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4"/>
  <workbookPr/>
  <mc:AlternateContent xmlns:mc="http://schemas.openxmlformats.org/markup-compatibility/2006">
    <mc:Choice Requires="x15">
      <x15ac:absPath xmlns:x15ac="http://schemas.microsoft.com/office/spreadsheetml/2010/11/ac" url="/Users/siljearntzen/Desktop/Skole/BI/BI - master, semester 4/Master thesis/"/>
    </mc:Choice>
  </mc:AlternateContent>
  <xr:revisionPtr revIDLastSave="0" documentId="13_ncr:1_{9CF5DDAF-91BF-E645-B044-557391392522}" xr6:coauthVersionLast="47" xr6:coauthVersionMax="47" xr10:uidLastSave="{00000000-0000-0000-0000-000000000000}"/>
  <bookViews>
    <workbookView xWindow="0" yWindow="500" windowWidth="28800" windowHeight="15800" xr2:uid="{00000000-000D-0000-FFFF-FFFF00000000}"/>
  </bookViews>
  <sheets>
    <sheet name="Full dataset" sheetId="1" r:id="rId1"/>
    <sheet name="References for data" sheetId="5" r:id="rId2"/>
  </sheets>
  <calcPr calcId="191029"/>
  <customWorkbookViews>
    <customWorkbookView name="Filter 1" guid="{0F5B5251-B915-49AB-A993-2E697587AB8E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Fv0Xv6BTibIEb/lRyTuouweYWpfNggLvZQNp1fvcMps="/>
    </ext>
  </extLst>
</workbook>
</file>

<file path=xl/calcChain.xml><?xml version="1.0" encoding="utf-8"?>
<calcChain xmlns="http://schemas.openxmlformats.org/spreadsheetml/2006/main">
  <c r="K64" i="1" l="1"/>
  <c r="L64" i="1" s="1"/>
  <c r="K2" i="1"/>
  <c r="L2" i="1" s="1"/>
  <c r="K3" i="1"/>
  <c r="K2899" i="1" l="1"/>
  <c r="L2899" i="1" s="1"/>
  <c r="K2898" i="1"/>
  <c r="L2898" i="1" s="1"/>
  <c r="K2897" i="1"/>
  <c r="L2897" i="1" s="1"/>
  <c r="K2896" i="1"/>
  <c r="L2896" i="1" s="1"/>
  <c r="K2895" i="1"/>
  <c r="L2895" i="1" s="1"/>
  <c r="K2894" i="1"/>
  <c r="L2894" i="1" s="1"/>
  <c r="K2893" i="1"/>
  <c r="L2893" i="1" s="1"/>
  <c r="K2888" i="1"/>
  <c r="L2888" i="1" s="1"/>
  <c r="K2883" i="1"/>
  <c r="L2883" i="1" s="1"/>
  <c r="K2878" i="1"/>
  <c r="L2878" i="1" s="1"/>
  <c r="E2878" i="1"/>
  <c r="D2878" i="1"/>
  <c r="C2878" i="1"/>
  <c r="C2876" i="1"/>
  <c r="E2875" i="1"/>
  <c r="D2875" i="1"/>
  <c r="D2876" i="1" s="1"/>
  <c r="C2875" i="1"/>
  <c r="K2873" i="1"/>
  <c r="L2873" i="1" s="1"/>
  <c r="E2872" i="1"/>
  <c r="D2872" i="1"/>
  <c r="C2872" i="1"/>
  <c r="K2868" i="1"/>
  <c r="L2868" i="1" s="1"/>
  <c r="D2865" i="1"/>
  <c r="D2864" i="1"/>
  <c r="K2863" i="1"/>
  <c r="L2863" i="1" s="1"/>
  <c r="D2863" i="1"/>
  <c r="D2862" i="1"/>
  <c r="K2858" i="1"/>
  <c r="L2858" i="1" s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L2815" i="1" s="1"/>
  <c r="K2814" i="1"/>
  <c r="L2814" i="1" s="1"/>
  <c r="K2813" i="1"/>
  <c r="L2813" i="1" s="1"/>
  <c r="K2812" i="1"/>
  <c r="L2812" i="1" s="1"/>
  <c r="K2811" i="1"/>
  <c r="L2811" i="1" s="1"/>
  <c r="K2810" i="1"/>
  <c r="L2810" i="1" s="1"/>
  <c r="K2809" i="1"/>
  <c r="L2809" i="1" s="1"/>
  <c r="K2804" i="1"/>
  <c r="K2799" i="1"/>
  <c r="L2799" i="1" s="1"/>
  <c r="K2794" i="1"/>
  <c r="L2794" i="1" s="1"/>
  <c r="K2789" i="1"/>
  <c r="L2789" i="1" s="1"/>
  <c r="K2784" i="1"/>
  <c r="L2784" i="1" s="1"/>
  <c r="E2781" i="1"/>
  <c r="D2781" i="1"/>
  <c r="C2781" i="1"/>
  <c r="K2779" i="1"/>
  <c r="L2779" i="1" s="1"/>
  <c r="D2779" i="1"/>
  <c r="K2774" i="1"/>
  <c r="L2774" i="1" s="1"/>
  <c r="K2773" i="1"/>
  <c r="L2773" i="1" s="1"/>
  <c r="K2772" i="1"/>
  <c r="L2772" i="1" s="1"/>
  <c r="K2771" i="1"/>
  <c r="L2771" i="1" s="1"/>
  <c r="K2770" i="1"/>
  <c r="L2770" i="1" s="1"/>
  <c r="C2770" i="1"/>
  <c r="C2771" i="1" s="1"/>
  <c r="C2772" i="1" s="1"/>
  <c r="C2773" i="1" s="1"/>
  <c r="K2769" i="1"/>
  <c r="L2769" i="1" s="1"/>
  <c r="K2768" i="1"/>
  <c r="L2768" i="1" s="1"/>
  <c r="E2768" i="1"/>
  <c r="D2768" i="1"/>
  <c r="C2768" i="1"/>
  <c r="K2767" i="1"/>
  <c r="L2767" i="1" s="1"/>
  <c r="E2765" i="1"/>
  <c r="D2765" i="1"/>
  <c r="C2765" i="1"/>
  <c r="K2762" i="1"/>
  <c r="L2762" i="1" s="1"/>
  <c r="K2757" i="1"/>
  <c r="L2757" i="1" s="1"/>
  <c r="K2752" i="1"/>
  <c r="L2752" i="1" s="1"/>
  <c r="K2747" i="1"/>
  <c r="L2747" i="1" s="1"/>
  <c r="K2742" i="1"/>
  <c r="L2742" i="1" s="1"/>
  <c r="E2742" i="1"/>
  <c r="D2742" i="1"/>
  <c r="C2742" i="1"/>
  <c r="K2737" i="1"/>
  <c r="L2737" i="1" s="1"/>
  <c r="K2732" i="1"/>
  <c r="L2732" i="1" s="1"/>
  <c r="K2731" i="1"/>
  <c r="L2731" i="1" s="1"/>
  <c r="K2730" i="1"/>
  <c r="L2730" i="1" s="1"/>
  <c r="K2729" i="1"/>
  <c r="L2729" i="1" s="1"/>
  <c r="K2728" i="1"/>
  <c r="L2728" i="1" s="1"/>
  <c r="K2727" i="1"/>
  <c r="L2727" i="1" s="1"/>
  <c r="K2726" i="1"/>
  <c r="L2726" i="1" s="1"/>
  <c r="K2725" i="1"/>
  <c r="L2725" i="1" s="1"/>
  <c r="K2720" i="1"/>
  <c r="L2720" i="1" s="1"/>
  <c r="K2715" i="1"/>
  <c r="L2715" i="1" s="1"/>
  <c r="K2710" i="1"/>
  <c r="L2710" i="1" s="1"/>
  <c r="K2705" i="1"/>
  <c r="L2705" i="1" s="1"/>
  <c r="K2700" i="1"/>
  <c r="L2700" i="1" s="1"/>
  <c r="K2695" i="1"/>
  <c r="L2695" i="1" s="1"/>
  <c r="K2690" i="1"/>
  <c r="L2690" i="1" s="1"/>
  <c r="K2689" i="1"/>
  <c r="L2689" i="1" s="1"/>
  <c r="K2688" i="1"/>
  <c r="L2688" i="1" s="1"/>
  <c r="K2687" i="1"/>
  <c r="L2687" i="1" s="1"/>
  <c r="K2686" i="1"/>
  <c r="L2686" i="1" s="1"/>
  <c r="K2685" i="1"/>
  <c r="L2685" i="1" s="1"/>
  <c r="K2684" i="1"/>
  <c r="L2684" i="1" s="1"/>
  <c r="K2683" i="1"/>
  <c r="L2683" i="1" s="1"/>
  <c r="K2678" i="1"/>
  <c r="L2678" i="1" s="1"/>
  <c r="K2673" i="1"/>
  <c r="L2673" i="1" s="1"/>
  <c r="K2668" i="1"/>
  <c r="L2668" i="1" s="1"/>
  <c r="K2663" i="1"/>
  <c r="L2663" i="1" s="1"/>
  <c r="K2658" i="1"/>
  <c r="L2658" i="1" s="1"/>
  <c r="K2653" i="1"/>
  <c r="L2653" i="1" s="1"/>
  <c r="K2648" i="1"/>
  <c r="L2648" i="1" s="1"/>
  <c r="K2647" i="1"/>
  <c r="L2647" i="1" s="1"/>
  <c r="K2646" i="1"/>
  <c r="L2646" i="1" s="1"/>
  <c r="K2645" i="1"/>
  <c r="L2645" i="1" s="1"/>
  <c r="K2644" i="1"/>
  <c r="L2644" i="1" s="1"/>
  <c r="K2643" i="1"/>
  <c r="L2643" i="1" s="1"/>
  <c r="K2642" i="1"/>
  <c r="L2642" i="1" s="1"/>
  <c r="K2641" i="1"/>
  <c r="L2641" i="1" s="1"/>
  <c r="K2636" i="1"/>
  <c r="L2636" i="1" s="1"/>
  <c r="K2631" i="1"/>
  <c r="L2631" i="1" s="1"/>
  <c r="K2626" i="1"/>
  <c r="L2626" i="1" s="1"/>
  <c r="K2621" i="1"/>
  <c r="L2621" i="1" s="1"/>
  <c r="K2616" i="1"/>
  <c r="L2616" i="1" s="1"/>
  <c r="L2617" i="1" s="1"/>
  <c r="L2618" i="1" s="1"/>
  <c r="L2619" i="1" s="1"/>
  <c r="L2620" i="1" s="1"/>
  <c r="K2605" i="1"/>
  <c r="L2605" i="1" s="1"/>
  <c r="K2604" i="1"/>
  <c r="L2604" i="1" s="1"/>
  <c r="K2603" i="1"/>
  <c r="L2603" i="1" s="1"/>
  <c r="K2602" i="1"/>
  <c r="L2602" i="1" s="1"/>
  <c r="K2601" i="1"/>
  <c r="L2601" i="1" s="1"/>
  <c r="K2600" i="1"/>
  <c r="L2600" i="1" s="1"/>
  <c r="K2599" i="1"/>
  <c r="L2599" i="1" s="1"/>
  <c r="K2594" i="1"/>
  <c r="L2594" i="1" s="1"/>
  <c r="K2589" i="1"/>
  <c r="L2589" i="1" s="1"/>
  <c r="K2584" i="1"/>
  <c r="L2584" i="1" s="1"/>
  <c r="K2579" i="1"/>
  <c r="L2579" i="1" s="1"/>
  <c r="K2574" i="1"/>
  <c r="L2574" i="1" s="1"/>
  <c r="K2569" i="1"/>
  <c r="L2569" i="1" s="1"/>
  <c r="E2567" i="1"/>
  <c r="D2567" i="1"/>
  <c r="C2567" i="1"/>
  <c r="K2564" i="1"/>
  <c r="K2563" i="1"/>
  <c r="L2563" i="1" s="1"/>
  <c r="K2562" i="1"/>
  <c r="L2562" i="1" s="1"/>
  <c r="K2561" i="1"/>
  <c r="L2561" i="1" s="1"/>
  <c r="K2560" i="1"/>
  <c r="L2560" i="1" s="1"/>
  <c r="K2559" i="1"/>
  <c r="L2559" i="1" s="1"/>
  <c r="K2558" i="1"/>
  <c r="L2558" i="1" s="1"/>
  <c r="K2557" i="1"/>
  <c r="L2557" i="1" s="1"/>
  <c r="K2552" i="1"/>
  <c r="L2552" i="1" s="1"/>
  <c r="K2547" i="1"/>
  <c r="L2547" i="1" s="1"/>
  <c r="K2542" i="1"/>
  <c r="L2542" i="1" s="1"/>
  <c r="K2537" i="1"/>
  <c r="L2537" i="1" s="1"/>
  <c r="K2532" i="1"/>
  <c r="L2532" i="1" s="1"/>
  <c r="K2527" i="1"/>
  <c r="L2527" i="1" s="1"/>
  <c r="C2525" i="1"/>
  <c r="E2524" i="1"/>
  <c r="D2524" i="1"/>
  <c r="C2524" i="1"/>
  <c r="K2522" i="1"/>
  <c r="L2522" i="1" s="1"/>
  <c r="K2521" i="1"/>
  <c r="L2521" i="1" s="1"/>
  <c r="K2520" i="1"/>
  <c r="L2520" i="1" s="1"/>
  <c r="K2519" i="1"/>
  <c r="L2519" i="1" s="1"/>
  <c r="K2518" i="1"/>
  <c r="L2518" i="1" s="1"/>
  <c r="K2517" i="1"/>
  <c r="L2517" i="1" s="1"/>
  <c r="K2516" i="1"/>
  <c r="L2516" i="1" s="1"/>
  <c r="K2515" i="1"/>
  <c r="L2515" i="1" s="1"/>
  <c r="K2510" i="1"/>
  <c r="L2510" i="1" s="1"/>
  <c r="K2505" i="1"/>
  <c r="L2505" i="1" s="1"/>
  <c r="K2500" i="1"/>
  <c r="L2500" i="1" s="1"/>
  <c r="K2495" i="1"/>
  <c r="L2495" i="1" s="1"/>
  <c r="K2490" i="1"/>
  <c r="L2490" i="1" s="1"/>
  <c r="K2485" i="1"/>
  <c r="L2485" i="1" s="1"/>
  <c r="K2480" i="1"/>
  <c r="L2480" i="1" s="1"/>
  <c r="K2479" i="1"/>
  <c r="L2479" i="1" s="1"/>
  <c r="K2478" i="1"/>
  <c r="L2478" i="1" s="1"/>
  <c r="K2477" i="1"/>
  <c r="L2477" i="1" s="1"/>
  <c r="K2476" i="1"/>
  <c r="L2476" i="1" s="1"/>
  <c r="K2475" i="1"/>
  <c r="L2475" i="1" s="1"/>
  <c r="K2474" i="1"/>
  <c r="L2474" i="1" s="1"/>
  <c r="K2473" i="1"/>
  <c r="L2473" i="1" s="1"/>
  <c r="K2468" i="1"/>
  <c r="L2468" i="1" s="1"/>
  <c r="K2463" i="1"/>
  <c r="L2463" i="1" s="1"/>
  <c r="K2458" i="1"/>
  <c r="L2458" i="1" s="1"/>
  <c r="K2453" i="1"/>
  <c r="L2453" i="1" s="1"/>
  <c r="K2448" i="1"/>
  <c r="L2448" i="1" s="1"/>
  <c r="K2443" i="1"/>
  <c r="L2443" i="1" s="1"/>
  <c r="K2438" i="1"/>
  <c r="L2438" i="1" s="1"/>
  <c r="K2437" i="1"/>
  <c r="L2437" i="1" s="1"/>
  <c r="K2436" i="1"/>
  <c r="L2436" i="1" s="1"/>
  <c r="K2435" i="1"/>
  <c r="L2435" i="1" s="1"/>
  <c r="K2434" i="1"/>
  <c r="L2434" i="1" s="1"/>
  <c r="K2433" i="1"/>
  <c r="L2433" i="1" s="1"/>
  <c r="K2432" i="1"/>
  <c r="L2432" i="1" s="1"/>
  <c r="K2431" i="1"/>
  <c r="L2431" i="1" s="1"/>
  <c r="K2426" i="1"/>
  <c r="L2426" i="1" s="1"/>
  <c r="K2421" i="1"/>
  <c r="L2421" i="1" s="1"/>
  <c r="K2416" i="1"/>
  <c r="L2416" i="1" s="1"/>
  <c r="K2411" i="1"/>
  <c r="L2411" i="1" s="1"/>
  <c r="K2406" i="1"/>
  <c r="L2406" i="1" s="1"/>
  <c r="K2401" i="1"/>
  <c r="L2401" i="1" s="1"/>
  <c r="K2396" i="1"/>
  <c r="L2396" i="1" s="1"/>
  <c r="K2395" i="1"/>
  <c r="L2395" i="1" s="1"/>
  <c r="K2394" i="1"/>
  <c r="L2394" i="1" s="1"/>
  <c r="K2393" i="1"/>
  <c r="L2393" i="1" s="1"/>
  <c r="K2392" i="1"/>
  <c r="L2392" i="1" s="1"/>
  <c r="K2391" i="1"/>
  <c r="L2391" i="1" s="1"/>
  <c r="K2390" i="1"/>
  <c r="L2390" i="1" s="1"/>
  <c r="K2389" i="1"/>
  <c r="L2389" i="1" s="1"/>
  <c r="I2388" i="1"/>
  <c r="E2388" i="1"/>
  <c r="D2388" i="1"/>
  <c r="C2388" i="1"/>
  <c r="I2387" i="1"/>
  <c r="I2386" i="1"/>
  <c r="E2386" i="1"/>
  <c r="D2386" i="1"/>
  <c r="I2385" i="1"/>
  <c r="K2384" i="1"/>
  <c r="L2384" i="1" s="1"/>
  <c r="I2384" i="1"/>
  <c r="G2384" i="1"/>
  <c r="K2379" i="1"/>
  <c r="L2379" i="1" s="1"/>
  <c r="K2374" i="1"/>
  <c r="L2374" i="1" s="1"/>
  <c r="K2369" i="1"/>
  <c r="L2369" i="1" s="1"/>
  <c r="K2364" i="1"/>
  <c r="L2364" i="1" s="1"/>
  <c r="K2359" i="1"/>
  <c r="L2359" i="1" s="1"/>
  <c r="K2354" i="1"/>
  <c r="L2354" i="1" s="1"/>
  <c r="K2353" i="1"/>
  <c r="L2353" i="1" s="1"/>
  <c r="K2352" i="1"/>
  <c r="L2352" i="1" s="1"/>
  <c r="K2351" i="1"/>
  <c r="L2351" i="1" s="1"/>
  <c r="K2350" i="1"/>
  <c r="L2350" i="1" s="1"/>
  <c r="K2349" i="1"/>
  <c r="L2349" i="1" s="1"/>
  <c r="K2348" i="1"/>
  <c r="L2348" i="1" s="1"/>
  <c r="K2347" i="1"/>
  <c r="L2347" i="1" s="1"/>
  <c r="K2342" i="1"/>
  <c r="L2342" i="1" s="1"/>
  <c r="K2337" i="1"/>
  <c r="L2337" i="1" s="1"/>
  <c r="K2332" i="1"/>
  <c r="K2327" i="1"/>
  <c r="L2327" i="1" s="1"/>
  <c r="K2322" i="1"/>
  <c r="L2322" i="1" s="1"/>
  <c r="K2317" i="1"/>
  <c r="K2312" i="1"/>
  <c r="L2312" i="1" s="1"/>
  <c r="K2311" i="1"/>
  <c r="L2311" i="1" s="1"/>
  <c r="K2310" i="1"/>
  <c r="L2310" i="1" s="1"/>
  <c r="K2309" i="1"/>
  <c r="L2309" i="1" s="1"/>
  <c r="K2308" i="1"/>
  <c r="L2308" i="1" s="1"/>
  <c r="K2307" i="1"/>
  <c r="L2307" i="1" s="1"/>
  <c r="K2306" i="1"/>
  <c r="L2306" i="1" s="1"/>
  <c r="K2305" i="1"/>
  <c r="L2305" i="1" s="1"/>
  <c r="K2300" i="1"/>
  <c r="L2300" i="1" s="1"/>
  <c r="K2295" i="1"/>
  <c r="L2295" i="1" s="1"/>
  <c r="K2290" i="1"/>
  <c r="L2290" i="1" s="1"/>
  <c r="K2285" i="1"/>
  <c r="L2285" i="1" s="1"/>
  <c r="K2280" i="1"/>
  <c r="L2280" i="1" s="1"/>
  <c r="K2275" i="1"/>
  <c r="L2275" i="1" s="1"/>
  <c r="K2270" i="1"/>
  <c r="L2270" i="1" s="1"/>
  <c r="K2269" i="1"/>
  <c r="L2269" i="1" s="1"/>
  <c r="K2268" i="1"/>
  <c r="L2268" i="1" s="1"/>
  <c r="K2267" i="1"/>
  <c r="L2267" i="1" s="1"/>
  <c r="K2266" i="1"/>
  <c r="L2266" i="1" s="1"/>
  <c r="K2265" i="1"/>
  <c r="L2265" i="1" s="1"/>
  <c r="K2264" i="1"/>
  <c r="L2264" i="1" s="1"/>
  <c r="K2263" i="1"/>
  <c r="L2263" i="1" s="1"/>
  <c r="K2258" i="1"/>
  <c r="L2258" i="1" s="1"/>
  <c r="K2253" i="1"/>
  <c r="L2253" i="1" s="1"/>
  <c r="K2248" i="1"/>
  <c r="L2248" i="1" s="1"/>
  <c r="K2243" i="1"/>
  <c r="L2243" i="1" s="1"/>
  <c r="K2238" i="1"/>
  <c r="L2238" i="1" s="1"/>
  <c r="K2233" i="1"/>
  <c r="L2233" i="1" s="1"/>
  <c r="K2227" i="1"/>
  <c r="L2227" i="1" s="1"/>
  <c r="K2226" i="1"/>
  <c r="L2226" i="1" s="1"/>
  <c r="K2225" i="1"/>
  <c r="L2225" i="1" s="1"/>
  <c r="K2224" i="1"/>
  <c r="L2224" i="1" s="1"/>
  <c r="K2223" i="1"/>
  <c r="L2223" i="1" s="1"/>
  <c r="K2222" i="1"/>
  <c r="L2222" i="1" s="1"/>
  <c r="K2221" i="1"/>
  <c r="L2221" i="1" s="1"/>
  <c r="E2218" i="1"/>
  <c r="D2218" i="1"/>
  <c r="C2218" i="1"/>
  <c r="K2216" i="1"/>
  <c r="E2215" i="1"/>
  <c r="D2215" i="1"/>
  <c r="C2215" i="1"/>
  <c r="E2214" i="1"/>
  <c r="D2214" i="1"/>
  <c r="C2214" i="1"/>
  <c r="K2211" i="1"/>
  <c r="L2211" i="1" s="1"/>
  <c r="K2206" i="1"/>
  <c r="L2206" i="1" s="1"/>
  <c r="K2201" i="1"/>
  <c r="L2201" i="1" s="1"/>
  <c r="K2196" i="1"/>
  <c r="L2196" i="1" s="1"/>
  <c r="K2191" i="1"/>
  <c r="L2191" i="1" s="1"/>
  <c r="K2186" i="1"/>
  <c r="L2186" i="1" s="1"/>
  <c r="K2185" i="1"/>
  <c r="L2185" i="1" s="1"/>
  <c r="K2184" i="1"/>
  <c r="L2184" i="1" s="1"/>
  <c r="K2183" i="1"/>
  <c r="L2183" i="1" s="1"/>
  <c r="K2182" i="1"/>
  <c r="L2182" i="1" s="1"/>
  <c r="K2181" i="1"/>
  <c r="L2181" i="1" s="1"/>
  <c r="K2180" i="1"/>
  <c r="L2180" i="1" s="1"/>
  <c r="K2179" i="1"/>
  <c r="L2179" i="1" s="1"/>
  <c r="K2174" i="1"/>
  <c r="L2174" i="1" s="1"/>
  <c r="K2169" i="1"/>
  <c r="L2169" i="1" s="1"/>
  <c r="K2164" i="1"/>
  <c r="L2164" i="1" s="1"/>
  <c r="K2159" i="1"/>
  <c r="L2159" i="1" s="1"/>
  <c r="K2154" i="1"/>
  <c r="L2154" i="1" s="1"/>
  <c r="K2149" i="1"/>
  <c r="L2149" i="1" s="1"/>
  <c r="K2144" i="1"/>
  <c r="L2144" i="1" s="1"/>
  <c r="K2143" i="1"/>
  <c r="L2143" i="1" s="1"/>
  <c r="K2142" i="1"/>
  <c r="L2142" i="1" s="1"/>
  <c r="K2141" i="1"/>
  <c r="L2141" i="1" s="1"/>
  <c r="K2140" i="1"/>
  <c r="L2140" i="1" s="1"/>
  <c r="K2139" i="1"/>
  <c r="L2139" i="1" s="1"/>
  <c r="K2138" i="1"/>
  <c r="L2138" i="1" s="1"/>
  <c r="K2137" i="1"/>
  <c r="L2137" i="1" s="1"/>
  <c r="K2132" i="1"/>
  <c r="L2132" i="1" s="1"/>
  <c r="K2127" i="1"/>
  <c r="L2127" i="1" s="1"/>
  <c r="K2122" i="1"/>
  <c r="L2122" i="1" s="1"/>
  <c r="K2117" i="1"/>
  <c r="L2117" i="1" s="1"/>
  <c r="K2112" i="1"/>
  <c r="L2112" i="1" s="1"/>
  <c r="L2113" i="1" s="1"/>
  <c r="L2114" i="1" s="1"/>
  <c r="L2115" i="1" s="1"/>
  <c r="L2116" i="1" s="1"/>
  <c r="K2101" i="1"/>
  <c r="L2101" i="1" s="1"/>
  <c r="K2100" i="1"/>
  <c r="L2100" i="1" s="1"/>
  <c r="K2099" i="1"/>
  <c r="L2099" i="1" s="1"/>
  <c r="K2098" i="1"/>
  <c r="L2098" i="1" s="1"/>
  <c r="K2097" i="1"/>
  <c r="L2097" i="1" s="1"/>
  <c r="K2096" i="1"/>
  <c r="L2096" i="1" s="1"/>
  <c r="K2095" i="1"/>
  <c r="L2095" i="1" s="1"/>
  <c r="K2090" i="1"/>
  <c r="K2085" i="1"/>
  <c r="L2085" i="1" s="1"/>
  <c r="K2080" i="1"/>
  <c r="L2080" i="1" s="1"/>
  <c r="K2075" i="1"/>
  <c r="L2075" i="1" s="1"/>
  <c r="K2070" i="1"/>
  <c r="L2070" i="1" s="1"/>
  <c r="K2065" i="1"/>
  <c r="L2065" i="1" s="1"/>
  <c r="K2060" i="1"/>
  <c r="L2060" i="1" s="1"/>
  <c r="K2059" i="1"/>
  <c r="L2059" i="1" s="1"/>
  <c r="K2058" i="1"/>
  <c r="L2058" i="1" s="1"/>
  <c r="K2057" i="1"/>
  <c r="L2057" i="1" s="1"/>
  <c r="K2056" i="1"/>
  <c r="L2056" i="1" s="1"/>
  <c r="K2055" i="1"/>
  <c r="L2055" i="1" s="1"/>
  <c r="K2054" i="1"/>
  <c r="L2054" i="1" s="1"/>
  <c r="K2053" i="1"/>
  <c r="L2053" i="1" s="1"/>
  <c r="K2048" i="1"/>
  <c r="L2048" i="1" s="1"/>
  <c r="K2043" i="1"/>
  <c r="K2038" i="1"/>
  <c r="L2038" i="1" s="1"/>
  <c r="K2033" i="1"/>
  <c r="L2033" i="1" s="1"/>
  <c r="K2028" i="1"/>
  <c r="L2028" i="1" s="1"/>
  <c r="K2023" i="1"/>
  <c r="L2023" i="1" s="1"/>
  <c r="K2018" i="1"/>
  <c r="L2018" i="1" s="1"/>
  <c r="K2017" i="1"/>
  <c r="L2017" i="1" s="1"/>
  <c r="K2016" i="1"/>
  <c r="L2016" i="1" s="1"/>
  <c r="K2015" i="1"/>
  <c r="L2015" i="1" s="1"/>
  <c r="K2014" i="1"/>
  <c r="L2014" i="1" s="1"/>
  <c r="K2013" i="1"/>
  <c r="L2013" i="1" s="1"/>
  <c r="K2012" i="1"/>
  <c r="L2012" i="1" s="1"/>
  <c r="K2011" i="1"/>
  <c r="L2011" i="1" s="1"/>
  <c r="K2006" i="1"/>
  <c r="L2006" i="1" s="1"/>
  <c r="K2001" i="1"/>
  <c r="L2001" i="1" s="1"/>
  <c r="K1996" i="1"/>
  <c r="L1996" i="1" s="1"/>
  <c r="K1991" i="1"/>
  <c r="L1991" i="1" s="1"/>
  <c r="K1986" i="1"/>
  <c r="L1986" i="1" s="1"/>
  <c r="L1987" i="1" s="1"/>
  <c r="L1988" i="1" s="1"/>
  <c r="L1989" i="1" s="1"/>
  <c r="L1990" i="1" s="1"/>
  <c r="K1975" i="1"/>
  <c r="L1975" i="1" s="1"/>
  <c r="K1974" i="1"/>
  <c r="L1974" i="1" s="1"/>
  <c r="K1973" i="1"/>
  <c r="L1973" i="1" s="1"/>
  <c r="K1972" i="1"/>
  <c r="L1972" i="1" s="1"/>
  <c r="K1971" i="1"/>
  <c r="L1971" i="1" s="1"/>
  <c r="K1970" i="1"/>
  <c r="L1970" i="1" s="1"/>
  <c r="K1969" i="1"/>
  <c r="L1969" i="1" s="1"/>
  <c r="K1964" i="1"/>
  <c r="L1964" i="1" s="1"/>
  <c r="K1959" i="1"/>
  <c r="L1959" i="1" s="1"/>
  <c r="K1954" i="1"/>
  <c r="L1954" i="1" s="1"/>
  <c r="K1949" i="1"/>
  <c r="L1949" i="1" s="1"/>
  <c r="K1944" i="1"/>
  <c r="L1944" i="1" s="1"/>
  <c r="K1939" i="1"/>
  <c r="L1939" i="1" s="1"/>
  <c r="K1934" i="1"/>
  <c r="L1934" i="1" s="1"/>
  <c r="K1933" i="1"/>
  <c r="L1933" i="1" s="1"/>
  <c r="K1932" i="1"/>
  <c r="L1932" i="1" s="1"/>
  <c r="K1931" i="1"/>
  <c r="L1931" i="1" s="1"/>
  <c r="K1930" i="1"/>
  <c r="L1930" i="1" s="1"/>
  <c r="K1929" i="1"/>
  <c r="L1929" i="1" s="1"/>
  <c r="K1928" i="1"/>
  <c r="L1928" i="1" s="1"/>
  <c r="K1927" i="1"/>
  <c r="L1927" i="1" s="1"/>
  <c r="K1922" i="1"/>
  <c r="L1922" i="1" s="1"/>
  <c r="K1917" i="1"/>
  <c r="K1912" i="1"/>
  <c r="L1912" i="1" s="1"/>
  <c r="E1910" i="1"/>
  <c r="D1910" i="1"/>
  <c r="C1910" i="1"/>
  <c r="K1907" i="1"/>
  <c r="L1907" i="1" s="1"/>
  <c r="E1907" i="1"/>
  <c r="D1907" i="1"/>
  <c r="C1907" i="1"/>
  <c r="K1902" i="1"/>
  <c r="L1902" i="1" s="1"/>
  <c r="E1901" i="1"/>
  <c r="D1901" i="1"/>
  <c r="C1901" i="1"/>
  <c r="K1897" i="1"/>
  <c r="L1897" i="1" s="1"/>
  <c r="E1896" i="1"/>
  <c r="D1896" i="1"/>
  <c r="C1896" i="1"/>
  <c r="K1892" i="1"/>
  <c r="L1892" i="1" s="1"/>
  <c r="K1891" i="1"/>
  <c r="L1891" i="1" s="1"/>
  <c r="K1890" i="1"/>
  <c r="L1890" i="1" s="1"/>
  <c r="K1889" i="1"/>
  <c r="L1889" i="1" s="1"/>
  <c r="K1888" i="1"/>
  <c r="L1888" i="1" s="1"/>
  <c r="K1887" i="1"/>
  <c r="L1887" i="1" s="1"/>
  <c r="K1886" i="1"/>
  <c r="L1886" i="1" s="1"/>
  <c r="K1885" i="1"/>
  <c r="L1885" i="1" s="1"/>
  <c r="D1882" i="1"/>
  <c r="K1880" i="1"/>
  <c r="L1880" i="1" s="1"/>
  <c r="K1875" i="1"/>
  <c r="L1875" i="1" s="1"/>
  <c r="K1870" i="1"/>
  <c r="L1870" i="1" s="1"/>
  <c r="E1869" i="1"/>
  <c r="D1869" i="1"/>
  <c r="C1869" i="1"/>
  <c r="E1868" i="1"/>
  <c r="D1868" i="1"/>
  <c r="C1868" i="1"/>
  <c r="E1867" i="1"/>
  <c r="D1867" i="1"/>
  <c r="C1867" i="1"/>
  <c r="K1865" i="1"/>
  <c r="L1865" i="1" s="1"/>
  <c r="K1860" i="1"/>
  <c r="L1860" i="1" s="1"/>
  <c r="K1855" i="1"/>
  <c r="L1855" i="1" s="1"/>
  <c r="K1850" i="1"/>
  <c r="L1850" i="1" s="1"/>
  <c r="K1849" i="1"/>
  <c r="L1849" i="1" s="1"/>
  <c r="K1848" i="1"/>
  <c r="L1848" i="1" s="1"/>
  <c r="K1847" i="1"/>
  <c r="L1847" i="1" s="1"/>
  <c r="K1846" i="1"/>
  <c r="L1846" i="1" s="1"/>
  <c r="K1845" i="1"/>
  <c r="L1845" i="1" s="1"/>
  <c r="K1844" i="1"/>
  <c r="L1844" i="1" s="1"/>
  <c r="K1843" i="1"/>
  <c r="L1843" i="1" s="1"/>
  <c r="K1838" i="1"/>
  <c r="L1838" i="1" s="1"/>
  <c r="E1838" i="1"/>
  <c r="D1838" i="1"/>
  <c r="K1833" i="1"/>
  <c r="L1833" i="1" s="1"/>
  <c r="K1828" i="1"/>
  <c r="L1828" i="1" s="1"/>
  <c r="K1823" i="1"/>
  <c r="L1823" i="1" s="1"/>
  <c r="K1818" i="1"/>
  <c r="L1818" i="1" s="1"/>
  <c r="K1813" i="1"/>
  <c r="L1813" i="1" s="1"/>
  <c r="K1808" i="1"/>
  <c r="L1808" i="1" s="1"/>
  <c r="K1807" i="1"/>
  <c r="L1807" i="1" s="1"/>
  <c r="K1806" i="1"/>
  <c r="L1806" i="1" s="1"/>
  <c r="K1805" i="1"/>
  <c r="L1805" i="1" s="1"/>
  <c r="K1804" i="1"/>
  <c r="L1804" i="1" s="1"/>
  <c r="K1803" i="1"/>
  <c r="L1803" i="1" s="1"/>
  <c r="K1802" i="1"/>
  <c r="L1802" i="1" s="1"/>
  <c r="K1801" i="1"/>
  <c r="L1801" i="1" s="1"/>
  <c r="K1796" i="1"/>
  <c r="K1791" i="1"/>
  <c r="L1791" i="1" s="1"/>
  <c r="K1786" i="1"/>
  <c r="L1786" i="1" s="1"/>
  <c r="K1781" i="1"/>
  <c r="K1776" i="1"/>
  <c r="L1776" i="1" s="1"/>
  <c r="K1771" i="1"/>
  <c r="L1771" i="1" s="1"/>
  <c r="K1766" i="1"/>
  <c r="L1766" i="1" s="1"/>
  <c r="K1765" i="1"/>
  <c r="L1765" i="1" s="1"/>
  <c r="K1764" i="1"/>
  <c r="L1764" i="1" s="1"/>
  <c r="K1763" i="1"/>
  <c r="L1763" i="1" s="1"/>
  <c r="K1762" i="1"/>
  <c r="L1762" i="1" s="1"/>
  <c r="K1761" i="1"/>
  <c r="L1761" i="1" s="1"/>
  <c r="K1760" i="1"/>
  <c r="L1760" i="1" s="1"/>
  <c r="K1759" i="1"/>
  <c r="L1759" i="1" s="1"/>
  <c r="K1754" i="1"/>
  <c r="L1754" i="1" s="1"/>
  <c r="K1749" i="1"/>
  <c r="L1749" i="1" s="1"/>
  <c r="K1744" i="1"/>
  <c r="L1744" i="1" s="1"/>
  <c r="K1739" i="1"/>
  <c r="L1739" i="1" s="1"/>
  <c r="K1734" i="1"/>
  <c r="L1734" i="1" s="1"/>
  <c r="K1729" i="1"/>
  <c r="L1729" i="1" s="1"/>
  <c r="K1724" i="1"/>
  <c r="L1724" i="1" s="1"/>
  <c r="K1723" i="1"/>
  <c r="L1723" i="1" s="1"/>
  <c r="K1722" i="1"/>
  <c r="L1722" i="1" s="1"/>
  <c r="K1721" i="1"/>
  <c r="L1721" i="1" s="1"/>
  <c r="K1720" i="1"/>
  <c r="L1720" i="1" s="1"/>
  <c r="K1719" i="1"/>
  <c r="L1719" i="1" s="1"/>
  <c r="K1718" i="1"/>
  <c r="L1718" i="1" s="1"/>
  <c r="K1717" i="1"/>
  <c r="L1717" i="1" s="1"/>
  <c r="K1712" i="1"/>
  <c r="L1712" i="1" s="1"/>
  <c r="K1707" i="1"/>
  <c r="L1707" i="1" s="1"/>
  <c r="K1702" i="1"/>
  <c r="L1702" i="1" s="1"/>
  <c r="K1697" i="1"/>
  <c r="L1697" i="1" s="1"/>
  <c r="K1692" i="1"/>
  <c r="L1692" i="1" s="1"/>
  <c r="K1687" i="1"/>
  <c r="L1687" i="1" s="1"/>
  <c r="K1682" i="1"/>
  <c r="L1682" i="1" s="1"/>
  <c r="K1681" i="1"/>
  <c r="L1681" i="1" s="1"/>
  <c r="K1680" i="1"/>
  <c r="L1680" i="1" s="1"/>
  <c r="K1679" i="1"/>
  <c r="L1679" i="1" s="1"/>
  <c r="K1678" i="1"/>
  <c r="L1678" i="1" s="1"/>
  <c r="K1677" i="1"/>
  <c r="L1677" i="1" s="1"/>
  <c r="K1676" i="1"/>
  <c r="L1676" i="1" s="1"/>
  <c r="K1675" i="1"/>
  <c r="L1675" i="1" s="1"/>
  <c r="K1670" i="1"/>
  <c r="L1670" i="1" s="1"/>
  <c r="K1665" i="1"/>
  <c r="L1665" i="1" s="1"/>
  <c r="E1663" i="1"/>
  <c r="D1663" i="1"/>
  <c r="C1663" i="1"/>
  <c r="E1662" i="1"/>
  <c r="D1662" i="1"/>
  <c r="E1661" i="1"/>
  <c r="D1661" i="1"/>
  <c r="C1661" i="1"/>
  <c r="K1660" i="1"/>
  <c r="L1660" i="1" s="1"/>
  <c r="E1660" i="1"/>
  <c r="E1659" i="1"/>
  <c r="D1659" i="1"/>
  <c r="C1659" i="1"/>
  <c r="E1657" i="1"/>
  <c r="D1657" i="1"/>
  <c r="K1655" i="1"/>
  <c r="L1655" i="1" s="1"/>
  <c r="E1652" i="1"/>
  <c r="D1652" i="1"/>
  <c r="C1652" i="1"/>
  <c r="K1650" i="1"/>
  <c r="K1645" i="1"/>
  <c r="L1645" i="1" s="1"/>
  <c r="K1640" i="1"/>
  <c r="L1640" i="1" s="1"/>
  <c r="K1639" i="1"/>
  <c r="L1639" i="1" s="1"/>
  <c r="K1638" i="1"/>
  <c r="L1638" i="1" s="1"/>
  <c r="K1637" i="1"/>
  <c r="L1637" i="1" s="1"/>
  <c r="K1636" i="1"/>
  <c r="L1636" i="1" s="1"/>
  <c r="K1635" i="1"/>
  <c r="L1635" i="1" s="1"/>
  <c r="K1634" i="1"/>
  <c r="L1634" i="1" s="1"/>
  <c r="K1633" i="1"/>
  <c r="L1633" i="1" s="1"/>
  <c r="K1628" i="1"/>
  <c r="L1628" i="1" s="1"/>
  <c r="K1623" i="1"/>
  <c r="L1623" i="1" s="1"/>
  <c r="K1618" i="1"/>
  <c r="L1618" i="1" s="1"/>
  <c r="K1613" i="1"/>
  <c r="L1613" i="1" s="1"/>
  <c r="K1608" i="1"/>
  <c r="L1608" i="1" s="1"/>
  <c r="K1603" i="1"/>
  <c r="L1603" i="1" s="1"/>
  <c r="K1598" i="1"/>
  <c r="L1598" i="1" s="1"/>
  <c r="K1597" i="1"/>
  <c r="L1597" i="1" s="1"/>
  <c r="K1596" i="1"/>
  <c r="L1596" i="1" s="1"/>
  <c r="K1595" i="1"/>
  <c r="L1595" i="1" s="1"/>
  <c r="K1594" i="1"/>
  <c r="L1594" i="1" s="1"/>
  <c r="K1593" i="1"/>
  <c r="L1593" i="1" s="1"/>
  <c r="K1592" i="1"/>
  <c r="L1592" i="1" s="1"/>
  <c r="K1591" i="1"/>
  <c r="L1591" i="1" s="1"/>
  <c r="K1586" i="1"/>
  <c r="L1586" i="1" s="1"/>
  <c r="D1582" i="1"/>
  <c r="K1581" i="1"/>
  <c r="L1581" i="1" s="1"/>
  <c r="E1581" i="1"/>
  <c r="D1581" i="1"/>
  <c r="C1581" i="1"/>
  <c r="D1580" i="1"/>
  <c r="E1579" i="1"/>
  <c r="D1579" i="1"/>
  <c r="C1579" i="1"/>
  <c r="K1576" i="1"/>
  <c r="L1576" i="1" s="1"/>
  <c r="K1571" i="1"/>
  <c r="L1571" i="1" s="1"/>
  <c r="K1566" i="1"/>
  <c r="L1566" i="1" s="1"/>
  <c r="K1561" i="1"/>
  <c r="L1561" i="1" s="1"/>
  <c r="D1561" i="1"/>
  <c r="D1560" i="1"/>
  <c r="K1556" i="1"/>
  <c r="L1556" i="1" s="1"/>
  <c r="K1555" i="1"/>
  <c r="L1555" i="1" s="1"/>
  <c r="K1554" i="1"/>
  <c r="L1554" i="1" s="1"/>
  <c r="K1553" i="1"/>
  <c r="L1553" i="1" s="1"/>
  <c r="K1552" i="1"/>
  <c r="L1552" i="1" s="1"/>
  <c r="K1551" i="1"/>
  <c r="L1551" i="1" s="1"/>
  <c r="K1550" i="1"/>
  <c r="L1550" i="1" s="1"/>
  <c r="K1549" i="1"/>
  <c r="L1549" i="1" s="1"/>
  <c r="K1544" i="1"/>
  <c r="L1544" i="1" s="1"/>
  <c r="K1539" i="1"/>
  <c r="L1539" i="1" s="1"/>
  <c r="K1534" i="1"/>
  <c r="L1534" i="1" s="1"/>
  <c r="K1529" i="1"/>
  <c r="L1529" i="1" s="1"/>
  <c r="K1524" i="1"/>
  <c r="L1524" i="1" s="1"/>
  <c r="K1519" i="1"/>
  <c r="L1519" i="1" s="1"/>
  <c r="K1514" i="1"/>
  <c r="L1514" i="1" s="1"/>
  <c r="K1513" i="1"/>
  <c r="L1513" i="1" s="1"/>
  <c r="K1512" i="1"/>
  <c r="L1512" i="1" s="1"/>
  <c r="K1511" i="1"/>
  <c r="L1511" i="1" s="1"/>
  <c r="D1511" i="1"/>
  <c r="K1510" i="1"/>
  <c r="L1510" i="1" s="1"/>
  <c r="K1509" i="1"/>
  <c r="L1509" i="1" s="1"/>
  <c r="K1508" i="1"/>
  <c r="L1508" i="1" s="1"/>
  <c r="K1507" i="1"/>
  <c r="L1507" i="1" s="1"/>
  <c r="K1502" i="1"/>
  <c r="L1502" i="1" s="1"/>
  <c r="K1497" i="1"/>
  <c r="L1497" i="1" s="1"/>
  <c r="D1493" i="1"/>
  <c r="K1492" i="1"/>
  <c r="L1492" i="1" s="1"/>
  <c r="K1487" i="1"/>
  <c r="L1487" i="1" s="1"/>
  <c r="K1482" i="1"/>
  <c r="K1477" i="1"/>
  <c r="L1477" i="1" s="1"/>
  <c r="K1472" i="1"/>
  <c r="L1472" i="1" s="1"/>
  <c r="K1471" i="1"/>
  <c r="L1471" i="1" s="1"/>
  <c r="K1470" i="1"/>
  <c r="L1470" i="1" s="1"/>
  <c r="K1469" i="1"/>
  <c r="L1469" i="1" s="1"/>
  <c r="K1468" i="1"/>
  <c r="L1468" i="1" s="1"/>
  <c r="K1467" i="1"/>
  <c r="L1467" i="1" s="1"/>
  <c r="K1466" i="1"/>
  <c r="L1466" i="1" s="1"/>
  <c r="K1465" i="1"/>
  <c r="L1465" i="1" s="1"/>
  <c r="K1460" i="1"/>
  <c r="L1460" i="1" s="1"/>
  <c r="K1455" i="1"/>
  <c r="L1455" i="1" s="1"/>
  <c r="K1450" i="1"/>
  <c r="L1450" i="1" s="1"/>
  <c r="K1445" i="1"/>
  <c r="L1445" i="1" s="1"/>
  <c r="E1442" i="1"/>
  <c r="D1442" i="1"/>
  <c r="C1442" i="1"/>
  <c r="K1440" i="1"/>
  <c r="L1440" i="1" s="1"/>
  <c r="K1435" i="1"/>
  <c r="L1435" i="1" s="1"/>
  <c r="E1433" i="1"/>
  <c r="D1433" i="1"/>
  <c r="C1433" i="1"/>
  <c r="K1430" i="1"/>
  <c r="L1430" i="1" s="1"/>
  <c r="K1429" i="1"/>
  <c r="L1429" i="1" s="1"/>
  <c r="K1428" i="1"/>
  <c r="L1428" i="1" s="1"/>
  <c r="K1427" i="1"/>
  <c r="L1427" i="1" s="1"/>
  <c r="K1426" i="1"/>
  <c r="L1426" i="1" s="1"/>
  <c r="K1425" i="1"/>
  <c r="L1425" i="1" s="1"/>
  <c r="K1424" i="1"/>
  <c r="L1424" i="1" s="1"/>
  <c r="K1423" i="1"/>
  <c r="L1423" i="1" s="1"/>
  <c r="K1418" i="1"/>
  <c r="L1418" i="1" s="1"/>
  <c r="K1413" i="1"/>
  <c r="L1413" i="1" s="1"/>
  <c r="K1408" i="1"/>
  <c r="L1408" i="1" s="1"/>
  <c r="K1403" i="1"/>
  <c r="L1403" i="1" s="1"/>
  <c r="K1398" i="1"/>
  <c r="L1398" i="1" s="1"/>
  <c r="L1399" i="1" s="1"/>
  <c r="L1400" i="1" s="1"/>
  <c r="L1401" i="1" s="1"/>
  <c r="L1402" i="1" s="1"/>
  <c r="K1397" i="1"/>
  <c r="L1397" i="1" s="1"/>
  <c r="K1396" i="1"/>
  <c r="L1396" i="1" s="1"/>
  <c r="K1395" i="1"/>
  <c r="L1395" i="1" s="1"/>
  <c r="K1394" i="1"/>
  <c r="L1394" i="1" s="1"/>
  <c r="K1393" i="1"/>
  <c r="L1393" i="1" s="1"/>
  <c r="K1392" i="1"/>
  <c r="L1392" i="1" s="1"/>
  <c r="K1391" i="1"/>
  <c r="L1391" i="1" s="1"/>
  <c r="K1390" i="1"/>
  <c r="L1390" i="1" s="1"/>
  <c r="K1389" i="1"/>
  <c r="L1389" i="1" s="1"/>
  <c r="K1388" i="1"/>
  <c r="L1388" i="1" s="1"/>
  <c r="K1387" i="1"/>
  <c r="L1387" i="1" s="1"/>
  <c r="K1386" i="1"/>
  <c r="L1386" i="1" s="1"/>
  <c r="K1385" i="1"/>
  <c r="L1385" i="1" s="1"/>
  <c r="K1384" i="1"/>
  <c r="L1384" i="1" s="1"/>
  <c r="K1383" i="1"/>
  <c r="L1383" i="1" s="1"/>
  <c r="K1382" i="1"/>
  <c r="L1382" i="1" s="1"/>
  <c r="K1381" i="1"/>
  <c r="L1381" i="1" s="1"/>
  <c r="K1376" i="1"/>
  <c r="K1371" i="1"/>
  <c r="L1371" i="1" s="1"/>
  <c r="K1366" i="1"/>
  <c r="L1366" i="1" s="1"/>
  <c r="K1361" i="1"/>
  <c r="L1361" i="1" s="1"/>
  <c r="K1356" i="1"/>
  <c r="L1356" i="1" s="1"/>
  <c r="K1351" i="1"/>
  <c r="L1351" i="1" s="1"/>
  <c r="E1348" i="1"/>
  <c r="D1348" i="1"/>
  <c r="E1347" i="1"/>
  <c r="D1347" i="1"/>
  <c r="K1346" i="1"/>
  <c r="L1346" i="1" s="1"/>
  <c r="K1345" i="1"/>
  <c r="L1345" i="1" s="1"/>
  <c r="K1344" i="1"/>
  <c r="L1344" i="1" s="1"/>
  <c r="K1343" i="1"/>
  <c r="L1343" i="1" s="1"/>
  <c r="K1342" i="1"/>
  <c r="L1342" i="1" s="1"/>
  <c r="K1341" i="1"/>
  <c r="L1341" i="1" s="1"/>
  <c r="K1340" i="1"/>
  <c r="L1340" i="1" s="1"/>
  <c r="K1339" i="1"/>
  <c r="L1339" i="1" s="1"/>
  <c r="K1334" i="1"/>
  <c r="L1334" i="1" s="1"/>
  <c r="K1329" i="1"/>
  <c r="L1329" i="1" s="1"/>
  <c r="K1324" i="1"/>
  <c r="L1324" i="1" s="1"/>
  <c r="E1323" i="1"/>
  <c r="D1323" i="1"/>
  <c r="C1323" i="1"/>
  <c r="E1322" i="1"/>
  <c r="D1322" i="1"/>
  <c r="C1322" i="1"/>
  <c r="K1319" i="1"/>
  <c r="L1319" i="1" s="1"/>
  <c r="K1314" i="1"/>
  <c r="L1314" i="1" s="1"/>
  <c r="E1313" i="1"/>
  <c r="D1313" i="1"/>
  <c r="C1313" i="1"/>
  <c r="E1312" i="1"/>
  <c r="D1312" i="1"/>
  <c r="C1312" i="1"/>
  <c r="E1310" i="1"/>
  <c r="D1310" i="1"/>
  <c r="C1310" i="1"/>
  <c r="K1309" i="1"/>
  <c r="L1309" i="1" s="1"/>
  <c r="E1309" i="1"/>
  <c r="D1309" i="1"/>
  <c r="C1309" i="1"/>
  <c r="K1304" i="1"/>
  <c r="K1303" i="1"/>
  <c r="L1303" i="1" s="1"/>
  <c r="K1302" i="1"/>
  <c r="L1302" i="1" s="1"/>
  <c r="K1301" i="1"/>
  <c r="L1301" i="1" s="1"/>
  <c r="K1300" i="1"/>
  <c r="L1300" i="1" s="1"/>
  <c r="K1299" i="1"/>
  <c r="L1299" i="1" s="1"/>
  <c r="K1298" i="1"/>
  <c r="L1298" i="1" s="1"/>
  <c r="K1297" i="1"/>
  <c r="L1297" i="1" s="1"/>
  <c r="E1297" i="1"/>
  <c r="D1297" i="1"/>
  <c r="K1292" i="1"/>
  <c r="L1292" i="1" s="1"/>
  <c r="K1287" i="1"/>
  <c r="L1287" i="1" s="1"/>
  <c r="K1282" i="1"/>
  <c r="L1282" i="1" s="1"/>
  <c r="E1280" i="1"/>
  <c r="D1280" i="1"/>
  <c r="E1279" i="1"/>
  <c r="D1279" i="1"/>
  <c r="K1277" i="1"/>
  <c r="L1277" i="1" s="1"/>
  <c r="E1277" i="1"/>
  <c r="D1277" i="1"/>
  <c r="E1273" i="1"/>
  <c r="D1273" i="1"/>
  <c r="K1272" i="1"/>
  <c r="L1272" i="1" s="1"/>
  <c r="E1272" i="1"/>
  <c r="D1272" i="1"/>
  <c r="E1271" i="1"/>
  <c r="D1271" i="1"/>
  <c r="E1269" i="1"/>
  <c r="D1269" i="1"/>
  <c r="E1268" i="1"/>
  <c r="D1268" i="1"/>
  <c r="K1267" i="1"/>
  <c r="L1267" i="1" s="1"/>
  <c r="E1266" i="1"/>
  <c r="D1266" i="1"/>
  <c r="D1265" i="1"/>
  <c r="E1264" i="1"/>
  <c r="D1264" i="1"/>
  <c r="E1263" i="1"/>
  <c r="D1263" i="1"/>
  <c r="K1262" i="1"/>
  <c r="L1262" i="1" s="1"/>
  <c r="K1261" i="1"/>
  <c r="L1261" i="1" s="1"/>
  <c r="K1260" i="1"/>
  <c r="L1260" i="1" s="1"/>
  <c r="K1259" i="1"/>
  <c r="L1259" i="1" s="1"/>
  <c r="K1258" i="1"/>
  <c r="L1258" i="1" s="1"/>
  <c r="K1257" i="1"/>
  <c r="L1257" i="1" s="1"/>
  <c r="K1256" i="1"/>
  <c r="L1256" i="1" s="1"/>
  <c r="K1255" i="1"/>
  <c r="L1255" i="1" s="1"/>
  <c r="K1250" i="1"/>
  <c r="L1250" i="1" s="1"/>
  <c r="K1245" i="1"/>
  <c r="L1245" i="1" s="1"/>
  <c r="K1240" i="1"/>
  <c r="L1240" i="1" s="1"/>
  <c r="K1235" i="1"/>
  <c r="L1235" i="1" s="1"/>
  <c r="K1230" i="1"/>
  <c r="L1230" i="1" s="1"/>
  <c r="K1225" i="1"/>
  <c r="L1225" i="1" s="1"/>
  <c r="K1220" i="1"/>
  <c r="L1220" i="1" s="1"/>
  <c r="K1219" i="1"/>
  <c r="L1219" i="1" s="1"/>
  <c r="K1218" i="1"/>
  <c r="L1218" i="1" s="1"/>
  <c r="K1217" i="1"/>
  <c r="L1217" i="1" s="1"/>
  <c r="K1216" i="1"/>
  <c r="L1216" i="1" s="1"/>
  <c r="K1215" i="1"/>
  <c r="L1215" i="1" s="1"/>
  <c r="K1214" i="1"/>
  <c r="L1214" i="1" s="1"/>
  <c r="K1213" i="1"/>
  <c r="L1213" i="1" s="1"/>
  <c r="K1208" i="1"/>
  <c r="L1208" i="1" s="1"/>
  <c r="K1203" i="1"/>
  <c r="L1203" i="1" s="1"/>
  <c r="K1198" i="1"/>
  <c r="L1198" i="1" s="1"/>
  <c r="K1193" i="1"/>
  <c r="L1193" i="1" s="1"/>
  <c r="K1188" i="1"/>
  <c r="L1188" i="1" s="1"/>
  <c r="K1183" i="1"/>
  <c r="L1183" i="1" s="1"/>
  <c r="K1178" i="1"/>
  <c r="L1178" i="1" s="1"/>
  <c r="K1177" i="1"/>
  <c r="L1177" i="1" s="1"/>
  <c r="K1176" i="1"/>
  <c r="L1176" i="1" s="1"/>
  <c r="K1175" i="1"/>
  <c r="L1175" i="1" s="1"/>
  <c r="K1174" i="1"/>
  <c r="L1174" i="1" s="1"/>
  <c r="K1173" i="1"/>
  <c r="L1173" i="1" s="1"/>
  <c r="K1172" i="1"/>
  <c r="L1172" i="1" s="1"/>
  <c r="K1171" i="1"/>
  <c r="L1171" i="1" s="1"/>
  <c r="E1168" i="1"/>
  <c r="D1168" i="1"/>
  <c r="C1168" i="1"/>
  <c r="K1166" i="1"/>
  <c r="L1166" i="1" s="1"/>
  <c r="K1161" i="1"/>
  <c r="L1161" i="1" s="1"/>
  <c r="K1156" i="1"/>
  <c r="L1156" i="1" s="1"/>
  <c r="K1151" i="1"/>
  <c r="L1151" i="1" s="1"/>
  <c r="K1146" i="1"/>
  <c r="L1146" i="1" s="1"/>
  <c r="E1146" i="1"/>
  <c r="D1146" i="1"/>
  <c r="E1144" i="1"/>
  <c r="D1144" i="1"/>
  <c r="C1144" i="1"/>
  <c r="C1146" i="1" s="1"/>
  <c r="K1141" i="1"/>
  <c r="L1141" i="1" s="1"/>
  <c r="E1137" i="1"/>
  <c r="D1137" i="1"/>
  <c r="C1137" i="1"/>
  <c r="K1136" i="1"/>
  <c r="L1136" i="1" s="1"/>
  <c r="K1135" i="1"/>
  <c r="L1135" i="1" s="1"/>
  <c r="K1134" i="1"/>
  <c r="L1134" i="1" s="1"/>
  <c r="K1133" i="1"/>
  <c r="L1133" i="1" s="1"/>
  <c r="K1132" i="1"/>
  <c r="L1132" i="1" s="1"/>
  <c r="K1131" i="1"/>
  <c r="L1131" i="1" s="1"/>
  <c r="K1130" i="1"/>
  <c r="L1130" i="1" s="1"/>
  <c r="K1129" i="1"/>
  <c r="L1129" i="1" s="1"/>
  <c r="K1124" i="1"/>
  <c r="L1124" i="1" s="1"/>
  <c r="K1119" i="1"/>
  <c r="L1119" i="1" s="1"/>
  <c r="K1114" i="1"/>
  <c r="L1114" i="1" s="1"/>
  <c r="K1109" i="1"/>
  <c r="L1109" i="1" s="1"/>
  <c r="K1104" i="1"/>
  <c r="L1104" i="1" s="1"/>
  <c r="K1099" i="1"/>
  <c r="L1099" i="1" s="1"/>
  <c r="E1097" i="1"/>
  <c r="D1097" i="1"/>
  <c r="C1097" i="1"/>
  <c r="K1094" i="1"/>
  <c r="K1093" i="1"/>
  <c r="L1093" i="1" s="1"/>
  <c r="K1092" i="1"/>
  <c r="L1092" i="1" s="1"/>
  <c r="K1091" i="1"/>
  <c r="L1091" i="1" s="1"/>
  <c r="K1090" i="1"/>
  <c r="L1090" i="1" s="1"/>
  <c r="K1089" i="1"/>
  <c r="L1089" i="1" s="1"/>
  <c r="K1088" i="1"/>
  <c r="L1088" i="1" s="1"/>
  <c r="K1087" i="1"/>
  <c r="L1087" i="1" s="1"/>
  <c r="K1082" i="1"/>
  <c r="L1082" i="1" s="1"/>
  <c r="K1077" i="1"/>
  <c r="L1077" i="1" s="1"/>
  <c r="K1072" i="1"/>
  <c r="L1072" i="1" s="1"/>
  <c r="K1067" i="1"/>
  <c r="L1067" i="1" s="1"/>
  <c r="K1062" i="1"/>
  <c r="L1062" i="1" s="1"/>
  <c r="K1057" i="1"/>
  <c r="L1057" i="1" s="1"/>
  <c r="K1052" i="1"/>
  <c r="L1052" i="1" s="1"/>
  <c r="K1051" i="1"/>
  <c r="L1051" i="1" s="1"/>
  <c r="K1050" i="1"/>
  <c r="L1050" i="1" s="1"/>
  <c r="K1049" i="1"/>
  <c r="L1049" i="1" s="1"/>
  <c r="K1048" i="1"/>
  <c r="L1048" i="1" s="1"/>
  <c r="K1047" i="1"/>
  <c r="L1047" i="1" s="1"/>
  <c r="K1046" i="1"/>
  <c r="L1046" i="1" s="1"/>
  <c r="K1045" i="1"/>
  <c r="L1045" i="1" s="1"/>
  <c r="K1040" i="1"/>
  <c r="L1040" i="1" s="1"/>
  <c r="K1035" i="1"/>
  <c r="L1035" i="1" s="1"/>
  <c r="K1030" i="1"/>
  <c r="L1030" i="1" s="1"/>
  <c r="K1025" i="1"/>
  <c r="L1025" i="1" s="1"/>
  <c r="K1020" i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E1008" i="1"/>
  <c r="K1007" i="1"/>
  <c r="L1007" i="1" s="1"/>
  <c r="K1006" i="1"/>
  <c r="L1006" i="1" s="1"/>
  <c r="K1005" i="1"/>
  <c r="L1005" i="1" s="1"/>
  <c r="K1004" i="1"/>
  <c r="L1004" i="1" s="1"/>
  <c r="K1003" i="1"/>
  <c r="L1003" i="1" s="1"/>
  <c r="E1002" i="1"/>
  <c r="D1002" i="1"/>
  <c r="K998" i="1"/>
  <c r="L998" i="1" s="1"/>
  <c r="K993" i="1"/>
  <c r="L993" i="1" s="1"/>
  <c r="C992" i="1"/>
  <c r="C991" i="1"/>
  <c r="K988" i="1"/>
  <c r="L988" i="1" s="1"/>
  <c r="E986" i="1"/>
  <c r="E985" i="1"/>
  <c r="D985" i="1"/>
  <c r="C985" i="1"/>
  <c r="K983" i="1"/>
  <c r="L983" i="1" s="1"/>
  <c r="E982" i="1"/>
  <c r="D982" i="1"/>
  <c r="C982" i="1"/>
  <c r="E981" i="1"/>
  <c r="D981" i="1"/>
  <c r="C981" i="1"/>
  <c r="D980" i="1"/>
  <c r="E979" i="1"/>
  <c r="D979" i="1"/>
  <c r="K978" i="1"/>
  <c r="L978" i="1" s="1"/>
  <c r="E977" i="1"/>
  <c r="D977" i="1"/>
  <c r="C977" i="1"/>
  <c r="D976" i="1"/>
  <c r="E974" i="1"/>
  <c r="D974" i="1"/>
  <c r="C974" i="1"/>
  <c r="K973" i="1"/>
  <c r="L973" i="1" s="1"/>
  <c r="E969" i="1"/>
  <c r="D969" i="1"/>
  <c r="C969" i="1"/>
  <c r="K968" i="1"/>
  <c r="L968" i="1" s="1"/>
  <c r="K967" i="1"/>
  <c r="L967" i="1" s="1"/>
  <c r="K966" i="1"/>
  <c r="L966" i="1" s="1"/>
  <c r="K965" i="1"/>
  <c r="L965" i="1" s="1"/>
  <c r="K964" i="1"/>
  <c r="L964" i="1" s="1"/>
  <c r="K963" i="1"/>
  <c r="L963" i="1" s="1"/>
  <c r="K962" i="1"/>
  <c r="L962" i="1" s="1"/>
  <c r="K961" i="1"/>
  <c r="L961" i="1" s="1"/>
  <c r="K956" i="1"/>
  <c r="L956" i="1" s="1"/>
  <c r="K951" i="1"/>
  <c r="L951" i="1" s="1"/>
  <c r="K946" i="1"/>
  <c r="L946" i="1" s="1"/>
  <c r="K941" i="1"/>
  <c r="L941" i="1" s="1"/>
  <c r="K936" i="1"/>
  <c r="L936" i="1" s="1"/>
  <c r="K931" i="1"/>
  <c r="L931" i="1" s="1"/>
  <c r="D930" i="1"/>
  <c r="E929" i="1"/>
  <c r="D929" i="1"/>
  <c r="C929" i="1"/>
  <c r="K926" i="1"/>
  <c r="L926" i="1" s="1"/>
  <c r="K925" i="1"/>
  <c r="L925" i="1" s="1"/>
  <c r="K924" i="1"/>
  <c r="L924" i="1" s="1"/>
  <c r="K923" i="1"/>
  <c r="L923" i="1" s="1"/>
  <c r="K922" i="1"/>
  <c r="L922" i="1" s="1"/>
  <c r="K921" i="1"/>
  <c r="L921" i="1" s="1"/>
  <c r="K920" i="1"/>
  <c r="K919" i="1"/>
  <c r="L919" i="1" s="1"/>
  <c r="K914" i="1"/>
  <c r="L914" i="1" s="1"/>
  <c r="K909" i="1"/>
  <c r="L909" i="1" s="1"/>
  <c r="K904" i="1"/>
  <c r="L904" i="1" s="1"/>
  <c r="K899" i="1"/>
  <c r="L899" i="1" s="1"/>
  <c r="K894" i="1"/>
  <c r="L894" i="1" s="1"/>
  <c r="K889" i="1"/>
  <c r="L889" i="1" s="1"/>
  <c r="K884" i="1"/>
  <c r="L884" i="1" s="1"/>
  <c r="K883" i="1"/>
  <c r="L883" i="1" s="1"/>
  <c r="K882" i="1"/>
  <c r="L882" i="1" s="1"/>
  <c r="K881" i="1"/>
  <c r="L881" i="1" s="1"/>
  <c r="K880" i="1"/>
  <c r="L880" i="1" s="1"/>
  <c r="K879" i="1"/>
  <c r="L879" i="1" s="1"/>
  <c r="K878" i="1"/>
  <c r="L878" i="1" s="1"/>
  <c r="K877" i="1"/>
  <c r="L877" i="1" s="1"/>
  <c r="K872" i="1"/>
  <c r="L872" i="1" s="1"/>
  <c r="K867" i="1"/>
  <c r="L867" i="1" s="1"/>
  <c r="K862" i="1"/>
  <c r="L862" i="1" s="1"/>
  <c r="K857" i="1"/>
  <c r="L857" i="1" s="1"/>
  <c r="K852" i="1"/>
  <c r="L852" i="1" s="1"/>
  <c r="K847" i="1"/>
  <c r="L847" i="1" s="1"/>
  <c r="K842" i="1"/>
  <c r="L842" i="1" s="1"/>
  <c r="K841" i="1"/>
  <c r="L841" i="1" s="1"/>
  <c r="K840" i="1"/>
  <c r="L840" i="1" s="1"/>
  <c r="K839" i="1"/>
  <c r="L839" i="1" s="1"/>
  <c r="K838" i="1"/>
  <c r="L838" i="1" s="1"/>
  <c r="K837" i="1"/>
  <c r="L837" i="1" s="1"/>
  <c r="K836" i="1"/>
  <c r="L836" i="1" s="1"/>
  <c r="K835" i="1"/>
  <c r="L835" i="1" s="1"/>
  <c r="K830" i="1"/>
  <c r="L830" i="1" s="1"/>
  <c r="K825" i="1"/>
  <c r="L825" i="1" s="1"/>
  <c r="K820" i="1"/>
  <c r="L820" i="1" s="1"/>
  <c r="K815" i="1"/>
  <c r="L815" i="1" s="1"/>
  <c r="K810" i="1"/>
  <c r="L810" i="1" s="1"/>
  <c r="K805" i="1"/>
  <c r="L805" i="1" s="1"/>
  <c r="K800" i="1"/>
  <c r="L800" i="1" s="1"/>
  <c r="K799" i="1"/>
  <c r="L799" i="1" s="1"/>
  <c r="K798" i="1"/>
  <c r="L798" i="1" s="1"/>
  <c r="K797" i="1"/>
  <c r="L797" i="1" s="1"/>
  <c r="K796" i="1"/>
  <c r="L796" i="1" s="1"/>
  <c r="K795" i="1"/>
  <c r="L795" i="1" s="1"/>
  <c r="K794" i="1"/>
  <c r="L794" i="1" s="1"/>
  <c r="K793" i="1"/>
  <c r="L793" i="1" s="1"/>
  <c r="K788" i="1"/>
  <c r="L788" i="1" s="1"/>
  <c r="K783" i="1"/>
  <c r="L783" i="1" s="1"/>
  <c r="K778" i="1"/>
  <c r="L778" i="1" s="1"/>
  <c r="K773" i="1"/>
  <c r="L773" i="1" s="1"/>
  <c r="K768" i="1"/>
  <c r="K763" i="1"/>
  <c r="L763" i="1" s="1"/>
  <c r="K758" i="1"/>
  <c r="L758" i="1" s="1"/>
  <c r="K757" i="1"/>
  <c r="L757" i="1" s="1"/>
  <c r="K756" i="1"/>
  <c r="L756" i="1" s="1"/>
  <c r="K755" i="1"/>
  <c r="L755" i="1" s="1"/>
  <c r="K754" i="1"/>
  <c r="L754" i="1" s="1"/>
  <c r="K753" i="1"/>
  <c r="L753" i="1" s="1"/>
  <c r="K752" i="1"/>
  <c r="L752" i="1" s="1"/>
  <c r="K751" i="1"/>
  <c r="L751" i="1" s="1"/>
  <c r="K746" i="1"/>
  <c r="L746" i="1" s="1"/>
  <c r="E742" i="1"/>
  <c r="D742" i="1"/>
  <c r="K741" i="1"/>
  <c r="L741" i="1" s="1"/>
  <c r="K736" i="1"/>
  <c r="L736" i="1" s="1"/>
  <c r="E733" i="1"/>
  <c r="D733" i="1"/>
  <c r="C733" i="1"/>
  <c r="K731" i="1"/>
  <c r="L731" i="1" s="1"/>
  <c r="K726" i="1"/>
  <c r="L726" i="1" s="1"/>
  <c r="K721" i="1"/>
  <c r="L721" i="1" s="1"/>
  <c r="K716" i="1"/>
  <c r="L716" i="1" s="1"/>
  <c r="K715" i="1"/>
  <c r="L715" i="1" s="1"/>
  <c r="K714" i="1"/>
  <c r="L714" i="1" s="1"/>
  <c r="K709" i="1"/>
  <c r="L709" i="1" s="1"/>
  <c r="E706" i="1"/>
  <c r="D706" i="1"/>
  <c r="C706" i="1"/>
  <c r="E705" i="1"/>
  <c r="D705" i="1"/>
  <c r="C705" i="1"/>
  <c r="K704" i="1"/>
  <c r="L704" i="1" s="1"/>
  <c r="K699" i="1"/>
  <c r="L699" i="1" s="1"/>
  <c r="K694" i="1"/>
  <c r="L694" i="1" s="1"/>
  <c r="E692" i="1"/>
  <c r="D692" i="1"/>
  <c r="K689" i="1"/>
  <c r="L689" i="1" s="1"/>
  <c r="K684" i="1"/>
  <c r="L684" i="1" s="1"/>
  <c r="E684" i="1"/>
  <c r="D684" i="1"/>
  <c r="C684" i="1"/>
  <c r="K679" i="1"/>
  <c r="L679" i="1" s="1"/>
  <c r="E679" i="1"/>
  <c r="D679" i="1"/>
  <c r="C679" i="1"/>
  <c r="K674" i="1"/>
  <c r="L674" i="1" s="1"/>
  <c r="K673" i="1"/>
  <c r="L673" i="1" s="1"/>
  <c r="K672" i="1"/>
  <c r="L672" i="1" s="1"/>
  <c r="K671" i="1"/>
  <c r="L671" i="1" s="1"/>
  <c r="K670" i="1"/>
  <c r="L670" i="1" s="1"/>
  <c r="K669" i="1"/>
  <c r="L669" i="1" s="1"/>
  <c r="K668" i="1"/>
  <c r="L668" i="1" s="1"/>
  <c r="K667" i="1"/>
  <c r="L667" i="1" s="1"/>
  <c r="K662" i="1"/>
  <c r="L662" i="1" s="1"/>
  <c r="K657" i="1"/>
  <c r="L657" i="1" s="1"/>
  <c r="K652" i="1"/>
  <c r="L652" i="1" s="1"/>
  <c r="K647" i="1"/>
  <c r="L647" i="1" s="1"/>
  <c r="K642" i="1"/>
  <c r="L642" i="1" s="1"/>
  <c r="K637" i="1"/>
  <c r="L637" i="1" s="1"/>
  <c r="K632" i="1"/>
  <c r="L632" i="1" s="1"/>
  <c r="K631" i="1"/>
  <c r="L631" i="1" s="1"/>
  <c r="K630" i="1"/>
  <c r="L630" i="1" s="1"/>
  <c r="K629" i="1"/>
  <c r="L629" i="1" s="1"/>
  <c r="K628" i="1"/>
  <c r="L628" i="1" s="1"/>
  <c r="E628" i="1"/>
  <c r="K627" i="1"/>
  <c r="L627" i="1" s="1"/>
  <c r="K626" i="1"/>
  <c r="L626" i="1" s="1"/>
  <c r="K625" i="1"/>
  <c r="L625" i="1" s="1"/>
  <c r="E624" i="1"/>
  <c r="D621" i="1"/>
  <c r="K620" i="1"/>
  <c r="L620" i="1" s="1"/>
  <c r="E616" i="1"/>
  <c r="D616" i="1"/>
  <c r="K615" i="1"/>
  <c r="L615" i="1" s="1"/>
  <c r="K610" i="1"/>
  <c r="L610" i="1" s="1"/>
  <c r="K605" i="1"/>
  <c r="L605" i="1" s="1"/>
  <c r="K600" i="1"/>
  <c r="L600" i="1" s="1"/>
  <c r="E599" i="1"/>
  <c r="E598" i="1"/>
  <c r="E597" i="1"/>
  <c r="C597" i="1"/>
  <c r="C598" i="1" s="1"/>
  <c r="K595" i="1"/>
  <c r="L595" i="1" s="1"/>
  <c r="D592" i="1"/>
  <c r="D591" i="1"/>
  <c r="K590" i="1"/>
  <c r="L590" i="1" s="1"/>
  <c r="K589" i="1"/>
  <c r="L589" i="1" s="1"/>
  <c r="K588" i="1"/>
  <c r="L588" i="1" s="1"/>
  <c r="K587" i="1"/>
  <c r="L587" i="1" s="1"/>
  <c r="K586" i="1"/>
  <c r="L586" i="1" s="1"/>
  <c r="K585" i="1"/>
  <c r="L585" i="1" s="1"/>
  <c r="K584" i="1"/>
  <c r="L584" i="1" s="1"/>
  <c r="K583" i="1"/>
  <c r="L583" i="1" s="1"/>
  <c r="K578" i="1"/>
  <c r="L578" i="1" s="1"/>
  <c r="K573" i="1"/>
  <c r="L573" i="1" s="1"/>
  <c r="K568" i="1"/>
  <c r="L568" i="1" s="1"/>
  <c r="K563" i="1"/>
  <c r="L563" i="1" s="1"/>
  <c r="K558" i="1"/>
  <c r="L558" i="1" s="1"/>
  <c r="K553" i="1"/>
  <c r="L553" i="1" s="1"/>
  <c r="K548" i="1"/>
  <c r="L548" i="1" s="1"/>
  <c r="K547" i="1"/>
  <c r="L547" i="1" s="1"/>
  <c r="K546" i="1"/>
  <c r="L546" i="1" s="1"/>
  <c r="K545" i="1"/>
  <c r="L545" i="1" s="1"/>
  <c r="K544" i="1"/>
  <c r="L544" i="1" s="1"/>
  <c r="K543" i="1"/>
  <c r="L543" i="1" s="1"/>
  <c r="K542" i="1"/>
  <c r="L542" i="1" s="1"/>
  <c r="K541" i="1"/>
  <c r="L541" i="1" s="1"/>
  <c r="K536" i="1"/>
  <c r="L536" i="1" s="1"/>
  <c r="K531" i="1"/>
  <c r="L531" i="1" s="1"/>
  <c r="K526" i="1"/>
  <c r="L526" i="1" s="1"/>
  <c r="K521" i="1"/>
  <c r="L521" i="1" s="1"/>
  <c r="K516" i="1"/>
  <c r="L516" i="1" s="1"/>
  <c r="E516" i="1"/>
  <c r="D516" i="1"/>
  <c r="C516" i="1"/>
  <c r="K511" i="1"/>
  <c r="L511" i="1" s="1"/>
  <c r="E508" i="1"/>
  <c r="D508" i="1"/>
  <c r="C508" i="1"/>
  <c r="K506" i="1"/>
  <c r="L506" i="1" s="1"/>
  <c r="K505" i="1"/>
  <c r="L505" i="1" s="1"/>
  <c r="K504" i="1"/>
  <c r="L504" i="1" s="1"/>
  <c r="K503" i="1"/>
  <c r="L503" i="1" s="1"/>
  <c r="K502" i="1"/>
  <c r="L502" i="1" s="1"/>
  <c r="K501" i="1"/>
  <c r="L501" i="1" s="1"/>
  <c r="K500" i="1"/>
  <c r="L500" i="1" s="1"/>
  <c r="K499" i="1"/>
  <c r="L499" i="1" s="1"/>
  <c r="K494" i="1"/>
  <c r="L494" i="1" s="1"/>
  <c r="K489" i="1"/>
  <c r="L489" i="1" s="1"/>
  <c r="K484" i="1"/>
  <c r="L484" i="1" s="1"/>
  <c r="K479" i="1"/>
  <c r="L479" i="1" s="1"/>
  <c r="K474" i="1"/>
  <c r="L474" i="1" s="1"/>
  <c r="K469" i="1"/>
  <c r="L469" i="1" s="1"/>
  <c r="K464" i="1"/>
  <c r="K463" i="1"/>
  <c r="L463" i="1" s="1"/>
  <c r="K462" i="1"/>
  <c r="L462" i="1" s="1"/>
  <c r="K461" i="1"/>
  <c r="L461" i="1" s="1"/>
  <c r="K460" i="1"/>
  <c r="L460" i="1" s="1"/>
  <c r="K459" i="1"/>
  <c r="L459" i="1" s="1"/>
  <c r="K458" i="1"/>
  <c r="L458" i="1" s="1"/>
  <c r="K457" i="1"/>
  <c r="L457" i="1" s="1"/>
  <c r="K452" i="1"/>
  <c r="L452" i="1" s="1"/>
  <c r="K447" i="1"/>
  <c r="L447" i="1" s="1"/>
  <c r="K442" i="1"/>
  <c r="L442" i="1" s="1"/>
  <c r="K437" i="1"/>
  <c r="K432" i="1"/>
  <c r="L432" i="1" s="1"/>
  <c r="K427" i="1"/>
  <c r="L427" i="1" s="1"/>
  <c r="K415" i="1"/>
  <c r="L415" i="1" s="1"/>
  <c r="K410" i="1"/>
  <c r="K405" i="1"/>
  <c r="K400" i="1"/>
  <c r="L400" i="1" s="1"/>
  <c r="K395" i="1"/>
  <c r="L395" i="1" s="1"/>
  <c r="K390" i="1"/>
  <c r="L390" i="1" s="1"/>
  <c r="K385" i="1"/>
  <c r="L385" i="1" s="1"/>
  <c r="K380" i="1"/>
  <c r="L380" i="1" s="1"/>
  <c r="K379" i="1"/>
  <c r="L379" i="1" s="1"/>
  <c r="K378" i="1"/>
  <c r="L378" i="1" s="1"/>
  <c r="K373" i="1"/>
  <c r="L373" i="1" s="1"/>
  <c r="K368" i="1"/>
  <c r="L368" i="1" s="1"/>
  <c r="K363" i="1"/>
  <c r="L363" i="1" s="1"/>
  <c r="K358" i="1"/>
  <c r="L358" i="1" s="1"/>
  <c r="K353" i="1"/>
  <c r="L353" i="1" s="1"/>
  <c r="K348" i="1"/>
  <c r="L348" i="1" s="1"/>
  <c r="K343" i="1"/>
  <c r="L343" i="1" s="1"/>
  <c r="K338" i="1"/>
  <c r="L338" i="1" s="1"/>
  <c r="K337" i="1"/>
  <c r="L337" i="1" s="1"/>
  <c r="K336" i="1"/>
  <c r="L336" i="1" s="1"/>
  <c r="K335" i="1"/>
  <c r="L335" i="1" s="1"/>
  <c r="K334" i="1"/>
  <c r="L334" i="1" s="1"/>
  <c r="K333" i="1"/>
  <c r="L333" i="1" s="1"/>
  <c r="K332" i="1"/>
  <c r="L332" i="1" s="1"/>
  <c r="K331" i="1"/>
  <c r="L331" i="1" s="1"/>
  <c r="K326" i="1"/>
  <c r="L326" i="1" s="1"/>
  <c r="K321" i="1"/>
  <c r="L321" i="1" s="1"/>
  <c r="K316" i="1"/>
  <c r="L316" i="1" s="1"/>
  <c r="K311" i="1"/>
  <c r="L311" i="1" s="1"/>
  <c r="K306" i="1"/>
  <c r="L306" i="1" s="1"/>
  <c r="K305" i="1"/>
  <c r="L305" i="1" s="1"/>
  <c r="K304" i="1"/>
  <c r="L304" i="1" s="1"/>
  <c r="K303" i="1"/>
  <c r="L303" i="1" s="1"/>
  <c r="K302" i="1"/>
  <c r="L302" i="1" s="1"/>
  <c r="K301" i="1"/>
  <c r="L301" i="1" s="1"/>
  <c r="K300" i="1"/>
  <c r="L300" i="1" s="1"/>
  <c r="K299" i="1"/>
  <c r="L299" i="1" s="1"/>
  <c r="K298" i="1"/>
  <c r="L298" i="1" s="1"/>
  <c r="K297" i="1"/>
  <c r="L297" i="1" s="1"/>
  <c r="K296" i="1"/>
  <c r="L296" i="1" s="1"/>
  <c r="K295" i="1"/>
  <c r="L295" i="1" s="1"/>
  <c r="K294" i="1"/>
  <c r="L294" i="1" s="1"/>
  <c r="K293" i="1"/>
  <c r="L293" i="1" s="1"/>
  <c r="K292" i="1"/>
  <c r="L292" i="1" s="1"/>
  <c r="K291" i="1"/>
  <c r="L291" i="1" s="1"/>
  <c r="K290" i="1"/>
  <c r="L290" i="1" s="1"/>
  <c r="K289" i="1"/>
  <c r="L289" i="1" s="1"/>
  <c r="K284" i="1"/>
  <c r="K279" i="1"/>
  <c r="L279" i="1" s="1"/>
  <c r="K274" i="1"/>
  <c r="L274" i="1" s="1"/>
  <c r="K269" i="1"/>
  <c r="L269" i="1" s="1"/>
  <c r="K264" i="1"/>
  <c r="L264" i="1" s="1"/>
  <c r="K259" i="1"/>
  <c r="L259" i="1" s="1"/>
  <c r="K254" i="1"/>
  <c r="L254" i="1" s="1"/>
  <c r="K253" i="1"/>
  <c r="L253" i="1" s="1"/>
  <c r="K252" i="1"/>
  <c r="L252" i="1" s="1"/>
  <c r="K251" i="1"/>
  <c r="L251" i="1" s="1"/>
  <c r="K250" i="1"/>
  <c r="L250" i="1" s="1"/>
  <c r="K249" i="1"/>
  <c r="L249" i="1" s="1"/>
  <c r="K248" i="1"/>
  <c r="L248" i="1" s="1"/>
  <c r="K247" i="1"/>
  <c r="L247" i="1" s="1"/>
  <c r="K242" i="1"/>
  <c r="L242" i="1" s="1"/>
  <c r="K237" i="1"/>
  <c r="L237" i="1" s="1"/>
  <c r="K232" i="1"/>
  <c r="L232" i="1" s="1"/>
  <c r="K227" i="1"/>
  <c r="L227" i="1" s="1"/>
  <c r="K222" i="1"/>
  <c r="L222" i="1" s="1"/>
  <c r="K217" i="1"/>
  <c r="L217" i="1" s="1"/>
  <c r="K212" i="1"/>
  <c r="L212" i="1" s="1"/>
  <c r="K211" i="1"/>
  <c r="L211" i="1" s="1"/>
  <c r="K210" i="1"/>
  <c r="L210" i="1" s="1"/>
  <c r="K209" i="1"/>
  <c r="L209" i="1" s="1"/>
  <c r="K208" i="1"/>
  <c r="L208" i="1" s="1"/>
  <c r="K207" i="1"/>
  <c r="L207" i="1" s="1"/>
  <c r="K206" i="1"/>
  <c r="L206" i="1" s="1"/>
  <c r="K205" i="1"/>
  <c r="L205" i="1" s="1"/>
  <c r="K200" i="1"/>
  <c r="L200" i="1" s="1"/>
  <c r="K195" i="1"/>
  <c r="L195" i="1" s="1"/>
  <c r="K190" i="1"/>
  <c r="L190" i="1" s="1"/>
  <c r="K185" i="1"/>
  <c r="L185" i="1" s="1"/>
  <c r="K180" i="1"/>
  <c r="L180" i="1" s="1"/>
  <c r="K175" i="1"/>
  <c r="L175" i="1" s="1"/>
  <c r="K170" i="1"/>
  <c r="K163" i="1"/>
  <c r="L163" i="1" s="1"/>
  <c r="K158" i="1"/>
  <c r="L158" i="1" s="1"/>
  <c r="K153" i="1"/>
  <c r="L153" i="1" s="1"/>
  <c r="K148" i="1"/>
  <c r="L148" i="1" s="1"/>
  <c r="K143" i="1"/>
  <c r="L143" i="1" s="1"/>
  <c r="K138" i="1"/>
  <c r="K133" i="1"/>
  <c r="L133" i="1" s="1"/>
  <c r="K128" i="1"/>
  <c r="K121" i="1"/>
  <c r="L121" i="1" s="1"/>
  <c r="K116" i="1"/>
  <c r="L116" i="1" s="1"/>
  <c r="K111" i="1"/>
  <c r="L111" i="1" s="1"/>
  <c r="K106" i="1"/>
  <c r="L106" i="1" s="1"/>
  <c r="K101" i="1"/>
  <c r="L101" i="1" s="1"/>
  <c r="K96" i="1"/>
  <c r="L96" i="1" s="1"/>
  <c r="K91" i="1"/>
  <c r="L91" i="1" s="1"/>
  <c r="K86" i="1"/>
  <c r="L86" i="1" s="1"/>
  <c r="K79" i="1"/>
  <c r="L79" i="1" s="1"/>
  <c r="K74" i="1"/>
  <c r="L74" i="1" s="1"/>
  <c r="K69" i="1"/>
  <c r="K59" i="1"/>
  <c r="K54" i="1"/>
  <c r="L54" i="1" s="1"/>
  <c r="E53" i="1"/>
  <c r="D53" i="1"/>
  <c r="C53" i="1"/>
  <c r="E52" i="1"/>
  <c r="D52" i="1"/>
  <c r="C52" i="1"/>
  <c r="E51" i="1"/>
  <c r="D51" i="1"/>
  <c r="C51" i="1"/>
  <c r="E50" i="1"/>
  <c r="D50" i="1"/>
  <c r="C50" i="1"/>
  <c r="K49" i="1"/>
  <c r="L49" i="1" s="1"/>
  <c r="E49" i="1"/>
  <c r="D49" i="1"/>
  <c r="C49" i="1"/>
  <c r="K44" i="1"/>
  <c r="L44" i="1" s="1"/>
  <c r="K43" i="1"/>
  <c r="L43" i="1" s="1"/>
  <c r="K42" i="1"/>
  <c r="L42" i="1" s="1"/>
  <c r="K41" i="1"/>
  <c r="L41" i="1" s="1"/>
  <c r="K40" i="1"/>
  <c r="L40" i="1" s="1"/>
  <c r="K39" i="1"/>
  <c r="L39" i="1" s="1"/>
  <c r="K38" i="1"/>
  <c r="L38" i="1" s="1"/>
  <c r="K37" i="1"/>
  <c r="L37" i="1" s="1"/>
  <c r="K32" i="1"/>
  <c r="L32" i="1" s="1"/>
  <c r="E31" i="1"/>
  <c r="C31" i="1"/>
  <c r="E30" i="1"/>
  <c r="D30" i="1"/>
  <c r="C30" i="1"/>
  <c r="K27" i="1"/>
  <c r="L27" i="1" s="1"/>
  <c r="K22" i="1"/>
  <c r="L22" i="1" s="1"/>
  <c r="K17" i="1"/>
  <c r="L17" i="1" s="1"/>
  <c r="L13" i="1" s="1"/>
  <c r="K12" i="1"/>
  <c r="L12" i="1" s="1"/>
  <c r="L8" i="1" s="1"/>
  <c r="E9" i="1"/>
  <c r="D9" i="1"/>
  <c r="E8" i="1"/>
  <c r="D8" i="1"/>
  <c r="K7" i="1"/>
  <c r="L7" i="1" s="1"/>
  <c r="L3" i="1" s="1"/>
  <c r="E7" i="1"/>
  <c r="D7" i="1"/>
  <c r="K6" i="1"/>
  <c r="K5" i="1"/>
  <c r="K4" i="1"/>
  <c r="L2696" i="1" l="1"/>
  <c r="L14" i="1"/>
  <c r="L4" i="1"/>
  <c r="L5" i="1" s="1"/>
  <c r="L9" i="1"/>
  <c r="L15" i="1"/>
  <c r="L186" i="1"/>
  <c r="L354" i="1"/>
  <c r="L355" i="1" s="1"/>
  <c r="L356" i="1" s="1"/>
  <c r="L357" i="1" s="1"/>
  <c r="L391" i="1"/>
  <c r="L392" i="1" s="1"/>
  <c r="L393" i="1" s="1"/>
  <c r="L394" i="1" s="1"/>
  <c r="L386" i="1"/>
  <c r="L387" i="1" s="1"/>
  <c r="L388" i="1" s="1"/>
  <c r="L389" i="1" s="1"/>
  <c r="K414" i="1"/>
  <c r="L410" i="1"/>
  <c r="K440" i="1"/>
  <c r="L437" i="1"/>
  <c r="L453" i="1"/>
  <c r="L454" i="1" s="1"/>
  <c r="L455" i="1" s="1"/>
  <c r="L456" i="1" s="1"/>
  <c r="L485" i="1"/>
  <c r="L486" i="1" s="1"/>
  <c r="L487" i="1" s="1"/>
  <c r="L488" i="1" s="1"/>
  <c r="L527" i="1"/>
  <c r="L528" i="1" s="1"/>
  <c r="L529" i="1" s="1"/>
  <c r="L530" i="1" s="1"/>
  <c r="L559" i="1"/>
  <c r="L560" i="1" s="1"/>
  <c r="L561" i="1" s="1"/>
  <c r="L562" i="1" s="1"/>
  <c r="L564" i="1"/>
  <c r="L565" i="1" s="1"/>
  <c r="L566" i="1" s="1"/>
  <c r="L567" i="1" s="1"/>
  <c r="L579" i="1"/>
  <c r="L580" i="1" s="1"/>
  <c r="L581" i="1" s="1"/>
  <c r="L582" i="1" s="1"/>
  <c r="L601" i="1"/>
  <c r="L602" i="1" s="1"/>
  <c r="L603" i="1" s="1"/>
  <c r="L604" i="1" s="1"/>
  <c r="L621" i="1"/>
  <c r="L622" i="1" s="1"/>
  <c r="L623" i="1" s="1"/>
  <c r="L624" i="1" s="1"/>
  <c r="L648" i="1"/>
  <c r="L649" i="1" s="1"/>
  <c r="L650" i="1" s="1"/>
  <c r="L651" i="1" s="1"/>
  <c r="L700" i="1"/>
  <c r="L701" i="1"/>
  <c r="L702" i="1"/>
  <c r="L703" i="1" s="1"/>
  <c r="L722" i="1"/>
  <c r="L723" i="1" s="1"/>
  <c r="L724" i="1" s="1"/>
  <c r="L725" i="1" s="1"/>
  <c r="L789" i="1"/>
  <c r="L790" i="1"/>
  <c r="L791" i="1" s="1"/>
  <c r="L792" i="1" s="1"/>
  <c r="L801" i="1"/>
  <c r="L802" i="1"/>
  <c r="L803" i="1" s="1"/>
  <c r="L804" i="1" s="1"/>
  <c r="L821" i="1"/>
  <c r="L822" i="1"/>
  <c r="L823" i="1" s="1"/>
  <c r="L824" i="1" s="1"/>
  <c r="L853" i="1"/>
  <c r="L854" i="1"/>
  <c r="L855" i="1" s="1"/>
  <c r="L856" i="1" s="1"/>
  <c r="L873" i="1"/>
  <c r="L874" i="1"/>
  <c r="L875" i="1" s="1"/>
  <c r="L876" i="1" s="1"/>
  <c r="L885" i="1"/>
  <c r="L886" i="1"/>
  <c r="L887" i="1" s="1"/>
  <c r="L888" i="1" s="1"/>
  <c r="L905" i="1"/>
  <c r="L906" i="1"/>
  <c r="L907" i="1" s="1"/>
  <c r="L908" i="1" s="1"/>
  <c r="L937" i="1"/>
  <c r="L938" i="1" s="1"/>
  <c r="L939" i="1" s="1"/>
  <c r="L940" i="1" s="1"/>
  <c r="L957" i="1"/>
  <c r="L958" i="1" s="1"/>
  <c r="L959" i="1" s="1"/>
  <c r="L960" i="1" s="1"/>
  <c r="L1041" i="1"/>
  <c r="L1042" i="1" s="1"/>
  <c r="L1043" i="1" s="1"/>
  <c r="L1044" i="1" s="1"/>
  <c r="L1053" i="1"/>
  <c r="L1054" i="1" s="1"/>
  <c r="L1055" i="1" s="1"/>
  <c r="L1056" i="1" s="1"/>
  <c r="L1073" i="1"/>
  <c r="L1074" i="1" s="1"/>
  <c r="L1075" i="1" s="1"/>
  <c r="L1076" i="1" s="1"/>
  <c r="L1110" i="1"/>
  <c r="L1111" i="1"/>
  <c r="L1112" i="1" s="1"/>
  <c r="L1113" i="1" s="1"/>
  <c r="L1142" i="1"/>
  <c r="L1143" i="1" s="1"/>
  <c r="L1144" i="1" s="1"/>
  <c r="L1145" i="1" s="1"/>
  <c r="L1147" i="1"/>
  <c r="L1148" i="1" s="1"/>
  <c r="L1149" i="1" s="1"/>
  <c r="L1150" i="1" s="1"/>
  <c r="L1162" i="1"/>
  <c r="L1163" i="1" s="1"/>
  <c r="L1164" i="1" s="1"/>
  <c r="L1165" i="1" s="1"/>
  <c r="L1167" i="1"/>
  <c r="L1168" i="1" s="1"/>
  <c r="L1169" i="1" s="1"/>
  <c r="L1170" i="1" s="1"/>
  <c r="L1179" i="1"/>
  <c r="L1180" i="1" s="1"/>
  <c r="L1181" i="1" s="1"/>
  <c r="L1182" i="1" s="1"/>
  <c r="L1199" i="1"/>
  <c r="L1200" i="1" s="1"/>
  <c r="L1201" i="1" s="1"/>
  <c r="L1202" i="1" s="1"/>
  <c r="L1231" i="1"/>
  <c r="L1232" i="1" s="1"/>
  <c r="L1233" i="1" s="1"/>
  <c r="L1234" i="1" s="1"/>
  <c r="L1268" i="1"/>
  <c r="L1269" i="1"/>
  <c r="L1270" i="1"/>
  <c r="L1271" i="1" s="1"/>
  <c r="L1288" i="1"/>
  <c r="L1289" i="1"/>
  <c r="L1290" i="1"/>
  <c r="L1291" i="1" s="1"/>
  <c r="L1310" i="1"/>
  <c r="L1311" i="1"/>
  <c r="L1312" i="1" s="1"/>
  <c r="L1313" i="1" s="1"/>
  <c r="L1320" i="1"/>
  <c r="L1321" i="1" s="1"/>
  <c r="L1322" i="1" s="1"/>
  <c r="L1323" i="1" s="1"/>
  <c r="K1378" i="1"/>
  <c r="L1378" i="1" s="1"/>
  <c r="L1376" i="1"/>
  <c r="L1404" i="1"/>
  <c r="L1405" i="1" s="1"/>
  <c r="L1406" i="1" s="1"/>
  <c r="L1407" i="1" s="1"/>
  <c r="L1446" i="1"/>
  <c r="L1447" i="1"/>
  <c r="L1448" i="1" s="1"/>
  <c r="L1449" i="1" s="1"/>
  <c r="K1485" i="1"/>
  <c r="L1482" i="1"/>
  <c r="L1493" i="1"/>
  <c r="L1494" i="1" s="1"/>
  <c r="L1495" i="1" s="1"/>
  <c r="L1496" i="1" s="1"/>
  <c r="L1520" i="1"/>
  <c r="L1521" i="1" s="1"/>
  <c r="L1522" i="1" s="1"/>
  <c r="L1523" i="1" s="1"/>
  <c r="L1540" i="1"/>
  <c r="L1541" i="1" s="1"/>
  <c r="L1542" i="1" s="1"/>
  <c r="L1543" i="1" s="1"/>
  <c r="L1562" i="1"/>
  <c r="L1563" i="1" s="1"/>
  <c r="L1564" i="1" s="1"/>
  <c r="L1565" i="1" s="1"/>
  <c r="L1582" i="1"/>
  <c r="L1583" i="1" s="1"/>
  <c r="L1584" i="1" s="1"/>
  <c r="L1585" i="1" s="1"/>
  <c r="L1614" i="1"/>
  <c r="L1615" i="1" s="1"/>
  <c r="L1616" i="1" s="1"/>
  <c r="L1617" i="1" s="1"/>
  <c r="K1652" i="1"/>
  <c r="L1650" i="1"/>
  <c r="L1651" i="1"/>
  <c r="L1652" i="1" s="1"/>
  <c r="L1653" i="1" s="1"/>
  <c r="L1654" i="1" s="1"/>
  <c r="L1661" i="1"/>
  <c r="L1662" i="1" s="1"/>
  <c r="L1663" i="1" s="1"/>
  <c r="L1664" i="1" s="1"/>
  <c r="L1693" i="1"/>
  <c r="L1694" i="1" s="1"/>
  <c r="L1695" i="1" s="1"/>
  <c r="L1696" i="1" s="1"/>
  <c r="L1713" i="1"/>
  <c r="L1714" i="1" s="1"/>
  <c r="L1715" i="1" s="1"/>
  <c r="L1716" i="1" s="1"/>
  <c r="L1726" i="1"/>
  <c r="L1727" i="1" s="1"/>
  <c r="L1728" i="1" s="1"/>
  <c r="L1725" i="1"/>
  <c r="L1745" i="1"/>
  <c r="L1746" i="1" s="1"/>
  <c r="L1747" i="1" s="1"/>
  <c r="L1748" i="1" s="1"/>
  <c r="K1785" i="1"/>
  <c r="L1781" i="1"/>
  <c r="L1809" i="1"/>
  <c r="L1810" i="1" s="1"/>
  <c r="L1811" i="1" s="1"/>
  <c r="L1812" i="1" s="1"/>
  <c r="L1830" i="1"/>
  <c r="L1831" i="1" s="1"/>
  <c r="L1832" i="1" s="1"/>
  <c r="L1829" i="1"/>
  <c r="L1839" i="1"/>
  <c r="L1840" i="1" s="1"/>
  <c r="L1841" i="1" s="1"/>
  <c r="L1842" i="1" s="1"/>
  <c r="L1851" i="1"/>
  <c r="L1852" i="1" s="1"/>
  <c r="L1853" i="1" s="1"/>
  <c r="L1854" i="1" s="1"/>
  <c r="L1881" i="1"/>
  <c r="L1882" i="1" s="1"/>
  <c r="L1883" i="1" s="1"/>
  <c r="L1884" i="1" s="1"/>
  <c r="K1919" i="1"/>
  <c r="L1917" i="1"/>
  <c r="L1918" i="1" s="1"/>
  <c r="L1919" i="1" s="1"/>
  <c r="L1920" i="1" s="1"/>
  <c r="L1921" i="1" s="1"/>
  <c r="L1946" i="1"/>
  <c r="L1947" i="1" s="1"/>
  <c r="L1948" i="1" s="1"/>
  <c r="L1945" i="1"/>
  <c r="L1965" i="1"/>
  <c r="L1966" i="1" s="1"/>
  <c r="L1967" i="1" s="1"/>
  <c r="L1968" i="1" s="1"/>
  <c r="L2008" i="1"/>
  <c r="L2009" i="1" s="1"/>
  <c r="L2010" i="1" s="1"/>
  <c r="L2007" i="1"/>
  <c r="L2019" i="1"/>
  <c r="L2020" i="1" s="1"/>
  <c r="L2021" i="1" s="1"/>
  <c r="L2022" i="1" s="1"/>
  <c r="K2046" i="1"/>
  <c r="L2043" i="1"/>
  <c r="L2071" i="1"/>
  <c r="L2072" i="1"/>
  <c r="L2073" i="1" s="1"/>
  <c r="L2074" i="1" s="1"/>
  <c r="L2133" i="1"/>
  <c r="L2134" i="1" s="1"/>
  <c r="L2135" i="1" s="1"/>
  <c r="L2136" i="1" s="1"/>
  <c r="L2145" i="1"/>
  <c r="L2146" i="1"/>
  <c r="L2147" i="1" s="1"/>
  <c r="L2148" i="1" s="1"/>
  <c r="L2165" i="1"/>
  <c r="L2166" i="1" s="1"/>
  <c r="L2167" i="1" s="1"/>
  <c r="L2168" i="1" s="1"/>
  <c r="L2197" i="1"/>
  <c r="L2198" i="1"/>
  <c r="L2199" i="1" s="1"/>
  <c r="L2200" i="1" s="1"/>
  <c r="L2249" i="1"/>
  <c r="L2250" i="1" s="1"/>
  <c r="L2251" i="1" s="1"/>
  <c r="L2252" i="1" s="1"/>
  <c r="L2281" i="1"/>
  <c r="L2282" i="1" s="1"/>
  <c r="L2283" i="1" s="1"/>
  <c r="L2284" i="1" s="1"/>
  <c r="L2301" i="1"/>
  <c r="L2302" i="1" s="1"/>
  <c r="L2303" i="1" s="1"/>
  <c r="L2304" i="1" s="1"/>
  <c r="K2320" i="1"/>
  <c r="L2317" i="1"/>
  <c r="L2318" i="1" s="1"/>
  <c r="L2319" i="1" s="1"/>
  <c r="L2320" i="1" s="1"/>
  <c r="L2321" i="1" s="1"/>
  <c r="L2365" i="1"/>
  <c r="L2366" i="1" s="1"/>
  <c r="L2367" i="1" s="1"/>
  <c r="L2368" i="1" s="1"/>
  <c r="L2402" i="1"/>
  <c r="L2403" i="1" s="1"/>
  <c r="L2404" i="1" s="1"/>
  <c r="L2405" i="1" s="1"/>
  <c r="L2422" i="1"/>
  <c r="L2423" i="1" s="1"/>
  <c r="L2424" i="1" s="1"/>
  <c r="L2425" i="1" s="1"/>
  <c r="L2454" i="1"/>
  <c r="L2455" i="1" s="1"/>
  <c r="L2456" i="1" s="1"/>
  <c r="L2457" i="1" s="1"/>
  <c r="L2486" i="1"/>
  <c r="L2487" i="1" s="1"/>
  <c r="L2488" i="1" s="1"/>
  <c r="L2489" i="1" s="1"/>
  <c r="L2491" i="1"/>
  <c r="L2492" i="1" s="1"/>
  <c r="L2493" i="1" s="1"/>
  <c r="L2494" i="1" s="1"/>
  <c r="L2506" i="1"/>
  <c r="L2507" i="1" s="1"/>
  <c r="L2508" i="1" s="1"/>
  <c r="L2509" i="1" s="1"/>
  <c r="L2538" i="1"/>
  <c r="L2539" i="1"/>
  <c r="L2540" i="1"/>
  <c r="L2541" i="1" s="1"/>
  <c r="L2637" i="1"/>
  <c r="L2638" i="1"/>
  <c r="L2639" i="1" s="1"/>
  <c r="L2640" i="1" s="1"/>
  <c r="L2649" i="1"/>
  <c r="L2650" i="1"/>
  <c r="L2651" i="1" s="1"/>
  <c r="L2652" i="1" s="1"/>
  <c r="L2669" i="1"/>
  <c r="L2670" i="1"/>
  <c r="L2671" i="1" s="1"/>
  <c r="L2672" i="1" s="1"/>
  <c r="L2701" i="1"/>
  <c r="L2702" i="1"/>
  <c r="L2703" i="1" s="1"/>
  <c r="L2704" i="1" s="1"/>
  <c r="L2721" i="1"/>
  <c r="L2722" i="1"/>
  <c r="L2723" i="1" s="1"/>
  <c r="L2724" i="1" s="1"/>
  <c r="L2733" i="1"/>
  <c r="L2734" i="1" s="1"/>
  <c r="L2735" i="1" s="1"/>
  <c r="L2736" i="1" s="1"/>
  <c r="L2738" i="1"/>
  <c r="L2739" i="1" s="1"/>
  <c r="L2740" i="1" s="1"/>
  <c r="L2741" i="1" s="1"/>
  <c r="L2758" i="1"/>
  <c r="L2759" i="1" s="1"/>
  <c r="L2760" i="1" s="1"/>
  <c r="L2761" i="1" s="1"/>
  <c r="L2763" i="1"/>
  <c r="L2764" i="1" s="1"/>
  <c r="L2765" i="1" s="1"/>
  <c r="L2766" i="1" s="1"/>
  <c r="L2595" i="1"/>
  <c r="L2596" i="1"/>
  <c r="L2597" i="1" s="1"/>
  <c r="L2598" i="1" s="1"/>
  <c r="L2795" i="1"/>
  <c r="L2796" i="1" s="1"/>
  <c r="L2797" i="1" s="1"/>
  <c r="L2798" i="1" s="1"/>
  <c r="L2889" i="1"/>
  <c r="L2890" i="1" s="1"/>
  <c r="L2891" i="1" s="1"/>
  <c r="L2892" i="1" s="1"/>
  <c r="L102" i="1"/>
  <c r="L103" i="1" s="1"/>
  <c r="K174" i="1"/>
  <c r="L170" i="1"/>
  <c r="L256" i="1"/>
  <c r="L255" i="1"/>
  <c r="L275" i="1"/>
  <c r="L307" i="1"/>
  <c r="L308" i="1" s="1"/>
  <c r="L309" i="1" s="1"/>
  <c r="L310" i="1" s="1"/>
  <c r="L327" i="1"/>
  <c r="L328" i="1" s="1"/>
  <c r="L329" i="1" s="1"/>
  <c r="L330" i="1" s="1"/>
  <c r="L339" i="1"/>
  <c r="L340" i="1" s="1"/>
  <c r="L341" i="1" s="1"/>
  <c r="L342" i="1" s="1"/>
  <c r="L359" i="1"/>
  <c r="L360" i="1"/>
  <c r="L361" i="1" s="1"/>
  <c r="L362" i="1" s="1"/>
  <c r="L438" i="1"/>
  <c r="L470" i="1"/>
  <c r="L471" i="1" s="1"/>
  <c r="L472" i="1" s="1"/>
  <c r="L473" i="1" s="1"/>
  <c r="L490" i="1"/>
  <c r="L491" i="1"/>
  <c r="L492" i="1" s="1"/>
  <c r="L493" i="1" s="1"/>
  <c r="L507" i="1"/>
  <c r="L508" i="1"/>
  <c r="L509" i="1" s="1"/>
  <c r="L510" i="1" s="1"/>
  <c r="L512" i="1"/>
  <c r="L513" i="1" s="1"/>
  <c r="L514" i="1" s="1"/>
  <c r="L515" i="1" s="1"/>
  <c r="L532" i="1"/>
  <c r="L533" i="1" s="1"/>
  <c r="L534" i="1" s="1"/>
  <c r="L535" i="1" s="1"/>
  <c r="L606" i="1"/>
  <c r="L607" i="1"/>
  <c r="L608" i="1"/>
  <c r="L609" i="1" s="1"/>
  <c r="L616" i="1"/>
  <c r="L617" i="1"/>
  <c r="L618" i="1" s="1"/>
  <c r="L619" i="1" s="1"/>
  <c r="L633" i="1"/>
  <c r="L634" i="1" s="1"/>
  <c r="L635" i="1" s="1"/>
  <c r="L636" i="1" s="1"/>
  <c r="L653" i="1"/>
  <c r="L654" i="1" s="1"/>
  <c r="L655" i="1" s="1"/>
  <c r="L656" i="1" s="1"/>
  <c r="L658" i="1"/>
  <c r="L659" i="1" s="1"/>
  <c r="L660" i="1" s="1"/>
  <c r="L661" i="1" s="1"/>
  <c r="L727" i="1"/>
  <c r="L728" i="1"/>
  <c r="L729" i="1" s="1"/>
  <c r="L730" i="1" s="1"/>
  <c r="L732" i="1"/>
  <c r="L733" i="1" s="1"/>
  <c r="L734" i="1" s="1"/>
  <c r="L735" i="1" s="1"/>
  <c r="L742" i="1"/>
  <c r="L743" i="1" s="1"/>
  <c r="L744" i="1" s="1"/>
  <c r="L745" i="1" s="1"/>
  <c r="L774" i="1"/>
  <c r="L775" i="1" s="1"/>
  <c r="L776" i="1" s="1"/>
  <c r="L777" i="1" s="1"/>
  <c r="L806" i="1"/>
  <c r="L807" i="1" s="1"/>
  <c r="L808" i="1" s="1"/>
  <c r="L809" i="1" s="1"/>
  <c r="L826" i="1"/>
  <c r="L827" i="1" s="1"/>
  <c r="L828" i="1" s="1"/>
  <c r="L829" i="1" s="1"/>
  <c r="L858" i="1"/>
  <c r="L859" i="1" s="1"/>
  <c r="L860" i="1" s="1"/>
  <c r="L861" i="1" s="1"/>
  <c r="L890" i="1"/>
  <c r="L891" i="1" s="1"/>
  <c r="L892" i="1" s="1"/>
  <c r="L893" i="1" s="1"/>
  <c r="L915" i="1"/>
  <c r="L916" i="1" s="1"/>
  <c r="L917" i="1" s="1"/>
  <c r="L918" i="1" s="1"/>
  <c r="L910" i="1"/>
  <c r="L911" i="1" s="1"/>
  <c r="L912" i="1" s="1"/>
  <c r="L913" i="1" s="1"/>
  <c r="L944" i="1"/>
  <c r="L945" i="1" s="1"/>
  <c r="L942" i="1"/>
  <c r="L943" i="1"/>
  <c r="L980" i="1"/>
  <c r="L981" i="1" s="1"/>
  <c r="L982" i="1" s="1"/>
  <c r="L979" i="1"/>
  <c r="L989" i="1"/>
  <c r="L990" i="1" s="1"/>
  <c r="L991" i="1" s="1"/>
  <c r="L992" i="1" s="1"/>
  <c r="L999" i="1"/>
  <c r="L1000" i="1" s="1"/>
  <c r="L1001" i="1" s="1"/>
  <c r="L1002" i="1" s="1"/>
  <c r="L1028" i="1"/>
  <c r="L1029" i="1" s="1"/>
  <c r="L1026" i="1"/>
  <c r="L1027" i="1"/>
  <c r="L1060" i="1"/>
  <c r="L1061" i="1" s="1"/>
  <c r="L1058" i="1"/>
  <c r="L1059" i="1" s="1"/>
  <c r="L1078" i="1"/>
  <c r="L1079" i="1"/>
  <c r="L1080" i="1" s="1"/>
  <c r="L1081" i="1" s="1"/>
  <c r="K1098" i="1"/>
  <c r="L1094" i="1"/>
  <c r="L1095" i="1"/>
  <c r="L1115" i="1"/>
  <c r="L1116" i="1" s="1"/>
  <c r="L1117" i="1" s="1"/>
  <c r="L1118" i="1" s="1"/>
  <c r="L1184" i="1"/>
  <c r="L1185" i="1"/>
  <c r="L1189" i="1"/>
  <c r="L1190" i="1" s="1"/>
  <c r="L1191" i="1" s="1"/>
  <c r="L1192" i="1" s="1"/>
  <c r="L1186" i="1"/>
  <c r="L1187" i="1" s="1"/>
  <c r="L1204" i="1"/>
  <c r="L1205" i="1"/>
  <c r="L1206" i="1" s="1"/>
  <c r="L1207" i="1" s="1"/>
  <c r="L1236" i="1"/>
  <c r="L1237" i="1"/>
  <c r="L1238" i="1" s="1"/>
  <c r="L1239" i="1" s="1"/>
  <c r="L1273" i="1"/>
  <c r="L1274" i="1" s="1"/>
  <c r="L1275" i="1" s="1"/>
  <c r="L1276" i="1" s="1"/>
  <c r="L1315" i="1"/>
  <c r="L1316" i="1" s="1"/>
  <c r="L1317" i="1" s="1"/>
  <c r="L1318" i="1" s="1"/>
  <c r="L1325" i="1"/>
  <c r="L1326" i="1" s="1"/>
  <c r="L1327" i="1" s="1"/>
  <c r="L1328" i="1" s="1"/>
  <c r="L1410" i="1"/>
  <c r="L1411" i="1" s="1"/>
  <c r="L1412" i="1" s="1"/>
  <c r="L1409" i="1"/>
  <c r="L1451" i="1"/>
  <c r="L1452" i="1" s="1"/>
  <c r="L1453" i="1" s="1"/>
  <c r="L1454" i="1" s="1"/>
  <c r="L1483" i="1"/>
  <c r="L1484" i="1" s="1"/>
  <c r="L1485" i="1" s="1"/>
  <c r="L1486" i="1" s="1"/>
  <c r="L1498" i="1"/>
  <c r="L1499" i="1"/>
  <c r="L1500" i="1" s="1"/>
  <c r="L1501" i="1" s="1"/>
  <c r="L1525" i="1"/>
  <c r="L1526" i="1" s="1"/>
  <c r="L1527" i="1" s="1"/>
  <c r="L1528" i="1" s="1"/>
  <c r="L1545" i="1"/>
  <c r="L1546" i="1" s="1"/>
  <c r="L1547" i="1" s="1"/>
  <c r="L1548" i="1" s="1"/>
  <c r="L1567" i="1"/>
  <c r="L1568" i="1" s="1"/>
  <c r="L1569" i="1" s="1"/>
  <c r="L1570" i="1" s="1"/>
  <c r="L1572" i="1"/>
  <c r="L1573" i="1" s="1"/>
  <c r="L1574" i="1" s="1"/>
  <c r="L1575" i="1" s="1"/>
  <c r="L1587" i="1"/>
  <c r="L1588" i="1" s="1"/>
  <c r="L1589" i="1" s="1"/>
  <c r="L1590" i="1" s="1"/>
  <c r="L1599" i="1"/>
  <c r="L1600" i="1" s="1"/>
  <c r="L1601" i="1" s="1"/>
  <c r="L1602" i="1" s="1"/>
  <c r="L1619" i="1"/>
  <c r="L1620" i="1" s="1"/>
  <c r="L1621" i="1" s="1"/>
  <c r="L1622" i="1" s="1"/>
  <c r="L1666" i="1"/>
  <c r="L1667" i="1" s="1"/>
  <c r="L1668" i="1" s="1"/>
  <c r="L1669" i="1" s="1"/>
  <c r="L1698" i="1"/>
  <c r="L1699" i="1" s="1"/>
  <c r="L1700" i="1" s="1"/>
  <c r="L1701" i="1" s="1"/>
  <c r="L1730" i="1"/>
  <c r="L1731" i="1" s="1"/>
  <c r="L1732" i="1" s="1"/>
  <c r="L1733" i="1" s="1"/>
  <c r="L1750" i="1"/>
  <c r="L1751" i="1"/>
  <c r="L1752" i="1" s="1"/>
  <c r="L1753" i="1" s="1"/>
  <c r="L1782" i="1"/>
  <c r="L1783" i="1"/>
  <c r="L1784" i="1" s="1"/>
  <c r="L1785" i="1" s="1"/>
  <c r="L1814" i="1"/>
  <c r="L1815" i="1"/>
  <c r="L1816" i="1" s="1"/>
  <c r="L1817" i="1" s="1"/>
  <c r="L1856" i="1"/>
  <c r="L1857" i="1" s="1"/>
  <c r="L1858" i="1" s="1"/>
  <c r="L1859" i="1" s="1"/>
  <c r="L1872" i="1"/>
  <c r="L1873" i="1" s="1"/>
  <c r="L1874" i="1" s="1"/>
  <c r="L1871" i="1"/>
  <c r="L1950" i="1"/>
  <c r="L1951" i="1" s="1"/>
  <c r="L1952" i="1" s="1"/>
  <c r="L1953" i="1" s="1"/>
  <c r="L1992" i="1"/>
  <c r="L1993" i="1" s="1"/>
  <c r="L1994" i="1" s="1"/>
  <c r="L1995" i="1" s="1"/>
  <c r="L2024" i="1"/>
  <c r="L2029" i="1"/>
  <c r="L2030" i="1" s="1"/>
  <c r="L2031" i="1" s="1"/>
  <c r="L2032" i="1" s="1"/>
  <c r="L2025" i="1"/>
  <c r="L2026" i="1" s="1"/>
  <c r="L2027" i="1" s="1"/>
  <c r="L2044" i="1"/>
  <c r="L2045" i="1" s="1"/>
  <c r="L2046" i="1" s="1"/>
  <c r="L2047" i="1" s="1"/>
  <c r="L2076" i="1"/>
  <c r="L2077" i="1" s="1"/>
  <c r="L2078" i="1" s="1"/>
  <c r="L2079" i="1" s="1"/>
  <c r="L2118" i="1"/>
  <c r="L2119" i="1" s="1"/>
  <c r="L2120" i="1" s="1"/>
  <c r="L2121" i="1" s="1"/>
  <c r="L2150" i="1"/>
  <c r="L2155" i="1"/>
  <c r="L2156" i="1" s="1"/>
  <c r="L2157" i="1" s="1"/>
  <c r="L2158" i="1" s="1"/>
  <c r="L2151" i="1"/>
  <c r="L2152" i="1" s="1"/>
  <c r="L2153" i="1" s="1"/>
  <c r="L2170" i="1"/>
  <c r="L2171" i="1" s="1"/>
  <c r="L2172" i="1" s="1"/>
  <c r="L2173" i="1" s="1"/>
  <c r="L2202" i="1"/>
  <c r="L2203" i="1" s="1"/>
  <c r="L2204" i="1" s="1"/>
  <c r="L2205" i="1" s="1"/>
  <c r="K2220" i="1"/>
  <c r="L2216" i="1"/>
  <c r="L2217" i="1" s="1"/>
  <c r="L2218" i="1" s="1"/>
  <c r="L2219" i="1" s="1"/>
  <c r="L2220" i="1" s="1"/>
  <c r="L2234" i="1"/>
  <c r="L2235" i="1" s="1"/>
  <c r="L2236" i="1" s="1"/>
  <c r="L2237" i="1" s="1"/>
  <c r="L2254" i="1"/>
  <c r="L2255" i="1" s="1"/>
  <c r="L2256" i="1" s="1"/>
  <c r="L2257" i="1" s="1"/>
  <c r="L2286" i="1"/>
  <c r="L2287" i="1" s="1"/>
  <c r="L2288" i="1" s="1"/>
  <c r="L2289" i="1" s="1"/>
  <c r="L2338" i="1"/>
  <c r="L2339" i="1" s="1"/>
  <c r="L2340" i="1" s="1"/>
  <c r="L2341" i="1" s="1"/>
  <c r="L2370" i="1"/>
  <c r="L2371" i="1" s="1"/>
  <c r="L2372" i="1" s="1"/>
  <c r="L2373" i="1" s="1"/>
  <c r="L2381" i="1"/>
  <c r="L2382" i="1" s="1"/>
  <c r="L2383" i="1" s="1"/>
  <c r="L2380" i="1"/>
  <c r="L2407" i="1"/>
  <c r="L2408" i="1" s="1"/>
  <c r="L2409" i="1" s="1"/>
  <c r="L2410" i="1" s="1"/>
  <c r="L2427" i="1"/>
  <c r="L2428" i="1" s="1"/>
  <c r="L2429" i="1" s="1"/>
  <c r="L2430" i="1" s="1"/>
  <c r="L2439" i="1"/>
  <c r="L2440" i="1"/>
  <c r="L2441" i="1" s="1"/>
  <c r="L2442" i="1" s="1"/>
  <c r="L2459" i="1"/>
  <c r="L2460" i="1" s="1"/>
  <c r="L2461" i="1" s="1"/>
  <c r="L2462" i="1" s="1"/>
  <c r="L2511" i="1"/>
  <c r="L2512" i="1" s="1"/>
  <c r="L2513" i="1" s="1"/>
  <c r="L2514" i="1" s="1"/>
  <c r="L2523" i="1"/>
  <c r="L2524" i="1" s="1"/>
  <c r="L2525" i="1" s="1"/>
  <c r="L2526" i="1" s="1"/>
  <c r="L2543" i="1"/>
  <c r="L2544" i="1" s="1"/>
  <c r="L2545" i="1" s="1"/>
  <c r="L2546" i="1" s="1"/>
  <c r="L2580" i="1"/>
  <c r="L2581" i="1" s="1"/>
  <c r="L2582" i="1" s="1"/>
  <c r="L2583" i="1" s="1"/>
  <c r="L2623" i="1"/>
  <c r="L2624" i="1" s="1"/>
  <c r="L2625" i="1" s="1"/>
  <c r="L2622" i="1"/>
  <c r="L2654" i="1"/>
  <c r="L2655" i="1" s="1"/>
  <c r="L2656" i="1" s="1"/>
  <c r="L2657" i="1" s="1"/>
  <c r="L2706" i="1"/>
  <c r="L2707" i="1" s="1"/>
  <c r="L2708" i="1" s="1"/>
  <c r="L2709" i="1" s="1"/>
  <c r="L2743" i="1"/>
  <c r="L2744" i="1" s="1"/>
  <c r="L2745" i="1" s="1"/>
  <c r="L2746" i="1" s="1"/>
  <c r="L2775" i="1"/>
  <c r="L2776" i="1" s="1"/>
  <c r="L2777" i="1" s="1"/>
  <c r="L2778" i="1" s="1"/>
  <c r="L2780" i="1"/>
  <c r="L2781" i="1" s="1"/>
  <c r="L2782" i="1" s="1"/>
  <c r="L2783" i="1" s="1"/>
  <c r="L2785" i="1"/>
  <c r="L2786" i="1" s="1"/>
  <c r="L2787" i="1" s="1"/>
  <c r="L2788" i="1" s="1"/>
  <c r="K2807" i="1"/>
  <c r="L2804" i="1"/>
  <c r="L2864" i="1"/>
  <c r="L2865" i="1" s="1"/>
  <c r="L2866" i="1" s="1"/>
  <c r="L2867" i="1" s="1"/>
  <c r="L2869" i="1"/>
  <c r="L2870" i="1" s="1"/>
  <c r="L2871" i="1" s="1"/>
  <c r="L2872" i="1" s="1"/>
  <c r="L2874" i="1"/>
  <c r="L2875" i="1" s="1"/>
  <c r="L2876" i="1" s="1"/>
  <c r="L2877" i="1" s="1"/>
  <c r="K63" i="1"/>
  <c r="L59" i="1"/>
  <c r="K132" i="1"/>
  <c r="L128" i="1"/>
  <c r="L129" i="1" s="1"/>
  <c r="L218" i="1"/>
  <c r="L238" i="1"/>
  <c r="K71" i="1"/>
  <c r="L69" i="1"/>
  <c r="L107" i="1"/>
  <c r="L150" i="1"/>
  <c r="L154" i="1"/>
  <c r="L149" i="1"/>
  <c r="L191" i="1"/>
  <c r="L45" i="1"/>
  <c r="L92" i="1"/>
  <c r="L112" i="1"/>
  <c r="K134" i="1"/>
  <c r="L138" i="1"/>
  <c r="L176" i="1"/>
  <c r="L177" i="1"/>
  <c r="L196" i="1"/>
  <c r="L228" i="1"/>
  <c r="L260" i="1"/>
  <c r="L261" i="1"/>
  <c r="L262" i="1" s="1"/>
  <c r="K282" i="1"/>
  <c r="L284" i="1"/>
  <c r="L312" i="1"/>
  <c r="L313" i="1" s="1"/>
  <c r="L314" i="1"/>
  <c r="L315" i="1" s="1"/>
  <c r="L344" i="1"/>
  <c r="L345" i="1" s="1"/>
  <c r="L346" i="1" s="1"/>
  <c r="L347" i="1" s="1"/>
  <c r="L364" i="1"/>
  <c r="L365" i="1"/>
  <c r="L366" i="1" s="1"/>
  <c r="L367" i="1" s="1"/>
  <c r="L396" i="1"/>
  <c r="L397" i="1" s="1"/>
  <c r="L398" i="1" s="1"/>
  <c r="L399" i="1" s="1"/>
  <c r="L443" i="1"/>
  <c r="L444" i="1" s="1"/>
  <c r="L445" i="1" s="1"/>
  <c r="L446" i="1" s="1"/>
  <c r="L475" i="1"/>
  <c r="L476" i="1" s="1"/>
  <c r="L477" i="1" s="1"/>
  <c r="L478" i="1" s="1"/>
  <c r="L495" i="1"/>
  <c r="L496" i="1" s="1"/>
  <c r="L497" i="1" s="1"/>
  <c r="L498" i="1" s="1"/>
  <c r="L517" i="1"/>
  <c r="L518" i="1" s="1"/>
  <c r="L519" i="1" s="1"/>
  <c r="L520" i="1" s="1"/>
  <c r="L537" i="1"/>
  <c r="L538" i="1" s="1"/>
  <c r="L539" i="1" s="1"/>
  <c r="L540" i="1" s="1"/>
  <c r="L549" i="1"/>
  <c r="L550" i="1" s="1"/>
  <c r="L551" i="1" s="1"/>
  <c r="L552" i="1" s="1"/>
  <c r="L569" i="1"/>
  <c r="L570" i="1" s="1"/>
  <c r="L571" i="1" s="1"/>
  <c r="L572" i="1" s="1"/>
  <c r="L591" i="1"/>
  <c r="L592" i="1" s="1"/>
  <c r="L593" i="1" s="1"/>
  <c r="L594" i="1" s="1"/>
  <c r="L611" i="1"/>
  <c r="L612" i="1"/>
  <c r="L613" i="1" s="1"/>
  <c r="L614" i="1" s="1"/>
  <c r="L638" i="1"/>
  <c r="L639" i="1" s="1"/>
  <c r="L640" i="1" s="1"/>
  <c r="L641" i="1" s="1"/>
  <c r="L675" i="1"/>
  <c r="L676" i="1"/>
  <c r="L677" i="1"/>
  <c r="L678" i="1" s="1"/>
  <c r="L680" i="1"/>
  <c r="L681" i="1" s="1"/>
  <c r="L682" i="1" s="1"/>
  <c r="L683" i="1" s="1"/>
  <c r="L737" i="1"/>
  <c r="L738" i="1" s="1"/>
  <c r="L739" i="1" s="1"/>
  <c r="L740" i="1" s="1"/>
  <c r="L747" i="1"/>
  <c r="L748" i="1" s="1"/>
  <c r="L749" i="1" s="1"/>
  <c r="L750" i="1" s="1"/>
  <c r="L759" i="1"/>
  <c r="L760" i="1" s="1"/>
  <c r="L761" i="1" s="1"/>
  <c r="L762" i="1" s="1"/>
  <c r="L779" i="1"/>
  <c r="L780" i="1"/>
  <c r="L781" i="1" s="1"/>
  <c r="L782" i="1" s="1"/>
  <c r="L811" i="1"/>
  <c r="L812" i="1" s="1"/>
  <c r="L813" i="1" s="1"/>
  <c r="L814" i="1" s="1"/>
  <c r="L831" i="1"/>
  <c r="L832" i="1"/>
  <c r="L833" i="1" s="1"/>
  <c r="L834" i="1" s="1"/>
  <c r="L843" i="1"/>
  <c r="L844" i="1" s="1"/>
  <c r="L845" i="1"/>
  <c r="L846" i="1" s="1"/>
  <c r="L863" i="1"/>
  <c r="L864" i="1" s="1"/>
  <c r="L865" i="1" s="1"/>
  <c r="L866" i="1" s="1"/>
  <c r="L895" i="1"/>
  <c r="L896" i="1"/>
  <c r="L897" i="1"/>
  <c r="L898" i="1" s="1"/>
  <c r="L927" i="1"/>
  <c r="L928" i="1" s="1"/>
  <c r="L929" i="1" s="1"/>
  <c r="L930" i="1" s="1"/>
  <c r="L947" i="1"/>
  <c r="L948" i="1" s="1"/>
  <c r="L949" i="1" s="1"/>
  <c r="L950" i="1" s="1"/>
  <c r="L984" i="1"/>
  <c r="L985" i="1"/>
  <c r="L986" i="1" s="1"/>
  <c r="L987" i="1" s="1"/>
  <c r="L994" i="1"/>
  <c r="L995" i="1" s="1"/>
  <c r="L996" i="1" s="1"/>
  <c r="L997" i="1" s="1"/>
  <c r="L1031" i="1"/>
  <c r="L1032" i="1" s="1"/>
  <c r="L1033" i="1" s="1"/>
  <c r="L1034" i="1" s="1"/>
  <c r="L1063" i="1"/>
  <c r="L1064" i="1" s="1"/>
  <c r="L1065" i="1" s="1"/>
  <c r="L1066" i="1" s="1"/>
  <c r="L1083" i="1"/>
  <c r="L1084" i="1" s="1"/>
  <c r="L1085" i="1" s="1"/>
  <c r="L1086" i="1" s="1"/>
  <c r="L1100" i="1"/>
  <c r="L1101" i="1" s="1"/>
  <c r="L1102" i="1" s="1"/>
  <c r="L1103" i="1" s="1"/>
  <c r="L1120" i="1"/>
  <c r="L1121" i="1" s="1"/>
  <c r="L1122" i="1" s="1"/>
  <c r="L1123" i="1" s="1"/>
  <c r="L1137" i="1"/>
  <c r="L1138" i="1" s="1"/>
  <c r="L1139" i="1" s="1"/>
  <c r="L1140" i="1" s="1"/>
  <c r="L1152" i="1"/>
  <c r="L1153" i="1" s="1"/>
  <c r="L1154" i="1" s="1"/>
  <c r="L1155" i="1" s="1"/>
  <c r="L1209" i="1"/>
  <c r="L1210" i="1" s="1"/>
  <c r="L1211" i="1" s="1"/>
  <c r="L1212" i="1" s="1"/>
  <c r="L1221" i="1"/>
  <c r="L1222" i="1"/>
  <c r="L1223" i="1" s="1"/>
  <c r="L1224" i="1" s="1"/>
  <c r="L1241" i="1"/>
  <c r="L1242" i="1"/>
  <c r="L1243" i="1"/>
  <c r="L1244" i="1" s="1"/>
  <c r="L1278" i="1"/>
  <c r="L1279" i="1" s="1"/>
  <c r="L1280" i="1" s="1"/>
  <c r="L1281" i="1" s="1"/>
  <c r="K1308" i="1"/>
  <c r="L1304" i="1"/>
  <c r="L1308" i="1"/>
  <c r="L1305" i="1"/>
  <c r="L1306" i="1" s="1"/>
  <c r="L1307" i="1" s="1"/>
  <c r="L1330" i="1"/>
  <c r="L1331" i="1" s="1"/>
  <c r="L1332" i="1" s="1"/>
  <c r="L1333" i="1" s="1"/>
  <c r="L1414" i="1"/>
  <c r="L1415" i="1" s="1"/>
  <c r="L1416" i="1" s="1"/>
  <c r="L1417" i="1" s="1"/>
  <c r="L1434" i="1"/>
  <c r="L1431" i="1"/>
  <c r="L1432" i="1" s="1"/>
  <c r="L1433" i="1" s="1"/>
  <c r="L1456" i="1"/>
  <c r="L1457" i="1"/>
  <c r="L1458" i="1" s="1"/>
  <c r="L1459" i="1" s="1"/>
  <c r="L1488" i="1"/>
  <c r="L1489" i="1" s="1"/>
  <c r="L1490" i="1" s="1"/>
  <c r="L1491" i="1" s="1"/>
  <c r="L1503" i="1"/>
  <c r="L1504" i="1" s="1"/>
  <c r="L1505" i="1" s="1"/>
  <c r="L1506" i="1" s="1"/>
  <c r="L1530" i="1"/>
  <c r="L1531" i="1"/>
  <c r="L1532" i="1" s="1"/>
  <c r="L1533" i="1" s="1"/>
  <c r="L1577" i="1"/>
  <c r="L1578" i="1" s="1"/>
  <c r="L1579" i="1" s="1"/>
  <c r="L1580" i="1" s="1"/>
  <c r="L1606" i="1"/>
  <c r="L1607" i="1" s="1"/>
  <c r="L1604" i="1"/>
  <c r="L1605" i="1" s="1"/>
  <c r="L1609" i="1"/>
  <c r="L1610" i="1" s="1"/>
  <c r="L1611" i="1" s="1"/>
  <c r="L1612" i="1" s="1"/>
  <c r="L1624" i="1"/>
  <c r="L1625" i="1" s="1"/>
  <c r="L1626" i="1" s="1"/>
  <c r="L1627" i="1" s="1"/>
  <c r="L1671" i="1"/>
  <c r="L1672" i="1" s="1"/>
  <c r="L1673" i="1" s="1"/>
  <c r="L1674" i="1" s="1"/>
  <c r="L1683" i="1"/>
  <c r="L1684" i="1" s="1"/>
  <c r="L1685" i="1" s="1"/>
  <c r="L1686" i="1" s="1"/>
  <c r="L1703" i="1"/>
  <c r="L1704" i="1" s="1"/>
  <c r="L1705" i="1" s="1"/>
  <c r="L1706" i="1" s="1"/>
  <c r="L1735" i="1"/>
  <c r="L1736" i="1"/>
  <c r="L1737" i="1" s="1"/>
  <c r="L1738" i="1" s="1"/>
  <c r="L1755" i="1"/>
  <c r="L1756" i="1"/>
  <c r="L1757" i="1"/>
  <c r="L1758" i="1" s="1"/>
  <c r="L1767" i="1"/>
  <c r="L1768" i="1" s="1"/>
  <c r="L1769" i="1" s="1"/>
  <c r="L1770" i="1" s="1"/>
  <c r="L1787" i="1"/>
  <c r="L1788" i="1" s="1"/>
  <c r="L1789" i="1" s="1"/>
  <c r="L1790" i="1" s="1"/>
  <c r="L1819" i="1"/>
  <c r="L1820" i="1"/>
  <c r="L1821" i="1" s="1"/>
  <c r="L1822" i="1" s="1"/>
  <c r="L1866" i="1"/>
  <c r="L1867" i="1" s="1"/>
  <c r="L1868" i="1" s="1"/>
  <c r="L1869" i="1" s="1"/>
  <c r="L1861" i="1"/>
  <c r="L1862" i="1" s="1"/>
  <c r="L1863" i="1" s="1"/>
  <c r="L1864" i="1" s="1"/>
  <c r="L1879" i="1"/>
  <c r="L1876" i="1"/>
  <c r="L1877" i="1" s="1"/>
  <c r="L1878" i="1" s="1"/>
  <c r="L1923" i="1"/>
  <c r="L1924" i="1"/>
  <c r="L1925" i="1" s="1"/>
  <c r="L1926" i="1" s="1"/>
  <c r="L1937" i="1"/>
  <c r="L1938" i="1" s="1"/>
  <c r="L1935" i="1"/>
  <c r="L1936" i="1" s="1"/>
  <c r="L1955" i="1"/>
  <c r="L1956" i="1"/>
  <c r="L1957" i="1" s="1"/>
  <c r="L1958" i="1" s="1"/>
  <c r="L1997" i="1"/>
  <c r="L1998" i="1" s="1"/>
  <c r="L1999" i="1" s="1"/>
  <c r="L2000" i="1" s="1"/>
  <c r="L2049" i="1"/>
  <c r="L2050" i="1" s="1"/>
  <c r="L2051" i="1" s="1"/>
  <c r="L2052" i="1" s="1"/>
  <c r="L2061" i="1"/>
  <c r="L2062" i="1" s="1"/>
  <c r="L2063" i="1" s="1"/>
  <c r="L2064" i="1" s="1"/>
  <c r="L2081" i="1"/>
  <c r="L2082" i="1" s="1"/>
  <c r="L2083" i="1" s="1"/>
  <c r="L2084" i="1" s="1"/>
  <c r="L2123" i="1"/>
  <c r="L2124" i="1" s="1"/>
  <c r="L2125" i="1" s="1"/>
  <c r="L2126" i="1" s="1"/>
  <c r="L2175" i="1"/>
  <c r="L2176" i="1" s="1"/>
  <c r="L2177" i="1" s="1"/>
  <c r="L2178" i="1" s="1"/>
  <c r="L2187" i="1"/>
  <c r="L2188" i="1" s="1"/>
  <c r="L2189" i="1" s="1"/>
  <c r="L2190" i="1" s="1"/>
  <c r="L2207" i="1"/>
  <c r="L2208" i="1" s="1"/>
  <c r="L2209" i="1" s="1"/>
  <c r="L2210" i="1" s="1"/>
  <c r="L2239" i="1"/>
  <c r="L2240" i="1" s="1"/>
  <c r="L2241" i="1" s="1"/>
  <c r="L2242" i="1" s="1"/>
  <c r="L2259" i="1"/>
  <c r="L2260" i="1" s="1"/>
  <c r="L2261" i="1" s="1"/>
  <c r="L2262" i="1" s="1"/>
  <c r="L2271" i="1"/>
  <c r="L2272" i="1" s="1"/>
  <c r="L2273" i="1" s="1"/>
  <c r="L2274" i="1" s="1"/>
  <c r="L2291" i="1"/>
  <c r="L2292" i="1" s="1"/>
  <c r="L2293" i="1" s="1"/>
  <c r="L2294" i="1" s="1"/>
  <c r="L2323" i="1"/>
  <c r="L2324" i="1"/>
  <c r="L2325" i="1" s="1"/>
  <c r="L2326" i="1" s="1"/>
  <c r="L2343" i="1"/>
  <c r="L2344" i="1" s="1"/>
  <c r="L2345" i="1" s="1"/>
  <c r="L2346" i="1" s="1"/>
  <c r="L2355" i="1"/>
  <c r="L2356" i="1"/>
  <c r="L2357" i="1" s="1"/>
  <c r="L2358" i="1" s="1"/>
  <c r="L2375" i="1"/>
  <c r="L2376" i="1" s="1"/>
  <c r="L2377" i="1" s="1"/>
  <c r="L2378" i="1" s="1"/>
  <c r="L2412" i="1"/>
  <c r="L2413" i="1" s="1"/>
  <c r="L2414" i="1" s="1"/>
  <c r="L2415" i="1" s="1"/>
  <c r="L2444" i="1"/>
  <c r="L2445" i="1" s="1"/>
  <c r="L2446" i="1" s="1"/>
  <c r="L2447" i="1" s="1"/>
  <c r="L2464" i="1"/>
  <c r="L2465" i="1" s="1"/>
  <c r="L2466" i="1" s="1"/>
  <c r="L2467" i="1" s="1"/>
  <c r="L2496" i="1"/>
  <c r="L2497" i="1" s="1"/>
  <c r="L2498" i="1" s="1"/>
  <c r="L2499" i="1" s="1"/>
  <c r="L2528" i="1"/>
  <c r="L2529" i="1" s="1"/>
  <c r="L2530" i="1" s="1"/>
  <c r="L2531" i="1" s="1"/>
  <c r="L2548" i="1"/>
  <c r="L2549" i="1" s="1"/>
  <c r="L2550" i="1" s="1"/>
  <c r="L2551" i="1" s="1"/>
  <c r="K2566" i="1"/>
  <c r="L2564" i="1"/>
  <c r="L2565" i="1" s="1"/>
  <c r="L2566" i="1" s="1"/>
  <c r="L2567" i="1" s="1"/>
  <c r="L2568" i="1" s="1"/>
  <c r="L2585" i="1"/>
  <c r="L2586" i="1" s="1"/>
  <c r="L2587" i="1" s="1"/>
  <c r="L2588" i="1" s="1"/>
  <c r="L2627" i="1"/>
  <c r="L2628" i="1" s="1"/>
  <c r="L2629" i="1" s="1"/>
  <c r="L2630" i="1" s="1"/>
  <c r="L2659" i="1"/>
  <c r="L2660" i="1" s="1"/>
  <c r="L2661" i="1" s="1"/>
  <c r="L2662" i="1" s="1"/>
  <c r="L2679" i="1"/>
  <c r="L2680" i="1" s="1"/>
  <c r="L2681" i="1" s="1"/>
  <c r="L2682" i="1" s="1"/>
  <c r="L2691" i="1"/>
  <c r="L2692" i="1"/>
  <c r="L2693" i="1" s="1"/>
  <c r="L2694" i="1" s="1"/>
  <c r="L2697" i="1"/>
  <c r="L2698" i="1" s="1"/>
  <c r="L2699" i="1" s="1"/>
  <c r="L2711" i="1"/>
  <c r="L2712" i="1" s="1"/>
  <c r="L2713" i="1" s="1"/>
  <c r="L2714" i="1" s="1"/>
  <c r="L2748" i="1"/>
  <c r="L2749" i="1" s="1"/>
  <c r="L2750" i="1" s="1"/>
  <c r="L2751" i="1" s="1"/>
  <c r="L2805" i="1"/>
  <c r="L2860" i="1"/>
  <c r="L2861" i="1" s="1"/>
  <c r="L2862" i="1" s="1"/>
  <c r="L2859" i="1"/>
  <c r="L2879" i="1"/>
  <c r="L2880" i="1" s="1"/>
  <c r="L2881" i="1" s="1"/>
  <c r="L2882" i="1" s="1"/>
  <c r="L23" i="1"/>
  <c r="L28" i="1"/>
  <c r="L144" i="1"/>
  <c r="L322" i="1"/>
  <c r="L323" i="1"/>
  <c r="L324" i="1" s="1"/>
  <c r="L325" i="1" s="1"/>
  <c r="L87" i="1"/>
  <c r="L171" i="1"/>
  <c r="L223" i="1"/>
  <c r="L243" i="1"/>
  <c r="L18" i="1"/>
  <c r="L19" i="1"/>
  <c r="L34" i="1"/>
  <c r="L33" i="1"/>
  <c r="L50" i="1"/>
  <c r="L75" i="1"/>
  <c r="L76" i="1"/>
  <c r="L97" i="1"/>
  <c r="L117" i="1"/>
  <c r="L139" i="1"/>
  <c r="L159" i="1"/>
  <c r="L160" i="1" s="1"/>
  <c r="L181" i="1"/>
  <c r="L201" i="1"/>
  <c r="L213" i="1"/>
  <c r="L233" i="1"/>
  <c r="L234" i="1" s="1"/>
  <c r="L265" i="1"/>
  <c r="L270" i="1"/>
  <c r="L285" i="1"/>
  <c r="L317" i="1"/>
  <c r="L318" i="1"/>
  <c r="L319" i="1" s="1"/>
  <c r="L320" i="1" s="1"/>
  <c r="L349" i="1"/>
  <c r="L350" i="1"/>
  <c r="L351" i="1" s="1"/>
  <c r="L352" i="1" s="1"/>
  <c r="L369" i="1"/>
  <c r="L370" i="1" s="1"/>
  <c r="L371" i="1" s="1"/>
  <c r="L372" i="1" s="1"/>
  <c r="L381" i="1"/>
  <c r="L382" i="1" s="1"/>
  <c r="L383" i="1" s="1"/>
  <c r="L384" i="1" s="1"/>
  <c r="K409" i="1"/>
  <c r="L405" i="1"/>
  <c r="L428" i="1"/>
  <c r="L429" i="1" s="1"/>
  <c r="L430" i="1" s="1"/>
  <c r="L431" i="1" s="1"/>
  <c r="L433" i="1"/>
  <c r="L434" i="1" s="1"/>
  <c r="L435" i="1" s="1"/>
  <c r="L436" i="1" s="1"/>
  <c r="L448" i="1"/>
  <c r="L449" i="1"/>
  <c r="L450" i="1" s="1"/>
  <c r="L451" i="1" s="1"/>
  <c r="K468" i="1"/>
  <c r="L464" i="1"/>
  <c r="L480" i="1"/>
  <c r="L481" i="1" s="1"/>
  <c r="L482" i="1" s="1"/>
  <c r="L483" i="1" s="1"/>
  <c r="L522" i="1"/>
  <c r="L523" i="1" s="1"/>
  <c r="L524" i="1" s="1"/>
  <c r="L525" i="1" s="1"/>
  <c r="L554" i="1"/>
  <c r="L555" i="1" s="1"/>
  <c r="L556" i="1" s="1"/>
  <c r="L557" i="1" s="1"/>
  <c r="L574" i="1"/>
  <c r="L575" i="1" s="1"/>
  <c r="L576" i="1" s="1"/>
  <c r="L577" i="1" s="1"/>
  <c r="L596" i="1"/>
  <c r="L597" i="1" s="1"/>
  <c r="L598" i="1" s="1"/>
  <c r="L599" i="1" s="1"/>
  <c r="L643" i="1"/>
  <c r="L644" i="1" s="1"/>
  <c r="L645" i="1" s="1"/>
  <c r="L646" i="1" s="1"/>
  <c r="L663" i="1"/>
  <c r="L664" i="1"/>
  <c r="L665" i="1" s="1"/>
  <c r="L666" i="1" s="1"/>
  <c r="L685" i="1"/>
  <c r="L686" i="1" s="1"/>
  <c r="L687" i="1" s="1"/>
  <c r="L688" i="1" s="1"/>
  <c r="L690" i="1"/>
  <c r="L691" i="1" s="1"/>
  <c r="L692" i="1" s="1"/>
  <c r="L693" i="1" s="1"/>
  <c r="L695" i="1"/>
  <c r="L696" i="1" s="1"/>
  <c r="L697" i="1" s="1"/>
  <c r="L698" i="1" s="1"/>
  <c r="L705" i="1"/>
  <c r="L706" i="1" s="1"/>
  <c r="L707" i="1" s="1"/>
  <c r="L708" i="1" s="1"/>
  <c r="L717" i="1"/>
  <c r="L718" i="1" s="1"/>
  <c r="L719" i="1" s="1"/>
  <c r="L720" i="1" s="1"/>
  <c r="K770" i="1"/>
  <c r="L768" i="1"/>
  <c r="L784" i="1"/>
  <c r="L785" i="1" s="1"/>
  <c r="L786" i="1" s="1"/>
  <c r="L787" i="1" s="1"/>
  <c r="L816" i="1"/>
  <c r="L817" i="1" s="1"/>
  <c r="L818" i="1" s="1"/>
  <c r="L819" i="1" s="1"/>
  <c r="L848" i="1"/>
  <c r="L849" i="1"/>
  <c r="L850" i="1" s="1"/>
  <c r="L851" i="1" s="1"/>
  <c r="L868" i="1"/>
  <c r="L869" i="1" s="1"/>
  <c r="L870" i="1" s="1"/>
  <c r="L871" i="1" s="1"/>
  <c r="L900" i="1"/>
  <c r="L901" i="1"/>
  <c r="L902" i="1" s="1"/>
  <c r="L903" i="1" s="1"/>
  <c r="L932" i="1"/>
  <c r="L933" i="1" s="1"/>
  <c r="L934" i="1" s="1"/>
  <c r="L935" i="1" s="1"/>
  <c r="L952" i="1"/>
  <c r="L953" i="1" s="1"/>
  <c r="L954" i="1" s="1"/>
  <c r="L955" i="1" s="1"/>
  <c r="L969" i="1"/>
  <c r="L970" i="1"/>
  <c r="L971" i="1" s="1"/>
  <c r="L972" i="1" s="1"/>
  <c r="L974" i="1"/>
  <c r="L975" i="1" s="1"/>
  <c r="L976" i="1" s="1"/>
  <c r="L977" i="1" s="1"/>
  <c r="K1024" i="1"/>
  <c r="L1020" i="1"/>
  <c r="L1021" i="1" s="1"/>
  <c r="L1022" i="1" s="1"/>
  <c r="L1023" i="1" s="1"/>
  <c r="L1024" i="1" s="1"/>
  <c r="L1036" i="1"/>
  <c r="L1037" i="1" s="1"/>
  <c r="L1038" i="1" s="1"/>
  <c r="L1039" i="1" s="1"/>
  <c r="L1068" i="1"/>
  <c r="L1069" i="1" s="1"/>
  <c r="L1070" i="1" s="1"/>
  <c r="L1071" i="1" s="1"/>
  <c r="L1105" i="1"/>
  <c r="L1106" i="1" s="1"/>
  <c r="L1107" i="1" s="1"/>
  <c r="L1108" i="1" s="1"/>
  <c r="L1125" i="1"/>
  <c r="L1126" i="1" s="1"/>
  <c r="L1127" i="1" s="1"/>
  <c r="L1128" i="1" s="1"/>
  <c r="L1157" i="1"/>
  <c r="L1158" i="1" s="1"/>
  <c r="L1159" i="1" s="1"/>
  <c r="L1160" i="1" s="1"/>
  <c r="L1194" i="1"/>
  <c r="L1195" i="1" s="1"/>
  <c r="L1196" i="1" s="1"/>
  <c r="L1197" i="1" s="1"/>
  <c r="L1226" i="1"/>
  <c r="L1227" i="1" s="1"/>
  <c r="L1228" i="1" s="1"/>
  <c r="L1229" i="1" s="1"/>
  <c r="L1252" i="1"/>
  <c r="L1253" i="1" s="1"/>
  <c r="L1254" i="1" s="1"/>
  <c r="L1246" i="1"/>
  <c r="L1247" i="1" s="1"/>
  <c r="L1248" i="1" s="1"/>
  <c r="L1249" i="1" s="1"/>
  <c r="L1251" i="1"/>
  <c r="L1264" i="1"/>
  <c r="L1265" i="1" s="1"/>
  <c r="L1266" i="1" s="1"/>
  <c r="L1263" i="1"/>
  <c r="L1284" i="1"/>
  <c r="L1285" i="1" s="1"/>
  <c r="L1286" i="1" s="1"/>
  <c r="L1283" i="1"/>
  <c r="L1293" i="1"/>
  <c r="L1294" i="1" s="1"/>
  <c r="L1295" i="1" s="1"/>
  <c r="L1296" i="1" s="1"/>
  <c r="L1335" i="1"/>
  <c r="L1336" i="1" s="1"/>
  <c r="L1337" i="1" s="1"/>
  <c r="L1338" i="1" s="1"/>
  <c r="L1419" i="1"/>
  <c r="L1420" i="1" s="1"/>
  <c r="L1421" i="1" s="1"/>
  <c r="L1422" i="1" s="1"/>
  <c r="L1436" i="1"/>
  <c r="L1437" i="1"/>
  <c r="L1438" i="1" s="1"/>
  <c r="L1439" i="1" s="1"/>
  <c r="L1441" i="1"/>
  <c r="L1442" i="1" s="1"/>
  <c r="L1443" i="1" s="1"/>
  <c r="L1444" i="1" s="1"/>
  <c r="L1462" i="1"/>
  <c r="L1463" i="1" s="1"/>
  <c r="L1464" i="1" s="1"/>
  <c r="L1461" i="1"/>
  <c r="L1473" i="1"/>
  <c r="L1474" i="1" s="1"/>
  <c r="L1475" i="1" s="1"/>
  <c r="L1476" i="1" s="1"/>
  <c r="L1515" i="1"/>
  <c r="L1516" i="1" s="1"/>
  <c r="L1517" i="1" s="1"/>
  <c r="L1518" i="1" s="1"/>
  <c r="L1535" i="1"/>
  <c r="L1536" i="1" s="1"/>
  <c r="L1537" i="1" s="1"/>
  <c r="L1538" i="1" s="1"/>
  <c r="L1557" i="1"/>
  <c r="L1558" i="1" s="1"/>
  <c r="L1559" i="1" s="1"/>
  <c r="L1560" i="1" s="1"/>
  <c r="L1629" i="1"/>
  <c r="L1630" i="1" s="1"/>
  <c r="L1631" i="1" s="1"/>
  <c r="L1632" i="1" s="1"/>
  <c r="L1641" i="1"/>
  <c r="L1642" i="1" s="1"/>
  <c r="L1643" i="1" s="1"/>
  <c r="L1644" i="1" s="1"/>
  <c r="L1656" i="1"/>
  <c r="L1657" i="1" s="1"/>
  <c r="L1658" i="1" s="1"/>
  <c r="L1659" i="1" s="1"/>
  <c r="L1688" i="1"/>
  <c r="L1689" i="1" s="1"/>
  <c r="L1690" i="1" s="1"/>
  <c r="L1691" i="1" s="1"/>
  <c r="L1708" i="1"/>
  <c r="L1709" i="1" s="1"/>
  <c r="L1710" i="1" s="1"/>
  <c r="L1711" i="1" s="1"/>
  <c r="L1740" i="1"/>
  <c r="L1741" i="1" s="1"/>
  <c r="L1742" i="1" s="1"/>
  <c r="L1743" i="1" s="1"/>
  <c r="L1772" i="1"/>
  <c r="L1773" i="1" s="1"/>
  <c r="L1774" i="1" s="1"/>
  <c r="L1775" i="1" s="1"/>
  <c r="K1800" i="1"/>
  <c r="L1796" i="1"/>
  <c r="L1824" i="1"/>
  <c r="L1825" i="1" s="1"/>
  <c r="L1826" i="1" s="1"/>
  <c r="L1827" i="1" s="1"/>
  <c r="L1834" i="1"/>
  <c r="L1835" i="1"/>
  <c r="L1836" i="1" s="1"/>
  <c r="L1837" i="1" s="1"/>
  <c r="L1893" i="1"/>
  <c r="L1894" i="1" s="1"/>
  <c r="L1895" i="1" s="1"/>
  <c r="L1896" i="1" s="1"/>
  <c r="L1898" i="1"/>
  <c r="L1899" i="1" s="1"/>
  <c r="L1900" i="1" s="1"/>
  <c r="L1901" i="1" s="1"/>
  <c r="L1903" i="1"/>
  <c r="L1904" i="1" s="1"/>
  <c r="L1905" i="1" s="1"/>
  <c r="L1906" i="1" s="1"/>
  <c r="L1909" i="1"/>
  <c r="L1910" i="1" s="1"/>
  <c r="L1911" i="1" s="1"/>
  <c r="L1908" i="1"/>
  <c r="L1940" i="1"/>
  <c r="L1941" i="1" s="1"/>
  <c r="L1942" i="1" s="1"/>
  <c r="L1943" i="1" s="1"/>
  <c r="L1960" i="1"/>
  <c r="L1961" i="1" s="1"/>
  <c r="L1962" i="1" s="1"/>
  <c r="L1963" i="1" s="1"/>
  <c r="L2002" i="1"/>
  <c r="L2003" i="1" s="1"/>
  <c r="L2004" i="1" s="1"/>
  <c r="L2005" i="1" s="1"/>
  <c r="L2034" i="1"/>
  <c r="L2035" i="1" s="1"/>
  <c r="L2036" i="1" s="1"/>
  <c r="L2037" i="1" s="1"/>
  <c r="L2066" i="1"/>
  <c r="L2067" i="1" s="1"/>
  <c r="L2068" i="1" s="1"/>
  <c r="L2069" i="1" s="1"/>
  <c r="K2091" i="1"/>
  <c r="L2090" i="1"/>
  <c r="L2128" i="1"/>
  <c r="L2129" i="1" s="1"/>
  <c r="L2130" i="1" s="1"/>
  <c r="L2131" i="1" s="1"/>
  <c r="L2160" i="1"/>
  <c r="L2161" i="1" s="1"/>
  <c r="L2162" i="1" s="1"/>
  <c r="L2163" i="1" s="1"/>
  <c r="L2192" i="1"/>
  <c r="L2193" i="1" s="1"/>
  <c r="L2194" i="1" s="1"/>
  <c r="L2195" i="1" s="1"/>
  <c r="L2244" i="1"/>
  <c r="L2245" i="1" s="1"/>
  <c r="L2246" i="1" s="1"/>
  <c r="L2247" i="1" s="1"/>
  <c r="L2276" i="1"/>
  <c r="L2277" i="1" s="1"/>
  <c r="L2278" i="1" s="1"/>
  <c r="L2279" i="1" s="1"/>
  <c r="L2296" i="1"/>
  <c r="L2297" i="1" s="1"/>
  <c r="L2298" i="1" s="1"/>
  <c r="L2299" i="1" s="1"/>
  <c r="K2334" i="1"/>
  <c r="L2332" i="1"/>
  <c r="L2360" i="1"/>
  <c r="L2361" i="1" s="1"/>
  <c r="L2362" i="1" s="1"/>
  <c r="L2363" i="1" s="1"/>
  <c r="L2385" i="1"/>
  <c r="L2386" i="1" s="1"/>
  <c r="L2387" i="1" s="1"/>
  <c r="L2388" i="1" s="1"/>
  <c r="L2397" i="1"/>
  <c r="L2398" i="1"/>
  <c r="L2399" i="1" s="1"/>
  <c r="L2400" i="1" s="1"/>
  <c r="L2417" i="1"/>
  <c r="L2418" i="1" s="1"/>
  <c r="L2419" i="1" s="1"/>
  <c r="L2420" i="1" s="1"/>
  <c r="L2449" i="1"/>
  <c r="L2450" i="1"/>
  <c r="L2451" i="1" s="1"/>
  <c r="L2452" i="1" s="1"/>
  <c r="L2469" i="1"/>
  <c r="L2470" i="1" s="1"/>
  <c r="L2471" i="1"/>
  <c r="L2472" i="1" s="1"/>
  <c r="L2481" i="1"/>
  <c r="L2482" i="1" s="1"/>
  <c r="L2483" i="1" s="1"/>
  <c r="L2484" i="1" s="1"/>
  <c r="L2501" i="1"/>
  <c r="L2502" i="1"/>
  <c r="L2503" i="1" s="1"/>
  <c r="L2504" i="1" s="1"/>
  <c r="L2533" i="1"/>
  <c r="L2534" i="1" s="1"/>
  <c r="L2535" i="1" s="1"/>
  <c r="L2536" i="1" s="1"/>
  <c r="L2553" i="1"/>
  <c r="L2554" i="1"/>
  <c r="L2555" i="1" s="1"/>
  <c r="L2556" i="1" s="1"/>
  <c r="L2570" i="1"/>
  <c r="L2571" i="1" s="1"/>
  <c r="L2572" i="1" s="1"/>
  <c r="L2573" i="1" s="1"/>
  <c r="L2575" i="1"/>
  <c r="L2576" i="1" s="1"/>
  <c r="L2577" i="1" s="1"/>
  <c r="L2578" i="1" s="1"/>
  <c r="L2590" i="1"/>
  <c r="L2591" i="1" s="1"/>
  <c r="L2592" i="1" s="1"/>
  <c r="L2593" i="1" s="1"/>
  <c r="L2632" i="1"/>
  <c r="L2633" i="1" s="1"/>
  <c r="L2634" i="1" s="1"/>
  <c r="L2635" i="1" s="1"/>
  <c r="L2664" i="1"/>
  <c r="L2665" i="1" s="1"/>
  <c r="L2666" i="1" s="1"/>
  <c r="L2667" i="1" s="1"/>
  <c r="L2716" i="1"/>
  <c r="L2717" i="1" s="1"/>
  <c r="L2718" i="1" s="1"/>
  <c r="L2719" i="1" s="1"/>
  <c r="L2753" i="1"/>
  <c r="L2754" i="1" s="1"/>
  <c r="L2755" i="1" s="1"/>
  <c r="L2756" i="1" s="1"/>
  <c r="L2790" i="1"/>
  <c r="L2791" i="1" s="1"/>
  <c r="L2792" i="1" s="1"/>
  <c r="L2793" i="1" s="1"/>
  <c r="L2884" i="1"/>
  <c r="L2885" i="1" s="1"/>
  <c r="L2886" i="1" s="1"/>
  <c r="L2887" i="1" s="1"/>
  <c r="K1167" i="1"/>
  <c r="K77" i="1"/>
  <c r="K2591" i="1"/>
  <c r="K103" i="1"/>
  <c r="K147" i="1"/>
  <c r="K187" i="1"/>
  <c r="K271" i="1"/>
  <c r="K324" i="1"/>
  <c r="K355" i="1"/>
  <c r="K591" i="1"/>
  <c r="K1373" i="1"/>
  <c r="L1373" i="1" s="1"/>
  <c r="K1811" i="1"/>
  <c r="K1831" i="1"/>
  <c r="K1842" i="1"/>
  <c r="K1852" i="1"/>
  <c r="K472" i="1"/>
  <c r="K606" i="1"/>
  <c r="K635" i="1"/>
  <c r="K859" i="1"/>
  <c r="K944" i="1"/>
  <c r="K1589" i="1"/>
  <c r="K1621" i="1"/>
  <c r="K2203" i="1"/>
  <c r="K2286" i="1"/>
  <c r="K2546" i="1"/>
  <c r="K2446" i="1"/>
  <c r="K2113" i="1"/>
  <c r="K2340" i="1"/>
  <c r="K1320" i="1"/>
  <c r="K2531" i="1"/>
  <c r="K58" i="1"/>
  <c r="K118" i="1"/>
  <c r="K184" i="1"/>
  <c r="K235" i="1"/>
  <c r="K402" i="1"/>
  <c r="K449" i="1"/>
  <c r="K524" i="1"/>
  <c r="K557" i="1"/>
  <c r="K698" i="1"/>
  <c r="K935" i="1"/>
  <c r="K1001" i="1"/>
  <c r="K1038" i="1"/>
  <c r="K1070" i="1"/>
  <c r="K1248" i="1"/>
  <c r="K1420" i="1"/>
  <c r="K1493" i="1"/>
  <c r="K1516" i="1"/>
  <c r="K1642" i="1"/>
  <c r="K1867" i="1"/>
  <c r="K2665" i="1"/>
  <c r="K1266" i="1"/>
  <c r="K36" i="1"/>
  <c r="K613" i="1"/>
  <c r="K762" i="1"/>
  <c r="K916" i="1"/>
  <c r="K930" i="1"/>
  <c r="K987" i="1"/>
  <c r="K1121" i="1"/>
  <c r="K1212" i="1"/>
  <c r="K1222" i="1"/>
  <c r="K2051" i="1"/>
  <c r="K2063" i="1"/>
  <c r="K2125" i="1"/>
  <c r="K2178" i="1"/>
  <c r="K2242" i="1"/>
  <c r="K2628" i="1"/>
  <c r="K2449" i="1"/>
  <c r="K970" i="1"/>
  <c r="K1444" i="1"/>
  <c r="K1715" i="1"/>
  <c r="K1728" i="1"/>
  <c r="K1778" i="1"/>
  <c r="K1945" i="1"/>
  <c r="K2022" i="1"/>
  <c r="K2506" i="1"/>
  <c r="K2696" i="1"/>
  <c r="K194" i="1"/>
  <c r="K1184" i="1"/>
  <c r="K1296" i="1"/>
  <c r="K1834" i="1"/>
  <c r="K2581" i="1"/>
  <c r="K312" i="1"/>
  <c r="K660" i="1"/>
  <c r="K739" i="1"/>
  <c r="K898" i="1"/>
  <c r="K1064" i="1"/>
  <c r="K1152" i="1"/>
  <c r="K1241" i="1"/>
  <c r="K1363" i="1"/>
  <c r="K1572" i="1"/>
  <c r="K1673" i="1"/>
  <c r="K1877" i="1"/>
  <c r="K1956" i="1"/>
  <c r="K2031" i="1"/>
  <c r="K2549" i="1"/>
  <c r="K2662" i="1"/>
  <c r="K2788" i="1"/>
  <c r="K2596" i="1"/>
  <c r="K1122" i="1"/>
  <c r="K51" i="1"/>
  <c r="K1043" i="1"/>
  <c r="K2451" i="1"/>
  <c r="K618" i="1"/>
  <c r="K734" i="1"/>
  <c r="K1911" i="1"/>
  <c r="K2066" i="1"/>
  <c r="K1881" i="1"/>
  <c r="K1080" i="1"/>
  <c r="K137" i="1"/>
  <c r="K178" i="1"/>
  <c r="K224" i="1"/>
  <c r="K480" i="1"/>
  <c r="K581" i="1"/>
  <c r="K654" i="1"/>
  <c r="K997" i="1"/>
  <c r="K1254" i="1"/>
  <c r="K1401" i="1"/>
  <c r="K1607" i="1"/>
  <c r="K1709" i="1"/>
  <c r="K1758" i="1"/>
  <c r="K1819" i="1"/>
  <c r="K1857" i="1"/>
  <c r="K1963" i="1"/>
  <c r="K2163" i="1"/>
  <c r="K2293" i="1"/>
  <c r="K2344" i="1"/>
  <c r="K2428" i="1"/>
  <c r="K2441" i="1"/>
  <c r="K473" i="1"/>
  <c r="K927" i="1"/>
  <c r="K1028" i="1"/>
  <c r="K1421" i="1"/>
  <c r="K1606" i="1"/>
  <c r="K2093" i="1"/>
  <c r="K2161" i="1"/>
  <c r="K2289" i="1"/>
  <c r="K2777" i="1"/>
  <c r="K441" i="1"/>
  <c r="K560" i="1"/>
  <c r="K2064" i="1"/>
  <c r="K2530" i="1"/>
  <c r="K1249" i="1"/>
  <c r="K2026" i="1"/>
  <c r="K2388" i="1"/>
  <c r="K2666" i="1"/>
  <c r="K13" i="1"/>
  <c r="K1085" i="1"/>
  <c r="K1404" i="1"/>
  <c r="K1625" i="1"/>
  <c r="K1795" i="1"/>
  <c r="K2025" i="1"/>
  <c r="K2256" i="1"/>
  <c r="K2361" i="1"/>
  <c r="K307" i="1"/>
  <c r="K356" i="1"/>
  <c r="K429" i="1"/>
  <c r="K534" i="1"/>
  <c r="K971" i="1"/>
  <c r="K1086" i="1"/>
  <c r="K1112" i="1"/>
  <c r="K2721" i="1"/>
  <c r="K393" i="1"/>
  <c r="K863" i="1"/>
  <c r="K1415" i="1"/>
  <c r="K1486" i="1"/>
  <c r="K2650" i="1"/>
  <c r="K2722" i="1"/>
  <c r="K2744" i="1"/>
  <c r="K2793" i="1"/>
  <c r="K114" i="1"/>
  <c r="K151" i="1"/>
  <c r="K827" i="1"/>
  <c r="K866" i="1"/>
  <c r="K1414" i="1"/>
  <c r="K1437" i="1"/>
  <c r="K1543" i="1"/>
  <c r="K1648" i="1"/>
  <c r="K1767" i="1"/>
  <c r="K1873" i="1"/>
  <c r="K1994" i="1"/>
  <c r="K2088" i="1"/>
  <c r="K2209" i="1"/>
  <c r="K2236" i="1"/>
  <c r="K2282" i="1"/>
  <c r="K2400" i="1"/>
  <c r="K2512" i="1"/>
  <c r="K2649" i="1"/>
  <c r="K2723" i="1"/>
  <c r="K2735" i="1"/>
  <c r="K2875" i="1"/>
  <c r="K115" i="1"/>
  <c r="K308" i="1"/>
  <c r="K352" i="1"/>
  <c r="K434" i="1"/>
  <c r="K555" i="1"/>
  <c r="K702" i="1"/>
  <c r="K737" i="1"/>
  <c r="K1078" i="1"/>
  <c r="K1185" i="1"/>
  <c r="K1370" i="1"/>
  <c r="K1683" i="1"/>
  <c r="K1820" i="1"/>
  <c r="K1871" i="1"/>
  <c r="K1992" i="1"/>
  <c r="K2114" i="1"/>
  <c r="K11" i="1"/>
  <c r="K56" i="1"/>
  <c r="K57" i="1"/>
  <c r="K176" i="1"/>
  <c r="K408" i="1"/>
  <c r="K532" i="1"/>
  <c r="K556" i="1"/>
  <c r="K617" i="1"/>
  <c r="K738" i="1"/>
  <c r="K760" i="1"/>
  <c r="K864" i="1"/>
  <c r="K895" i="1"/>
  <c r="K1027" i="1"/>
  <c r="K1138" i="1"/>
  <c r="K1236" i="1"/>
  <c r="K1313" i="1"/>
  <c r="K1627" i="1"/>
  <c r="K1822" i="1"/>
  <c r="K1839" i="1"/>
  <c r="K1896" i="1"/>
  <c r="K1950" i="1"/>
  <c r="K1993" i="1"/>
  <c r="K2213" i="1"/>
  <c r="K2278" i="1"/>
  <c r="K2404" i="1"/>
  <c r="K2465" i="1"/>
  <c r="K2580" i="1"/>
  <c r="K14" i="1"/>
  <c r="K100" i="1"/>
  <c r="K149" i="1"/>
  <c r="K177" i="1"/>
  <c r="K199" i="1"/>
  <c r="K384" i="1"/>
  <c r="K651" i="1"/>
  <c r="K761" i="1"/>
  <c r="K791" i="1"/>
  <c r="K843" i="1"/>
  <c r="K865" i="1"/>
  <c r="K896" i="1"/>
  <c r="K929" i="1"/>
  <c r="K1032" i="1"/>
  <c r="K1063" i="1"/>
  <c r="K1102" i="1"/>
  <c r="K1196" i="1"/>
  <c r="K1317" i="1"/>
  <c r="K1367" i="1"/>
  <c r="K1473" i="1"/>
  <c r="K1583" i="1"/>
  <c r="K1632" i="1"/>
  <c r="K1736" i="1"/>
  <c r="K1772" i="1"/>
  <c r="K1825" i="1"/>
  <c r="K1840" i="1"/>
  <c r="K1916" i="1"/>
  <c r="K1999" i="1"/>
  <c r="K2079" i="1"/>
  <c r="K2119" i="1"/>
  <c r="K2237" i="1"/>
  <c r="K2279" i="1"/>
  <c r="K2315" i="1"/>
  <c r="K2343" i="1"/>
  <c r="K2892" i="1"/>
  <c r="K897" i="1"/>
  <c r="K1105" i="1"/>
  <c r="K1616" i="1"/>
  <c r="K2358" i="1"/>
  <c r="K2526" i="1"/>
  <c r="K2586" i="1"/>
  <c r="K2671" i="1"/>
  <c r="K107" i="1"/>
  <c r="K179" i="1"/>
  <c r="K220" i="1"/>
  <c r="K268" i="1"/>
  <c r="K443" i="1"/>
  <c r="K477" i="1"/>
  <c r="K518" i="1"/>
  <c r="K565" i="1"/>
  <c r="K767" i="1"/>
  <c r="K870" i="1"/>
  <c r="K928" i="1"/>
  <c r="K959" i="1"/>
  <c r="K991" i="1"/>
  <c r="K1123" i="1"/>
  <c r="K1244" i="1"/>
  <c r="K1323" i="1"/>
  <c r="K1375" i="1"/>
  <c r="K1439" i="1"/>
  <c r="K1568" i="1"/>
  <c r="K1614" i="1"/>
  <c r="K1643" i="1"/>
  <c r="K1742" i="1"/>
  <c r="K1810" i="1"/>
  <c r="K2321" i="1"/>
  <c r="K2778" i="1"/>
  <c r="K2889" i="1"/>
  <c r="K682" i="1"/>
  <c r="K979" i="1"/>
  <c r="K1106" i="1"/>
  <c r="K1164" i="1"/>
  <c r="K1290" i="1"/>
  <c r="K1431" i="1"/>
  <c r="K1459" i="1"/>
  <c r="K1615" i="1"/>
  <c r="K1783" i="1"/>
  <c r="K1812" i="1"/>
  <c r="K1836" i="1"/>
  <c r="K1879" i="1"/>
  <c r="K1921" i="1"/>
  <c r="K2187" i="1"/>
  <c r="K2287" i="1"/>
  <c r="K2528" i="1"/>
  <c r="K2593" i="1"/>
  <c r="K2890" i="1"/>
  <c r="K272" i="1"/>
  <c r="K31" i="1"/>
  <c r="K113" i="1"/>
  <c r="K162" i="1"/>
  <c r="K529" i="1"/>
  <c r="K539" i="1"/>
  <c r="K551" i="1"/>
  <c r="K576" i="1"/>
  <c r="K665" i="1"/>
  <c r="K687" i="1"/>
  <c r="K730" i="1"/>
  <c r="K813" i="1"/>
  <c r="K874" i="1"/>
  <c r="K892" i="1"/>
  <c r="K908" i="1"/>
  <c r="K939" i="1"/>
  <c r="K1044" i="1"/>
  <c r="K1074" i="1"/>
  <c r="K1107" i="1"/>
  <c r="K1162" i="1"/>
  <c r="K1181" i="1"/>
  <c r="K1227" i="1"/>
  <c r="K1270" i="1"/>
  <c r="K1291" i="1"/>
  <c r="K1360" i="1"/>
  <c r="K1488" i="1"/>
  <c r="K1617" i="1"/>
  <c r="K1788" i="1"/>
  <c r="K1815" i="1"/>
  <c r="K1884" i="1"/>
  <c r="K1925" i="1"/>
  <c r="K1990" i="1"/>
  <c r="K2024" i="1"/>
  <c r="K2062" i="1"/>
  <c r="K2092" i="1"/>
  <c r="K2288" i="1"/>
  <c r="K2529" i="1"/>
  <c r="K2577" i="1"/>
  <c r="K2743" i="1"/>
  <c r="K2891" i="1"/>
  <c r="K263" i="1"/>
  <c r="K491" i="1"/>
  <c r="K490" i="1"/>
  <c r="K2861" i="1"/>
  <c r="K2859" i="1"/>
  <c r="K1061" i="1"/>
  <c r="K1060" i="1"/>
  <c r="K1058" i="1"/>
  <c r="K155" i="1"/>
  <c r="K157" i="1"/>
  <c r="K154" i="1"/>
  <c r="K330" i="1"/>
  <c r="K327" i="1"/>
  <c r="K1159" i="1"/>
  <c r="K1160" i="1"/>
  <c r="K1157" i="1"/>
  <c r="K515" i="1"/>
  <c r="K512" i="1"/>
  <c r="K1942" i="1"/>
  <c r="K1937" i="1"/>
  <c r="K1943" i="1"/>
  <c r="K1941" i="1"/>
  <c r="K1940" i="1"/>
  <c r="K2887" i="1"/>
  <c r="K2886" i="1"/>
  <c r="K2885" i="1"/>
  <c r="K2884" i="1"/>
  <c r="K233" i="1"/>
  <c r="K1454" i="1"/>
  <c r="K1446" i="1"/>
  <c r="K1452" i="1"/>
  <c r="K1695" i="1"/>
  <c r="K1696" i="1"/>
  <c r="K1693" i="1"/>
  <c r="K52" i="1"/>
  <c r="K50" i="1"/>
  <c r="K53" i="1"/>
  <c r="K75" i="1"/>
  <c r="K239" i="1"/>
  <c r="K786" i="1"/>
  <c r="K784" i="1"/>
  <c r="K708" i="1"/>
  <c r="K707" i="1"/>
  <c r="K706" i="1"/>
  <c r="K2459" i="1"/>
  <c r="K110" i="1"/>
  <c r="K108" i="1"/>
  <c r="K579" i="1"/>
  <c r="K722" i="1"/>
  <c r="K725" i="1"/>
  <c r="K724" i="1"/>
  <c r="K723" i="1"/>
  <c r="K824" i="1"/>
  <c r="K823" i="1"/>
  <c r="K822" i="1"/>
  <c r="K821" i="1"/>
  <c r="K1149" i="1"/>
  <c r="K1150" i="1"/>
  <c r="K1148" i="1"/>
  <c r="K2486" i="1"/>
  <c r="K2488" i="1"/>
  <c r="K2487" i="1"/>
  <c r="K749" i="1"/>
  <c r="K748" i="1"/>
  <c r="K747" i="1"/>
  <c r="K21" i="1"/>
  <c r="K243" i="1"/>
  <c r="K246" i="1"/>
  <c r="K244" i="1"/>
  <c r="K288" i="1"/>
  <c r="K286" i="1"/>
  <c r="K285" i="1"/>
  <c r="K347" i="1"/>
  <c r="K23" i="1"/>
  <c r="K90" i="1"/>
  <c r="K140" i="1"/>
  <c r="K256" i="1"/>
  <c r="K344" i="1"/>
  <c r="K596" i="1"/>
  <c r="K597" i="1"/>
  <c r="K599" i="1"/>
  <c r="K643" i="1"/>
  <c r="K646" i="1"/>
  <c r="K645" i="1"/>
  <c r="K644" i="1"/>
  <c r="K678" i="1"/>
  <c r="K1147" i="1"/>
  <c r="K16" i="1"/>
  <c r="K15" i="1"/>
  <c r="K26" i="1"/>
  <c r="K258" i="1"/>
  <c r="K485" i="1"/>
  <c r="K1081" i="1"/>
  <c r="K1108" i="1"/>
  <c r="K2425" i="1"/>
  <c r="K218" i="1"/>
  <c r="K391" i="1"/>
  <c r="K411" i="1"/>
  <c r="K495" i="1"/>
  <c r="K633" i="1"/>
  <c r="K701" i="1"/>
  <c r="K1547" i="1"/>
  <c r="K2871" i="1"/>
  <c r="K2870" i="1"/>
  <c r="K2872" i="1"/>
  <c r="K2869" i="1"/>
  <c r="K181" i="1"/>
  <c r="K221" i="1"/>
  <c r="K245" i="1"/>
  <c r="K351" i="1"/>
  <c r="K412" i="1"/>
  <c r="K435" i="1"/>
  <c r="K465" i="1"/>
  <c r="K549" i="1"/>
  <c r="K601" i="1"/>
  <c r="K621" i="1"/>
  <c r="K636" i="1"/>
  <c r="K811" i="1"/>
  <c r="K858" i="1"/>
  <c r="K868" i="1"/>
  <c r="K1021" i="1"/>
  <c r="K1110" i="1"/>
  <c r="K46" i="1"/>
  <c r="K172" i="1"/>
  <c r="K61" i="1"/>
  <c r="K120" i="1"/>
  <c r="K182" i="1"/>
  <c r="K201" i="1"/>
  <c r="K276" i="1"/>
  <c r="K280" i="1"/>
  <c r="K315" i="1"/>
  <c r="K357" i="1"/>
  <c r="K370" i="1"/>
  <c r="K383" i="1"/>
  <c r="K406" i="1"/>
  <c r="K438" i="1"/>
  <c r="K448" i="1"/>
  <c r="K466" i="1"/>
  <c r="K496" i="1"/>
  <c r="K552" i="1"/>
  <c r="K602" i="1"/>
  <c r="K623" i="1"/>
  <c r="K640" i="1"/>
  <c r="K703" i="1"/>
  <c r="K719" i="1"/>
  <c r="K789" i="1"/>
  <c r="K814" i="1"/>
  <c r="K869" i="1"/>
  <c r="K1022" i="1"/>
  <c r="K1073" i="1"/>
  <c r="K1083" i="1"/>
  <c r="K1115" i="1"/>
  <c r="K1863" i="1"/>
  <c r="K1900" i="1"/>
  <c r="K1899" i="1"/>
  <c r="K1901" i="1"/>
  <c r="K1898" i="1"/>
  <c r="K2638" i="1"/>
  <c r="K2637" i="1"/>
  <c r="K2864" i="1"/>
  <c r="K2866" i="1"/>
  <c r="K2865" i="1"/>
  <c r="K204" i="1"/>
  <c r="K255" i="1"/>
  <c r="K369" i="1"/>
  <c r="K388" i="1"/>
  <c r="K456" i="1"/>
  <c r="K497" i="1"/>
  <c r="K554" i="1"/>
  <c r="K604" i="1"/>
  <c r="K616" i="1"/>
  <c r="K638" i="1"/>
  <c r="K649" i="1"/>
  <c r="K717" i="1"/>
  <c r="K728" i="1"/>
  <c r="K792" i="1"/>
  <c r="K817" i="1"/>
  <c r="K871" i="1"/>
  <c r="K933" i="1"/>
  <c r="K994" i="1"/>
  <c r="K1023" i="1"/>
  <c r="K1076" i="1"/>
  <c r="K1084" i="1"/>
  <c r="K1120" i="1"/>
  <c r="K1155" i="1"/>
  <c r="K1154" i="1"/>
  <c r="K1153" i="1"/>
  <c r="K1355" i="1"/>
  <c r="K1895" i="1"/>
  <c r="K2129" i="1"/>
  <c r="K2136" i="1"/>
  <c r="K2134" i="1"/>
  <c r="K2133" i="1"/>
  <c r="K2145" i="1"/>
  <c r="K2407" i="1"/>
  <c r="K20" i="1"/>
  <c r="K34" i="1"/>
  <c r="K68" i="1"/>
  <c r="K88" i="1"/>
  <c r="K159" i="1"/>
  <c r="K238" i="1"/>
  <c r="K18" i="1"/>
  <c r="K28" i="1"/>
  <c r="K55" i="1"/>
  <c r="K66" i="1"/>
  <c r="K92" i="1"/>
  <c r="K136" i="1"/>
  <c r="K160" i="1"/>
  <c r="K189" i="1"/>
  <c r="K231" i="1"/>
  <c r="K323" i="1"/>
  <c r="K339" i="1"/>
  <c r="K354" i="1"/>
  <c r="K371" i="1"/>
  <c r="K387" i="1"/>
  <c r="K407" i="1"/>
  <c r="K439" i="1"/>
  <c r="K455" i="1"/>
  <c r="K498" i="1"/>
  <c r="K571" i="1"/>
  <c r="K609" i="1"/>
  <c r="K641" i="1"/>
  <c r="K675" i="1"/>
  <c r="K700" i="1"/>
  <c r="K720" i="1"/>
  <c r="K744" i="1"/>
  <c r="K759" i="1"/>
  <c r="K953" i="1"/>
  <c r="K1079" i="1"/>
  <c r="K1348" i="1"/>
  <c r="K1449" i="1"/>
  <c r="K1733" i="1"/>
  <c r="K1731" i="1"/>
  <c r="K1730" i="1"/>
  <c r="K1938" i="1"/>
  <c r="K2368" i="1"/>
  <c r="K2366" i="1"/>
  <c r="K2457" i="1"/>
  <c r="K1187" i="1"/>
  <c r="K1237" i="1"/>
  <c r="K1269" i="1"/>
  <c r="K1416" i="1"/>
  <c r="K1422" i="1"/>
  <c r="K1456" i="1"/>
  <c r="K1644" i="1"/>
  <c r="K1684" i="1"/>
  <c r="K2215" i="1"/>
  <c r="K2630" i="1"/>
  <c r="K2876" i="1"/>
  <c r="K2874" i="1"/>
  <c r="K1238" i="1"/>
  <c r="K1251" i="1"/>
  <c r="K1265" i="1"/>
  <c r="K1293" i="1"/>
  <c r="K1312" i="1"/>
  <c r="K1347" i="1"/>
  <c r="K1368" i="1"/>
  <c r="L1368" i="1" s="1"/>
  <c r="K1417" i="1"/>
  <c r="K1442" i="1"/>
  <c r="K1457" i="1"/>
  <c r="K1517" i="1"/>
  <c r="K1674" i="1"/>
  <c r="K1685" i="1"/>
  <c r="K1775" i="1"/>
  <c r="K1797" i="1"/>
  <c r="K1874" i="1"/>
  <c r="K1924" i="1"/>
  <c r="K1995" i="1"/>
  <c r="K2027" i="1"/>
  <c r="K2094" i="1"/>
  <c r="K2218" i="1"/>
  <c r="K2398" i="1"/>
  <c r="K2634" i="1"/>
  <c r="K2786" i="1"/>
  <c r="K2877" i="1"/>
  <c r="K1179" i="1"/>
  <c r="K1209" i="1"/>
  <c r="K1239" i="1"/>
  <c r="K1252" i="1"/>
  <c r="K1294" i="1"/>
  <c r="K1357" i="1"/>
  <c r="K1369" i="1"/>
  <c r="K1433" i="1"/>
  <c r="K1441" i="1"/>
  <c r="K1458" i="1"/>
  <c r="K1476" i="1"/>
  <c r="K1515" i="1"/>
  <c r="K1609" i="1"/>
  <c r="K1631" i="1"/>
  <c r="K1646" i="1"/>
  <c r="K1653" i="1"/>
  <c r="K1657" i="1"/>
  <c r="K1686" i="1"/>
  <c r="K1787" i="1"/>
  <c r="K1798" i="1"/>
  <c r="K1814" i="1"/>
  <c r="K1837" i="1"/>
  <c r="K1851" i="1"/>
  <c r="K1914" i="1"/>
  <c r="K1987" i="1"/>
  <c r="K2019" i="1"/>
  <c r="K2130" i="1"/>
  <c r="K2175" i="1"/>
  <c r="K2214" i="1"/>
  <c r="K2277" i="1"/>
  <c r="K2355" i="1"/>
  <c r="K2494" i="1"/>
  <c r="K2568" i="1"/>
  <c r="K2632" i="1"/>
  <c r="K2805" i="1"/>
  <c r="K1168" i="1"/>
  <c r="K1180" i="1"/>
  <c r="K1210" i="1"/>
  <c r="K1311" i="1"/>
  <c r="K1322" i="1"/>
  <c r="K1432" i="1"/>
  <c r="K1540" i="1"/>
  <c r="K1610" i="1"/>
  <c r="K1619" i="1"/>
  <c r="K1647" i="1"/>
  <c r="K1654" i="1"/>
  <c r="K1658" i="1"/>
  <c r="K1690" i="1"/>
  <c r="K1725" i="1"/>
  <c r="K1755" i="1"/>
  <c r="K1789" i="1"/>
  <c r="K1816" i="1"/>
  <c r="K1866" i="1"/>
  <c r="K1876" i="1"/>
  <c r="K1935" i="1"/>
  <c r="K1961" i="1"/>
  <c r="K1988" i="1"/>
  <c r="K1997" i="1"/>
  <c r="K2020" i="1"/>
  <c r="K2029" i="1"/>
  <c r="K2067" i="1"/>
  <c r="K2212" i="1"/>
  <c r="K2219" i="1"/>
  <c r="K2239" i="1"/>
  <c r="K2261" i="1"/>
  <c r="K2281" i="1"/>
  <c r="K2291" i="1"/>
  <c r="K2356" i="1"/>
  <c r="K2422" i="1"/>
  <c r="K2454" i="1"/>
  <c r="K2483" i="1"/>
  <c r="K2507" i="1"/>
  <c r="K2523" i="1"/>
  <c r="K2627" i="1"/>
  <c r="K2669" i="1"/>
  <c r="K2697" i="1"/>
  <c r="K2790" i="1"/>
  <c r="K2806" i="1"/>
  <c r="K2879" i="1"/>
  <c r="K1163" i="1"/>
  <c r="K1169" i="1"/>
  <c r="K1182" i="1"/>
  <c r="K1195" i="1"/>
  <c r="K1211" i="1"/>
  <c r="K1228" i="1"/>
  <c r="K1242" i="1"/>
  <c r="K1246" i="1"/>
  <c r="K1268" i="1"/>
  <c r="K1271" i="1"/>
  <c r="K1288" i="1"/>
  <c r="K1321" i="1"/>
  <c r="K1410" i="1"/>
  <c r="K1419" i="1"/>
  <c r="K1480" i="1"/>
  <c r="K1605" i="1"/>
  <c r="K1611" i="1"/>
  <c r="K1622" i="1"/>
  <c r="K1649" i="1"/>
  <c r="K1688" i="1"/>
  <c r="K1726" i="1"/>
  <c r="K1794" i="1"/>
  <c r="K1817" i="1"/>
  <c r="K1878" i="1"/>
  <c r="K1936" i="1"/>
  <c r="K1989" i="1"/>
  <c r="K1998" i="1"/>
  <c r="K2021" i="1"/>
  <c r="K2030" i="1"/>
  <c r="K2069" i="1"/>
  <c r="K2128" i="1"/>
  <c r="K2240" i="1"/>
  <c r="K2259" i="1"/>
  <c r="K2292" i="1"/>
  <c r="K2318" i="1"/>
  <c r="K2423" i="1"/>
  <c r="K2455" i="1"/>
  <c r="K2481" i="1"/>
  <c r="K2491" i="1"/>
  <c r="K2508" i="1"/>
  <c r="K2543" i="1"/>
  <c r="K2659" i="1"/>
  <c r="K2670" i="1"/>
  <c r="K2698" i="1"/>
  <c r="K2783" i="1"/>
  <c r="K1165" i="1"/>
  <c r="K1170" i="1"/>
  <c r="K1247" i="1"/>
  <c r="K1263" i="1"/>
  <c r="K1289" i="1"/>
  <c r="K1364" i="1"/>
  <c r="L1364" i="1" s="1"/>
  <c r="K1372" i="1"/>
  <c r="K1436" i="1"/>
  <c r="K1443" i="1"/>
  <c r="K1491" i="1"/>
  <c r="K1518" i="1"/>
  <c r="K1546" i="1"/>
  <c r="K1604" i="1"/>
  <c r="K1612" i="1"/>
  <c r="K1641" i="1"/>
  <c r="K1671" i="1"/>
  <c r="K1689" i="1"/>
  <c r="K1727" i="1"/>
  <c r="K1792" i="1"/>
  <c r="K2000" i="1"/>
  <c r="K2032" i="1"/>
  <c r="K2074" i="1"/>
  <c r="K2234" i="1"/>
  <c r="K2260" i="1"/>
  <c r="K2294" i="1"/>
  <c r="K2319" i="1"/>
  <c r="K2424" i="1"/>
  <c r="K2456" i="1"/>
  <c r="K2482" i="1"/>
  <c r="K2492" i="1"/>
  <c r="K2509" i="1"/>
  <c r="K2544" i="1"/>
  <c r="K2595" i="1"/>
  <c r="K2699" i="1"/>
  <c r="K2791" i="1"/>
  <c r="E2876" i="1"/>
  <c r="K2881" i="1"/>
  <c r="K1438" i="1"/>
  <c r="K1651" i="1"/>
  <c r="K1691" i="1"/>
  <c r="K1793" i="1"/>
  <c r="K1809" i="1"/>
  <c r="K1835" i="1"/>
  <c r="K2061" i="1"/>
  <c r="K2072" i="1"/>
  <c r="K2121" i="1"/>
  <c r="K2131" i="1"/>
  <c r="K2235" i="1"/>
  <c r="K2262" i="1"/>
  <c r="K2276" i="1"/>
  <c r="K2484" i="1"/>
  <c r="K2493" i="1"/>
  <c r="K2545" i="1"/>
  <c r="K2590" i="1"/>
  <c r="K2635" i="1"/>
  <c r="K2664" i="1"/>
  <c r="K404" i="1"/>
  <c r="K2692" i="1"/>
  <c r="K2691" i="1"/>
  <c r="K2694" i="1"/>
  <c r="K2693" i="1"/>
  <c r="K193" i="1"/>
  <c r="K318" i="1"/>
  <c r="K780" i="1"/>
  <c r="K782" i="1"/>
  <c r="K779" i="1"/>
  <c r="K804" i="1"/>
  <c r="K801" i="1"/>
  <c r="K803" i="1"/>
  <c r="K854" i="1"/>
  <c r="K856" i="1"/>
  <c r="K853" i="1"/>
  <c r="K24" i="1"/>
  <c r="K67" i="1"/>
  <c r="K78" i="1"/>
  <c r="K99" i="1"/>
  <c r="K102" i="1"/>
  <c r="K105" i="1"/>
  <c r="K119" i="1"/>
  <c r="K129" i="1"/>
  <c r="K152" i="1"/>
  <c r="K161" i="1"/>
  <c r="K196" i="1"/>
  <c r="K202" i="1"/>
  <c r="K219" i="1"/>
  <c r="K223" i="1"/>
  <c r="K225" i="1"/>
  <c r="K270" i="1"/>
  <c r="K278" i="1"/>
  <c r="K322" i="1"/>
  <c r="K325" i="1"/>
  <c r="K345" i="1"/>
  <c r="K401" i="1"/>
  <c r="K436" i="1"/>
  <c r="K446" i="1"/>
  <c r="K478" i="1"/>
  <c r="K475" i="1"/>
  <c r="K481" i="1"/>
  <c r="K488" i="1"/>
  <c r="K580" i="1"/>
  <c r="K582" i="1"/>
  <c r="K656" i="1"/>
  <c r="K648" i="1"/>
  <c r="K653" i="1"/>
  <c r="K655" i="1"/>
  <c r="K659" i="1"/>
  <c r="K661" i="1"/>
  <c r="K658" i="1"/>
  <c r="K676" i="1"/>
  <c r="K733" i="1"/>
  <c r="K727" i="1"/>
  <c r="K732" i="1"/>
  <c r="K735" i="1"/>
  <c r="K765" i="1"/>
  <c r="K907" i="1"/>
  <c r="K906" i="1"/>
  <c r="K903" i="1"/>
  <c r="K900" i="1"/>
  <c r="K905" i="1"/>
  <c r="K917" i="1"/>
  <c r="K915" i="1"/>
  <c r="K918" i="1"/>
  <c r="K992" i="1"/>
  <c r="K990" i="1"/>
  <c r="K985" i="1"/>
  <c r="K984" i="1"/>
  <c r="K989" i="1"/>
  <c r="K986" i="1"/>
  <c r="K1036" i="1"/>
  <c r="K1037" i="1"/>
  <c r="K1039" i="1"/>
  <c r="K1126" i="1"/>
  <c r="K1464" i="1"/>
  <c r="K1462" i="1"/>
  <c r="K1463" i="1"/>
  <c r="K1461" i="1"/>
  <c r="K1532" i="1"/>
  <c r="K1669" i="1"/>
  <c r="K1667" i="1"/>
  <c r="K1666" i="1"/>
  <c r="K1668" i="1"/>
  <c r="K366" i="1"/>
  <c r="K365" i="1"/>
  <c r="K362" i="1"/>
  <c r="K1054" i="1"/>
  <c r="K1056" i="1"/>
  <c r="K1053" i="1"/>
  <c r="K9" i="1"/>
  <c r="K72" i="1"/>
  <c r="K93" i="1"/>
  <c r="K173" i="1"/>
  <c r="K261" i="1"/>
  <c r="K313" i="1"/>
  <c r="K10" i="1"/>
  <c r="K19" i="1"/>
  <c r="K35" i="1"/>
  <c r="K45" i="1"/>
  <c r="K62" i="1"/>
  <c r="K70" i="1"/>
  <c r="K135" i="1"/>
  <c r="K139" i="1"/>
  <c r="K141" i="1"/>
  <c r="K228" i="1"/>
  <c r="K234" i="1"/>
  <c r="K236" i="1"/>
  <c r="K283" i="1"/>
  <c r="K328" i="1"/>
  <c r="K361" i="1"/>
  <c r="K372" i="1"/>
  <c r="K431" i="1"/>
  <c r="K492" i="1"/>
  <c r="K510" i="1"/>
  <c r="K538" i="1"/>
  <c r="K535" i="1"/>
  <c r="K540" i="1"/>
  <c r="K533" i="1"/>
  <c r="K537" i="1"/>
  <c r="K598" i="1"/>
  <c r="K664" i="1"/>
  <c r="K666" i="1"/>
  <c r="K663" i="1"/>
  <c r="K693" i="1"/>
  <c r="K832" i="1"/>
  <c r="K945" i="1"/>
  <c r="K943" i="1"/>
  <c r="K942" i="1"/>
  <c r="K957" i="1"/>
  <c r="K958" i="1"/>
  <c r="K960" i="1"/>
  <c r="K1031" i="1"/>
  <c r="K1041" i="1"/>
  <c r="K1042" i="1"/>
  <c r="K1101" i="1"/>
  <c r="K1103" i="1"/>
  <c r="K1100" i="1"/>
  <c r="K1286" i="1"/>
  <c r="K1283" i="1"/>
  <c r="K1285" i="1"/>
  <c r="K1284" i="1"/>
  <c r="K1525" i="1"/>
  <c r="K1526" i="1"/>
  <c r="K1523" i="1"/>
  <c r="K1520" i="1"/>
  <c r="K1528" i="1"/>
  <c r="K1527" i="1"/>
  <c r="K1521" i="1"/>
  <c r="K1600" i="1"/>
  <c r="K1602" i="1"/>
  <c r="K1599" i="1"/>
  <c r="K1601" i="1"/>
  <c r="K98" i="1"/>
  <c r="K198" i="1"/>
  <c r="K215" i="1"/>
  <c r="K1205" i="1"/>
  <c r="K1207" i="1"/>
  <c r="K1206" i="1"/>
  <c r="K1201" i="1"/>
  <c r="K1204" i="1"/>
  <c r="K342" i="1"/>
  <c r="K341" i="1"/>
  <c r="K772" i="1"/>
  <c r="K764" i="1"/>
  <c r="K769" i="1"/>
  <c r="K771" i="1"/>
  <c r="K146" i="1"/>
  <c r="K213" i="1"/>
  <c r="K350" i="1"/>
  <c r="K349" i="1"/>
  <c r="K364" i="1"/>
  <c r="K382" i="1"/>
  <c r="K381" i="1"/>
  <c r="K8" i="1"/>
  <c r="K65" i="1"/>
  <c r="K76" i="1"/>
  <c r="K144" i="1"/>
  <c r="K156" i="1"/>
  <c r="K171" i="1"/>
  <c r="K188" i="1"/>
  <c r="K197" i="1"/>
  <c r="K214" i="1"/>
  <c r="K262" i="1"/>
  <c r="K273" i="1"/>
  <c r="K314" i="1"/>
  <c r="K317" i="1"/>
  <c r="K320" i="1"/>
  <c r="K398" i="1"/>
  <c r="K397" i="1"/>
  <c r="K394" i="1"/>
  <c r="K433" i="1"/>
  <c r="K562" i="1"/>
  <c r="K592" i="1"/>
  <c r="K686" i="1"/>
  <c r="K802" i="1"/>
  <c r="K849" i="1"/>
  <c r="K891" i="1"/>
  <c r="K890" i="1"/>
  <c r="K893" i="1"/>
  <c r="K980" i="1"/>
  <c r="K977" i="1"/>
  <c r="K982" i="1"/>
  <c r="K981" i="1"/>
  <c r="K975" i="1"/>
  <c r="K1055" i="1"/>
  <c r="K1143" i="1"/>
  <c r="K1140" i="1"/>
  <c r="K1144" i="1"/>
  <c r="K1142" i="1"/>
  <c r="K1139" i="1"/>
  <c r="K1333" i="1"/>
  <c r="K1332" i="1"/>
  <c r="K1330" i="1"/>
  <c r="K1328" i="1"/>
  <c r="K1326" i="1"/>
  <c r="K1331" i="1"/>
  <c r="K367" i="1"/>
  <c r="K454" i="1"/>
  <c r="K453" i="1"/>
  <c r="K775" i="1"/>
  <c r="K777" i="1"/>
  <c r="K774" i="1"/>
  <c r="K1538" i="1"/>
  <c r="K1536" i="1"/>
  <c r="K1535" i="1"/>
  <c r="K1537" i="1"/>
  <c r="K1531" i="1"/>
  <c r="K47" i="1"/>
  <c r="K265" i="1"/>
  <c r="K487" i="1"/>
  <c r="K486" i="1"/>
  <c r="K483" i="1"/>
  <c r="K33" i="1"/>
  <c r="K95" i="1"/>
  <c r="K117" i="1"/>
  <c r="K150" i="1"/>
  <c r="K25" i="1"/>
  <c r="K203" i="1"/>
  <c r="K340" i="1"/>
  <c r="K346" i="1"/>
  <c r="K450" i="1"/>
  <c r="K482" i="1"/>
  <c r="K493" i="1"/>
  <c r="K514" i="1"/>
  <c r="K513" i="1"/>
  <c r="K520" i="1"/>
  <c r="K517" i="1"/>
  <c r="K519" i="1"/>
  <c r="K523" i="1"/>
  <c r="K525" i="1"/>
  <c r="K522" i="1"/>
  <c r="K567" i="1"/>
  <c r="K559" i="1"/>
  <c r="K564" i="1"/>
  <c r="K566" i="1"/>
  <c r="K570" i="1"/>
  <c r="K572" i="1"/>
  <c r="K569" i="1"/>
  <c r="K681" i="1"/>
  <c r="K683" i="1"/>
  <c r="K677" i="1"/>
  <c r="K680" i="1"/>
  <c r="K831" i="1"/>
  <c r="K901" i="1"/>
  <c r="K911" i="1"/>
  <c r="K952" i="1"/>
  <c r="K955" i="1"/>
  <c r="K954" i="1"/>
  <c r="K1145" i="1"/>
  <c r="K1335" i="1"/>
  <c r="K1337" i="1"/>
  <c r="K1336" i="1"/>
  <c r="K1338" i="1"/>
  <c r="K104" i="1"/>
  <c r="K1564" i="1"/>
  <c r="K1563" i="1"/>
  <c r="K1562" i="1"/>
  <c r="K1565" i="1"/>
  <c r="K131" i="1"/>
  <c r="K230" i="1"/>
  <c r="K360" i="1"/>
  <c r="K692" i="1"/>
  <c r="K691" i="1"/>
  <c r="K690" i="1"/>
  <c r="K191" i="1"/>
  <c r="K216" i="1"/>
  <c r="K267" i="1"/>
  <c r="K319" i="1"/>
  <c r="K809" i="1"/>
  <c r="K807" i="1"/>
  <c r="K806" i="1"/>
  <c r="K48" i="1"/>
  <c r="K73" i="1"/>
  <c r="K94" i="1"/>
  <c r="K97" i="1"/>
  <c r="K29" i="1"/>
  <c r="K30" i="1"/>
  <c r="K60" i="1"/>
  <c r="K109" i="1"/>
  <c r="K130" i="1"/>
  <c r="K226" i="1"/>
  <c r="K229" i="1"/>
  <c r="K275" i="1"/>
  <c r="K277" i="1"/>
  <c r="K281" i="1"/>
  <c r="K359" i="1"/>
  <c r="K389" i="1"/>
  <c r="K386" i="1"/>
  <c r="K392" i="1"/>
  <c r="K399" i="1"/>
  <c r="K428" i="1"/>
  <c r="K87" i="1"/>
  <c r="K89" i="1"/>
  <c r="K112" i="1"/>
  <c r="K142" i="1"/>
  <c r="K145" i="1"/>
  <c r="K183" i="1"/>
  <c r="K186" i="1"/>
  <c r="K192" i="1"/>
  <c r="K241" i="1"/>
  <c r="K240" i="1"/>
  <c r="K257" i="1"/>
  <c r="K260" i="1"/>
  <c r="K266" i="1"/>
  <c r="K287" i="1"/>
  <c r="K310" i="1"/>
  <c r="K309" i="1"/>
  <c r="K329" i="1"/>
  <c r="K396" i="1"/>
  <c r="K403" i="1"/>
  <c r="K444" i="1"/>
  <c r="K451" i="1"/>
  <c r="K471" i="1"/>
  <c r="K470" i="1"/>
  <c r="K467" i="1"/>
  <c r="K476" i="1"/>
  <c r="K509" i="1"/>
  <c r="K508" i="1"/>
  <c r="K507" i="1"/>
  <c r="K528" i="1"/>
  <c r="K530" i="1"/>
  <c r="K527" i="1"/>
  <c r="K575" i="1"/>
  <c r="K577" i="1"/>
  <c r="K574" i="1"/>
  <c r="K593" i="1"/>
  <c r="K612" i="1"/>
  <c r="K608" i="1"/>
  <c r="K614" i="1"/>
  <c r="K611" i="1"/>
  <c r="K607" i="1"/>
  <c r="K685" i="1"/>
  <c r="K776" i="1"/>
  <c r="K781" i="1"/>
  <c r="K808" i="1"/>
  <c r="K855" i="1"/>
  <c r="K938" i="1"/>
  <c r="K974" i="1"/>
  <c r="K1071" i="1"/>
  <c r="K1069" i="1"/>
  <c r="K1068" i="1"/>
  <c r="K1095" i="1"/>
  <c r="K1097" i="1"/>
  <c r="K1096" i="1"/>
  <c r="K1137" i="1"/>
  <c r="K1504" i="1"/>
  <c r="K1506" i="1"/>
  <c r="K1503" i="1"/>
  <c r="K1505" i="1"/>
  <c r="K550" i="1"/>
  <c r="K603" i="1"/>
  <c r="K619" i="1"/>
  <c r="K624" i="1"/>
  <c r="K639" i="1"/>
  <c r="K695" i="1"/>
  <c r="K697" i="1"/>
  <c r="K718" i="1"/>
  <c r="K740" i="1"/>
  <c r="K742" i="1"/>
  <c r="K750" i="1"/>
  <c r="K787" i="1"/>
  <c r="K826" i="1"/>
  <c r="K829" i="1"/>
  <c r="K1026" i="1"/>
  <c r="K1029" i="1"/>
  <c r="K1113" i="1"/>
  <c r="K1116" i="1"/>
  <c r="K1224" i="1"/>
  <c r="K1221" i="1"/>
  <c r="K1223" i="1"/>
  <c r="K1281" i="1"/>
  <c r="K413" i="1"/>
  <c r="K430" i="1"/>
  <c r="K445" i="1"/>
  <c r="K561" i="1"/>
  <c r="C599" i="1"/>
  <c r="K634" i="1"/>
  <c r="K650" i="1"/>
  <c r="K705" i="1"/>
  <c r="K729" i="1"/>
  <c r="K745" i="1"/>
  <c r="K766" i="1"/>
  <c r="K790" i="1"/>
  <c r="K812" i="1"/>
  <c r="K818" i="1"/>
  <c r="K851" i="1"/>
  <c r="K850" i="1"/>
  <c r="K860" i="1"/>
  <c r="K886" i="1"/>
  <c r="K887" i="1"/>
  <c r="K902" i="1"/>
  <c r="K940" i="1"/>
  <c r="K937" i="1"/>
  <c r="K948" i="1"/>
  <c r="K949" i="1"/>
  <c r="K972" i="1"/>
  <c r="K1002" i="1"/>
  <c r="K1000" i="1"/>
  <c r="K1059" i="1"/>
  <c r="K1192" i="1"/>
  <c r="K1189" i="1"/>
  <c r="K1186" i="1"/>
  <c r="K1191" i="1"/>
  <c r="K1229" i="1"/>
  <c r="K1226" i="1"/>
  <c r="K1585" i="1"/>
  <c r="K1582" i="1"/>
  <c r="K1579" i="1"/>
  <c r="K1584" i="1"/>
  <c r="K1578" i="1"/>
  <c r="K594" i="1"/>
  <c r="K622" i="1"/>
  <c r="K688" i="1"/>
  <c r="K785" i="1"/>
  <c r="K846" i="1"/>
  <c r="K844" i="1"/>
  <c r="K875" i="1"/>
  <c r="K910" i="1"/>
  <c r="K912" i="1"/>
  <c r="K969" i="1"/>
  <c r="K1066" i="1"/>
  <c r="K1065" i="1"/>
  <c r="K1197" i="1"/>
  <c r="K1194" i="1"/>
  <c r="K696" i="1"/>
  <c r="K743" i="1"/>
  <c r="K828" i="1"/>
  <c r="K833" i="1"/>
  <c r="K845" i="1"/>
  <c r="K876" i="1"/>
  <c r="K1033" i="1"/>
  <c r="K1075" i="1"/>
  <c r="K1117" i="1"/>
  <c r="K1111" i="1"/>
  <c r="K1118" i="1"/>
  <c r="K1128" i="1"/>
  <c r="K1125" i="1"/>
  <c r="K1127" i="1"/>
  <c r="K1233" i="1"/>
  <c r="K1232" i="1"/>
  <c r="K1234" i="1"/>
  <c r="K1231" i="1"/>
  <c r="K1306" i="1"/>
  <c r="K1307" i="1"/>
  <c r="K1305" i="1"/>
  <c r="K816" i="1"/>
  <c r="K819" i="1"/>
  <c r="K834" i="1"/>
  <c r="K848" i="1"/>
  <c r="K861" i="1"/>
  <c r="K873" i="1"/>
  <c r="K885" i="1"/>
  <c r="K888" i="1"/>
  <c r="K913" i="1"/>
  <c r="K932" i="1"/>
  <c r="K934" i="1"/>
  <c r="K947" i="1"/>
  <c r="K950" i="1"/>
  <c r="K976" i="1"/>
  <c r="K995" i="1"/>
  <c r="K996" i="1"/>
  <c r="K999" i="1"/>
  <c r="K1034" i="1"/>
  <c r="K1190" i="1"/>
  <c r="K1200" i="1"/>
  <c r="K1202" i="1"/>
  <c r="K1199" i="1"/>
  <c r="K1264" i="1"/>
  <c r="K1590" i="1"/>
  <c r="K1587" i="1"/>
  <c r="K1588" i="1"/>
  <c r="K1354" i="1"/>
  <c r="K1411" i="1"/>
  <c r="K1557" i="1"/>
  <c r="K1559" i="1"/>
  <c r="K1574" i="1"/>
  <c r="K2273" i="1"/>
  <c r="K2272" i="1"/>
  <c r="K2274" i="1"/>
  <c r="K2271" i="1"/>
  <c r="K2330" i="1"/>
  <c r="K2329" i="1"/>
  <c r="K2326" i="1"/>
  <c r="K2323" i="1"/>
  <c r="K2328" i="1"/>
  <c r="K2331" i="1"/>
  <c r="K2324" i="1"/>
  <c r="K1318" i="1"/>
  <c r="K1315" i="1"/>
  <c r="K1379" i="1"/>
  <c r="L1379" i="1" s="1"/>
  <c r="K1402" i="1"/>
  <c r="K1399" i="1"/>
  <c r="K1405" i="1"/>
  <c r="K1451" i="1"/>
  <c r="K1453" i="1"/>
  <c r="K1499" i="1"/>
  <c r="K1500" i="1"/>
  <c r="K1705" i="1"/>
  <c r="K1704" i="1"/>
  <c r="K1703" i="1"/>
  <c r="K1706" i="1"/>
  <c r="K1753" i="1"/>
  <c r="K1751" i="1"/>
  <c r="K1750" i="1"/>
  <c r="K1747" i="1"/>
  <c r="K1158" i="1"/>
  <c r="K1273" i="1"/>
  <c r="K1276" i="1"/>
  <c r="K1280" i="1"/>
  <c r="K1380" i="1"/>
  <c r="L1380" i="1" s="1"/>
  <c r="K1447" i="1"/>
  <c r="K1478" i="1"/>
  <c r="K1483" i="1"/>
  <c r="K1489" i="1"/>
  <c r="K1494" i="1"/>
  <c r="K1548" i="1"/>
  <c r="K1575" i="1"/>
  <c r="K1661" i="1"/>
  <c r="K1664" i="1"/>
  <c r="K1663" i="1"/>
  <c r="K1659" i="1"/>
  <c r="K1656" i="1"/>
  <c r="K1740" i="1"/>
  <c r="K1741" i="1"/>
  <c r="K1743" i="1"/>
  <c r="K2502" i="1"/>
  <c r="K2501" i="1"/>
  <c r="K2504" i="1"/>
  <c r="K2497" i="1"/>
  <c r="K2499" i="1"/>
  <c r="K2503" i="1"/>
  <c r="K2496" i="1"/>
  <c r="K1243" i="1"/>
  <c r="K1279" i="1"/>
  <c r="K1349" i="1"/>
  <c r="K1352" i="1"/>
  <c r="L1352" i="1" s="1"/>
  <c r="K1365" i="1"/>
  <c r="L1365" i="1" s="1"/>
  <c r="K1377" i="1"/>
  <c r="L1377" i="1" s="1"/>
  <c r="K1409" i="1"/>
  <c r="K1412" i="1"/>
  <c r="K1434" i="1"/>
  <c r="K1474" i="1"/>
  <c r="K1533" i="1"/>
  <c r="K1530" i="1"/>
  <c r="K1541" i="1"/>
  <c r="K1542" i="1"/>
  <c r="K1545" i="1"/>
  <c r="K1560" i="1"/>
  <c r="K1567" i="1"/>
  <c r="K1569" i="1"/>
  <c r="K1630" i="1"/>
  <c r="K1829" i="1"/>
  <c r="K1830" i="1"/>
  <c r="K1832" i="1"/>
  <c r="K1894" i="1"/>
  <c r="K1893" i="1"/>
  <c r="K1910" i="1"/>
  <c r="K1909" i="1"/>
  <c r="K1905" i="1"/>
  <c r="K1908" i="1"/>
  <c r="K1904" i="1"/>
  <c r="K2010" i="1"/>
  <c r="K2007" i="1"/>
  <c r="K2009" i="1"/>
  <c r="K2005" i="1"/>
  <c r="K2008" i="1"/>
  <c r="K2003" i="1"/>
  <c r="K2171" i="1"/>
  <c r="K2173" i="1"/>
  <c r="K2170" i="1"/>
  <c r="K2172" i="1"/>
  <c r="K2166" i="1"/>
  <c r="K2301" i="1"/>
  <c r="K2302" i="1"/>
  <c r="K2304" i="1"/>
  <c r="K2297" i="1"/>
  <c r="K2303" i="1"/>
  <c r="K1253" i="1"/>
  <c r="K1275" i="1"/>
  <c r="K1278" i="1"/>
  <c r="K1310" i="1"/>
  <c r="K1358" i="1"/>
  <c r="L1358" i="1" s="1"/>
  <c r="K1359" i="1"/>
  <c r="K1362" i="1"/>
  <c r="L1362" i="1" s="1"/>
  <c r="K1374" i="1"/>
  <c r="K1400" i="1"/>
  <c r="K1407" i="1"/>
  <c r="K1406" i="1"/>
  <c r="K1479" i="1"/>
  <c r="K1484" i="1"/>
  <c r="K1490" i="1"/>
  <c r="K1496" i="1"/>
  <c r="K1498" i="1"/>
  <c r="K1501" i="1"/>
  <c r="K2082" i="1"/>
  <c r="K2084" i="1"/>
  <c r="K2081" i="1"/>
  <c r="K2083" i="1"/>
  <c r="K2077" i="1"/>
  <c r="K1274" i="1"/>
  <c r="K1295" i="1"/>
  <c r="K1316" i="1"/>
  <c r="K1325" i="1"/>
  <c r="K1327" i="1"/>
  <c r="K1350" i="1"/>
  <c r="L1350" i="1" s="1"/>
  <c r="K1353" i="1"/>
  <c r="L1353" i="1" s="1"/>
  <c r="K1448" i="1"/>
  <c r="K1475" i="1"/>
  <c r="K1495" i="1"/>
  <c r="K1558" i="1"/>
  <c r="K1570" i="1"/>
  <c r="K1573" i="1"/>
  <c r="K1580" i="1"/>
  <c r="K1577" i="1"/>
  <c r="K1624" i="1"/>
  <c r="K1626" i="1"/>
  <c r="K1662" i="1"/>
  <c r="K1699" i="1"/>
  <c r="K1746" i="1"/>
  <c r="K1752" i="1"/>
  <c r="K1862" i="1"/>
  <c r="K1864" i="1"/>
  <c r="K1861" i="1"/>
  <c r="K1716" i="1"/>
  <c r="K1713" i="1"/>
  <c r="K1774" i="1"/>
  <c r="K1952" i="1"/>
  <c r="K1965" i="1"/>
  <c r="K1968" i="1"/>
  <c r="K2042" i="1"/>
  <c r="K2039" i="1"/>
  <c r="K2041" i="1"/>
  <c r="K2156" i="1"/>
  <c r="K2158" i="1"/>
  <c r="K2155" i="1"/>
  <c r="K2378" i="1"/>
  <c r="K2376" i="1"/>
  <c r="K2375" i="1"/>
  <c r="K2372" i="1"/>
  <c r="K2418" i="1"/>
  <c r="K2419" i="1"/>
  <c r="K2417" i="1"/>
  <c r="K2420" i="1"/>
  <c r="K2756" i="1"/>
  <c r="K2753" i="1"/>
  <c r="K2755" i="1"/>
  <c r="K2754" i="1"/>
  <c r="K2750" i="1"/>
  <c r="K2748" i="1"/>
  <c r="K1620" i="1"/>
  <c r="K1672" i="1"/>
  <c r="K1694" i="1"/>
  <c r="K1768" i="1"/>
  <c r="K1784" i="1"/>
  <c r="K1882" i="1"/>
  <c r="K1915" i="1"/>
  <c r="K1946" i="1"/>
  <c r="K1962" i="1"/>
  <c r="K2035" i="1"/>
  <c r="K2047" i="1"/>
  <c r="K2044" i="1"/>
  <c r="K2622" i="1"/>
  <c r="K2623" i="1"/>
  <c r="K2619" i="1"/>
  <c r="K2625" i="1"/>
  <c r="K2624" i="1"/>
  <c r="K2680" i="1"/>
  <c r="K2679" i="1"/>
  <c r="K2682" i="1"/>
  <c r="K2675" i="1"/>
  <c r="K2681" i="1"/>
  <c r="K1700" i="1"/>
  <c r="K1737" i="1"/>
  <c r="K1826" i="1"/>
  <c r="K1859" i="1"/>
  <c r="K1858" i="1"/>
  <c r="K1926" i="1"/>
  <c r="K1923" i="1"/>
  <c r="K1953" i="1"/>
  <c r="K2195" i="1"/>
  <c r="K2190" i="1"/>
  <c r="K2194" i="1"/>
  <c r="K2189" i="1"/>
  <c r="K2193" i="1"/>
  <c r="K2188" i="1"/>
  <c r="K2207" i="1"/>
  <c r="K2208" i="1"/>
  <c r="K2210" i="1"/>
  <c r="K2250" i="1"/>
  <c r="K2252" i="1"/>
  <c r="K2249" i="1"/>
  <c r="K2251" i="1"/>
  <c r="K2257" i="1"/>
  <c r="K2255" i="1"/>
  <c r="K2254" i="1"/>
  <c r="K1708" i="1"/>
  <c r="K1710" i="1"/>
  <c r="K1738" i="1"/>
  <c r="K1748" i="1"/>
  <c r="K1745" i="1"/>
  <c r="K1756" i="1"/>
  <c r="K1757" i="1"/>
  <c r="K1827" i="1"/>
  <c r="K1869" i="1"/>
  <c r="K1883" i="1"/>
  <c r="K1913" i="1"/>
  <c r="K2040" i="1"/>
  <c r="K2050" i="1"/>
  <c r="K2052" i="1"/>
  <c r="K2049" i="1"/>
  <c r="K2157" i="1"/>
  <c r="K2192" i="1"/>
  <c r="K2371" i="1"/>
  <c r="K1481" i="1"/>
  <c r="K1522" i="1"/>
  <c r="K1629" i="1"/>
  <c r="K1698" i="1"/>
  <c r="K1701" i="1"/>
  <c r="K1714" i="1"/>
  <c r="K1735" i="1"/>
  <c r="K1769" i="1"/>
  <c r="K1779" i="1"/>
  <c r="K1782" i="1"/>
  <c r="K1824" i="1"/>
  <c r="K1841" i="1"/>
  <c r="K1854" i="1"/>
  <c r="K1868" i="1"/>
  <c r="K1947" i="1"/>
  <c r="K1957" i="1"/>
  <c r="K1960" i="1"/>
  <c r="K2002" i="1"/>
  <c r="K2200" i="1"/>
  <c r="K2199" i="1"/>
  <c r="K2198" i="1"/>
  <c r="K2197" i="1"/>
  <c r="K2314" i="1"/>
  <c r="K2313" i="1"/>
  <c r="K2316" i="1"/>
  <c r="K2471" i="1"/>
  <c r="K2470" i="1"/>
  <c r="K2539" i="1"/>
  <c r="K2538" i="1"/>
  <c r="K2541" i="1"/>
  <c r="K2540" i="1"/>
  <c r="K2534" i="1"/>
  <c r="K1711" i="1"/>
  <c r="K1732" i="1"/>
  <c r="K1770" i="1"/>
  <c r="K1773" i="1"/>
  <c r="K1780" i="1"/>
  <c r="K1777" i="1"/>
  <c r="K1790" i="1"/>
  <c r="K1799" i="1"/>
  <c r="K1821" i="1"/>
  <c r="K1853" i="1"/>
  <c r="K1856" i="1"/>
  <c r="K1906" i="1"/>
  <c r="K1903" i="1"/>
  <c r="K1918" i="1"/>
  <c r="K1920" i="1"/>
  <c r="K1948" i="1"/>
  <c r="K1951" i="1"/>
  <c r="K1958" i="1"/>
  <c r="K1955" i="1"/>
  <c r="K1966" i="1"/>
  <c r="K1967" i="1"/>
  <c r="K2034" i="1"/>
  <c r="K2037" i="1"/>
  <c r="K2045" i="1"/>
  <c r="K2087" i="1"/>
  <c r="K2089" i="1"/>
  <c r="K2086" i="1"/>
  <c r="K2124" i="1"/>
  <c r="K2126" i="1"/>
  <c r="K2123" i="1"/>
  <c r="K2153" i="1"/>
  <c r="K2148" i="1"/>
  <c r="K2152" i="1"/>
  <c r="K2147" i="1"/>
  <c r="K2151" i="1"/>
  <c r="K2146" i="1"/>
  <c r="K2150" i="1"/>
  <c r="K2245" i="1"/>
  <c r="K2377" i="1"/>
  <c r="K2430" i="1"/>
  <c r="K2427" i="1"/>
  <c r="K2202" i="1"/>
  <c r="K2341" i="1"/>
  <c r="K2338" i="1"/>
  <c r="K2442" i="1"/>
  <c r="K2439" i="1"/>
  <c r="K2717" i="1"/>
  <c r="K2716" i="1"/>
  <c r="K2718" i="1"/>
  <c r="K2719" i="1"/>
  <c r="K2078" i="1"/>
  <c r="K2168" i="1"/>
  <c r="K2167" i="1"/>
  <c r="K2244" i="1"/>
  <c r="K2246" i="1"/>
  <c r="K2362" i="1"/>
  <c r="K2386" i="1"/>
  <c r="K2385" i="1"/>
  <c r="K2405" i="1"/>
  <c r="K2402" i="1"/>
  <c r="K2413" i="1"/>
  <c r="K2414" i="1"/>
  <c r="K2429" i="1"/>
  <c r="K2704" i="1"/>
  <c r="K2708" i="1"/>
  <c r="K2701" i="1"/>
  <c r="K2707" i="1"/>
  <c r="K2703" i="1"/>
  <c r="K2709" i="1"/>
  <c r="K2706" i="1"/>
  <c r="K2073" i="1"/>
  <c r="K2120" i="1"/>
  <c r="K2204" i="1"/>
  <c r="K2283" i="1"/>
  <c r="K2325" i="1"/>
  <c r="K2363" i="1"/>
  <c r="K2373" i="1"/>
  <c r="K2370" i="1"/>
  <c r="K2381" i="1"/>
  <c r="K2382" i="1"/>
  <c r="K2408" i="1"/>
  <c r="K2445" i="1"/>
  <c r="K2447" i="1"/>
  <c r="K2444" i="1"/>
  <c r="K2004" i="1"/>
  <c r="K2036" i="1"/>
  <c r="K2068" i="1"/>
  <c r="K2076" i="1"/>
  <c r="K2116" i="1"/>
  <c r="K2160" i="1"/>
  <c r="K2162" i="1"/>
  <c r="K2298" i="1"/>
  <c r="K2333" i="1"/>
  <c r="K2335" i="1"/>
  <c r="K2360" i="1"/>
  <c r="K2467" i="1"/>
  <c r="K2464" i="1"/>
  <c r="K2462" i="1"/>
  <c r="K2460" i="1"/>
  <c r="K2466" i="1"/>
  <c r="K2555" i="1"/>
  <c r="K2551" i="1"/>
  <c r="K2548" i="1"/>
  <c r="K2554" i="1"/>
  <c r="K2556" i="1"/>
  <c r="K2550" i="1"/>
  <c r="K2553" i="1"/>
  <c r="K2575" i="1"/>
  <c r="K2576" i="1"/>
  <c r="K2578" i="1"/>
  <c r="K1872" i="1"/>
  <c r="K2071" i="1"/>
  <c r="K2115" i="1"/>
  <c r="K2118" i="1"/>
  <c r="K2135" i="1"/>
  <c r="K2165" i="1"/>
  <c r="K2176" i="1"/>
  <c r="K2177" i="1"/>
  <c r="K2205" i="1"/>
  <c r="K2241" i="1"/>
  <c r="K2247" i="1"/>
  <c r="K2299" i="1"/>
  <c r="K2339" i="1"/>
  <c r="K2346" i="1"/>
  <c r="K2345" i="1"/>
  <c r="K2357" i="1"/>
  <c r="K2397" i="1"/>
  <c r="K2399" i="1"/>
  <c r="K2412" i="1"/>
  <c r="K2415" i="1"/>
  <c r="K2440" i="1"/>
  <c r="K2450" i="1"/>
  <c r="K2452" i="1"/>
  <c r="K2461" i="1"/>
  <c r="K2472" i="1"/>
  <c r="K2469" i="1"/>
  <c r="K2514" i="1"/>
  <c r="K2511" i="1"/>
  <c r="K2513" i="1"/>
  <c r="K2702" i="1"/>
  <c r="K2217" i="1"/>
  <c r="K2284" i="1"/>
  <c r="K2296" i="1"/>
  <c r="K2336" i="1"/>
  <c r="K2365" i="1"/>
  <c r="K2367" i="1"/>
  <c r="K2380" i="1"/>
  <c r="K2383" i="1"/>
  <c r="K2387" i="1"/>
  <c r="K2403" i="1"/>
  <c r="K2410" i="1"/>
  <c r="K2409" i="1"/>
  <c r="K2640" i="1"/>
  <c r="K2656" i="1"/>
  <c r="K2652" i="1"/>
  <c r="K2763" i="1"/>
  <c r="K2766" i="1"/>
  <c r="K2760" i="1"/>
  <c r="K2765" i="1"/>
  <c r="K2759" i="1"/>
  <c r="K2565" i="1"/>
  <c r="K2567" i="1"/>
  <c r="K2587" i="1"/>
  <c r="K2583" i="1"/>
  <c r="K2571" i="1"/>
  <c r="K2572" i="1"/>
  <c r="K2598" i="1"/>
  <c r="K2654" i="1"/>
  <c r="K2657" i="1"/>
  <c r="K2712" i="1"/>
  <c r="K2713" i="1"/>
  <c r="K2736" i="1"/>
  <c r="K2741" i="1"/>
  <c r="K2733" i="1"/>
  <c r="K2738" i="1"/>
  <c r="K2740" i="1"/>
  <c r="K2734" i="1"/>
  <c r="K2535" i="1"/>
  <c r="K2585" i="1"/>
  <c r="K2588" i="1"/>
  <c r="K2633" i="1"/>
  <c r="K2639" i="1"/>
  <c r="K2651" i="1"/>
  <c r="K2667" i="1"/>
  <c r="K2672" i="1"/>
  <c r="K2676" i="1"/>
  <c r="K2761" i="1"/>
  <c r="K2764" i="1"/>
  <c r="K2489" i="1"/>
  <c r="K2498" i="1"/>
  <c r="K2573" i="1"/>
  <c r="K2582" i="1"/>
  <c r="K2618" i="1"/>
  <c r="K2620" i="1"/>
  <c r="K2629" i="1"/>
  <c r="K2660" i="1"/>
  <c r="K2661" i="1"/>
  <c r="K2714" i="1"/>
  <c r="K2749" i="1"/>
  <c r="K2801" i="1"/>
  <c r="K2803" i="1"/>
  <c r="K2795" i="1"/>
  <c r="K2800" i="1"/>
  <c r="K2802" i="1"/>
  <c r="K2533" i="1"/>
  <c r="K2536" i="1"/>
  <c r="K2570" i="1"/>
  <c r="K2592" i="1"/>
  <c r="K2597" i="1"/>
  <c r="K2617" i="1"/>
  <c r="K2655" i="1"/>
  <c r="K2674" i="1"/>
  <c r="K2677" i="1"/>
  <c r="K2711" i="1"/>
  <c r="K2739" i="1"/>
  <c r="K2796" i="1"/>
  <c r="K2797" i="1"/>
  <c r="K2525" i="1"/>
  <c r="K2724" i="1"/>
  <c r="K2745" i="1"/>
  <c r="K2758" i="1"/>
  <c r="K2775" i="1"/>
  <c r="K2782" i="1"/>
  <c r="K2787" i="1"/>
  <c r="K2792" i="1"/>
  <c r="K2808" i="1"/>
  <c r="K2867" i="1"/>
  <c r="K2882" i="1"/>
  <c r="K2751" i="1"/>
  <c r="K2776" i="1"/>
  <c r="K2780" i="1"/>
  <c r="K2785" i="1"/>
  <c r="K2798" i="1"/>
  <c r="K2860" i="1"/>
  <c r="K2880" i="1"/>
  <c r="K2746" i="1"/>
  <c r="K2781" i="1"/>
  <c r="K2862" i="1"/>
  <c r="K2524" i="1"/>
  <c r="L2806" i="1" l="1"/>
  <c r="L2807" i="1" s="1"/>
  <c r="L2808" i="1" s="1"/>
  <c r="L172" i="1"/>
  <c r="L411" i="1"/>
  <c r="L412" i="1" s="1"/>
  <c r="L413" i="1" s="1"/>
  <c r="L414" i="1" s="1"/>
  <c r="L439" i="1"/>
  <c r="L440" i="1" s="1"/>
  <c r="L441" i="1" s="1"/>
  <c r="L1096" i="1"/>
  <c r="L1359" i="1"/>
  <c r="L1349" i="1"/>
  <c r="L1355" i="1"/>
  <c r="L6" i="1"/>
  <c r="L10" i="1"/>
  <c r="L16" i="1"/>
  <c r="L2674" i="1"/>
  <c r="L2675" i="1" s="1"/>
  <c r="L2676" i="1" s="1"/>
  <c r="L2677" i="1" s="1"/>
  <c r="L1347" i="1"/>
  <c r="L1792" i="1"/>
  <c r="L1793" i="1" s="1"/>
  <c r="L1794" i="1" s="1"/>
  <c r="L1795" i="1" s="1"/>
  <c r="L1797" i="1"/>
  <c r="L1798" i="1" s="1"/>
  <c r="L1799" i="1" s="1"/>
  <c r="L1800" i="1" s="1"/>
  <c r="L764" i="1"/>
  <c r="L765" i="1"/>
  <c r="L766" i="1" s="1"/>
  <c r="L767" i="1" s="1"/>
  <c r="L769" i="1"/>
  <c r="L770" i="1"/>
  <c r="L771" i="1" s="1"/>
  <c r="L772" i="1" s="1"/>
  <c r="L266" i="1"/>
  <c r="L235" i="1"/>
  <c r="L182" i="1"/>
  <c r="L161" i="1"/>
  <c r="L98" i="1"/>
  <c r="L77" i="1"/>
  <c r="L35" i="1"/>
  <c r="L20" i="1"/>
  <c r="L224" i="1"/>
  <c r="L173" i="1"/>
  <c r="L1363" i="1"/>
  <c r="L2086" i="1"/>
  <c r="L2087" i="1" s="1"/>
  <c r="L2088" i="1" s="1"/>
  <c r="L2089" i="1" s="1"/>
  <c r="L2091" i="1"/>
  <c r="L2092" i="1" s="1"/>
  <c r="L2093" i="1" s="1"/>
  <c r="L2094" i="1" s="1"/>
  <c r="L1374" i="1"/>
  <c r="L1372" i="1"/>
  <c r="L1369" i="1"/>
  <c r="L1348" i="1"/>
  <c r="L1370" i="1"/>
  <c r="L401" i="1"/>
  <c r="L402" i="1"/>
  <c r="L403" i="1" s="1"/>
  <c r="L404" i="1" s="1"/>
  <c r="L286" i="1"/>
  <c r="L214" i="1"/>
  <c r="L140" i="1"/>
  <c r="L130" i="1"/>
  <c r="L145" i="1"/>
  <c r="L24" i="1"/>
  <c r="L1354" i="1"/>
  <c r="L1357" i="1"/>
  <c r="L1360" i="1"/>
  <c r="L1375" i="1"/>
  <c r="L1367" i="1"/>
  <c r="L2329" i="1"/>
  <c r="L2330" i="1" s="1"/>
  <c r="L2331" i="1" s="1"/>
  <c r="L2328" i="1"/>
  <c r="L2333" i="1"/>
  <c r="L2334" i="1" s="1"/>
  <c r="L2335" i="1" s="1"/>
  <c r="L2336" i="1" s="1"/>
  <c r="L465" i="1"/>
  <c r="L466" i="1" s="1"/>
  <c r="L467" i="1" s="1"/>
  <c r="L468" i="1" s="1"/>
  <c r="L271" i="1"/>
  <c r="L202" i="1"/>
  <c r="L118" i="1"/>
  <c r="L51" i="1"/>
  <c r="L244" i="1"/>
  <c r="L88" i="1"/>
  <c r="L29" i="1"/>
  <c r="L280" i="1"/>
  <c r="L281" i="1" s="1"/>
  <c r="L93" i="1"/>
  <c r="L192" i="1"/>
  <c r="L276" i="1"/>
  <c r="L257" i="1"/>
  <c r="L104" i="1"/>
  <c r="L2039" i="1"/>
  <c r="L2040" i="1" s="1"/>
  <c r="L2041" i="1" s="1"/>
  <c r="L2042" i="1" s="1"/>
  <c r="L1778" i="1"/>
  <c r="L1779" i="1" s="1"/>
  <c r="L1780" i="1" s="1"/>
  <c r="L1777" i="1"/>
  <c r="L1478" i="1"/>
  <c r="L1479" i="1" s="1"/>
  <c r="L1480" i="1" s="1"/>
  <c r="L1481" i="1" s="1"/>
  <c r="L406" i="1"/>
  <c r="L407" i="1" s="1"/>
  <c r="L408" i="1" s="1"/>
  <c r="L409" i="1" s="1"/>
  <c r="L187" i="1"/>
  <c r="L55" i="1"/>
  <c r="L56" i="1"/>
  <c r="L60" i="1"/>
  <c r="L61" i="1"/>
  <c r="L62" i="1" s="1"/>
  <c r="L63" i="1" s="1"/>
  <c r="L229" i="1"/>
  <c r="L134" i="1"/>
  <c r="L46" i="1"/>
  <c r="L155" i="1"/>
  <c r="L108" i="1"/>
  <c r="L239" i="1"/>
  <c r="L2212" i="1"/>
  <c r="L2213" i="1" s="1"/>
  <c r="L2214" i="1" s="1"/>
  <c r="L2215" i="1" s="1"/>
  <c r="L1097" i="1"/>
  <c r="L1098" i="1" s="1"/>
  <c r="L2313" i="1"/>
  <c r="L2314" i="1"/>
  <c r="L2315" i="1"/>
  <c r="L2316" i="1" s="1"/>
  <c r="L1913" i="1"/>
  <c r="L1914" i="1" s="1"/>
  <c r="L1915" i="1" s="1"/>
  <c r="L1916" i="1" s="1"/>
  <c r="L1646" i="1"/>
  <c r="L1647" i="1"/>
  <c r="L1648" i="1"/>
  <c r="L1649" i="1" s="1"/>
  <c r="L263" i="1"/>
  <c r="L197" i="1"/>
  <c r="L178" i="1"/>
  <c r="L113" i="1"/>
  <c r="L151" i="1"/>
  <c r="L70" i="1"/>
  <c r="L71" i="1"/>
  <c r="L65" i="1"/>
  <c r="L66" i="1" s="1"/>
  <c r="L219" i="1"/>
  <c r="L2800" i="1"/>
  <c r="L2801" i="1" s="1"/>
  <c r="L2802" i="1" s="1"/>
  <c r="L2803" i="1" s="1"/>
  <c r="L11" i="1" l="1"/>
  <c r="L179" i="1"/>
  <c r="L240" i="1"/>
  <c r="L105" i="1"/>
  <c r="L94" i="1"/>
  <c r="L245" i="1"/>
  <c r="L146" i="1"/>
  <c r="L287" i="1"/>
  <c r="L36" i="1"/>
  <c r="L183" i="1"/>
  <c r="L198" i="1"/>
  <c r="L109" i="1"/>
  <c r="L258" i="1"/>
  <c r="L52" i="1"/>
  <c r="L272" i="1"/>
  <c r="L131" i="1"/>
  <c r="L174" i="1"/>
  <c r="L78" i="1"/>
  <c r="L236" i="1"/>
  <c r="L67" i="1"/>
  <c r="L156" i="1"/>
  <c r="L277" i="1"/>
  <c r="L30" i="1"/>
  <c r="L119" i="1"/>
  <c r="L141" i="1"/>
  <c r="L225" i="1"/>
  <c r="L99" i="1"/>
  <c r="L267" i="1"/>
  <c r="L152" i="1"/>
  <c r="L230" i="1"/>
  <c r="L220" i="1"/>
  <c r="L72" i="1"/>
  <c r="L114" i="1"/>
  <c r="L47" i="1"/>
  <c r="L135" i="1"/>
  <c r="L57" i="1"/>
  <c r="L188" i="1"/>
  <c r="L193" i="1"/>
  <c r="L282" i="1"/>
  <c r="L89" i="1"/>
  <c r="L203" i="1"/>
  <c r="L25" i="1"/>
  <c r="L215" i="1"/>
  <c r="L21" i="1"/>
  <c r="L162" i="1"/>
  <c r="L48" i="1" l="1"/>
  <c r="L73" i="1"/>
  <c r="L132" i="1"/>
  <c r="L110" i="1"/>
  <c r="L184" i="1"/>
  <c r="L95" i="1"/>
  <c r="L204" i="1"/>
  <c r="L142" i="1"/>
  <c r="L157" i="1"/>
  <c r="L194" i="1"/>
  <c r="L115" i="1"/>
  <c r="L199" i="1"/>
  <c r="L288" i="1"/>
  <c r="L246" i="1"/>
  <c r="L189" i="1"/>
  <c r="L53" i="1"/>
  <c r="L147" i="1"/>
  <c r="L241" i="1"/>
  <c r="L216" i="1"/>
  <c r="L283" i="1"/>
  <c r="L221" i="1"/>
  <c r="L100" i="1"/>
  <c r="L31" i="1"/>
  <c r="L68" i="1"/>
  <c r="L58" i="1"/>
  <c r="L26" i="1"/>
  <c r="L90" i="1"/>
  <c r="L136" i="1"/>
  <c r="L231" i="1"/>
  <c r="L268" i="1"/>
  <c r="L226" i="1"/>
  <c r="L120" i="1"/>
  <c r="L278" i="1"/>
  <c r="L273" i="1"/>
  <c r="L137" i="1" l="1"/>
</calcChain>
</file>

<file path=xl/sharedStrings.xml><?xml version="1.0" encoding="utf-8"?>
<sst xmlns="http://schemas.openxmlformats.org/spreadsheetml/2006/main" count="7045" uniqueCount="4201">
  <si>
    <t>year</t>
  </si>
  <si>
    <t>country</t>
  </si>
  <si>
    <t>appl</t>
  </si>
  <si>
    <t>resappl_remove</t>
  </si>
  <si>
    <t>nonres_appl</t>
  </si>
  <si>
    <t>pop</t>
  </si>
  <si>
    <t>exp</t>
  </si>
  <si>
    <t>imp</t>
  </si>
  <si>
    <t>invest</t>
  </si>
  <si>
    <t>PI_old</t>
  </si>
  <si>
    <t>PI</t>
  </si>
  <si>
    <t>RD</t>
  </si>
  <si>
    <t>GDP_con</t>
  </si>
  <si>
    <t>Algeria</t>
  </si>
  <si>
    <t>61248608600.2871</t>
  </si>
  <si>
    <t>63086064462.5016</t>
  </si>
  <si>
    <t>67123575183.9983</t>
  </si>
  <si>
    <t>70748250274.0931</t>
  </si>
  <si>
    <t>74710149834.0455</t>
  </si>
  <si>
    <t>77474423327.0256</t>
  </si>
  <si>
    <t>77784321797.243</t>
  </si>
  <si>
    <t>77239833468.8772</t>
  </si>
  <si>
    <t>76467430893.2101</t>
  </si>
  <si>
    <t>79831999504.6666</t>
  </si>
  <si>
    <t>80470655963.8669</t>
  </si>
  <si>
    <t>79505007621.1313</t>
  </si>
  <si>
    <t>80936099589.4618</t>
  </si>
  <si>
    <t>79236440884.6883</t>
  </si>
  <si>
    <t>78523315648.4244</t>
  </si>
  <si>
    <t>81507197551.8748</t>
  </si>
  <si>
    <t>84848991404.3994</t>
  </si>
  <si>
    <t>85782330258.3513</t>
  </si>
  <si>
    <t>90157232197.4476</t>
  </si>
  <si>
    <t>93042265026.6936</t>
  </si>
  <si>
    <t>96577871097.4267</t>
  </si>
  <si>
    <t>0.230279996991158</t>
  </si>
  <si>
    <t>99475207230.553</t>
  </si>
  <si>
    <t>0.366400003433228</t>
  </si>
  <si>
    <t>105045818835.471</t>
  </si>
  <si>
    <t>0.196229994297028</t>
  </si>
  <si>
    <t>112609117792.114</t>
  </si>
  <si>
    <t>0.163570001721382</t>
  </si>
  <si>
    <t>117451309856.916</t>
  </si>
  <si>
    <t>0.066040001809597</t>
  </si>
  <si>
    <t>124380937138.085</t>
  </si>
  <si>
    <t>126495413070.052</t>
  </si>
  <si>
    <t>130796257113.875</t>
  </si>
  <si>
    <t>133935367284.719</t>
  </si>
  <si>
    <t>136078333161.777</t>
  </si>
  <si>
    <t>140977153155.65</t>
  </si>
  <si>
    <t>145065490596.406</t>
  </si>
  <si>
    <t>149997717277.114</t>
  </si>
  <si>
    <t>154197653360.873</t>
  </si>
  <si>
    <t>160057164188.845</t>
  </si>
  <si>
    <t>165979279263.174</t>
  </si>
  <si>
    <t>171290616199.707</t>
  </si>
  <si>
    <t>0.534319996833801</t>
  </si>
  <si>
    <t>173517394210.164</t>
  </si>
  <si>
    <t>175599602941.537</t>
  </si>
  <si>
    <t>177355598970.499</t>
  </si>
  <si>
    <t>168310463422.672</t>
  </si>
  <si>
    <t>174201329643.303</t>
  </si>
  <si>
    <t>Argentina</t>
  </si>
  <si>
    <t>287841521828.634</t>
  </si>
  <si>
    <t>272903153784.458</t>
  </si>
  <si>
    <t>270895516738.16</t>
  </si>
  <si>
    <t>282677015450.457</t>
  </si>
  <si>
    <t>287117132733.287</t>
  </si>
  <si>
    <t>272218554792.861</t>
  </si>
  <si>
    <t>288969188904.054</t>
  </si>
  <si>
    <t>296785426416.393</t>
  </si>
  <si>
    <t>293550663101.649</t>
  </si>
  <si>
    <t>272541389928.67</t>
  </si>
  <si>
    <t>265817211205.311</t>
  </si>
  <si>
    <t>290094591011.844</t>
  </si>
  <si>
    <t>313120244489.89</t>
  </si>
  <si>
    <t>338817957426.035</t>
  </si>
  <si>
    <t>358592053441.545</t>
  </si>
  <si>
    <t>348389357874.283</t>
  </si>
  <si>
    <t>0.417490005493164</t>
  </si>
  <si>
    <t>367643757074.802</t>
  </si>
  <si>
    <t>0.419589996337891</t>
  </si>
  <si>
    <t>397463514160.866</t>
  </si>
  <si>
    <t>0.411309987306595</t>
  </si>
  <si>
    <t>412766570325.764</t>
  </si>
  <si>
    <t>0.453370004892349</t>
  </si>
  <si>
    <t>398792535409.293</t>
  </si>
  <si>
    <t>0.438840001821518</t>
  </si>
  <si>
    <t>395646066535.875</t>
  </si>
  <si>
    <t>0.424609988927841</t>
  </si>
  <si>
    <t>378202665751.853</t>
  </si>
  <si>
    <t>0.388859987258911</t>
  </si>
  <si>
    <t>336999433710.193</t>
  </si>
  <si>
    <t>0.410129994153976</t>
  </si>
  <si>
    <t>366780211148.674</t>
  </si>
  <si>
    <t>0.403759986162186</t>
  </si>
  <si>
    <t>399898899166.738</t>
  </si>
  <si>
    <t>0.420740008354187</t>
  </si>
  <si>
    <t>435296589745.339</t>
  </si>
  <si>
    <t>0.452160000801086</t>
  </si>
  <si>
    <t>470325565798.353</t>
  </si>
  <si>
    <t>0.460070013999939</t>
  </si>
  <si>
    <t>512690850741.56</t>
  </si>
  <si>
    <t>0.470550000667572</t>
  </si>
  <si>
    <t>533491913656.279</t>
  </si>
  <si>
    <t>0.583980023860931</t>
  </si>
  <si>
    <t>501917060966.235</t>
  </si>
  <si>
    <t>0.561039984226227</t>
  </si>
  <si>
    <t>552738161802.463</t>
  </si>
  <si>
    <t>0.565970003604889</t>
  </si>
  <si>
    <t>585924294024.785</t>
  </si>
  <si>
    <t>0.634909987449646</t>
  </si>
  <si>
    <t>579910247223.428</t>
  </si>
  <si>
    <t>0.618489980697632</t>
  </si>
  <si>
    <t>593858966307.156</t>
  </si>
  <si>
    <t>0.593959987163544</t>
  </si>
  <si>
    <t>578937574935.696</t>
  </si>
  <si>
    <t>0.622619986534119</t>
  </si>
  <si>
    <t>594749285413.212</t>
  </si>
  <si>
    <t>0.558149993419647</t>
  </si>
  <si>
    <t>582376550428.09</t>
  </si>
  <si>
    <t>0.556309998035431</t>
  </si>
  <si>
    <t>598790850843.677</t>
  </si>
  <si>
    <t>0.494349986314774</t>
  </si>
  <si>
    <t>583118120294.002</t>
  </si>
  <si>
    <t>0.457130014896393</t>
  </si>
  <si>
    <t>571450737224.442</t>
  </si>
  <si>
    <t>514630046744.607</t>
  </si>
  <si>
    <t>568142562825.363</t>
  </si>
  <si>
    <t>Australia</t>
  </si>
  <si>
    <t>452292014146.286</t>
  </si>
  <si>
    <t>467396282361.488</t>
  </si>
  <si>
    <t>482936518345.587</t>
  </si>
  <si>
    <t>472193393257.235</t>
  </si>
  <si>
    <t>493875279390.738</t>
  </si>
  <si>
    <t>519943221095.028</t>
  </si>
  <si>
    <t>540565595642.27</t>
  </si>
  <si>
    <t>554400061935.625</t>
  </si>
  <si>
    <t>586318764370.409</t>
  </si>
  <si>
    <t>609041111397.75</t>
  </si>
  <si>
    <t>630823380025.941</t>
  </si>
  <si>
    <t>628406872964.054</t>
  </si>
  <si>
    <t>631100347785.005</t>
  </si>
  <si>
    <t>656643662728.74</t>
  </si>
  <si>
    <t>682784143608.023</t>
  </si>
  <si>
    <t>709324689028.176</t>
  </si>
  <si>
    <t>1.66322994232178</t>
  </si>
  <si>
    <t>736682216065.674</t>
  </si>
  <si>
    <t>765507379138.636</t>
  </si>
  <si>
    <t>1.51452994346619</t>
  </si>
  <si>
    <t>800822966576.12</t>
  </si>
  <si>
    <t>840514351519.241</t>
  </si>
  <si>
    <t>1.57423996925354</t>
  </si>
  <si>
    <t>873304256772.879</t>
  </si>
  <si>
    <t>891132041285.544</t>
  </si>
  <si>
    <t>1.74854004383087</t>
  </si>
  <si>
    <t>926720200168.456</t>
  </si>
  <si>
    <t>955554155868.69</t>
  </si>
  <si>
    <t>1.84949994087219</t>
  </si>
  <si>
    <t>995846370342.055</t>
  </si>
  <si>
    <t>1027252902238.25</t>
  </si>
  <si>
    <t>2.18112993240356</t>
  </si>
  <si>
    <t>1055406162043.85</t>
  </si>
  <si>
    <t>1095278528564.99</t>
  </si>
  <si>
    <t>2.40111994743347</t>
  </si>
  <si>
    <t>1134361024069.53</t>
  </si>
  <si>
    <t>1155579099114.44</t>
  </si>
  <si>
    <t>2.37285995483398</t>
  </si>
  <si>
    <t>1181077718202.88</t>
  </si>
  <si>
    <t>2.23563003540039</t>
  </si>
  <si>
    <t>1209321835156.96</t>
  </si>
  <si>
    <t>1256509667568.29</t>
  </si>
  <si>
    <t>2.17848992347717</t>
  </si>
  <si>
    <t>1288911964503.03</t>
  </si>
  <si>
    <t>1322153224623.29</t>
  </si>
  <si>
    <t>1.9208300113678</t>
  </si>
  <si>
    <t>1350615691821.28</t>
  </si>
  <si>
    <t>1387494901475.28</t>
  </si>
  <si>
    <t>1.8792599439621</t>
  </si>
  <si>
    <t>1419160083157.06</t>
  </si>
  <si>
    <t>1460075108728.85</t>
  </si>
  <si>
    <t>1.82928001880646</t>
  </si>
  <si>
    <t>1491779124514.41</t>
  </si>
  <si>
    <t>1491020027693.27</t>
  </si>
  <si>
    <t>1524362403027.16</t>
  </si>
  <si>
    <t>Austria</t>
  </si>
  <si>
    <t>192667120935.942</t>
  </si>
  <si>
    <t>192389112509.963</t>
  </si>
  <si>
    <t>196258547592.121</t>
  </si>
  <si>
    <t>202093486979.047</t>
  </si>
  <si>
    <t>202197109935.467</t>
  </si>
  <si>
    <t>207249365643.959</t>
  </si>
  <si>
    <t>212018988476.745</t>
  </si>
  <si>
    <t>214896442478.295</t>
  </si>
  <si>
    <t>221979171128.378</t>
  </si>
  <si>
    <t>230607667590.116</t>
  </si>
  <si>
    <t>240629049863.283</t>
  </si>
  <si>
    <t>248910606082.174</t>
  </si>
  <si>
    <t>254121610895.057</t>
  </si>
  <si>
    <t>255460346929.86</t>
  </si>
  <si>
    <t>261596808649.455</t>
  </si>
  <si>
    <t>268576168421.57</t>
  </si>
  <si>
    <t>1.58077001571655</t>
  </si>
  <si>
    <t>274886456416.226</t>
  </si>
  <si>
    <t>1.65490996837616</t>
  </si>
  <si>
    <t>280641477589.641</t>
  </si>
  <si>
    <t>1.73154997825623</t>
  </si>
  <si>
    <t>290692443914.523</t>
  </si>
  <si>
    <t>1.845370054245</t>
  </si>
  <si>
    <t>301030430129.082</t>
  </si>
  <si>
    <t>1.88601994514465</t>
  </si>
  <si>
    <t>311192381028.414</t>
  </si>
  <si>
    <t>1.99210000038147</t>
  </si>
  <si>
    <t>315135711888.113</t>
  </si>
  <si>
    <t>2.06597995758057</t>
  </si>
  <si>
    <t>320340348097.004</t>
  </si>
  <si>
    <t>2.17456007003784</t>
  </si>
  <si>
    <t>323356259321.687</t>
  </si>
  <si>
    <t>2.16612005233765</t>
  </si>
  <si>
    <t>332200441760.824</t>
  </si>
  <si>
    <t>2.37323999404907</t>
  </si>
  <si>
    <t>339655236682.676</t>
  </si>
  <si>
    <t>2.35923004150391</t>
  </si>
  <si>
    <t>351387070656.34</t>
  </si>
  <si>
    <t>2.41843008995056</t>
  </si>
  <si>
    <t>364484726093.492</t>
  </si>
  <si>
    <t>2.56944990158081</t>
  </si>
  <si>
    <t>369807747327.812</t>
  </si>
  <si>
    <t>2.59674000740051</t>
  </si>
  <si>
    <t>355886045571.664</t>
  </si>
  <si>
    <t>2.72609996795654</t>
  </si>
  <si>
    <t>362424005611.476</t>
  </si>
  <si>
    <t>2.66867995262146</t>
  </si>
  <si>
    <t>373016924602.914</t>
  </si>
  <si>
    <t>2.91472005844116</t>
  </si>
  <si>
    <t>375555101767.152</t>
  </si>
  <si>
    <t>2.95492005348206</t>
  </si>
  <si>
    <t>3.08429002761841</t>
  </si>
  <si>
    <t>378134963330.691</t>
  </si>
  <si>
    <t>3.04969000816345</t>
  </si>
  <si>
    <t>381971148530.543</t>
  </si>
  <si>
    <t>3.11654996871948</t>
  </si>
  <si>
    <t>389570224508.691</t>
  </si>
  <si>
    <t>3.05656003952026</t>
  </si>
  <si>
    <t>398368950204.699</t>
  </si>
  <si>
    <t>3.09057998657227</t>
  </si>
  <si>
    <t>408030932405.258</t>
  </si>
  <si>
    <t>3.12971997261047</t>
  </si>
  <si>
    <t>414222347188.812</t>
  </si>
  <si>
    <t>3.20128011703491</t>
  </si>
  <si>
    <t>387488567518.429</t>
  </si>
  <si>
    <t>405145843845.507</t>
  </si>
  <si>
    <t>Bangladesh</t>
  </si>
  <si>
    <t>35654198967.1755</t>
  </si>
  <si>
    <t>38233403645.3313</t>
  </si>
  <si>
    <t>39049429821.8961</t>
  </si>
  <si>
    <t>40564956312.1479</t>
  </si>
  <si>
    <t>42513416921.3729</t>
  </si>
  <si>
    <t>43934221544.8668</t>
  </si>
  <si>
    <t>45767764684.2544</t>
  </si>
  <si>
    <t>47494308687.0635</t>
  </si>
  <si>
    <t>48641893176.7641</t>
  </si>
  <si>
    <t>50021660425.862</t>
  </si>
  <si>
    <t>52834007311.7264</t>
  </si>
  <si>
    <t>54675392830.8497</t>
  </si>
  <si>
    <t>57651202535.6782</t>
  </si>
  <si>
    <t>60367474528.0862</t>
  </si>
  <si>
    <t>62715845616.5688</t>
  </si>
  <si>
    <t>65927698356.1994</t>
  </si>
  <si>
    <t>68909554894.375</t>
  </si>
  <si>
    <t>72003522586.1076</t>
  </si>
  <si>
    <t>75731164300.0049</t>
  </si>
  <si>
    <t>79267928092.7439</t>
  </si>
  <si>
    <t>83463813144.2787</t>
  </si>
  <si>
    <t>87701511125.825</t>
  </si>
  <si>
    <t>91063218744.4714</t>
  </si>
  <si>
    <t>95379221373.1385</t>
  </si>
  <si>
    <t>100376647066.571</t>
  </si>
  <si>
    <t>106937209452.223</t>
  </si>
  <si>
    <t>114071958456.14</t>
  </si>
  <si>
    <t>122123840982.622</t>
  </si>
  <si>
    <t>129468112024.973</t>
  </si>
  <si>
    <t>135999939844.645</t>
  </si>
  <si>
    <t>143577568429.273</t>
  </si>
  <si>
    <t>152858966788.01</t>
  </si>
  <si>
    <t>162827601299.47</t>
  </si>
  <si>
    <t>172619411144.681</t>
  </si>
  <si>
    <t>183081976119.179</t>
  </si>
  <si>
    <t>195078678697.23</t>
  </si>
  <si>
    <t>208955558005.06</t>
  </si>
  <si>
    <t>222726251662.185</t>
  </si>
  <si>
    <t>239028505056.988</t>
  </si>
  <si>
    <t>257868529012.707</t>
  </si>
  <si>
    <t>266759891218.313</t>
  </si>
  <si>
    <t>285269493337.993</t>
  </si>
  <si>
    <t>Belgium</t>
  </si>
  <si>
    <t>240499429910.323</t>
  </si>
  <si>
    <t>239827755215.623</t>
  </si>
  <si>
    <t>241254698634.742</t>
  </si>
  <si>
    <t>242007033807.079</t>
  </si>
  <si>
    <t>247975853676.465</t>
  </si>
  <si>
    <t>252071901218.968</t>
  </si>
  <si>
    <t>256666571621.109</t>
  </si>
  <si>
    <t>262586995647.719</t>
  </si>
  <si>
    <t>274989527944.74</t>
  </si>
  <si>
    <t>284529373856.785</t>
  </si>
  <si>
    <t>293456205020.658</t>
  </si>
  <si>
    <t>298835475229.994</t>
  </si>
  <si>
    <t>303409615205.607</t>
  </si>
  <si>
    <t>300491199097.648</t>
  </si>
  <si>
    <t>310187964527.328</t>
  </si>
  <si>
    <t>317585194591.875</t>
  </si>
  <si>
    <t>1.74299001693726</t>
  </si>
  <si>
    <t>321781927100.664</t>
  </si>
  <si>
    <t>1.80971002578735</t>
  </si>
  <si>
    <t>333989231728.476</t>
  </si>
  <si>
    <t>1.838250041008</t>
  </si>
  <si>
    <t>340541460104.062</t>
  </si>
  <si>
    <t>1.90565001964569</t>
  </si>
  <si>
    <t>352605970422.851</t>
  </si>
  <si>
    <t>1.93619000911713</t>
  </si>
  <si>
    <t>365711203833.047</t>
  </si>
  <si>
    <t>2.03278994560242</t>
  </si>
  <si>
    <t>369732633305.117</t>
  </si>
  <si>
    <t>1.90324997901917</t>
  </si>
  <si>
    <t>376043542626.992</t>
  </si>
  <si>
    <t>1.8411899805069</t>
  </si>
  <si>
    <t>379946808976.211</t>
  </si>
  <si>
    <t>1.82050001621246</t>
  </si>
  <si>
    <t>393515485920.82</t>
  </si>
  <si>
    <t>1.79060995578766</t>
  </si>
  <si>
    <t>402651880769.961</t>
  </si>
  <si>
    <t>1.8226900100708</t>
  </si>
  <si>
    <t>412928965821.953</t>
  </si>
  <si>
    <t>1.84999001026154</t>
  </si>
  <si>
    <t>428111873071.133</t>
  </si>
  <si>
    <t>1.93684005737305</t>
  </si>
  <si>
    <t>430025228051.015</t>
  </si>
  <si>
    <t>1.99860000610352</t>
  </si>
  <si>
    <t>421335523091.64</t>
  </si>
  <si>
    <t>2.06188011169434</t>
  </si>
  <si>
    <t>433403805754.258</t>
  </si>
  <si>
    <t>2.17332005500793</t>
  </si>
  <si>
    <t>440747893479.883</t>
  </si>
  <si>
    <t>2.28114008903503</t>
  </si>
  <si>
    <t>444005978083.203</t>
  </si>
  <si>
    <t>2.33072996139526</t>
  </si>
  <si>
    <t>446045040873.594</t>
  </si>
  <si>
    <t>2.37001991271973</t>
  </si>
  <si>
    <t>453086009677.5</t>
  </si>
  <si>
    <t>2.42816996574402</t>
  </si>
  <si>
    <t>462335574841.484</t>
  </si>
  <si>
    <t>2.52338004112244</t>
  </si>
  <si>
    <t>468191916732.07</t>
  </si>
  <si>
    <t>2.66666007041931</t>
  </si>
  <si>
    <t>475774660680.469</t>
  </si>
  <si>
    <t>2.86031007766724</t>
  </si>
  <si>
    <t>484305039588.75</t>
  </si>
  <si>
    <t>3.16000008583069</t>
  </si>
  <si>
    <t>495157628977.109</t>
  </si>
  <si>
    <t>3.47720003128052</t>
  </si>
  <si>
    <t>468610314043.125</t>
  </si>
  <si>
    <t>497354242597.969</t>
  </si>
  <si>
    <t>Brazil</t>
  </si>
  <si>
    <t>784558917364.681</t>
  </si>
  <si>
    <t>751215163376.685</t>
  </si>
  <si>
    <t>757450249232.708</t>
  </si>
  <si>
    <t>735256956930.19</t>
  </si>
  <si>
    <t>774960832604.42</t>
  </si>
  <si>
    <t>835795257963.87</t>
  </si>
  <si>
    <t>898396322785.362</t>
  </si>
  <si>
    <t>930109712979.684</t>
  </si>
  <si>
    <t>929551647151.897</t>
  </si>
  <si>
    <t>958925479201.9</t>
  </si>
  <si>
    <t>917212220856.615</t>
  </si>
  <si>
    <t>926679589877.167</t>
  </si>
  <si>
    <t>921637785237.654</t>
  </si>
  <si>
    <t>967025589117.641</t>
  </si>
  <si>
    <t>1023624343217.9</t>
  </si>
  <si>
    <t>1066860123057.74</t>
  </si>
  <si>
    <t>1090425612783.91</t>
  </si>
  <si>
    <t>1127443882933.16</t>
  </si>
  <si>
    <t>1131255747038.65</t>
  </si>
  <si>
    <t>1136549317651.98</t>
  </si>
  <si>
    <t>1.04751002788544</t>
  </si>
  <si>
    <t>1186420527155.95</t>
  </si>
  <si>
    <t>1.06198000907898</t>
  </si>
  <si>
    <t>1202910543363.1</t>
  </si>
  <si>
    <t>1.0096800327301</t>
  </si>
  <si>
    <t>1239640958003.7</t>
  </si>
  <si>
    <t>0.999390006065369</t>
  </si>
  <si>
    <t>1253783141526.78</t>
  </si>
  <si>
    <t>0.963429987430573</t>
  </si>
  <si>
    <t>1326000607099.75</t>
  </si>
  <si>
    <t>1.00246000289917</t>
  </si>
  <si>
    <t>1368460897672.78</t>
  </si>
  <si>
    <t>0.988070011138916</t>
  </si>
  <si>
    <t>1422679163956.12</t>
  </si>
  <si>
    <t>1.08138000965118</t>
  </si>
  <si>
    <t>1509033948357.92</t>
  </si>
  <si>
    <t>1.12904000282288</t>
  </si>
  <si>
    <t>1585907087042.63</t>
  </si>
  <si>
    <t>1.11865997314453</t>
  </si>
  <si>
    <t>1583911825584.01</t>
  </si>
  <si>
    <t>1.15991997718811</t>
  </si>
  <si>
    <t>1703152284574.41</t>
  </si>
  <si>
    <t>1.13966000080109</t>
  </si>
  <si>
    <t>1770842762050.66</t>
  </si>
  <si>
    <t>1.12683999538422</t>
  </si>
  <si>
    <t>1804863767940.85</t>
  </si>
  <si>
    <t>1.19567000865936</t>
  </si>
  <si>
    <t>1859096723592.52</t>
  </si>
  <si>
    <t>1.26970994472504</t>
  </si>
  <si>
    <t>1868465748247.72</t>
  </si>
  <si>
    <t>1.37092995643616</t>
  </si>
  <si>
    <t>1802214373741.32</t>
  </si>
  <si>
    <t>1.28637003898621</t>
  </si>
  <si>
    <t>1743175328356.73</t>
  </si>
  <si>
    <t>1.11749994754791</t>
  </si>
  <si>
    <t>1766235255333.29</t>
  </si>
  <si>
    <t>1.16769003868103</t>
  </si>
  <si>
    <t>1797739006514.93</t>
  </si>
  <si>
    <t>1.20802998542786</t>
  </si>
  <si>
    <t>1819685405632.83</t>
  </si>
  <si>
    <t>1749105698451.8</t>
  </si>
  <si>
    <t>1829904265254.51</t>
  </si>
  <si>
    <t>Bulgaria</t>
  </si>
  <si>
    <t>30380970883.0197</t>
  </si>
  <si>
    <t>31869687630.9227</t>
  </si>
  <si>
    <t>32613706392.5414</t>
  </si>
  <si>
    <t>33732456291.6572</t>
  </si>
  <si>
    <t>34878160151.893</t>
  </si>
  <si>
    <t>35814094911.0179</t>
  </si>
  <si>
    <t>37321009485.9442</t>
  </si>
  <si>
    <t>39580615170.0295</t>
  </si>
  <si>
    <t>43912591617.547</t>
  </si>
  <si>
    <t>42467919140.2176</t>
  </si>
  <si>
    <t>38595958807.5266</t>
  </si>
  <si>
    <t>35336392994.7858</t>
  </si>
  <si>
    <t>32766593402.8565</t>
  </si>
  <si>
    <t>32281577420.0861</t>
  </si>
  <si>
    <t>32868460156.4271</t>
  </si>
  <si>
    <t>33808903309.907</t>
  </si>
  <si>
    <t>0.418260008096695</t>
  </si>
  <si>
    <t>35568789956.9259</t>
  </si>
  <si>
    <t>0.465479999780655</t>
  </si>
  <si>
    <t>30548119474.0422</t>
  </si>
  <si>
    <t>0.482230007648468</t>
  </si>
  <si>
    <t>31705624574.9263</t>
  </si>
  <si>
    <t>0.536880016326904</t>
  </si>
  <si>
    <t>29043591589.2088</t>
  </si>
  <si>
    <t>0.495169997215271</t>
  </si>
  <si>
    <t>30375886420.3129</t>
  </si>
  <si>
    <t>0.447089999914169</t>
  </si>
  <si>
    <t>31537370210.8365</t>
  </si>
  <si>
    <t>0.464729994535446</t>
  </si>
  <si>
    <t>33389222965.314</t>
  </si>
  <si>
    <t>0.472220003604889</t>
  </si>
  <si>
    <t>35137868397.1888</t>
  </si>
  <si>
    <t>0.470860004425049</t>
  </si>
  <si>
    <t>37425493085.4681</t>
  </si>
  <si>
    <t>0.442690014839172</t>
  </si>
  <si>
    <t>40066366470.1882</t>
  </si>
  <si>
    <t>0.44216001033783</t>
  </si>
  <si>
    <t>42791916798.9118</t>
  </si>
  <si>
    <t>0.430299997329712</t>
  </si>
  <si>
    <t>45639456472.4552</t>
  </si>
  <si>
    <t>0.447659999132156</t>
  </si>
  <si>
    <t>48436954205.3956</t>
  </si>
  <si>
    <t>0.493380010128021</t>
  </si>
  <si>
    <t>46815700521.4237</t>
  </si>
  <si>
    <t>0.563069999217987</t>
  </si>
  <si>
    <t>47537505667.6491</t>
  </si>
  <si>
    <t>0.529510021209717</t>
  </si>
  <si>
    <t>48536366470.1882</t>
  </si>
  <si>
    <t>0.600359976291656</t>
  </si>
  <si>
    <t>48902782248.9232</t>
  </si>
  <si>
    <t>0.634329974651337</t>
  </si>
  <si>
    <t>48628685105.4183</t>
  </si>
  <si>
    <t>0.790050029754639</t>
  </si>
  <si>
    <t>49098860802.5391</t>
  </si>
  <si>
    <t>0.949169993400574</t>
  </si>
  <si>
    <t>50781996712.7635</t>
  </si>
  <si>
    <t>0.769760012626648</t>
  </si>
  <si>
    <t>52325680684.652</t>
  </si>
  <si>
    <t>0.739950001239777</t>
  </si>
  <si>
    <t>53771005440.9431</t>
  </si>
  <si>
    <t>0.753790020942688</t>
  </si>
  <si>
    <t>55214628202.2217</t>
  </si>
  <si>
    <t>0.832369983196259</t>
  </si>
  <si>
    <t>57444273407.3906</t>
  </si>
  <si>
    <t>0.853510022163391</t>
  </si>
  <si>
    <t>55170276014.5092</t>
  </si>
  <si>
    <t>59382311267.2863</t>
  </si>
  <si>
    <t>Canada</t>
  </si>
  <si>
    <t>1.61208999156952</t>
  </si>
  <si>
    <t>1.61386001110077</t>
  </si>
  <si>
    <t>1012649704327.9</t>
  </si>
  <si>
    <t>1.71051001548767</t>
  </si>
  <si>
    <t>1052104074305.43</t>
  </si>
  <si>
    <t>1.74985003471375</t>
  </si>
  <si>
    <t>1106423298897.52</t>
  </si>
  <si>
    <t>1.85847997665405</t>
  </si>
  <si>
    <t>1163709866262.96</t>
  </si>
  <si>
    <t>2.02116990089417</t>
  </si>
  <si>
    <t>1184539957269.95</t>
  </si>
  <si>
    <t>1.97170996665955</t>
  </si>
  <si>
    <t>1220289971518.14</t>
  </si>
  <si>
    <t>1.96781003475189</t>
  </si>
  <si>
    <t>1242273716666.7</t>
  </si>
  <si>
    <t>1.99733996391296</t>
  </si>
  <si>
    <t>1280622467897.33</t>
  </si>
  <si>
    <t>1.97126996517181</t>
  </si>
  <si>
    <t>1321656178498.24</t>
  </si>
  <si>
    <t>1.94304001331329</t>
  </si>
  <si>
    <t>1356472617613.53</t>
  </si>
  <si>
    <t>1.90357995033264</t>
  </si>
  <si>
    <t>1384543596091.58</t>
  </si>
  <si>
    <t>1.85578000545502</t>
  </si>
  <si>
    <t>1398494571594.3</t>
  </si>
  <si>
    <t>1.9174200296402</t>
  </si>
  <si>
    <t>1357541054226.41</t>
  </si>
  <si>
    <t>1.82527995109558</t>
  </si>
  <si>
    <t>1399482212058.69</t>
  </si>
  <si>
    <t>1.78714001178741</t>
  </si>
  <si>
    <t>1443522257095.4</t>
  </si>
  <si>
    <t>1.77232003211975</t>
  </si>
  <si>
    <t>1468960331816.39</t>
  </si>
  <si>
    <t>1.70539999008179</t>
  </si>
  <si>
    <t>1503174217512.03</t>
  </si>
  <si>
    <t>1.71416997909546</t>
  </si>
  <si>
    <t>1546315859831.59</t>
  </si>
  <si>
    <t>1.69324004650116</t>
  </si>
  <si>
    <t>1556508816217.14</t>
  </si>
  <si>
    <t>1.72872996330261</t>
  </si>
  <si>
    <t>1572095608554.66</t>
  </si>
  <si>
    <t>1.68579995632172</t>
  </si>
  <si>
    <t>1619885432081.64</t>
  </si>
  <si>
    <t>1.67917001247406</t>
  </si>
  <si>
    <t>1664870307455.57</t>
  </si>
  <si>
    <t>1.59162998199463</t>
  </si>
  <si>
    <t>1696163077026.08</t>
  </si>
  <si>
    <t>1.69781005382538</t>
  </si>
  <si>
    <t>1607402450990.09</t>
  </si>
  <si>
    <t>1680392784898.42</t>
  </si>
  <si>
    <t>Chile</t>
  </si>
  <si>
    <t>53843237960.1477</t>
  </si>
  <si>
    <t>57356708654.318</t>
  </si>
  <si>
    <t>51039265790.6663</t>
  </si>
  <si>
    <t>48478411192.8596</t>
  </si>
  <si>
    <t>50467811627.6271</t>
  </si>
  <si>
    <t>52491528583.1464</t>
  </si>
  <si>
    <t>55314361485.7734</t>
  </si>
  <si>
    <t>58887928401.138</t>
  </si>
  <si>
    <t>63213311786.3737</t>
  </si>
  <si>
    <t>69486210756.9551</t>
  </si>
  <si>
    <t>71802579088.2495</t>
  </si>
  <si>
    <t>77406333959.6704</t>
  </si>
  <si>
    <t>86050073040.4712</t>
  </si>
  <si>
    <t>91719726335.7303</t>
  </si>
  <si>
    <t>96333410154.829</t>
  </si>
  <si>
    <t>104939158704.969</t>
  </si>
  <si>
    <t>112078082148.042</t>
  </si>
  <si>
    <t>120362601757.486</t>
  </si>
  <si>
    <t>125394825678.282</t>
  </si>
  <si>
    <t>125051706063.516</t>
  </si>
  <si>
    <t>131268803553.652</t>
  </si>
  <si>
    <t>135409067462.838</t>
  </si>
  <si>
    <t>139745947904.522</t>
  </si>
  <si>
    <t>146346491776.997</t>
  </si>
  <si>
    <t>156114028604.48</t>
  </si>
  <si>
    <t>165226475828.174</t>
  </si>
  <si>
    <t>175222662457.306</t>
  </si>
  <si>
    <t>0.309570014476776</t>
  </si>
  <si>
    <t>184278574391.665</t>
  </si>
  <si>
    <t>0.374969989061356</t>
  </si>
  <si>
    <t>191261613433.311</t>
  </si>
  <si>
    <t>0.352019995450974</t>
  </si>
  <si>
    <t>189123237376.132</t>
  </si>
  <si>
    <t>0.329470008611679</t>
  </si>
  <si>
    <t>200190069229.347</t>
  </si>
  <si>
    <t>0.351440012454987</t>
  </si>
  <si>
    <t>212649692512.184</t>
  </si>
  <si>
    <t>0.362199991941452</t>
  </si>
  <si>
    <t>225739004134.721</t>
  </si>
  <si>
    <t>0.388700008392334</t>
  </si>
  <si>
    <t>233207597703.441</t>
  </si>
  <si>
    <t>0.375030010938644</t>
  </si>
  <si>
    <t>237388192470.92</t>
  </si>
  <si>
    <t>0.380730003118515</t>
  </si>
  <si>
    <t>242496649874.236</t>
  </si>
  <si>
    <t>0.369340002536774</t>
  </si>
  <si>
    <t>246747710111.593</t>
  </si>
  <si>
    <t>0.355930000543594</t>
  </si>
  <si>
    <t>250097792355.986</t>
  </si>
  <si>
    <t>0.366470009088516</t>
  </si>
  <si>
    <t>260076767994.429</t>
  </si>
  <si>
    <t>0.340950012207031</t>
  </si>
  <si>
    <t>262080762440.351</t>
  </si>
  <si>
    <t>246412987238.941</t>
  </si>
  <si>
    <t>275165008283.959</t>
  </si>
  <si>
    <t>China</t>
  </si>
  <si>
    <t>422769661255.457</t>
  </si>
  <si>
    <t>444384863998.942</t>
  </si>
  <si>
    <t>484455553401.509</t>
  </si>
  <si>
    <t>536632397557.183</t>
  </si>
  <si>
    <t>618155123011.759</t>
  </si>
  <si>
    <t>701177544159.34</t>
  </si>
  <si>
    <t>763932666262.02</t>
  </si>
  <si>
    <t>852987565219.692</t>
  </si>
  <si>
    <t>948714904915.565</t>
  </si>
  <si>
    <t>988621025896.57</t>
  </si>
  <si>
    <t>1027377455186.3</t>
  </si>
  <si>
    <t>1122541231141.84</t>
  </si>
  <si>
    <t>1282217440753.01</t>
  </si>
  <si>
    <t>1460237039290.75</t>
  </si>
  <si>
    <t>1650605318482.01</t>
  </si>
  <si>
    <t>1831411871435.46</t>
  </si>
  <si>
    <t>0.563239991664886</t>
  </si>
  <si>
    <t>2013134753757.7</t>
  </si>
  <si>
    <t>0.638729989528656</t>
  </si>
  <si>
    <t>2199083579885.44</t>
  </si>
  <si>
    <t>0.646889984607697</t>
  </si>
  <si>
    <t>2371622617326.55</t>
  </si>
  <si>
    <t>0.749629974365234</t>
  </si>
  <si>
    <t>2553328077171.96</t>
  </si>
  <si>
    <t>0.893159985542297</t>
  </si>
  <si>
    <t>2770108015885.86</t>
  </si>
  <si>
    <t>0.940330028533936</t>
  </si>
  <si>
    <t>3001016837148.73</t>
  </si>
  <si>
    <t>1.05786001682281</t>
  </si>
  <si>
    <t>3275118634996.31</t>
  </si>
  <si>
    <t>1.12037003040314</t>
  </si>
  <si>
    <t>3603876041860.81</t>
  </si>
  <si>
    <t>1.21498000621796</t>
  </si>
  <si>
    <t>3968358419663.33</t>
  </si>
  <si>
    <t>1.30791997909546</t>
  </si>
  <si>
    <t>4420536663136.43</t>
  </si>
  <si>
    <t>1.36854004859924</t>
  </si>
  <si>
    <t>4982871172216.7</t>
  </si>
  <si>
    <t>1.37369000911713</t>
  </si>
  <si>
    <t>5691976639219.75</t>
  </si>
  <si>
    <t>1.44591999053955</t>
  </si>
  <si>
    <t>6241291028834.91</t>
  </si>
  <si>
    <t>1.66480004787445</t>
  </si>
  <si>
    <t>6827892848566.12</t>
  </si>
  <si>
    <t>1.7137199640274</t>
  </si>
  <si>
    <t>7554098728364.74</t>
  </si>
  <si>
    <t>1.78033995628357</t>
  </si>
  <si>
    <t>8275578020536.57</t>
  </si>
  <si>
    <t>1.91214001178741</t>
  </si>
  <si>
    <t>8926347665673.95</t>
  </si>
  <si>
    <t>1.99785995483398</t>
  </si>
  <si>
    <t>9619581223626.48</t>
  </si>
  <si>
    <t>2.02242994308472</t>
  </si>
  <si>
    <t>10333908590021.3</t>
  </si>
  <si>
    <t>2.05700993537903</t>
  </si>
  <si>
    <t>11061553079876.4</t>
  </si>
  <si>
    <t>2.10033011436462</t>
  </si>
  <si>
    <t>11819132546490.1</t>
  </si>
  <si>
    <t>2.11602997779846</t>
  </si>
  <si>
    <t>12640231416521.9</t>
  </si>
  <si>
    <t>2.14057993888855</t>
  </si>
  <si>
    <t>2.2446300983429</t>
  </si>
  <si>
    <t>2.40092992782593</t>
  </si>
  <si>
    <t>14616539906901.3</t>
  </si>
  <si>
    <t>China, Hong Kong SAR</t>
  </si>
  <si>
    <t>63557136856.0339</t>
  </si>
  <si>
    <t>69443084883.9287</t>
  </si>
  <si>
    <t>71491479625.9316</t>
  </si>
  <si>
    <t>75764531182.9509</t>
  </si>
  <si>
    <t>83321086735.2128</t>
  </si>
  <si>
    <t>83951968211.5346</t>
  </si>
  <si>
    <t>93233829314.7662</t>
  </si>
  <si>
    <t>105725722911.406</t>
  </si>
  <si>
    <t>114724707144.009</t>
  </si>
  <si>
    <t>117337001456.875</t>
  </si>
  <si>
    <t>121831626375.894</t>
  </si>
  <si>
    <t>128778507525.708</t>
  </si>
  <si>
    <t>136807760642.613</t>
  </si>
  <si>
    <t>145291401391.527</t>
  </si>
  <si>
    <t>154061279694.908</t>
  </si>
  <si>
    <t>157718399024.401</t>
  </si>
  <si>
    <t>164434899502.847</t>
  </si>
  <si>
    <t>172820616877.864</t>
  </si>
  <si>
    <t>0.428299993276596</t>
  </si>
  <si>
    <t>162654084725.727</t>
  </si>
  <si>
    <t>0.457670003175735</t>
  </si>
  <si>
    <t>166731405420.603</t>
  </si>
  <si>
    <t>0.46492999792099</t>
  </si>
  <si>
    <t>179508841257.812</t>
  </si>
  <si>
    <t>0.536450028419495</t>
  </si>
  <si>
    <t>180515539895.727</t>
  </si>
  <si>
    <t>0.581470012664795</t>
  </si>
  <si>
    <t>183506084968.827</t>
  </si>
  <si>
    <t>0.68027001619339</t>
  </si>
  <si>
    <t>189114602751.624</t>
  </si>
  <si>
    <t>0.721759974956512</t>
  </si>
  <si>
    <t>205567699622.259</t>
  </si>
  <si>
    <t>0.773429989814758</t>
  </si>
  <si>
    <t>220755441085.113</t>
  </si>
  <si>
    <t>0.794679999351501</t>
  </si>
  <si>
    <t>236280293902.6</t>
  </si>
  <si>
    <t>0.751609981060028</t>
  </si>
  <si>
    <t>251555413145.239</t>
  </si>
  <si>
    <t>0.71995997428894</t>
  </si>
  <si>
    <t>256908403070.708</t>
  </si>
  <si>
    <t>0.773419976234436</t>
  </si>
  <si>
    <t>250590896883.772</t>
  </si>
  <si>
    <t>0.749459981918335</t>
  </si>
  <si>
    <t>267550066386.129</t>
  </si>
  <si>
    <t>0.720860004425049</t>
  </si>
  <si>
    <t>280431799307.961</t>
  </si>
  <si>
    <t>0.727330029010773</t>
  </si>
  <si>
    <t>285200030245.642</t>
  </si>
  <si>
    <t>0.730170011520386</t>
  </si>
  <si>
    <t>294045581878.199</t>
  </si>
  <si>
    <t>0.740140020847321</t>
  </si>
  <si>
    <t>302168354714.317</t>
  </si>
  <si>
    <t>0.761829972267151</t>
  </si>
  <si>
    <t>309383627028.561</t>
  </si>
  <si>
    <t>0.791549980640411</t>
  </si>
  <si>
    <t>316114033784.956</t>
  </si>
  <si>
    <t>0.835259974002838</t>
  </si>
  <si>
    <t>328114108684.772</t>
  </si>
  <si>
    <t>0.863399982452393</t>
  </si>
  <si>
    <t>337455303240.589</t>
  </si>
  <si>
    <t>0.925719976425171</t>
  </si>
  <si>
    <t>331791971545.541</t>
  </si>
  <si>
    <t>0.987659990787506</t>
  </si>
  <si>
    <t>310076159670.46</t>
  </si>
  <si>
    <t>329744619774.384</t>
  </si>
  <si>
    <t>Colombia</t>
  </si>
  <si>
    <t>86155084341.6415</t>
  </si>
  <si>
    <t>88116725975.553</t>
  </si>
  <si>
    <t>88952443321.1805</t>
  </si>
  <si>
    <t>90352515674.1714</t>
  </si>
  <si>
    <t>93379942725.011</t>
  </si>
  <si>
    <t>96281356710.9886</t>
  </si>
  <si>
    <t>101888856232.015</t>
  </si>
  <si>
    <t>107359199789.702</t>
  </si>
  <si>
    <t>111722463663.498</t>
  </si>
  <si>
    <t>115536775949.056</t>
  </si>
  <si>
    <t>120484058766.344</t>
  </si>
  <si>
    <t>122895676839.655</t>
  </si>
  <si>
    <t>127866720249.853</t>
  </si>
  <si>
    <t>134752867310.309</t>
  </si>
  <si>
    <t>142588290955.575</t>
  </si>
  <si>
    <t>150006357806.764</t>
  </si>
  <si>
    <t>0.299230009317398</t>
  </si>
  <si>
    <t>153090270582.295</t>
  </si>
  <si>
    <t>0.273660004138947</t>
  </si>
  <si>
    <t>158341716456.135</t>
  </si>
  <si>
    <t>159243922364.124</t>
  </si>
  <si>
    <t>152549283593.271</t>
  </si>
  <si>
    <t>0.131060004234314</t>
  </si>
  <si>
    <t>157011138831.906</t>
  </si>
  <si>
    <t>0.13289999961853</t>
  </si>
  <si>
    <t>159645626073.266</t>
  </si>
  <si>
    <t>0.155589997768402</t>
  </si>
  <si>
    <t>163643121364.177</t>
  </si>
  <si>
    <t>0.173979997634888</t>
  </si>
  <si>
    <t>170055103810.761</t>
  </si>
  <si>
    <t>0.169640004634857</t>
  </si>
  <si>
    <t>179124180023.818</t>
  </si>
  <si>
    <t>0.165570005774498</t>
  </si>
  <si>
    <t>187773658763.744</t>
  </si>
  <si>
    <t>0.164269998669624</t>
  </si>
  <si>
    <t>200386168873.169</t>
  </si>
  <si>
    <t>0.183070003986359</t>
  </si>
  <si>
    <t>213888579065.498</t>
  </si>
  <si>
    <t>0.195409998297691</t>
  </si>
  <si>
    <t>220911495457.467</t>
  </si>
  <si>
    <t>0.193509995937347</t>
  </si>
  <si>
    <t>223429110323.159</t>
  </si>
  <si>
    <t>0.193580001592636</t>
  </si>
  <si>
    <t>233471486873.475</t>
  </si>
  <si>
    <t>0.198420003056526</t>
  </si>
  <si>
    <t>249692833589.596</t>
  </si>
  <si>
    <t>0.221159994602203</t>
  </si>
  <si>
    <t>259462404704.661</t>
  </si>
  <si>
    <t>0.257609993219376</t>
  </si>
  <si>
    <t>272783187748.922</t>
  </si>
  <si>
    <t>0.303169995546341</t>
  </si>
  <si>
    <t>285055785203.729</t>
  </si>
  <si>
    <t>0.365420013666153</t>
  </si>
  <si>
    <t>293481753078.868</t>
  </si>
  <si>
    <t>0.270509988069534</t>
  </si>
  <si>
    <t>299607839838.107</t>
  </si>
  <si>
    <t>0.261090010404587</t>
  </si>
  <si>
    <t>303680591569.989</t>
  </si>
  <si>
    <t>0.312330007553101</t>
  </si>
  <si>
    <t>311467946721.7</t>
  </si>
  <si>
    <t>0.321689993143082</t>
  </si>
  <si>
    <t>321393979777.57</t>
  </si>
  <si>
    <t>0.288120001554489</t>
  </si>
  <si>
    <t>298741646109.87</t>
  </si>
  <si>
    <t>330638330721.984</t>
  </si>
  <si>
    <t>Costa Rica</t>
  </si>
  <si>
    <t>14850204693.5801</t>
  </si>
  <si>
    <t>14514344221.2829</t>
  </si>
  <si>
    <t>13456891680.3999</t>
  </si>
  <si>
    <t>13842161507.1789</t>
  </si>
  <si>
    <t>14952871483.2181</t>
  </si>
  <si>
    <t>15060771662.4163</t>
  </si>
  <si>
    <t>15894573760.5627</t>
  </si>
  <si>
    <t>16651876017.0504</t>
  </si>
  <si>
    <t>17223392943.4386</t>
  </si>
  <si>
    <t>18199266176.2726</t>
  </si>
  <si>
    <t>18845897635.6121</t>
  </si>
  <si>
    <t>19272880655.5242</t>
  </si>
  <si>
    <t>21046198396.8462</t>
  </si>
  <si>
    <t>22539887345.8092</t>
  </si>
  <si>
    <t>23558471251.0755</t>
  </si>
  <si>
    <t>24537079084.5062</t>
  </si>
  <si>
    <t>0.302210003137589</t>
  </si>
  <si>
    <t>24868442409.6044</t>
  </si>
  <si>
    <t>0.29569000005722</t>
  </si>
  <si>
    <t>26230279541.3798</t>
  </si>
  <si>
    <t>0.265260010957718</t>
  </si>
  <si>
    <t>28107136983.1829</t>
  </si>
  <si>
    <t>0.367590010166168</t>
  </si>
  <si>
    <t>29291799732.2181</t>
  </si>
  <si>
    <t>0.411350011825562</t>
  </si>
  <si>
    <t>30425016886.8137</t>
  </si>
  <si>
    <t>31487205910.1365</t>
  </si>
  <si>
    <t>32563084814.7612</t>
  </si>
  <si>
    <t>0.361900001764297</t>
  </si>
  <si>
    <t>33968891756.1696</t>
  </si>
  <si>
    <t>0.372880011796951</t>
  </si>
  <si>
    <t>35471879204.0007</t>
  </si>
  <si>
    <t>36882477494.3787</t>
  </si>
  <si>
    <t>0.426930010318756</t>
  </si>
  <si>
    <t>39584744288.2356</t>
  </si>
  <si>
    <t>0.356550008058548</t>
  </si>
  <si>
    <t>42836683276.8456</t>
  </si>
  <si>
    <t>0.385930001735687</t>
  </si>
  <si>
    <t>44866360242.4234</t>
  </si>
  <si>
    <t>0.517180025577545</t>
  </si>
  <si>
    <t>44474472352.568</t>
  </si>
  <si>
    <t>0.479900002479553</t>
  </si>
  <si>
    <t>46858456831.5203</t>
  </si>
  <si>
    <t>0.462350010871887</t>
  </si>
  <si>
    <t>48921709303.0802</t>
  </si>
  <si>
    <t>0.547129988670349</t>
  </si>
  <si>
    <t>51310356968.4806</t>
  </si>
  <si>
    <t>0.542530000209808</t>
  </si>
  <si>
    <t>52590430366.1276</t>
  </si>
  <si>
    <t>0.556270003318787</t>
  </si>
  <si>
    <t>54453241194.83</t>
  </si>
  <si>
    <t>0.436650007963181</t>
  </si>
  <si>
    <t>56441917652.9812</t>
  </si>
  <si>
    <t>0.443349987268448</t>
  </si>
  <si>
    <t>58814918320.6041</t>
  </si>
  <si>
    <t>0.425870001316071</t>
  </si>
  <si>
    <t>61260265569.5686</t>
  </si>
  <si>
    <t>0.3714399933815</t>
  </si>
  <si>
    <t>62862775554.712</t>
  </si>
  <si>
    <t>64382490582.6343</t>
  </si>
  <si>
    <t>61774415011.1398</t>
  </si>
  <si>
    <t>66456647135.0333</t>
  </si>
  <si>
    <t>Cyprus</t>
  </si>
  <si>
    <t>5430416628.87327</t>
  </si>
  <si>
    <t>5567100130.7611</t>
  </si>
  <si>
    <t>5902334699.54837</t>
  </si>
  <si>
    <t>6231813747.13494</t>
  </si>
  <si>
    <t>6777589413.24631</t>
  </si>
  <si>
    <t>7108507979.7653</t>
  </si>
  <si>
    <t>7371803581.61033</t>
  </si>
  <si>
    <t>7892639994.10809</t>
  </si>
  <si>
    <t>8575099040.45775</t>
  </si>
  <si>
    <t>9256598650.96646</t>
  </si>
  <si>
    <t>9941957169.41105</t>
  </si>
  <si>
    <t>10015478062.1854</t>
  </si>
  <si>
    <t>10956932901.5103</t>
  </si>
  <si>
    <t>11033631485.3066</t>
  </si>
  <si>
    <t>11684615599.6068</t>
  </si>
  <si>
    <t>12661737992.4921</t>
  </si>
  <si>
    <t>12819830120.3242</t>
  </si>
  <si>
    <t>13158388326.7677</t>
  </si>
  <si>
    <t>0.203309997916222</t>
  </si>
  <si>
    <t>13962477271.716</t>
  </si>
  <si>
    <t>0.218060001730919</t>
  </si>
  <si>
    <t>14660316359.7542</t>
  </si>
  <si>
    <t>0.226899996399879</t>
  </si>
  <si>
    <t>15534849723.7574</t>
  </si>
  <si>
    <t>0.236939996480942</t>
  </si>
  <si>
    <t>16148874064.021</t>
  </si>
  <si>
    <t>0.279670000076294</t>
  </si>
  <si>
    <t>16750089620.4754</t>
  </si>
  <si>
    <t>0.318340003490448</t>
  </si>
  <si>
    <t>17189492397.0771</t>
  </si>
  <si>
    <t>0.335640013217926</t>
  </si>
  <si>
    <t>18053495404.0465</t>
  </si>
  <si>
    <t>0.367269992828369</t>
  </si>
  <si>
    <t>18929632228.9624</t>
  </si>
  <si>
    <t>0.383459985256195</t>
  </si>
  <si>
    <t>19821942659.2698</t>
  </si>
  <si>
    <t>0.400070011615753</t>
  </si>
  <si>
    <t>20832478864.6768</t>
  </si>
  <si>
    <t>0.385939985513687</t>
  </si>
  <si>
    <t>21592200201.848</t>
  </si>
  <si>
    <t>0.444370001554489</t>
  </si>
  <si>
    <t>21157060718.6854</t>
  </si>
  <si>
    <t>0.444090008735657</t>
  </si>
  <si>
    <t>21640191720.2454</t>
  </si>
  <si>
    <t>0.45388999581337</t>
  </si>
  <si>
    <t>21730369161.045</t>
  </si>
  <si>
    <t>0.438879996538162</t>
  </si>
  <si>
    <t>20981240451.2344</t>
  </si>
  <si>
    <t>0.4860700070858</t>
  </si>
  <si>
    <t>19599104959.2463</t>
  </si>
  <si>
    <t>0.513599991798401</t>
  </si>
  <si>
    <t>19251012720.9963</t>
  </si>
  <si>
    <t>0.476889997720718</t>
  </si>
  <si>
    <t>19909190058.804</t>
  </si>
  <si>
    <t>0.522019982337952</t>
  </si>
  <si>
    <t>21217936634.8601</t>
  </si>
  <si>
    <t>0.544390022754669</t>
  </si>
  <si>
    <t>22434461969.0365</t>
  </si>
  <si>
    <t>0.61583000421524</t>
  </si>
  <si>
    <t>23701528569.0948</t>
  </si>
  <si>
    <t>0.714630007743835</t>
  </si>
  <si>
    <t>25012087656.4461</t>
  </si>
  <si>
    <t>0.82234001159668</t>
  </si>
  <si>
    <t>23918440580.3503</t>
  </si>
  <si>
    <t>25506368382.3966</t>
  </si>
  <si>
    <t>Denmark</t>
  </si>
  <si>
    <t>164314130489.675</t>
  </si>
  <si>
    <t>163219594375.45</t>
  </si>
  <si>
    <t>169233539427.689</t>
  </si>
  <si>
    <t>173626963822.703</t>
  </si>
  <si>
    <t>180860502606.804</t>
  </si>
  <si>
    <t>188101708262.83</t>
  </si>
  <si>
    <t>197326551524.823</t>
  </si>
  <si>
    <t>197828286475.179</t>
  </si>
  <si>
    <t>197801379443.834</t>
  </si>
  <si>
    <t>199077569084.282</t>
  </si>
  <si>
    <t>202014449528.001</t>
  </si>
  <si>
    <t>204829791576.421</t>
  </si>
  <si>
    <t>208838324345.416</t>
  </si>
  <si>
    <t>208860644214.547</t>
  </si>
  <si>
    <t>219998060186.398</t>
  </si>
  <si>
    <t>226658693444.805</t>
  </si>
  <si>
    <t>1.80666995048523</t>
  </si>
  <si>
    <t>233232021689.227</t>
  </si>
  <si>
    <t>1.88914000988007</t>
  </si>
  <si>
    <t>240837461729.208</t>
  </si>
  <si>
    <t>2.00619006156921</t>
  </si>
  <si>
    <t>246179618941.138</t>
  </si>
  <si>
    <t>2.12764000892639</t>
  </si>
  <si>
    <t>253437048662.499</t>
  </si>
  <si>
    <t>2.18619990348816</t>
  </si>
  <si>
    <t>262932986641.725</t>
  </si>
  <si>
    <t>2.32466006278992</t>
  </si>
  <si>
    <t>265097327404.035</t>
  </si>
  <si>
    <t>2.44145011901855</t>
  </si>
  <si>
    <t>266333597050.533</t>
  </si>
  <si>
    <t>2.51084995269775</t>
  </si>
  <si>
    <t>267372454034.624</t>
  </si>
  <si>
    <t>2.41915988922119</t>
  </si>
  <si>
    <t>274506537368.942</t>
  </si>
  <si>
    <t>2.3933699131012</t>
  </si>
  <si>
    <t>280920770514.868</t>
  </si>
  <si>
    <t>2.40300011634827</t>
  </si>
  <si>
    <t>291913222677.846</t>
  </si>
  <si>
    <t>2.51540994644165</t>
  </si>
  <si>
    <t>294567411335.295</t>
  </si>
  <si>
    <t>2.77345991134644</t>
  </si>
  <si>
    <t>293059176864.39</t>
  </si>
  <si>
    <t>3.05514001846313</t>
  </si>
  <si>
    <t>278680088475.415</t>
  </si>
  <si>
    <t>2.91706991195679</t>
  </si>
  <si>
    <t>283894168259.757</t>
  </si>
  <si>
    <t>2.94464993476868</t>
  </si>
  <si>
    <t>287689202382.588</t>
  </si>
  <si>
    <t>2.98125004768372</t>
  </si>
  <si>
    <t>288340817827.024</t>
  </si>
  <si>
    <t>2.97047996520996</t>
  </si>
  <si>
    <t>291032020819.874</t>
  </si>
  <si>
    <t>2.9140899181366</t>
  </si>
  <si>
    <t>295744975353.148</t>
  </si>
  <si>
    <t>3.05497002601624</t>
  </si>
  <si>
    <t>302673070846.857</t>
  </si>
  <si>
    <t>3.09282994270325</t>
  </si>
  <si>
    <t>312497708532.463</t>
  </si>
  <si>
    <t>2.93124008178711</t>
  </si>
  <si>
    <t>321315569939.823</t>
  </si>
  <si>
    <t>2.96602988243103</t>
  </si>
  <si>
    <t>327708263102.566</t>
  </si>
  <si>
    <t>2.88800001144409</t>
  </si>
  <si>
    <t>332602543274.049</t>
  </si>
  <si>
    <t>2.96153998374939</t>
  </si>
  <si>
    <t>325968427772.869</t>
  </si>
  <si>
    <t>341796501447.231</t>
  </si>
  <si>
    <t>Ecuador</t>
  </si>
  <si>
    <t>33793084551.9767</t>
  </si>
  <si>
    <t>35689844469.6974</t>
  </si>
  <si>
    <t>35909281820.1435</t>
  </si>
  <si>
    <t>35788314663.8059</t>
  </si>
  <si>
    <t>36727855721.8459</t>
  </si>
  <si>
    <t>38173097362.9211</t>
  </si>
  <si>
    <t>39495712166.1056</t>
  </si>
  <si>
    <t>39393379286.0295</t>
  </si>
  <si>
    <t>41713833407.2993</t>
  </si>
  <si>
    <t>42133381944.2238</t>
  </si>
  <si>
    <t>43683854187.3025</t>
  </si>
  <si>
    <t>45558477943.1319</t>
  </si>
  <si>
    <t>46521725705.7094</t>
  </si>
  <si>
    <t>47439700807.8818</t>
  </si>
  <si>
    <t>49459802089.652</t>
  </si>
  <si>
    <t>50573908255.3626</t>
  </si>
  <si>
    <t>0.0740600004792213</t>
  </si>
  <si>
    <t>51449720654.55</t>
  </si>
  <si>
    <t>0.0626299977302551</t>
  </si>
  <si>
    <t>53676394986.1005</t>
  </si>
  <si>
    <t>0.0651699975132942</t>
  </si>
  <si>
    <t>55429750211.1927</t>
  </si>
  <si>
    <t>52802720505.7765</t>
  </si>
  <si>
    <t>53379221434.2819</t>
  </si>
  <si>
    <t>0.0515000000596046</t>
  </si>
  <si>
    <t>55522733410.3626</t>
  </si>
  <si>
    <t>0.0553399994969368</t>
  </si>
  <si>
    <t>57797375793.0758</t>
  </si>
  <si>
    <t>0.0573499985039234</t>
  </si>
  <si>
    <t>59371127439.9001</t>
  </si>
  <si>
    <t>64246103132.8511</t>
  </si>
  <si>
    <t>67645562499.1411</t>
  </si>
  <si>
    <t>0.128629997372627</t>
  </si>
  <si>
    <t>70624352725.1051</t>
  </si>
  <si>
    <t>0.131940007209778</t>
  </si>
  <si>
    <t>72171071229.7691</t>
  </si>
  <si>
    <t>0.227789998054504</t>
  </si>
  <si>
    <t>76759080483.1984</t>
  </si>
  <si>
    <t>0.394630014896393</t>
  </si>
  <si>
    <t>77193914220.309</t>
  </si>
  <si>
    <t>0.402969986200333</t>
  </si>
  <si>
    <t>79915230250.8205</t>
  </si>
  <si>
    <t>0.339910000562668</t>
  </si>
  <si>
    <t>86203073182.7862</t>
  </si>
  <si>
    <t>0.332359999418259</t>
  </si>
  <si>
    <t>91066617872.099</t>
  </si>
  <si>
    <t>0.379900008440018</t>
  </si>
  <si>
    <t>95571238385.5329</t>
  </si>
  <si>
    <t>0.442660003900528</t>
  </si>
  <si>
    <t>99192306978.8112</t>
  </si>
  <si>
    <t>98072699669.1292</t>
  </si>
  <si>
    <t>100395440274.107</t>
  </si>
  <si>
    <t>101689830586.566</t>
  </si>
  <si>
    <t>101702140245.144</t>
  </si>
  <si>
    <t>93781977159.7812</t>
  </si>
  <si>
    <t>97753879511.9558</t>
  </si>
  <si>
    <t>Egypt</t>
  </si>
  <si>
    <t>62910668706.8286</t>
  </si>
  <si>
    <t>67533693103.2814</t>
  </si>
  <si>
    <t>74224371652.1284</t>
  </si>
  <si>
    <t>78005663118.8477</t>
  </si>
  <si>
    <t>85607909948.1263</t>
  </si>
  <si>
    <t>90565897010.6994</t>
  </si>
  <si>
    <t>94862819131.596</t>
  </si>
  <si>
    <t>98498676310.8162</t>
  </si>
  <si>
    <t>103878004708.002</t>
  </si>
  <si>
    <t>108989704827.988</t>
  </si>
  <si>
    <t>115166183178.891</t>
  </si>
  <si>
    <t>116462268693.683</t>
  </si>
  <si>
    <t>121671461981.13</t>
  </si>
  <si>
    <t>125200896548.636</t>
  </si>
  <si>
    <t>130175343746.145</t>
  </si>
  <si>
    <t>136218680408.506</t>
  </si>
  <si>
    <t>0.212599992752075</t>
  </si>
  <si>
    <t>143014263359.897</t>
  </si>
  <si>
    <t>0.197559997439384</t>
  </si>
  <si>
    <t>150869114032.583</t>
  </si>
  <si>
    <t>0.199100002646446</t>
  </si>
  <si>
    <t>159280817655.143</t>
  </si>
  <si>
    <t>0.186509996652603</t>
  </si>
  <si>
    <t>168922784444.325</t>
  </si>
  <si>
    <t>0.192469999194145</t>
  </si>
  <si>
    <t>179683172290.32</t>
  </si>
  <si>
    <t>186035425177.246</t>
  </si>
  <si>
    <t>190482051403.053</t>
  </si>
  <si>
    <t>196565009500.488</t>
  </si>
  <si>
    <t>0.269939988851547</t>
  </si>
  <si>
    <t>204608590453.472</t>
  </si>
  <si>
    <t>0.241410002112389</t>
  </si>
  <si>
    <t>213758163779.365</t>
  </si>
  <si>
    <t>0.259030014276505</t>
  </si>
  <si>
    <t>228387426641.28</t>
  </si>
  <si>
    <t>0.255100011825562</t>
  </si>
  <si>
    <t>244575133307.483</t>
  </si>
  <si>
    <t>0.270240008831024</t>
  </si>
  <si>
    <t>262077623372.816</t>
  </si>
  <si>
    <t>0.433120012283325</t>
  </si>
  <si>
    <t>274326082655.675</t>
  </si>
  <si>
    <t>0.433450013399124</t>
  </si>
  <si>
    <t>288446290408.724</t>
  </si>
  <si>
    <t>0.531539976596832</t>
  </si>
  <si>
    <t>293536132737.952</t>
  </si>
  <si>
    <t>0.508989989757538</t>
  </si>
  <si>
    <t>300070833527.974</t>
  </si>
  <si>
    <t>0.638949990272522</t>
  </si>
  <si>
    <t>306628779734.82</t>
  </si>
  <si>
    <t>0.636489987373352</t>
  </si>
  <si>
    <t>315569804747.037</t>
  </si>
  <si>
    <t>0.718580007553101</t>
  </si>
  <si>
    <t>329366576819.407</t>
  </si>
  <si>
    <t>0.708480000495911</t>
  </si>
  <si>
    <t>343682967568.343</t>
  </si>
  <si>
    <t>0.679409980773926</t>
  </si>
  <si>
    <t>358053111984.862</t>
  </si>
  <si>
    <t>0.723879992961884</t>
  </si>
  <si>
    <t>377080487734.144</t>
  </si>
  <si>
    <t>0.837149977684021</t>
  </si>
  <si>
    <t>398037429245.42</t>
  </si>
  <si>
    <t>0.962180018424988</t>
  </si>
  <si>
    <t>412246049856.462</t>
  </si>
  <si>
    <t>425960412713.496</t>
  </si>
  <si>
    <t>Finland</t>
  </si>
  <si>
    <t>114334193866.016</t>
  </si>
  <si>
    <t>115838693345.703</t>
  </si>
  <si>
    <t>119439062675.781</t>
  </si>
  <si>
    <t>123161478423.828</t>
  </si>
  <si>
    <t>127149067752.734</t>
  </si>
  <si>
    <t>131661456678.906</t>
  </si>
  <si>
    <t>135289563831.25</t>
  </si>
  <si>
    <t>140125930521.484</t>
  </si>
  <si>
    <t>147436510957.812</t>
  </si>
  <si>
    <t>154936818098.437</t>
  </si>
  <si>
    <t>155975322164.062</t>
  </si>
  <si>
    <t>146794102994.141</t>
  </si>
  <si>
    <t>141957736303.906</t>
  </si>
  <si>
    <t>141017978885.547</t>
  </si>
  <si>
    <t>146606595315.625</t>
  </si>
  <si>
    <t>152788801142.187</t>
  </si>
  <si>
    <t>2.45255994796753</t>
  </si>
  <si>
    <t>158391841239.844</t>
  </si>
  <si>
    <t>2.62157988548279</t>
  </si>
  <si>
    <t>168424056796.875</t>
  </si>
  <si>
    <t>2.78442001342773</t>
  </si>
  <si>
    <t>177615261582.812</t>
  </si>
  <si>
    <t>3.0561900138855</t>
  </si>
  <si>
    <t>185394056458.984</t>
  </si>
  <si>
    <t>3.24137997627258</t>
  </si>
  <si>
    <t>196097527314.844</t>
  </si>
  <si>
    <t>3.19372010231018</t>
  </si>
  <si>
    <t>201215710279.297</t>
  </si>
  <si>
    <t>3.25307989120483</t>
  </si>
  <si>
    <t>204650762188.672</t>
  </si>
  <si>
    <t>3.29821991920471</t>
  </si>
  <si>
    <t>208751521832.422</t>
  </si>
  <si>
    <t>3.30907011032104</t>
  </si>
  <si>
    <t>217085073153.906</t>
  </si>
  <si>
    <t>3.32369995117188</t>
  </si>
  <si>
    <t>223119713766.016</t>
  </si>
  <si>
    <t>3.33214998245239</t>
  </si>
  <si>
    <t>232105658667.187</t>
  </si>
  <si>
    <t>3.33703994750977</t>
  </si>
  <si>
    <t>244405718572.656</t>
  </si>
  <si>
    <t>3.53696990013123</t>
  </si>
  <si>
    <t>246321847334.766</t>
  </si>
  <si>
    <t>3.73401999473572</t>
  </si>
  <si>
    <t>226432719257.422</t>
  </si>
  <si>
    <t>3.70531988143921</t>
  </si>
  <si>
    <t>233646772072.266</t>
  </si>
  <si>
    <t>3.61806011199951</t>
  </si>
  <si>
    <t>239599308730.469</t>
  </si>
  <si>
    <t>3.3983199596405</t>
  </si>
  <si>
    <t>236250798826.562</t>
  </si>
  <si>
    <t>3.27136993408203</t>
  </si>
  <si>
    <t>234120534076.562</t>
  </si>
  <si>
    <t>3.14751005172729</t>
  </si>
  <si>
    <t>233266209150.781</t>
  </si>
  <si>
    <t>2.87195992469788</t>
  </si>
  <si>
    <t>234534382384.766</t>
  </si>
  <si>
    <t>2.72442007064819</t>
  </si>
  <si>
    <t>241128217493.75</t>
  </si>
  <si>
    <t>2.72786998748779</t>
  </si>
  <si>
    <t>248826017928.906</t>
  </si>
  <si>
    <t>2.7574200630188</t>
  </si>
  <si>
    <t>251661932877.344</t>
  </si>
  <si>
    <t>2.79682993888855</t>
  </si>
  <si>
    <t>254744159687.5</t>
  </si>
  <si>
    <t>2.93544006347656</t>
  </si>
  <si>
    <t>249126695922.266</t>
  </si>
  <si>
    <t>256533803980.078</t>
  </si>
  <si>
    <t>France</t>
  </si>
  <si>
    <t>1300253881649.64</t>
  </si>
  <si>
    <t>1314153853595.82</t>
  </si>
  <si>
    <t>1347078619777.78</t>
  </si>
  <si>
    <t>1363794045035.68</t>
  </si>
  <si>
    <t>1384438090121.85</t>
  </si>
  <si>
    <t>1406904493488.19</t>
  </si>
  <si>
    <t>1439787739478.76</t>
  </si>
  <si>
    <t>1476673666392.57</t>
  </si>
  <si>
    <t>1546714398124.5</t>
  </si>
  <si>
    <t>1613901522615.43</t>
  </si>
  <si>
    <t>1661090955411.7</t>
  </si>
  <si>
    <t>1678502109603.77</t>
  </si>
  <si>
    <t>1705347110174.84</t>
  </si>
  <si>
    <t>1694626166709.98</t>
  </si>
  <si>
    <t>1734591250411.78</t>
  </si>
  <si>
    <t>1771133801947.67</t>
  </si>
  <si>
    <t>2.2228000164032</t>
  </si>
  <si>
    <t>1796159810500.7</t>
  </si>
  <si>
    <t>2.14699006080627</t>
  </si>
  <si>
    <t>1838123429815.53</t>
  </si>
  <si>
    <t>2.09475994110107</t>
  </si>
  <si>
    <t>1904087419529.25</t>
  </si>
  <si>
    <t>2.10767006874084</t>
  </si>
  <si>
    <t>1969233367607.74</t>
  </si>
  <si>
    <t>2.09346008300781</t>
  </si>
  <si>
    <t>2046499571261.18</t>
  </si>
  <si>
    <t>2.13804006576538</t>
  </si>
  <si>
    <t>2087096421588.52</t>
  </si>
  <si>
    <t>2.17448997497559</t>
  </si>
  <si>
    <t>2110796058518.4</t>
  </si>
  <si>
    <t>2.11994004249573</t>
  </si>
  <si>
    <t>2128171303325.76</t>
  </si>
  <si>
    <t>2.09460997581482</t>
  </si>
  <si>
    <t>2188393293109.35</t>
  </si>
  <si>
    <t>2.05151009559631</t>
  </si>
  <si>
    <t>2224791087607.91</t>
  </si>
  <si>
    <t>2.05094003677368</t>
  </si>
  <si>
    <t>2279283420792.28</t>
  </si>
  <si>
    <t>2.0245099067688</t>
  </si>
  <si>
    <t>2334550031985.42</t>
  </si>
  <si>
    <t>2.06117010116577</t>
  </si>
  <si>
    <t>2340501872979.04</t>
  </si>
  <si>
    <t>2.21206998825073</t>
  </si>
  <si>
    <t>2273251909006.52</t>
  </si>
  <si>
    <t>2.17857003211975</t>
  </si>
  <si>
    <t>2317567536989.14</t>
  </si>
  <si>
    <t>2.19161009788513</t>
  </si>
  <si>
    <t>2368384855035.17</t>
  </si>
  <si>
    <t>2.22707009315491</t>
  </si>
  <si>
    <t>2375801091055.54</t>
  </si>
  <si>
    <t>2.23703002929688</t>
  </si>
  <si>
    <t>2389493466482.81</t>
  </si>
  <si>
    <t>2.27591991424561</t>
  </si>
  <si>
    <t>2412341398046.84</t>
  </si>
  <si>
    <t>2.2270200252533</t>
  </si>
  <si>
    <t>2439188643162.5</t>
  </si>
  <si>
    <t>2.22237992286682</t>
  </si>
  <si>
    <t>2465909086487.94</t>
  </si>
  <si>
    <t>2.1988799571991</t>
  </si>
  <si>
    <t>2522413420333.78</t>
  </si>
  <si>
    <t>2.19666004180908</t>
  </si>
  <si>
    <t>2569458097202.24</t>
  </si>
  <si>
    <t>2.19179010391235</t>
  </si>
  <si>
    <t>2616812485718.01</t>
  </si>
  <si>
    <t>2.35492992401123</t>
  </si>
  <si>
    <t>2413104454442.24</t>
  </si>
  <si>
    <t>2577595870536.12</t>
  </si>
  <si>
    <t>Germany</t>
  </si>
  <si>
    <t>1860614725103.57</t>
  </si>
  <si>
    <t>1870461852829.7</t>
  </si>
  <si>
    <t>1863076506757.72</t>
  </si>
  <si>
    <t>1892371711215.94</t>
  </si>
  <si>
    <t>1945792376994.39</t>
  </si>
  <si>
    <t>1991089163868.88</t>
  </si>
  <si>
    <t>2036632127244.51</t>
  </si>
  <si>
    <t>2065188797761.24</t>
  </si>
  <si>
    <t>2141750213307.76</t>
  </si>
  <si>
    <t>2225204617485.91</t>
  </si>
  <si>
    <t>2342139255489.1</t>
  </si>
  <si>
    <t>2461781853866.62</t>
  </si>
  <si>
    <t>2509123803633.37</t>
  </si>
  <si>
    <t>2484613432320.15</t>
  </si>
  <si>
    <t>2544042703990.73</t>
  </si>
  <si>
    <t>2583326450250.06</t>
  </si>
  <si>
    <t>2.1446099281311</t>
  </si>
  <si>
    <t>2604143486148.1</t>
  </si>
  <si>
    <t>2.18831992149353</t>
  </si>
  <si>
    <t>2650813925428.06</t>
  </si>
  <si>
    <t>2.21613001823425</t>
  </si>
  <si>
    <t>2704199536146.72</t>
  </si>
  <si>
    <t>2.34779000282288</t>
  </si>
  <si>
    <t>2755234843518.92</t>
  </si>
  <si>
    <t>2.40982007980347</t>
  </si>
  <si>
    <t>2835481139992.39</t>
  </si>
  <si>
    <t>2.40437006950378</t>
  </si>
  <si>
    <t>2883158861645.24</t>
  </si>
  <si>
    <t>2.4362199306488</t>
  </si>
  <si>
    <t>2877450961484.29</t>
  </si>
  <si>
    <t>2.47461009025574</t>
  </si>
  <si>
    <t>2857305447168.18</t>
  </si>
  <si>
    <t>2.43518996238709</t>
  </si>
  <si>
    <t>2890881304361.69</t>
  </si>
  <si>
    <t>2.44193005561829</t>
  </si>
  <si>
    <t>2912034089955.56</t>
  </si>
  <si>
    <t>2.47232007980347</t>
  </si>
  <si>
    <t>3023170179485.12</t>
  </si>
  <si>
    <t>2.4604799747467</t>
  </si>
  <si>
    <t>3113153483420.82</t>
  </si>
  <si>
    <t>2.61512994766235</t>
  </si>
  <si>
    <t>3143035994104.02</t>
  </si>
  <si>
    <t>2.74266004562378</t>
  </si>
  <si>
    <t>2964076668605.51</t>
  </si>
  <si>
    <t>2.73024010658264</t>
  </si>
  <si>
    <t>3087971590525.68</t>
  </si>
  <si>
    <t>2.80555009841919</t>
  </si>
  <si>
    <t>3209180426118.17</t>
  </si>
  <si>
    <t>2.88165998458862</t>
  </si>
  <si>
    <t>3222610768995.58</t>
  </si>
  <si>
    <t>2.8359899520874</t>
  </si>
  <si>
    <t>3236712633454.9</t>
  </si>
  <si>
    <t>2.87784004211426</t>
  </si>
  <si>
    <t>3308229204839.04</t>
  </si>
  <si>
    <t>2.9337899684906</t>
  </si>
  <si>
    <t>3357585719351.56</t>
  </si>
  <si>
    <t>2.94039011001587</t>
  </si>
  <si>
    <t>3432459876455.05</t>
  </si>
  <si>
    <t>3.04710006713867</t>
  </si>
  <si>
    <t>3524457734041.38</t>
  </si>
  <si>
    <t>3.10788011550903</t>
  </si>
  <si>
    <t>3559040862512.65</t>
  </si>
  <si>
    <t>3.16770005226135</t>
  </si>
  <si>
    <t>3596645827007.44</t>
  </si>
  <si>
    <t>3.14425992965698</t>
  </si>
  <si>
    <t>3463685430302.1</t>
  </si>
  <si>
    <t>3554676005515.55</t>
  </si>
  <si>
    <t>Greece</t>
  </si>
  <si>
    <t>147848150225.85</t>
  </si>
  <si>
    <t>145551002532.458</t>
  </si>
  <si>
    <t>143902422818.307</t>
  </si>
  <si>
    <t>142350258664.839</t>
  </si>
  <si>
    <t>145212324832.108</t>
  </si>
  <si>
    <t>148856511045.263</t>
  </si>
  <si>
    <t>149627081061.957</t>
  </si>
  <si>
    <t>146247209666.684</t>
  </si>
  <si>
    <t>152518087763.465</t>
  </si>
  <si>
    <t>158313775912.859</t>
  </si>
  <si>
    <t>163221502034.167</t>
  </si>
  <si>
    <t>164364052890.136</t>
  </si>
  <si>
    <t>161734227742.107</t>
  </si>
  <si>
    <t>164968912718.564</t>
  </si>
  <si>
    <t>168432797539.427</t>
  </si>
  <si>
    <t>173253561149.881</t>
  </si>
  <si>
    <t>0.429100006818771</t>
  </si>
  <si>
    <t>181022595641.154</t>
  </si>
  <si>
    <t>188073253821.134</t>
  </si>
  <si>
    <t>0.568229973316193</t>
  </si>
  <si>
    <t>193851986394.534</t>
  </si>
  <si>
    <t>201450539792.111</t>
  </si>
  <si>
    <t>0.559480011463165</t>
  </si>
  <si>
    <t>209773694977.81</t>
  </si>
  <si>
    <t>218002847793.364</t>
  </si>
  <si>
    <t>0.546540021896362</t>
  </si>
  <si>
    <t>230635091420.234</t>
  </si>
  <si>
    <t>0.527300000190735</t>
  </si>
  <si>
    <t>242307515416.657</t>
  </si>
  <si>
    <t>0.578960001468658</t>
  </si>
  <si>
    <t>243759281967.678</t>
  </si>
  <si>
    <t>0.561179995536804</t>
  </si>
  <si>
    <t>257537613577.613</t>
  </si>
  <si>
    <t>0.576550006866455</t>
  </si>
  <si>
    <t>265968743229.289</t>
  </si>
  <si>
    <t>0.661830008029938</t>
  </si>
  <si>
    <t>265077289564.136</t>
  </si>
  <si>
    <t>0.625569999217987</t>
  </si>
  <si>
    <t>253677021313.194</t>
  </si>
  <si>
    <t>0.603470027446747</t>
  </si>
  <si>
    <t>239780041723.274</t>
  </si>
  <si>
    <t>0.684260010719299</t>
  </si>
  <si>
    <t>215444010389.589</t>
  </si>
  <si>
    <t>0.710049986839294</t>
  </si>
  <si>
    <t>200176146628.861</t>
  </si>
  <si>
    <t>0.814779996871948</t>
  </si>
  <si>
    <t>195139720340.78</t>
  </si>
  <si>
    <t>0.839980006217957</t>
  </si>
  <si>
    <t>196067992081.695</t>
  </si>
  <si>
    <t>0.966050028800964</t>
  </si>
  <si>
    <t>195683527003.375</t>
  </si>
  <si>
    <t>1.00529003143311</t>
  </si>
  <si>
    <t>194730209118.466</t>
  </si>
  <si>
    <t>1.15227997303009</t>
  </si>
  <si>
    <t>196856953384.064</t>
  </si>
  <si>
    <t>1.21370995044708</t>
  </si>
  <si>
    <t>200141371166.33</t>
  </si>
  <si>
    <t>1.27566003799438</t>
  </si>
  <si>
    <t>203912718651.88</t>
  </si>
  <si>
    <t>1.49609994888306</t>
  </si>
  <si>
    <t>185552328472.832</t>
  </si>
  <si>
    <t>201202601384.494</t>
  </si>
  <si>
    <t>Guatemala</t>
  </si>
  <si>
    <t>22681207093.0812</t>
  </si>
  <si>
    <t>22827922434.1128</t>
  </si>
  <si>
    <t>22022076453.1579</t>
  </si>
  <si>
    <t>21455648508.8404</t>
  </si>
  <si>
    <t>21562218232.7989</t>
  </si>
  <si>
    <t>21430831237.4184</t>
  </si>
  <si>
    <t>21461487954.8212</t>
  </si>
  <si>
    <t>22222079505.2706</t>
  </si>
  <si>
    <t>23087048853.1851</t>
  </si>
  <si>
    <t>23997276421.7073</t>
  </si>
  <si>
    <t>24741807083.1084</t>
  </si>
  <si>
    <t>25646923931.4704</t>
  </si>
  <si>
    <t>26887809015.0783</t>
  </si>
  <si>
    <t>27943728752.2308</t>
  </si>
  <si>
    <t>29070906534.5551</t>
  </si>
  <si>
    <t>30509494153.7098</t>
  </si>
  <si>
    <t>31411897835.5379</t>
  </si>
  <si>
    <t>32782741311.0725</t>
  </si>
  <si>
    <t>34419756613.0456</t>
  </si>
  <si>
    <t>35743906055.2192</t>
  </si>
  <si>
    <t>37033856699.2542</t>
  </si>
  <si>
    <t>37897699132.5642</t>
  </si>
  <si>
    <t>39352700601.0882</t>
  </si>
  <si>
    <t>40360278359.0408</t>
  </si>
  <si>
    <t>41626750328.7627</t>
  </si>
  <si>
    <t>0.0355600006878376</t>
  </si>
  <si>
    <t>42990453877.9055</t>
  </si>
  <si>
    <t>0.0500999987125397</t>
  </si>
  <si>
    <t>45291044075.3986</t>
  </si>
  <si>
    <t>0.0678199976682663</t>
  </si>
  <si>
    <t>48161463040.7346</t>
  </si>
  <si>
    <t>0.0628999993205071</t>
  </si>
  <si>
    <t>49747672384.8696</t>
  </si>
  <si>
    <t>0.0562000013887882</t>
  </si>
  <si>
    <t>49984918092.5488</t>
  </si>
  <si>
    <t>0.0442100018262863</t>
  </si>
  <si>
    <t>51426570817.8819</t>
  </si>
  <si>
    <t>0.0489399991929531</t>
  </si>
  <si>
    <t>53567925339.8243</t>
  </si>
  <si>
    <t>0.0454300008714199</t>
  </si>
  <si>
    <t>55161415004.8632</t>
  </si>
  <si>
    <t>0.0391599982976913</t>
  </si>
  <si>
    <t>57199529556.8023</t>
  </si>
  <si>
    <t>0.0294899996370077</t>
  </si>
  <si>
    <t>59741463827.8038</t>
  </si>
  <si>
    <t>0.0306400004774332</t>
  </si>
  <si>
    <t>62186186575.7433</t>
  </si>
  <si>
    <t>0.0231100004166365</t>
  </si>
  <si>
    <t>63851409868.9298</t>
  </si>
  <si>
    <t>0.0295499991625547</t>
  </si>
  <si>
    <t>65817938467.9666</t>
  </si>
  <si>
    <t>0.0294300001114607</t>
  </si>
  <si>
    <t>68060272306.0466</t>
  </si>
  <si>
    <t>0.0264699999243021</t>
  </si>
  <si>
    <t>70784258833.5355</t>
  </si>
  <si>
    <t>69535565809.4126</t>
  </si>
  <si>
    <t>75085039041.421</t>
  </si>
  <si>
    <t>Honduras</t>
  </si>
  <si>
    <t>6512610872.72639</t>
  </si>
  <si>
    <t>6433024486.88472</t>
  </si>
  <si>
    <t>6299561043.48015</t>
  </si>
  <si>
    <t>6356615782.56312</t>
  </si>
  <si>
    <t>6758817663.50754</t>
  </si>
  <si>
    <t>7139084618.28591</t>
  </si>
  <si>
    <t>7519653114.76372</t>
  </si>
  <si>
    <t>8018834457.01324</t>
  </si>
  <si>
    <t>8158846017.53834</t>
  </si>
  <si>
    <t>8381407011.27297</t>
  </si>
  <si>
    <t>8615394853.47169</t>
  </si>
  <si>
    <t>8329423326.42246</t>
  </si>
  <si>
    <t>8835326501.2284</t>
  </si>
  <si>
    <t>9409244413.52161</t>
  </si>
  <si>
    <t>9429182931.62969</t>
  </si>
  <si>
    <t>10012783780.5608</t>
  </si>
  <si>
    <t>10200100565.8851</t>
  </si>
  <si>
    <t>10669109662.3616</t>
  </si>
  <si>
    <t>11052155561.8485</t>
  </si>
  <si>
    <t>10970850259.4923</t>
  </si>
  <si>
    <t>0.0445300005376339</t>
  </si>
  <si>
    <t>11770766565.371</t>
  </si>
  <si>
    <t>0.0383399985730648</t>
  </si>
  <si>
    <t>12091307288.6849</t>
  </si>
  <si>
    <t>0.0418099984526634</t>
  </si>
  <si>
    <t>12545255816.1379</t>
  </si>
  <si>
    <t>0.0421499982476234</t>
  </si>
  <si>
    <t>13115693371.7751</t>
  </si>
  <si>
    <t>0.0415499992668629</t>
  </si>
  <si>
    <t>13933103118.0994</t>
  </si>
  <si>
    <t>14776139346.9858</t>
  </si>
  <si>
    <t>15746524405.4521</t>
  </si>
  <si>
    <t>16720970853.0584</t>
  </si>
  <si>
    <t>17428535474.0851</t>
  </si>
  <si>
    <t>17004738346.4424</t>
  </si>
  <si>
    <t>17639208999.3343</t>
  </si>
  <si>
    <t>18315794491.7857</t>
  </si>
  <si>
    <t>19071996455.0395</t>
  </si>
  <si>
    <t>19604402633.0241</t>
  </si>
  <si>
    <t>20203921059.269</t>
  </si>
  <si>
    <t>0.0149699999019504</t>
  </si>
  <si>
    <t>20979767785.2104</t>
  </si>
  <si>
    <t>21796504312.1393</t>
  </si>
  <si>
    <t>0.0399399995803833</t>
  </si>
  <si>
    <t>22852090251.4754</t>
  </si>
  <si>
    <t>23730751926.4043</t>
  </si>
  <si>
    <t>24360344497.7749</t>
  </si>
  <si>
    <t>22176498033.542</t>
  </si>
  <si>
    <t>24956121590.0023</t>
  </si>
  <si>
    <t>Hungary</t>
  </si>
  <si>
    <t>78733089074.8481</t>
  </si>
  <si>
    <t>76320565233.1898</t>
  </si>
  <si>
    <t>75880875956.0739</t>
  </si>
  <si>
    <t>78117202649.1726</t>
  </si>
  <si>
    <t>79280778283.9448</t>
  </si>
  <si>
    <t>0.630270004272461</t>
  </si>
  <si>
    <t>79346116187.6974</t>
  </si>
  <si>
    <t>0.698949992656708</t>
  </si>
  <si>
    <t>81840061575.3627</t>
  </si>
  <si>
    <t>0.657109975814819</t>
  </si>
  <si>
    <t>85031827660.5837</t>
  </si>
  <si>
    <t>0.671859979629517</t>
  </si>
  <si>
    <t>87643177933.1084</t>
  </si>
  <si>
    <t>0.790960013866425</t>
  </si>
  <si>
    <t>91568886542.0243</t>
  </si>
  <si>
    <t>0.913100004196167</t>
  </si>
  <si>
    <t>95299483590.3448</t>
  </si>
  <si>
    <t>0.983550012111664</t>
  </si>
  <si>
    <t>99817905184.6813</t>
  </si>
  <si>
    <t>0.918649971485138</t>
  </si>
  <si>
    <t>103884735932.983</t>
  </si>
  <si>
    <t>0.859730005264282</t>
  </si>
  <si>
    <t>109083772922.95</t>
  </si>
  <si>
    <t>0.919309973716736</t>
  </si>
  <si>
    <t>113768132959.824</t>
  </si>
  <si>
    <t>0.977100014686584</t>
  </si>
  <si>
    <t>118257499574.879</t>
  </si>
  <si>
    <t>0.954169988632202</t>
  </si>
  <si>
    <t>118585513679.933</t>
  </si>
  <si>
    <t>0.977270007133484</t>
  </si>
  <si>
    <t>119776044677.938</t>
  </si>
  <si>
    <t>1.12762999534607</t>
  </si>
  <si>
    <t>111873380290.514</t>
  </si>
  <si>
    <t>1.12817001342773</t>
  </si>
  <si>
    <t>113077422068.682</t>
  </si>
  <si>
    <t>1.17876994609833</t>
  </si>
  <si>
    <t>115188393760.125</t>
  </si>
  <si>
    <t>1.25381004810333</t>
  </si>
  <si>
    <t>113748278485.318</t>
  </si>
  <si>
    <t>1.38361001014709</t>
  </si>
  <si>
    <t>115798616344.321</t>
  </si>
  <si>
    <t>1.34416997432709</t>
  </si>
  <si>
    <t>120699456740.623</t>
  </si>
  <si>
    <t>1.33920001983643</t>
  </si>
  <si>
    <t>125174166987.372</t>
  </si>
  <si>
    <t>1.17963004112244</t>
  </si>
  <si>
    <t>127929252772.234</t>
  </si>
  <si>
    <t>1.31679999828339</t>
  </si>
  <si>
    <t>133394359768.376</t>
  </si>
  <si>
    <t>1.50755000114441</t>
  </si>
  <si>
    <t>140547408554.321</t>
  </si>
  <si>
    <t>1.47736001014709</t>
  </si>
  <si>
    <t>147374909829.683</t>
  </si>
  <si>
    <t>1.60766005516052</t>
  </si>
  <si>
    <t>140673383870.477</t>
  </si>
  <si>
    <t>150685552164.535</t>
  </si>
  <si>
    <t>Iceland</t>
  </si>
  <si>
    <t>9144289754.98199</t>
  </si>
  <si>
    <t>9561920769.22616</t>
  </si>
  <si>
    <t>1.79807996749878</t>
  </si>
  <si>
    <t>10113797776.4047</t>
  </si>
  <si>
    <t>1.95098996162415</t>
  </si>
  <si>
    <t>10858456575.5095</t>
  </si>
  <si>
    <t>2.23505997657776</t>
  </si>
  <si>
    <t>11296586994.517</t>
  </si>
  <si>
    <t>2.5720100402832</t>
  </si>
  <si>
    <t>11859726687.7669</t>
  </si>
  <si>
    <t>2.83989000320435</t>
  </si>
  <si>
    <t>12335716528.3788</t>
  </si>
  <si>
    <t>2.82119989395142</t>
  </si>
  <si>
    <t>12404737216.2574</t>
  </si>
  <si>
    <t>2.70549988746643</t>
  </si>
  <si>
    <t>12670532078.9946</t>
  </si>
  <si>
    <t>13659137611.5282</t>
  </si>
  <si>
    <t>2.67968988418579</t>
  </si>
  <si>
    <t>14495683157.7376</t>
  </si>
  <si>
    <t>2.8526599407196</t>
  </si>
  <si>
    <t>15411374460.634</t>
  </si>
  <si>
    <t>2.53293991088867</t>
  </si>
  <si>
    <t>16714384610.1713</t>
  </si>
  <si>
    <t>2.46413993835449</t>
  </si>
  <si>
    <t>17083688339.561</t>
  </si>
  <si>
    <t>2.59713006019592</t>
  </si>
  <si>
    <t>15774426999.3488</t>
  </si>
  <si>
    <t>15327572988.2618</t>
  </si>
  <si>
    <t>2.40367007255554</t>
  </si>
  <si>
    <t>15610486135.6369</t>
  </si>
  <si>
    <t>15776524980.7745</t>
  </si>
  <si>
    <t>1.69237995147705</t>
  </si>
  <si>
    <t>16494745020.423</t>
  </si>
  <si>
    <t>1.93615996837616</t>
  </si>
  <si>
    <t>16773046835.507</t>
  </si>
  <si>
    <t>2.18139004707336</t>
  </si>
  <si>
    <t>17517210519.0912</t>
  </si>
  <si>
    <t>2.10980010032654</t>
  </si>
  <si>
    <t>18621440660.0019</t>
  </si>
  <si>
    <t>2.08412003517151</t>
  </si>
  <si>
    <t>19402600566.9271</t>
  </si>
  <si>
    <t>2.00020003318787</t>
  </si>
  <si>
    <t>20351154562.7013</t>
  </si>
  <si>
    <t>2.32329988479614</t>
  </si>
  <si>
    <t>20842727765.4037</t>
  </si>
  <si>
    <t>2.47176003456116</t>
  </si>
  <si>
    <t>19416606631.8892</t>
  </si>
  <si>
    <t>20271528517.8067</t>
  </si>
  <si>
    <t>India</t>
  </si>
  <si>
    <t>270942678836.504</t>
  </si>
  <si>
    <t>287216047837.204</t>
  </si>
  <si>
    <t>297198911481.634</t>
  </si>
  <si>
    <t>318861421848.581</t>
  </si>
  <si>
    <t>331044280901.668</t>
  </si>
  <si>
    <t>348438337981.247</t>
  </si>
  <si>
    <t>365081718782.49</t>
  </si>
  <si>
    <t>379558507289.919</t>
  </si>
  <si>
    <t>416101576411.3</t>
  </si>
  <si>
    <t>440848565769.567</t>
  </si>
  <si>
    <t>465242720840.362</t>
  </si>
  <si>
    <t>470159552155.668</t>
  </si>
  <si>
    <t>495935560738.554</t>
  </si>
  <si>
    <t>519496349422.92</t>
  </si>
  <si>
    <t>554089216863.597</t>
  </si>
  <si>
    <t>596058659383.044</t>
  </si>
  <si>
    <t>0.639050006866455</t>
  </si>
  <si>
    <t>641058240489.184</t>
  </si>
  <si>
    <t>0.686689972877502</t>
  </si>
  <si>
    <t>667019950767.341</t>
  </si>
  <si>
    <t>0.703790009021759</t>
  </si>
  <si>
    <t>708271238131.198</t>
  </si>
  <si>
    <t>0.724129974842072</t>
  </si>
  <si>
    <t>770923180565.542</t>
  </si>
  <si>
    <t>0.756990015506744</t>
  </si>
  <si>
    <t>800534271756.884</t>
  </si>
  <si>
    <t>0.735909998416901</t>
  </si>
  <si>
    <t>839151774957.445</t>
  </si>
  <si>
    <t>0.725669980049133</t>
  </si>
  <si>
    <t>871072901385.714</t>
  </si>
  <si>
    <t>0.719290018081665</t>
  </si>
  <si>
    <t>939542554364.62</t>
  </si>
  <si>
    <t>0.756900012493134</t>
  </si>
  <si>
    <t>1013981915397.82</t>
  </si>
  <si>
    <t>0.824109971523285</t>
  </si>
  <si>
    <t>1094324068978.9</t>
  </si>
  <si>
    <t>0.804729998111725</t>
  </si>
  <si>
    <t>1182534605661.62</t>
  </si>
  <si>
    <t>0.805069983005524</t>
  </si>
  <si>
    <t>1273126394881.57</t>
  </si>
  <si>
    <t>0.858759999275208</t>
  </si>
  <si>
    <t>1312423962607.78</t>
  </si>
  <si>
    <t>0.833140015602112</t>
  </si>
  <si>
    <t>1415605275566.11</t>
  </si>
  <si>
    <t>0.788489997386932</t>
  </si>
  <si>
    <t>1535897532897.39</t>
  </si>
  <si>
    <t>0.755020022392273</t>
  </si>
  <si>
    <t>1616398760695.38</t>
  </si>
  <si>
    <t>0.743990004062653</t>
  </si>
  <si>
    <t>1704595760877.17</t>
  </si>
  <si>
    <t>0.706420004367828</t>
  </si>
  <si>
    <t>1813453059872.84</t>
  </si>
  <si>
    <t>0.701590001583099</t>
  </si>
  <si>
    <t>1947834059120.86</t>
  </si>
  <si>
    <t>0.693099975585938</t>
  </si>
  <si>
    <t>2103587813812.75</t>
  </si>
  <si>
    <t>0.669839978218079</t>
  </si>
  <si>
    <t>2277266450219.57</t>
  </si>
  <si>
    <t>0.666029989719391</t>
  </si>
  <si>
    <t>2432015436983.77</t>
  </si>
  <si>
    <t>0.655730009078979</t>
  </si>
  <si>
    <t>2588974097973.61</t>
  </si>
  <si>
    <t>2685747840248.32</t>
  </si>
  <si>
    <t>2508593750079.03</t>
  </si>
  <si>
    <t>2726370511450.72</t>
  </si>
  <si>
    <t>Indonesia</t>
  </si>
  <si>
    <t>158130451859.355</t>
  </si>
  <si>
    <t>170589214733.122</t>
  </si>
  <si>
    <t>174422680232.743</t>
  </si>
  <si>
    <t>182089611231.984</t>
  </si>
  <si>
    <t>194548374105.752</t>
  </si>
  <si>
    <t>199340205980.277</t>
  </si>
  <si>
    <t>210840602479.14</t>
  </si>
  <si>
    <t>221382632603.097</t>
  </si>
  <si>
    <t>233841395476.864</t>
  </si>
  <si>
    <t>252050356600.062</t>
  </si>
  <si>
    <t>270259317723.261</t>
  </si>
  <si>
    <t>288571595709.615</t>
  </si>
  <si>
    <t>307321553946.56</t>
  </si>
  <si>
    <t>327286416333.046</t>
  </si>
  <si>
    <t>351963717524.103</t>
  </si>
  <si>
    <t>380895161146.503</t>
  </si>
  <si>
    <t>410674257411.067</t>
  </si>
  <si>
    <t>429975449993.557</t>
  </si>
  <si>
    <t>373533752988.269</t>
  </si>
  <si>
    <t>376488875933.227</t>
  </si>
  <si>
    <t>0.0676899999380112</t>
  </si>
  <si>
    <t>395012383689.125</t>
  </si>
  <si>
    <t>0.0475599989295006</t>
  </si>
  <si>
    <t>409404527351.182</t>
  </si>
  <si>
    <t>427825583308.405</t>
  </si>
  <si>
    <t>448277225387.513</t>
  </si>
  <si>
    <t>470829487520.977</t>
  </si>
  <si>
    <t>497631791817.584</t>
  </si>
  <si>
    <t>525006276753.314</t>
  </si>
  <si>
    <t>558318041704.736</t>
  </si>
  <si>
    <t>591893633878.692</t>
  </si>
  <si>
    <t>0.0833199992775917</t>
  </si>
  <si>
    <t>619291627728.719</t>
  </si>
  <si>
    <t>657835435591.365</t>
  </si>
  <si>
    <t>698422462409.202</t>
  </si>
  <si>
    <t>740537690664.799</t>
  </si>
  <si>
    <t>0.0847000032663345</t>
  </si>
  <si>
    <t>781691322850.807</t>
  </si>
  <si>
    <t>820828015498.845</t>
  </si>
  <si>
    <t>860854235065.079</t>
  </si>
  <si>
    <t>0.245350003242493</t>
  </si>
  <si>
    <t>904181624278.983</t>
  </si>
  <si>
    <t>0.238049998879433</t>
  </si>
  <si>
    <t>950021696789.269</t>
  </si>
  <si>
    <t>0.226319998502731</t>
  </si>
  <si>
    <t>999178589070.128</t>
  </si>
  <si>
    <t>0.271299988031387</t>
  </si>
  <si>
    <t>1049330236897.15</t>
  </si>
  <si>
    <t>0.280840009450912</t>
  </si>
  <si>
    <t>1027661515658.56</t>
  </si>
  <si>
    <t>1065594969739.24</t>
  </si>
  <si>
    <t>Ireland</t>
  </si>
  <si>
    <t>57071243895.3609</t>
  </si>
  <si>
    <t>58968985809.8468</t>
  </si>
  <si>
    <t>60315523939.2961</t>
  </si>
  <si>
    <t>60168171751.3179</t>
  </si>
  <si>
    <t>62788118906.0824</t>
  </si>
  <si>
    <t>64725518139.8179</t>
  </si>
  <si>
    <t>64448278606.273</t>
  </si>
  <si>
    <t>67453560697.4644</t>
  </si>
  <si>
    <t>70972892315.5242</t>
  </si>
  <si>
    <t>75099199603.0937</t>
  </si>
  <si>
    <t>81457494001.5015</t>
  </si>
  <si>
    <t>83029329818.521</t>
  </si>
  <si>
    <t>85805227886.166</t>
  </si>
  <si>
    <t>88115627601.5234</t>
  </si>
  <si>
    <t>93187410736.8906</t>
  </si>
  <si>
    <t>102165479206.052</t>
  </si>
  <si>
    <t>1.27155995368958</t>
  </si>
  <si>
    <t>109704907771.2</t>
  </si>
  <si>
    <t>1.2427099943161</t>
  </si>
  <si>
    <t>121796324887.1</t>
  </si>
  <si>
    <t>1.20800995826721</t>
  </si>
  <si>
    <t>132473139695.762</t>
  </si>
  <si>
    <t>1.15140998363495</t>
  </si>
  <si>
    <t>146422410628.217</t>
  </si>
  <si>
    <t>1.08382999897003</t>
  </si>
  <si>
    <t>160191278093.194</t>
  </si>
  <si>
    <t>1.05193996429443</t>
  </si>
  <si>
    <t>168690740424.778</t>
  </si>
  <si>
    <t>1.05575001239777</t>
  </si>
  <si>
    <t>178642424207.669</t>
  </si>
  <si>
    <t>1.12434995174408</t>
  </si>
  <si>
    <t>184026417613.381</t>
  </si>
  <si>
    <t>1.1777800321579</t>
  </si>
  <si>
    <t>196518388854.028</t>
  </si>
  <si>
    <t>1.19196999073029</t>
  </si>
  <si>
    <t>207798116295.995</t>
  </si>
  <si>
    <t>1.19886994361877</t>
  </si>
  <si>
    <t>218162781857.521</t>
  </si>
  <si>
    <t>1.23407995700836</t>
  </si>
  <si>
    <t>229747483326.76</t>
  </si>
  <si>
    <t>1.39126002788544</t>
  </si>
  <si>
    <t>219445444220.344</t>
  </si>
  <si>
    <t>1.61371004581451</t>
  </si>
  <si>
    <t>208262981116.422</t>
  </si>
  <si>
    <t>1.59503996372223</t>
  </si>
  <si>
    <t>211767987813.551</t>
  </si>
  <si>
    <t>1.55280005931854</t>
  </si>
  <si>
    <t>213533773140.929</t>
  </si>
  <si>
    <t>1.55765998363495</t>
  </si>
  <si>
    <t>213521939076.437</t>
  </si>
  <si>
    <t>1.56798005104065</t>
  </si>
  <si>
    <t>215925533436.556</t>
  </si>
  <si>
    <t>1.52216005325317</t>
  </si>
  <si>
    <t>234601689874.762</t>
  </si>
  <si>
    <t>1.18290996551514</t>
  </si>
  <si>
    <t>291775166506.891</t>
  </si>
  <si>
    <t>1.17570996284485</t>
  </si>
  <si>
    <t>297630084892.439</t>
  </si>
  <si>
    <t>1.25539994239807</t>
  </si>
  <si>
    <t>324432693194.991</t>
  </si>
  <si>
    <t>1.16929996013641</t>
  </si>
  <si>
    <t>352098825394.701</t>
  </si>
  <si>
    <t>1.22589004039764</t>
  </si>
  <si>
    <t>371256301839.016</t>
  </si>
  <si>
    <t>1.23232996463776</t>
  </si>
  <si>
    <t>394216789047.752</t>
  </si>
  <si>
    <t>447783940484.606</t>
  </si>
  <si>
    <t>Israel</t>
  </si>
  <si>
    <t>143461517687.921</t>
  </si>
  <si>
    <t>2.58618998527527</t>
  </si>
  <si>
    <t>151966334119.463</t>
  </si>
  <si>
    <t>2.80587005615234</t>
  </si>
  <si>
    <t>157726545602.676</t>
  </si>
  <si>
    <t>2.91729998588562</t>
  </si>
  <si>
    <t>164217868444.75</t>
  </si>
  <si>
    <t>3.32852005958557</t>
  </si>
  <si>
    <t>169687132284.208</t>
  </si>
  <si>
    <t>3.92993998527527</t>
  </si>
  <si>
    <t>184401815445.307</t>
  </si>
  <si>
    <t>4.18308019638062</t>
  </si>
  <si>
    <t>185017847776.682</t>
  </si>
  <si>
    <t>4.12982988357544</t>
  </si>
  <si>
    <t>184806518674.157</t>
  </si>
  <si>
    <t>3.89056992530823</t>
  </si>
  <si>
    <t>187382560696.368</t>
  </si>
  <si>
    <t>3.87075996398926</t>
  </si>
  <si>
    <t>196347818275.374</t>
  </si>
  <si>
    <t>4.0445499420166</t>
  </si>
  <si>
    <t>204464987521.976</t>
  </si>
  <si>
    <t>4.13798999786377</t>
  </si>
  <si>
    <t>215879588868.402</t>
  </si>
  <si>
    <t>4.41734981536865</t>
  </si>
  <si>
    <t>228904065520.347</t>
  </si>
  <si>
    <t>4.33012008666992</t>
  </si>
  <si>
    <t>236346110629.905</t>
  </si>
  <si>
    <t>4.12329006195068</t>
  </si>
  <si>
    <t>238433331332.276</t>
  </si>
  <si>
    <t>3.92436003684998</t>
  </si>
  <si>
    <t>251948960764.976</t>
  </si>
  <si>
    <t>4.00268983840942</t>
  </si>
  <si>
    <t>265960192873.376</t>
  </si>
  <si>
    <t>4.14155006408691</t>
  </si>
  <si>
    <t>272842322027.358</t>
  </si>
  <si>
    <t>4.07477998733521</t>
  </si>
  <si>
    <t>284889679087.518</t>
  </si>
  <si>
    <t>4.15536022186279</t>
  </si>
  <si>
    <t>296054867115.476</t>
  </si>
  <si>
    <t>4.26147985458374</t>
  </si>
  <si>
    <t>303414276832.04</t>
  </si>
  <si>
    <t>4.5108699798584</t>
  </si>
  <si>
    <t>317133700441.662</t>
  </si>
  <si>
    <t>4.65676021575928</t>
  </si>
  <si>
    <t>330696227434.501</t>
  </si>
  <si>
    <t>4.79661989212036</t>
  </si>
  <si>
    <t>344156628360.705</t>
  </si>
  <si>
    <t>5.13983011245728</t>
  </si>
  <si>
    <t>358460252733.588</t>
  </si>
  <si>
    <t>5.43561983108521</t>
  </si>
  <si>
    <t>351802608893.272</t>
  </si>
  <si>
    <t>382099815616.826</t>
  </si>
  <si>
    <t>Italy</t>
  </si>
  <si>
    <t>1229990843476.89</t>
  </si>
  <si>
    <t>1240374765744.15</t>
  </si>
  <si>
    <t>1245504778335.04</t>
  </si>
  <si>
    <t>1260067263727.99</t>
  </si>
  <si>
    <t>1300715172729.04</t>
  </si>
  <si>
    <t>1337110298849.1</t>
  </si>
  <si>
    <t>1375351277184.77</t>
  </si>
  <si>
    <t>1419251948455.8</t>
  </si>
  <si>
    <t>1478780730118.51</t>
  </si>
  <si>
    <t>1528887491700.11</t>
  </si>
  <si>
    <t>1559247756414.99</t>
  </si>
  <si>
    <t>1583235965443.08</t>
  </si>
  <si>
    <t>1596444514474.62</t>
  </si>
  <si>
    <t>1582829943638.81</t>
  </si>
  <si>
    <t>1616876989876.23</t>
  </si>
  <si>
    <t>1663553589171.76</t>
  </si>
  <si>
    <t>0.945900022983551</t>
  </si>
  <si>
    <t>1684627233211.13</t>
  </si>
  <si>
    <t>0.987689971923828</t>
  </si>
  <si>
    <t>1715459486928.71</t>
  </si>
  <si>
    <t>1.00487005710602</t>
  </si>
  <si>
    <t>1746519856496.6</t>
  </si>
  <si>
    <t>0.980650007724762</t>
  </si>
  <si>
    <t>1774913511831.87</t>
  </si>
  <si>
    <t>1.00364005565643</t>
  </si>
  <si>
    <t>1842128690356.25</t>
  </si>
  <si>
    <t>1.04069995880127</t>
  </si>
  <si>
    <t>1878075465645.74</t>
  </si>
  <si>
    <t>1.08124005794525</t>
  </si>
  <si>
    <t>1882844706806.09</t>
  </si>
  <si>
    <t>1.05894005298615</t>
  </si>
  <si>
    <t>1885454835881.29</t>
  </si>
  <si>
    <t>1.05025005340576</t>
  </si>
  <si>
    <t>1.04435002803802</t>
  </si>
  <si>
    <t>1927935754486.25</t>
  </si>
  <si>
    <t>1.08401000499725</t>
  </si>
  <si>
    <t>1962458137126.76</t>
  </si>
  <si>
    <t>1.12899005413055</t>
  </si>
  <si>
    <t>1.15971994400024</t>
  </si>
  <si>
    <t>1972481476580.66</t>
  </si>
  <si>
    <t>1.21786999702454</t>
  </si>
  <si>
    <t>1868315968357.23</t>
  </si>
  <si>
    <t>1.21797001361847</t>
  </si>
  <si>
    <t>1900325748105.62</t>
  </si>
  <si>
    <t>1.20155000686646</t>
  </si>
  <si>
    <t>1913767385824.26</t>
  </si>
  <si>
    <t>1.26218998432159</t>
  </si>
  <si>
    <t>1856719783429.57</t>
  </si>
  <si>
    <t>1.30106997489929</t>
  </si>
  <si>
    <t>1822536356977.15</t>
  </si>
  <si>
    <t>1.33840000629425</t>
  </si>
  <si>
    <t>1822453476364.22</t>
  </si>
  <si>
    <t>1.33850002288818</t>
  </si>
  <si>
    <t>1836637711060.55</t>
  </si>
  <si>
    <t>1.36642003059387</t>
  </si>
  <si>
    <t>1860393935366.87</t>
  </si>
  <si>
    <t>1.37012994289398</t>
  </si>
  <si>
    <t>1891422683817.38</t>
  </si>
  <si>
    <t>1.42443001270294</t>
  </si>
  <si>
    <t>1908933681964.96</t>
  </si>
  <si>
    <t>1.46299004554749</t>
  </si>
  <si>
    <t>1918157617381.17</t>
  </si>
  <si>
    <t>1.53391003608704</t>
  </si>
  <si>
    <t>1744757062415.98</t>
  </si>
  <si>
    <t>1862306180833.87</t>
  </si>
  <si>
    <t>Jamaica</t>
  </si>
  <si>
    <t>8275943106.37882</t>
  </si>
  <si>
    <t>8494382320.69193</t>
  </si>
  <si>
    <t>8670150765.93734</t>
  </si>
  <si>
    <t>8835670741.66377</t>
  </si>
  <si>
    <t>8699394145.10477</t>
  </si>
  <si>
    <t>8443315684.24295</t>
  </si>
  <si>
    <t>8602268547.77464</t>
  </si>
  <si>
    <t>9277577151.93829</t>
  </si>
  <si>
    <t>9646296087.66834</t>
  </si>
  <si>
    <t>10338254264.1201</t>
  </si>
  <si>
    <t>10772516264.7317</t>
  </si>
  <si>
    <t>11293716321.3515</t>
  </si>
  <si>
    <t>11514569744.1217</t>
  </si>
  <si>
    <t>12598908587.0845</t>
  </si>
  <si>
    <t>12773200603.7343</t>
  </si>
  <si>
    <t>13073365330.7439</t>
  </si>
  <si>
    <t>13058496834.6734</t>
  </si>
  <si>
    <t>12909569918.3412</t>
  </si>
  <si>
    <t>12608189096.3777</t>
  </si>
  <si>
    <t>12740281799.1137</t>
  </si>
  <si>
    <t>12852231107.3029</t>
  </si>
  <si>
    <t>0.049100000411272</t>
  </si>
  <si>
    <t>13025084563.0944</t>
  </si>
  <si>
    <t>0.0609599985182285</t>
  </si>
  <si>
    <t>13285233397.5307</t>
  </si>
  <si>
    <t>13772312246.8276</t>
  </si>
  <si>
    <t>13954619800.8587</t>
  </si>
  <si>
    <t>14079345904.6078</t>
  </si>
  <si>
    <t>14487523790.7845</t>
  </si>
  <si>
    <t>14694978472.5175</t>
  </si>
  <si>
    <t>14575693938.7168</t>
  </si>
  <si>
    <t>13942336039.1892</t>
  </si>
  <si>
    <t>13739175678.6585</t>
  </si>
  <si>
    <t>13976915113.9479</t>
  </si>
  <si>
    <t>13891147725.5468</t>
  </si>
  <si>
    <t>13963060254.3397</t>
  </si>
  <si>
    <t>14059380565.7478</t>
  </si>
  <si>
    <t>14188935947.5694</t>
  </si>
  <si>
    <t>14384065467.3211</t>
  </si>
  <si>
    <t>14527492301.3972</t>
  </si>
  <si>
    <t>14802050818.6874</t>
  </si>
  <si>
    <t>14934128282.7371</t>
  </si>
  <si>
    <t>13440715454.4634</t>
  </si>
  <si>
    <t>14058988365.3687</t>
  </si>
  <si>
    <t>Japan</t>
  </si>
  <si>
    <t>2258390310750.45</t>
  </si>
  <si>
    <t>2354611841488.41</t>
  </si>
  <si>
    <t>2431837052482.32</t>
  </si>
  <si>
    <t>2520117566440.9</t>
  </si>
  <si>
    <t>2631276932026.82</t>
  </si>
  <si>
    <t>2767045767160.42</t>
  </si>
  <si>
    <t>2858193572214.44</t>
  </si>
  <si>
    <t>2991067029860.23</t>
  </si>
  <si>
    <t>3190321043519.37</t>
  </si>
  <si>
    <t>3347469412110.95</t>
  </si>
  <si>
    <t>3509518031571.16</t>
  </si>
  <si>
    <t>3633170889061.82</t>
  </si>
  <si>
    <t>3665890719855.77</t>
  </si>
  <si>
    <t>3649056226897.65</t>
  </si>
  <si>
    <t>3688589488080.59</t>
  </si>
  <si>
    <t>3785636263364.36</t>
  </si>
  <si>
    <t>2.6430299282074</t>
  </si>
  <si>
    <t>3904273220115.03</t>
  </si>
  <si>
    <t>2.72177004814148</t>
  </si>
  <si>
    <t>3942583070731.74</t>
  </si>
  <si>
    <t>2.82745003700256</t>
  </si>
  <si>
    <t>3892499235707.73</t>
  </si>
  <si>
    <t>2.84671998023987</t>
  </si>
  <si>
    <t>3879501014654.61</t>
  </si>
  <si>
    <t>2.8584098815918</t>
  </si>
  <si>
    <t>3986755544464.21</t>
  </si>
  <si>
    <t>2.92348003387451</t>
  </si>
  <si>
    <t>4002148544213.45</t>
  </si>
  <si>
    <t>2.96514010429382</t>
  </si>
  <si>
    <t>4003827945768.8</t>
  </si>
  <si>
    <t>2.99320006370544</t>
  </si>
  <si>
    <t>4065291729511.6</t>
  </si>
  <si>
    <t>4154163710034.48</t>
  </si>
  <si>
    <t>3.13091993331909</t>
  </si>
  <si>
    <t>4229100705435.47</t>
  </si>
  <si>
    <t>3.2276599407196</t>
  </si>
  <si>
    <t>4287138774363.71</t>
  </si>
  <si>
    <t>3.29257011413574</t>
  </si>
  <si>
    <t>4350758602409.6</t>
  </si>
  <si>
    <t>3.29223990440369</t>
  </si>
  <si>
    <t>4297492743392.06</t>
  </si>
  <si>
    <t>3.19589996337891</t>
  </si>
  <si>
    <t>4052826324007.5</t>
  </si>
  <si>
    <t>3.10494995117188</t>
  </si>
  <si>
    <t>4218907820177.17</t>
  </si>
  <si>
    <t>3.20536994934082</t>
  </si>
  <si>
    <t>4219912322037.65</t>
  </si>
  <si>
    <t>3.17371010780334</t>
  </si>
  <si>
    <t>4277925608850.6</t>
  </si>
  <si>
    <t>3.27895998954773</t>
  </si>
  <si>
    <t>4363702302795.86</t>
  </si>
  <si>
    <t>3.36788010597229</t>
  </si>
  <si>
    <t>4376627829637.51</t>
  </si>
  <si>
    <t>3.24071002006531</t>
  </si>
  <si>
    <t>4444930651964.18</t>
  </si>
  <si>
    <t>3.10665988922119</t>
  </si>
  <si>
    <t>4478437728055.55</t>
  </si>
  <si>
    <t>3.16635990142822</t>
  </si>
  <si>
    <t>4553466417292.21</t>
  </si>
  <si>
    <t>3.22175002098084</t>
  </si>
  <si>
    <t>4580061760588.24</t>
  </si>
  <si>
    <t>3.19899010658264</t>
  </si>
  <si>
    <t>4569053543631.89</t>
  </si>
  <si>
    <t>3.26317000389099</t>
  </si>
  <si>
    <t>4363130661935.36</t>
  </si>
  <si>
    <t>4435430839945.36</t>
  </si>
  <si>
    <t>Lithuania</t>
  </si>
  <si>
    <t>17913320835.8734</t>
  </si>
  <si>
    <t>0.491699993610382</t>
  </si>
  <si>
    <t>18837373099.266</t>
  </si>
  <si>
    <t>0.536670029163361</t>
  </si>
  <si>
    <t>20402932401.8633</t>
  </si>
  <si>
    <t>0.54381000995636</t>
  </si>
  <si>
    <t>21928206400.9148</t>
  </si>
  <si>
    <t>0.502059996128082</t>
  </si>
  <si>
    <t>21677880321.5578</t>
  </si>
  <si>
    <t>0.585529983043671</t>
  </si>
  <si>
    <t>22478991899.5918</t>
  </si>
  <si>
    <t>0.667620003223419</t>
  </si>
  <si>
    <t>23945995391.1406</t>
  </si>
  <si>
    <t>0.657549977302551</t>
  </si>
  <si>
    <t>25562688814.3281</t>
  </si>
  <si>
    <t>0.664129972457886</t>
  </si>
  <si>
    <t>28263631519.6211</t>
  </si>
  <si>
    <t>0.751399993896484</t>
  </si>
  <si>
    <t>30120407999.1594</t>
  </si>
  <si>
    <t>0.74821001291275</t>
  </si>
  <si>
    <t>32449428669.3601</t>
  </si>
  <si>
    <t>0.79203999042511</t>
  </si>
  <si>
    <t>34855268683.5691</t>
  </si>
  <si>
    <t>0.801739990711212</t>
  </si>
  <si>
    <t>38726810730.7062</t>
  </si>
  <si>
    <t>0.78931999206543</t>
  </si>
  <si>
    <t>39739293390.5074</t>
  </si>
  <si>
    <t>0.830839991569519</t>
  </si>
  <si>
    <t>33842535273.8547</t>
  </si>
  <si>
    <t>0.78329998254776</t>
  </si>
  <si>
    <t>34401356974.3984</t>
  </si>
  <si>
    <t>0.9026899933815</t>
  </si>
  <si>
    <t>36478857729.3719</t>
  </si>
  <si>
    <t>0.893040001392365</t>
  </si>
  <si>
    <t>37881055682.4922</t>
  </si>
  <si>
    <t>0.94871997833252</t>
  </si>
  <si>
    <t>39225860752.8062</t>
  </si>
  <si>
    <t>1.03011000156403</t>
  </si>
  <si>
    <t>40613283322.7621</t>
  </si>
  <si>
    <t>1.04340994358063</t>
  </si>
  <si>
    <t>41435533340.3883</t>
  </si>
  <si>
    <t>0.842410027980804</t>
  </si>
  <si>
    <t>42479223269.264</t>
  </si>
  <si>
    <t>0.896260023117065</t>
  </si>
  <si>
    <t>44298437189.8902</t>
  </si>
  <si>
    <t>0.936630010604858</t>
  </si>
  <si>
    <t>46067411257.316</t>
  </si>
  <si>
    <t>0.994679987430573</t>
  </si>
  <si>
    <t>48198076541.4695</t>
  </si>
  <si>
    <t>1.15527999401093</t>
  </si>
  <si>
    <t>48187587206.6015</t>
  </si>
  <si>
    <t>51069702271.8047</t>
  </si>
  <si>
    <t>Luxembourg</t>
  </si>
  <si>
    <t>15551149030.0137</t>
  </si>
  <si>
    <t>15465469116.0609</t>
  </si>
  <si>
    <t>15640430422.8094</t>
  </si>
  <si>
    <t>16107934774.4031</t>
  </si>
  <si>
    <t>17104522552.5332</t>
  </si>
  <si>
    <t>17582030272.3488</t>
  </si>
  <si>
    <t>19337409478.3258</t>
  </si>
  <si>
    <t>20101425602.3746</t>
  </si>
  <si>
    <t>21802666126.8535</t>
  </si>
  <si>
    <t>23938905603.7695</t>
  </si>
  <si>
    <t>25212438894.5285</t>
  </si>
  <si>
    <t>27391849518.0187</t>
  </si>
  <si>
    <t>27890285979.4902</t>
  </si>
  <si>
    <t>29061859473.6523</t>
  </si>
  <si>
    <t>30172289931.4379</t>
  </si>
  <si>
    <t>30604417464.514</t>
  </si>
  <si>
    <t>31032290015.6547</t>
  </si>
  <si>
    <t>32714188401.9113</t>
  </si>
  <si>
    <t>34897700894.5582</t>
  </si>
  <si>
    <t>37750651303.9183</t>
  </si>
  <si>
    <t>1.58314001560211</t>
  </si>
  <si>
    <t>40369840661.3785</t>
  </si>
  <si>
    <t>41610952875.9605</t>
  </si>
  <si>
    <t>42953079582.1566</t>
  </si>
  <si>
    <t>1.62349998950958</t>
  </si>
  <si>
    <t>44078183347.9207</t>
  </si>
  <si>
    <t>1.58818995952606</t>
  </si>
  <si>
    <t>45943524157.4617</t>
  </si>
  <si>
    <t>1.55873000621796</t>
  </si>
  <si>
    <t>47084244317.1613</t>
  </si>
  <si>
    <t>1.64885997772217</t>
  </si>
  <si>
    <t>49917169128.3586</t>
  </si>
  <si>
    <t>1.57165002822876</t>
  </si>
  <si>
    <t>53959794734.6914</t>
  </si>
  <si>
    <t>1.54663002490997</t>
  </si>
  <si>
    <t>53797820276.3277</t>
  </si>
  <si>
    <t>1.58838999271393</t>
  </si>
  <si>
    <t>52055333610.1398</t>
  </si>
  <si>
    <t>1.4237300157547</t>
  </si>
  <si>
    <t>54012829450.8633</t>
  </si>
  <si>
    <t>1.42453002929688</t>
  </si>
  <si>
    <t>54576884723.7121</t>
  </si>
  <si>
    <t>1.20664000511169</t>
  </si>
  <si>
    <t>55477349852.5629</t>
  </si>
  <si>
    <t>1.23380994796753</t>
  </si>
  <si>
    <t>57236975164.3722</t>
  </si>
  <si>
    <t>1.21700000762939</t>
  </si>
  <si>
    <t>58738350255.7597</t>
  </si>
  <si>
    <t>1.2522599697113</t>
  </si>
  <si>
    <t>60071584216.1375</t>
  </si>
  <si>
    <t>1.26689994335175</t>
  </si>
  <si>
    <t>63062062076.8293</t>
  </si>
  <si>
    <t>1.23898005485535</t>
  </si>
  <si>
    <t>63892707778.4988</t>
  </si>
  <si>
    <t>1.1671199798584</t>
  </si>
  <si>
    <t>64671765568.8058</t>
  </si>
  <si>
    <t>1.17664003372192</t>
  </si>
  <si>
    <t>66172102156.1277</t>
  </si>
  <si>
    <t>1.12860000133514</t>
  </si>
  <si>
    <t>65644422263.398</t>
  </si>
  <si>
    <t>68993899662.5449</t>
  </si>
  <si>
    <t>Madagascar</t>
  </si>
  <si>
    <t>6170038804.5674</t>
  </si>
  <si>
    <t>5565375001.66676</t>
  </si>
  <si>
    <t>5459632876.63437</t>
  </si>
  <si>
    <t>5508769572.49111</t>
  </si>
  <si>
    <t>5605733939.78485</t>
  </si>
  <si>
    <t>5670555515.63236</t>
  </si>
  <si>
    <t>5781711155.77665</t>
  </si>
  <si>
    <t>5849641246.86242</t>
  </si>
  <si>
    <t>6048934383.20347</t>
  </si>
  <si>
    <t>6295421240.329</t>
  </si>
  <si>
    <t>6492398993.4632</t>
  </si>
  <si>
    <t>6082965486.21571</t>
  </si>
  <si>
    <t>6154798309.68752</t>
  </si>
  <si>
    <t>6284044346.51104</t>
  </si>
  <si>
    <t>6281398682.10436</t>
  </si>
  <si>
    <t>6386837757.80222</t>
  </si>
  <si>
    <t>6524423302.68693</t>
  </si>
  <si>
    <t>0.183249995112419</t>
  </si>
  <si>
    <t>6765402395.59898</t>
  </si>
  <si>
    <t>0.093800000846386</t>
  </si>
  <si>
    <t>7030408254.34549</t>
  </si>
  <si>
    <t>0.0834200009703636</t>
  </si>
  <si>
    <t>7360783100.32492</t>
  </si>
  <si>
    <t>0.100319996476173</t>
  </si>
  <si>
    <t>7688842819.8228</t>
  </si>
  <si>
    <t>0.181749999523163</t>
  </si>
  <si>
    <t>8148653747.99059</t>
  </si>
  <si>
    <t>0.201729997992516</t>
  </si>
  <si>
    <t>7137571145.71539</t>
  </si>
  <si>
    <t>0.290699988603592</t>
  </si>
  <si>
    <t>7835974782.40928</t>
  </si>
  <si>
    <t>0.1925999969244</t>
  </si>
  <si>
    <t>8247912260.4988</t>
  </si>
  <si>
    <t>0.150959998369217</t>
  </si>
  <si>
    <t>8640170191.31377</t>
  </si>
  <si>
    <t>0.141190007328987</t>
  </si>
  <si>
    <t>9106610509.19009</t>
  </si>
  <si>
    <t>0.120909996330738</t>
  </si>
  <si>
    <t>9626649348.47931</t>
  </si>
  <si>
    <t>0.117640003561974</t>
  </si>
  <si>
    <t>10272850945.3908</t>
  </si>
  <si>
    <t>0.130539998412132</t>
  </si>
  <si>
    <t>9864124140.04596</t>
  </si>
  <si>
    <t>0.099030002951622</t>
  </si>
  <si>
    <t>9925206717.30089</t>
  </si>
  <si>
    <t>0.0906699970364571</t>
  </si>
  <si>
    <t>10081868865.017</t>
  </si>
  <si>
    <t>10385448869.3098</t>
  </si>
  <si>
    <t>10624353266.7001</t>
  </si>
  <si>
    <t>0.0132099995389581</t>
  </si>
  <si>
    <t>10979122001.7232</t>
  </si>
  <si>
    <t>11323020828.5758</t>
  </si>
  <si>
    <t>0.012640000320971</t>
  </si>
  <si>
    <t>11775165589.132</t>
  </si>
  <si>
    <t>0.0127499997615814</t>
  </si>
  <si>
    <t>12238319071.5199</t>
  </si>
  <si>
    <t>12629254614.0975</t>
  </si>
  <si>
    <t>13186360351.4231</t>
  </si>
  <si>
    <t>12245161250.7074</t>
  </si>
  <si>
    <t>12784234882.5211</t>
  </si>
  <si>
    <t>Malaysia</t>
  </si>
  <si>
    <t>41758161062.031</t>
  </si>
  <si>
    <t>44657056115.4545</t>
  </si>
  <si>
    <t>47311093043.6552</t>
  </si>
  <si>
    <t>50269091779.9168</t>
  </si>
  <si>
    <t>54170873180.2044</t>
  </si>
  <si>
    <t>53615486165.6441</t>
  </si>
  <si>
    <t>54280637167.3733</t>
  </si>
  <si>
    <t>57098850999.459</t>
  </si>
  <si>
    <t>62773174750.299</t>
  </si>
  <si>
    <t>68460173833.9093</t>
  </si>
  <si>
    <t>74627427172.2853</t>
  </si>
  <si>
    <t>81750963915.2437</t>
  </si>
  <si>
    <t>89014633507.5282</t>
  </si>
  <si>
    <t>97822581051.8617</t>
  </si>
  <si>
    <t>106834038101.692</t>
  </si>
  <si>
    <t>117334846726.431</t>
  </si>
  <si>
    <t>0.21645000576973</t>
  </si>
  <si>
    <t>129071500245.07</t>
  </si>
  <si>
    <t>138523073010.402</t>
  </si>
  <si>
    <t>0.397890001535416</t>
  </si>
  <si>
    <t>128328584936.147</t>
  </si>
  <si>
    <t>136204895578.191</t>
  </si>
  <si>
    <t>0.468989998102188</t>
  </si>
  <si>
    <t>148271107718.132</t>
  </si>
  <si>
    <t>149038670648.283</t>
  </si>
  <si>
    <t>0.652540028095245</t>
  </si>
  <si>
    <t>157073327955.733</t>
  </si>
  <si>
    <t>166165516422.77</t>
  </si>
  <si>
    <t>0.599900007247925</t>
  </si>
  <si>
    <t>177437250747.578</t>
  </si>
  <si>
    <t>186898451881.628</t>
  </si>
  <si>
    <t>0.6110600233078</t>
  </si>
  <si>
    <t>197336444590.09</t>
  </si>
  <si>
    <t>209766244791.581</t>
  </si>
  <si>
    <t>0.788469970226288</t>
  </si>
  <si>
    <t>219901667044.982</t>
  </si>
  <si>
    <t>1.01001000404358</t>
  </si>
  <si>
    <t>216573392167.321</t>
  </si>
  <si>
    <t>1.03608000278473</t>
  </si>
  <si>
    <t>232653636008.496</t>
  </si>
  <si>
    <t>1.03341996669769</t>
  </si>
  <si>
    <t>244970116704.243</t>
  </si>
  <si>
    <t>1.09268999099731</t>
  </si>
  <si>
    <t>258378443827.458</t>
  </si>
  <si>
    <t>270506011046.628</t>
  </si>
  <si>
    <t>1.2627500295639</t>
  </si>
  <si>
    <t>286754554976.284</t>
  </si>
  <si>
    <t>1.27945005893707</t>
  </si>
  <si>
    <t>301354756113.174</t>
  </si>
  <si>
    <t>1.41516995429993</t>
  </si>
  <si>
    <t>314764383991.527</t>
  </si>
  <si>
    <t>333060763877.976</t>
  </si>
  <si>
    <t>1.04025995731354</t>
  </si>
  <si>
    <t>349191186356.678</t>
  </si>
  <si>
    <t>364601657599.112</t>
  </si>
  <si>
    <t>344422938490.553</t>
  </si>
  <si>
    <t>355073045619.288</t>
  </si>
  <si>
    <t>Malta</t>
  </si>
  <si>
    <t>2433318207.03429</t>
  </si>
  <si>
    <t>2513903916.56496</t>
  </si>
  <si>
    <t>2571332852.54632</t>
  </si>
  <si>
    <t>2555586264.28492</t>
  </si>
  <si>
    <t>2579669366.47065</t>
  </si>
  <si>
    <t>2646361034.06191</t>
  </si>
  <si>
    <t>2749177188.50549</t>
  </si>
  <si>
    <t>2862182514.14623</t>
  </si>
  <si>
    <t>3103013314.10185</t>
  </si>
  <si>
    <t>3356812049.26218</t>
  </si>
  <si>
    <t>3568002219.01698</t>
  </si>
  <si>
    <t>3791233995.34006</t>
  </si>
  <si>
    <t>3969078220.34839</t>
  </si>
  <si>
    <t>4146922667.2584</t>
  </si>
  <si>
    <t>4381269610.56252</t>
  </si>
  <si>
    <t>4659151336.95773</t>
  </si>
  <si>
    <t>4835143126.59492</t>
  </si>
  <si>
    <t>5089325640.74115</t>
  </si>
  <si>
    <t>5350184178.40896</t>
  </si>
  <si>
    <t>5602711527.79319</t>
  </si>
  <si>
    <t>6705425496.50505</t>
  </si>
  <si>
    <t>6626650393.87551</t>
  </si>
  <si>
    <t>0.250200003385544</t>
  </si>
  <si>
    <t>6796627094.19727</t>
  </si>
  <si>
    <t>0.23743000626564</t>
  </si>
  <si>
    <t>7073560412.73716</t>
  </si>
  <si>
    <t>0.489710003137589</t>
  </si>
  <si>
    <t>7083435038.27804</t>
  </si>
  <si>
    <t>0.528199970722198</t>
  </si>
  <si>
    <t>7323088871.62987</t>
  </si>
  <si>
    <t xml:space="preserve"> </t>
  </si>
  <si>
    <t>0.578440010547638</t>
  </si>
  <si>
    <t>7506934428.04837</t>
  </si>
  <si>
    <t>0.545400023460388</t>
  </si>
  <si>
    <t>7865416620.43715</t>
  </si>
  <si>
    <t>0.526669979095459</t>
  </si>
  <si>
    <t>8166315322.31222</t>
  </si>
  <si>
    <t>0.507390022277832</t>
  </si>
  <si>
    <t>8073782314.43471</t>
  </si>
  <si>
    <t>0.587409973144531</t>
  </si>
  <si>
    <t>8521358038.38899</t>
  </si>
  <si>
    <t>0.665059983730316</t>
  </si>
  <si>
    <t>8561078442.25008</t>
  </si>
  <si>
    <t>0.804319977760315</t>
  </si>
  <si>
    <t>8913680239.65383</t>
  </si>
  <si>
    <t>0.743359982967377</t>
  </si>
  <si>
    <t>9401531121.71308</t>
  </si>
  <si>
    <t>0.691789984703064</t>
  </si>
  <si>
    <t>10119161211.5833</t>
  </si>
  <si>
    <t>0.715149998664856</t>
  </si>
  <si>
    <t>11091423499.3898</t>
  </si>
  <si>
    <t>0.554359972476959</t>
  </si>
  <si>
    <t>11466437368.2459</t>
  </si>
  <si>
    <t>0.563319981098175</t>
  </si>
  <si>
    <t>12719183401.753</t>
  </si>
  <si>
    <t>0.592859983444214</t>
  </si>
  <si>
    <t>13503827804.2827</t>
  </si>
  <si>
    <t>0.588940024375916</t>
  </si>
  <si>
    <t>14302895817.153</t>
  </si>
  <si>
    <t>0.679889976978302</t>
  </si>
  <si>
    <t>13112282258.9593</t>
  </si>
  <si>
    <t>14462554088.5388</t>
  </si>
  <si>
    <t>Mexico</t>
  </si>
  <si>
    <t>520217776788.95</t>
  </si>
  <si>
    <t>564569498227.49</t>
  </si>
  <si>
    <t>561629174877.105</t>
  </si>
  <si>
    <t>542048412871.024</t>
  </si>
  <si>
    <t>560536676759.343</t>
  </si>
  <si>
    <t>572799499049.967</t>
  </si>
  <si>
    <t>555163258082.903</t>
  </si>
  <si>
    <t>564725608286.94</t>
  </si>
  <si>
    <t>571972511756.533</t>
  </si>
  <si>
    <t>595454896594.037</t>
  </si>
  <si>
    <t>626274262889.668</t>
  </si>
  <si>
    <t>652670187687.28</t>
  </si>
  <si>
    <t>675781907471.657</t>
  </si>
  <si>
    <t>688899887486.446</t>
  </si>
  <si>
    <t>722938986701.871</t>
  </si>
  <si>
    <t>677457226352.726</t>
  </si>
  <si>
    <t>0.250669986009598</t>
  </si>
  <si>
    <t>723343156837.845</t>
  </si>
  <si>
    <t>0.276199996471405</t>
  </si>
  <si>
    <t>772869394254.07</t>
  </si>
  <si>
    <t>0.301959991455078</t>
  </si>
  <si>
    <t>812779791419.35</t>
  </si>
  <si>
    <t>0.344099998474121</t>
  </si>
  <si>
    <t>835160123888.656</t>
  </si>
  <si>
    <t>0.306129992008209</t>
  </si>
  <si>
    <t>876437526455.268</t>
  </si>
  <si>
    <t>0.324180006980896</t>
  </si>
  <si>
    <t>872893299631.652</t>
  </si>
  <si>
    <t>0.354299992322922</t>
  </si>
  <si>
    <t>872545499822.64</t>
  </si>
  <si>
    <t>0.393139988183975</t>
  </si>
  <si>
    <t>885165846839.51</t>
  </si>
  <si>
    <t>0.388159990310669</t>
  </si>
  <si>
    <t>919869577686.507</t>
  </si>
  <si>
    <t>0.398440003395081</t>
  </si>
  <si>
    <t>941098392797.58</t>
  </si>
  <si>
    <t>0.369219988584518</t>
  </si>
  <si>
    <t>983401498615.029</t>
  </si>
  <si>
    <t>0.398330003023148</t>
  </si>
  <si>
    <t>1005935610109.39</t>
  </si>
  <si>
    <t>0.443870007991791</t>
  </si>
  <si>
    <t>1017439334703.69</t>
  </si>
  <si>
    <t>0.47953999042511</t>
  </si>
  <si>
    <t>963660094723.917</t>
  </si>
  <si>
    <t>0.494850009679794</t>
  </si>
  <si>
    <t>1012981356870.87</t>
  </si>
  <si>
    <t>0.471289992332459</t>
  </si>
  <si>
    <t>1050086944297.42</t>
  </si>
  <si>
    <t>0.420960009098053</t>
  </si>
  <si>
    <t>1088334499223.12</t>
  </si>
  <si>
    <t>0.425029993057251</t>
  </si>
  <si>
    <t>1103071549191.52</t>
  </si>
  <si>
    <t>0.43529999256134</t>
  </si>
  <si>
    <t>1134506587182.86</t>
  </si>
  <si>
    <t>0.42943000793457</t>
  </si>
  <si>
    <t>1171867608197.72</t>
  </si>
  <si>
    <t>0.387780010700226</t>
  </si>
  <si>
    <t>1202693965604.17</t>
  </si>
  <si>
    <t>0.328319996595383</t>
  </si>
  <si>
    <t>1228108442202.22</t>
  </si>
  <si>
    <t>0.307110011577606</t>
  </si>
  <si>
    <t>1255065357728.63</t>
  </si>
  <si>
    <t>0.283840000629425</t>
  </si>
  <si>
    <t>1252567178093.5</t>
  </si>
  <si>
    <t>0.300960004329681</t>
  </si>
  <si>
    <t>1152513209905.93</t>
  </si>
  <si>
    <t>1206918348543.94</t>
  </si>
  <si>
    <t>Morocco</t>
  </si>
  <si>
    <t>22897894532.2802</t>
  </si>
  <si>
    <t>22498684640.6684</t>
  </si>
  <si>
    <t>24513975524.1343</t>
  </si>
  <si>
    <t>24853878850.9108</t>
  </si>
  <si>
    <t>26449096811.3842</t>
  </si>
  <si>
    <t>28038066523.8827</t>
  </si>
  <si>
    <t>30637505327.0279</t>
  </si>
  <si>
    <t>30537932186.0165</t>
  </si>
  <si>
    <t>34164383696.1542</t>
  </si>
  <si>
    <t>35136771266.7971</t>
  </si>
  <si>
    <t>36335571924.8096</t>
  </si>
  <si>
    <t>38957578828.8464</t>
  </si>
  <si>
    <t>38140350597.2209</t>
  </si>
  <si>
    <t>37857886329.3897</t>
  </si>
  <si>
    <t>41866279485.6106</t>
  </si>
  <si>
    <t>39603219574.0964</t>
  </si>
  <si>
    <t>44503276933.315</t>
  </si>
  <si>
    <t>43808713241.6908</t>
  </si>
  <si>
    <t>0.273409992456436</t>
  </si>
  <si>
    <t>46979830032.35</t>
  </si>
  <si>
    <t>47487838231.939</t>
  </si>
  <si>
    <t>48396220258.5667</t>
  </si>
  <si>
    <t>0.606819987297058</t>
  </si>
  <si>
    <t>51938807830.5602</t>
  </si>
  <si>
    <t>0.525860011577606</t>
  </si>
  <si>
    <t>53560051568.9205</t>
  </si>
  <si>
    <t>0.630710005760193</t>
  </si>
  <si>
    <t>56752853093.1292</t>
  </si>
  <si>
    <t>59475297877.0581</t>
  </si>
  <si>
    <t>61433010384.3564</t>
  </si>
  <si>
    <t>0.607890009880066</t>
  </si>
  <si>
    <t>66086334629.1513</t>
  </si>
  <si>
    <t>68420235757.8848</t>
  </si>
  <si>
    <t>72472956315.2237</t>
  </si>
  <si>
    <t>75548532704.4756</t>
  </si>
  <si>
    <t>0.714540004730225</t>
  </si>
  <si>
    <t>78431251602.7345</t>
  </si>
  <si>
    <t>82545517648.2937</t>
  </si>
  <si>
    <t>85030105753.2061</t>
  </si>
  <si>
    <t>88886581746.8554</t>
  </si>
  <si>
    <t>105817056786.059</t>
  </si>
  <si>
    <t>110414366621.263</t>
  </si>
  <si>
    <t>110989830300.175</t>
  </si>
  <si>
    <t>116603582880.98</t>
  </si>
  <si>
    <t>120178230514.273</t>
  </si>
  <si>
    <t>123652552826.24</t>
  </si>
  <si>
    <t>114765545450.071</t>
  </si>
  <si>
    <t>123866072116.035</t>
  </si>
  <si>
    <t>Netherlands</t>
  </si>
  <si>
    <t>373068985166.768</t>
  </si>
  <si>
    <t>370145572922.263</t>
  </si>
  <si>
    <t>365552967323.612</t>
  </si>
  <si>
    <t>373119759805.182</t>
  </si>
  <si>
    <t>384543489815.709</t>
  </si>
  <si>
    <t>394465403148.719</t>
  </si>
  <si>
    <t>405459058225.018</t>
  </si>
  <si>
    <t>413289480955.017</t>
  </si>
  <si>
    <t>427511676525.385</t>
  </si>
  <si>
    <t>446408196647.337</t>
  </si>
  <si>
    <t>465082446942.397</t>
  </si>
  <si>
    <t>476426432932.937</t>
  </si>
  <si>
    <t>484554605651.777</t>
  </si>
  <si>
    <t>490648132551.043</t>
  </si>
  <si>
    <t>505176677944.667</t>
  </si>
  <si>
    <t>520918165020.581</t>
  </si>
  <si>
    <t>1.84092998504639</t>
  </si>
  <si>
    <t>539143748273.904</t>
  </si>
  <si>
    <t>1.8447699546814</t>
  </si>
  <si>
    <t>562483569063.842</t>
  </si>
  <si>
    <t>1.74205994606018</t>
  </si>
  <si>
    <t>588717336764.449</t>
  </si>
  <si>
    <t>1.82281994819641</t>
  </si>
  <si>
    <t>618353650975.274</t>
  </si>
  <si>
    <t>1.78980004787445</t>
  </si>
  <si>
    <t>644297559542.718</t>
  </si>
  <si>
    <t>1.79609000682831</t>
  </si>
  <si>
    <t>659290074379.866</t>
  </si>
  <si>
    <t>1.74542999267578</t>
  </si>
  <si>
    <t>660722537625.617</t>
  </si>
  <si>
    <t>1.78390002250671</t>
  </si>
  <si>
    <t>661750925152.705</t>
  </si>
  <si>
    <t>1.7890100479126</t>
  </si>
  <si>
    <t>674886321780.345</t>
  </si>
  <si>
    <t>1.77388000488281</t>
  </si>
  <si>
    <t>688727404110.835</t>
  </si>
  <si>
    <t>1.74066996574402</t>
  </si>
  <si>
    <t>712564183491.074</t>
  </si>
  <si>
    <t>1.67030000686646</t>
  </si>
  <si>
    <t>739448107993.38</t>
  </si>
  <si>
    <t>1.62268996238708</t>
  </si>
  <si>
    <t>755496534043.895</t>
  </si>
  <si>
    <t>1.66569995880127</t>
  </si>
  <si>
    <t>727793352989.741</t>
  </si>
  <si>
    <t>1.70404005050659</t>
  </si>
  <si>
    <t>737565720627.788</t>
  </si>
  <si>
    <t>1.8813099861145</t>
  </si>
  <si>
    <t>749006761258.435</t>
  </si>
  <si>
    <t>1.9162700176239</t>
  </si>
  <si>
    <t>741289340197.321</t>
  </si>
  <si>
    <t>2.15605998039246</t>
  </si>
  <si>
    <t>740324364660.471</t>
  </si>
  <si>
    <t>2.17330002784729</t>
  </si>
  <si>
    <t>750862107575.857</t>
  </si>
  <si>
    <t>2.1460599899292</t>
  </si>
  <si>
    <t>765572770634.375</t>
  </si>
  <si>
    <t>2.15081000328064</t>
  </si>
  <si>
    <t>782351934079.297</t>
  </si>
  <si>
    <t>805125436190.089</t>
  </si>
  <si>
    <t>2.13879990577698</t>
  </si>
  <si>
    <t>824133764145.055</t>
  </si>
  <si>
    <t>2.18435001373291</t>
  </si>
  <si>
    <t>840250428566.882</t>
  </si>
  <si>
    <t>2.29422998428345</t>
  </si>
  <si>
    <t>807597591789.77</t>
  </si>
  <si>
    <t>846872832523.287</t>
  </si>
  <si>
    <t>New Zealand</t>
  </si>
  <si>
    <t>72847253264.5269</t>
  </si>
  <si>
    <t>76238964417.0923</t>
  </si>
  <si>
    <t>76947750135.1139</t>
  </si>
  <si>
    <t>79634579403.4066</t>
  </si>
  <si>
    <t>83451718474.8688</t>
  </si>
  <si>
    <t>84799816593.7342</t>
  </si>
  <si>
    <t>87094003033.5257</t>
  </si>
  <si>
    <t>87939394340.9055</t>
  </si>
  <si>
    <t>87627934238.7419</t>
  </si>
  <si>
    <t>87769223312.8192</t>
  </si>
  <si>
    <t>87903486462.4557</t>
  </si>
  <si>
    <t>86944908384.0373</t>
  </si>
  <si>
    <t>87896461235.3772</t>
  </si>
  <si>
    <t>93514446904.5834</t>
  </si>
  <si>
    <t>98301092417.9291</t>
  </si>
  <si>
    <t>102943327463.868</t>
  </si>
  <si>
    <t>106665233354.835</t>
  </si>
  <si>
    <t>1.05648994445801</t>
  </si>
  <si>
    <t>108851696856.64</t>
  </si>
  <si>
    <t>109719725239.282</t>
  </si>
  <si>
    <t>0.963869988918304</t>
  </si>
  <si>
    <t>115700690737.286</t>
  </si>
  <si>
    <t>119061958541.816</t>
  </si>
  <si>
    <t>1.10028994083405</t>
  </si>
  <si>
    <t>123186654579.055</t>
  </si>
  <si>
    <t>128945148974.006</t>
  </si>
  <si>
    <t>1.14891004562378</t>
  </si>
  <si>
    <t>134812146655.276</t>
  </si>
  <si>
    <t>140242788054.185</t>
  </si>
  <si>
    <t>1.12042999267578</t>
  </si>
  <si>
    <t>144899853902.613</t>
  </si>
  <si>
    <t>149074508969.822</t>
  </si>
  <si>
    <t>1.15763998031616</t>
  </si>
  <si>
    <t>153588724350.146</t>
  </si>
  <si>
    <t>151881550236.231</t>
  </si>
  <si>
    <t>1.25214004516602</t>
  </si>
  <si>
    <t>151676251678.028</t>
  </si>
  <si>
    <t>153987612057.393</t>
  </si>
  <si>
    <t>1.23224997520447</t>
  </si>
  <si>
    <t>157455041405.882</t>
  </si>
  <si>
    <t>160990384072.247</t>
  </si>
  <si>
    <t>1.15339004993439</t>
  </si>
  <si>
    <t>165329745637.128</t>
  </si>
  <si>
    <t>171637782388.117</t>
  </si>
  <si>
    <t>1.22817003726959</t>
  </si>
  <si>
    <t>178064471137.921</t>
  </si>
  <si>
    <t>184772956990.185</t>
  </si>
  <si>
    <t>1.34653997421265</t>
  </si>
  <si>
    <t>191384647570.564</t>
  </si>
  <si>
    <t>197813678062.728</t>
  </si>
  <si>
    <t>1.4077399969101</t>
  </si>
  <si>
    <t>202150697885.249</t>
  </si>
  <si>
    <t>199618427796.858</t>
  </si>
  <si>
    <t>207032276406.53</t>
  </si>
  <si>
    <t>Norway</t>
  </si>
  <si>
    <t>163669856360.442</t>
  </si>
  <si>
    <t>166285749715.821</t>
  </si>
  <si>
    <t>166677110674.796</t>
  </si>
  <si>
    <t>173298873617.857</t>
  </si>
  <si>
    <t>183787620130.206</t>
  </si>
  <si>
    <t>193994006406.944</t>
  </si>
  <si>
    <t>201835734215.149</t>
  </si>
  <si>
    <t>205374723571.355</t>
  </si>
  <si>
    <t>204850304846.543</t>
  </si>
  <si>
    <t>206977245013.95</t>
  </si>
  <si>
    <t>210976914332.954</t>
  </si>
  <si>
    <t>217484964348.455</t>
  </si>
  <si>
    <t>225258737211.946</t>
  </si>
  <si>
    <t>231668078950.088</t>
  </si>
  <si>
    <t>243379890461.92</t>
  </si>
  <si>
    <t>253493520719.231</t>
  </si>
  <si>
    <t>266239041025.111</t>
  </si>
  <si>
    <t>1.59350001811981</t>
  </si>
  <si>
    <t>280308690709.931</t>
  </si>
  <si>
    <t>287665185491.371</t>
  </si>
  <si>
    <t>1.60535001754761</t>
  </si>
  <si>
    <t>293455492404.671</t>
  </si>
  <si>
    <t>302860679962.798</t>
  </si>
  <si>
    <t>1.56259000301361</t>
  </si>
  <si>
    <t>309144404257.518</t>
  </si>
  <si>
    <t>1.62969994544983</t>
  </si>
  <si>
    <t>313615418001.447</t>
  </si>
  <si>
    <t>1.67957997322083</t>
  </si>
  <si>
    <t>316469649684.82</t>
  </si>
  <si>
    <t>1.54416000843048</t>
  </si>
  <si>
    <t>329031642037.821</t>
  </si>
  <si>
    <t>1.48239004611969</t>
  </si>
  <si>
    <t>337670104371.189</t>
  </si>
  <si>
    <t>1.4553200006485</t>
  </si>
  <si>
    <t>345773607522.992</t>
  </si>
  <si>
    <t>1.56456995010376</t>
  </si>
  <si>
    <t>356127064172.781</t>
  </si>
  <si>
    <t>1.55447995662689</t>
  </si>
  <si>
    <t>357823457683.166</t>
  </si>
  <si>
    <t>1.7247200012207</t>
  </si>
  <si>
    <t>351643773896.869</t>
  </si>
  <si>
    <t>1.64998996257782</t>
  </si>
  <si>
    <t>354111728841.583</t>
  </si>
  <si>
    <t>1.62712001800537</t>
  </si>
  <si>
    <t>357587103441.149</t>
  </si>
  <si>
    <t>1.62086999416351</t>
  </si>
  <si>
    <t>367253074299.886</t>
  </si>
  <si>
    <t>1.65237998962402</t>
  </si>
  <si>
    <t>371050738865.351</t>
  </si>
  <si>
    <t>1.71505999565125</t>
  </si>
  <si>
    <t>378358747545.727</t>
  </si>
  <si>
    <t>1.93526005744934</t>
  </si>
  <si>
    <t>385801550067.169</t>
  </si>
  <si>
    <t>2.04460000991821</t>
  </si>
  <si>
    <t>389935641211.119</t>
  </si>
  <si>
    <t>2.09918999671936</t>
  </si>
  <si>
    <t>398994977782.37</t>
  </si>
  <si>
    <t>2.04781007766724</t>
  </si>
  <si>
    <t>403459047225.38</t>
  </si>
  <si>
    <t>2.15301990509033</t>
  </si>
  <si>
    <t>406468037614.963</t>
  </si>
  <si>
    <t>2.27601003646851</t>
  </si>
  <si>
    <t>403552919293.169</t>
  </si>
  <si>
    <t>419214549963.832</t>
  </si>
  <si>
    <t>Pakistan</t>
  </si>
  <si>
    <t>54119018689.3279</t>
  </si>
  <si>
    <t>58405658207.1948</t>
  </si>
  <si>
    <t>62223920402.9348</t>
  </si>
  <si>
    <t>66441693145.0212</t>
  </si>
  <si>
    <t>69807101510.0994</t>
  </si>
  <si>
    <t>75106936724.6233</t>
  </si>
  <si>
    <t>79239060260.7471</t>
  </si>
  <si>
    <t>84351836238.3006</t>
  </si>
  <si>
    <t>90783898907.1746</t>
  </si>
  <si>
    <t>95286570486.304</t>
  </si>
  <si>
    <t>99535004954.566</t>
  </si>
  <si>
    <t>104573036669.867</t>
  </si>
  <si>
    <t>112631328025.675</t>
  </si>
  <si>
    <t>114611102601.62</t>
  </si>
  <si>
    <t>118894595775.998</t>
  </si>
  <si>
    <t>124794869862.951</t>
  </si>
  <si>
    <t>130843154669.556</t>
  </si>
  <si>
    <t>0.15565000474453</t>
  </si>
  <si>
    <t>132170422415.143</t>
  </si>
  <si>
    <t>0.109190002083778</t>
  </si>
  <si>
    <t>135541077855.994</t>
  </si>
  <si>
    <t>0.115900002419949</t>
  </si>
  <si>
    <t>140502061227.477</t>
  </si>
  <si>
    <t>0.11565999686718</t>
  </si>
  <si>
    <t>146487572694.003</t>
  </si>
  <si>
    <t>0.151649996638298</t>
  </si>
  <si>
    <t>151694353661.728</t>
  </si>
  <si>
    <t>0.198870003223419</t>
  </si>
  <si>
    <t>155499360359.776</t>
  </si>
  <si>
    <t>164482611265.109</t>
  </si>
  <si>
    <t>176895883686.619</t>
  </si>
  <si>
    <t>0.398490011692047</t>
  </si>
  <si>
    <t>188427333766.084</t>
  </si>
  <si>
    <t>199542632868.623</t>
  </si>
  <si>
    <t>0.632499992847443</t>
  </si>
  <si>
    <t>209186163704.713</t>
  </si>
  <si>
    <t>212745268527.165</t>
  </si>
  <si>
    <t>0.448060005903244</t>
  </si>
  <si>
    <t>218769488047.604</t>
  </si>
  <si>
    <t>222284432535.76</t>
  </si>
  <si>
    <t>0.329169988632202</t>
  </si>
  <si>
    <t>228393711033.232</t>
  </si>
  <si>
    <t>236403554808.345</t>
  </si>
  <si>
    <t>0.292849987745285</t>
  </si>
  <si>
    <t>246796934575.619</t>
  </si>
  <si>
    <t>258333970574.442</t>
  </si>
  <si>
    <t>0.246050000190735</t>
  </si>
  <si>
    <t>270556131701.171</t>
  </si>
  <si>
    <t>285509054412.112</t>
  </si>
  <si>
    <t>0.236269995570183</t>
  </si>
  <si>
    <t>298164602724.356</t>
  </si>
  <si>
    <t>316506802375.214</t>
  </si>
  <si>
    <t>0.200959995388985</t>
  </si>
  <si>
    <t>324411993155.507</t>
  </si>
  <si>
    <t>320278700685.871</t>
  </si>
  <si>
    <t>341055457917.518</t>
  </si>
  <si>
    <t>Panama</t>
  </si>
  <si>
    <t>11093370336.5491</t>
  </si>
  <si>
    <t>12114715805.4151</t>
  </si>
  <si>
    <t>12762666102.9009</t>
  </si>
  <si>
    <t>12189448267.9014</t>
  </si>
  <si>
    <t>12519718171.8007</t>
  </si>
  <si>
    <t>13138471896.3655</t>
  </si>
  <si>
    <t>13607224750.048</t>
  </si>
  <si>
    <t>13361062504.8416</t>
  </si>
  <si>
    <t>11573373213.9899</t>
  </si>
  <si>
    <t>11754177890.4603</t>
  </si>
  <si>
    <t>12706147935.6899</t>
  </si>
  <si>
    <t>13902940716.5228</t>
  </si>
  <si>
    <t>15043215471.1126</t>
  </si>
  <si>
    <t>15863934862.1095</t>
  </si>
  <si>
    <t>16316080296.1547</t>
  </si>
  <si>
    <t>16601885608.6963</t>
  </si>
  <si>
    <t>0.310099989175797</t>
  </si>
  <si>
    <t>17279193268.0953</t>
  </si>
  <si>
    <t>0.299109995365143</t>
  </si>
  <si>
    <t>18395600293.261</t>
  </si>
  <si>
    <t>0.269219994544983</t>
  </si>
  <si>
    <t>19746113418.0909</t>
  </si>
  <si>
    <t>0.272049993276596</t>
  </si>
  <si>
    <t>20519609473.9221</t>
  </si>
  <si>
    <t>0.362639993429184</t>
  </si>
  <si>
    <t>21076793646.2487</t>
  </si>
  <si>
    <t>0.360740005970001</t>
  </si>
  <si>
    <t>21197831937.2973</t>
  </si>
  <si>
    <t>0.342200011014938</t>
  </si>
  <si>
    <t>21670363284.2673</t>
  </si>
  <si>
    <t>0.321090012788773</t>
  </si>
  <si>
    <t>22581709533.414</t>
  </si>
  <si>
    <t>0.226459994912148</t>
  </si>
  <si>
    <t>24280323712.6208</t>
  </si>
  <si>
    <t>0.23183000087738</t>
  </si>
  <si>
    <t>26026389630.5869</t>
  </si>
  <si>
    <t>0.235369995236397</t>
  </si>
  <si>
    <t>28278314043.0455</t>
  </si>
  <si>
    <t>0.18172000348568</t>
  </si>
  <si>
    <t>31667183067.8561</t>
  </si>
  <si>
    <t>0.190650001168251</t>
  </si>
  <si>
    <t>34788191332.2434</t>
  </si>
  <si>
    <t>0.132100000977516</t>
  </si>
  <si>
    <t>35220605877.9923</t>
  </si>
  <si>
    <t>0.14452999830246</t>
  </si>
  <si>
    <t>37273260497.2097</t>
  </si>
  <si>
    <t>0.173040002584457</t>
  </si>
  <si>
    <t>41490217754.2137</t>
  </si>
  <si>
    <t>0.0753400027751923</t>
  </si>
  <si>
    <t>45547334577.9132</t>
  </si>
  <si>
    <t>0.0620599985122681</t>
  </si>
  <si>
    <t>48691898895.9875</t>
  </si>
  <si>
    <t>0.140520006418228</t>
  </si>
  <si>
    <t>51158836146.5126</t>
  </si>
  <si>
    <t>0.12032999843359</t>
  </si>
  <si>
    <t>0.144940003752708</t>
  </si>
  <si>
    <t>56771081216.393</t>
  </si>
  <si>
    <t>0.147180005908012</t>
  </si>
  <si>
    <t>59945236885.4532</t>
  </si>
  <si>
    <t>62154476591.9662</t>
  </si>
  <si>
    <t>64006538283.0627</t>
  </si>
  <si>
    <t>52520633092.8844</t>
  </si>
  <si>
    <t>60575131170.7591</t>
  </si>
  <si>
    <t>Peru</t>
  </si>
  <si>
    <t>65927903901.4008</t>
  </si>
  <si>
    <t>69588248693.6544</t>
  </si>
  <si>
    <t>69433259349.4149</t>
  </si>
  <si>
    <t>62206586143.7738</t>
  </si>
  <si>
    <t>64451178017.4545</t>
  </si>
  <si>
    <t>65779601914.6539</t>
  </si>
  <si>
    <t>71979962432.1715</t>
  </si>
  <si>
    <t>78980838978.9461</t>
  </si>
  <si>
    <t>71524042000.7667</t>
  </si>
  <si>
    <t>62717972304.9699</t>
  </si>
  <si>
    <t>59593009486.0916</t>
  </si>
  <si>
    <t>60915532773.7387</t>
  </si>
  <si>
    <t>60586278760.7225</t>
  </si>
  <si>
    <t>63763166943.6607</t>
  </si>
  <si>
    <t>71611371022.1401</t>
  </si>
  <si>
    <t>76918772627.4153</t>
  </si>
  <si>
    <t>79071708366.0509</t>
  </si>
  <si>
    <t>0.0835999995470047</t>
  </si>
  <si>
    <t>84193044083.4447</t>
  </si>
  <si>
    <t>0.100720003247261</t>
  </si>
  <si>
    <t>83863396696.4583</t>
  </si>
  <si>
    <t>0.0984899997711182</t>
  </si>
  <si>
    <t>85117079539.329</t>
  </si>
  <si>
    <t>0.112659998238087</t>
  </si>
  <si>
    <t>87410449785.3084</t>
  </si>
  <si>
    <t>0.110959999263287</t>
  </si>
  <si>
    <t>87950552246.3255</t>
  </si>
  <si>
    <t>0.106140002608299</t>
  </si>
  <si>
    <t>92746961064.3748</t>
  </si>
  <si>
    <t>0.108130000531673</t>
  </si>
  <si>
    <t>96609893451.2561</t>
  </si>
  <si>
    <t>0.155780002474785</t>
  </si>
  <si>
    <t>101400008285.783</t>
  </si>
  <si>
    <t>107773059976.197</t>
  </si>
  <si>
    <t>115887184858.498</t>
  </si>
  <si>
    <t>125758904639.434</t>
  </si>
  <si>
    <t>137236376966.525</t>
  </si>
  <si>
    <t>138740245654.411</t>
  </si>
  <si>
    <t>150300719889.204</t>
  </si>
  <si>
    <t>0.0828199982643127</t>
  </si>
  <si>
    <t>159810535617.601</t>
  </si>
  <si>
    <t>0.0553000010550022</t>
  </si>
  <si>
    <t>169622462555.073</t>
  </si>
  <si>
    <t>0.0817399993538857</t>
  </si>
  <si>
    <t>179549648065.8</t>
  </si>
  <si>
    <t>0.108050003647804</t>
  </si>
  <si>
    <t>183826803243.25</t>
  </si>
  <si>
    <t>0.117020003497601</t>
  </si>
  <si>
    <t>189805300841.603</t>
  </si>
  <si>
    <t>0.120080001652241</t>
  </si>
  <si>
    <t>197308909322.23</t>
  </si>
  <si>
    <t>0.120849996805191</t>
  </si>
  <si>
    <t>202278796061.116</t>
  </si>
  <si>
    <t>0.126849994063377</t>
  </si>
  <si>
    <t>210307952165.865</t>
  </si>
  <si>
    <t>0.156859993934631</t>
  </si>
  <si>
    <t>215020178954.302</t>
  </si>
  <si>
    <t>0.171670004725456</t>
  </si>
  <si>
    <t>191469666109.311</t>
  </si>
  <si>
    <t>217029926567.802</t>
  </si>
  <si>
    <t>Philippines</t>
  </si>
  <si>
    <t>89725060254.8636</t>
  </si>
  <si>
    <t>92795639106.6656</t>
  </si>
  <si>
    <t>96227598682.5388</t>
  </si>
  <si>
    <t>98052989837.8276</t>
  </si>
  <si>
    <t>91150669045.5334</t>
  </si>
  <si>
    <t>84899212334.1854</t>
  </si>
  <si>
    <t>87879755423.2442</t>
  </si>
  <si>
    <t>91712903095.708</t>
  </si>
  <si>
    <t>97854853030.1312</t>
  </si>
  <si>
    <t>103906117099.018</t>
  </si>
  <si>
    <t>107109202426.321</t>
  </si>
  <si>
    <t>106641788491.595</t>
  </si>
  <si>
    <t>107087155596.942</t>
  </si>
  <si>
    <t>109423679520.79</t>
  </si>
  <si>
    <t>114209505698.421</t>
  </si>
  <si>
    <t>119491952442.439</t>
  </si>
  <si>
    <t>126494596534.178</t>
  </si>
  <si>
    <t>133055127055.883</t>
  </si>
  <si>
    <t>132371103155.48</t>
  </si>
  <si>
    <t>136800837504.278</t>
  </si>
  <si>
    <t>142796140820.134</t>
  </si>
  <si>
    <t>147150325740.884</t>
  </si>
  <si>
    <t>0.132630005478859</t>
  </si>
  <si>
    <t>152618807081.076</t>
  </si>
  <si>
    <t>0.125269994139671</t>
  </si>
  <si>
    <t>160382390172.787</t>
  </si>
  <si>
    <t>170918275875.934</t>
  </si>
  <si>
    <t>0.106919996440411</t>
  </si>
  <si>
    <t>179365920410.027</t>
  </si>
  <si>
    <t>188901760374.51</t>
  </si>
  <si>
    <t>0.104979999363422</t>
  </si>
  <si>
    <t>201216816876.764</t>
  </si>
  <si>
    <t>209958655941.685</t>
  </si>
  <si>
    <t>0.109010003507137</t>
  </si>
  <si>
    <t>212999535577.942</t>
  </si>
  <si>
    <t>228621986430.442</t>
  </si>
  <si>
    <t>0.112219996750355</t>
  </si>
  <si>
    <t>237442754962.828</t>
  </si>
  <si>
    <t>253819067112.719</t>
  </si>
  <si>
    <t>0.132070004940033</t>
  </si>
  <si>
    <t>270953202687.142</t>
  </si>
  <si>
    <t>288153278077.449</t>
  </si>
  <si>
    <t>0.156829997897148</t>
  </si>
  <si>
    <t>306446140628.709</t>
  </si>
  <si>
    <t>328355374915.025</t>
  </si>
  <si>
    <t>351113647617.654</t>
  </si>
  <si>
    <t>0.322219997644424</t>
  </si>
  <si>
    <t>373379468921.017</t>
  </si>
  <si>
    <t>396224787544.859</t>
  </si>
  <si>
    <t>358510944430.631</t>
  </si>
  <si>
    <t>378957382755.316</t>
  </si>
  <si>
    <t>Poland</t>
  </si>
  <si>
    <t>194797367584.792</t>
  </si>
  <si>
    <t>181131204781.853</t>
  </si>
  <si>
    <t>185686615838.017</t>
  </si>
  <si>
    <t>192628157725.814</t>
  </si>
  <si>
    <t>202823584833.838</t>
  </si>
  <si>
    <t>217229871335.721</t>
  </si>
  <si>
    <t>0.639370024204254</t>
  </si>
  <si>
    <t>230514657116.328</t>
  </si>
  <si>
    <t>0.643149971961975</t>
  </si>
  <si>
    <t>245380554450.192</t>
  </si>
  <si>
    <t>0.659709990024567</t>
  </si>
  <si>
    <t>256767475792.546</t>
  </si>
  <si>
    <t>0.6805499792099</t>
  </si>
  <si>
    <t>268719724101.34</t>
  </si>
  <si>
    <t>0.640779972076416</t>
  </si>
  <si>
    <t>280975991510.811</t>
  </si>
  <si>
    <t>0.6215900182724</t>
  </si>
  <si>
    <t>284512269531.768</t>
  </si>
  <si>
    <t>0.556749999523163</t>
  </si>
  <si>
    <t>290304549675.023</t>
  </si>
  <si>
    <t>0.538060009479523</t>
  </si>
  <si>
    <t>300460538532.962</t>
  </si>
  <si>
    <t>0.552500009536743</t>
  </si>
  <si>
    <t>315432020161.825</t>
  </si>
  <si>
    <t>0.562780022621155</t>
  </si>
  <si>
    <t>326493699429.633</t>
  </si>
  <si>
    <t>0.55102002620697</t>
  </si>
  <si>
    <t>346511473670.248</t>
  </si>
  <si>
    <t>0.561930000782013</t>
  </si>
  <si>
    <t>370980501392.758</t>
  </si>
  <si>
    <t>0.599439978599548</t>
  </si>
  <si>
    <t>386561612946.014</t>
  </si>
  <si>
    <t>0.661059975624084</t>
  </si>
  <si>
    <t>397509749303.621</t>
  </si>
  <si>
    <t>0.719929993152618</t>
  </si>
  <si>
    <t>409175222178.008</t>
  </si>
  <si>
    <t>0.746630012989044</t>
  </si>
  <si>
    <t>429806605650.617</t>
  </si>
  <si>
    <t>0.884100019931793</t>
  </si>
  <si>
    <t>436448070035.814</t>
  </si>
  <si>
    <t>0.875909984111786</t>
  </si>
  <si>
    <t>440186496882.876</t>
  </si>
  <si>
    <t>0.944819986820221</t>
  </si>
  <si>
    <t>457076270062.343</t>
  </si>
  <si>
    <t>1.00275003910065</t>
  </si>
  <si>
    <t>477111287969.227</t>
  </si>
  <si>
    <t>0.962870001792908</t>
  </si>
  <si>
    <t>491202812044.038</t>
  </si>
  <si>
    <t>1.03418004512787</t>
  </si>
  <si>
    <t>516450722907.547</t>
  </si>
  <si>
    <t>1.20890998840332</t>
  </si>
  <si>
    <t>547154795065.659</t>
  </si>
  <si>
    <t>1.3206399679184</t>
  </si>
  <si>
    <t>571503117124.287</t>
  </si>
  <si>
    <t>1.39205002784729</t>
  </si>
  <si>
    <t>559958349913.782</t>
  </si>
  <si>
    <t>598302692664.81</t>
  </si>
  <si>
    <t>Portugal</t>
  </si>
  <si>
    <t>105641726219.543</t>
  </si>
  <si>
    <t>107351119444.742</t>
  </si>
  <si>
    <t>109643468494.882</t>
  </si>
  <si>
    <t>109453660796.144</t>
  </si>
  <si>
    <t>107395954860.652</t>
  </si>
  <si>
    <t>110411030622.129</t>
  </si>
  <si>
    <t>114983102465.714</t>
  </si>
  <si>
    <t>122320627422.591</t>
  </si>
  <si>
    <t>131481351670.397</t>
  </si>
  <si>
    <t>139949591199.726</t>
  </si>
  <si>
    <t>145478331657.148</t>
  </si>
  <si>
    <t>151833125542.386</t>
  </si>
  <si>
    <t>153487311625.174</t>
  </si>
  <si>
    <t>150351141407.788</t>
  </si>
  <si>
    <t>151801786241.278</t>
  </si>
  <si>
    <t>158303123479.596</t>
  </si>
  <si>
    <t>0.549499988555908</t>
  </si>
  <si>
    <t>163850456044.527</t>
  </si>
  <si>
    <t>0.563740015029907</t>
  </si>
  <si>
    <t>171061297929.066</t>
  </si>
  <si>
    <t>0.624859988689423</t>
  </si>
  <si>
    <t>179285861799.304</t>
  </si>
  <si>
    <t>0.681209981441498</t>
  </si>
  <si>
    <t>186289802829.511</t>
  </si>
  <si>
    <t>0.721560001373291</t>
  </si>
  <si>
    <t>193398953419.572</t>
  </si>
  <si>
    <t>0.764819979667664</t>
  </si>
  <si>
    <t>197157995297.652</t>
  </si>
  <si>
    <t>0.721830010414124</t>
  </si>
  <si>
    <t>198677933649.212</t>
  </si>
  <si>
    <t>0.698019981384277</t>
  </si>
  <si>
    <t>196829193371.541</t>
  </si>
  <si>
    <t>0.729300022125244</t>
  </si>
  <si>
    <t>200349947385.126</t>
  </si>
  <si>
    <t>0.757550001144409</t>
  </si>
  <si>
    <t>201916379874.368</t>
  </si>
  <si>
    <t>0.954479992389679</t>
  </si>
  <si>
    <t>205197590054.868</t>
  </si>
  <si>
    <t>1.12416994571686</t>
  </si>
  <si>
    <t>210341031080.276</t>
  </si>
  <si>
    <t>1.44334995746613</t>
  </si>
  <si>
    <t>211012540457.556</t>
  </si>
  <si>
    <t>1.58001005649567</t>
  </si>
  <si>
    <t>204424561357.608</t>
  </si>
  <si>
    <t>1.53529000282288</t>
  </si>
  <si>
    <t>207976694614.767</t>
  </si>
  <si>
    <t>1.4574099779129</t>
  </si>
  <si>
    <t>204449067168.824</t>
  </si>
  <si>
    <t>1.37861001491547</t>
  </si>
  <si>
    <t>196153968235.59</t>
  </si>
  <si>
    <t>1.32467997074127</t>
  </si>
  <si>
    <t>194344164093.789</t>
  </si>
  <si>
    <t>1.28991997241974</t>
  </si>
  <si>
    <t>195883739714.001</t>
  </si>
  <si>
    <t>1.24329996109009</t>
  </si>
  <si>
    <t>199394066525.44</t>
  </si>
  <si>
    <t>1.28075003623962</t>
  </si>
  <si>
    <t>203420800578.641</t>
  </si>
  <si>
    <t>1.3192800283432</t>
  </si>
  <si>
    <t>210553436228.057</t>
  </si>
  <si>
    <t>1.3495500087738</t>
  </si>
  <si>
    <t>216552789892.193</t>
  </si>
  <si>
    <t>1.39561998844147</t>
  </si>
  <si>
    <t>222362381347.62</t>
  </si>
  <si>
    <t>1.61740005016327</t>
  </si>
  <si>
    <t>203905156212.017</t>
  </si>
  <si>
    <t>215084035589.303</t>
  </si>
  <si>
    <t>Republic of Korea</t>
  </si>
  <si>
    <t>154622057494.204</t>
  </si>
  <si>
    <t>165826244355.892</t>
  </si>
  <si>
    <t>179652966098.885</t>
  </si>
  <si>
    <t>203683660321.396</t>
  </si>
  <si>
    <t>225175627620.38</t>
  </si>
  <si>
    <t>242826838879.643</t>
  </si>
  <si>
    <t>270332469174.275</t>
  </si>
  <si>
    <t>304728740250.584</t>
  </si>
  <si>
    <t>341258754859.513</t>
  </si>
  <si>
    <t>365395623509.547</t>
  </si>
  <si>
    <t>401487768060.593</t>
  </si>
  <si>
    <t>444760345044.788</t>
  </si>
  <si>
    <t>472329450142.885</t>
  </si>
  <si>
    <t>504813785878.624</t>
  </si>
  <si>
    <t>551603291318.848</t>
  </si>
  <si>
    <t>604637550473.74</t>
  </si>
  <si>
    <t>2.21616005897522</t>
  </si>
  <si>
    <t>652347705779.257</t>
  </si>
  <si>
    <t>2.24830007553101</t>
  </si>
  <si>
    <t>692601162968.022</t>
  </si>
  <si>
    <t>2.11026000976563</t>
  </si>
  <si>
    <t>657074545321.938</t>
  </si>
  <si>
    <t>2.01567006111145</t>
  </si>
  <si>
    <t>732420905134.784</t>
  </si>
  <si>
    <t>2.12519001960754</t>
  </si>
  <si>
    <t>798784342587.129</t>
  </si>
  <si>
    <t>2.2786500453949</t>
  </si>
  <si>
    <t>837544550604.138</t>
  </si>
  <si>
    <t>2.20774006843567</t>
  </si>
  <si>
    <t>902246062108.946</t>
  </si>
  <si>
    <t>2.27722001075745</t>
  </si>
  <si>
    <t>930642372967.514</t>
  </si>
  <si>
    <t>2.44214010238647</t>
  </si>
  <si>
    <t>979011499282.814</t>
  </si>
  <si>
    <t>2.52290010452271</t>
  </si>
  <si>
    <t>1021192627905.49</t>
  </si>
  <si>
    <t>2.71934008598328</t>
  </si>
  <si>
    <t>1074951542999.1</t>
  </si>
  <si>
    <t>2.87258005142212</t>
  </si>
  <si>
    <t>1137293878173.46</t>
  </si>
  <si>
    <t>2.9888699054718</t>
  </si>
  <si>
    <t>1171560370682.24</t>
  </si>
  <si>
    <t>3.14668989181519</t>
  </si>
  <si>
    <t>1180847317902.24</t>
  </si>
  <si>
    <t>3.3157799243927</t>
  </si>
  <si>
    <t>1261201910432.46</t>
  </si>
  <si>
    <t>3.59198999404907</t>
  </si>
  <si>
    <t>1307685622912.81</t>
  </si>
  <si>
    <t>3.8503999710083</t>
  </si>
  <si>
    <t>1339103175287.26</t>
  </si>
  <si>
    <t>3.95124006271362</t>
  </si>
  <si>
    <t>1381481889126.85</t>
  </si>
  <si>
    <t>4.07785987854004</t>
  </si>
  <si>
    <t>1425723208306.54</t>
  </si>
  <si>
    <t>3.97819995880127</t>
  </si>
  <si>
    <t>1465773245547.15</t>
  </si>
  <si>
    <t>3.9870400428772</t>
  </si>
  <si>
    <t>1508967849304.8</t>
  </si>
  <si>
    <t>4.29205989837646</t>
  </si>
  <si>
    <t>1556645736778.48</t>
  </si>
  <si>
    <t>4.51632976531982</t>
  </si>
  <si>
    <t>1601903713673.82</t>
  </si>
  <si>
    <t>4.62702989578247</t>
  </si>
  <si>
    <t>1637850078348.95</t>
  </si>
  <si>
    <t>4.8144998550415</t>
  </si>
  <si>
    <t>1626230918329.23</t>
  </si>
  <si>
    <t>1693643458139.12</t>
  </si>
  <si>
    <t>Romania</t>
  </si>
  <si>
    <t>116406391741.741</t>
  </si>
  <si>
    <t>101368768753.562</t>
  </si>
  <si>
    <t>92481537217.6712</t>
  </si>
  <si>
    <t>93895426861.6787</t>
  </si>
  <si>
    <t>97587341271.6169</t>
  </si>
  <si>
    <t>103670459396.434</t>
  </si>
  <si>
    <t>0.674719989299774</t>
  </si>
  <si>
    <t>107721592103.075</t>
  </si>
  <si>
    <t>0.574509978294373</t>
  </si>
  <si>
    <t>102498104519.656</t>
  </si>
  <si>
    <t>0.495409995317459</t>
  </si>
  <si>
    <t>100417584766.001</t>
  </si>
  <si>
    <t>0.398319989442825</t>
  </si>
  <si>
    <t>100039351182.515</t>
  </si>
  <si>
    <t>0.36625999212265</t>
  </si>
  <si>
    <t>102501583178.018</t>
  </si>
  <si>
    <t>0.391290009021759</t>
  </si>
  <si>
    <t>107850255453.56</t>
  </si>
  <si>
    <t>0.37720999121666</t>
  </si>
  <si>
    <t>114000946517.052</t>
  </si>
  <si>
    <t>0.39708000421524</t>
  </si>
  <si>
    <t>116669876631.693</t>
  </si>
  <si>
    <t>0.389420002698898</t>
  </si>
  <si>
    <t>128836343224.921</t>
  </si>
  <si>
    <t>0.412620007991791</t>
  </si>
  <si>
    <t>134850614469.96</t>
  </si>
  <si>
    <t>0.456820011138916</t>
  </si>
  <si>
    <t>145677515540.567</t>
  </si>
  <si>
    <t>0.51147997379303</t>
  </si>
  <si>
    <t>156215546940.466</t>
  </si>
  <si>
    <t>0.552150011062622</t>
  </si>
  <si>
    <t>170755257687.594</t>
  </si>
  <si>
    <t>0.443949997425079</t>
  </si>
  <si>
    <t>161334016648.479</t>
  </si>
  <si>
    <t>0.456649988889694</t>
  </si>
  <si>
    <t>155039995458.707</t>
  </si>
  <si>
    <t>0.49864000082016</t>
  </si>
  <si>
    <t>162043286883.085</t>
  </si>
  <si>
    <t>0.485419988632202</t>
  </si>
  <si>
    <t>165162609237.768</t>
  </si>
  <si>
    <t>0.388170003890991</t>
  </si>
  <si>
    <t>165608488623.719</t>
  </si>
  <si>
    <t>0.381610006093979</t>
  </si>
  <si>
    <t>172432676151.367</t>
  </si>
  <si>
    <t>0.488380014896393</t>
  </si>
  <si>
    <t>177882417554.984</t>
  </si>
  <si>
    <t>0.481260001659393</t>
  </si>
  <si>
    <t>182965489563.723</t>
  </si>
  <si>
    <t>0.503220021724701</t>
  </si>
  <si>
    <t>197962267814.236</t>
  </si>
  <si>
    <t>0.50111997127533</t>
  </si>
  <si>
    <t>209897450635.31</t>
  </si>
  <si>
    <t>0.478320002555847</t>
  </si>
  <si>
    <t>217985143290.59</t>
  </si>
  <si>
    <t>0.470329999923706</t>
  </si>
  <si>
    <t>209968716122.827</t>
  </si>
  <si>
    <t>220677389818.034</t>
  </si>
  <si>
    <t>Russian Federation</t>
  </si>
  <si>
    <t>1197409941525.87</t>
  </si>
  <si>
    <t>1161487695458.05</t>
  </si>
  <si>
    <t>1102868114734.13</t>
  </si>
  <si>
    <t>39 494</t>
  </si>
  <si>
    <t>942609535354.691</t>
  </si>
  <si>
    <t>28 503</t>
  </si>
  <si>
    <t>860899047519.714</t>
  </si>
  <si>
    <t>21 250</t>
  </si>
  <si>
    <t>752686138014.082</t>
  </si>
  <si>
    <t>17 551</t>
  </si>
  <si>
    <t>721498374080.086</t>
  </si>
  <si>
    <t>18 014</t>
  </si>
  <si>
    <t>0.965919971466064</t>
  </si>
  <si>
    <t>694405609132.078</t>
  </si>
  <si>
    <t>15 106</t>
  </si>
  <si>
    <t>1.04374003410339</t>
  </si>
  <si>
    <t>704126703002.417</t>
  </si>
  <si>
    <t>16 454</t>
  </si>
  <si>
    <t>0.953830003738403</t>
  </si>
  <si>
    <t>666808257949.712</t>
  </si>
  <si>
    <t>19 900</t>
  </si>
  <si>
    <t>0.996230006217957</t>
  </si>
  <si>
    <t>709483417602.604</t>
  </si>
  <si>
    <t>23 377</t>
  </si>
  <si>
    <t>1.04982995986938</t>
  </si>
  <si>
    <t>780432233409.801</t>
  </si>
  <si>
    <t>24 777</t>
  </si>
  <si>
    <t>1.17693996429443</t>
  </si>
  <si>
    <t>820234677092.259</t>
  </si>
  <si>
    <t>23 712</t>
  </si>
  <si>
    <t>1.24652004241943</t>
  </si>
  <si>
    <t>858785640548.236</t>
  </si>
  <si>
    <t>24 969</t>
  </si>
  <si>
    <t>1.28603005409241</t>
  </si>
  <si>
    <t>921476583049.999</t>
  </si>
  <si>
    <t>22 985</t>
  </si>
  <si>
    <t>1.15132999420166</t>
  </si>
  <si>
    <t>987822416663.347</t>
  </si>
  <si>
    <t>23 644</t>
  </si>
  <si>
    <t>1.06797003746033</t>
  </si>
  <si>
    <t>1051042710015.96</t>
  </si>
  <si>
    <t>27 884</t>
  </si>
  <si>
    <t>1.07293999195099</t>
  </si>
  <si>
    <t>1137228929627.05</t>
  </si>
  <si>
    <t>27 505</t>
  </si>
  <si>
    <t>1.11610996723175</t>
  </si>
  <si>
    <t>1233893135821.89</t>
  </si>
  <si>
    <t>27 712</t>
  </si>
  <si>
    <t>1298055199647.43</t>
  </si>
  <si>
    <t>25 598</t>
  </si>
  <si>
    <t>1.2519199848175</t>
  </si>
  <si>
    <t>1196806973081.95</t>
  </si>
  <si>
    <t>28 722</t>
  </si>
  <si>
    <t>1.13020002841949</t>
  </si>
  <si>
    <t>1250663286871.01</t>
  </si>
  <si>
    <t>26 495</t>
  </si>
  <si>
    <t>1.01545000076294</t>
  </si>
  <si>
    <t>1304442173222.47</t>
  </si>
  <si>
    <t>28 701</t>
  </si>
  <si>
    <t>1.02766001224518</t>
  </si>
  <si>
    <t>1356934050143.93</t>
  </si>
  <si>
    <t>28 765</t>
  </si>
  <si>
    <t>1.02732002735138</t>
  </si>
  <si>
    <t>1380753971008.75</t>
  </si>
  <si>
    <t>24 072</t>
  </si>
  <si>
    <t>1.07240998744965</t>
  </si>
  <si>
    <t>1390920009905.68</t>
  </si>
  <si>
    <t>29 269</t>
  </si>
  <si>
    <t>1.10084998607635</t>
  </si>
  <si>
    <t>1363481063446.77</t>
  </si>
  <si>
    <t>26 795</t>
  </si>
  <si>
    <t>1.10238003730774</t>
  </si>
  <si>
    <t>1366121990896.57</t>
  </si>
  <si>
    <t>22 777</t>
  </si>
  <si>
    <t>1.10967004299164</t>
  </si>
  <si>
    <t>1391064510462.35</t>
  </si>
  <si>
    <t>24 926</t>
  </si>
  <si>
    <t>0.990019977092743</t>
  </si>
  <si>
    <t>1430115105089.32</t>
  </si>
  <si>
    <t>23 337</t>
  </si>
  <si>
    <t>1.03878998756409</t>
  </si>
  <si>
    <t>1461550117893.8</t>
  </si>
  <si>
    <t>23 759</t>
  </si>
  <si>
    <t>1.09802997112274</t>
  </si>
  <si>
    <t>1422617966849.71</t>
  </si>
  <si>
    <t>1490186403606.44</t>
  </si>
  <si>
    <t>Saudi Arabia</t>
  </si>
  <si>
    <t>342888678786.447</t>
  </si>
  <si>
    <t>349551021086.24</t>
  </si>
  <si>
    <t>277089484826.607</t>
  </si>
  <si>
    <t>232612781464.586</t>
  </si>
  <si>
    <t>221769648482.269</t>
  </si>
  <si>
    <t>200048415239.522</t>
  </si>
  <si>
    <t>234082144519.853</t>
  </si>
  <si>
    <t>218556655613.726</t>
  </si>
  <si>
    <t>247207931548.362</t>
  </si>
  <si>
    <t>245964436392.344</t>
  </si>
  <si>
    <t>283334860741.87</t>
  </si>
  <si>
    <t>325857417351.664</t>
  </si>
  <si>
    <t>338851112760.761</t>
  </si>
  <si>
    <t>334230059752.592</t>
  </si>
  <si>
    <t>336097470562.068</t>
  </si>
  <si>
    <t>336810304216.318</t>
  </si>
  <si>
    <t>345693420744.904</t>
  </si>
  <si>
    <t>349509122666.098</t>
  </si>
  <si>
    <t>359621688623.373</t>
  </si>
  <si>
    <t>346088098783.205</t>
  </si>
  <si>
    <t>365556994559.716</t>
  </si>
  <si>
    <t>361131035682.893</t>
  </si>
  <si>
    <t>350950121958.979</t>
  </si>
  <si>
    <t>0.06233000010252</t>
  </si>
  <si>
    <t>390404150102.305</t>
  </si>
  <si>
    <t>0.0531499981880188</t>
  </si>
  <si>
    <t>421474236640.777</t>
  </si>
  <si>
    <t>0.0423000007867813</t>
  </si>
  <si>
    <t>444966578891.571</t>
  </si>
  <si>
    <t>0.0424499996006489</t>
  </si>
  <si>
    <t>457374036890.092</t>
  </si>
  <si>
    <t>0.0452100001275539</t>
  </si>
  <si>
    <t>465822331088.505</t>
  </si>
  <si>
    <t>0.0490199998021126</t>
  </si>
  <si>
    <t>494935168222.616</t>
  </si>
  <si>
    <t>0.0733800008893013</t>
  </si>
  <si>
    <t>484743219780.272</t>
  </si>
  <si>
    <t>0.88400000333786</t>
  </si>
  <si>
    <t>509171776909.606</t>
  </si>
  <si>
    <t>0.897840023040771</t>
  </si>
  <si>
    <t>560072992908.511</t>
  </si>
  <si>
    <t>0.876839995384216</t>
  </si>
  <si>
    <t>590380910431.968</t>
  </si>
  <si>
    <t>0.815159976482391</t>
  </si>
  <si>
    <t>606316950593.201</t>
  </si>
  <si>
    <t>628462590303.711</t>
  </si>
  <si>
    <t>654269739552.019</t>
  </si>
  <si>
    <t>665200390233.484</t>
  </si>
  <si>
    <t>660267740301.703</t>
  </si>
  <si>
    <t>676867966014.77</t>
  </si>
  <si>
    <t>679127221024.061</t>
  </si>
  <si>
    <t>0.522319972515106</t>
  </si>
  <si>
    <t>651027175187.614</t>
  </si>
  <si>
    <t>672126508709.167</t>
  </si>
  <si>
    <t>Slovakia</t>
  </si>
  <si>
    <t>35304372873.3847</t>
  </si>
  <si>
    <t>35975624843.6742</t>
  </si>
  <si>
    <t>38208103468.723</t>
  </si>
  <si>
    <t>40440791791.7082</t>
  </si>
  <si>
    <t>0.889630019664764</t>
  </si>
  <si>
    <t>43117931007.4457</t>
  </si>
  <si>
    <t>1.05107998847961</t>
  </si>
  <si>
    <t>45673029352.7789</t>
  </si>
  <si>
    <t>0.765410006046295</t>
  </si>
  <si>
    <t>47534706550.7551</t>
  </si>
  <si>
    <t>0.644749999046326</t>
  </si>
  <si>
    <t>47484360184.3172</t>
  </si>
  <si>
    <t>0.638059973716736</t>
  </si>
  <si>
    <t>48038277837.8844</t>
  </si>
  <si>
    <t>0.624650001525879</t>
  </si>
  <si>
    <t>49601339626.9648</t>
  </si>
  <si>
    <t>0.563139975070953</t>
  </si>
  <si>
    <t>51838084329.0781</t>
  </si>
  <si>
    <t>0.561460018157959</t>
  </si>
  <si>
    <t>54688703651.855</t>
  </si>
  <si>
    <t>0.50068998336792</t>
  </si>
  <si>
    <t>57575655083.7484</t>
  </si>
  <si>
    <t>0.493319988250732</t>
  </si>
  <si>
    <t>61389156292.5511</t>
  </si>
  <si>
    <t>0.474880009889603</t>
  </si>
  <si>
    <t>66603045838.9495</t>
  </si>
  <si>
    <t>0.447459995746613</t>
  </si>
  <si>
    <t>73817506954.537</t>
  </si>
  <si>
    <t>0.46136999130249</t>
  </si>
  <si>
    <t>77932749070.0484</t>
  </si>
  <si>
    <t>0.472719997167587</t>
  </si>
  <si>
    <t>73681102330.2507</t>
  </si>
  <si>
    <t>0.607909977436066</t>
  </si>
  <si>
    <t>78629991379.8007</t>
  </si>
  <si>
    <t>0.655369997024536</t>
  </si>
  <si>
    <t>80730554469.7187</t>
  </si>
  <si>
    <t>0.797730028629303</t>
  </si>
  <si>
    <t>81795230834.9206</t>
  </si>
  <si>
    <t>0.823090016841888</t>
  </si>
  <si>
    <t>82312781984.4718</t>
  </si>
  <si>
    <t>0.880020022392273</t>
  </si>
  <si>
    <t>84532913950.0738</t>
  </si>
  <si>
    <t>1.16070997714996</t>
  </si>
  <si>
    <t>88900883130.8374</t>
  </si>
  <si>
    <t>0.791019976139069</t>
  </si>
  <si>
    <t>90629072613.9167</t>
  </si>
  <si>
    <t>0.886940002441406</t>
  </si>
  <si>
    <t>93291817009.4113</t>
  </si>
  <si>
    <t>0.839699983596802</t>
  </si>
  <si>
    <t>97051840806.3988</t>
  </si>
  <si>
    <t>0.825739979743958</t>
  </si>
  <si>
    <t>99497249378.8261</t>
  </si>
  <si>
    <t>0.911090016365051</t>
  </si>
  <si>
    <t>96139533846.4664</t>
  </si>
  <si>
    <t>99037470565.4898</t>
  </si>
  <si>
    <t>South Africa</t>
  </si>
  <si>
    <t>159388269160.579</t>
  </si>
  <si>
    <t>167932741243.855</t>
  </si>
  <si>
    <t>167288855024.707</t>
  </si>
  <si>
    <t>164199769714.136</t>
  </si>
  <si>
    <t>172572564947.995</t>
  </si>
  <si>
    <t>170481777771.837</t>
  </si>
  <si>
    <t>170512207473.79</t>
  </si>
  <si>
    <t>174094206899.749</t>
  </si>
  <si>
    <t>181406354481.02</t>
  </si>
  <si>
    <t>185750664997.127</t>
  </si>
  <si>
    <t>185160422891.731</t>
  </si>
  <si>
    <t>183275036203.752</t>
  </si>
  <si>
    <t>179358388483.382</t>
  </si>
  <si>
    <t>181570878123.149</t>
  </si>
  <si>
    <t>187381146228.486</t>
  </si>
  <si>
    <t>193189961762.588</t>
  </si>
  <si>
    <t>201497130113.101</t>
  </si>
  <si>
    <t>0.526939988136292</t>
  </si>
  <si>
    <t>206736055498.991</t>
  </si>
  <si>
    <t>207769735777.192</t>
  </si>
  <si>
    <t>212756209430.574</t>
  </si>
  <si>
    <t>221691970228.101</t>
  </si>
  <si>
    <t>0.642239987850189</t>
  </si>
  <si>
    <t>227677653424.683</t>
  </si>
  <si>
    <t>236102579035.79</t>
  </si>
  <si>
    <t>0.676500022411346</t>
  </si>
  <si>
    <t>243065422272.369</t>
  </si>
  <si>
    <t>0.726809978485107</t>
  </si>
  <si>
    <t>254135982543.496</t>
  </si>
  <si>
    <t>0.770240008831024</t>
  </si>
  <si>
    <t>267546870424.295</t>
  </si>
  <si>
    <t>0.802909970283508</t>
  </si>
  <si>
    <t>282539679229.874</t>
  </si>
  <si>
    <t>0.79364001750946</t>
  </si>
  <si>
    <t>297685145427.081</t>
  </si>
  <si>
    <t>0.805670022964478</t>
  </si>
  <si>
    <t>307184409060.741</t>
  </si>
  <si>
    <t>0.749930024147034</t>
  </si>
  <si>
    <t>302459639039.778</t>
  </si>
  <si>
    <t>0.662840008735657</t>
  </si>
  <si>
    <t>311653604140.269</t>
  </si>
  <si>
    <t>0.667530000209808</t>
  </si>
  <si>
    <t>321528523981.702</t>
  </si>
  <si>
    <t>0.669340014457703</t>
  </si>
  <si>
    <t>329233094599.263</t>
  </si>
  <si>
    <t>0.663299977779388</t>
  </si>
  <si>
    <t>337416077838.151</t>
  </si>
  <si>
    <t>0.709869980812073</t>
  </si>
  <si>
    <t>342186555600.731</t>
  </si>
  <si>
    <t>0.731469988822937</t>
  </si>
  <si>
    <t>346709790458.563</t>
  </si>
  <si>
    <t>0.749920010566711</t>
  </si>
  <si>
    <t>349013858372.625</t>
  </si>
  <si>
    <t>0.762570023536682</t>
  </si>
  <si>
    <t>353055253707.071</t>
  </si>
  <si>
    <t>0.68656998872757</t>
  </si>
  <si>
    <t>358429917588.125</t>
  </si>
  <si>
    <t>0.615249991416931</t>
  </si>
  <si>
    <t>359517584766.516</t>
  </si>
  <si>
    <t>336715285679.696</t>
  </si>
  <si>
    <t>353258433207.809</t>
  </si>
  <si>
    <t>Spain</t>
  </si>
  <si>
    <t>552143016545.967</t>
  </si>
  <si>
    <t>551411601239.184</t>
  </si>
  <si>
    <t>558284735137.638</t>
  </si>
  <si>
    <t>568167021108.246</t>
  </si>
  <si>
    <t>578307026952.115</t>
  </si>
  <si>
    <t>591732054153.262</t>
  </si>
  <si>
    <t>610983001511.047</t>
  </si>
  <si>
    <t>644874977788.821</t>
  </si>
  <si>
    <t>677726999867.622</t>
  </si>
  <si>
    <t>710441087303.86</t>
  </si>
  <si>
    <t>737305660791.841</t>
  </si>
  <si>
    <t>756077467226.836</t>
  </si>
  <si>
    <t>763103054853.539</t>
  </si>
  <si>
    <t>755231709959.596</t>
  </si>
  <si>
    <t>773230356774.81</t>
  </si>
  <si>
    <t>794552137824.609</t>
  </si>
  <si>
    <t>0.78753000497818</t>
  </si>
  <si>
    <t>815691686929.687</t>
  </si>
  <si>
    <t>0.777809977531433</t>
  </si>
  <si>
    <t>845892627812.5</t>
  </si>
  <si>
    <t>0.848039984703064</t>
  </si>
  <si>
    <t>883053543058.203</t>
  </si>
  <si>
    <t>0.838540017604828</t>
  </si>
  <si>
    <t>922707533769.14</t>
  </si>
  <si>
    <t>0.882759988307953</t>
  </si>
  <si>
    <t>971112252648.437</t>
  </si>
  <si>
    <t>0.888329982757568</t>
  </si>
  <si>
    <t>1009306124395.31</t>
  </si>
  <si>
    <t>0.959710001945496</t>
  </si>
  <si>
    <t>1036869753137.11</t>
  </si>
  <si>
    <t>1.02373003959656</t>
  </si>
  <si>
    <t>1067788548860.16</t>
  </si>
  <si>
    <t>1.04088997840881</t>
  </si>
  <si>
    <t>1101132739762.11</t>
  </si>
  <si>
    <t>1.09956002235413</t>
  </si>
  <si>
    <t>1141347034482.81</t>
  </si>
  <si>
    <t>1.17701995372772</t>
  </si>
  <si>
    <t>1188172916518.75</t>
  </si>
  <si>
    <t>1.24053001403809</t>
  </si>
  <si>
    <t>1231003442635.55</t>
  </si>
  <si>
    <t>1.32500004768372</t>
  </si>
  <si>
    <t>1241923268505.08</t>
  </si>
  <si>
    <t>1.36363995075226</t>
  </si>
  <si>
    <t>1195188366526.17</t>
  </si>
  <si>
    <t>1.35995995998383</t>
  </si>
  <si>
    <t>1197135561649.22</t>
  </si>
  <si>
    <t>1.33341002464294</t>
  </si>
  <si>
    <t>1187386271879.3</t>
  </si>
  <si>
    <t>1.2987699508667</t>
  </si>
  <si>
    <t>1152252436684.76</t>
  </si>
  <si>
    <t>1.27523005008698</t>
  </si>
  <si>
    <t>1136082395816.8</t>
  </si>
  <si>
    <t>1.24213004112244</t>
  </si>
  <si>
    <t>1151939554049.61</t>
  </si>
  <si>
    <t>1.22236001491547</t>
  </si>
  <si>
    <t>1196156971279.69</t>
  </si>
  <si>
    <t>1.19047999382019</t>
  </si>
  <si>
    <t>1232493518447.66</t>
  </si>
  <si>
    <t>1.21042001247406</t>
  </si>
  <si>
    <t>1269169576560.16</t>
  </si>
  <si>
    <t>1298163367417.97</t>
  </si>
  <si>
    <t>1.25138998031616</t>
  </si>
  <si>
    <t>1323918490148.05</t>
  </si>
  <si>
    <t>1.40541005134583</t>
  </si>
  <si>
    <t>1173978918108.98</t>
  </si>
  <si>
    <t>1238777799460.16</t>
  </si>
  <si>
    <t>Sri Lanka</t>
  </si>
  <si>
    <t>15071103492.4014</t>
  </si>
  <si>
    <t>15930084768.5529</t>
  </si>
  <si>
    <t>16589828544.6125</t>
  </si>
  <si>
    <t>17388461392.6205</t>
  </si>
  <si>
    <t>18275124523.1965</t>
  </si>
  <si>
    <t>19188772262.4993</t>
  </si>
  <si>
    <t>20024548241.1051</t>
  </si>
  <si>
    <t>20370093986.7583</t>
  </si>
  <si>
    <t>20873782252.9367</t>
  </si>
  <si>
    <t>21353733423.0122</t>
  </si>
  <si>
    <t>22720371360.7798</t>
  </si>
  <si>
    <t>23765505545.1729</t>
  </si>
  <si>
    <t>24811185710.1112</t>
  </si>
  <si>
    <t>26523173217.5547</t>
  </si>
  <si>
    <t>28008449361.0557</t>
  </si>
  <si>
    <t>29548937948.6798</t>
  </si>
  <si>
    <t>0.183559998869896</t>
  </si>
  <si>
    <t>30671787900.3569</t>
  </si>
  <si>
    <t>32636438509.1961</t>
  </si>
  <si>
    <t>34169836458.0673</t>
  </si>
  <si>
    <t>35639324113.0925</t>
  </si>
  <si>
    <t>0.143920004367828</t>
  </si>
  <si>
    <t>37777695377.2683</t>
  </si>
  <si>
    <t>37193875800.1986</t>
  </si>
  <si>
    <t>38668492350.407</t>
  </si>
  <si>
    <t>40965504844.4356</t>
  </si>
  <si>
    <t>0.182099997997284</t>
  </si>
  <si>
    <t>43196101686.4068</t>
  </si>
  <si>
    <t>45892293518.4006</t>
  </si>
  <si>
    <t>0.174199998378754</t>
  </si>
  <si>
    <t>49411448545.4916</t>
  </si>
  <si>
    <t>52769858785.9726</t>
  </si>
  <si>
    <t>0.114440001547337</t>
  </si>
  <si>
    <t>55909711897.5922</t>
  </si>
  <si>
    <t>57888307430.8335</t>
  </si>
  <si>
    <t>0.136869996786118</t>
  </si>
  <si>
    <t>62528615265.7686</t>
  </si>
  <si>
    <t>67949522943.6267</t>
  </si>
  <si>
    <t>73815049008.9204</t>
  </si>
  <si>
    <t>0.100809998810291</t>
  </si>
  <si>
    <t>76805847548.4131</t>
  </si>
  <si>
    <t>0.0998900011181831</t>
  </si>
  <si>
    <t>81704508296.5974</t>
  </si>
  <si>
    <t>0.108709998428822</t>
  </si>
  <si>
    <t>85140963536.633</t>
  </si>
  <si>
    <t>0.128539994359016</t>
  </si>
  <si>
    <t>89443668461.4473</t>
  </si>
  <si>
    <t>0.127580001950264</t>
  </si>
  <si>
    <t>95222338797.6614</t>
  </si>
  <si>
    <t>0.128360003232956</t>
  </si>
  <si>
    <t>97422055053.5159</t>
  </si>
  <si>
    <t>97207255119.9093</t>
  </si>
  <si>
    <t>93831930692.5154</t>
  </si>
  <si>
    <t>96953497412.3508</t>
  </si>
  <si>
    <t>Sweden</t>
  </si>
  <si>
    <t>238138025327.291</t>
  </si>
  <si>
    <t>239221149500.055</t>
  </si>
  <si>
    <t>242208219499.103</t>
  </si>
  <si>
    <t>246811722726.639</t>
  </si>
  <si>
    <t>257250711527.949</t>
  </si>
  <si>
    <t>262808288360.312</t>
  </si>
  <si>
    <t>269881308726.533</t>
  </si>
  <si>
    <t>278932704065.054</t>
  </si>
  <si>
    <t>286070699812.652</t>
  </si>
  <si>
    <t>293665324567.97</t>
  </si>
  <si>
    <t>295881542676.808</t>
  </si>
  <si>
    <t>292490814556.963</t>
  </si>
  <si>
    <t>289102037155.611</t>
  </si>
  <si>
    <t>283130298151.25</t>
  </si>
  <si>
    <t>294257241961.393</t>
  </si>
  <si>
    <t>305836832131.49</t>
  </si>
  <si>
    <t>310667391570.025</t>
  </si>
  <si>
    <t>3.27394008636475</t>
  </si>
  <si>
    <t>320206516443.849</t>
  </si>
  <si>
    <t>334013297425.391</t>
  </si>
  <si>
    <t>3.38131999969482</t>
  </si>
  <si>
    <t>348199457231.41</t>
  </si>
  <si>
    <t>364795858131.684</t>
  </si>
  <si>
    <t>3.87380003929138</t>
  </si>
  <si>
    <t>370083569053.714</t>
  </si>
  <si>
    <t>378214012929.902</t>
  </si>
  <si>
    <t>3.57947993278503</t>
  </si>
  <si>
    <t>386950040254.662</t>
  </si>
  <si>
    <t>3.36128997802734</t>
  </si>
  <si>
    <t>403731506887.751</t>
  </si>
  <si>
    <t>3.35958003997803</t>
  </si>
  <si>
    <t>415273396287.166</t>
  </si>
  <si>
    <t>3.47499990463257</t>
  </si>
  <si>
    <t>434636654376.703</t>
  </si>
  <si>
    <t>3.23382997512817</t>
  </si>
  <si>
    <t>449584772840.507</t>
  </si>
  <si>
    <t>3.46999001502991</t>
  </si>
  <si>
    <t>447559127029.566</t>
  </si>
  <si>
    <t>3.39527988433838</t>
  </si>
  <si>
    <t>428135998219.291</t>
  </si>
  <si>
    <t>3.1678900718689</t>
  </si>
  <si>
    <t>453619110971.171</t>
  </si>
  <si>
    <t>3.18702006340027</t>
  </si>
  <si>
    <t>468113753183.843</t>
  </si>
  <si>
    <t>3.23024988174438</t>
  </si>
  <si>
    <t>465359818585.788</t>
  </si>
  <si>
    <t>3.26042008399963</t>
  </si>
  <si>
    <t>470887249502.535</t>
  </si>
  <si>
    <t>3.10184001922607</t>
  </si>
  <si>
    <t>483402482698.498</t>
  </si>
  <si>
    <t>3.21902990341187</t>
  </si>
  <si>
    <t>505103781349.757</t>
  </si>
  <si>
    <t>3.24735999107361</t>
  </si>
  <si>
    <t>515562425649.407</t>
  </si>
  <si>
    <t>3.36279010772705</t>
  </si>
  <si>
    <t>528801679620.708</t>
  </si>
  <si>
    <t>3.32105994224548</t>
  </si>
  <si>
    <t>539113433181.757</t>
  </si>
  <si>
    <t>3.38757991790771</t>
  </si>
  <si>
    <t>549821281946.735</t>
  </si>
  <si>
    <t>3.52722001075745</t>
  </si>
  <si>
    <t>537888988025.757</t>
  </si>
  <si>
    <t>565187309896.877</t>
  </si>
  <si>
    <t>Switzerland</t>
  </si>
  <si>
    <t>378450515821.263</t>
  </si>
  <si>
    <t>384510779908.155</t>
  </si>
  <si>
    <t>379475928483.878</t>
  </si>
  <si>
    <t>381901081520.502</t>
  </si>
  <si>
    <t>393390408753.116</t>
  </si>
  <si>
    <t>407841982776.108</t>
  </si>
  <si>
    <t>415422268041.126</t>
  </si>
  <si>
    <t>422008696742.049</t>
  </si>
  <si>
    <t>435840438498.306</t>
  </si>
  <si>
    <t>454715790161.32</t>
  </si>
  <si>
    <t>470515127240.656</t>
  </si>
  <si>
    <t>466206071277.777</t>
  </si>
  <si>
    <t>466002185360.324</t>
  </si>
  <si>
    <t>465415099988.28</t>
  </si>
  <si>
    <t>471324743945.934</t>
  </si>
  <si>
    <t>473591186505.167</t>
  </si>
  <si>
    <t>2.37391996383667</t>
  </si>
  <si>
    <t>475823127148.128</t>
  </si>
  <si>
    <t>486583035615.464</t>
  </si>
  <si>
    <t>501326351582.974</t>
  </si>
  <si>
    <t>509661911268.691</t>
  </si>
  <si>
    <t>2.25880002975464</t>
  </si>
  <si>
    <t>529837997852.025</t>
  </si>
  <si>
    <t>538186453673.233</t>
  </si>
  <si>
    <t>537792409245.141</t>
  </si>
  <si>
    <t>537618172697.61</t>
  </si>
  <si>
    <t>2.59776997566223</t>
  </si>
  <si>
    <t>552143052382.242</t>
  </si>
  <si>
    <t>567325324289.261</t>
  </si>
  <si>
    <t>590436050103.238</t>
  </si>
  <si>
    <t>613559744788.948</t>
  </si>
  <si>
    <t>2.63883996009827</t>
  </si>
  <si>
    <t>630788401993.241</t>
  </si>
  <si>
    <t>616296829272.353</t>
  </si>
  <si>
    <t>636285784211.754</t>
  </si>
  <si>
    <t>647822333890.064</t>
  </si>
  <si>
    <t>2.85093998908997</t>
  </si>
  <si>
    <t>655461803595.119</t>
  </si>
  <si>
    <t>667208623354.645</t>
  </si>
  <si>
    <t>682887233860.616</t>
  </si>
  <si>
    <t>3.04310989379883</t>
  </si>
  <si>
    <t>694118186379.628</t>
  </si>
  <si>
    <t>708477337578.722</t>
  </si>
  <si>
    <t>3.03413009643555</t>
  </si>
  <si>
    <t>718132463597.499</t>
  </si>
  <si>
    <t>738674253452.249</t>
  </si>
  <si>
    <t>3.14685988426209</t>
  </si>
  <si>
    <t>747109782866.389</t>
  </si>
  <si>
    <t>729361717205.744</t>
  </si>
  <si>
    <t>760153301723.961</t>
  </si>
  <si>
    <t>Thailand</t>
  </si>
  <si>
    <t>67657356915.0781</t>
  </si>
  <si>
    <t>71653787520.0173</t>
  </si>
  <si>
    <t>75488948121.1509</t>
  </si>
  <si>
    <t>79704403826.0984</t>
  </si>
  <si>
    <t>84289344063.5606</t>
  </si>
  <si>
    <t>88206472477.1901</t>
  </si>
  <si>
    <t>93087666743.6426</t>
  </si>
  <si>
    <t>101948631494.21</t>
  </si>
  <si>
    <t>115495681941.763</t>
  </si>
  <si>
    <t>129575189963.151</t>
  </si>
  <si>
    <t>144045063210.024</t>
  </si>
  <si>
    <t>156372814699.436</t>
  </si>
  <si>
    <t>169013036074.787</t>
  </si>
  <si>
    <t>182959849697.484</t>
  </si>
  <si>
    <t>197591194008.872</t>
  </si>
  <si>
    <t>213636222058.82</t>
  </si>
  <si>
    <t>0.119180001318455</t>
  </si>
  <si>
    <t>225710822686.697</t>
  </si>
  <si>
    <t>0.102140001952648</t>
  </si>
  <si>
    <t>219495705555.247</t>
  </si>
  <si>
    <t>202739325941.902</t>
  </si>
  <si>
    <t>0.248359993100166</t>
  </si>
  <si>
    <t>212009191856.584</t>
  </si>
  <si>
    <t>0.244709998369217</t>
  </si>
  <si>
    <t>221454725108.405</t>
  </si>
  <si>
    <t>0.252310007810593</t>
  </si>
  <si>
    <t>229082177284.849</t>
  </si>
  <si>
    <t>0.23055000603199</t>
  </si>
  <si>
    <t>243168522955.031</t>
  </si>
  <si>
    <t>0.245340004563332</t>
  </si>
  <si>
    <t>260650499707.576</t>
  </si>
  <si>
    <t>0.23827999830246</t>
  </si>
  <si>
    <t>277043701431.254</t>
  </si>
  <si>
    <t>0.218889996409416</t>
  </si>
  <si>
    <t>288645289937.08</t>
  </si>
  <si>
    <t>0.232710003852844</t>
  </si>
  <si>
    <t>302984642091.15</t>
  </si>
  <si>
    <t>0.200800001621246</t>
  </si>
  <si>
    <t>319452316987.747</t>
  </si>
  <si>
    <t>324965101944.033</t>
  </si>
  <si>
    <t>0.234549999237061</t>
  </si>
  <si>
    <t>322720833701.393</t>
  </si>
  <si>
    <t>346968110267.494</t>
  </si>
  <si>
    <t>0.361460000276566</t>
  </si>
  <si>
    <t>349883100679.815</t>
  </si>
  <si>
    <t>375224420609.029</t>
  </si>
  <si>
    <t>0.441639989614487</t>
  </si>
  <si>
    <t>385308560264.96</t>
  </si>
  <si>
    <t>0.479880005121231</t>
  </si>
  <si>
    <t>389101803069.629</t>
  </si>
  <si>
    <t>0.616089999675751</t>
  </si>
  <si>
    <t>401296437424.995</t>
  </si>
  <si>
    <t>0.778289973735809</t>
  </si>
  <si>
    <t>415081602962.932</t>
  </si>
  <si>
    <t>1.00165998935699</t>
  </si>
  <si>
    <t>432422388357.651</t>
  </si>
  <si>
    <t>1.11406004428864</t>
  </si>
  <si>
    <t>450683024911.935</t>
  </si>
  <si>
    <t>1.14257001876831</t>
  </si>
  <si>
    <t>460380173807.403</t>
  </si>
  <si>
    <t>431857370046.306</t>
  </si>
  <si>
    <t>438481352062.015</t>
  </si>
  <si>
    <t>Tunisia</t>
  </si>
  <si>
    <t>12402238000.5164</t>
  </si>
  <si>
    <t>13086106436.2957</t>
  </si>
  <si>
    <t>13021495407.9174</t>
  </si>
  <si>
    <t>13631151065.2432</t>
  </si>
  <si>
    <t>14414784574.8626</t>
  </si>
  <si>
    <t>15229014238.4716</t>
  </si>
  <si>
    <t>15008652166.8472</t>
  </si>
  <si>
    <t>16014437645.0219</t>
  </si>
  <si>
    <t>16025993515.4768</t>
  </si>
  <si>
    <t>16305919404.504</t>
  </si>
  <si>
    <t>17602210554.6485</t>
  </si>
  <si>
    <t>18289496840.1074</t>
  </si>
  <si>
    <t>19717125376.4547</t>
  </si>
  <si>
    <t>20148896678.5982</t>
  </si>
  <si>
    <t>20789311491.9079</t>
  </si>
  <si>
    <t>21278207462.4655</t>
  </si>
  <si>
    <t>22798765396.2342</t>
  </si>
  <si>
    <t>24039233340.3858</t>
  </si>
  <si>
    <t>25189213164.9838</t>
  </si>
  <si>
    <t>26714327950.2551</t>
  </si>
  <si>
    <t>27972565560.8171</t>
  </si>
  <si>
    <t>29034480140.3438</t>
  </si>
  <si>
    <t>0.543020009994507</t>
  </si>
  <si>
    <t>29418477732.9086</t>
  </si>
  <si>
    <t>0.650439977645874</t>
  </si>
  <si>
    <t>30801852092.3932</t>
  </si>
  <si>
    <t>0.730949997901917</t>
  </si>
  <si>
    <t>32722591127.4445</t>
  </si>
  <si>
    <t>0.7119500041008</t>
  </si>
  <si>
    <t>33863479169.9669</t>
  </si>
  <si>
    <t>0.677290022373199</t>
  </si>
  <si>
    <t>35639313824.3874</t>
  </si>
  <si>
    <t>0.66540002822876</t>
  </si>
  <si>
    <t>38030541060.6152</t>
  </si>
  <si>
    <t>0.63933002948761</t>
  </si>
  <si>
    <t>39642192284.535</t>
  </si>
  <si>
    <t>0.706439971923828</t>
  </si>
  <si>
    <t>40848682634.6622</t>
  </si>
  <si>
    <t>0.658060014247894</t>
  </si>
  <si>
    <t>42062351222.6359</t>
  </si>
  <si>
    <t>0.674579977989197</t>
  </si>
  <si>
    <t>41201488885.3295</t>
  </si>
  <si>
    <t>0.649370014667511</t>
  </si>
  <si>
    <t>42938822638.3433</t>
  </si>
  <si>
    <t>0.637199997901917</t>
  </si>
  <si>
    <t>43982206385.4088</t>
  </si>
  <si>
    <t>0.619880020618439</t>
  </si>
  <si>
    <t>45341400837.8608</t>
  </si>
  <si>
    <t>0.594129979610443</t>
  </si>
  <si>
    <t>45780077487.7651</t>
  </si>
  <si>
    <t>0.565379977226257</t>
  </si>
  <si>
    <t>46291905707.6011</t>
  </si>
  <si>
    <t>0.699540019035339</t>
  </si>
  <si>
    <t>47330855819.1807</t>
  </si>
  <si>
    <t>0.718400001525879</t>
  </si>
  <si>
    <t>48556898517.0947</t>
  </si>
  <si>
    <t>0.748390018939972</t>
  </si>
  <si>
    <t>49286916456.1437</t>
  </si>
  <si>
    <t>45037824611.1901</t>
  </si>
  <si>
    <t>46984709045.0087</t>
  </si>
  <si>
    <t>Türkiye</t>
  </si>
  <si>
    <t>173334819278.224</t>
  </si>
  <si>
    <t>181753082640.651</t>
  </si>
  <si>
    <t>188229359030.803</t>
  </si>
  <si>
    <t>197586392514.764</t>
  </si>
  <si>
    <t>210848422225.247</t>
  </si>
  <si>
    <t>219791211664.552</t>
  </si>
  <si>
    <t>235203039804.711</t>
  </si>
  <si>
    <t>257513315504.051</t>
  </si>
  <si>
    <t>263489521766.27</t>
  </si>
  <si>
    <t>264254284475.052</t>
  </si>
  <si>
    <t>288740474060.216</t>
  </si>
  <si>
    <t>290820211162.193</t>
  </si>
  <si>
    <t>305464855325.057</t>
  </si>
  <si>
    <t>328836781507.983</t>
  </si>
  <si>
    <t>313486195960.325</t>
  </si>
  <si>
    <t>338183475098.096</t>
  </si>
  <si>
    <t>0.451590001583099</t>
  </si>
  <si>
    <t>363140280866.026</t>
  </si>
  <si>
    <t>0.491690009832382</t>
  </si>
  <si>
    <t>390657829906.207</t>
  </si>
  <si>
    <t>0.361979991197586</t>
  </si>
  <si>
    <t>400049831127.377</t>
  </si>
  <si>
    <t>0.455570012331009</t>
  </si>
  <si>
    <t>386995531429.888</t>
  </si>
  <si>
    <t>0.465579986572266</t>
  </si>
  <si>
    <t>413826859269.854</t>
  </si>
  <si>
    <t>0.522469997406006</t>
  </si>
  <si>
    <t>390031787736.966</t>
  </si>
  <si>
    <t>0.509039998054504</t>
  </si>
  <si>
    <t>415179953304.473</t>
  </si>
  <si>
    <t>0.465319991111755</t>
  </si>
  <si>
    <t>439107629560.404</t>
  </si>
  <si>
    <t>0.497130006551743</t>
  </si>
  <si>
    <t>482122333632.277</t>
  </si>
  <si>
    <t>0.563809990882874</t>
  </si>
  <si>
    <t>525476244038.33</t>
  </si>
  <si>
    <t>0.552919983863831</t>
  </si>
  <si>
    <t>561986270867.401</t>
  </si>
  <si>
    <t>0.686160027980804</t>
  </si>
  <si>
    <t>590330093012.939</t>
  </si>
  <si>
    <t>0.687409996986389</t>
  </si>
  <si>
    <t>595141428332.854</t>
  </si>
  <si>
    <t>0.803619980812073</t>
  </si>
  <si>
    <t>566436841006.172</t>
  </si>
  <si>
    <t>0.793690025806427</t>
  </si>
  <si>
    <t>614171064520.319</t>
  </si>
  <si>
    <t>0.793929994106293</t>
  </si>
  <si>
    <t>682958902917.534</t>
  </si>
  <si>
    <t>0.825950026512146</t>
  </si>
  <si>
    <t>715662340203.413</t>
  </si>
  <si>
    <t>0.812059998512268</t>
  </si>
  <si>
    <t>776392136706.161</t>
  </si>
  <si>
    <t>0.856400012969971</t>
  </si>
  <si>
    <t>814743696794.687</t>
  </si>
  <si>
    <t>0.876890003681183</t>
  </si>
  <si>
    <t>864316670330.882</t>
  </si>
  <si>
    <t>0.938160002231598</t>
  </si>
  <si>
    <t>893038641113.713</t>
  </si>
  <si>
    <t>0.952719986438751</t>
  </si>
  <si>
    <t>960034377547.426</t>
  </si>
  <si>
    <t>1.02516996860504</t>
  </si>
  <si>
    <t>988642300436.943</t>
  </si>
  <si>
    <t>1.06429004669189</t>
  </si>
  <si>
    <t>996389402328.711</t>
  </si>
  <si>
    <t>1.08893001079559</t>
  </si>
  <si>
    <t>1015719678024.54</t>
  </si>
  <si>
    <t>1131039375185.18</t>
  </si>
  <si>
    <t>Ukraine</t>
  </si>
  <si>
    <t>161845915277.816</t>
  </si>
  <si>
    <t>165999631246.776</t>
  </si>
  <si>
    <t>172428968295.878</t>
  </si>
  <si>
    <t>161487944828.182</t>
  </si>
  <si>
    <t>147438493628.58</t>
  </si>
  <si>
    <t>132842082756.34</t>
  </si>
  <si>
    <t>113978507005.784</t>
  </si>
  <si>
    <t>87877428902.3394</t>
  </si>
  <si>
    <t>77156382575.6051</t>
  </si>
  <si>
    <t>69440744318.0446</t>
  </si>
  <si>
    <t>1.19229996204376</t>
  </si>
  <si>
    <t>67357521989.5979</t>
  </si>
  <si>
    <t>1.06992995738983</t>
  </si>
  <si>
    <t>66077729070.353</t>
  </si>
  <si>
    <t>0.96968001127243</t>
  </si>
  <si>
    <t>65945573612.1419</t>
  </si>
  <si>
    <t>0.929040014743805</t>
  </si>
  <si>
    <t>69836362455.4224</t>
  </si>
  <si>
    <t>0.989440023899078</t>
  </si>
  <si>
    <t>75981962354.0642</t>
  </si>
  <si>
    <t>0.962689995765686</t>
  </si>
  <si>
    <t>80039131084.8717</t>
  </si>
  <si>
    <t>1.07166004180908</t>
  </si>
  <si>
    <t>87656142929.0455</t>
  </si>
  <si>
    <t>1.04392004013062</t>
  </si>
  <si>
    <t>97995494000.0736</t>
  </si>
  <si>
    <t>0.995180010795593</t>
  </si>
  <si>
    <t>101005161395.037</t>
  </si>
  <si>
    <t>0.914030015468597</t>
  </si>
  <si>
    <t>108652687156.835</t>
  </si>
  <si>
    <t>0.818690001964569</t>
  </si>
  <si>
    <t>117579422926.186</t>
  </si>
  <si>
    <t>0.809909999370575</t>
  </si>
  <si>
    <t>120217307398.493</t>
  </si>
  <si>
    <t>0.825959980487823</t>
  </si>
  <si>
    <t>102020653241.674</t>
  </si>
  <si>
    <t>0.802789986133575</t>
  </si>
  <si>
    <t>106195342827.239</t>
  </si>
  <si>
    <t>0.710900008678436</t>
  </si>
  <si>
    <t>111977977451.839</t>
  </si>
  <si>
    <t>0.723630011081696</t>
  </si>
  <si>
    <t>112148536671.467</t>
  </si>
  <si>
    <t>0.732999980449677</t>
  </si>
  <si>
    <t>112199495951.017</t>
  </si>
  <si>
    <t>0.650340020656586</t>
  </si>
  <si>
    <t>100891026581.43</t>
  </si>
  <si>
    <t>0.614769995212555</t>
  </si>
  <si>
    <t>91030959454.6961</t>
  </si>
  <si>
    <t>0.483390003442764</t>
  </si>
  <si>
    <t>93253008739.2733</t>
  </si>
  <si>
    <t>0.448790013790131</t>
  </si>
  <si>
    <t>95453753896.7139</t>
  </si>
  <si>
    <t>0.471130013465881</t>
  </si>
  <si>
    <t>98783526699.9794</t>
  </si>
  <si>
    <t>0.43384000658989</t>
  </si>
  <si>
    <t>101944109453.288</t>
  </si>
  <si>
    <t>0.406080007553101</t>
  </si>
  <si>
    <t>98118346734.0677</t>
  </si>
  <si>
    <t>101454370523.026</t>
  </si>
  <si>
    <t>United Kingdom</t>
  </si>
  <si>
    <t>1356940956112.01</t>
  </si>
  <si>
    <t>1346251737065.8</t>
  </si>
  <si>
    <t>1373107994676.35</t>
  </si>
  <si>
    <t>1431078641822.13</t>
  </si>
  <si>
    <t>1463551322001.21</t>
  </si>
  <si>
    <t>1524250868906.43</t>
  </si>
  <si>
    <t>1572269961561.86</t>
  </si>
  <si>
    <t>1657058366319.62</t>
  </si>
  <si>
    <t>1752047807086.21</t>
  </si>
  <si>
    <t>1797208638459.24</t>
  </si>
  <si>
    <t>1810395755745.72</t>
  </si>
  <si>
    <t>1790424889823.09</t>
  </si>
  <si>
    <t>1797605961499.99</t>
  </si>
  <si>
    <t>1842363311360.28</t>
  </si>
  <si>
    <t>1913220774275.94</t>
  </si>
  <si>
    <t>1961657209971.38</t>
  </si>
  <si>
    <t>1.5733300447464</t>
  </si>
  <si>
    <t>1999081845521.52</t>
  </si>
  <si>
    <t>1.53860998153687</t>
  </si>
  <si>
    <t>2086373375047.13</t>
  </si>
  <si>
    <t>1.5480500459671</t>
  </si>
  <si>
    <t>2152246177454.06</t>
  </si>
  <si>
    <t>1.62468004226685</t>
  </si>
  <si>
    <t>2217116394065.01</t>
  </si>
  <si>
    <t>1.61293005943298</t>
  </si>
  <si>
    <t>2307855285267.75</t>
  </si>
  <si>
    <t>1.60118997097015</t>
  </si>
  <si>
    <t>2357645605496.07</t>
  </si>
  <si>
    <t>1.61532998085022</t>
  </si>
  <si>
    <t>2399393975746.24</t>
  </si>
  <si>
    <t>1.57924997806549</t>
  </si>
  <si>
    <t>2474328328787.79</t>
  </si>
  <si>
    <t>1.53070998191833</t>
  </si>
  <si>
    <t>2532350622459.43</t>
  </si>
  <si>
    <t>1.54903995990753</t>
  </si>
  <si>
    <t>2599922287719.73</t>
  </si>
  <si>
    <t>1.57125997543335</t>
  </si>
  <si>
    <t>2656091147154.86</t>
  </si>
  <si>
    <t>1.61012995243073</t>
  </si>
  <si>
    <t>2724178993507.05</t>
  </si>
  <si>
    <t>1.60382997989655</t>
  </si>
  <si>
    <t>2719974378108.14</t>
  </si>
  <si>
    <t>1.66098999977112</t>
  </si>
  <si>
    <t>2597290325456.68</t>
  </si>
  <si>
    <t>1.63515996932983</t>
  </si>
  <si>
    <t>2660406373660.76</t>
  </si>
  <si>
    <t>1.63998997211456</t>
  </si>
  <si>
    <t>2688809162463.69</t>
  </si>
  <si>
    <t>1.56887996196747</t>
  </si>
  <si>
    <t>2727755400457.14</t>
  </si>
  <si>
    <t>1.61029994487762</t>
  </si>
  <si>
    <t>2777396821941.01</t>
  </si>
  <si>
    <t>1.6309700012207</t>
  </si>
  <si>
    <t>2866265260991.21</t>
  </si>
  <si>
    <t>1.63424003124237</t>
  </si>
  <si>
    <t>2934857946213.47</t>
  </si>
  <si>
    <t>1.64280998706818</t>
  </si>
  <si>
    <t>2998403672734.88</t>
  </si>
  <si>
    <t>1.65980994701385</t>
  </si>
  <si>
    <t>3071671779449.63</t>
  </si>
  <si>
    <t>1.70493996143341</t>
  </si>
  <si>
    <t>3124044429026.19</t>
  </si>
  <si>
    <t>1.70799005031586</t>
  </si>
  <si>
    <t>3174163743964.48</t>
  </si>
  <si>
    <t>2824026234231.55</t>
  </si>
  <si>
    <t>3036531677286.59</t>
  </si>
  <si>
    <t>United States of America</t>
  </si>
  <si>
    <t>2.45001006126404</t>
  </si>
  <si>
    <t>2.47983002662659</t>
  </si>
  <si>
    <t>2.50400996208191</t>
  </si>
  <si>
    <t>2.54964995384216</t>
  </si>
  <si>
    <t>2.6287899017334</t>
  </si>
  <si>
    <t>2.64829993247986</t>
  </si>
  <si>
    <t>2.55925989151001</t>
  </si>
  <si>
    <t>2.56454992294312</t>
  </si>
  <si>
    <t>2.5024299621582</t>
  </si>
  <si>
    <t>2.51696991920471</t>
  </si>
  <si>
    <t>2.55764007568359</t>
  </si>
  <si>
    <t>2.63160991668701</t>
  </si>
  <si>
    <t>2.76791000366211</t>
  </si>
  <si>
    <t>2.81270003318787</t>
  </si>
  <si>
    <t>2.73539996147156</t>
  </si>
  <si>
    <t>2.76524996757507</t>
  </si>
  <si>
    <t>2.68165993690491</t>
  </si>
  <si>
    <t>2.71153998374939</t>
  </si>
  <si>
    <t>2.72150993347168</t>
  </si>
  <si>
    <t>2.78205990791321</t>
  </si>
  <si>
    <t>2.84584999084473</t>
  </si>
  <si>
    <t>2.8957200050354</t>
  </si>
  <si>
    <t>3.00081992149353</t>
  </si>
  <si>
    <t>3.16609001159668</t>
  </si>
  <si>
    <t>3.45018005371094</t>
  </si>
  <si>
    <t>Uruguay</t>
  </si>
  <si>
    <t>24020058388.3519</t>
  </si>
  <si>
    <t>24394665569.969</t>
  </si>
  <si>
    <t>22014265460.3387</t>
  </si>
  <si>
    <t>19752431947.0894</t>
  </si>
  <si>
    <t>19526737212.9116</t>
  </si>
  <si>
    <t>19813103849.4023</t>
  </si>
  <si>
    <t>21558600315.7632</t>
  </si>
  <si>
    <t>23281808818.5022</t>
  </si>
  <si>
    <t>23626597847.0736</t>
  </si>
  <si>
    <t>23887412102.6001</t>
  </si>
  <si>
    <t>23958440935.1962</t>
  </si>
  <si>
    <t>24806284280.5597</t>
  </si>
  <si>
    <t>26773816650.4891</t>
  </si>
  <si>
    <t>27485343172.5756</t>
  </si>
  <si>
    <t>29486645185.878</t>
  </si>
  <si>
    <t>29059796814.191</t>
  </si>
  <si>
    <t>0.265009999275208</t>
  </si>
  <si>
    <t>30680740006.7497</t>
  </si>
  <si>
    <t>0.349940001964569</t>
  </si>
  <si>
    <t>33303232466.2847</t>
  </si>
  <si>
    <t>0.191860005259514</t>
  </si>
  <si>
    <t>34808168940.1149</t>
  </si>
  <si>
    <t>0.224169999361038</t>
  </si>
  <si>
    <t>34133164697.5803</t>
  </si>
  <si>
    <t>0.209250003099442</t>
  </si>
  <si>
    <t>33474418294.4582</t>
  </si>
  <si>
    <t>32187618155.4394</t>
  </si>
  <si>
    <t>0.238179996609688</t>
  </si>
  <si>
    <t>29698869200.2434</t>
  </si>
  <si>
    <t>29938029416.9209</t>
  </si>
  <si>
    <t>31436176409.8546</t>
  </si>
  <si>
    <t>33781356709.0888</t>
  </si>
  <si>
    <t>0.365390002727509</t>
  </si>
  <si>
    <t>35165911748.4727</t>
  </si>
  <si>
    <t>0.424719989299774</t>
  </si>
  <si>
    <t>37466293678.0781</t>
  </si>
  <si>
    <t>0.379729986190796</t>
  </si>
  <si>
    <t>40154929114.1067</t>
  </si>
  <si>
    <t>0.412519991397858</t>
  </si>
  <si>
    <t>41858901192.1605</t>
  </si>
  <si>
    <t>0.341149985790253</t>
  </si>
  <si>
    <t>45125322733.7231</t>
  </si>
  <si>
    <t>0.348699986934662</t>
  </si>
  <si>
    <t>47454751923.1645</t>
  </si>
  <si>
    <t>0.327600002288818</t>
  </si>
  <si>
    <t>49133785850.974</t>
  </si>
  <si>
    <t>0.321130007505417</t>
  </si>
  <si>
    <t>51412384155.7392</t>
  </si>
  <si>
    <t>0.335790008306503</t>
  </si>
  <si>
    <t>53077523938.4551</t>
  </si>
  <si>
    <t>0.364459991455078</t>
  </si>
  <si>
    <t>53274304222.136</t>
  </si>
  <si>
    <t>0.375979989767075</t>
  </si>
  <si>
    <t>54174532436.9212</t>
  </si>
  <si>
    <t>0.448489993810654</t>
  </si>
  <si>
    <t>55056360541.1392</t>
  </si>
  <si>
    <t>0.38672998547554</t>
  </si>
  <si>
    <t>55319478843.3587</t>
  </si>
  <si>
    <t>0.483020007610321</t>
  </si>
  <si>
    <t>55513344382.0673</t>
  </si>
  <si>
    <t>52115108173.4899</t>
  </si>
  <si>
    <t>54390979802.7041</t>
  </si>
  <si>
    <t>Viet Nam</t>
  </si>
  <si>
    <t>34363461871.3873</t>
  </si>
  <si>
    <t>35671285632.7781</t>
  </si>
  <si>
    <t>36666261797.554</t>
  </si>
  <si>
    <t>37980186154.005</t>
  </si>
  <si>
    <t>39930473145.9002</t>
  </si>
  <si>
    <t>42871157989.3486</t>
  </si>
  <si>
    <t>45057980663.6625</t>
  </si>
  <si>
    <t>47743816570.207</t>
  </si>
  <si>
    <t>51871769609.8692</t>
  </si>
  <si>
    <t>56059237857.5571</t>
  </si>
  <si>
    <t>61014303213.8458</t>
  </si>
  <si>
    <t>66835360715.8176</t>
  </si>
  <si>
    <t>73077795100.181</t>
  </si>
  <si>
    <t>79035158446.8167</t>
  </si>
  <si>
    <t>83591104956.3432</t>
  </si>
  <si>
    <t>87581398975.8633</t>
  </si>
  <si>
    <t>93525825639.1052</t>
  </si>
  <si>
    <t>99317780239.9249</t>
  </si>
  <si>
    <t>0.192729994654655</t>
  </si>
  <si>
    <t>105595479337.861</t>
  </si>
  <si>
    <t>112880578501.785</t>
  </si>
  <si>
    <t>121387722398.684</t>
  </si>
  <si>
    <t>130549154518.547</t>
  </si>
  <si>
    <t>139658815528.083</t>
  </si>
  <si>
    <t>149615797043.409</t>
  </si>
  <si>
    <t>158086701163.067</t>
  </si>
  <si>
    <t>166620059320.593</t>
  </si>
  <si>
    <t>177322462648.35</t>
  </si>
  <si>
    <t>0.190439999103546</t>
  </si>
  <si>
    <t>188694467261.171</t>
  </si>
  <si>
    <t>199081240293.607</t>
  </si>
  <si>
    <t>0.373589992523193</t>
  </si>
  <si>
    <t>210137217460.653</t>
  </si>
  <si>
    <t>223632747882.053</t>
  </si>
  <si>
    <t>0.441130012273788</t>
  </si>
  <si>
    <t>239258340825.533</t>
  </si>
  <si>
    <t>255264745870.371</t>
  </si>
  <si>
    <t>0.52674001455307</t>
  </si>
  <si>
    <t>272980598575.506</t>
  </si>
  <si>
    <t>293358576393.691</t>
  </si>
  <si>
    <t>0.531719982624054</t>
  </si>
  <si>
    <t>314947658367.676</t>
  </si>
  <si>
    <t>323972206194.572</t>
  </si>
  <si>
    <t>332270919943.164</t>
  </si>
  <si>
    <t>World</t>
  </si>
  <si>
    <t>26315435011122.9</t>
  </si>
  <si>
    <t>26823887020372.5</t>
  </si>
  <si>
    <t>26929495354884.7</t>
  </si>
  <si>
    <t>27642888203207.8</t>
  </si>
  <si>
    <t>28935052865661.6</t>
  </si>
  <si>
    <t>30005246664938.4</t>
  </si>
  <si>
    <t>31038287215028.9</t>
  </si>
  <si>
    <t>32196690950958.1</t>
  </si>
  <si>
    <t>33690063638077.6</t>
  </si>
  <si>
    <t>34954866035574.2</t>
  </si>
  <si>
    <t>35956650729980.9</t>
  </si>
  <si>
    <t>36481547689207.4</t>
  </si>
  <si>
    <t>37909928686981.1</t>
  </si>
  <si>
    <t>39162999047803.3</t>
  </si>
  <si>
    <t>40373943744120.6</t>
  </si>
  <si>
    <t>1.96427111080171</t>
  </si>
  <si>
    <t>41824663031510.4</t>
  </si>
  <si>
    <t>1.96256808867954</t>
  </si>
  <si>
    <t>43446512586732.1</t>
  </si>
  <si>
    <t>1.97772357879832</t>
  </si>
  <si>
    <t>44671345967005.3</t>
  </si>
  <si>
    <t>2.05237544256164</t>
  </si>
  <si>
    <t>2.05326468093013</t>
  </si>
  <si>
    <t>48346996211394.2</t>
  </si>
  <si>
    <t>2.07242111439072</t>
  </si>
  <si>
    <t>49318385609145.5</t>
  </si>
  <si>
    <t>2.03696707875407</t>
  </si>
  <si>
    <t>50455089407956.2</t>
  </si>
  <si>
    <t>2.02566569499315</t>
  </si>
  <si>
    <t>1.97699867974827</t>
  </si>
  <si>
    <t>54350174931372.4</t>
  </si>
  <si>
    <t>1.95943155697518</t>
  </si>
  <si>
    <t>56526680484422.4</t>
  </si>
  <si>
    <t>1.96947865172885</t>
  </si>
  <si>
    <t>59025400226394.3</t>
  </si>
  <si>
    <t>1.93698424665001</t>
  </si>
  <si>
    <t>1.99041358728128</t>
  </si>
  <si>
    <t>62886691849429.3</t>
  </si>
  <si>
    <t>2.02820993322675</t>
  </si>
  <si>
    <t>62043099488000.9</t>
  </si>
  <si>
    <t>2.01362572242608</t>
  </si>
  <si>
    <t>64860376304301.6</t>
  </si>
  <si>
    <t>1.99878290686813</t>
  </si>
  <si>
    <t>67007464702463.5</t>
  </si>
  <si>
    <t>2.02505790263524</t>
  </si>
  <si>
    <t>1.98760871878016</t>
  </si>
  <si>
    <t>70754752525925.9</t>
  </si>
  <si>
    <t>2.06739404172403</t>
  </si>
  <si>
    <t>72941532558813.2</t>
  </si>
  <si>
    <t>2.09508329465172</t>
  </si>
  <si>
    <t>75186364779691.7</t>
  </si>
  <si>
    <t>2.13785169102808</t>
  </si>
  <si>
    <t>2.13363242247355</t>
  </si>
  <si>
    <t>79912950064136.3</t>
  </si>
  <si>
    <t>2.19626690120465</t>
  </si>
  <si>
    <t>82539580063577.7</t>
  </si>
  <si>
    <t>2.33232709526457</t>
  </si>
  <si>
    <t>84678527134453.5</t>
  </si>
  <si>
    <t>2.62846597142225</t>
  </si>
  <si>
    <t>82041009500794.3</t>
  </si>
  <si>
    <t>86860283231171.3</t>
  </si>
  <si>
    <t>Zambia</t>
  </si>
  <si>
    <t>6168040110.67307</t>
  </si>
  <si>
    <t>6548482197.51558</t>
  </si>
  <si>
    <t>6364287627.82108</t>
  </si>
  <si>
    <t>6239121864.17488</t>
  </si>
  <si>
    <t>6218106324.32923</t>
  </si>
  <si>
    <t>6318548040.45408</t>
  </si>
  <si>
    <t>6534574435.21006</t>
  </si>
  <si>
    <t>6944994654.29038</t>
  </si>
  <si>
    <t>6873912509.77869</t>
  </si>
  <si>
    <t>6840844039.47996</t>
  </si>
  <si>
    <t>6838372211.04238</t>
  </si>
  <si>
    <t>6720005310.13323</t>
  </si>
  <si>
    <t>7176782487.17512</t>
  </si>
  <si>
    <t>6557753279.70008</t>
  </si>
  <si>
    <t>6747775256.59298</t>
  </si>
  <si>
    <t>0.0110400002449751</t>
  </si>
  <si>
    <t>7167388797.89361</t>
  </si>
  <si>
    <t>0.00736999977380037</t>
  </si>
  <si>
    <t>7440753543.99756</t>
  </si>
  <si>
    <t>7412051123.98383</t>
  </si>
  <si>
    <t>7756725565.34734</t>
  </si>
  <si>
    <t>8059030210.46366</t>
  </si>
  <si>
    <t>8487518230.93072</t>
  </si>
  <si>
    <t>0.00543999997898936</t>
  </si>
  <si>
    <t>8869967014.46174</t>
  </si>
  <si>
    <t>0.00846999976783991</t>
  </si>
  <si>
    <t>9485983915.84691</t>
  </si>
  <si>
    <t>0.0222299993038177</t>
  </si>
  <si>
    <t>10153075785.3691</t>
  </si>
  <si>
    <t>0.0249300003051758</t>
  </si>
  <si>
    <t>10887711636.03</t>
  </si>
  <si>
    <t>11748243095.7729</t>
  </si>
  <si>
    <t>12729507610.1931</t>
  </si>
  <si>
    <t>0.278189986944199</t>
  </si>
  <si>
    <t>13719086269.626</t>
  </si>
  <si>
    <t>14984033821.7868</t>
  </si>
  <si>
    <t>16527123087.7163</t>
  </si>
  <si>
    <t>17446791765.2459</t>
  </si>
  <si>
    <t>18772328031.8579</t>
  </si>
  <si>
    <t>19721688163.3839</t>
  </si>
  <si>
    <t>20648211567.0616</t>
  </si>
  <si>
    <t>21251216798.7762</t>
  </si>
  <si>
    <t>22053807071.9437</t>
  </si>
  <si>
    <t>22826646593.6169</t>
  </si>
  <si>
    <t>23747586257.2512</t>
  </si>
  <si>
    <t>24089861649.0155</t>
  </si>
  <si>
    <t>23418945736.8993</t>
  </si>
  <si>
    <t>24495920766.0265</t>
  </si>
  <si>
    <t>Link</t>
  </si>
  <si>
    <t>Residents, applications</t>
  </si>
  <si>
    <t>https://data.worldbank.org/indicator/IP.PAT.NRES</t>
  </si>
  <si>
    <t>https://data.worldbank.org/indicator/NY.GDP.PCAP.CD</t>
  </si>
  <si>
    <t>https://data.worldbank.org/indicator/SP.POP.TOTL</t>
  </si>
  <si>
    <t>https://data.worldbank.org/indicator/NE.EXP.GNFS.CD</t>
  </si>
  <si>
    <t>https://data.worldbank.org/indicator/NE.IMP.GNFS.CD?end=2021&amp;start=1980</t>
  </si>
  <si>
    <t>https://data.worldbank.org/indicator/NE.GDI.FTOT.ZS</t>
  </si>
  <si>
    <t>https://data.worldbank.org/indicator/GB.XPD.RSDV.GD.ZS</t>
  </si>
  <si>
    <t>https://data.worldbank.org/indicator/NY.GDP.MKTP.KD</t>
  </si>
  <si>
    <t>Investments</t>
  </si>
  <si>
    <t xml:space="preserve">Reference </t>
  </si>
  <si>
    <t>https://www3.wipo.int/ipstats/index.htm?tab=patent</t>
  </si>
  <si>
    <r>
      <rPr>
        <u/>
        <sz val="12"/>
        <color rgb="FF000000"/>
        <rFont val="Times New Roman"/>
        <family val="1"/>
      </rPr>
      <t>https://data.worldbank.org/indicator/IP.PAT.RESD</t>
    </r>
    <r>
      <rPr>
        <sz val="12"/>
        <rFont val="Times New Roman"/>
        <family val="1"/>
      </rPr>
      <t xml:space="preserve"> </t>
    </r>
  </si>
  <si>
    <t>Column name</t>
  </si>
  <si>
    <t>Park Index</t>
  </si>
  <si>
    <t xml:space="preserve">Variable </t>
  </si>
  <si>
    <t>Export</t>
  </si>
  <si>
    <t xml:space="preserve">GDP </t>
  </si>
  <si>
    <t xml:space="preserve">Import </t>
  </si>
  <si>
    <t>Non-resident applications</t>
  </si>
  <si>
    <t>Total Patent applications</t>
  </si>
  <si>
    <t xml:space="preserve">Population </t>
  </si>
  <si>
    <t xml:space="preserve">R&amp;D expenditures </t>
  </si>
  <si>
    <t xml:space="preserve">Residents applications </t>
  </si>
  <si>
    <r>
      <t xml:space="preserve">The World Bank. (n.d). </t>
    </r>
    <r>
      <rPr>
        <i/>
        <sz val="12"/>
        <color theme="1"/>
        <rFont val="Times New Roman"/>
        <family val="1"/>
      </rPr>
      <t>Exports of goods and services (current US$)</t>
    </r>
  </si>
  <si>
    <r>
      <t xml:space="preserve">The World Bank. (n.d). GDP </t>
    </r>
    <r>
      <rPr>
        <i/>
        <sz val="12"/>
        <color rgb="FF000000"/>
        <rFont val="Times New Roman"/>
        <family val="1"/>
      </rPr>
      <t>(constant 2015 US$)</t>
    </r>
  </si>
  <si>
    <r>
      <t xml:space="preserve">The World Bank. (n.d). </t>
    </r>
    <r>
      <rPr>
        <i/>
        <sz val="12"/>
        <color theme="1"/>
        <rFont val="Times New Roman"/>
        <family val="1"/>
      </rPr>
      <t>Imports of goods and services (current US$)</t>
    </r>
  </si>
  <si>
    <r>
      <t xml:space="preserve">The World Bank. (n.d). </t>
    </r>
    <r>
      <rPr>
        <i/>
        <sz val="12"/>
        <color theme="1"/>
        <rFont val="Times New Roman"/>
        <family val="1"/>
      </rPr>
      <t>Gross fixed capital formation (% of GDP)</t>
    </r>
  </si>
  <si>
    <r>
      <t xml:space="preserve">The World Bank. (n.d). </t>
    </r>
    <r>
      <rPr>
        <i/>
        <sz val="12"/>
        <color theme="1"/>
        <rFont val="Times New Roman"/>
        <family val="1"/>
      </rPr>
      <t>Patent applications, nonresidents</t>
    </r>
  </si>
  <si>
    <r>
      <t xml:space="preserve">WIPO. (2023). </t>
    </r>
    <r>
      <rPr>
        <i/>
        <sz val="12"/>
        <color theme="1"/>
        <rFont val="Times New Roman"/>
        <family val="1"/>
      </rPr>
      <t>WIPO IP Statistics Data Center</t>
    </r>
  </si>
  <si>
    <r>
      <t xml:space="preserve">The World Bank. (n.d). </t>
    </r>
    <r>
      <rPr>
        <i/>
        <sz val="12"/>
        <color theme="1"/>
        <rFont val="Times New Roman"/>
        <family val="1"/>
      </rPr>
      <t xml:space="preserve">Population, total </t>
    </r>
  </si>
  <si>
    <r>
      <t xml:space="preserve">The World Bank. (n.d) </t>
    </r>
    <r>
      <rPr>
        <i/>
        <sz val="12"/>
        <color rgb="FF000000"/>
        <rFont val="Times New Roman"/>
        <family val="1"/>
      </rPr>
      <t>Research and development expenditure (% of GDP)</t>
    </r>
  </si>
  <si>
    <t>E-mail received from our supervisor, see own attached document named "PI1960 - 2015"</t>
  </si>
  <si>
    <r>
      <t xml:space="preserve">The World Bank. (n.d). </t>
    </r>
    <r>
      <rPr>
        <i/>
        <sz val="12"/>
        <color theme="1"/>
        <rFont val="Times New Roman"/>
        <family val="1"/>
      </rPr>
      <t>Patent applications, residents</t>
    </r>
  </si>
  <si>
    <t xml:space="preserve">gdp_percap </t>
  </si>
  <si>
    <t>PIcon</t>
  </si>
  <si>
    <t>GDP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</si>
</sst>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color rgb="FF000000"/>
      <name val="Helvetica Neue"/>
      <scheme val="minor"/>
    </font>
    <font>
      <b/>
      <sz val="10"/>
      <color rgb="FF000000"/>
      <name val="Helvetica Neue"/>
      <family val="2"/>
    </font>
    <font>
      <sz val="10"/>
      <color rgb="FF000000"/>
      <name val="Helvetica Neue"/>
      <family val="2"/>
    </font>
    <font>
      <sz val="10"/>
      <color theme="1"/>
      <name val="Helvetica Neue"/>
      <family val="2"/>
    </font>
    <font>
      <u/>
      <sz val="10"/>
      <color theme="10"/>
      <name val="Helvetica Neue"/>
      <family val="2"/>
      <scheme val="minor"/>
    </font>
    <font>
      <sz val="12"/>
      <color theme="1"/>
      <name val="Times New Roman"/>
      <family val="1"/>
    </font>
    <font>
      <u/>
      <sz val="12"/>
      <color rgb="FF0000FF"/>
      <name val="Times New Roman"/>
      <family val="1"/>
    </font>
    <font>
      <u/>
      <sz val="12"/>
      <color rgb="FF000000"/>
      <name val="Times New Roman"/>
      <family val="1"/>
    </font>
    <font>
      <sz val="12"/>
      <name val="Times New Roman"/>
      <family val="1"/>
    </font>
    <font>
      <i/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4"/>
      <color theme="1"/>
      <name val="Times New Roman"/>
      <family val="1"/>
    </font>
    <font>
      <i/>
      <sz val="12"/>
      <color rgb="FF000000"/>
      <name val="Times New Roman"/>
      <family val="1"/>
    </font>
    <font>
      <sz val="10"/>
      <color rgb="FF000000"/>
      <name val="Helvetica Neue"/>
      <family val="2"/>
      <scheme val="minor"/>
    </font>
    <font>
      <b/>
      <sz val="14"/>
      <color rgb="FF000000"/>
      <name val="Times New Roman"/>
      <family val="1"/>
    </font>
    <font>
      <u/>
      <sz val="12"/>
      <color theme="10"/>
      <name val="Helvetica Neue"/>
      <family val="2"/>
      <scheme val="minor"/>
    </font>
    <font>
      <b/>
      <sz val="10"/>
      <color rgb="FF000000"/>
      <name val="Helvetica Neue"/>
      <family val="2"/>
      <scheme val="major"/>
    </font>
    <font>
      <sz val="10"/>
      <color rgb="FF000000"/>
      <name val="Helvetica Neue"/>
      <family val="2"/>
      <scheme val="major"/>
    </font>
    <font>
      <sz val="10"/>
      <color theme="1"/>
      <name val="Helvetica Neue"/>
      <family val="2"/>
      <scheme val="major"/>
    </font>
    <font>
      <b/>
      <sz val="10"/>
      <color theme="1"/>
      <name val="Helvetica Neue"/>
      <family val="2"/>
      <scheme val="major"/>
    </font>
    <font>
      <sz val="10"/>
      <name val="Helvetica Neue"/>
      <family val="2"/>
      <scheme val="major"/>
    </font>
    <font>
      <sz val="11"/>
      <color rgb="FF000000"/>
      <name val="Helvetica Neue"/>
      <family val="2"/>
      <scheme val="major"/>
    </font>
    <font>
      <sz val="9"/>
      <color rgb="FF11A9CC"/>
      <name val="Helvetica Neue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FE2F3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3">
    <xf numFmtId="0" fontId="0" fillId="0" borderId="0" xfId="0" applyAlignment="1">
      <alignment vertical="top" wrapText="1"/>
    </xf>
    <xf numFmtId="0" fontId="1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2" fontId="2" fillId="0" borderId="0" xfId="0" applyNumberFormat="1" applyFont="1" applyAlignment="1">
      <alignment vertical="top"/>
    </xf>
    <xf numFmtId="0" fontId="5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vertical="top" wrapText="1"/>
    </xf>
    <xf numFmtId="0" fontId="13" fillId="0" borderId="0" xfId="0" applyFont="1" applyAlignment="1">
      <alignment vertical="top" wrapText="1"/>
    </xf>
    <xf numFmtId="0" fontId="15" fillId="0" borderId="2" xfId="1" applyFont="1" applyBorder="1" applyAlignment="1">
      <alignment vertical="top" wrapText="1"/>
    </xf>
    <xf numFmtId="0" fontId="14" fillId="3" borderId="2" xfId="0" applyFont="1" applyFill="1" applyBorder="1" applyAlignment="1">
      <alignment vertical="top" wrapText="1"/>
    </xf>
    <xf numFmtId="0" fontId="11" fillId="4" borderId="2" xfId="0" applyFont="1" applyFill="1" applyBorder="1" applyAlignment="1">
      <alignment vertical="top" wrapText="1"/>
    </xf>
    <xf numFmtId="0" fontId="16" fillId="3" borderId="2" xfId="0" applyFont="1" applyFill="1" applyBorder="1" applyAlignment="1">
      <alignment vertical="top" wrapText="1"/>
    </xf>
    <xf numFmtId="2" fontId="17" fillId="0" borderId="2" xfId="0" applyNumberFormat="1" applyFont="1" applyBorder="1" applyAlignment="1">
      <alignment vertical="top"/>
    </xf>
    <xf numFmtId="2" fontId="18" fillId="0" borderId="2" xfId="0" applyNumberFormat="1" applyFont="1" applyBorder="1" applyAlignment="1">
      <alignment vertical="top"/>
    </xf>
    <xf numFmtId="2" fontId="17" fillId="0" borderId="2" xfId="0" applyNumberFormat="1" applyFont="1" applyBorder="1" applyAlignment="1">
      <alignment horizontal="left" vertical="top"/>
    </xf>
    <xf numFmtId="0" fontId="17" fillId="0" borderId="2" xfId="0" applyFont="1" applyBorder="1" applyAlignment="1">
      <alignment vertical="top" wrapText="1"/>
    </xf>
    <xf numFmtId="0" fontId="19" fillId="3" borderId="2" xfId="0" applyFont="1" applyFill="1" applyBorder="1" applyAlignment="1">
      <alignment vertical="top" wrapText="1"/>
    </xf>
    <xf numFmtId="2" fontId="20" fillId="0" borderId="2" xfId="0" applyNumberFormat="1" applyFont="1" applyBorder="1" applyAlignment="1">
      <alignment vertical="top"/>
    </xf>
    <xf numFmtId="2" fontId="18" fillId="0" borderId="2" xfId="0" applyNumberFormat="1" applyFont="1" applyBorder="1" applyAlignment="1">
      <alignment horizontal="right" vertical="top"/>
    </xf>
    <xf numFmtId="2" fontId="17" fillId="0" borderId="2" xfId="0" applyNumberFormat="1" applyFont="1" applyBorder="1" applyAlignment="1">
      <alignment horizontal="right" vertical="top"/>
    </xf>
    <xf numFmtId="2" fontId="17" fillId="0" borderId="2" xfId="0" applyNumberFormat="1" applyFont="1" applyBorder="1"/>
    <xf numFmtId="2" fontId="17" fillId="0" borderId="2" xfId="0" applyNumberFormat="1" applyFont="1" applyBorder="1" applyAlignment="1">
      <alignment horizontal="right"/>
    </xf>
    <xf numFmtId="4" fontId="17" fillId="0" borderId="2" xfId="0" applyNumberFormat="1" applyFont="1" applyBorder="1"/>
    <xf numFmtId="0" fontId="18" fillId="0" borderId="2" xfId="0" applyFont="1" applyBorder="1" applyAlignment="1">
      <alignment vertical="top" wrapText="1"/>
    </xf>
    <xf numFmtId="2" fontId="21" fillId="0" borderId="2" xfId="0" applyNumberFormat="1" applyFont="1" applyBorder="1" applyAlignment="1">
      <alignment horizontal="right"/>
    </xf>
    <xf numFmtId="1" fontId="17" fillId="0" borderId="2" xfId="0" applyNumberFormat="1" applyFont="1" applyBorder="1" applyAlignment="1">
      <alignment vertical="top"/>
    </xf>
    <xf numFmtId="2" fontId="22" fillId="0" borderId="2" xfId="0" applyNumberFormat="1" applyFont="1" applyBorder="1" applyAlignment="1">
      <alignment vertical="top" wrapText="1"/>
    </xf>
    <xf numFmtId="1" fontId="18" fillId="0" borderId="2" xfId="0" applyNumberFormat="1" applyFont="1" applyBorder="1" applyAlignment="1">
      <alignment horizontal="right" vertical="top"/>
    </xf>
  </cellXfs>
  <cellStyles count="2">
    <cellStyle name="Hyperkobling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9" Type="http://customschemas.google.com/relationships/workbookmetadata" Target="metadata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.worldbank.org/indicator/NY.GDP.MKTP.KD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ata.worldbank.org/indicator/GB.XPD.RSDV.GD.ZS" TargetMode="External"/><Relationship Id="rId3" Type="http://schemas.openxmlformats.org/officeDocument/2006/relationships/hyperlink" Target="https://data.worldbank.org/indicator/SP.POP.TOTL" TargetMode="External"/><Relationship Id="rId7" Type="http://schemas.openxmlformats.org/officeDocument/2006/relationships/hyperlink" Target="https://data.worldbank.org/indicator/GB.XPD.RSDV.GD.ZS" TargetMode="External"/><Relationship Id="rId2" Type="http://schemas.openxmlformats.org/officeDocument/2006/relationships/hyperlink" Target="https://data.worldbank.org/indicator/IP.PAT.NRES" TargetMode="External"/><Relationship Id="rId1" Type="http://schemas.openxmlformats.org/officeDocument/2006/relationships/hyperlink" Target="https://data.worldbank.org/indicator/IP.PAT.RESD" TargetMode="External"/><Relationship Id="rId6" Type="http://schemas.openxmlformats.org/officeDocument/2006/relationships/hyperlink" Target="https://data.worldbank.org/indicator/NE.GDI.FTOT.ZS" TargetMode="External"/><Relationship Id="rId11" Type="http://schemas.openxmlformats.org/officeDocument/2006/relationships/hyperlink" Target="https://www3.wipo.int/ipstats/index.htm?tab=patent" TargetMode="External"/><Relationship Id="rId5" Type="http://schemas.openxmlformats.org/officeDocument/2006/relationships/hyperlink" Target="https://data.worldbank.org/indicator/NE.IMP.GNFS.CD?end=2021&amp;start=1980" TargetMode="External"/><Relationship Id="rId10" Type="http://schemas.openxmlformats.org/officeDocument/2006/relationships/hyperlink" Target="https://data.worldbank.org/indicator/NY.GDP.MKTP.KD" TargetMode="External"/><Relationship Id="rId4" Type="http://schemas.openxmlformats.org/officeDocument/2006/relationships/hyperlink" Target="https://data.worldbank.org/indicator/NE.EXP.GNFS.CD" TargetMode="External"/><Relationship Id="rId9" Type="http://schemas.openxmlformats.org/officeDocument/2006/relationships/hyperlink" Target="https://data.worldbank.org/indicator/NY.GDP.MKTP.K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H7377"/>
  <sheetViews>
    <sheetView showGridLines="0" tabSelected="1" topLeftCell="B1" workbookViewId="0">
      <pane ySplit="1" topLeftCell="A2" activePane="bottomLeft" state="frozen"/>
      <selection pane="bottomLeft" activeCell="J9" sqref="J9"/>
    </sheetView>
  </sheetViews>
  <sheetFormatPr baseColWidth="10" defaultColWidth="14.5" defaultRowHeight="15" customHeight="1" x14ac:dyDescent="0.15"/>
  <cols>
    <col min="1" max="1" width="9.83203125" style="20" customWidth="1"/>
    <col min="2" max="2" width="19.5" style="20" bestFit="1" customWidth="1"/>
    <col min="3" max="3" width="18.6640625" style="20" customWidth="1"/>
    <col min="4" max="4" width="24.83203125" style="20" customWidth="1"/>
    <col min="5" max="5" width="14.6640625" style="20" customWidth="1"/>
    <col min="6" max="6" width="14" style="20" customWidth="1"/>
    <col min="7" max="7" width="16.5" style="20" customWidth="1"/>
    <col min="8" max="8" width="16" style="20" customWidth="1"/>
    <col min="9" max="9" width="15.1640625" style="20" customWidth="1"/>
    <col min="10" max="10" width="9.33203125" style="20" customWidth="1"/>
    <col min="11" max="11" width="11.33203125" style="20" customWidth="1"/>
    <col min="12" max="12" width="11.6640625" style="20" customWidth="1"/>
    <col min="13" max="13" width="10.6640625" style="20" customWidth="1"/>
    <col min="14" max="14" width="17.83203125" style="20" bestFit="1" customWidth="1"/>
    <col min="15" max="103" width="8.33203125" customWidth="1"/>
    <col min="104" max="104" width="10.5" customWidth="1"/>
    <col min="105" max="112" width="8.33203125" customWidth="1"/>
  </cols>
  <sheetData>
    <row r="1" spans="1:138" ht="27.75" customHeight="1" x14ac:dyDescent="0.15">
      <c r="A1" s="16" t="s">
        <v>0</v>
      </c>
      <c r="B1" s="16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1" t="s">
        <v>6</v>
      </c>
      <c r="H1" s="21" t="s">
        <v>7</v>
      </c>
      <c r="I1" s="21" t="s">
        <v>8</v>
      </c>
      <c r="J1" s="21" t="s">
        <v>9</v>
      </c>
      <c r="K1" s="21" t="s">
        <v>10</v>
      </c>
      <c r="L1" s="21" t="s">
        <v>4199</v>
      </c>
      <c r="M1" s="21" t="s">
        <v>11</v>
      </c>
      <c r="N1" s="16" t="s">
        <v>4200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2"/>
      <c r="CJ1" s="2"/>
      <c r="CK1" s="3"/>
      <c r="CL1" s="3"/>
      <c r="CM1" s="3"/>
      <c r="CN1" s="3"/>
      <c r="CO1" s="3"/>
      <c r="CP1" s="3"/>
      <c r="CQ1" s="3"/>
      <c r="CR1" s="3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</row>
    <row r="2" spans="1:138" ht="19.5" customHeight="1" x14ac:dyDescent="0.15">
      <c r="A2" s="30">
        <v>1980</v>
      </c>
      <c r="B2" s="17" t="s">
        <v>13</v>
      </c>
      <c r="C2" s="17">
        <v>354</v>
      </c>
      <c r="D2" s="25">
        <v>5</v>
      </c>
      <c r="E2" s="26">
        <v>349</v>
      </c>
      <c r="F2" s="23">
        <v>18739378</v>
      </c>
      <c r="G2" s="18">
        <v>14541095663.7306</v>
      </c>
      <c r="H2" s="18">
        <v>12847240527.4405</v>
      </c>
      <c r="I2" s="17">
        <v>33.784614210385797</v>
      </c>
      <c r="J2" s="17">
        <v>2.4500000000000002</v>
      </c>
      <c r="K2" s="17">
        <f>J2</f>
        <v>2.4500000000000002</v>
      </c>
      <c r="L2" s="17">
        <f>K2</f>
        <v>2.4500000000000002</v>
      </c>
      <c r="M2" s="17"/>
      <c r="N2" s="17" t="s">
        <v>14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</row>
    <row r="3" spans="1:138" ht="19.5" customHeight="1" x14ac:dyDescent="0.15">
      <c r="A3" s="30">
        <v>1981</v>
      </c>
      <c r="B3" s="17" t="s">
        <v>13</v>
      </c>
      <c r="C3" s="17">
        <v>354</v>
      </c>
      <c r="D3" s="25">
        <v>14</v>
      </c>
      <c r="E3" s="26">
        <v>340</v>
      </c>
      <c r="F3" s="23">
        <v>19351357</v>
      </c>
      <c r="G3" s="18">
        <v>15338986630.520399</v>
      </c>
      <c r="H3" s="18">
        <v>13693869108.855801</v>
      </c>
      <c r="I3" s="17">
        <v>32.915359459911002</v>
      </c>
      <c r="J3" s="28"/>
      <c r="K3" s="17">
        <f>(J2+J7)/2</f>
        <v>2.4500000000000002</v>
      </c>
      <c r="L3" s="17">
        <f>(1+((L$7-L$2)/L$2)/5)*L2</f>
        <v>2.4500000000000002</v>
      </c>
      <c r="M3" s="17"/>
      <c r="N3" s="17" t="s">
        <v>15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</row>
    <row r="4" spans="1:138" ht="19.5" customHeight="1" x14ac:dyDescent="0.15">
      <c r="A4" s="30">
        <v>1982</v>
      </c>
      <c r="B4" s="17" t="s">
        <v>13</v>
      </c>
      <c r="C4" s="17">
        <v>334</v>
      </c>
      <c r="D4" s="25">
        <v>14</v>
      </c>
      <c r="E4" s="26">
        <v>320</v>
      </c>
      <c r="F4" s="23">
        <v>20000096</v>
      </c>
      <c r="G4" s="18">
        <v>13980227233.134399</v>
      </c>
      <c r="H4" s="18">
        <v>13109185466.6609</v>
      </c>
      <c r="I4" s="17">
        <v>34.441232986401097</v>
      </c>
      <c r="J4" s="28"/>
      <c r="K4" s="17">
        <f>(J2+J7)/2</f>
        <v>2.4500000000000002</v>
      </c>
      <c r="L4" s="17">
        <f>(1+((L$7-L$2)/L$2)/5)*L3</f>
        <v>2.4500000000000002</v>
      </c>
      <c r="M4" s="17"/>
      <c r="N4" s="17" t="s">
        <v>16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</row>
    <row r="5" spans="1:138" ht="19.5" customHeight="1" x14ac:dyDescent="0.15">
      <c r="A5" s="30">
        <v>1983</v>
      </c>
      <c r="B5" s="17" t="s">
        <v>13</v>
      </c>
      <c r="C5" s="17">
        <v>308</v>
      </c>
      <c r="D5" s="25">
        <v>30</v>
      </c>
      <c r="E5" s="26">
        <v>278</v>
      </c>
      <c r="F5" s="23">
        <v>20682111</v>
      </c>
      <c r="G5" s="18">
        <v>13635984129.635799</v>
      </c>
      <c r="H5" s="18">
        <v>12591881327.263599</v>
      </c>
      <c r="I5" s="17">
        <v>34.360290673119799</v>
      </c>
      <c r="J5" s="28"/>
      <c r="K5" s="17">
        <f>(J2+J7)/2</f>
        <v>2.4500000000000002</v>
      </c>
      <c r="L5" s="17">
        <f>(1+((L$7-L$2)/L$2)/5)*L4</f>
        <v>2.4500000000000002</v>
      </c>
      <c r="M5" s="17"/>
      <c r="N5" s="17" t="s">
        <v>17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</row>
    <row r="6" spans="1:138" ht="19.5" customHeight="1" x14ac:dyDescent="0.15">
      <c r="A6" s="30">
        <v>1984</v>
      </c>
      <c r="B6" s="17" t="s">
        <v>13</v>
      </c>
      <c r="C6" s="17">
        <v>375</v>
      </c>
      <c r="D6" s="25">
        <v>30</v>
      </c>
      <c r="E6" s="26">
        <v>345</v>
      </c>
      <c r="F6" s="23">
        <v>21393530</v>
      </c>
      <c r="G6" s="18">
        <v>13805836196.171301</v>
      </c>
      <c r="H6" s="18">
        <v>14748966629.209</v>
      </c>
      <c r="I6" s="17">
        <v>33.4828097765444</v>
      </c>
      <c r="J6" s="28"/>
      <c r="K6" s="17">
        <f>(J2+J7)/2</f>
        <v>2.4500000000000002</v>
      </c>
      <c r="L6" s="17">
        <f>(1+((L$7-L$2)/L$2)/5)*L5</f>
        <v>2.4500000000000002</v>
      </c>
      <c r="M6" s="17"/>
      <c r="N6" s="17" t="s">
        <v>18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</row>
    <row r="7" spans="1:138" ht="19.5" customHeight="1" x14ac:dyDescent="0.15">
      <c r="A7" s="30">
        <v>1985</v>
      </c>
      <c r="B7" s="17" t="s">
        <v>13</v>
      </c>
      <c r="C7" s="17">
        <v>258</v>
      </c>
      <c r="D7" s="25">
        <f t="shared" ref="D7:E7" si="0">(D5+D6+D10+D11)/4</f>
        <v>17.25</v>
      </c>
      <c r="E7" s="25">
        <f t="shared" si="0"/>
        <v>256</v>
      </c>
      <c r="F7" s="23">
        <v>22132905</v>
      </c>
      <c r="G7" s="18">
        <v>13664028063.964399</v>
      </c>
      <c r="H7" s="18">
        <v>15493853613.9067</v>
      </c>
      <c r="I7" s="17">
        <v>32.440782209761103</v>
      </c>
      <c r="J7" s="17">
        <v>2.4500000000000002</v>
      </c>
      <c r="K7" s="17">
        <f t="shared" ref="K7" si="1">J7</f>
        <v>2.4500000000000002</v>
      </c>
      <c r="L7" s="17">
        <f>K7</f>
        <v>2.4500000000000002</v>
      </c>
      <c r="M7" s="17"/>
      <c r="N7" s="17" t="s">
        <v>19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</row>
    <row r="8" spans="1:138" ht="19.5" customHeight="1" x14ac:dyDescent="0.15">
      <c r="A8" s="30">
        <v>1986</v>
      </c>
      <c r="B8" s="17" t="s">
        <v>13</v>
      </c>
      <c r="C8" s="17">
        <v>235</v>
      </c>
      <c r="D8" s="25">
        <f t="shared" ref="D8:E8" si="2">(D5+D6+D10+D11)/4</f>
        <v>17.25</v>
      </c>
      <c r="E8" s="25">
        <f t="shared" si="2"/>
        <v>256</v>
      </c>
      <c r="F8" s="23">
        <v>22882553</v>
      </c>
      <c r="G8" s="18">
        <v>8187482657.4229603</v>
      </c>
      <c r="H8" s="18">
        <v>14758735640.006001</v>
      </c>
      <c r="I8" s="17">
        <v>34.457427057561198</v>
      </c>
      <c r="J8" s="17"/>
      <c r="K8" s="17">
        <f>(K7+K12)/2</f>
        <v>2.4500000000000002</v>
      </c>
      <c r="L8" s="17">
        <f>(1+((L$12-L$7)/L$7)/5)*L7</f>
        <v>2.4500000000000002</v>
      </c>
      <c r="M8" s="17"/>
      <c r="N8" s="17" t="s">
        <v>20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</row>
    <row r="9" spans="1:138" ht="19.5" customHeight="1" x14ac:dyDescent="0.15">
      <c r="A9" s="30">
        <v>1987</v>
      </c>
      <c r="B9" s="17" t="s">
        <v>13</v>
      </c>
      <c r="C9" s="17">
        <v>180</v>
      </c>
      <c r="D9" s="25">
        <f t="shared" ref="D9:E9" si="3">(D5+D6+D10+D11)/4</f>
        <v>17.25</v>
      </c>
      <c r="E9" s="25">
        <f t="shared" si="3"/>
        <v>256</v>
      </c>
      <c r="F9" s="23">
        <v>23586101</v>
      </c>
      <c r="G9" s="18">
        <v>9526362558.50877</v>
      </c>
      <c r="H9" s="18">
        <v>12289419757.923201</v>
      </c>
      <c r="I9" s="17">
        <v>29.6879827265813</v>
      </c>
      <c r="J9" s="17"/>
      <c r="K9" s="17">
        <f>(K7+K12)/2</f>
        <v>2.4500000000000002</v>
      </c>
      <c r="L9" s="17">
        <f>(1+((L$12-L$7)/L$7)/5)*L8</f>
        <v>2.4500000000000002</v>
      </c>
      <c r="M9" s="17"/>
      <c r="N9" s="17" t="s">
        <v>21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</row>
    <row r="10" spans="1:138" ht="19.5" customHeight="1" x14ac:dyDescent="0.15">
      <c r="A10" s="30">
        <v>1988</v>
      </c>
      <c r="B10" s="17" t="s">
        <v>13</v>
      </c>
      <c r="C10" s="17">
        <v>206</v>
      </c>
      <c r="D10" s="25">
        <v>5</v>
      </c>
      <c r="E10" s="26">
        <v>201</v>
      </c>
      <c r="F10" s="23">
        <v>24243018</v>
      </c>
      <c r="G10" s="18">
        <v>9163454470.1426907</v>
      </c>
      <c r="H10" s="18">
        <v>13356326942.5847</v>
      </c>
      <c r="I10" s="17">
        <v>26.237481822411301</v>
      </c>
      <c r="J10" s="17"/>
      <c r="K10" s="17">
        <f>(K7+K12)/2</f>
        <v>2.4500000000000002</v>
      </c>
      <c r="L10" s="17">
        <f>(1+((L$12-L$7)/L$7)/5)*L9</f>
        <v>2.4500000000000002</v>
      </c>
      <c r="M10" s="17"/>
      <c r="N10" s="17" t="s">
        <v>22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</row>
    <row r="11" spans="1:138" ht="19.5" customHeight="1" x14ac:dyDescent="0.15">
      <c r="A11" s="30">
        <v>1989</v>
      </c>
      <c r="B11" s="17" t="s">
        <v>13</v>
      </c>
      <c r="C11" s="17">
        <v>204</v>
      </c>
      <c r="D11" s="25">
        <v>4</v>
      </c>
      <c r="E11" s="26">
        <v>200</v>
      </c>
      <c r="F11" s="23">
        <v>24889507</v>
      </c>
      <c r="G11" s="18">
        <v>10369845017.4802</v>
      </c>
      <c r="H11" s="18">
        <v>15863628302.184401</v>
      </c>
      <c r="I11" s="17">
        <v>27.1202455468711</v>
      </c>
      <c r="J11" s="17"/>
      <c r="K11" s="17">
        <f>(K7+K12)/2</f>
        <v>2.4500000000000002</v>
      </c>
      <c r="L11" s="17">
        <f>(1+((L$12-L$7)/L$7)/5)*L10</f>
        <v>2.4500000000000002</v>
      </c>
      <c r="M11" s="17"/>
      <c r="N11" s="17" t="s">
        <v>23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</row>
    <row r="12" spans="1:138" ht="19.5" customHeight="1" x14ac:dyDescent="0.15">
      <c r="A12" s="30">
        <v>1990</v>
      </c>
      <c r="B12" s="17" t="s">
        <v>13</v>
      </c>
      <c r="C12" s="17">
        <v>235</v>
      </c>
      <c r="D12" s="25">
        <v>6</v>
      </c>
      <c r="E12" s="26">
        <v>229</v>
      </c>
      <c r="F12" s="23">
        <v>25518074</v>
      </c>
      <c r="G12" s="18">
        <v>14546469695.7857</v>
      </c>
      <c r="H12" s="18">
        <v>15473067887.2453</v>
      </c>
      <c r="I12" s="17">
        <v>26.970133249150201</v>
      </c>
      <c r="J12" s="17">
        <v>2.4500000000000002</v>
      </c>
      <c r="K12" s="17">
        <f t="shared" ref="K12" si="4">J12</f>
        <v>2.4500000000000002</v>
      </c>
      <c r="L12" s="17">
        <f>K12</f>
        <v>2.4500000000000002</v>
      </c>
      <c r="M12" s="17"/>
      <c r="N12" s="17" t="s">
        <v>24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</row>
    <row r="13" spans="1:138" ht="19.5" customHeight="1" x14ac:dyDescent="0.15">
      <c r="A13" s="30">
        <v>1991</v>
      </c>
      <c r="B13" s="17" t="s">
        <v>13</v>
      </c>
      <c r="C13" s="17">
        <v>176</v>
      </c>
      <c r="D13" s="25">
        <v>6</v>
      </c>
      <c r="E13" s="26">
        <v>170</v>
      </c>
      <c r="F13" s="23">
        <v>26133905</v>
      </c>
      <c r="G13" s="18">
        <v>13311391351.655701</v>
      </c>
      <c r="H13" s="18">
        <v>10788777392.8295</v>
      </c>
      <c r="I13" s="17">
        <v>25.861456975136399</v>
      </c>
      <c r="J13" s="17"/>
      <c r="K13" s="17">
        <f>(K12+K17)/2</f>
        <v>2.4500000000000002</v>
      </c>
      <c r="L13" s="17">
        <f>(1+((L$17-L$12)/L$12)/5)*L12</f>
        <v>2.4500000000000002</v>
      </c>
      <c r="M13" s="17"/>
      <c r="N13" s="17" t="s">
        <v>25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</row>
    <row r="14" spans="1:138" ht="19.5" customHeight="1" x14ac:dyDescent="0.15">
      <c r="A14" s="30">
        <v>1992</v>
      </c>
      <c r="B14" s="17" t="s">
        <v>13</v>
      </c>
      <c r="C14" s="17">
        <v>174</v>
      </c>
      <c r="D14" s="25">
        <v>10</v>
      </c>
      <c r="E14" s="26">
        <v>164</v>
      </c>
      <c r="F14" s="23">
        <v>26748303</v>
      </c>
      <c r="G14" s="18">
        <v>12154184689.5737</v>
      </c>
      <c r="H14" s="18">
        <v>11458089974.858101</v>
      </c>
      <c r="I14" s="17">
        <v>27.074986203491999</v>
      </c>
      <c r="J14" s="17"/>
      <c r="K14" s="17">
        <f>(K12+K17)/2</f>
        <v>2.4500000000000002</v>
      </c>
      <c r="L14" s="17">
        <f>(1+((L$17-L$12)/L$12)/5)*L13</f>
        <v>2.4500000000000002</v>
      </c>
      <c r="M14" s="17"/>
      <c r="N14" s="17" t="s">
        <v>26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</row>
    <row r="15" spans="1:138" ht="19.5" customHeight="1" x14ac:dyDescent="0.15">
      <c r="A15" s="30">
        <v>1993</v>
      </c>
      <c r="B15" s="17" t="s">
        <v>13</v>
      </c>
      <c r="C15" s="17">
        <v>146</v>
      </c>
      <c r="D15" s="25">
        <v>8</v>
      </c>
      <c r="E15" s="26">
        <v>138</v>
      </c>
      <c r="F15" s="23">
        <v>27354327</v>
      </c>
      <c r="G15" s="18">
        <v>10880087944.5201</v>
      </c>
      <c r="H15" s="18">
        <v>11556880473.240999</v>
      </c>
      <c r="I15" s="17">
        <v>27.006860148989102</v>
      </c>
      <c r="J15" s="17"/>
      <c r="K15" s="17">
        <f>(K12+K17)/2</f>
        <v>2.4500000000000002</v>
      </c>
      <c r="L15" s="17">
        <f>(1+((L$17-L$12)/L$12)/5)*L14</f>
        <v>2.4500000000000002</v>
      </c>
      <c r="M15" s="17"/>
      <c r="N15" s="17" t="s">
        <v>27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</row>
    <row r="16" spans="1:138" ht="19.5" customHeight="1" x14ac:dyDescent="0.15">
      <c r="A16" s="30">
        <v>1994</v>
      </c>
      <c r="B16" s="17" t="s">
        <v>13</v>
      </c>
      <c r="C16" s="17">
        <v>145</v>
      </c>
      <c r="D16" s="25">
        <v>27</v>
      </c>
      <c r="E16" s="26">
        <v>118</v>
      </c>
      <c r="F16" s="23">
        <v>27937006</v>
      </c>
      <c r="G16" s="18">
        <v>9585286555.3289509</v>
      </c>
      <c r="H16" s="18">
        <v>11084077313.6329</v>
      </c>
      <c r="I16" s="17">
        <v>28.400938303609198</v>
      </c>
      <c r="J16" s="17"/>
      <c r="K16" s="17">
        <f>(K12+K17)/2</f>
        <v>2.4500000000000002</v>
      </c>
      <c r="L16" s="17">
        <f>(1+((L$17-L$12)/L$12)/5)*L15</f>
        <v>2.4500000000000002</v>
      </c>
      <c r="M16" s="17"/>
      <c r="N16" s="17" t="s">
        <v>28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</row>
    <row r="17" spans="1:114" ht="19.5" customHeight="1" x14ac:dyDescent="0.15">
      <c r="A17" s="30">
        <v>1995</v>
      </c>
      <c r="B17" s="17" t="s">
        <v>13</v>
      </c>
      <c r="C17" s="17">
        <v>162</v>
      </c>
      <c r="D17" s="25">
        <v>28</v>
      </c>
      <c r="E17" s="26">
        <v>134</v>
      </c>
      <c r="F17" s="23">
        <v>28478022</v>
      </c>
      <c r="G17" s="18">
        <v>10940068839.9944</v>
      </c>
      <c r="H17" s="18">
        <v>12110076609.1724</v>
      </c>
      <c r="I17" s="17">
        <v>29.136944292613599</v>
      </c>
      <c r="J17" s="17">
        <v>2.4500000000000002</v>
      </c>
      <c r="K17" s="17">
        <f t="shared" ref="K17" si="5">J17</f>
        <v>2.4500000000000002</v>
      </c>
      <c r="L17" s="17">
        <f>K17</f>
        <v>2.4500000000000002</v>
      </c>
      <c r="M17" s="17"/>
      <c r="N17" s="17" t="s">
        <v>29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</row>
    <row r="18" spans="1:114" ht="19.5" customHeight="1" x14ac:dyDescent="0.15">
      <c r="A18" s="30">
        <v>1996</v>
      </c>
      <c r="B18" s="17" t="s">
        <v>13</v>
      </c>
      <c r="C18" s="17">
        <v>200</v>
      </c>
      <c r="D18" s="25">
        <v>50</v>
      </c>
      <c r="E18" s="26">
        <v>150</v>
      </c>
      <c r="F18" s="23">
        <v>28984634</v>
      </c>
      <c r="G18" s="18">
        <v>13970025408.7297</v>
      </c>
      <c r="H18" s="18">
        <v>11240020899.049999</v>
      </c>
      <c r="I18" s="17">
        <v>24.879378058703701</v>
      </c>
      <c r="J18" s="17"/>
      <c r="K18" s="17">
        <f>(K17+K22)/2</f>
        <v>2.5499999999999998</v>
      </c>
      <c r="L18" s="17">
        <f>(1+((L$22-L$17)/L$17)/5)*L17</f>
        <v>2.4900000000000002</v>
      </c>
      <c r="M18" s="17"/>
      <c r="N18" s="17" t="s">
        <v>30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</row>
    <row r="19" spans="1:114" ht="19.5" customHeight="1" x14ac:dyDescent="0.15">
      <c r="A19" s="30">
        <v>1997</v>
      </c>
      <c r="B19" s="17" t="s">
        <v>13</v>
      </c>
      <c r="C19" s="17">
        <v>241</v>
      </c>
      <c r="D19" s="25">
        <v>34</v>
      </c>
      <c r="E19" s="26">
        <v>207</v>
      </c>
      <c r="F19" s="23">
        <v>29476031</v>
      </c>
      <c r="G19" s="18">
        <v>14889922793.130199</v>
      </c>
      <c r="H19" s="18">
        <v>10279946207.845501</v>
      </c>
      <c r="I19" s="17">
        <v>22.951586239662799</v>
      </c>
      <c r="J19" s="17"/>
      <c r="K19" s="17">
        <f>(K17+K22)/2</f>
        <v>2.5499999999999998</v>
      </c>
      <c r="L19" s="17">
        <f>(1+((L$22-L$17)/L$17)/5)*L18</f>
        <v>2.53065306122449</v>
      </c>
      <c r="M19" s="17"/>
      <c r="N19" s="17" t="s">
        <v>31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</row>
    <row r="20" spans="1:114" ht="19.5" customHeight="1" x14ac:dyDescent="0.15">
      <c r="A20" s="30">
        <v>1998</v>
      </c>
      <c r="B20" s="17" t="s">
        <v>13</v>
      </c>
      <c r="C20" s="17">
        <v>309</v>
      </c>
      <c r="D20" s="25">
        <v>42</v>
      </c>
      <c r="E20" s="26">
        <v>267</v>
      </c>
      <c r="F20" s="23">
        <v>29924668</v>
      </c>
      <c r="G20" s="18">
        <v>10880000226.4254</v>
      </c>
      <c r="H20" s="18">
        <v>10849999758.2526</v>
      </c>
      <c r="I20" s="17">
        <v>25.7480990288356</v>
      </c>
      <c r="J20" s="17"/>
      <c r="K20" s="17">
        <f>(K17+K22)/2</f>
        <v>2.5499999999999998</v>
      </c>
      <c r="L20" s="17">
        <f>(1+((L$22-L$17)/L$17)/5)*L19</f>
        <v>2.5719698458975429</v>
      </c>
      <c r="M20" s="17"/>
      <c r="N20" s="17" t="s">
        <v>32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</row>
    <row r="21" spans="1:114" ht="19.5" customHeight="1" x14ac:dyDescent="0.15">
      <c r="A21" s="30">
        <v>1999</v>
      </c>
      <c r="B21" s="17" t="s">
        <v>13</v>
      </c>
      <c r="C21" s="17">
        <v>284</v>
      </c>
      <c r="D21" s="25">
        <v>36</v>
      </c>
      <c r="E21" s="26">
        <v>248</v>
      </c>
      <c r="F21" s="23">
        <v>30346083</v>
      </c>
      <c r="G21" s="18">
        <v>13692398973.1712</v>
      </c>
      <c r="H21" s="18">
        <v>11079852614.9137</v>
      </c>
      <c r="I21" s="17">
        <v>24.390077444307</v>
      </c>
      <c r="J21" s="17"/>
      <c r="K21" s="17">
        <f>(K17+K22)/2</f>
        <v>2.5499999999999998</v>
      </c>
      <c r="L21" s="17">
        <f>(1+((L$22-L$17)/L$17)/5)*L20</f>
        <v>2.6139611903203597</v>
      </c>
      <c r="M21" s="17"/>
      <c r="N21" s="17" t="s">
        <v>33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</row>
    <row r="22" spans="1:114" ht="19.5" customHeight="1" x14ac:dyDescent="0.15">
      <c r="A22" s="30">
        <v>2000</v>
      </c>
      <c r="B22" s="17" t="s">
        <v>13</v>
      </c>
      <c r="C22" s="17">
        <v>159</v>
      </c>
      <c r="D22" s="25">
        <v>32</v>
      </c>
      <c r="E22" s="26">
        <v>127</v>
      </c>
      <c r="F22" s="23">
        <v>30774621</v>
      </c>
      <c r="G22" s="18">
        <v>23050163566.738201</v>
      </c>
      <c r="H22" s="18">
        <v>11390169785.197399</v>
      </c>
      <c r="I22" s="17">
        <v>20.677242759452302</v>
      </c>
      <c r="J22" s="17">
        <v>2.65</v>
      </c>
      <c r="K22" s="17">
        <f t="shared" ref="K22" si="6">J22</f>
        <v>2.65</v>
      </c>
      <c r="L22" s="17">
        <f>K22</f>
        <v>2.65</v>
      </c>
      <c r="M22" s="17"/>
      <c r="N22" s="17" t="s">
        <v>34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</row>
    <row r="23" spans="1:114" ht="19.5" customHeight="1" x14ac:dyDescent="0.15">
      <c r="A23" s="30">
        <v>2001</v>
      </c>
      <c r="B23" s="17" t="s">
        <v>13</v>
      </c>
      <c r="C23" s="17">
        <v>145</v>
      </c>
      <c r="D23" s="25">
        <v>51</v>
      </c>
      <c r="E23" s="26">
        <v>94</v>
      </c>
      <c r="F23" s="23">
        <v>31200985</v>
      </c>
      <c r="G23" s="18">
        <v>20085454898.659599</v>
      </c>
      <c r="H23" s="18">
        <v>12053066114.097</v>
      </c>
      <c r="I23" s="17">
        <v>22.839772677001999</v>
      </c>
      <c r="J23" s="17"/>
      <c r="K23" s="17">
        <f>(K22+K27)/2</f>
        <v>2.7149999999999999</v>
      </c>
      <c r="L23" s="17">
        <f>(1+((L$27-L$22)/L$22)/5)*L22</f>
        <v>2.6760000000000002</v>
      </c>
      <c r="M23" s="17" t="s">
        <v>35</v>
      </c>
      <c r="N23" s="17" t="s">
        <v>36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</row>
    <row r="24" spans="1:114" ht="19.5" customHeight="1" x14ac:dyDescent="0.15">
      <c r="A24" s="30">
        <v>2002</v>
      </c>
      <c r="B24" s="17" t="s">
        <v>13</v>
      </c>
      <c r="C24" s="17">
        <v>334</v>
      </c>
      <c r="D24" s="25">
        <v>43</v>
      </c>
      <c r="E24" s="26">
        <v>291</v>
      </c>
      <c r="F24" s="23">
        <v>31624696</v>
      </c>
      <c r="G24" s="18">
        <v>20152501383.626598</v>
      </c>
      <c r="H24" s="18">
        <v>14547471885.083099</v>
      </c>
      <c r="I24" s="17">
        <v>24.5714078508915</v>
      </c>
      <c r="J24" s="17"/>
      <c r="K24" s="17">
        <f>(K22+K27)/2</f>
        <v>2.7149999999999999</v>
      </c>
      <c r="L24" s="17">
        <f>(1+((L$27-L$22)/L$22)/5)*L23</f>
        <v>2.7022550943396229</v>
      </c>
      <c r="M24" s="17" t="s">
        <v>37</v>
      </c>
      <c r="N24" s="17" t="s">
        <v>38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</row>
    <row r="25" spans="1:114" ht="19.5" customHeight="1" x14ac:dyDescent="0.15">
      <c r="A25" s="30">
        <v>2003</v>
      </c>
      <c r="B25" s="17" t="s">
        <v>13</v>
      </c>
      <c r="C25" s="17">
        <v>326</v>
      </c>
      <c r="D25" s="25">
        <v>30</v>
      </c>
      <c r="E25" s="26">
        <v>296</v>
      </c>
      <c r="F25" s="23">
        <v>32055883</v>
      </c>
      <c r="G25" s="18">
        <v>25957119968.9902</v>
      </c>
      <c r="H25" s="18">
        <v>16203129401.1241</v>
      </c>
      <c r="I25" s="17">
        <v>24.087731880819899</v>
      </c>
      <c r="J25" s="17"/>
      <c r="K25" s="17">
        <f>(K22+K27)/2</f>
        <v>2.7149999999999999</v>
      </c>
      <c r="L25" s="17">
        <f>(1+((L$27-L$22)/L$22)/5)*L24</f>
        <v>2.7287677858312569</v>
      </c>
      <c r="M25" s="17" t="s">
        <v>39</v>
      </c>
      <c r="N25" s="17" t="s">
        <v>40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</row>
    <row r="26" spans="1:114" ht="19.5" customHeight="1" x14ac:dyDescent="0.15">
      <c r="A26" s="30">
        <v>2004</v>
      </c>
      <c r="B26" s="17" t="s">
        <v>13</v>
      </c>
      <c r="C26" s="17">
        <v>392</v>
      </c>
      <c r="D26" s="25">
        <v>58</v>
      </c>
      <c r="E26" s="26">
        <v>334</v>
      </c>
      <c r="F26" s="23">
        <v>32510186</v>
      </c>
      <c r="G26" s="18">
        <v>34178449804.7477</v>
      </c>
      <c r="H26" s="18">
        <v>21886269334.421299</v>
      </c>
      <c r="I26" s="17">
        <v>24.0181313837418</v>
      </c>
      <c r="J26" s="17"/>
      <c r="K26" s="17">
        <f>(K22+K27)/2</f>
        <v>2.7149999999999999</v>
      </c>
      <c r="L26" s="17">
        <f>(1+((L$27-L$22)/L$22)/5)*L25</f>
        <v>2.7555406018431863</v>
      </c>
      <c r="M26" s="17" t="s">
        <v>41</v>
      </c>
      <c r="N26" s="17" t="s">
        <v>42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</row>
    <row r="27" spans="1:114" ht="19.5" customHeight="1" x14ac:dyDescent="0.15">
      <c r="A27" s="30">
        <v>2005</v>
      </c>
      <c r="B27" s="17" t="s">
        <v>13</v>
      </c>
      <c r="C27" s="17">
        <v>524</v>
      </c>
      <c r="D27" s="25">
        <v>59</v>
      </c>
      <c r="E27" s="26">
        <v>465</v>
      </c>
      <c r="F27" s="23">
        <v>32956690</v>
      </c>
      <c r="G27" s="18">
        <v>48714922833.167099</v>
      </c>
      <c r="H27" s="18">
        <v>24843327242.232498</v>
      </c>
      <c r="I27" s="17">
        <v>22.3703197467755</v>
      </c>
      <c r="J27" s="17">
        <v>2.78</v>
      </c>
      <c r="K27" s="17">
        <f t="shared" ref="K27" si="7">J27</f>
        <v>2.78</v>
      </c>
      <c r="L27" s="17">
        <f>K27</f>
        <v>2.78</v>
      </c>
      <c r="M27" s="17" t="s">
        <v>43</v>
      </c>
      <c r="N27" s="17" t="s">
        <v>44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</row>
    <row r="28" spans="1:114" ht="19.5" customHeight="1" x14ac:dyDescent="0.15">
      <c r="A28" s="30">
        <v>2006</v>
      </c>
      <c r="B28" s="17" t="s">
        <v>13</v>
      </c>
      <c r="C28" s="17">
        <v>669</v>
      </c>
      <c r="D28" s="25">
        <v>58</v>
      </c>
      <c r="E28" s="26">
        <v>611</v>
      </c>
      <c r="F28" s="23">
        <v>33435080</v>
      </c>
      <c r="G28" s="18">
        <v>57121832267.442703</v>
      </c>
      <c r="H28" s="18">
        <v>25651596908.871201</v>
      </c>
      <c r="I28" s="17">
        <v>23.165635414172002</v>
      </c>
      <c r="J28" s="17"/>
      <c r="K28" s="17">
        <f>(K27+K32)/2</f>
        <v>2.78</v>
      </c>
      <c r="L28" s="17">
        <f>(1+((L$27-L$32)/L$32)/5)*L27</f>
        <v>2.78</v>
      </c>
      <c r="M28" s="17"/>
      <c r="N28" s="17" t="s">
        <v>45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</row>
    <row r="29" spans="1:114" ht="19.5" customHeight="1" x14ac:dyDescent="0.15">
      <c r="A29" s="30">
        <v>2007</v>
      </c>
      <c r="B29" s="17" t="s">
        <v>13</v>
      </c>
      <c r="C29" s="17">
        <v>849</v>
      </c>
      <c r="D29" s="25">
        <v>84</v>
      </c>
      <c r="E29" s="26">
        <v>765</v>
      </c>
      <c r="F29" s="23">
        <v>33983827</v>
      </c>
      <c r="G29" s="18">
        <v>63531235748.797798</v>
      </c>
      <c r="H29" s="18">
        <v>33568752128.660599</v>
      </c>
      <c r="I29" s="17">
        <v>26.324751525892601</v>
      </c>
      <c r="J29" s="17"/>
      <c r="K29" s="17">
        <f>(K27+K32)/2</f>
        <v>2.78</v>
      </c>
      <c r="L29" s="17">
        <f>(1+((L$27-L$32)/L$32)/5)*L28</f>
        <v>2.78</v>
      </c>
      <c r="M29" s="17"/>
      <c r="N29" s="17" t="s">
        <v>46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</row>
    <row r="30" spans="1:114" ht="19.5" customHeight="1" x14ac:dyDescent="0.15">
      <c r="A30" s="30">
        <v>2008</v>
      </c>
      <c r="B30" s="17" t="s">
        <v>13</v>
      </c>
      <c r="C30" s="17">
        <f>(C28+C29+C32+C33)/4</f>
        <v>805.25</v>
      </c>
      <c r="D30" s="25">
        <f t="shared" ref="D30:E30" si="8">(D28+D29+D32+D33)/4</f>
        <v>78</v>
      </c>
      <c r="E30" s="17">
        <f t="shared" si="8"/>
        <v>727.25</v>
      </c>
      <c r="F30" s="23">
        <v>34569592</v>
      </c>
      <c r="G30" s="18">
        <v>82034752286.986603</v>
      </c>
      <c r="H30" s="18">
        <v>49096310472.757401</v>
      </c>
      <c r="I30" s="17">
        <v>29.2324296268716</v>
      </c>
      <c r="J30" s="17"/>
      <c r="K30" s="17">
        <f>(K27+K32)/2</f>
        <v>2.78</v>
      </c>
      <c r="L30" s="17">
        <f>(1+((L$27-L$32)/L$32)/5)*L29</f>
        <v>2.78</v>
      </c>
      <c r="M30" s="17"/>
      <c r="N30" s="17" t="s">
        <v>47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</row>
    <row r="31" spans="1:114" ht="19.5" customHeight="1" x14ac:dyDescent="0.15">
      <c r="A31" s="30">
        <v>2009</v>
      </c>
      <c r="B31" s="17" t="s">
        <v>13</v>
      </c>
      <c r="C31" s="17">
        <f>(C28+C29+C32+C33)/4</f>
        <v>805.25</v>
      </c>
      <c r="D31" s="25">
        <v>78</v>
      </c>
      <c r="E31" s="17">
        <f>(E28+E29+E32+E33)/4</f>
        <v>727.25</v>
      </c>
      <c r="F31" s="23">
        <v>35196037</v>
      </c>
      <c r="G31" s="18">
        <v>48533809881.702599</v>
      </c>
      <c r="H31" s="18">
        <v>49331042817.774597</v>
      </c>
      <c r="I31" s="17">
        <v>38.236451052239502</v>
      </c>
      <c r="J31" s="17"/>
      <c r="K31" s="17">
        <f>(K27+K32)/2</f>
        <v>2.78</v>
      </c>
      <c r="L31" s="17">
        <f>(1+((L$27-L$32)/L$32)/5)*L30</f>
        <v>2.78</v>
      </c>
      <c r="M31" s="17"/>
      <c r="N31" s="17" t="s">
        <v>48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</row>
    <row r="32" spans="1:114" ht="19.5" customHeight="1" x14ac:dyDescent="0.15">
      <c r="A32" s="30">
        <v>2010</v>
      </c>
      <c r="B32" s="17" t="s">
        <v>13</v>
      </c>
      <c r="C32" s="17">
        <v>806</v>
      </c>
      <c r="D32" s="25">
        <v>76</v>
      </c>
      <c r="E32" s="26">
        <v>730</v>
      </c>
      <c r="F32" s="23">
        <v>35856344</v>
      </c>
      <c r="G32" s="18">
        <v>61975405318.205002</v>
      </c>
      <c r="H32" s="18">
        <v>50654732073.239601</v>
      </c>
      <c r="I32" s="17">
        <v>36.2831904161959</v>
      </c>
      <c r="J32" s="17">
        <v>2.78</v>
      </c>
      <c r="K32" s="17">
        <f t="shared" ref="K32" si="9">J32</f>
        <v>2.78</v>
      </c>
      <c r="L32" s="17">
        <f>K32</f>
        <v>2.78</v>
      </c>
      <c r="M32" s="17"/>
      <c r="N32" s="17" t="s">
        <v>49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</row>
    <row r="33" spans="1:114" ht="19.5" customHeight="1" x14ac:dyDescent="0.15">
      <c r="A33" s="30">
        <v>2011</v>
      </c>
      <c r="B33" s="17" t="s">
        <v>13</v>
      </c>
      <c r="C33" s="17">
        <v>897</v>
      </c>
      <c r="D33" s="25">
        <v>94</v>
      </c>
      <c r="E33" s="26">
        <v>803</v>
      </c>
      <c r="F33" s="23">
        <v>36543541</v>
      </c>
      <c r="G33" s="18">
        <v>77581299982.587906</v>
      </c>
      <c r="H33" s="18">
        <v>57376110362.376801</v>
      </c>
      <c r="I33" s="17">
        <v>31.670815130679401</v>
      </c>
      <c r="J33" s="17"/>
      <c r="K33" s="17">
        <f>(K32+K37)/2</f>
        <v>2.78</v>
      </c>
      <c r="L33" s="17">
        <f>(1+((L$37-L$32)/L$32)/5)*L32</f>
        <v>2.78</v>
      </c>
      <c r="M33" s="17"/>
      <c r="N33" s="17" t="s">
        <v>50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</row>
    <row r="34" spans="1:114" ht="19.5" customHeight="1" x14ac:dyDescent="0.15">
      <c r="A34" s="30">
        <v>2012</v>
      </c>
      <c r="B34" s="17" t="s">
        <v>13</v>
      </c>
      <c r="C34" s="17">
        <v>900</v>
      </c>
      <c r="D34" s="25">
        <v>119</v>
      </c>
      <c r="E34" s="26">
        <v>781</v>
      </c>
      <c r="F34" s="23">
        <v>37260563</v>
      </c>
      <c r="G34" s="18">
        <v>77123007377.218307</v>
      </c>
      <c r="H34" s="18">
        <v>59611982820.883202</v>
      </c>
      <c r="I34" s="17">
        <v>30.799110502308601</v>
      </c>
      <c r="J34" s="17"/>
      <c r="K34" s="17">
        <f>(K32+K37)/2</f>
        <v>2.78</v>
      </c>
      <c r="L34" s="17">
        <f>(1+((L$37-L$32)/L$32)/5)*L33</f>
        <v>2.78</v>
      </c>
      <c r="M34" s="17"/>
      <c r="N34" s="17" t="s">
        <v>51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</row>
    <row r="35" spans="1:114" ht="19.5" customHeight="1" x14ac:dyDescent="0.15">
      <c r="A35" s="30">
        <v>2013</v>
      </c>
      <c r="B35" s="17" t="s">
        <v>13</v>
      </c>
      <c r="C35" s="17">
        <v>840</v>
      </c>
      <c r="D35" s="25">
        <v>118</v>
      </c>
      <c r="E35" s="26">
        <v>722</v>
      </c>
      <c r="F35" s="23">
        <v>38000626</v>
      </c>
      <c r="G35" s="18">
        <v>69659422389.767197</v>
      </c>
      <c r="H35" s="18">
        <v>63767462869.3536</v>
      </c>
      <c r="I35" s="17">
        <v>34.183816007273897</v>
      </c>
      <c r="J35" s="17"/>
      <c r="K35" s="17">
        <f>(K32+K37)/2</f>
        <v>2.78</v>
      </c>
      <c r="L35" s="17">
        <f>(1+((L$37-L$32)/L$32)/5)*L34</f>
        <v>2.78</v>
      </c>
      <c r="M35" s="17"/>
      <c r="N35" s="17" t="s">
        <v>52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</row>
    <row r="36" spans="1:114" ht="19.5" customHeight="1" x14ac:dyDescent="0.15">
      <c r="A36" s="30">
        <v>2014</v>
      </c>
      <c r="B36" s="17" t="s">
        <v>13</v>
      </c>
      <c r="C36" s="17">
        <v>813</v>
      </c>
      <c r="D36" s="25">
        <v>94</v>
      </c>
      <c r="E36" s="26">
        <v>719</v>
      </c>
      <c r="F36" s="23">
        <v>38760168</v>
      </c>
      <c r="G36" s="18">
        <v>65185667481.601898</v>
      </c>
      <c r="H36" s="18">
        <v>68262397150.622398</v>
      </c>
      <c r="I36" s="17">
        <v>36.815328792278997</v>
      </c>
      <c r="J36" s="17"/>
      <c r="K36" s="17">
        <f>(K32+K37)/2</f>
        <v>2.78</v>
      </c>
      <c r="L36" s="17">
        <f>(1+((L$37-L$32)/L$32)/5)*L35</f>
        <v>2.78</v>
      </c>
      <c r="M36" s="17"/>
      <c r="N36" s="17" t="s">
        <v>53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</row>
    <row r="37" spans="1:114" ht="19.5" customHeight="1" x14ac:dyDescent="0.15">
      <c r="A37" s="30">
        <v>2015</v>
      </c>
      <c r="B37" s="17" t="s">
        <v>13</v>
      </c>
      <c r="C37" s="17">
        <v>805</v>
      </c>
      <c r="D37" s="25">
        <v>89</v>
      </c>
      <c r="E37" s="26">
        <v>716</v>
      </c>
      <c r="F37" s="23">
        <v>39543154</v>
      </c>
      <c r="G37" s="18">
        <v>38460350139.138</v>
      </c>
      <c r="H37" s="18">
        <v>60621194064.239799</v>
      </c>
      <c r="I37" s="17">
        <v>42.2568819877308</v>
      </c>
      <c r="J37" s="17">
        <v>2.78</v>
      </c>
      <c r="K37" s="17">
        <f t="shared" ref="K37" si="10">J37</f>
        <v>2.78</v>
      </c>
      <c r="L37" s="17">
        <f>K37</f>
        <v>2.78</v>
      </c>
      <c r="M37" s="17"/>
      <c r="N37" s="17" t="s">
        <v>54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</row>
    <row r="38" spans="1:114" ht="19.5" customHeight="1" x14ac:dyDescent="0.15">
      <c r="A38" s="30">
        <v>2016</v>
      </c>
      <c r="B38" s="17" t="s">
        <v>13</v>
      </c>
      <c r="C38" s="17">
        <v>672</v>
      </c>
      <c r="D38" s="25">
        <v>106</v>
      </c>
      <c r="E38" s="26">
        <v>566</v>
      </c>
      <c r="F38" s="23">
        <v>40339329</v>
      </c>
      <c r="G38" s="18">
        <v>33403107185.377602</v>
      </c>
      <c r="H38" s="18">
        <v>56097067791.391098</v>
      </c>
      <c r="I38" s="17">
        <v>43.074440318054002</v>
      </c>
      <c r="J38" s="17"/>
      <c r="K38" s="17">
        <f t="shared" ref="K38" si="11">J38</f>
        <v>0</v>
      </c>
      <c r="L38" s="17">
        <f>K38</f>
        <v>0</v>
      </c>
      <c r="M38" s="17"/>
      <c r="N38" s="17" t="s">
        <v>55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</row>
    <row r="39" spans="1:114" ht="19.5" customHeight="1" x14ac:dyDescent="0.15">
      <c r="A39" s="30">
        <v>2017</v>
      </c>
      <c r="B39" s="17" t="s">
        <v>13</v>
      </c>
      <c r="C39" s="17">
        <v>743</v>
      </c>
      <c r="D39" s="25">
        <v>149</v>
      </c>
      <c r="E39" s="26">
        <v>594</v>
      </c>
      <c r="F39" s="23">
        <v>41136546</v>
      </c>
      <c r="G39" s="18">
        <v>38496751462.067398</v>
      </c>
      <c r="H39" s="18">
        <v>55603303506.258301</v>
      </c>
      <c r="I39" s="17">
        <v>40.781342577013497</v>
      </c>
      <c r="J39" s="17"/>
      <c r="K39" s="17">
        <f t="shared" ref="K39" si="12">J39</f>
        <v>0</v>
      </c>
      <c r="L39" s="17">
        <f>K39</f>
        <v>0</v>
      </c>
      <c r="M39" s="17" t="s">
        <v>56</v>
      </c>
      <c r="N39" s="17" t="s">
        <v>57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</row>
    <row r="40" spans="1:114" ht="19.5" customHeight="1" x14ac:dyDescent="0.15">
      <c r="A40" s="30">
        <v>2018</v>
      </c>
      <c r="B40" s="17" t="s">
        <v>13</v>
      </c>
      <c r="C40" s="17">
        <v>673</v>
      </c>
      <c r="D40" s="25">
        <v>152</v>
      </c>
      <c r="E40" s="26">
        <v>521</v>
      </c>
      <c r="F40" s="23">
        <v>41927007</v>
      </c>
      <c r="G40" s="18">
        <v>45233966128.559196</v>
      </c>
      <c r="H40" s="18">
        <v>56328895704.574303</v>
      </c>
      <c r="I40" s="17">
        <v>40.264252514670801</v>
      </c>
      <c r="J40" s="17"/>
      <c r="K40" s="17">
        <f t="shared" ref="K40" si="13">J40</f>
        <v>0</v>
      </c>
      <c r="L40" s="17">
        <f>K40</f>
        <v>0</v>
      </c>
      <c r="M40" s="17"/>
      <c r="N40" s="17" t="s">
        <v>58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</row>
    <row r="41" spans="1:114" ht="19.5" customHeight="1" x14ac:dyDescent="0.15">
      <c r="A41" s="30">
        <v>2019</v>
      </c>
      <c r="B41" s="17" t="s">
        <v>13</v>
      </c>
      <c r="C41" s="17">
        <v>638</v>
      </c>
      <c r="D41" s="25">
        <v>113</v>
      </c>
      <c r="E41" s="26">
        <v>525</v>
      </c>
      <c r="F41" s="23">
        <v>42705368</v>
      </c>
      <c r="G41" s="18">
        <v>39014323824.333702</v>
      </c>
      <c r="H41" s="18">
        <v>49974194326.773598</v>
      </c>
      <c r="I41" s="17">
        <v>38.379482658895</v>
      </c>
      <c r="J41" s="17"/>
      <c r="K41" s="17">
        <f t="shared" ref="K41" si="14">J41</f>
        <v>0</v>
      </c>
      <c r="L41" s="17">
        <f>K41</f>
        <v>0</v>
      </c>
      <c r="M41" s="17"/>
      <c r="N41" s="17" t="s">
        <v>59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</row>
    <row r="42" spans="1:114" ht="19.5" customHeight="1" x14ac:dyDescent="0.15">
      <c r="A42" s="30">
        <v>2020</v>
      </c>
      <c r="B42" s="17" t="s">
        <v>13</v>
      </c>
      <c r="C42" s="17">
        <v>710</v>
      </c>
      <c r="D42" s="25">
        <v>163</v>
      </c>
      <c r="E42" s="26">
        <v>547</v>
      </c>
      <c r="F42" s="23">
        <v>43451666</v>
      </c>
      <c r="G42" s="18">
        <v>25109483754.125401</v>
      </c>
      <c r="H42" s="18">
        <v>40595755690.315598</v>
      </c>
      <c r="I42" s="17">
        <v>38.575267354953802</v>
      </c>
      <c r="J42" s="17"/>
      <c r="K42" s="17">
        <f t="shared" ref="K42" si="15">J42</f>
        <v>0</v>
      </c>
      <c r="L42" s="17">
        <f>K42</f>
        <v>0</v>
      </c>
      <c r="M42" s="17"/>
      <c r="N42" s="17" t="s">
        <v>60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</row>
    <row r="43" spans="1:114" ht="13" x14ac:dyDescent="0.15">
      <c r="A43" s="30">
        <v>2021</v>
      </c>
      <c r="B43" s="17" t="s">
        <v>13</v>
      </c>
      <c r="C43" s="17">
        <v>849</v>
      </c>
      <c r="D43" s="17"/>
      <c r="E43" s="18"/>
      <c r="F43" s="23">
        <v>44177969</v>
      </c>
      <c r="G43" s="18">
        <v>43343767861.849602</v>
      </c>
      <c r="H43" s="18">
        <v>43020958890.721802</v>
      </c>
      <c r="I43" s="17">
        <v>37.249960266103599</v>
      </c>
      <c r="J43" s="17"/>
      <c r="K43" s="17">
        <f t="shared" ref="K43" si="16">J43</f>
        <v>0</v>
      </c>
      <c r="L43" s="17">
        <f>K43</f>
        <v>0</v>
      </c>
      <c r="M43" s="17"/>
      <c r="N43" s="17" t="s">
        <v>61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</row>
    <row r="44" spans="1:114" ht="15" customHeight="1" x14ac:dyDescent="0.15">
      <c r="A44" s="30">
        <v>1980</v>
      </c>
      <c r="B44" s="18" t="s">
        <v>62</v>
      </c>
      <c r="C44" s="17">
        <v>4332</v>
      </c>
      <c r="D44" s="24">
        <v>1269</v>
      </c>
      <c r="E44" s="24">
        <v>3063</v>
      </c>
      <c r="F44" s="24">
        <v>28024803</v>
      </c>
      <c r="G44" s="17">
        <v>3895791554.6336699</v>
      </c>
      <c r="H44" s="17">
        <v>4989980079.9519596</v>
      </c>
      <c r="I44" s="18">
        <v>25.257786289887999</v>
      </c>
      <c r="J44" s="17">
        <v>1.54</v>
      </c>
      <c r="K44" s="17">
        <f t="shared" ref="K44" si="17">J44</f>
        <v>1.54</v>
      </c>
      <c r="L44" s="17">
        <f>K44</f>
        <v>1.54</v>
      </c>
      <c r="M44" s="17"/>
      <c r="N44" s="17" t="s">
        <v>63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</row>
    <row r="45" spans="1:114" ht="15" customHeight="1" x14ac:dyDescent="0.15">
      <c r="A45" s="30">
        <v>1981</v>
      </c>
      <c r="B45" s="18" t="s">
        <v>62</v>
      </c>
      <c r="C45" s="17">
        <v>4275</v>
      </c>
      <c r="D45" s="24">
        <v>954</v>
      </c>
      <c r="E45" s="24">
        <v>3321</v>
      </c>
      <c r="F45" s="24">
        <v>28471285</v>
      </c>
      <c r="G45" s="17">
        <v>5445263189.7346201</v>
      </c>
      <c r="H45" s="17">
        <v>5800000170.8134098</v>
      </c>
      <c r="I45" s="18">
        <v>22.691088721561801</v>
      </c>
      <c r="J45" s="17"/>
      <c r="K45" s="17">
        <f>(K44+K49)/2</f>
        <v>1.54</v>
      </c>
      <c r="L45" s="17">
        <f>(1+((L$49-L$44)/L$44)/5)*L44</f>
        <v>1.54</v>
      </c>
      <c r="M45" s="17"/>
      <c r="N45" s="17" t="s">
        <v>64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</row>
    <row r="46" spans="1:114" ht="15" customHeight="1" x14ac:dyDescent="0.15">
      <c r="A46" s="30">
        <v>1982</v>
      </c>
      <c r="B46" s="18" t="s">
        <v>62</v>
      </c>
      <c r="C46" s="17">
        <v>3744</v>
      </c>
      <c r="D46" s="24">
        <v>951</v>
      </c>
      <c r="E46" s="24">
        <v>2793</v>
      </c>
      <c r="F46" s="24">
        <v>28922762</v>
      </c>
      <c r="G46" s="17">
        <v>7663966255.6298904</v>
      </c>
      <c r="H46" s="17">
        <v>5497685333.1349602</v>
      </c>
      <c r="I46" s="18">
        <v>21.7549479464592</v>
      </c>
      <c r="J46" s="17"/>
      <c r="K46" s="17">
        <f>(K44+K49)/2</f>
        <v>1.54</v>
      </c>
      <c r="L46" s="17">
        <f>(1+((L$49-L$44)/L$44)/5)*L45</f>
        <v>1.54</v>
      </c>
      <c r="M46" s="17"/>
      <c r="N46" s="17" t="s">
        <v>65</v>
      </c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</row>
    <row r="47" spans="1:114" ht="15" customHeight="1" x14ac:dyDescent="0.15">
      <c r="A47" s="30">
        <v>1983</v>
      </c>
      <c r="B47" s="18" t="s">
        <v>62</v>
      </c>
      <c r="C47" s="17">
        <v>3545</v>
      </c>
      <c r="D47" s="24">
        <v>1102</v>
      </c>
      <c r="E47" s="24">
        <v>2443</v>
      </c>
      <c r="F47" s="24">
        <v>29377137</v>
      </c>
      <c r="G47" s="17">
        <v>9515669466.7519207</v>
      </c>
      <c r="H47" s="17">
        <v>6068376037.1801205</v>
      </c>
      <c r="I47" s="18">
        <v>20.887752306146702</v>
      </c>
      <c r="J47" s="17"/>
      <c r="K47" s="17">
        <f>(K44+K49)/2</f>
        <v>1.54</v>
      </c>
      <c r="L47" s="17">
        <f>(1+((L$49-L$44)/L$44)/5)*L46</f>
        <v>1.54</v>
      </c>
      <c r="M47" s="17"/>
      <c r="N47" s="17" t="s">
        <v>66</v>
      </c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</row>
    <row r="48" spans="1:114" ht="15" customHeight="1" x14ac:dyDescent="0.15">
      <c r="A48" s="30">
        <v>1984</v>
      </c>
      <c r="B48" s="18" t="s">
        <v>62</v>
      </c>
      <c r="C48" s="17">
        <v>3838</v>
      </c>
      <c r="D48" s="24">
        <v>1182</v>
      </c>
      <c r="E48" s="24">
        <v>2656</v>
      </c>
      <c r="F48" s="24">
        <v>29832197</v>
      </c>
      <c r="G48" s="17">
        <v>6003000151.6485395</v>
      </c>
      <c r="H48" s="17">
        <v>3762000095.0361199</v>
      </c>
      <c r="I48" s="18">
        <v>19.9640924492995</v>
      </c>
      <c r="J48" s="17"/>
      <c r="K48" s="17">
        <f>(K44+K49)/2</f>
        <v>1.54</v>
      </c>
      <c r="L48" s="17">
        <f>(1+((L$49-L$44)/L$44)/5)*L47</f>
        <v>1.54</v>
      </c>
      <c r="M48" s="17"/>
      <c r="N48" s="17" t="s">
        <v>67</v>
      </c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</row>
    <row r="49" spans="1:114" ht="15" customHeight="1" x14ac:dyDescent="0.15">
      <c r="A49" s="30">
        <v>1985</v>
      </c>
      <c r="B49" s="18" t="s">
        <v>62</v>
      </c>
      <c r="C49" s="17">
        <f>(C47+C48+C54+C55)/4</f>
        <v>3271.75</v>
      </c>
      <c r="D49" s="17">
        <f t="shared" ref="D49:E49" si="18">(D47+D48+D54+D55)/4</f>
        <v>1045.5</v>
      </c>
      <c r="E49" s="17">
        <f t="shared" si="18"/>
        <v>2226.25</v>
      </c>
      <c r="F49" s="24">
        <v>30287112</v>
      </c>
      <c r="G49" s="17">
        <v>10376666928.803301</v>
      </c>
      <c r="H49" s="17">
        <v>5546666806.7872601</v>
      </c>
      <c r="I49" s="18">
        <v>17.589066918001901</v>
      </c>
      <c r="J49" s="17">
        <v>1.54</v>
      </c>
      <c r="K49" s="17">
        <f t="shared" ref="K49" si="19">J49</f>
        <v>1.54</v>
      </c>
      <c r="L49" s="17">
        <f>K49</f>
        <v>1.54</v>
      </c>
      <c r="M49" s="17"/>
      <c r="N49" s="17" t="s">
        <v>68</v>
      </c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</row>
    <row r="50" spans="1:114" ht="15" customHeight="1" x14ac:dyDescent="0.15">
      <c r="A50" s="30">
        <v>1986</v>
      </c>
      <c r="B50" s="18" t="s">
        <v>62</v>
      </c>
      <c r="C50" s="17">
        <f>(C47+C48+C54+C55)/4</f>
        <v>3271.75</v>
      </c>
      <c r="D50" s="17">
        <f t="shared" ref="D50:E50" si="20">(D47+D48+D54+D55)/4</f>
        <v>1045.5</v>
      </c>
      <c r="E50" s="17">
        <f t="shared" si="20"/>
        <v>2226.25</v>
      </c>
      <c r="F50" s="24">
        <v>30748326</v>
      </c>
      <c r="G50" s="17">
        <v>9054444307.1803207</v>
      </c>
      <c r="H50" s="17">
        <v>7015555449.2006998</v>
      </c>
      <c r="I50" s="18">
        <v>17.461764205086101</v>
      </c>
      <c r="J50" s="28"/>
      <c r="K50" s="17">
        <f>(K49+K54)/2</f>
        <v>1.54</v>
      </c>
      <c r="L50" s="17">
        <f>(1+((L$54-L$49)/L$49)/5)*L49</f>
        <v>1.54</v>
      </c>
      <c r="M50" s="17"/>
      <c r="N50" s="17" t="s">
        <v>69</v>
      </c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</row>
    <row r="51" spans="1:114" ht="15" customHeight="1" x14ac:dyDescent="0.15">
      <c r="A51" s="30">
        <v>1987</v>
      </c>
      <c r="B51" s="18" t="s">
        <v>62</v>
      </c>
      <c r="C51" s="17">
        <f>(C47+C48+C54+C55)/4</f>
        <v>3271.75</v>
      </c>
      <c r="D51" s="17">
        <f t="shared" ref="D51:E51" si="21">(D47+D48+D54+D55)/4</f>
        <v>1045.5</v>
      </c>
      <c r="E51" s="17">
        <f t="shared" si="21"/>
        <v>2226.25</v>
      </c>
      <c r="F51" s="24">
        <v>31216453</v>
      </c>
      <c r="G51" s="17">
        <v>8747619117.0612698</v>
      </c>
      <c r="H51" s="17">
        <v>8417142923.9616299</v>
      </c>
      <c r="I51" s="18">
        <v>19.554866001208602</v>
      </c>
      <c r="J51" s="28"/>
      <c r="K51" s="17">
        <f>(K49+K54)/2</f>
        <v>1.54</v>
      </c>
      <c r="L51" s="17">
        <f>(1+((L$54-L$49)/L$49)/5)*L50</f>
        <v>1.54</v>
      </c>
      <c r="M51" s="17"/>
      <c r="N51" s="17" t="s">
        <v>70</v>
      </c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</row>
    <row r="52" spans="1:114" ht="15" customHeight="1" x14ac:dyDescent="0.15">
      <c r="A52" s="30">
        <v>1988</v>
      </c>
      <c r="B52" s="18" t="s">
        <v>62</v>
      </c>
      <c r="C52" s="17">
        <f>(C47+C48+C54+C55)/4</f>
        <v>3271.75</v>
      </c>
      <c r="D52" s="17">
        <f t="shared" ref="D52:E52" si="22">(D47+D48+D54+D55)/4</f>
        <v>1045.5</v>
      </c>
      <c r="E52" s="17">
        <f t="shared" si="22"/>
        <v>2226.25</v>
      </c>
      <c r="F52" s="24">
        <v>31690792</v>
      </c>
      <c r="G52" s="17">
        <v>12029545360.5898</v>
      </c>
      <c r="H52" s="17">
        <v>7839772666.0408897</v>
      </c>
      <c r="I52" s="18">
        <v>18.6400388971926</v>
      </c>
      <c r="J52" s="28"/>
      <c r="K52" s="17">
        <f>(K49+K54)/2</f>
        <v>1.54</v>
      </c>
      <c r="L52" s="17">
        <f>(1+((L$54-L$49)/L$49)/5)*L51</f>
        <v>1.54</v>
      </c>
      <c r="M52" s="17"/>
      <c r="N52" s="17" t="s">
        <v>71</v>
      </c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</row>
    <row r="53" spans="1:114" ht="15" customHeight="1" x14ac:dyDescent="0.15">
      <c r="A53" s="30">
        <v>1989</v>
      </c>
      <c r="B53" s="18" t="s">
        <v>62</v>
      </c>
      <c r="C53" s="17">
        <f>(C47+C48+C54+C55)/4</f>
        <v>3271.75</v>
      </c>
      <c r="D53" s="17">
        <f t="shared" ref="D53:E53" si="23">(D47+D48+D54+D55)/4</f>
        <v>1045.5</v>
      </c>
      <c r="E53" s="17">
        <f t="shared" si="23"/>
        <v>2226.25</v>
      </c>
      <c r="F53" s="24">
        <v>32165766</v>
      </c>
      <c r="G53" s="17">
        <v>10007559520.4417</v>
      </c>
      <c r="H53" s="17">
        <v>5042239480.9594402</v>
      </c>
      <c r="I53" s="18">
        <v>15.5146982752804</v>
      </c>
      <c r="J53" s="28"/>
      <c r="K53" s="17">
        <f>(K49+K54)/2</f>
        <v>1.54</v>
      </c>
      <c r="L53" s="17">
        <f>(1+((L$54-L$49)/L$49)/5)*L52</f>
        <v>1.54</v>
      </c>
      <c r="M53" s="17"/>
      <c r="N53" s="17" t="s">
        <v>72</v>
      </c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</row>
    <row r="54" spans="1:114" ht="15" customHeight="1" x14ac:dyDescent="0.15">
      <c r="A54" s="30">
        <v>1990</v>
      </c>
      <c r="B54" s="18" t="s">
        <v>62</v>
      </c>
      <c r="C54" s="17">
        <v>2910</v>
      </c>
      <c r="D54" s="24">
        <v>955</v>
      </c>
      <c r="E54" s="24">
        <v>1955</v>
      </c>
      <c r="F54" s="24">
        <v>32637657</v>
      </c>
      <c r="G54" s="17">
        <v>14643450361.4013</v>
      </c>
      <c r="H54" s="17">
        <v>6546483925.6992598</v>
      </c>
      <c r="I54" s="18">
        <v>13.996981575666201</v>
      </c>
      <c r="J54" s="17">
        <v>1.54</v>
      </c>
      <c r="K54" s="17">
        <f t="shared" ref="K54" si="24">J54</f>
        <v>1.54</v>
      </c>
      <c r="L54" s="17">
        <f>K54</f>
        <v>1.54</v>
      </c>
      <c r="M54" s="17"/>
      <c r="N54" s="17" t="s">
        <v>73</v>
      </c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</row>
    <row r="55" spans="1:114" ht="15" customHeight="1" x14ac:dyDescent="0.15">
      <c r="A55" s="30">
        <v>1991</v>
      </c>
      <c r="B55" s="18" t="s">
        <v>62</v>
      </c>
      <c r="C55" s="17">
        <v>2794</v>
      </c>
      <c r="D55" s="24">
        <v>943</v>
      </c>
      <c r="E55" s="24">
        <v>1851</v>
      </c>
      <c r="F55" s="24">
        <v>33105763</v>
      </c>
      <c r="G55" s="17">
        <v>14561091033.0362</v>
      </c>
      <c r="H55" s="17">
        <v>11531201153.644501</v>
      </c>
      <c r="I55" s="18">
        <v>14.636977395079599</v>
      </c>
      <c r="J55" s="28"/>
      <c r="K55" s="17">
        <f>(K54+K59)/2</f>
        <v>1.925</v>
      </c>
      <c r="L55" s="17">
        <f>(1+((L$59-L$54)/L$54)/5)*L54</f>
        <v>1.6940000000000002</v>
      </c>
      <c r="M55" s="17"/>
      <c r="N55" s="17" t="s">
        <v>74</v>
      </c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</row>
    <row r="56" spans="1:114" ht="15" customHeight="1" x14ac:dyDescent="0.15">
      <c r="A56" s="30">
        <v>1992</v>
      </c>
      <c r="B56" s="18" t="s">
        <v>62</v>
      </c>
      <c r="C56" s="17">
        <v>2422</v>
      </c>
      <c r="D56" s="24">
        <v>503</v>
      </c>
      <c r="E56" s="24">
        <v>1919</v>
      </c>
      <c r="F56" s="24">
        <v>33568285</v>
      </c>
      <c r="G56" s="17">
        <v>15095901877.6499</v>
      </c>
      <c r="H56" s="17">
        <v>18606904906.1175</v>
      </c>
      <c r="I56" s="18">
        <v>16.702405774185699</v>
      </c>
      <c r="J56" s="28"/>
      <c r="K56" s="17">
        <f>(K54+K59)/2</f>
        <v>1.925</v>
      </c>
      <c r="L56" s="17">
        <f>(1+((L$59-L$54)/L$54)/5)*L55</f>
        <v>1.8634000000000004</v>
      </c>
      <c r="M56" s="17"/>
      <c r="N56" s="17" t="s">
        <v>75</v>
      </c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</row>
    <row r="57" spans="1:114" ht="15" customHeight="1" x14ac:dyDescent="0.15">
      <c r="A57" s="30">
        <v>1993</v>
      </c>
      <c r="B57" s="18" t="s">
        <v>62</v>
      </c>
      <c r="C57" s="17">
        <v>3048</v>
      </c>
      <c r="D57" s="24">
        <v>787</v>
      </c>
      <c r="E57" s="24">
        <v>2261</v>
      </c>
      <c r="F57" s="24">
        <v>34027240</v>
      </c>
      <c r="G57" s="17">
        <v>16357317317.317301</v>
      </c>
      <c r="H57" s="17">
        <v>22049649649.6497</v>
      </c>
      <c r="I57" s="18">
        <v>19.0564340661161</v>
      </c>
      <c r="J57" s="28"/>
      <c r="K57" s="17">
        <f>(K54+K59)/2</f>
        <v>1.925</v>
      </c>
      <c r="L57" s="17">
        <f>(1+((L$59-L$54)/L$54)/5)*L56</f>
        <v>2.0497400000000008</v>
      </c>
      <c r="M57" s="17"/>
      <c r="N57" s="17" t="s">
        <v>76</v>
      </c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</row>
    <row r="58" spans="1:114" ht="15" customHeight="1" x14ac:dyDescent="0.15">
      <c r="A58" s="30">
        <v>1994</v>
      </c>
      <c r="B58" s="18" t="s">
        <v>62</v>
      </c>
      <c r="C58" s="17">
        <v>3514</v>
      </c>
      <c r="D58" s="24">
        <v>694</v>
      </c>
      <c r="E58" s="24">
        <v>2820</v>
      </c>
      <c r="F58" s="24">
        <v>34488696</v>
      </c>
      <c r="G58" s="24">
        <v>19385100000</v>
      </c>
      <c r="H58" s="24">
        <v>27299960000</v>
      </c>
      <c r="I58" s="18">
        <v>19.938975256370401</v>
      </c>
      <c r="J58" s="28"/>
      <c r="K58" s="17">
        <f>(K54+K59)/2</f>
        <v>1.925</v>
      </c>
      <c r="L58" s="17">
        <f>(1+((L$59-L$54)/L$54)/5)*L57</f>
        <v>2.2547140000000012</v>
      </c>
      <c r="M58" s="17"/>
      <c r="N58" s="17" t="s">
        <v>77</v>
      </c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</row>
    <row r="59" spans="1:114" ht="15" customHeight="1" x14ac:dyDescent="0.15">
      <c r="A59" s="30">
        <v>1995</v>
      </c>
      <c r="B59" s="18" t="s">
        <v>62</v>
      </c>
      <c r="C59" s="17">
        <v>4264</v>
      </c>
      <c r="D59" s="24">
        <v>676</v>
      </c>
      <c r="E59" s="24">
        <v>3588</v>
      </c>
      <c r="F59" s="24">
        <v>34946110</v>
      </c>
      <c r="G59" s="24">
        <v>24978532000</v>
      </c>
      <c r="H59" s="24">
        <v>26038017000</v>
      </c>
      <c r="I59" s="18">
        <v>17.9377461107015</v>
      </c>
      <c r="J59" s="17">
        <v>2.31</v>
      </c>
      <c r="K59" s="17">
        <f t="shared" ref="K59" si="25">J59</f>
        <v>2.31</v>
      </c>
      <c r="L59" s="17">
        <f>K59</f>
        <v>2.31</v>
      </c>
      <c r="M59" s="17"/>
      <c r="N59" s="17" t="s">
        <v>78</v>
      </c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</row>
    <row r="60" spans="1:114" ht="15" customHeight="1" x14ac:dyDescent="0.15">
      <c r="A60" s="30">
        <v>1996</v>
      </c>
      <c r="B60" s="18" t="s">
        <v>62</v>
      </c>
      <c r="C60" s="17">
        <v>5109</v>
      </c>
      <c r="D60" s="24">
        <v>1097</v>
      </c>
      <c r="E60" s="24">
        <v>4012</v>
      </c>
      <c r="F60" s="24">
        <v>35389362</v>
      </c>
      <c r="G60" s="24">
        <v>28381400000</v>
      </c>
      <c r="H60" s="24">
        <v>30148400000</v>
      </c>
      <c r="I60" s="18">
        <v>18.0821812623381</v>
      </c>
      <c r="J60" s="28"/>
      <c r="K60" s="17">
        <f>(K59+K64)/2</f>
        <v>2.9350000000000001</v>
      </c>
      <c r="L60" s="17">
        <f>(1+((L$64-L$59)/L$59)/5)*L59</f>
        <v>2.56</v>
      </c>
      <c r="M60" s="17" t="s">
        <v>79</v>
      </c>
      <c r="N60" s="17" t="s">
        <v>80</v>
      </c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</row>
    <row r="61" spans="1:114" ht="15" customHeight="1" x14ac:dyDescent="0.15">
      <c r="A61" s="30">
        <v>1997</v>
      </c>
      <c r="B61" s="18" t="s">
        <v>62</v>
      </c>
      <c r="C61" s="17">
        <v>5859</v>
      </c>
      <c r="D61" s="24">
        <v>824</v>
      </c>
      <c r="E61" s="24">
        <v>5035</v>
      </c>
      <c r="F61" s="24">
        <v>35815971</v>
      </c>
      <c r="G61" s="24">
        <v>30928400000</v>
      </c>
      <c r="H61" s="24">
        <v>37413700000</v>
      </c>
      <c r="I61" s="18">
        <v>19.370123540680002</v>
      </c>
      <c r="J61" s="28"/>
      <c r="K61" s="17">
        <f>(K59+K64)/2</f>
        <v>2.9350000000000001</v>
      </c>
      <c r="L61" s="17">
        <f>(1+((L$64-L$59)/L$59)/5)*L60</f>
        <v>2.8370562770562771</v>
      </c>
      <c r="M61" s="17" t="s">
        <v>81</v>
      </c>
      <c r="N61" s="17" t="s">
        <v>82</v>
      </c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</row>
    <row r="62" spans="1:114" ht="15" customHeight="1" x14ac:dyDescent="0.15">
      <c r="A62" s="30">
        <v>1998</v>
      </c>
      <c r="B62" s="18" t="s">
        <v>62</v>
      </c>
      <c r="C62" s="17">
        <v>6320</v>
      </c>
      <c r="D62" s="24">
        <v>861</v>
      </c>
      <c r="E62" s="24">
        <v>5459</v>
      </c>
      <c r="F62" s="24">
        <v>36233195</v>
      </c>
      <c r="G62" s="24">
        <v>31137200000</v>
      </c>
      <c r="H62" s="24">
        <v>38667300000</v>
      </c>
      <c r="I62" s="18">
        <v>19.934961686512601</v>
      </c>
      <c r="J62" s="28"/>
      <c r="K62" s="17">
        <f>(K59+K64)/2</f>
        <v>2.9350000000000001</v>
      </c>
      <c r="L62" s="17">
        <f>(1+((L$64-L$59)/L$59)/5)*L61</f>
        <v>3.1440969996814152</v>
      </c>
      <c r="M62" s="17" t="s">
        <v>83</v>
      </c>
      <c r="N62" s="17" t="s">
        <v>84</v>
      </c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</row>
    <row r="63" spans="1:114" ht="15" customHeight="1" x14ac:dyDescent="0.15">
      <c r="A63" s="30">
        <v>1999</v>
      </c>
      <c r="B63" s="18" t="s">
        <v>62</v>
      </c>
      <c r="C63" s="17">
        <v>6457</v>
      </c>
      <c r="D63" s="24">
        <v>899</v>
      </c>
      <c r="E63" s="24">
        <v>5558</v>
      </c>
      <c r="F63" s="24">
        <v>36653031</v>
      </c>
      <c r="G63" s="24">
        <v>27862300000</v>
      </c>
      <c r="H63" s="24">
        <v>32762700000</v>
      </c>
      <c r="I63" s="18">
        <v>18.014024400136901</v>
      </c>
      <c r="J63" s="28"/>
      <c r="K63" s="17">
        <f>(K59+K64)/2</f>
        <v>2.9350000000000001</v>
      </c>
      <c r="L63" s="17">
        <f>(1+((L$64-L$59)/L$59)/5)*L62</f>
        <v>3.4843672377421746</v>
      </c>
      <c r="M63" s="17" t="s">
        <v>85</v>
      </c>
      <c r="N63" s="17" t="s">
        <v>86</v>
      </c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</row>
    <row r="64" spans="1:114" ht="15" customHeight="1" x14ac:dyDescent="0.15">
      <c r="A64" s="30">
        <v>2000</v>
      </c>
      <c r="B64" s="18" t="s">
        <v>62</v>
      </c>
      <c r="C64" s="17">
        <v>6636</v>
      </c>
      <c r="D64" s="24">
        <v>1062</v>
      </c>
      <c r="E64" s="24">
        <v>5574</v>
      </c>
      <c r="F64" s="24">
        <v>37070774</v>
      </c>
      <c r="G64" s="24">
        <v>31223690400</v>
      </c>
      <c r="H64" s="24">
        <v>33070146000</v>
      </c>
      <c r="I64" s="18">
        <v>16.192649393261</v>
      </c>
      <c r="J64" s="17">
        <v>3.56</v>
      </c>
      <c r="K64" s="17">
        <f>J64</f>
        <v>3.56</v>
      </c>
      <c r="L64" s="17">
        <f>K64</f>
        <v>3.56</v>
      </c>
      <c r="M64" s="17" t="s">
        <v>87</v>
      </c>
      <c r="N64" s="17" t="s">
        <v>88</v>
      </c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</row>
    <row r="65" spans="1:114" ht="15" customHeight="1" x14ac:dyDescent="0.15">
      <c r="A65" s="30">
        <v>2001</v>
      </c>
      <c r="B65" s="18" t="s">
        <v>62</v>
      </c>
      <c r="C65" s="17">
        <v>5779</v>
      </c>
      <c r="D65" s="24">
        <v>691</v>
      </c>
      <c r="E65" s="24">
        <v>5088</v>
      </c>
      <c r="F65" s="24">
        <v>37480493</v>
      </c>
      <c r="G65" s="24">
        <v>31112418400</v>
      </c>
      <c r="H65" s="24">
        <v>27603881800</v>
      </c>
      <c r="I65" s="18">
        <v>14.1791183183273</v>
      </c>
      <c r="J65" s="28"/>
      <c r="K65" s="17">
        <f>(K64+K69)/2</f>
        <v>3.56</v>
      </c>
      <c r="L65" s="17">
        <f>(1+((L$69-L$64)/L$64)/5)*L64</f>
        <v>3.56</v>
      </c>
      <c r="M65" s="17" t="s">
        <v>89</v>
      </c>
      <c r="N65" s="17" t="s">
        <v>90</v>
      </c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</row>
    <row r="66" spans="1:114" ht="15" customHeight="1" x14ac:dyDescent="0.15">
      <c r="A66" s="30">
        <v>2002</v>
      </c>
      <c r="B66" s="18" t="s">
        <v>62</v>
      </c>
      <c r="C66" s="17">
        <v>4861</v>
      </c>
      <c r="D66" s="24">
        <v>718</v>
      </c>
      <c r="E66" s="24">
        <v>4143</v>
      </c>
      <c r="F66" s="24">
        <v>37885028</v>
      </c>
      <c r="G66" s="17">
        <v>27736610298.255501</v>
      </c>
      <c r="H66" s="17">
        <v>13065823829.175301</v>
      </c>
      <c r="I66" s="18">
        <v>11.960648090088901</v>
      </c>
      <c r="J66" s="28"/>
      <c r="K66" s="17">
        <f>(K64+K69)/2</f>
        <v>3.56</v>
      </c>
      <c r="L66" s="17">
        <f>(1+((L$69-L$64)/L$64)/5)*L65</f>
        <v>3.56</v>
      </c>
      <c r="M66" s="17" t="s">
        <v>91</v>
      </c>
      <c r="N66" s="17" t="s">
        <v>92</v>
      </c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</row>
    <row r="67" spans="1:114" ht="15" customHeight="1" x14ac:dyDescent="0.15">
      <c r="A67" s="30">
        <v>2003</v>
      </c>
      <c r="B67" s="18" t="s">
        <v>62</v>
      </c>
      <c r="C67" s="17">
        <v>4557</v>
      </c>
      <c r="D67" s="24">
        <v>792</v>
      </c>
      <c r="E67" s="24">
        <v>3765</v>
      </c>
      <c r="F67" s="24">
        <v>38278164</v>
      </c>
      <c r="G67" s="17">
        <v>33084505277.806099</v>
      </c>
      <c r="H67" s="17">
        <v>18772898618.6064</v>
      </c>
      <c r="I67" s="18">
        <v>15.1375075649857</v>
      </c>
      <c r="J67" s="28"/>
      <c r="K67" s="17">
        <f>(K64+K69)/2</f>
        <v>3.56</v>
      </c>
      <c r="L67" s="17">
        <f>(1+((L$69-L$64)/L$64)/5)*L66</f>
        <v>3.56</v>
      </c>
      <c r="M67" s="17" t="s">
        <v>93</v>
      </c>
      <c r="N67" s="17" t="s">
        <v>94</v>
      </c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</row>
    <row r="68" spans="1:114" ht="15" customHeight="1" x14ac:dyDescent="0.15">
      <c r="A68" s="30">
        <v>2004</v>
      </c>
      <c r="B68" s="18" t="s">
        <v>62</v>
      </c>
      <c r="C68" s="17">
        <v>4602</v>
      </c>
      <c r="D68" s="24">
        <v>786</v>
      </c>
      <c r="E68" s="24">
        <v>3816</v>
      </c>
      <c r="F68" s="24">
        <v>38668796</v>
      </c>
      <c r="G68" s="17">
        <v>39266996605.797302</v>
      </c>
      <c r="H68" s="17">
        <v>27736672323.6712</v>
      </c>
      <c r="I68" s="18">
        <v>15.8937872782322</v>
      </c>
      <c r="J68" s="28"/>
      <c r="K68" s="17">
        <f>(K64+K69)/2</f>
        <v>3.56</v>
      </c>
      <c r="L68" s="17">
        <f>(1+((L$69-L$64)/L$64)/5)*L67</f>
        <v>3.56</v>
      </c>
      <c r="M68" s="17" t="s">
        <v>95</v>
      </c>
      <c r="N68" s="17" t="s">
        <v>96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</row>
    <row r="69" spans="1:114" ht="15" customHeight="1" x14ac:dyDescent="0.15">
      <c r="A69" s="30">
        <v>2005</v>
      </c>
      <c r="B69" s="18" t="s">
        <v>62</v>
      </c>
      <c r="C69" s="17">
        <v>5269</v>
      </c>
      <c r="D69" s="24">
        <v>1054</v>
      </c>
      <c r="E69" s="24">
        <v>4215</v>
      </c>
      <c r="F69" s="24">
        <v>39070501</v>
      </c>
      <c r="G69" s="17">
        <v>46198180131.004402</v>
      </c>
      <c r="H69" s="17">
        <v>34392237786.572098</v>
      </c>
      <c r="I69" s="18">
        <v>17.351146895115299</v>
      </c>
      <c r="J69" s="17">
        <v>3.56</v>
      </c>
      <c r="K69" s="17">
        <f t="shared" ref="K69" si="26">J69</f>
        <v>3.56</v>
      </c>
      <c r="L69" s="17">
        <f>K69</f>
        <v>3.56</v>
      </c>
      <c r="M69" s="17" t="s">
        <v>97</v>
      </c>
      <c r="N69" s="17" t="s">
        <v>98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</row>
    <row r="70" spans="1:114" ht="15" customHeight="1" x14ac:dyDescent="0.15">
      <c r="A70" s="30">
        <v>2006</v>
      </c>
      <c r="B70" s="18" t="s">
        <v>62</v>
      </c>
      <c r="C70" s="17">
        <v>5617</v>
      </c>
      <c r="D70" s="24">
        <v>1020</v>
      </c>
      <c r="E70" s="24">
        <v>4597</v>
      </c>
      <c r="F70" s="24">
        <v>39476851</v>
      </c>
      <c r="G70" s="17">
        <v>53550250227.3909</v>
      </c>
      <c r="H70" s="17">
        <v>40480743015.852402</v>
      </c>
      <c r="I70" s="18">
        <v>18.331186722544601</v>
      </c>
      <c r="J70" s="28"/>
      <c r="K70" s="17">
        <f>(K69+K74)/2</f>
        <v>3.56</v>
      </c>
      <c r="L70" s="17">
        <f>(1+((L$69-L$64)/L$64)/5)*L69</f>
        <v>3.56</v>
      </c>
      <c r="M70" s="17" t="s">
        <v>99</v>
      </c>
      <c r="N70" s="17" t="s">
        <v>100</v>
      </c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</row>
    <row r="71" spans="1:114" ht="15" customHeight="1" x14ac:dyDescent="0.15">
      <c r="A71" s="30">
        <v>2007</v>
      </c>
      <c r="B71" s="18" t="s">
        <v>62</v>
      </c>
      <c r="C71" s="17">
        <v>5743</v>
      </c>
      <c r="D71" s="24">
        <v>937</v>
      </c>
      <c r="E71" s="24">
        <v>4806</v>
      </c>
      <c r="F71" s="24">
        <v>39876111</v>
      </c>
      <c r="G71" s="17">
        <v>65162321195.025002</v>
      </c>
      <c r="H71" s="17">
        <v>52567536062.315697</v>
      </c>
      <c r="I71" s="18">
        <v>19.516079157005301</v>
      </c>
      <c r="J71" s="28"/>
      <c r="K71" s="17">
        <f>(K69+K74)/2</f>
        <v>3.56</v>
      </c>
      <c r="L71" s="17">
        <f>(1+((L$69-L$64)/L$64)/5)*L70</f>
        <v>3.56</v>
      </c>
      <c r="M71" s="17" t="s">
        <v>101</v>
      </c>
      <c r="N71" s="17" t="s">
        <v>102</v>
      </c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</row>
    <row r="72" spans="1:114" ht="15" customHeight="1" x14ac:dyDescent="0.15">
      <c r="A72" s="30">
        <v>2008</v>
      </c>
      <c r="B72" s="18" t="s">
        <v>62</v>
      </c>
      <c r="C72" s="17">
        <v>5582</v>
      </c>
      <c r="D72" s="24">
        <v>801</v>
      </c>
      <c r="E72" s="24">
        <v>4781</v>
      </c>
      <c r="F72" s="24">
        <v>40273769</v>
      </c>
      <c r="G72" s="17">
        <v>79762958392.301193</v>
      </c>
      <c r="H72" s="17">
        <v>66316154417.083397</v>
      </c>
      <c r="I72" s="18">
        <v>19.010160977970099</v>
      </c>
      <c r="J72" s="28"/>
      <c r="K72" s="17">
        <f>(K69+K74)/2</f>
        <v>3.56</v>
      </c>
      <c r="L72" s="17">
        <f>(1+((L$69-L$64)/L$64)/5)*L71</f>
        <v>3.56</v>
      </c>
      <c r="M72" s="17" t="s">
        <v>103</v>
      </c>
      <c r="N72" s="17" t="s">
        <v>104</v>
      </c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</row>
    <row r="73" spans="1:114" ht="15" customHeight="1" x14ac:dyDescent="0.15">
      <c r="A73" s="30">
        <v>2009</v>
      </c>
      <c r="B73" s="18" t="s">
        <v>62</v>
      </c>
      <c r="C73" s="17">
        <v>4976</v>
      </c>
      <c r="D73" s="24">
        <v>640</v>
      </c>
      <c r="E73" s="24">
        <v>4336</v>
      </c>
      <c r="F73" s="24">
        <v>40684338</v>
      </c>
      <c r="G73" s="17">
        <v>65133480388.494598</v>
      </c>
      <c r="H73" s="17">
        <v>48268743529.5373</v>
      </c>
      <c r="I73" s="18">
        <v>15.581752639827</v>
      </c>
      <c r="J73" s="28"/>
      <c r="K73" s="17">
        <f>(K69+K74)/2</f>
        <v>3.56</v>
      </c>
      <c r="L73" s="17">
        <f>(1+((L$69-L$64)/L$64)/5)*L72</f>
        <v>3.56</v>
      </c>
      <c r="M73" s="17" t="s">
        <v>105</v>
      </c>
      <c r="N73" s="17" t="s">
        <v>106</v>
      </c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</row>
    <row r="74" spans="1:114" ht="15" customHeight="1" x14ac:dyDescent="0.15">
      <c r="A74" s="30">
        <v>2010</v>
      </c>
      <c r="B74" s="18" t="s">
        <v>62</v>
      </c>
      <c r="C74" s="17">
        <v>4717</v>
      </c>
      <c r="D74" s="24">
        <v>552</v>
      </c>
      <c r="E74" s="24">
        <v>4165</v>
      </c>
      <c r="F74" s="24">
        <v>40788453</v>
      </c>
      <c r="G74" s="17">
        <v>80208867995.717102</v>
      </c>
      <c r="H74" s="17">
        <v>67937933972.365303</v>
      </c>
      <c r="I74" s="18">
        <v>16.6414661565525</v>
      </c>
      <c r="J74" s="17">
        <v>3.56</v>
      </c>
      <c r="K74" s="17">
        <f t="shared" ref="K74" si="27">J74</f>
        <v>3.56</v>
      </c>
      <c r="L74" s="17">
        <f>K74</f>
        <v>3.56</v>
      </c>
      <c r="M74" s="17" t="s">
        <v>107</v>
      </c>
      <c r="N74" s="17" t="s">
        <v>108</v>
      </c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</row>
    <row r="75" spans="1:114" ht="15" customHeight="1" x14ac:dyDescent="0.15">
      <c r="A75" s="30">
        <v>2011</v>
      </c>
      <c r="B75" s="18" t="s">
        <v>62</v>
      </c>
      <c r="C75" s="17">
        <v>4821</v>
      </c>
      <c r="D75" s="24">
        <v>688</v>
      </c>
      <c r="E75" s="24">
        <v>4133</v>
      </c>
      <c r="F75" s="24">
        <v>41261490</v>
      </c>
      <c r="G75" s="17">
        <v>97810932629.376404</v>
      </c>
      <c r="H75" s="17">
        <v>88839174034.695007</v>
      </c>
      <c r="I75" s="18">
        <v>17.248284701351501</v>
      </c>
      <c r="J75" s="28"/>
      <c r="K75" s="17">
        <f>(K74+K79)/2</f>
        <v>3.79</v>
      </c>
      <c r="L75" s="17">
        <f>(1+((L$79-L$74)/L$74)/5)*L74</f>
        <v>3.6519999999999997</v>
      </c>
      <c r="M75" s="17" t="s">
        <v>109</v>
      </c>
      <c r="N75" s="17" t="s">
        <v>110</v>
      </c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</row>
    <row r="76" spans="1:114" ht="15" customHeight="1" x14ac:dyDescent="0.15">
      <c r="A76" s="30">
        <v>2012</v>
      </c>
      <c r="B76" s="18" t="s">
        <v>62</v>
      </c>
      <c r="C76" s="17">
        <v>4813</v>
      </c>
      <c r="D76" s="24">
        <v>735</v>
      </c>
      <c r="E76" s="24">
        <v>4078</v>
      </c>
      <c r="F76" s="24">
        <v>41733271</v>
      </c>
      <c r="G76" s="17">
        <v>88655850853.772095</v>
      </c>
      <c r="H76" s="17">
        <v>78013690406.705994</v>
      </c>
      <c r="I76" s="18">
        <v>15.857525418634699</v>
      </c>
      <c r="J76" s="28"/>
      <c r="K76" s="17">
        <f>(K74+K79)/2</f>
        <v>3.79</v>
      </c>
      <c r="L76" s="17">
        <f>(1+((L$79-L$74)/L$74)/5)*L75</f>
        <v>3.7463775280898868</v>
      </c>
      <c r="M76" s="17" t="s">
        <v>111</v>
      </c>
      <c r="N76" s="17" t="s">
        <v>112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</row>
    <row r="77" spans="1:114" ht="15" customHeight="1" x14ac:dyDescent="0.15">
      <c r="A77" s="30">
        <v>2013</v>
      </c>
      <c r="B77" s="18" t="s">
        <v>62</v>
      </c>
      <c r="C77" s="17">
        <v>4772</v>
      </c>
      <c r="D77" s="24">
        <v>643</v>
      </c>
      <c r="E77" s="24">
        <v>4129</v>
      </c>
      <c r="F77" s="24">
        <v>42202935</v>
      </c>
      <c r="G77" s="17">
        <v>80690471898.442001</v>
      </c>
      <c r="H77" s="17">
        <v>81240190816.915298</v>
      </c>
      <c r="I77" s="18">
        <v>16.289511185189799</v>
      </c>
      <c r="J77" s="28"/>
      <c r="K77" s="17">
        <f>(K74+K79)/2</f>
        <v>3.79</v>
      </c>
      <c r="L77" s="17">
        <f>(1+((L$79-L$74)/L$74)/5)*L76</f>
        <v>3.8431940260068158</v>
      </c>
      <c r="M77" s="17" t="s">
        <v>113</v>
      </c>
      <c r="N77" s="17" t="s">
        <v>114</v>
      </c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</row>
    <row r="78" spans="1:114" ht="15" customHeight="1" x14ac:dyDescent="0.15">
      <c r="A78" s="30">
        <v>2014</v>
      </c>
      <c r="B78" s="18" t="s">
        <v>62</v>
      </c>
      <c r="C78" s="17">
        <v>4682</v>
      </c>
      <c r="D78" s="24">
        <v>509</v>
      </c>
      <c r="E78" s="24">
        <v>4173</v>
      </c>
      <c r="F78" s="24">
        <v>42669500</v>
      </c>
      <c r="G78" s="17">
        <v>75818867911.082504</v>
      </c>
      <c r="H78" s="17">
        <v>73691675720.098404</v>
      </c>
      <c r="I78" s="18">
        <v>15.979954076452699</v>
      </c>
      <c r="J78" s="28"/>
      <c r="K78" s="17">
        <f>(K74+K79)/2</f>
        <v>3.79</v>
      </c>
      <c r="L78" s="17">
        <f>(1+((L$79-L$74)/L$74)/5)*L77</f>
        <v>3.9425125233081149</v>
      </c>
      <c r="M78" s="17" t="s">
        <v>115</v>
      </c>
      <c r="N78" s="17" t="s">
        <v>116</v>
      </c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</row>
    <row r="79" spans="1:114" ht="15" customHeight="1" x14ac:dyDescent="0.15">
      <c r="A79" s="30">
        <v>2015</v>
      </c>
      <c r="B79" s="18" t="s">
        <v>62</v>
      </c>
      <c r="C79" s="17">
        <v>4125</v>
      </c>
      <c r="D79" s="24">
        <v>546</v>
      </c>
      <c r="E79" s="24">
        <v>3579</v>
      </c>
      <c r="F79" s="24">
        <v>43131966</v>
      </c>
      <c r="G79" s="17">
        <v>63671789068.898697</v>
      </c>
      <c r="H79" s="17">
        <v>70064879911.704193</v>
      </c>
      <c r="I79" s="18">
        <v>15.564745077035401</v>
      </c>
      <c r="J79" s="17">
        <v>4.0199999999999996</v>
      </c>
      <c r="K79" s="17">
        <f t="shared" ref="K79" si="28">J79</f>
        <v>4.0199999999999996</v>
      </c>
      <c r="L79" s="17">
        <f>K79</f>
        <v>4.0199999999999996</v>
      </c>
      <c r="M79" s="17" t="s">
        <v>117</v>
      </c>
      <c r="N79" s="17" t="s">
        <v>118</v>
      </c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</row>
    <row r="80" spans="1:114" ht="15" customHeight="1" x14ac:dyDescent="0.15">
      <c r="A80" s="30">
        <v>2016</v>
      </c>
      <c r="B80" s="18" t="s">
        <v>62</v>
      </c>
      <c r="C80" s="17">
        <v>3809</v>
      </c>
      <c r="D80" s="24">
        <v>884</v>
      </c>
      <c r="E80" s="24">
        <v>2925</v>
      </c>
      <c r="F80" s="24">
        <v>43590368</v>
      </c>
      <c r="G80" s="17">
        <v>69842486095.865295</v>
      </c>
      <c r="H80" s="17">
        <v>75639125936.767303</v>
      </c>
      <c r="I80" s="18">
        <v>14.2723627542237</v>
      </c>
      <c r="J80" s="28"/>
      <c r="K80" s="17"/>
      <c r="L80" s="17"/>
      <c r="M80" s="17" t="s">
        <v>119</v>
      </c>
      <c r="N80" s="17" t="s">
        <v>120</v>
      </c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</row>
    <row r="81" spans="1:114" ht="15" customHeight="1" x14ac:dyDescent="0.15">
      <c r="A81" s="30">
        <v>2017</v>
      </c>
      <c r="B81" s="18" t="s">
        <v>62</v>
      </c>
      <c r="C81" s="17">
        <v>3443</v>
      </c>
      <c r="D81" s="24">
        <v>393</v>
      </c>
      <c r="E81" s="24">
        <v>3050</v>
      </c>
      <c r="F81" s="24">
        <v>44044811</v>
      </c>
      <c r="G81" s="17">
        <v>72860588696.287399</v>
      </c>
      <c r="H81" s="17">
        <v>89910533566.3871</v>
      </c>
      <c r="I81" s="18">
        <v>15.1621987548244</v>
      </c>
      <c r="J81" s="28"/>
      <c r="K81" s="17"/>
      <c r="L81" s="17"/>
      <c r="M81" s="17" t="s">
        <v>121</v>
      </c>
      <c r="N81" s="17" t="s">
        <v>122</v>
      </c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</row>
    <row r="82" spans="1:114" ht="15" customHeight="1" x14ac:dyDescent="0.15">
      <c r="A82" s="30">
        <v>2018</v>
      </c>
      <c r="B82" s="18" t="s">
        <v>62</v>
      </c>
      <c r="C82" s="17">
        <v>3667</v>
      </c>
      <c r="D82" s="24">
        <v>425</v>
      </c>
      <c r="E82" s="24">
        <v>3242</v>
      </c>
      <c r="F82" s="24">
        <v>44494502</v>
      </c>
      <c r="G82" s="17">
        <v>75766577038.619003</v>
      </c>
      <c r="H82" s="17">
        <v>85681285075.6362</v>
      </c>
      <c r="I82" s="18">
        <v>15.2510495001607</v>
      </c>
      <c r="J82" s="28"/>
      <c r="K82" s="17"/>
      <c r="L82" s="17"/>
      <c r="M82" s="17" t="s">
        <v>123</v>
      </c>
      <c r="N82" s="17" t="s">
        <v>124</v>
      </c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</row>
    <row r="83" spans="1:114" ht="15" customHeight="1" x14ac:dyDescent="0.15">
      <c r="A83" s="30">
        <v>2019</v>
      </c>
      <c r="B83" s="18" t="s">
        <v>62</v>
      </c>
      <c r="C83" s="17">
        <v>3702</v>
      </c>
      <c r="D83" s="24">
        <v>442</v>
      </c>
      <c r="E83" s="24">
        <v>3260</v>
      </c>
      <c r="F83" s="24">
        <v>44938712</v>
      </c>
      <c r="G83" s="17">
        <v>80259469133.648605</v>
      </c>
      <c r="H83" s="17">
        <v>65845613750.547798</v>
      </c>
      <c r="I83" s="18">
        <v>14.1990461422681</v>
      </c>
      <c r="J83" s="28"/>
      <c r="K83" s="17"/>
      <c r="L83" s="17"/>
      <c r="M83" s="17" t="s">
        <v>125</v>
      </c>
      <c r="N83" s="17" t="s">
        <v>126</v>
      </c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</row>
    <row r="84" spans="1:114" ht="15" customHeight="1" x14ac:dyDescent="0.15">
      <c r="A84" s="30">
        <v>2020</v>
      </c>
      <c r="B84" s="18" t="s">
        <v>62</v>
      </c>
      <c r="C84" s="17">
        <v>3492</v>
      </c>
      <c r="D84" s="24">
        <v>930</v>
      </c>
      <c r="E84" s="24">
        <v>2562</v>
      </c>
      <c r="F84" s="24">
        <v>45376763</v>
      </c>
      <c r="G84" s="17">
        <v>64041594762.912003</v>
      </c>
      <c r="H84" s="17">
        <v>52467889598.9748</v>
      </c>
      <c r="I84" s="18">
        <v>14.0161962083191</v>
      </c>
      <c r="J84" s="28"/>
      <c r="K84" s="17"/>
      <c r="L84" s="17"/>
      <c r="M84" s="17"/>
      <c r="N84" s="17" t="s">
        <v>127</v>
      </c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</row>
    <row r="85" spans="1:114" ht="15" customHeight="1" x14ac:dyDescent="0.15">
      <c r="A85" s="30">
        <v>2021</v>
      </c>
      <c r="B85" s="18" t="s">
        <v>62</v>
      </c>
      <c r="C85" s="17">
        <v>3669</v>
      </c>
      <c r="D85" s="24">
        <v>406</v>
      </c>
      <c r="E85" s="24">
        <v>3263</v>
      </c>
      <c r="F85" s="24">
        <v>45808747</v>
      </c>
      <c r="G85" s="17">
        <v>87867694033.205399</v>
      </c>
      <c r="H85" s="17">
        <v>72817358027.680603</v>
      </c>
      <c r="I85" s="18">
        <v>17.131262391169699</v>
      </c>
      <c r="J85" s="28"/>
      <c r="K85" s="17"/>
      <c r="L85" s="17"/>
      <c r="M85" s="17"/>
      <c r="N85" s="17" t="s">
        <v>128</v>
      </c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</row>
    <row r="86" spans="1:114" ht="15" customHeight="1" x14ac:dyDescent="0.15">
      <c r="A86" s="30">
        <v>1980</v>
      </c>
      <c r="B86" s="18" t="s">
        <v>129</v>
      </c>
      <c r="C86" s="17">
        <v>15936</v>
      </c>
      <c r="D86" s="24">
        <v>6582</v>
      </c>
      <c r="E86" s="24">
        <v>9354</v>
      </c>
      <c r="F86" s="24">
        <v>14692000</v>
      </c>
      <c r="G86" s="17">
        <v>24616155988.857899</v>
      </c>
      <c r="H86" s="17">
        <v>23827298050.139301</v>
      </c>
      <c r="I86" s="18">
        <v>26.407945858807999</v>
      </c>
      <c r="J86" s="17">
        <v>2.4900000000000002</v>
      </c>
      <c r="K86" s="17">
        <f t="shared" ref="K86" si="29">J86</f>
        <v>2.4900000000000002</v>
      </c>
      <c r="L86" s="17">
        <f>K86</f>
        <v>2.4900000000000002</v>
      </c>
      <c r="M86" s="17"/>
      <c r="N86" s="17" t="s">
        <v>130</v>
      </c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</row>
    <row r="87" spans="1:114" ht="15" customHeight="1" x14ac:dyDescent="0.15">
      <c r="A87" s="30">
        <v>1981</v>
      </c>
      <c r="B87" s="18" t="s">
        <v>129</v>
      </c>
      <c r="C87" s="17">
        <v>16148</v>
      </c>
      <c r="D87" s="24">
        <v>6341</v>
      </c>
      <c r="E87" s="24">
        <v>9807</v>
      </c>
      <c r="F87" s="24">
        <v>14923260</v>
      </c>
      <c r="G87" s="17">
        <v>26334610472.5415</v>
      </c>
      <c r="H87" s="17">
        <v>29570416811.796101</v>
      </c>
      <c r="I87" s="18">
        <v>28.396463569117302</v>
      </c>
      <c r="J87" s="28"/>
      <c r="K87" s="17">
        <f>(K86+K91)/2</f>
        <v>2.4900000000000002</v>
      </c>
      <c r="L87" s="17">
        <f>(1+((L$91-L$86)/L$86)/5)*L86</f>
        <v>2.4900000000000002</v>
      </c>
      <c r="M87" s="17"/>
      <c r="N87" s="17" t="s">
        <v>131</v>
      </c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</row>
    <row r="88" spans="1:114" ht="15" customHeight="1" x14ac:dyDescent="0.15">
      <c r="A88" s="30">
        <v>1982</v>
      </c>
      <c r="B88" s="18" t="s">
        <v>129</v>
      </c>
      <c r="C88" s="17">
        <v>16175</v>
      </c>
      <c r="D88" s="24">
        <v>6603</v>
      </c>
      <c r="E88" s="24">
        <v>9572</v>
      </c>
      <c r="F88" s="24">
        <v>15184247</v>
      </c>
      <c r="G88" s="17">
        <v>26231932031.336201</v>
      </c>
      <c r="H88" s="17">
        <v>32610614586.781399</v>
      </c>
      <c r="I88" s="18">
        <v>28.953234464561898</v>
      </c>
      <c r="J88" s="28"/>
      <c r="K88" s="17">
        <f>(K86+K91)/2</f>
        <v>2.4900000000000002</v>
      </c>
      <c r="L88" s="17">
        <f>(1+((L$91-L$86)/L$86)/5)*L87</f>
        <v>2.4900000000000002</v>
      </c>
      <c r="M88" s="17"/>
      <c r="N88" s="17" t="s">
        <v>132</v>
      </c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</row>
    <row r="89" spans="1:114" ht="15" customHeight="1" x14ac:dyDescent="0.15">
      <c r="A89" s="30">
        <v>1983</v>
      </c>
      <c r="B89" s="18" t="s">
        <v>129</v>
      </c>
      <c r="C89" s="17">
        <v>16459</v>
      </c>
      <c r="D89" s="24">
        <v>6930</v>
      </c>
      <c r="E89" s="24">
        <v>9529</v>
      </c>
      <c r="F89" s="24">
        <v>15393472</v>
      </c>
      <c r="G89" s="17">
        <v>24060832943.378601</v>
      </c>
      <c r="H89" s="17">
        <v>27658399625.643398</v>
      </c>
      <c r="I89" s="18">
        <v>26.550340531122998</v>
      </c>
      <c r="J89" s="28"/>
      <c r="K89" s="17">
        <f>(K86+K91)/2</f>
        <v>2.4900000000000002</v>
      </c>
      <c r="L89" s="17">
        <f>(1+((L$91-L$86)/L$86)/5)*L88</f>
        <v>2.4900000000000002</v>
      </c>
      <c r="M89" s="17"/>
      <c r="N89" s="17" t="s">
        <v>133</v>
      </c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</row>
    <row r="90" spans="1:114" ht="15" customHeight="1" x14ac:dyDescent="0.15">
      <c r="A90" s="30">
        <v>1984</v>
      </c>
      <c r="B90" s="18" t="s">
        <v>129</v>
      </c>
      <c r="C90" s="17">
        <v>17382</v>
      </c>
      <c r="D90" s="24">
        <v>7170</v>
      </c>
      <c r="E90" s="24">
        <v>10212</v>
      </c>
      <c r="F90" s="24">
        <v>15579391</v>
      </c>
      <c r="G90" s="17">
        <v>26236189096.1782</v>
      </c>
      <c r="H90" s="17">
        <v>28996558594.4575</v>
      </c>
      <c r="I90" s="18">
        <v>26.0361093951817</v>
      </c>
      <c r="J90" s="28"/>
      <c r="K90" s="17">
        <f>(K86+K91)/2</f>
        <v>2.4900000000000002</v>
      </c>
      <c r="L90" s="17">
        <f>(1+((L$91-L$86)/L$86)/5)*L89</f>
        <v>2.4900000000000002</v>
      </c>
      <c r="M90" s="17"/>
      <c r="N90" s="17" t="s">
        <v>134</v>
      </c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</row>
    <row r="91" spans="1:114" ht="15" customHeight="1" x14ac:dyDescent="0.15">
      <c r="A91" s="30">
        <v>1985</v>
      </c>
      <c r="B91" s="18" t="s">
        <v>129</v>
      </c>
      <c r="C91" s="22"/>
      <c r="D91" s="22"/>
      <c r="E91" s="22"/>
      <c r="F91" s="24">
        <v>15788312</v>
      </c>
      <c r="G91" s="17">
        <v>27497123571.373798</v>
      </c>
      <c r="H91" s="17">
        <v>31190457927.437302</v>
      </c>
      <c r="I91" s="18">
        <v>27.017478300749101</v>
      </c>
      <c r="J91" s="17">
        <v>2.4900000000000002</v>
      </c>
      <c r="K91" s="17">
        <f t="shared" ref="K91" si="30">J91</f>
        <v>2.4900000000000002</v>
      </c>
      <c r="L91" s="17">
        <f>K91</f>
        <v>2.4900000000000002</v>
      </c>
      <c r="M91" s="17"/>
      <c r="N91" s="17" t="s">
        <v>135</v>
      </c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</row>
    <row r="92" spans="1:114" ht="15" customHeight="1" x14ac:dyDescent="0.15">
      <c r="A92" s="30">
        <v>1986</v>
      </c>
      <c r="B92" s="18" t="s">
        <v>129</v>
      </c>
      <c r="C92" s="22"/>
      <c r="D92" s="22"/>
      <c r="E92" s="22"/>
      <c r="F92" s="24">
        <v>16018350</v>
      </c>
      <c r="G92" s="17">
        <v>27321628427.5322</v>
      </c>
      <c r="H92" s="17">
        <v>32912702853.945202</v>
      </c>
      <c r="I92" s="18">
        <v>28.140166064815901</v>
      </c>
      <c r="J92" s="28"/>
      <c r="K92" s="17">
        <f>(K91+K96)/2</f>
        <v>2.8849999999999998</v>
      </c>
      <c r="L92" s="17">
        <f>(1+((L$96-L$91)/L$91)/5)*L91</f>
        <v>2.6480000000000001</v>
      </c>
      <c r="M92" s="17"/>
      <c r="N92" s="17" t="s">
        <v>136</v>
      </c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</row>
    <row r="93" spans="1:114" ht="15" customHeight="1" x14ac:dyDescent="0.15">
      <c r="A93" s="30">
        <v>1987</v>
      </c>
      <c r="B93" s="18" t="s">
        <v>129</v>
      </c>
      <c r="C93" s="22"/>
      <c r="D93" s="22"/>
      <c r="E93" s="22"/>
      <c r="F93" s="24">
        <v>16263874</v>
      </c>
      <c r="G93" s="17">
        <v>29290629962.943401</v>
      </c>
      <c r="H93" s="17">
        <v>32314716781.365799</v>
      </c>
      <c r="I93" s="18">
        <v>27.933257436599501</v>
      </c>
      <c r="J93" s="28"/>
      <c r="K93" s="17">
        <f>(K91+K96)/2</f>
        <v>2.8849999999999998</v>
      </c>
      <c r="L93" s="17">
        <f>(1+((L$96-L$91)/L$91)/5)*L92</f>
        <v>2.8160257028112454</v>
      </c>
      <c r="M93" s="17"/>
      <c r="N93" s="17" t="s">
        <v>137</v>
      </c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</row>
    <row r="94" spans="1:114" ht="15" customHeight="1" x14ac:dyDescent="0.15">
      <c r="A94" s="30">
        <v>1988</v>
      </c>
      <c r="B94" s="18" t="s">
        <v>129</v>
      </c>
      <c r="C94" s="22"/>
      <c r="D94" s="22"/>
      <c r="E94" s="22"/>
      <c r="F94" s="24">
        <v>16532164</v>
      </c>
      <c r="G94" s="17">
        <v>37674621653.084999</v>
      </c>
      <c r="H94" s="17">
        <v>39231664726.426102</v>
      </c>
      <c r="I94" s="18">
        <v>27.762886280309299</v>
      </c>
      <c r="J94" s="28"/>
      <c r="K94" s="17">
        <f>(K91+K96)/2</f>
        <v>2.8849999999999998</v>
      </c>
      <c r="L94" s="17">
        <f>(1+((L$96-L$91)/L$91)/5)*L93</f>
        <v>2.9947132775277825</v>
      </c>
      <c r="M94" s="17"/>
      <c r="N94" s="17" t="s">
        <v>138</v>
      </c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</row>
    <row r="95" spans="1:114" ht="15" customHeight="1" x14ac:dyDescent="0.15">
      <c r="A95" s="30">
        <v>1989</v>
      </c>
      <c r="B95" s="18" t="s">
        <v>129</v>
      </c>
      <c r="C95" s="22"/>
      <c r="D95" s="22"/>
      <c r="E95" s="22"/>
      <c r="F95" s="24">
        <v>16814416</v>
      </c>
      <c r="G95" s="17">
        <v>45334256168.064499</v>
      </c>
      <c r="H95" s="17">
        <v>50821594332.709099</v>
      </c>
      <c r="I95" s="18">
        <v>28.6985445856414</v>
      </c>
      <c r="J95" s="28"/>
      <c r="K95" s="17">
        <f>(K91+K96)/2</f>
        <v>2.8849999999999998</v>
      </c>
      <c r="L95" s="17">
        <f>(1+((L$96-L$91)/L$91)/5)*L94</f>
        <v>3.1847392605998266</v>
      </c>
      <c r="M95" s="17"/>
      <c r="N95" s="17" t="s">
        <v>139</v>
      </c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</row>
    <row r="96" spans="1:114" ht="15" customHeight="1" x14ac:dyDescent="0.15">
      <c r="A96" s="30">
        <v>1990</v>
      </c>
      <c r="B96" s="18" t="s">
        <v>129</v>
      </c>
      <c r="C96" s="22"/>
      <c r="D96" s="22"/>
      <c r="E96" s="22"/>
      <c r="F96" s="24">
        <v>17065128</v>
      </c>
      <c r="G96" s="17">
        <v>47071950750.288597</v>
      </c>
      <c r="H96" s="17">
        <v>53061177375.913803</v>
      </c>
      <c r="I96" s="18">
        <v>27.659942477045199</v>
      </c>
      <c r="J96" s="17">
        <v>3.28</v>
      </c>
      <c r="K96" s="17">
        <f t="shared" ref="K96" si="31">J96</f>
        <v>3.28</v>
      </c>
      <c r="L96" s="17">
        <f>K96</f>
        <v>3.28</v>
      </c>
      <c r="M96" s="17"/>
      <c r="N96" s="17" t="s">
        <v>140</v>
      </c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</row>
    <row r="97" spans="1:114" ht="15" customHeight="1" x14ac:dyDescent="0.15">
      <c r="A97" s="30">
        <v>1991</v>
      </c>
      <c r="B97" s="18" t="s">
        <v>129</v>
      </c>
      <c r="C97" s="22"/>
      <c r="D97" s="22"/>
      <c r="E97" s="22"/>
      <c r="F97" s="24">
        <v>17284036</v>
      </c>
      <c r="G97" s="17">
        <v>52249430970.881401</v>
      </c>
      <c r="H97" s="17">
        <v>52681108233.262703</v>
      </c>
      <c r="I97" s="18">
        <v>24.567583184860599</v>
      </c>
      <c r="J97" s="28"/>
      <c r="K97" s="17">
        <f>(K96+K101)/2</f>
        <v>3.8049999999999997</v>
      </c>
      <c r="L97" s="17">
        <f>(1+((L$101-L$96)/L$96)/5)*L96</f>
        <v>3.4899999999999998</v>
      </c>
      <c r="M97" s="17"/>
      <c r="N97" s="17" t="s">
        <v>141</v>
      </c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</row>
    <row r="98" spans="1:114" ht="15" customHeight="1" x14ac:dyDescent="0.15">
      <c r="A98" s="30">
        <v>1992</v>
      </c>
      <c r="B98" s="18" t="s">
        <v>129</v>
      </c>
      <c r="C98" s="22"/>
      <c r="D98" s="22"/>
      <c r="E98" s="22"/>
      <c r="F98" s="24">
        <v>17478635</v>
      </c>
      <c r="G98" s="17">
        <v>54226716911.482002</v>
      </c>
      <c r="H98" s="17">
        <v>53341536568.4842</v>
      </c>
      <c r="I98" s="18">
        <v>22.838060993789099</v>
      </c>
      <c r="J98" s="28"/>
      <c r="K98" s="17">
        <f>(K96+K101)/2</f>
        <v>3.8049999999999997</v>
      </c>
      <c r="L98" s="17">
        <f>(1+((L$101-L$96)/L$96)/5)*L97</f>
        <v>3.713445121951219</v>
      </c>
      <c r="M98" s="17"/>
      <c r="N98" s="17" t="s">
        <v>142</v>
      </c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</row>
    <row r="99" spans="1:114" ht="15" customHeight="1" x14ac:dyDescent="0.15">
      <c r="A99" s="30">
        <v>1993</v>
      </c>
      <c r="B99" s="18" t="s">
        <v>129</v>
      </c>
      <c r="C99" s="22"/>
      <c r="D99" s="22"/>
      <c r="E99" s="22"/>
      <c r="F99" s="24">
        <v>17634808</v>
      </c>
      <c r="G99" s="17">
        <v>54747048903.878601</v>
      </c>
      <c r="H99" s="17">
        <v>55746908375.491898</v>
      </c>
      <c r="I99" s="18">
        <v>23.485317455851099</v>
      </c>
      <c r="J99" s="28"/>
      <c r="K99" s="17">
        <f>(K96+K101)/2</f>
        <v>3.8049999999999997</v>
      </c>
      <c r="L99" s="17">
        <f>(1+((L$101-L$96)/L$96)/5)*L98</f>
        <v>3.9511961815883394</v>
      </c>
      <c r="M99" s="17"/>
      <c r="N99" s="17" t="s">
        <v>143</v>
      </c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</row>
    <row r="100" spans="1:114" ht="15" customHeight="1" x14ac:dyDescent="0.15">
      <c r="A100" s="30">
        <v>1994</v>
      </c>
      <c r="B100" s="18" t="s">
        <v>129</v>
      </c>
      <c r="C100" s="22"/>
      <c r="D100" s="22"/>
      <c r="E100" s="22"/>
      <c r="F100" s="24">
        <v>17805468</v>
      </c>
      <c r="G100" s="17">
        <v>58015219647.180901</v>
      </c>
      <c r="H100" s="17">
        <v>59676236596.333504</v>
      </c>
      <c r="I100" s="18">
        <v>23.9646308245878</v>
      </c>
      <c r="J100" s="28"/>
      <c r="K100" s="17">
        <f>(K96+K101)/2</f>
        <v>3.8049999999999997</v>
      </c>
      <c r="L100" s="17">
        <f>(1+((L$101-L$96)/L$96)/5)*L99</f>
        <v>4.2041691078485686</v>
      </c>
      <c r="M100" s="17"/>
      <c r="N100" s="17" t="s">
        <v>144</v>
      </c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</row>
    <row r="101" spans="1:114" ht="15" customHeight="1" x14ac:dyDescent="0.15">
      <c r="A101" s="30">
        <v>1995</v>
      </c>
      <c r="B101" s="18" t="s">
        <v>129</v>
      </c>
      <c r="C101" s="17">
        <v>14061</v>
      </c>
      <c r="D101" s="24">
        <v>1784</v>
      </c>
      <c r="E101" s="24">
        <v>12277</v>
      </c>
      <c r="F101" s="24">
        <v>18004882</v>
      </c>
      <c r="G101" s="17">
        <v>65793733293.733299</v>
      </c>
      <c r="H101" s="17">
        <v>73019750519.750504</v>
      </c>
      <c r="I101" s="18">
        <v>25.0970125773479</v>
      </c>
      <c r="J101" s="17">
        <v>4.33</v>
      </c>
      <c r="K101" s="17">
        <f t="shared" ref="K101" si="32">J101</f>
        <v>4.33</v>
      </c>
      <c r="L101" s="17">
        <f>K101</f>
        <v>4.33</v>
      </c>
      <c r="M101" s="17"/>
      <c r="N101" s="17" t="s">
        <v>145</v>
      </c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</row>
    <row r="102" spans="1:114" ht="15" customHeight="1" x14ac:dyDescent="0.15">
      <c r="A102" s="30">
        <v>1996</v>
      </c>
      <c r="B102" s="18" t="s">
        <v>129</v>
      </c>
      <c r="C102" s="17">
        <v>15018</v>
      </c>
      <c r="D102" s="24">
        <v>1797</v>
      </c>
      <c r="E102" s="24">
        <v>13221</v>
      </c>
      <c r="F102" s="24">
        <v>18224767</v>
      </c>
      <c r="G102" s="17">
        <v>75814112291.350494</v>
      </c>
      <c r="H102" s="17">
        <v>77631259484.066803</v>
      </c>
      <c r="I102" s="18">
        <v>24.150546010043001</v>
      </c>
      <c r="J102" s="28"/>
      <c r="K102" s="17">
        <f>(K101+K106)/2</f>
        <v>4.33</v>
      </c>
      <c r="L102" s="17">
        <f>(1+((L$106-L$101)/L$101)/5)*L101</f>
        <v>4.33</v>
      </c>
      <c r="M102" s="17" t="s">
        <v>146</v>
      </c>
      <c r="N102" s="17" t="s">
        <v>147</v>
      </c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</row>
    <row r="103" spans="1:114" ht="15" customHeight="1" x14ac:dyDescent="0.15">
      <c r="A103" s="30">
        <v>1997</v>
      </c>
      <c r="B103" s="18" t="s">
        <v>129</v>
      </c>
      <c r="C103" s="17">
        <v>17158</v>
      </c>
      <c r="D103" s="24">
        <v>1760</v>
      </c>
      <c r="E103" s="24">
        <v>15398</v>
      </c>
      <c r="F103" s="24">
        <v>18423037</v>
      </c>
      <c r="G103" s="17">
        <v>83327594302.707794</v>
      </c>
      <c r="H103" s="17">
        <v>82133354202.535599</v>
      </c>
      <c r="I103" s="18">
        <v>24.038496087153401</v>
      </c>
      <c r="J103" s="28"/>
      <c r="K103" s="17">
        <f>(K101+K106)/2</f>
        <v>4.33</v>
      </c>
      <c r="L103" s="17">
        <f>(1+((L$106-L$101)/L$101)/5)*L102</f>
        <v>4.33</v>
      </c>
      <c r="M103" s="17"/>
      <c r="N103" s="17" t="s">
        <v>148</v>
      </c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</row>
    <row r="104" spans="1:114" ht="15" customHeight="1" x14ac:dyDescent="0.15">
      <c r="A104" s="30">
        <v>1998</v>
      </c>
      <c r="B104" s="18" t="s">
        <v>129</v>
      </c>
      <c r="C104" s="17">
        <v>17925</v>
      </c>
      <c r="D104" s="24">
        <v>1862</v>
      </c>
      <c r="E104" s="24">
        <v>16063</v>
      </c>
      <c r="F104" s="24">
        <v>18607584</v>
      </c>
      <c r="G104" s="17">
        <v>78166587533.066498</v>
      </c>
      <c r="H104" s="17">
        <v>81674014786.678406</v>
      </c>
      <c r="I104" s="18">
        <v>25.159702657750898</v>
      </c>
      <c r="J104" s="28"/>
      <c r="K104" s="17">
        <f>(K101+K106)/2</f>
        <v>4.33</v>
      </c>
      <c r="L104" s="17">
        <f>(1+((L$106-L$101)/L$101)/5)*L103</f>
        <v>4.33</v>
      </c>
      <c r="M104" s="17" t="s">
        <v>149</v>
      </c>
      <c r="N104" s="17" t="s">
        <v>150</v>
      </c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</row>
    <row r="105" spans="1:114" ht="15" customHeight="1" x14ac:dyDescent="0.15">
      <c r="A105" s="30">
        <v>1999</v>
      </c>
      <c r="B105" s="18" t="s">
        <v>129</v>
      </c>
      <c r="C105" s="17">
        <v>19818</v>
      </c>
      <c r="D105" s="24">
        <v>1858</v>
      </c>
      <c r="E105" s="24">
        <v>17960</v>
      </c>
      <c r="F105" s="24">
        <v>18812264</v>
      </c>
      <c r="G105" s="17">
        <v>71285875422.985306</v>
      </c>
      <c r="H105" s="17">
        <v>80794585787.692703</v>
      </c>
      <c r="I105" s="18">
        <v>25.392025594314699</v>
      </c>
      <c r="J105" s="28"/>
      <c r="K105" s="17">
        <f>(K101+K106)/2</f>
        <v>4.33</v>
      </c>
      <c r="L105" s="17">
        <f>(1+((L$106-L$101)/L$101)/5)*L104</f>
        <v>4.33</v>
      </c>
      <c r="M105" s="17"/>
      <c r="N105" s="17" t="s">
        <v>151</v>
      </c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</row>
    <row r="106" spans="1:114" ht="15" customHeight="1" x14ac:dyDescent="0.15">
      <c r="A106" s="30">
        <v>2000</v>
      </c>
      <c r="B106" s="18" t="s">
        <v>129</v>
      </c>
      <c r="C106" s="17">
        <v>22001</v>
      </c>
      <c r="D106" s="24">
        <v>1928</v>
      </c>
      <c r="E106" s="24">
        <v>20073</v>
      </c>
      <c r="F106" s="24">
        <v>19028802</v>
      </c>
      <c r="G106" s="17">
        <v>80697104816.931503</v>
      </c>
      <c r="H106" s="17">
        <v>89664636061.043793</v>
      </c>
      <c r="I106" s="18">
        <v>25.957774555998601</v>
      </c>
      <c r="J106" s="17">
        <v>4.33</v>
      </c>
      <c r="K106" s="17">
        <f t="shared" ref="K106" si="33">J106</f>
        <v>4.33</v>
      </c>
      <c r="L106" s="17">
        <f>K106</f>
        <v>4.33</v>
      </c>
      <c r="M106" s="17" t="s">
        <v>152</v>
      </c>
      <c r="N106" s="17" t="s">
        <v>153</v>
      </c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</row>
    <row r="107" spans="1:114" ht="15" customHeight="1" x14ac:dyDescent="0.15">
      <c r="A107" s="30">
        <v>2001</v>
      </c>
      <c r="B107" s="18" t="s">
        <v>129</v>
      </c>
      <c r="C107" s="17">
        <v>22735</v>
      </c>
      <c r="D107" s="24">
        <v>2187</v>
      </c>
      <c r="E107" s="24">
        <v>20548</v>
      </c>
      <c r="F107" s="24">
        <v>19274701</v>
      </c>
      <c r="G107" s="17">
        <v>84096812278.630493</v>
      </c>
      <c r="H107" s="17">
        <v>83770526993.667496</v>
      </c>
      <c r="I107" s="18">
        <v>23.219398610262299</v>
      </c>
      <c r="J107" s="28"/>
      <c r="K107" s="17">
        <f>(K106+K111)/2</f>
        <v>4.33</v>
      </c>
      <c r="L107" s="17">
        <f>(1+((L$111-L$106)/L$106)/5)*L106</f>
        <v>4.33</v>
      </c>
      <c r="M107" s="17"/>
      <c r="N107" s="17" t="s">
        <v>154</v>
      </c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</row>
    <row r="108" spans="1:114" ht="15" customHeight="1" x14ac:dyDescent="0.15">
      <c r="A108" s="30">
        <v>2002</v>
      </c>
      <c r="B108" s="18" t="s">
        <v>129</v>
      </c>
      <c r="C108" s="17">
        <v>22545</v>
      </c>
      <c r="D108" s="24">
        <v>2364</v>
      </c>
      <c r="E108" s="24">
        <v>20181</v>
      </c>
      <c r="F108" s="24">
        <v>19495210</v>
      </c>
      <c r="G108" s="17">
        <v>82035370447.886093</v>
      </c>
      <c r="H108" s="17">
        <v>82018627040.602798</v>
      </c>
      <c r="I108" s="18">
        <v>24.3084305732282</v>
      </c>
      <c r="J108" s="28"/>
      <c r="K108" s="17">
        <f>(K106+K111)/2</f>
        <v>4.33</v>
      </c>
      <c r="L108" s="17">
        <f>(1+((L$111-L$106)/L$106)/5)*L107</f>
        <v>4.33</v>
      </c>
      <c r="M108" s="17" t="s">
        <v>155</v>
      </c>
      <c r="N108" s="17" t="s">
        <v>156</v>
      </c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</row>
    <row r="109" spans="1:114" ht="15" customHeight="1" x14ac:dyDescent="0.15">
      <c r="A109" s="30">
        <v>2003</v>
      </c>
      <c r="B109" s="18" t="s">
        <v>129</v>
      </c>
      <c r="C109" s="17">
        <v>21594</v>
      </c>
      <c r="D109" s="24">
        <v>2418</v>
      </c>
      <c r="E109" s="24">
        <v>19176</v>
      </c>
      <c r="F109" s="24">
        <v>19720737</v>
      </c>
      <c r="G109" s="17">
        <v>89138031450.203796</v>
      </c>
      <c r="H109" s="17">
        <v>98900407687.827606</v>
      </c>
      <c r="I109" s="18">
        <v>26.063730387918699</v>
      </c>
      <c r="J109" s="28"/>
      <c r="K109" s="17">
        <f>(K106+K111)/2</f>
        <v>4.33</v>
      </c>
      <c r="L109" s="17">
        <f>(1+((L$111-L$106)/L$106)/5)*L108</f>
        <v>4.33</v>
      </c>
      <c r="M109" s="17"/>
      <c r="N109" s="17" t="s">
        <v>157</v>
      </c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</row>
    <row r="110" spans="1:114" ht="15" customHeight="1" x14ac:dyDescent="0.15">
      <c r="A110" s="30">
        <v>2004</v>
      </c>
      <c r="B110" s="18" t="s">
        <v>129</v>
      </c>
      <c r="C110" s="17">
        <v>22833</v>
      </c>
      <c r="D110" s="24">
        <v>2559</v>
      </c>
      <c r="E110" s="24">
        <v>20274</v>
      </c>
      <c r="F110" s="24">
        <v>19932722</v>
      </c>
      <c r="G110" s="17">
        <v>105490823730.25999</v>
      </c>
      <c r="H110" s="17">
        <v>121992459809.36099</v>
      </c>
      <c r="I110" s="18">
        <v>26.6450522220421</v>
      </c>
      <c r="J110" s="28"/>
      <c r="K110" s="17">
        <f>(K106+K111)/2</f>
        <v>4.33</v>
      </c>
      <c r="L110" s="17">
        <f>(1+((L$111-L$106)/L$106)/5)*L109</f>
        <v>4.33</v>
      </c>
      <c r="M110" s="17" t="s">
        <v>158</v>
      </c>
      <c r="N110" s="17" t="s">
        <v>159</v>
      </c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</row>
    <row r="111" spans="1:114" ht="15" customHeight="1" x14ac:dyDescent="0.15">
      <c r="A111" s="30">
        <v>2005</v>
      </c>
      <c r="B111" s="18" t="s">
        <v>129</v>
      </c>
      <c r="C111" s="17">
        <v>23857</v>
      </c>
      <c r="D111" s="24">
        <v>2555</v>
      </c>
      <c r="E111" s="24">
        <v>21302</v>
      </c>
      <c r="F111" s="24">
        <v>20176844</v>
      </c>
      <c r="G111" s="17">
        <v>126789956397.534</v>
      </c>
      <c r="H111" s="17">
        <v>145657795820.177</v>
      </c>
      <c r="I111" s="18">
        <v>27.026053976210001</v>
      </c>
      <c r="J111" s="17">
        <v>4.33</v>
      </c>
      <c r="K111" s="17">
        <f t="shared" ref="K111" si="34">J111</f>
        <v>4.33</v>
      </c>
      <c r="L111" s="17">
        <f>K111</f>
        <v>4.33</v>
      </c>
      <c r="M111" s="17"/>
      <c r="N111" s="17" t="s">
        <v>160</v>
      </c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</row>
    <row r="112" spans="1:114" ht="15" customHeight="1" x14ac:dyDescent="0.15">
      <c r="A112" s="30">
        <v>2006</v>
      </c>
      <c r="B112" s="18" t="s">
        <v>129</v>
      </c>
      <c r="C112" s="17">
        <v>26003</v>
      </c>
      <c r="D112" s="24">
        <v>2837</v>
      </c>
      <c r="E112" s="24">
        <v>23166</v>
      </c>
      <c r="F112" s="24">
        <v>20450966</v>
      </c>
      <c r="G112" s="17">
        <v>148587151841.86899</v>
      </c>
      <c r="H112" s="17">
        <v>162450584007.18799</v>
      </c>
      <c r="I112" s="18">
        <v>27.808077653107802</v>
      </c>
      <c r="J112" s="28"/>
      <c r="K112" s="17">
        <f>(K111+K116)/2</f>
        <v>4.33</v>
      </c>
      <c r="L112" s="17">
        <f>(1+((L$116-L$111)/L$111)/5)*L111</f>
        <v>4.33</v>
      </c>
      <c r="M112" s="17" t="s">
        <v>161</v>
      </c>
      <c r="N112" s="17" t="s">
        <v>162</v>
      </c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</row>
    <row r="113" spans="1:114" ht="15" customHeight="1" x14ac:dyDescent="0.15">
      <c r="A113" s="30">
        <v>2007</v>
      </c>
      <c r="B113" s="18" t="s">
        <v>129</v>
      </c>
      <c r="C113" s="17">
        <v>26840</v>
      </c>
      <c r="D113" s="24">
        <v>2718</v>
      </c>
      <c r="E113" s="24">
        <v>24122</v>
      </c>
      <c r="F113" s="24">
        <v>20827622</v>
      </c>
      <c r="G113" s="17">
        <v>172570464002.51199</v>
      </c>
      <c r="H113" s="17">
        <v>186601240480.48999</v>
      </c>
      <c r="I113" s="18">
        <v>27.416832370961998</v>
      </c>
      <c r="J113" s="28"/>
      <c r="K113" s="17">
        <f>(K111+K116)/2</f>
        <v>4.33</v>
      </c>
      <c r="L113" s="17">
        <f>(1+((L$116-L$111)/L$111)/5)*L112</f>
        <v>4.33</v>
      </c>
      <c r="M113" s="17"/>
      <c r="N113" s="17" t="s">
        <v>163</v>
      </c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</row>
    <row r="114" spans="1:114" ht="15" customHeight="1" x14ac:dyDescent="0.15">
      <c r="A114" s="30">
        <v>2008</v>
      </c>
      <c r="B114" s="18" t="s">
        <v>129</v>
      </c>
      <c r="C114" s="17">
        <v>26346</v>
      </c>
      <c r="D114" s="24">
        <v>2821</v>
      </c>
      <c r="E114" s="24">
        <v>23525</v>
      </c>
      <c r="F114" s="24">
        <v>21249199</v>
      </c>
      <c r="G114" s="17">
        <v>212786034019.69601</v>
      </c>
      <c r="H114" s="17">
        <v>239705461056.401</v>
      </c>
      <c r="I114" s="18">
        <v>28.223055023393901</v>
      </c>
      <c r="J114" s="28"/>
      <c r="K114" s="17">
        <f>(K111+K116)/2</f>
        <v>4.33</v>
      </c>
      <c r="L114" s="17">
        <f>(1+((L$116-L$111)/L$111)/5)*L113</f>
        <v>4.33</v>
      </c>
      <c r="M114" s="17" t="s">
        <v>164</v>
      </c>
      <c r="N114" s="17" t="s">
        <v>165</v>
      </c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</row>
    <row r="115" spans="1:114" ht="15" customHeight="1" x14ac:dyDescent="0.15">
      <c r="A115" s="30">
        <v>2009</v>
      </c>
      <c r="B115" s="18" t="s">
        <v>129</v>
      </c>
      <c r="C115" s="17">
        <v>23681</v>
      </c>
      <c r="D115" s="24">
        <v>2494</v>
      </c>
      <c r="E115" s="24">
        <v>21187</v>
      </c>
      <c r="F115" s="24">
        <v>21691653</v>
      </c>
      <c r="G115" s="17">
        <v>213710793697.54099</v>
      </c>
      <c r="H115" s="17">
        <v>211105875423.354</v>
      </c>
      <c r="I115" s="18">
        <v>27.605785004055502</v>
      </c>
      <c r="J115" s="28"/>
      <c r="K115" s="17">
        <f>(K111+K116)/2</f>
        <v>4.33</v>
      </c>
      <c r="L115" s="17">
        <f>(1+((L$116-L$111)/L$111)/5)*L114</f>
        <v>4.33</v>
      </c>
      <c r="M115" s="17"/>
      <c r="N115" s="17" t="s">
        <v>166</v>
      </c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</row>
    <row r="116" spans="1:114" ht="15" customHeight="1" x14ac:dyDescent="0.15">
      <c r="A116" s="30">
        <v>2010</v>
      </c>
      <c r="B116" s="18" t="s">
        <v>129</v>
      </c>
      <c r="C116" s="17">
        <v>24887</v>
      </c>
      <c r="D116" s="24">
        <v>2409</v>
      </c>
      <c r="E116" s="24">
        <v>22478</v>
      </c>
      <c r="F116" s="24">
        <v>22031750</v>
      </c>
      <c r="G116" s="17">
        <v>227416541883.203</v>
      </c>
      <c r="H116" s="17">
        <v>238004051792.478</v>
      </c>
      <c r="I116" s="18">
        <v>27.036610719032002</v>
      </c>
      <c r="J116" s="17">
        <v>4.33</v>
      </c>
      <c r="K116" s="17">
        <f t="shared" ref="K116" si="35">J116</f>
        <v>4.33</v>
      </c>
      <c r="L116" s="17">
        <f>K116</f>
        <v>4.33</v>
      </c>
      <c r="M116" s="17" t="s">
        <v>167</v>
      </c>
      <c r="N116" s="17" t="s">
        <v>168</v>
      </c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</row>
    <row r="117" spans="1:114" ht="15" customHeight="1" x14ac:dyDescent="0.15">
      <c r="A117" s="30">
        <v>2011</v>
      </c>
      <c r="B117" s="18" t="s">
        <v>129</v>
      </c>
      <c r="C117" s="17">
        <v>25526</v>
      </c>
      <c r="D117" s="24">
        <v>2383</v>
      </c>
      <c r="E117" s="24">
        <v>23143</v>
      </c>
      <c r="F117" s="24">
        <v>22340024</v>
      </c>
      <c r="G117" s="17">
        <v>299782115744.849</v>
      </c>
      <c r="H117" s="17">
        <v>285346544414.867</v>
      </c>
      <c r="I117" s="18">
        <v>26.0232106108067</v>
      </c>
      <c r="J117" s="28"/>
      <c r="K117" s="17">
        <f>(K116+K121)/2</f>
        <v>4.665</v>
      </c>
      <c r="L117" s="17">
        <f>(1+((L$121-L$116)/L$116)/5)*L116</f>
        <v>4.4639999999999995</v>
      </c>
      <c r="M117" s="17" t="s">
        <v>169</v>
      </c>
      <c r="N117" s="17" t="s">
        <v>170</v>
      </c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</row>
    <row r="118" spans="1:114" ht="15" customHeight="1" x14ac:dyDescent="0.15">
      <c r="A118" s="30">
        <v>2012</v>
      </c>
      <c r="B118" s="18" t="s">
        <v>129</v>
      </c>
      <c r="C118" s="17">
        <v>26358</v>
      </c>
      <c r="D118" s="24">
        <v>2627</v>
      </c>
      <c r="E118" s="24">
        <v>23731</v>
      </c>
      <c r="F118" s="24">
        <v>22733465</v>
      </c>
      <c r="G118" s="17">
        <v>332571664260.672</v>
      </c>
      <c r="H118" s="17">
        <v>335171169313.26001</v>
      </c>
      <c r="I118" s="18">
        <v>27.4165164620685</v>
      </c>
      <c r="J118" s="28"/>
      <c r="K118" s="17">
        <f>(K116+K121)/2</f>
        <v>4.665</v>
      </c>
      <c r="L118" s="17">
        <f>(1+((L$121-L$116)/L$116)/5)*L117</f>
        <v>4.602146882217089</v>
      </c>
      <c r="M118" s="17"/>
      <c r="N118" s="17" t="s">
        <v>171</v>
      </c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</row>
    <row r="119" spans="1:114" ht="15" customHeight="1" x14ac:dyDescent="0.15">
      <c r="A119" s="30">
        <v>2013</v>
      </c>
      <c r="B119" s="18" t="s">
        <v>129</v>
      </c>
      <c r="C119" s="17">
        <v>29717</v>
      </c>
      <c r="D119" s="24">
        <v>3061</v>
      </c>
      <c r="E119" s="24">
        <v>26656</v>
      </c>
      <c r="F119" s="24">
        <v>23128129</v>
      </c>
      <c r="G119" s="17">
        <v>315050784856.87903</v>
      </c>
      <c r="H119" s="17">
        <v>335598645737.15002</v>
      </c>
      <c r="I119" s="18">
        <v>27.855291708808</v>
      </c>
      <c r="J119" s="28"/>
      <c r="K119" s="17">
        <f>(K116+K121)/2</f>
        <v>4.665</v>
      </c>
      <c r="L119" s="17">
        <f>(1+((L$121-L$116)/L$116)/5)*L118</f>
        <v>4.7445689797268091</v>
      </c>
      <c r="M119" s="17" t="s">
        <v>172</v>
      </c>
      <c r="N119" s="17" t="s">
        <v>173</v>
      </c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</row>
    <row r="120" spans="1:114" ht="15" customHeight="1" x14ac:dyDescent="0.15">
      <c r="A120" s="30">
        <v>2014</v>
      </c>
      <c r="B120" s="18" t="s">
        <v>129</v>
      </c>
      <c r="C120" s="17">
        <v>25956</v>
      </c>
      <c r="D120" s="24">
        <v>1988</v>
      </c>
      <c r="E120" s="24">
        <v>23968</v>
      </c>
      <c r="F120" s="24">
        <v>23475686</v>
      </c>
      <c r="G120" s="17">
        <v>309598824933.44397</v>
      </c>
      <c r="H120" s="17">
        <v>313693197466.263</v>
      </c>
      <c r="I120" s="18">
        <v>26.883198204425501</v>
      </c>
      <c r="J120" s="28"/>
      <c r="K120" s="17">
        <f>(K116+K121)/2</f>
        <v>4.665</v>
      </c>
      <c r="L120" s="17">
        <f>(1+((L$121-L$116)/L$116)/5)*L119</f>
        <v>4.8913985971132732</v>
      </c>
      <c r="M120" s="17"/>
      <c r="N120" s="17" t="s">
        <v>174</v>
      </c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</row>
    <row r="121" spans="1:114" ht="15" customHeight="1" x14ac:dyDescent="0.15">
      <c r="A121" s="30">
        <v>2015</v>
      </c>
      <c r="B121" s="18" t="s">
        <v>129</v>
      </c>
      <c r="C121" s="17">
        <v>28605</v>
      </c>
      <c r="D121" s="24">
        <v>2291</v>
      </c>
      <c r="E121" s="24">
        <v>26314</v>
      </c>
      <c r="F121" s="24">
        <v>23815995</v>
      </c>
      <c r="G121" s="17">
        <v>271042516016.30801</v>
      </c>
      <c r="H121" s="17">
        <v>291125717613.77802</v>
      </c>
      <c r="I121" s="18">
        <v>26.2253858640243</v>
      </c>
      <c r="J121" s="17">
        <v>5</v>
      </c>
      <c r="K121" s="17">
        <f t="shared" ref="K121" si="36">J121</f>
        <v>5</v>
      </c>
      <c r="L121" s="17">
        <f>K121</f>
        <v>5</v>
      </c>
      <c r="M121" s="17" t="s">
        <v>175</v>
      </c>
      <c r="N121" s="17" t="s">
        <v>176</v>
      </c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</row>
    <row r="122" spans="1:114" ht="15" customHeight="1" x14ac:dyDescent="0.15">
      <c r="A122" s="30">
        <v>2016</v>
      </c>
      <c r="B122" s="18" t="s">
        <v>129</v>
      </c>
      <c r="C122" s="17">
        <v>28394</v>
      </c>
      <c r="D122" s="24">
        <v>2620</v>
      </c>
      <c r="E122" s="24">
        <v>25774</v>
      </c>
      <c r="F122" s="24">
        <v>24190907</v>
      </c>
      <c r="G122" s="17">
        <v>232526568641.724</v>
      </c>
      <c r="H122" s="17">
        <v>260015286067.841</v>
      </c>
      <c r="I122" s="18">
        <v>25.3519376328024</v>
      </c>
      <c r="J122" s="28"/>
      <c r="K122" s="17"/>
      <c r="L122" s="17"/>
      <c r="M122" s="17"/>
      <c r="N122" s="17" t="s">
        <v>177</v>
      </c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</row>
    <row r="123" spans="1:114" ht="15" customHeight="1" x14ac:dyDescent="0.15">
      <c r="A123" s="30">
        <v>2017</v>
      </c>
      <c r="B123" s="18" t="s">
        <v>129</v>
      </c>
      <c r="C123" s="17">
        <v>28906</v>
      </c>
      <c r="D123" s="24">
        <v>2503</v>
      </c>
      <c r="E123" s="24">
        <v>26403</v>
      </c>
      <c r="F123" s="24">
        <v>24594202</v>
      </c>
      <c r="G123" s="17">
        <v>281635115770.41998</v>
      </c>
      <c r="H123" s="17">
        <v>274856324006.33499</v>
      </c>
      <c r="I123" s="18">
        <v>24.001664744932398</v>
      </c>
      <c r="J123" s="28"/>
      <c r="K123" s="17"/>
      <c r="L123" s="17"/>
      <c r="M123" s="17" t="s">
        <v>178</v>
      </c>
      <c r="N123" s="17" t="s">
        <v>179</v>
      </c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</row>
    <row r="124" spans="1:114" ht="15" customHeight="1" x14ac:dyDescent="0.15">
      <c r="A124" s="30">
        <v>2018</v>
      </c>
      <c r="B124" s="18" t="s">
        <v>129</v>
      </c>
      <c r="C124" s="17">
        <v>29957</v>
      </c>
      <c r="D124" s="24">
        <v>2757</v>
      </c>
      <c r="E124" s="24">
        <v>27200</v>
      </c>
      <c r="F124" s="24">
        <v>24966643</v>
      </c>
      <c r="G124" s="17">
        <v>312415316642.12097</v>
      </c>
      <c r="H124" s="17">
        <v>307312611425.47101</v>
      </c>
      <c r="I124" s="18">
        <v>24.390288906918599</v>
      </c>
      <c r="J124" s="28"/>
      <c r="K124" s="17"/>
      <c r="L124" s="17"/>
      <c r="M124" s="17"/>
      <c r="N124" s="17" t="s">
        <v>180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</row>
    <row r="125" spans="1:114" ht="15" customHeight="1" x14ac:dyDescent="0.15">
      <c r="A125" s="30">
        <v>2019</v>
      </c>
      <c r="B125" s="18" t="s">
        <v>129</v>
      </c>
      <c r="C125" s="17">
        <v>29758</v>
      </c>
      <c r="D125" s="24">
        <v>2637</v>
      </c>
      <c r="E125" s="24">
        <v>27121</v>
      </c>
      <c r="F125" s="24">
        <v>25340217</v>
      </c>
      <c r="G125" s="17">
        <v>336244457159.20502</v>
      </c>
      <c r="H125" s="17">
        <v>301767987412.38702</v>
      </c>
      <c r="I125" s="18">
        <v>23.326927334811799</v>
      </c>
      <c r="J125" s="28"/>
      <c r="K125" s="17"/>
      <c r="L125" s="17"/>
      <c r="M125" s="17" t="s">
        <v>181</v>
      </c>
      <c r="N125" s="17" t="s">
        <v>182</v>
      </c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</row>
    <row r="126" spans="1:114" ht="15" customHeight="1" x14ac:dyDescent="0.15">
      <c r="A126" s="30">
        <v>2020</v>
      </c>
      <c r="B126" s="18" t="s">
        <v>129</v>
      </c>
      <c r="C126" s="17">
        <v>29294</v>
      </c>
      <c r="D126" s="24">
        <v>2368</v>
      </c>
      <c r="E126" s="24">
        <v>26926</v>
      </c>
      <c r="F126" s="24">
        <v>25655289</v>
      </c>
      <c r="G126" s="17">
        <v>318566161683.87201</v>
      </c>
      <c r="H126" s="17">
        <v>268367743665.371</v>
      </c>
      <c r="I126" s="18">
        <v>22.6359466746419</v>
      </c>
      <c r="J126" s="28"/>
      <c r="K126" s="17"/>
      <c r="L126" s="17"/>
      <c r="M126" s="17"/>
      <c r="N126" s="17" t="s">
        <v>183</v>
      </c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</row>
    <row r="127" spans="1:114" ht="15" customHeight="1" x14ac:dyDescent="0.15">
      <c r="A127" s="30">
        <v>2021</v>
      </c>
      <c r="B127" s="18" t="s">
        <v>129</v>
      </c>
      <c r="C127" s="17">
        <v>32409</v>
      </c>
      <c r="D127" s="24">
        <v>2966</v>
      </c>
      <c r="E127" s="24">
        <v>29443</v>
      </c>
      <c r="F127" s="24">
        <v>25688079</v>
      </c>
      <c r="G127" s="17">
        <v>342753936860.96002</v>
      </c>
      <c r="H127" s="17">
        <v>276295245913.87402</v>
      </c>
      <c r="I127" s="18">
        <v>22.449900717115199</v>
      </c>
      <c r="J127" s="28"/>
      <c r="K127" s="28"/>
      <c r="L127" s="28"/>
      <c r="M127" s="17"/>
      <c r="N127" s="17" t="s">
        <v>184</v>
      </c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</row>
    <row r="128" spans="1:114" ht="15" customHeight="1" x14ac:dyDescent="0.15">
      <c r="A128" s="30">
        <v>1980</v>
      </c>
      <c r="B128" s="18" t="s">
        <v>185</v>
      </c>
      <c r="C128" s="17">
        <v>6493</v>
      </c>
      <c r="D128" s="24">
        <v>2327</v>
      </c>
      <c r="E128" s="24">
        <v>4166</v>
      </c>
      <c r="F128" s="24">
        <v>7549433</v>
      </c>
      <c r="G128" s="17">
        <v>26006990002.127201</v>
      </c>
      <c r="H128" s="17">
        <v>28828883216.336899</v>
      </c>
      <c r="I128" s="18">
        <v>27.299680279615</v>
      </c>
      <c r="J128" s="17">
        <v>3.01</v>
      </c>
      <c r="K128" s="17">
        <f t="shared" ref="K128" si="37">J128</f>
        <v>3.01</v>
      </c>
      <c r="L128" s="17">
        <f>K128</f>
        <v>3.01</v>
      </c>
      <c r="M128" s="17"/>
      <c r="N128" s="17" t="s">
        <v>186</v>
      </c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</row>
    <row r="129" spans="1:114" ht="15" customHeight="1" x14ac:dyDescent="0.15">
      <c r="A129" s="30">
        <v>1981</v>
      </c>
      <c r="B129" s="18" t="s">
        <v>185</v>
      </c>
      <c r="C129" s="17">
        <v>5818</v>
      </c>
      <c r="D129" s="24">
        <v>2390</v>
      </c>
      <c r="E129" s="24">
        <v>3428</v>
      </c>
      <c r="F129" s="24">
        <v>7568710</v>
      </c>
      <c r="G129" s="17">
        <v>23441765163.297001</v>
      </c>
      <c r="H129" s="17">
        <v>25143195956.454102</v>
      </c>
      <c r="I129" s="18">
        <v>27.209024687169101</v>
      </c>
      <c r="J129" s="28"/>
      <c r="K129" s="17">
        <f>(K128+K133)/2</f>
        <v>3.2199999999999998</v>
      </c>
      <c r="L129" s="17">
        <f>(1+((L$133-L$128)/L$128)/5)*L128</f>
        <v>3.0940000000000003</v>
      </c>
      <c r="M129" s="17"/>
      <c r="N129" s="17" t="s">
        <v>187</v>
      </c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</row>
    <row r="130" spans="1:114" ht="15" customHeight="1" x14ac:dyDescent="0.15">
      <c r="A130" s="30">
        <v>1982</v>
      </c>
      <c r="B130" s="18" t="s">
        <v>185</v>
      </c>
      <c r="C130" s="17">
        <v>4853</v>
      </c>
      <c r="D130" s="24">
        <v>2233</v>
      </c>
      <c r="E130" s="24">
        <v>2620</v>
      </c>
      <c r="F130" s="24">
        <v>7574140</v>
      </c>
      <c r="G130" s="17">
        <v>22623842865.209301</v>
      </c>
      <c r="H130" s="17">
        <v>23075814309.9137</v>
      </c>
      <c r="I130" s="18">
        <v>24.544319128025101</v>
      </c>
      <c r="J130" s="28"/>
      <c r="K130" s="17">
        <f>(K128+K133)/2</f>
        <v>3.2199999999999998</v>
      </c>
      <c r="L130" s="17">
        <f>(1+((L$133-L$128)/L$128)/5)*L129</f>
        <v>3.1803441860465123</v>
      </c>
      <c r="M130" s="17"/>
      <c r="N130" s="17" t="s">
        <v>188</v>
      </c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</row>
    <row r="131" spans="1:114" ht="15" customHeight="1" x14ac:dyDescent="0.15">
      <c r="A131" s="30">
        <v>1983</v>
      </c>
      <c r="B131" s="18" t="s">
        <v>185</v>
      </c>
      <c r="C131" s="17">
        <v>4667</v>
      </c>
      <c r="D131" s="24">
        <v>2345</v>
      </c>
      <c r="E131" s="24">
        <v>2322</v>
      </c>
      <c r="F131" s="24">
        <v>7561910</v>
      </c>
      <c r="G131" s="17">
        <v>21981186609.468399</v>
      </c>
      <c r="H131" s="17">
        <v>23074387927.072201</v>
      </c>
      <c r="I131" s="18">
        <v>23.679855204811801</v>
      </c>
      <c r="J131" s="28"/>
      <c r="K131" s="17">
        <f>(K128+K133)/2</f>
        <v>3.2199999999999998</v>
      </c>
      <c r="L131" s="17">
        <f>(1+((L$133-L$128)/L$128)/5)*L130</f>
        <v>3.2690979772850199</v>
      </c>
      <c r="M131" s="17"/>
      <c r="N131" s="17" t="s">
        <v>189</v>
      </c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</row>
    <row r="132" spans="1:114" ht="15" customHeight="1" x14ac:dyDescent="0.15">
      <c r="A132" s="30">
        <v>1984</v>
      </c>
      <c r="B132" s="18" t="s">
        <v>185</v>
      </c>
      <c r="C132" s="17">
        <v>4215</v>
      </c>
      <c r="D132" s="24">
        <v>2324</v>
      </c>
      <c r="E132" s="24">
        <v>1891</v>
      </c>
      <c r="F132" s="24">
        <v>7561434</v>
      </c>
      <c r="G132" s="17">
        <v>22265892304.518299</v>
      </c>
      <c r="H132" s="17">
        <v>22995355202.5308</v>
      </c>
      <c r="I132" s="18">
        <v>23.182603563978802</v>
      </c>
      <c r="J132" s="28"/>
      <c r="K132" s="17">
        <f>(K128+K133)/2</f>
        <v>3.2199999999999998</v>
      </c>
      <c r="L132" s="17">
        <f>(1+((L$133-L$128)/L$128)/5)*L131</f>
        <v>3.3603286185115793</v>
      </c>
      <c r="M132" s="17"/>
      <c r="N132" s="17" t="s">
        <v>190</v>
      </c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</row>
    <row r="133" spans="1:114" ht="15" customHeight="1" x14ac:dyDescent="0.15">
      <c r="A133" s="30">
        <v>1985</v>
      </c>
      <c r="B133" s="18" t="s">
        <v>185</v>
      </c>
      <c r="C133" s="17">
        <v>3860</v>
      </c>
      <c r="D133" s="24">
        <v>2269</v>
      </c>
      <c r="E133" s="24">
        <v>1591</v>
      </c>
      <c r="F133" s="24">
        <v>7564985</v>
      </c>
      <c r="G133" s="17">
        <v>24230778797.552502</v>
      </c>
      <c r="H133" s="17">
        <v>24397666932.694901</v>
      </c>
      <c r="I133" s="18">
        <v>23.811605437878399</v>
      </c>
      <c r="J133" s="17">
        <v>3.43</v>
      </c>
      <c r="K133" s="17">
        <f t="shared" ref="K133" si="38">J133</f>
        <v>3.43</v>
      </c>
      <c r="L133" s="17">
        <f>K133</f>
        <v>3.43</v>
      </c>
      <c r="M133" s="17"/>
      <c r="N133" s="17" t="s">
        <v>191</v>
      </c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</row>
    <row r="134" spans="1:114" ht="15" customHeight="1" x14ac:dyDescent="0.15">
      <c r="A134" s="30">
        <v>1986</v>
      </c>
      <c r="B134" s="18" t="s">
        <v>185</v>
      </c>
      <c r="C134" s="17">
        <v>3546</v>
      </c>
      <c r="D134" s="24">
        <v>2210</v>
      </c>
      <c r="E134" s="24">
        <v>1336</v>
      </c>
      <c r="F134" s="24">
        <v>7569794</v>
      </c>
      <c r="G134" s="17">
        <v>31689309598.9184</v>
      </c>
      <c r="H134" s="17">
        <v>31708292924.740898</v>
      </c>
      <c r="I134" s="18">
        <v>23.603109283369999</v>
      </c>
      <c r="J134" s="28"/>
      <c r="K134" s="17">
        <f>(K133+K138)/2</f>
        <v>3.5550000000000002</v>
      </c>
      <c r="L134" s="17">
        <f>(1+((L$138-L$133)/L$133)/5)*L133</f>
        <v>3.4800000000000004</v>
      </c>
      <c r="M134" s="17"/>
      <c r="N134" s="17" t="s">
        <v>192</v>
      </c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</row>
    <row r="135" spans="1:114" ht="15" customHeight="1" x14ac:dyDescent="0.15">
      <c r="A135" s="30">
        <v>1987</v>
      </c>
      <c r="B135" s="18" t="s">
        <v>185</v>
      </c>
      <c r="C135" s="17">
        <v>3521</v>
      </c>
      <c r="D135" s="24">
        <v>2249</v>
      </c>
      <c r="E135" s="24">
        <v>1272</v>
      </c>
      <c r="F135" s="24">
        <v>7574586</v>
      </c>
      <c r="G135" s="17">
        <v>38996595559.425301</v>
      </c>
      <c r="H135" s="17">
        <v>39047892903.787598</v>
      </c>
      <c r="I135" s="18">
        <v>24.169370000946198</v>
      </c>
      <c r="J135" s="28"/>
      <c r="K135" s="17">
        <f>(K133+K138)/2</f>
        <v>3.5550000000000002</v>
      </c>
      <c r="L135" s="17">
        <f>(1+((L$138-L$133)/L$133)/5)*L134</f>
        <v>3.5307288629737617</v>
      </c>
      <c r="M135" s="17"/>
      <c r="N135" s="17" t="s">
        <v>193</v>
      </c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</row>
    <row r="136" spans="1:114" ht="15" customHeight="1" x14ac:dyDescent="0.15">
      <c r="A136" s="30">
        <v>1988</v>
      </c>
      <c r="B136" s="18" t="s">
        <v>185</v>
      </c>
      <c r="C136" s="17">
        <v>3260</v>
      </c>
      <c r="D136" s="24">
        <v>2212</v>
      </c>
      <c r="E136" s="24">
        <v>1048</v>
      </c>
      <c r="F136" s="24">
        <v>7585317</v>
      </c>
      <c r="G136" s="17">
        <v>44096573052.490799</v>
      </c>
      <c r="H136" s="17">
        <v>44657529254.43</v>
      </c>
      <c r="I136" s="18">
        <v>24.915295351705002</v>
      </c>
      <c r="J136" s="28"/>
      <c r="K136" s="17">
        <f>(K133+K138)/2</f>
        <v>3.5550000000000002</v>
      </c>
      <c r="L136" s="17">
        <f>(1+((L$138-L$133)/L$133)/5)*L135</f>
        <v>3.5821972137459741</v>
      </c>
      <c r="M136" s="17"/>
      <c r="N136" s="17" t="s">
        <v>194</v>
      </c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</row>
    <row r="137" spans="1:114" ht="15" customHeight="1" x14ac:dyDescent="0.15">
      <c r="A137" s="30">
        <v>1989</v>
      </c>
      <c r="B137" s="18" t="s">
        <v>185</v>
      </c>
      <c r="C137" s="17">
        <v>3020</v>
      </c>
      <c r="D137" s="24">
        <v>2105</v>
      </c>
      <c r="E137" s="24">
        <v>915</v>
      </c>
      <c r="F137" s="24">
        <v>7619567</v>
      </c>
      <c r="G137" s="17">
        <v>46607267810.712402</v>
      </c>
      <c r="H137" s="17">
        <v>47283383255.3302</v>
      </c>
      <c r="I137" s="18">
        <v>25.170674243861001</v>
      </c>
      <c r="J137" s="28"/>
      <c r="K137" s="17">
        <f>(K133+K138)/2</f>
        <v>3.5550000000000002</v>
      </c>
      <c r="L137" s="17">
        <f>(1+((L$138-L$133)/L$133)/5)*L136</f>
        <v>3.6344158320221545</v>
      </c>
      <c r="M137" s="17"/>
      <c r="N137" s="17" t="s">
        <v>195</v>
      </c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</row>
    <row r="138" spans="1:114" ht="15" customHeight="1" x14ac:dyDescent="0.15">
      <c r="A138" s="30">
        <v>1990</v>
      </c>
      <c r="B138" s="18" t="s">
        <v>185</v>
      </c>
      <c r="C138" s="17">
        <v>2695</v>
      </c>
      <c r="D138" s="24">
        <v>2025</v>
      </c>
      <c r="E138" s="24">
        <v>670</v>
      </c>
      <c r="F138" s="24">
        <v>7677850</v>
      </c>
      <c r="G138" s="17">
        <v>59423124773.084801</v>
      </c>
      <c r="H138" s="17">
        <v>59578835773.931999</v>
      </c>
      <c r="I138" s="18">
        <v>25.3676174436434</v>
      </c>
      <c r="J138" s="17">
        <v>3.68</v>
      </c>
      <c r="K138" s="17">
        <f t="shared" ref="K138" si="39">J138</f>
        <v>3.68</v>
      </c>
      <c r="L138" s="17">
        <f>K138</f>
        <v>3.68</v>
      </c>
      <c r="M138" s="17"/>
      <c r="N138" s="17" t="s">
        <v>196</v>
      </c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</row>
    <row r="139" spans="1:114" ht="15" customHeight="1" x14ac:dyDescent="0.15">
      <c r="A139" s="30">
        <v>1991</v>
      </c>
      <c r="B139" s="18" t="s">
        <v>185</v>
      </c>
      <c r="C139" s="17">
        <v>2620</v>
      </c>
      <c r="D139" s="24">
        <v>2076</v>
      </c>
      <c r="E139" s="24">
        <v>544</v>
      </c>
      <c r="F139" s="24">
        <v>7754891</v>
      </c>
      <c r="G139" s="17">
        <v>60116254566.882698</v>
      </c>
      <c r="H139" s="17">
        <v>61623796110.783699</v>
      </c>
      <c r="I139" s="18">
        <v>26.442438023668899</v>
      </c>
      <c r="J139" s="28"/>
      <c r="K139" s="17">
        <f>(K138+K143)/2</f>
        <v>3.9450000000000003</v>
      </c>
      <c r="L139" s="17">
        <f>(1+((L$143-L$138)/L$138)/5)*L138</f>
        <v>3.786</v>
      </c>
      <c r="M139" s="17"/>
      <c r="N139" s="17" t="s">
        <v>197</v>
      </c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</row>
    <row r="140" spans="1:114" ht="15" customHeight="1" x14ac:dyDescent="0.15">
      <c r="A140" s="30">
        <v>1992</v>
      </c>
      <c r="B140" s="18" t="s">
        <v>185</v>
      </c>
      <c r="C140" s="17">
        <v>2634</v>
      </c>
      <c r="D140" s="24">
        <v>2117</v>
      </c>
      <c r="E140" s="24">
        <v>517</v>
      </c>
      <c r="F140" s="24">
        <v>7840709</v>
      </c>
      <c r="G140" s="17">
        <v>64678675181.567703</v>
      </c>
      <c r="H140" s="17">
        <v>67252988980.716301</v>
      </c>
      <c r="I140" s="18">
        <v>26.030971351374198</v>
      </c>
      <c r="J140" s="28"/>
      <c r="K140" s="17">
        <f>(K138+K143)/2</f>
        <v>3.9450000000000003</v>
      </c>
      <c r="L140" s="17">
        <f>(1+((L$143-L$138)/L$138)/5)*L139</f>
        <v>3.8950532608695649</v>
      </c>
      <c r="M140" s="17"/>
      <c r="N140" s="17" t="s">
        <v>198</v>
      </c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</row>
    <row r="141" spans="1:114" ht="15" customHeight="1" x14ac:dyDescent="0.15">
      <c r="A141" s="30">
        <v>1993</v>
      </c>
      <c r="B141" s="18" t="s">
        <v>185</v>
      </c>
      <c r="C141" s="17">
        <v>2703</v>
      </c>
      <c r="D141" s="24">
        <v>2190</v>
      </c>
      <c r="E141" s="24">
        <v>513</v>
      </c>
      <c r="F141" s="24">
        <v>7905633</v>
      </c>
      <c r="G141" s="17">
        <v>59900881343.901604</v>
      </c>
      <c r="H141" s="17">
        <v>60542945699.751602</v>
      </c>
      <c r="I141" s="18">
        <v>25.518194232204898</v>
      </c>
      <c r="J141" s="28"/>
      <c r="K141" s="17">
        <f>(K138+K143)/2</f>
        <v>3.9450000000000003</v>
      </c>
      <c r="L141" s="17">
        <f>(1+((L$143-L$138)/L$138)/5)*L140</f>
        <v>4.0072477297967861</v>
      </c>
      <c r="M141" s="17"/>
      <c r="N141" s="17" t="s">
        <v>199</v>
      </c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</row>
    <row r="142" spans="1:114" ht="15" customHeight="1" x14ac:dyDescent="0.15">
      <c r="A142" s="30">
        <v>1994</v>
      </c>
      <c r="B142" s="18" t="s">
        <v>185</v>
      </c>
      <c r="C142" s="17">
        <v>2505</v>
      </c>
      <c r="D142" s="24">
        <v>1989</v>
      </c>
      <c r="E142" s="24">
        <v>516</v>
      </c>
      <c r="F142" s="24">
        <v>7936118</v>
      </c>
      <c r="G142" s="17">
        <v>65453950126.490799</v>
      </c>
      <c r="H142" s="17">
        <v>68853040597.518402</v>
      </c>
      <c r="I142" s="18">
        <v>26.1614905376506</v>
      </c>
      <c r="J142" s="28"/>
      <c r="K142" s="17">
        <f>(K138+K143)/2</f>
        <v>3.9450000000000003</v>
      </c>
      <c r="L142" s="17">
        <f>(1+((L$143-L$138)/L$138)/5)*L141</f>
        <v>4.1226738872311497</v>
      </c>
      <c r="M142" s="17"/>
      <c r="N142" s="17" t="s">
        <v>200</v>
      </c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</row>
    <row r="143" spans="1:114" ht="15" customHeight="1" x14ac:dyDescent="0.15">
      <c r="A143" s="30">
        <v>1995</v>
      </c>
      <c r="B143" s="18" t="s">
        <v>185</v>
      </c>
      <c r="C143" s="17">
        <v>2186</v>
      </c>
      <c r="D143" s="24">
        <v>1728</v>
      </c>
      <c r="E143" s="24">
        <v>458</v>
      </c>
      <c r="F143" s="24">
        <v>7948278</v>
      </c>
      <c r="G143" s="17">
        <v>80827705745.871399</v>
      </c>
      <c r="H143" s="17">
        <v>83696833629.043304</v>
      </c>
      <c r="I143" s="18">
        <v>25.299057945883199</v>
      </c>
      <c r="J143" s="17">
        <v>4.21</v>
      </c>
      <c r="K143" s="17">
        <f t="shared" ref="K143" si="40">J143</f>
        <v>4.21</v>
      </c>
      <c r="L143" s="17">
        <f>K143</f>
        <v>4.21</v>
      </c>
      <c r="M143" s="17"/>
      <c r="N143" s="17" t="s">
        <v>201</v>
      </c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</row>
    <row r="144" spans="1:114" ht="15" customHeight="1" x14ac:dyDescent="0.15">
      <c r="A144" s="30">
        <v>1996</v>
      </c>
      <c r="B144" s="18" t="s">
        <v>185</v>
      </c>
      <c r="C144" s="17">
        <v>2358</v>
      </c>
      <c r="D144" s="24">
        <v>1909</v>
      </c>
      <c r="E144" s="24">
        <v>449</v>
      </c>
      <c r="F144" s="24">
        <v>7959017</v>
      </c>
      <c r="G144" s="17">
        <v>81256732518.845901</v>
      </c>
      <c r="H144" s="17">
        <v>85017442162.724197</v>
      </c>
      <c r="I144" s="18">
        <v>25.791844544630202</v>
      </c>
      <c r="J144" s="28"/>
      <c r="K144" s="17">
        <f>(K143+K148)/2</f>
        <v>4.2699999999999996</v>
      </c>
      <c r="L144" s="17">
        <f>(1+((L$148-L$143)/L$143)/5)*L143</f>
        <v>4.234</v>
      </c>
      <c r="M144" s="17" t="s">
        <v>202</v>
      </c>
      <c r="N144" s="17" t="s">
        <v>203</v>
      </c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</row>
    <row r="145" spans="1:114" ht="15" customHeight="1" x14ac:dyDescent="0.15">
      <c r="A145" s="30">
        <v>1997</v>
      </c>
      <c r="B145" s="18" t="s">
        <v>185</v>
      </c>
      <c r="C145" s="17">
        <v>2307</v>
      </c>
      <c r="D145" s="24">
        <v>1910</v>
      </c>
      <c r="E145" s="24">
        <v>397</v>
      </c>
      <c r="F145" s="24">
        <v>7968041</v>
      </c>
      <c r="G145" s="17">
        <v>78792186266.771896</v>
      </c>
      <c r="H145" s="17">
        <v>80519032585.409897</v>
      </c>
      <c r="I145" s="18">
        <v>25.4194119489777</v>
      </c>
      <c r="J145" s="28"/>
      <c r="K145" s="17">
        <f>(K143+K148)/2</f>
        <v>4.2699999999999996</v>
      </c>
      <c r="L145" s="17">
        <f>(1+((L$148-L$143)/L$143)/5)*L144</f>
        <v>4.2581368171021374</v>
      </c>
      <c r="M145" s="17" t="s">
        <v>204</v>
      </c>
      <c r="N145" s="17" t="s">
        <v>205</v>
      </c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</row>
    <row r="146" spans="1:114" ht="15" customHeight="1" x14ac:dyDescent="0.15">
      <c r="A146" s="30">
        <v>1998</v>
      </c>
      <c r="B146" s="18" t="s">
        <v>185</v>
      </c>
      <c r="C146" s="17">
        <v>2306</v>
      </c>
      <c r="D146" s="24">
        <v>1957</v>
      </c>
      <c r="E146" s="24">
        <v>349</v>
      </c>
      <c r="F146" s="24">
        <v>7976789</v>
      </c>
      <c r="G146" s="17">
        <v>83704902178.746094</v>
      </c>
      <c r="H146" s="17">
        <v>84196220542.463303</v>
      </c>
      <c r="I146" s="18">
        <v>25.4702182023922</v>
      </c>
      <c r="J146" s="28"/>
      <c r="K146" s="17">
        <f>(K143+K148)/2</f>
        <v>4.2699999999999996</v>
      </c>
      <c r="L146" s="17">
        <f>(1+((L$148-L$143)/L$143)/5)*L145</f>
        <v>4.2824112312613893</v>
      </c>
      <c r="M146" s="17" t="s">
        <v>206</v>
      </c>
      <c r="N146" s="17" t="s">
        <v>207</v>
      </c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</row>
    <row r="147" spans="1:114" ht="15" customHeight="1" x14ac:dyDescent="0.15">
      <c r="A147" s="30">
        <v>1999</v>
      </c>
      <c r="B147" s="18" t="s">
        <v>185</v>
      </c>
      <c r="C147" s="17">
        <v>2369</v>
      </c>
      <c r="D147" s="24">
        <v>2028</v>
      </c>
      <c r="E147" s="24">
        <v>341</v>
      </c>
      <c r="F147" s="24">
        <v>7992324</v>
      </c>
      <c r="G147" s="17">
        <v>85506764813.726105</v>
      </c>
      <c r="H147" s="17">
        <v>84520548577.683594</v>
      </c>
      <c r="I147" s="18">
        <v>24.959242205737201</v>
      </c>
      <c r="J147" s="28"/>
      <c r="K147" s="17">
        <f>(K143+K148)/2</f>
        <v>4.2699999999999996</v>
      </c>
      <c r="L147" s="17">
        <f>(1+((L$148-L$143)/L$143)/5)*L146</f>
        <v>4.3068240268790312</v>
      </c>
      <c r="M147" s="17" t="s">
        <v>208</v>
      </c>
      <c r="N147" s="17" t="s">
        <v>209</v>
      </c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</row>
    <row r="148" spans="1:114" ht="15" customHeight="1" x14ac:dyDescent="0.15">
      <c r="A148" s="30">
        <v>2000</v>
      </c>
      <c r="B148" s="18" t="s">
        <v>185</v>
      </c>
      <c r="C148" s="17">
        <v>2301</v>
      </c>
      <c r="D148" s="24">
        <v>1961</v>
      </c>
      <c r="E148" s="24">
        <v>340</v>
      </c>
      <c r="F148" s="24">
        <v>8011566</v>
      </c>
      <c r="G148" s="17">
        <v>85517701539.372696</v>
      </c>
      <c r="H148" s="17">
        <v>82889700573.019806</v>
      </c>
      <c r="I148" s="18">
        <v>25.611680881591202</v>
      </c>
      <c r="J148" s="17">
        <v>4.33</v>
      </c>
      <c r="K148" s="17">
        <f t="shared" ref="K148" si="41">J148</f>
        <v>4.33</v>
      </c>
      <c r="L148" s="17">
        <f>K148</f>
        <v>4.33</v>
      </c>
      <c r="M148" s="17" t="s">
        <v>210</v>
      </c>
      <c r="N148" s="17" t="s">
        <v>211</v>
      </c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</row>
    <row r="149" spans="1:114" ht="15" customHeight="1" x14ac:dyDescent="0.15">
      <c r="A149" s="30">
        <v>2001</v>
      </c>
      <c r="B149" s="18" t="s">
        <v>185</v>
      </c>
      <c r="C149" s="17">
        <v>2099</v>
      </c>
      <c r="D149" s="24">
        <v>1815</v>
      </c>
      <c r="E149" s="24">
        <v>284</v>
      </c>
      <c r="F149" s="24">
        <v>8042293</v>
      </c>
      <c r="G149" s="17">
        <v>88123586542.165497</v>
      </c>
      <c r="H149" s="17">
        <v>84769006146.692993</v>
      </c>
      <c r="I149" s="18">
        <v>24.796621771999799</v>
      </c>
      <c r="J149" s="28"/>
      <c r="K149" s="17">
        <f>(K148+K153)/2</f>
        <v>4.33</v>
      </c>
      <c r="L149" s="17">
        <f>(1+((L$153-L$148)/L$148)/5)*L148</f>
        <v>4.33</v>
      </c>
      <c r="M149" s="17" t="s">
        <v>212</v>
      </c>
      <c r="N149" s="17" t="s">
        <v>213</v>
      </c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</row>
    <row r="150" spans="1:114" ht="15" customHeight="1" x14ac:dyDescent="0.15">
      <c r="A150" s="30">
        <v>2002</v>
      </c>
      <c r="B150" s="18" t="s">
        <v>185</v>
      </c>
      <c r="C150" s="17">
        <v>2261</v>
      </c>
      <c r="D150" s="24">
        <v>1932</v>
      </c>
      <c r="E150" s="24">
        <v>329</v>
      </c>
      <c r="F150" s="24">
        <v>8081957</v>
      </c>
      <c r="G150" s="17">
        <v>97162437618.482498</v>
      </c>
      <c r="H150" s="17">
        <v>89249971240.953094</v>
      </c>
      <c r="I150" s="18">
        <v>23.5305701513863</v>
      </c>
      <c r="J150" s="28"/>
      <c r="K150" s="17">
        <f>(K148+K153)/2</f>
        <v>4.33</v>
      </c>
      <c r="L150" s="17">
        <f>(1+((L$153-L$148)/L$148)/5)*L149</f>
        <v>4.33</v>
      </c>
      <c r="M150" s="17" t="s">
        <v>214</v>
      </c>
      <c r="N150" s="17" t="s">
        <v>215</v>
      </c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</row>
    <row r="151" spans="1:114" ht="15" customHeight="1" x14ac:dyDescent="0.15">
      <c r="A151" s="30">
        <v>2003</v>
      </c>
      <c r="B151" s="18" t="s">
        <v>185</v>
      </c>
      <c r="C151" s="17">
        <v>2333</v>
      </c>
      <c r="D151" s="24">
        <v>2120</v>
      </c>
      <c r="E151" s="24">
        <v>213</v>
      </c>
      <c r="F151" s="24">
        <v>8121423</v>
      </c>
      <c r="G151" s="17">
        <v>116896445115.89799</v>
      </c>
      <c r="H151" s="17">
        <v>109674879628.686</v>
      </c>
      <c r="I151" s="18">
        <v>24.108115647526599</v>
      </c>
      <c r="J151" s="28"/>
      <c r="K151" s="17">
        <f>(K148+K153)/2</f>
        <v>4.33</v>
      </c>
      <c r="L151" s="17">
        <f>(1+((L$153-L$148)/L$148)/5)*L150</f>
        <v>4.33</v>
      </c>
      <c r="M151" s="17" t="s">
        <v>216</v>
      </c>
      <c r="N151" s="17" t="s">
        <v>217</v>
      </c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</row>
    <row r="152" spans="1:114" ht="15" customHeight="1" x14ac:dyDescent="0.15">
      <c r="A152" s="30">
        <v>2004</v>
      </c>
      <c r="B152" s="18" t="s">
        <v>185</v>
      </c>
      <c r="C152" s="17">
        <v>2514</v>
      </c>
      <c r="D152" s="24">
        <v>2248</v>
      </c>
      <c r="E152" s="24">
        <v>266</v>
      </c>
      <c r="F152" s="24">
        <v>8171966</v>
      </c>
      <c r="G152" s="17">
        <v>141284763656.047</v>
      </c>
      <c r="H152" s="17">
        <v>132415628187.464</v>
      </c>
      <c r="I152" s="18">
        <v>23.591508352484102</v>
      </c>
      <c r="J152" s="28"/>
      <c r="K152" s="17">
        <f>(K148+K153)/2</f>
        <v>4.33</v>
      </c>
      <c r="L152" s="17">
        <f>(1+((L$153-L$148)/L$148)/5)*L151</f>
        <v>4.33</v>
      </c>
      <c r="M152" s="17" t="s">
        <v>218</v>
      </c>
      <c r="N152" s="17" t="s">
        <v>219</v>
      </c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</row>
    <row r="153" spans="1:114" ht="15" customHeight="1" x14ac:dyDescent="0.15">
      <c r="A153" s="30">
        <v>2005</v>
      </c>
      <c r="B153" s="18" t="s">
        <v>185</v>
      </c>
      <c r="C153" s="17">
        <v>2505</v>
      </c>
      <c r="D153" s="24">
        <v>2270</v>
      </c>
      <c r="E153" s="24">
        <v>235</v>
      </c>
      <c r="F153" s="24">
        <v>8227829</v>
      </c>
      <c r="G153" s="17">
        <v>153683280004.98001</v>
      </c>
      <c r="H153" s="17">
        <v>143550314027.33099</v>
      </c>
      <c r="I153" s="18">
        <v>23.0521157470689</v>
      </c>
      <c r="J153" s="17">
        <v>4.33</v>
      </c>
      <c r="K153" s="17">
        <f t="shared" ref="K153" si="42">J153</f>
        <v>4.33</v>
      </c>
      <c r="L153" s="17">
        <f>K153</f>
        <v>4.33</v>
      </c>
      <c r="M153" s="17" t="s">
        <v>220</v>
      </c>
      <c r="N153" s="17" t="s">
        <v>221</v>
      </c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</row>
    <row r="154" spans="1:114" ht="15" customHeight="1" x14ac:dyDescent="0.15">
      <c r="A154" s="30">
        <v>2006</v>
      </c>
      <c r="B154" s="18" t="s">
        <v>185</v>
      </c>
      <c r="C154" s="17">
        <v>2649</v>
      </c>
      <c r="D154" s="24">
        <v>2271</v>
      </c>
      <c r="E154" s="24">
        <v>378</v>
      </c>
      <c r="F154" s="24">
        <v>8268641</v>
      </c>
      <c r="G154" s="17">
        <v>170970396756.21201</v>
      </c>
      <c r="H154" s="17">
        <v>158881039267.694</v>
      </c>
      <c r="I154" s="18">
        <v>22.600755830918398</v>
      </c>
      <c r="J154" s="28"/>
      <c r="K154" s="17">
        <f>(K153+K158)/2</f>
        <v>4.33</v>
      </c>
      <c r="L154" s="17">
        <f>(1+((L$153-L$148)/L$148)/5)*L153</f>
        <v>4.33</v>
      </c>
      <c r="M154" s="17" t="s">
        <v>222</v>
      </c>
      <c r="N154" s="17" t="s">
        <v>223</v>
      </c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</row>
    <row r="155" spans="1:114" ht="15" customHeight="1" x14ac:dyDescent="0.15">
      <c r="A155" s="30">
        <v>2007</v>
      </c>
      <c r="B155" s="18" t="s">
        <v>185</v>
      </c>
      <c r="C155" s="17">
        <v>2672</v>
      </c>
      <c r="D155" s="24">
        <v>2385</v>
      </c>
      <c r="E155" s="24">
        <v>287</v>
      </c>
      <c r="F155" s="24">
        <v>8295487</v>
      </c>
      <c r="G155" s="17">
        <v>204559320050.005</v>
      </c>
      <c r="H155" s="17">
        <v>187479970467.54599</v>
      </c>
      <c r="I155" s="18">
        <v>22.917027683520701</v>
      </c>
      <c r="J155" s="28"/>
      <c r="K155" s="17">
        <f>(K153+K158)/2</f>
        <v>4.33</v>
      </c>
      <c r="L155" s="17">
        <f>(1+((L$153-L$148)/L$148)/5)*L154</f>
        <v>4.33</v>
      </c>
      <c r="M155" s="17" t="s">
        <v>224</v>
      </c>
      <c r="N155" s="17" t="s">
        <v>225</v>
      </c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</row>
    <row r="156" spans="1:114" ht="15" customHeight="1" x14ac:dyDescent="0.15">
      <c r="A156" s="30">
        <v>2008</v>
      </c>
      <c r="B156" s="18" t="s">
        <v>185</v>
      </c>
      <c r="C156" s="17">
        <v>2627</v>
      </c>
      <c r="D156" s="24">
        <v>2298</v>
      </c>
      <c r="E156" s="24">
        <v>329</v>
      </c>
      <c r="F156" s="24">
        <v>8321496</v>
      </c>
      <c r="G156" s="17">
        <v>230062733001.008</v>
      </c>
      <c r="H156" s="17">
        <v>210948589023.367</v>
      </c>
      <c r="I156" s="18">
        <v>23.276465624831999</v>
      </c>
      <c r="J156" s="28"/>
      <c r="K156" s="17">
        <f>(K153+K158)/2</f>
        <v>4.33</v>
      </c>
      <c r="L156" s="17">
        <f>(1+((L$153-L$148)/L$148)/5)*L155</f>
        <v>4.33</v>
      </c>
      <c r="M156" s="17" t="s">
        <v>226</v>
      </c>
      <c r="N156" s="17" t="s">
        <v>227</v>
      </c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</row>
    <row r="157" spans="1:114" ht="15" customHeight="1" x14ac:dyDescent="0.15">
      <c r="A157" s="30">
        <v>2009</v>
      </c>
      <c r="B157" s="18" t="s">
        <v>185</v>
      </c>
      <c r="C157" s="17">
        <v>2555</v>
      </c>
      <c r="D157" s="24">
        <v>2263</v>
      </c>
      <c r="E157" s="24">
        <v>292</v>
      </c>
      <c r="F157" s="24">
        <v>8343323</v>
      </c>
      <c r="G157" s="17">
        <v>181624745272.72601</v>
      </c>
      <c r="H157" s="17">
        <v>168155373268.15201</v>
      </c>
      <c r="I157" s="18">
        <v>22.413008261723299</v>
      </c>
      <c r="J157" s="28"/>
      <c r="K157" s="17">
        <f>(K153+K158)/2</f>
        <v>4.33</v>
      </c>
      <c r="L157" s="17">
        <f>(1+((L$153-L$148)/L$148)/5)*L156</f>
        <v>4.33</v>
      </c>
      <c r="M157" s="17" t="s">
        <v>228</v>
      </c>
      <c r="N157" s="17" t="s">
        <v>229</v>
      </c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</row>
    <row r="158" spans="1:114" ht="15" customHeight="1" x14ac:dyDescent="0.15">
      <c r="A158" s="30">
        <v>2010</v>
      </c>
      <c r="B158" s="18" t="s">
        <v>185</v>
      </c>
      <c r="C158" s="17">
        <v>2673</v>
      </c>
      <c r="D158" s="24">
        <v>2424</v>
      </c>
      <c r="E158" s="24">
        <v>249</v>
      </c>
      <c r="F158" s="24">
        <v>8363404</v>
      </c>
      <c r="G158" s="17">
        <v>201088694407.16699</v>
      </c>
      <c r="H158" s="17">
        <v>187341317488.66699</v>
      </c>
      <c r="I158" s="18">
        <v>21.5967237748965</v>
      </c>
      <c r="J158" s="17">
        <v>4.33</v>
      </c>
      <c r="K158" s="17">
        <f t="shared" ref="K158" si="43">J158</f>
        <v>4.33</v>
      </c>
      <c r="L158" s="17">
        <f>K158</f>
        <v>4.33</v>
      </c>
      <c r="M158" s="17" t="s">
        <v>230</v>
      </c>
      <c r="N158" s="17" t="s">
        <v>231</v>
      </c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</row>
    <row r="159" spans="1:114" ht="15" customHeight="1" x14ac:dyDescent="0.15">
      <c r="A159" s="30">
        <v>2011</v>
      </c>
      <c r="B159" s="18" t="s">
        <v>185</v>
      </c>
      <c r="C159" s="17">
        <v>2430</v>
      </c>
      <c r="D159" s="24">
        <v>2154</v>
      </c>
      <c r="E159" s="24">
        <v>276</v>
      </c>
      <c r="F159" s="24">
        <v>8391643</v>
      </c>
      <c r="G159" s="17">
        <v>232888437032.78299</v>
      </c>
      <c r="H159" s="17">
        <v>220824764522.763</v>
      </c>
      <c r="I159" s="18">
        <v>22.471715448678601</v>
      </c>
      <c r="J159" s="28"/>
      <c r="K159" s="17">
        <f>(K158+K163)/2</f>
        <v>4.5</v>
      </c>
      <c r="L159" s="17">
        <f>(1+((L$163-L$158)/L$158)/5)*L158</f>
        <v>4.3979999999999997</v>
      </c>
      <c r="M159" s="17" t="s">
        <v>232</v>
      </c>
      <c r="N159" s="17" t="s">
        <v>233</v>
      </c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</row>
    <row r="160" spans="1:114" ht="15" customHeight="1" x14ac:dyDescent="0.15">
      <c r="A160" s="30">
        <v>2012</v>
      </c>
      <c r="B160" s="18" t="s">
        <v>185</v>
      </c>
      <c r="C160" s="17">
        <v>2552</v>
      </c>
      <c r="D160" s="24">
        <v>2258</v>
      </c>
      <c r="E160" s="24">
        <v>294</v>
      </c>
      <c r="F160" s="24">
        <v>8429991</v>
      </c>
      <c r="G160" s="17">
        <v>220969210537.828</v>
      </c>
      <c r="H160" s="17">
        <v>209525713468.418</v>
      </c>
      <c r="I160" s="18">
        <v>22.649292785658002</v>
      </c>
      <c r="J160" s="28"/>
      <c r="K160" s="17">
        <f>(K158+K163)/2</f>
        <v>4.5</v>
      </c>
      <c r="L160" s="17">
        <f>(1+((L$163-L$158)/L$158)/5)*L159</f>
        <v>4.4670678983833714</v>
      </c>
      <c r="M160" s="17" t="s">
        <v>234</v>
      </c>
      <c r="N160" s="17" t="s">
        <v>235</v>
      </c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</row>
    <row r="161" spans="1:114" ht="15" customHeight="1" x14ac:dyDescent="0.15">
      <c r="A161" s="30">
        <v>2013</v>
      </c>
      <c r="B161" s="18" t="s">
        <v>185</v>
      </c>
      <c r="C161" s="17">
        <v>2406</v>
      </c>
      <c r="D161" s="24">
        <v>2162</v>
      </c>
      <c r="E161" s="24">
        <v>244</v>
      </c>
      <c r="F161" s="24">
        <v>8479823</v>
      </c>
      <c r="G161" s="17">
        <v>229899623200.707</v>
      </c>
      <c r="H161" s="17">
        <v>217784703102.32599</v>
      </c>
      <c r="I161" s="18">
        <v>23.040197560928899</v>
      </c>
      <c r="J161" s="28"/>
      <c r="K161" s="17">
        <f>(K158+K163)/2</f>
        <v>4.5</v>
      </c>
      <c r="L161" s="17">
        <f>(1+((L$163-L$158)/L$158)/5)*L160</f>
        <v>4.5372204658406625</v>
      </c>
      <c r="M161" s="17" t="s">
        <v>236</v>
      </c>
      <c r="N161" s="24">
        <v>375650886015</v>
      </c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</row>
    <row r="162" spans="1:114" ht="15" customHeight="1" x14ac:dyDescent="0.15">
      <c r="A162" s="30">
        <v>2014</v>
      </c>
      <c r="B162" s="18" t="s">
        <v>185</v>
      </c>
      <c r="C162" s="17">
        <v>2363</v>
      </c>
      <c r="D162" s="24">
        <v>2092</v>
      </c>
      <c r="E162" s="24">
        <v>271</v>
      </c>
      <c r="F162" s="24">
        <v>8546356</v>
      </c>
      <c r="G162" s="17">
        <v>236280892259.34399</v>
      </c>
      <c r="H162" s="17">
        <v>221810038046.11301</v>
      </c>
      <c r="I162" s="18">
        <v>22.660552471773102</v>
      </c>
      <c r="J162" s="28"/>
      <c r="K162" s="17">
        <f>(K158+K163)/2</f>
        <v>4.5</v>
      </c>
      <c r="L162" s="17">
        <f>(1+((L$163-L$158)/L$158)/5)*L161</f>
        <v>4.6084747364358511</v>
      </c>
      <c r="M162" s="17" t="s">
        <v>237</v>
      </c>
      <c r="N162" s="17" t="s">
        <v>238</v>
      </c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</row>
    <row r="163" spans="1:114" ht="15" customHeight="1" x14ac:dyDescent="0.15">
      <c r="A163" s="30">
        <v>2015</v>
      </c>
      <c r="B163" s="18" t="s">
        <v>185</v>
      </c>
      <c r="C163" s="17">
        <v>2441</v>
      </c>
      <c r="D163" s="24">
        <v>2205</v>
      </c>
      <c r="E163" s="24">
        <v>236</v>
      </c>
      <c r="F163" s="24">
        <v>8642699</v>
      </c>
      <c r="G163" s="17">
        <v>202784894360.508</v>
      </c>
      <c r="H163" s="17">
        <v>188457898640.543</v>
      </c>
      <c r="I163" s="18">
        <v>22.6967074577069</v>
      </c>
      <c r="J163" s="17">
        <v>4.67</v>
      </c>
      <c r="K163" s="17">
        <f t="shared" ref="K163" si="44">J163</f>
        <v>4.67</v>
      </c>
      <c r="L163" s="17">
        <f>K163</f>
        <v>4.67</v>
      </c>
      <c r="M163" s="17" t="s">
        <v>239</v>
      </c>
      <c r="N163" s="17" t="s">
        <v>240</v>
      </c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</row>
    <row r="164" spans="1:114" ht="15" customHeight="1" x14ac:dyDescent="0.15">
      <c r="A164" s="30">
        <v>2016</v>
      </c>
      <c r="B164" s="18" t="s">
        <v>185</v>
      </c>
      <c r="C164" s="17">
        <v>2315</v>
      </c>
      <c r="D164" s="24">
        <v>2078</v>
      </c>
      <c r="E164" s="24">
        <v>237</v>
      </c>
      <c r="F164" s="24">
        <v>8736668</v>
      </c>
      <c r="G164" s="17">
        <v>207444081442.65799</v>
      </c>
      <c r="H164" s="17">
        <v>192280704252.10599</v>
      </c>
      <c r="I164" s="18">
        <v>23.096287428733099</v>
      </c>
      <c r="J164" s="28"/>
      <c r="K164" s="17"/>
      <c r="L164" s="17"/>
      <c r="M164" s="17" t="s">
        <v>241</v>
      </c>
      <c r="N164" s="17" t="s">
        <v>242</v>
      </c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</row>
    <row r="165" spans="1:114" ht="15" customHeight="1" x14ac:dyDescent="0.15">
      <c r="A165" s="30">
        <v>2017</v>
      </c>
      <c r="B165" s="18" t="s">
        <v>185</v>
      </c>
      <c r="C165" s="17">
        <v>2305</v>
      </c>
      <c r="D165" s="24">
        <v>2073</v>
      </c>
      <c r="E165" s="24">
        <v>232</v>
      </c>
      <c r="F165" s="24">
        <v>8797566</v>
      </c>
      <c r="G165" s="17">
        <v>225534464183.70599</v>
      </c>
      <c r="H165" s="17">
        <v>212334568915.49399</v>
      </c>
      <c r="I165" s="18">
        <v>23.6285407586874</v>
      </c>
      <c r="J165" s="28"/>
      <c r="K165" s="17"/>
      <c r="L165" s="17"/>
      <c r="M165" s="17" t="s">
        <v>243</v>
      </c>
      <c r="N165" s="17" t="s">
        <v>244</v>
      </c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</row>
    <row r="166" spans="1:114" ht="15" customHeight="1" x14ac:dyDescent="0.15">
      <c r="A166" s="30">
        <v>2018</v>
      </c>
      <c r="B166" s="18" t="s">
        <v>185</v>
      </c>
      <c r="C166" s="17">
        <v>2207</v>
      </c>
      <c r="D166" s="24">
        <v>2039</v>
      </c>
      <c r="E166" s="24">
        <v>168</v>
      </c>
      <c r="F166" s="24">
        <v>8840521</v>
      </c>
      <c r="G166" s="17">
        <v>252348201943.93701</v>
      </c>
      <c r="H166" s="17">
        <v>238694832569.741</v>
      </c>
      <c r="I166" s="18">
        <v>24.095129262390799</v>
      </c>
      <c r="J166" s="28"/>
      <c r="K166" s="17"/>
      <c r="L166" s="17"/>
      <c r="M166" s="17" t="s">
        <v>245</v>
      </c>
      <c r="N166" s="17" t="s">
        <v>246</v>
      </c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</row>
    <row r="167" spans="1:114" ht="15" customHeight="1" x14ac:dyDescent="0.15">
      <c r="A167" s="30">
        <v>2019</v>
      </c>
      <c r="B167" s="18" t="s">
        <v>185</v>
      </c>
      <c r="C167" s="17">
        <v>2274</v>
      </c>
      <c r="D167" s="24">
        <v>2066</v>
      </c>
      <c r="E167" s="24">
        <v>208</v>
      </c>
      <c r="F167" s="24">
        <v>8879920</v>
      </c>
      <c r="G167" s="17">
        <v>247908346659.76401</v>
      </c>
      <c r="H167" s="17">
        <v>231775644277.95999</v>
      </c>
      <c r="I167" s="18">
        <v>24.913282624845799</v>
      </c>
      <c r="J167" s="28"/>
      <c r="K167" s="17"/>
      <c r="L167" s="17"/>
      <c r="M167" s="17" t="s">
        <v>247</v>
      </c>
      <c r="N167" s="17" t="s">
        <v>248</v>
      </c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</row>
    <row r="168" spans="1:114" ht="15" customHeight="1" x14ac:dyDescent="0.15">
      <c r="A168" s="30">
        <v>2020</v>
      </c>
      <c r="B168" s="18" t="s">
        <v>185</v>
      </c>
      <c r="C168" s="17">
        <v>2297</v>
      </c>
      <c r="D168" s="24">
        <v>2124</v>
      </c>
      <c r="E168" s="24">
        <v>173</v>
      </c>
      <c r="F168" s="24">
        <v>8916864</v>
      </c>
      <c r="G168" s="17">
        <v>224631996609.728</v>
      </c>
      <c r="H168" s="17">
        <v>211566540961.02802</v>
      </c>
      <c r="I168" s="18">
        <v>25.009497628715799</v>
      </c>
      <c r="J168" s="28"/>
      <c r="K168" s="17"/>
      <c r="L168" s="17"/>
      <c r="M168" s="17" t="s">
        <v>249</v>
      </c>
      <c r="N168" s="17" t="s">
        <v>250</v>
      </c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</row>
    <row r="169" spans="1:114" ht="15" customHeight="1" x14ac:dyDescent="0.15">
      <c r="A169" s="30">
        <v>2021</v>
      </c>
      <c r="B169" s="18" t="s">
        <v>185</v>
      </c>
      <c r="C169" s="17">
        <v>2047</v>
      </c>
      <c r="D169" s="24">
        <v>1872</v>
      </c>
      <c r="E169" s="24">
        <v>175</v>
      </c>
      <c r="F169" s="24">
        <v>8955797</v>
      </c>
      <c r="G169" s="17">
        <v>268527420305.88699</v>
      </c>
      <c r="H169" s="17">
        <v>265749328901.159</v>
      </c>
      <c r="I169" s="18">
        <v>26.477587628195401</v>
      </c>
      <c r="J169" s="28"/>
      <c r="K169" s="17"/>
      <c r="L169" s="17"/>
      <c r="M169" s="17"/>
      <c r="N169" s="17" t="s">
        <v>251</v>
      </c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</row>
    <row r="170" spans="1:114" ht="15" customHeight="1" x14ac:dyDescent="0.15">
      <c r="A170" s="30">
        <v>1980</v>
      </c>
      <c r="B170" s="17" t="s">
        <v>252</v>
      </c>
      <c r="C170" s="17">
        <v>136</v>
      </c>
      <c r="D170" s="24">
        <v>34</v>
      </c>
      <c r="E170" s="24">
        <v>102</v>
      </c>
      <c r="F170" s="24">
        <v>83929765</v>
      </c>
      <c r="G170" s="17">
        <v>996555891.47286797</v>
      </c>
      <c r="H170" s="17">
        <v>3243617764.8578801</v>
      </c>
      <c r="I170" s="18">
        <v>14.4393912962956</v>
      </c>
      <c r="J170" s="17">
        <v>1.18</v>
      </c>
      <c r="K170" s="17">
        <f t="shared" ref="K170" si="45">J170</f>
        <v>1.18</v>
      </c>
      <c r="L170" s="17">
        <f>K170</f>
        <v>1.18</v>
      </c>
      <c r="M170" s="17"/>
      <c r="N170" s="17" t="s">
        <v>253</v>
      </c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</row>
    <row r="171" spans="1:114" ht="15" customHeight="1" x14ac:dyDescent="0.15">
      <c r="A171" s="30">
        <v>1981</v>
      </c>
      <c r="B171" s="17" t="s">
        <v>252</v>
      </c>
      <c r="C171" s="17">
        <v>172</v>
      </c>
      <c r="D171" s="24">
        <v>39</v>
      </c>
      <c r="E171" s="24">
        <v>133</v>
      </c>
      <c r="F171" s="24">
        <v>86154836</v>
      </c>
      <c r="G171" s="17">
        <v>1038984088.1273</v>
      </c>
      <c r="H171" s="17">
        <v>2858506731.9461398</v>
      </c>
      <c r="I171" s="18">
        <v>17.155766441005799</v>
      </c>
      <c r="J171" s="17"/>
      <c r="K171" s="17">
        <f>(K170+K175)/2</f>
        <v>1.18</v>
      </c>
      <c r="L171" s="17">
        <f>(1+((L$175-L$170)/L$170)/5)*L170</f>
        <v>1.18</v>
      </c>
      <c r="M171" s="17"/>
      <c r="N171" s="17" t="s">
        <v>254</v>
      </c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</row>
    <row r="172" spans="1:114" ht="15" customHeight="1" x14ac:dyDescent="0.15">
      <c r="A172" s="30">
        <v>1982</v>
      </c>
      <c r="B172" s="17" t="s">
        <v>252</v>
      </c>
      <c r="C172" s="17">
        <v>144</v>
      </c>
      <c r="D172" s="24">
        <v>40</v>
      </c>
      <c r="E172" s="24">
        <v>104</v>
      </c>
      <c r="F172" s="24">
        <v>88555336</v>
      </c>
      <c r="G172" s="17">
        <v>940219560.87824404</v>
      </c>
      <c r="H172" s="17">
        <v>2877295409.1816401</v>
      </c>
      <c r="I172" s="18">
        <v>17.363279093007701</v>
      </c>
      <c r="J172" s="17"/>
      <c r="K172" s="17">
        <f>(K170+K175)/2</f>
        <v>1.18</v>
      </c>
      <c r="L172" s="17">
        <f>(1+((L$175-L$170)/L$170)/5)*L171</f>
        <v>1.18</v>
      </c>
      <c r="M172" s="17"/>
      <c r="N172" s="17" t="s">
        <v>255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</row>
    <row r="173" spans="1:114" ht="15" customHeight="1" x14ac:dyDescent="0.15">
      <c r="A173" s="30">
        <v>1983</v>
      </c>
      <c r="B173" s="17" t="s">
        <v>252</v>
      </c>
      <c r="C173" s="17">
        <v>163</v>
      </c>
      <c r="D173" s="24">
        <v>40</v>
      </c>
      <c r="E173" s="24">
        <v>123</v>
      </c>
      <c r="F173" s="24">
        <v>91045478</v>
      </c>
      <c r="G173" s="17">
        <v>986784511.78451204</v>
      </c>
      <c r="H173" s="17">
        <v>2590824915.8249202</v>
      </c>
      <c r="I173" s="18">
        <v>16.562736770150401</v>
      </c>
      <c r="J173" s="17"/>
      <c r="K173" s="17">
        <f>(K170+K175)/2</f>
        <v>1.18</v>
      </c>
      <c r="L173" s="17">
        <f>(1+((L$175-L$170)/L$170)/5)*L172</f>
        <v>1.18</v>
      </c>
      <c r="M173" s="17"/>
      <c r="N173" s="17" t="s">
        <v>256</v>
      </c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</row>
    <row r="174" spans="1:114" ht="15" customHeight="1" x14ac:dyDescent="0.15">
      <c r="A174" s="30">
        <v>1984</v>
      </c>
      <c r="B174" s="17" t="s">
        <v>252</v>
      </c>
      <c r="C174" s="17">
        <v>166</v>
      </c>
      <c r="D174" s="24">
        <v>62</v>
      </c>
      <c r="E174" s="24">
        <v>104</v>
      </c>
      <c r="F174" s="24">
        <v>93534239</v>
      </c>
      <c r="G174" s="24">
        <v>642600000</v>
      </c>
      <c r="H174" s="24">
        <v>2538320000</v>
      </c>
      <c r="I174" s="18">
        <v>16.484257569959901</v>
      </c>
      <c r="J174" s="17"/>
      <c r="K174" s="17">
        <f>(K170+K175)/2</f>
        <v>1.18</v>
      </c>
      <c r="L174" s="17">
        <f>(1+((L$175-L$170)/L$170)/5)*L173</f>
        <v>1.18</v>
      </c>
      <c r="M174" s="17"/>
      <c r="N174" s="17" t="s">
        <v>257</v>
      </c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</row>
    <row r="175" spans="1:114" ht="15" customHeight="1" x14ac:dyDescent="0.15">
      <c r="A175" s="30">
        <v>1985</v>
      </c>
      <c r="B175" s="17" t="s">
        <v>252</v>
      </c>
      <c r="C175" s="17">
        <v>136</v>
      </c>
      <c r="D175" s="24">
        <v>40</v>
      </c>
      <c r="E175" s="24">
        <v>96</v>
      </c>
      <c r="F175" s="24">
        <v>95959099</v>
      </c>
      <c r="G175" s="17">
        <v>1199576923.07692</v>
      </c>
      <c r="H175" s="17">
        <v>2860038461.5384598</v>
      </c>
      <c r="I175" s="18">
        <v>15.8309437037216</v>
      </c>
      <c r="J175" s="17">
        <v>1.18</v>
      </c>
      <c r="K175" s="17">
        <f t="shared" ref="K175" si="46">J175</f>
        <v>1.18</v>
      </c>
      <c r="L175" s="17">
        <f>K175</f>
        <v>1.18</v>
      </c>
      <c r="M175" s="17"/>
      <c r="N175" s="17" t="s">
        <v>258</v>
      </c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</row>
    <row r="176" spans="1:114" ht="15" customHeight="1" x14ac:dyDescent="0.15">
      <c r="A176" s="30">
        <v>1986</v>
      </c>
      <c r="B176" s="17" t="s">
        <v>252</v>
      </c>
      <c r="C176" s="17">
        <v>93</v>
      </c>
      <c r="D176" s="24">
        <v>16</v>
      </c>
      <c r="E176" s="24">
        <v>77</v>
      </c>
      <c r="F176" s="24">
        <v>98271746</v>
      </c>
      <c r="G176" s="17">
        <v>1128533333.3333299</v>
      </c>
      <c r="H176" s="17">
        <v>2577133333.3333302</v>
      </c>
      <c r="I176" s="18">
        <v>16.1764548292232</v>
      </c>
      <c r="K176" s="17">
        <f>(K175+K180)/2</f>
        <v>1.18</v>
      </c>
      <c r="L176" s="17">
        <f>(1+((L$180-L$175)/L$175)/5)*L175</f>
        <v>1.18</v>
      </c>
      <c r="M176" s="17"/>
      <c r="N176" s="17" t="s">
        <v>259</v>
      </c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</row>
    <row r="177" spans="1:114" ht="15" customHeight="1" x14ac:dyDescent="0.15">
      <c r="A177" s="30">
        <v>1987</v>
      </c>
      <c r="B177" s="17" t="s">
        <v>252</v>
      </c>
      <c r="C177" s="17">
        <v>121</v>
      </c>
      <c r="D177" s="24">
        <v>23</v>
      </c>
      <c r="E177" s="24">
        <v>98</v>
      </c>
      <c r="F177" s="24">
        <v>100490256</v>
      </c>
      <c r="G177" s="17">
        <v>1212483870.9677401</v>
      </c>
      <c r="H177" s="17">
        <v>2842322580.6451602</v>
      </c>
      <c r="I177" s="18">
        <v>15.4734420283602</v>
      </c>
      <c r="J177" s="17"/>
      <c r="K177" s="17">
        <f>(K175+K180)/2</f>
        <v>1.18</v>
      </c>
      <c r="L177" s="17">
        <f>(1+((L$180-L$175)/L$175)/5)*L176</f>
        <v>1.18</v>
      </c>
      <c r="M177" s="17"/>
      <c r="N177" s="17" t="s">
        <v>260</v>
      </c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</row>
    <row r="178" spans="1:114" ht="15" customHeight="1" x14ac:dyDescent="0.15">
      <c r="A178" s="30">
        <v>1988</v>
      </c>
      <c r="B178" s="17" t="s">
        <v>252</v>
      </c>
      <c r="C178" s="17">
        <v>133</v>
      </c>
      <c r="D178" s="24">
        <v>24</v>
      </c>
      <c r="E178" s="24">
        <v>109</v>
      </c>
      <c r="F178" s="24">
        <v>102688833</v>
      </c>
      <c r="G178" s="17">
        <v>1442788426.25489</v>
      </c>
      <c r="H178" s="17">
        <v>3255865304.9927802</v>
      </c>
      <c r="I178" s="18">
        <v>15.735983069344501</v>
      </c>
      <c r="J178" s="17"/>
      <c r="K178" s="17">
        <f>(K175+K180)/2</f>
        <v>1.18</v>
      </c>
      <c r="L178" s="17">
        <f>(1+((L$180-L$175)/L$175)/5)*L177</f>
        <v>1.18</v>
      </c>
      <c r="M178" s="17"/>
      <c r="N178" s="17" t="s">
        <v>261</v>
      </c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</row>
    <row r="179" spans="1:114" ht="15" customHeight="1" x14ac:dyDescent="0.15">
      <c r="A179" s="30">
        <v>1989</v>
      </c>
      <c r="B179" s="17" t="s">
        <v>252</v>
      </c>
      <c r="C179" s="17">
        <v>108</v>
      </c>
      <c r="D179" s="24">
        <v>32</v>
      </c>
      <c r="E179" s="24">
        <v>76</v>
      </c>
      <c r="F179" s="24">
        <v>104893674</v>
      </c>
      <c r="G179" s="17">
        <v>1594548362.4075</v>
      </c>
      <c r="H179" s="17">
        <v>3679750953.7476602</v>
      </c>
      <c r="I179" s="18">
        <v>16.120914434896701</v>
      </c>
      <c r="J179" s="17"/>
      <c r="K179" s="17">
        <f>(K175+K180)/2</f>
        <v>1.18</v>
      </c>
      <c r="L179" s="17">
        <f>(1+((L$180-L$175)/L$175)/5)*L178</f>
        <v>1.18</v>
      </c>
      <c r="M179" s="17"/>
      <c r="N179" s="17" t="s">
        <v>262</v>
      </c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</row>
    <row r="180" spans="1:114" ht="15" customHeight="1" x14ac:dyDescent="0.15">
      <c r="A180" s="30">
        <v>1990</v>
      </c>
      <c r="B180" s="17" t="s">
        <v>252</v>
      </c>
      <c r="C180" s="17">
        <v>108</v>
      </c>
      <c r="D180" s="24">
        <v>32</v>
      </c>
      <c r="E180" s="24">
        <v>76</v>
      </c>
      <c r="F180" s="24">
        <v>107147651</v>
      </c>
      <c r="G180" s="17">
        <v>1866930004.59164</v>
      </c>
      <c r="H180" s="17">
        <v>4126170021.3818998</v>
      </c>
      <c r="I180" s="18">
        <v>16.458675515153502</v>
      </c>
      <c r="J180" s="17">
        <v>1.18</v>
      </c>
      <c r="K180" s="17">
        <f t="shared" ref="K180" si="47">J180</f>
        <v>1.18</v>
      </c>
      <c r="L180" s="17">
        <f>K180</f>
        <v>1.18</v>
      </c>
      <c r="M180" s="17"/>
      <c r="N180" s="17" t="s">
        <v>263</v>
      </c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</row>
    <row r="181" spans="1:114" ht="15" customHeight="1" x14ac:dyDescent="0.15">
      <c r="A181" s="30">
        <v>1991</v>
      </c>
      <c r="B181" s="17" t="s">
        <v>252</v>
      </c>
      <c r="C181" s="17">
        <v>113</v>
      </c>
      <c r="D181" s="24">
        <v>36</v>
      </c>
      <c r="E181" s="24">
        <v>77</v>
      </c>
      <c r="F181" s="24">
        <v>109242834</v>
      </c>
      <c r="G181" s="17">
        <v>2062577030.81232</v>
      </c>
      <c r="H181" s="17">
        <v>3785238095.23809</v>
      </c>
      <c r="I181" s="18">
        <v>16.895947463329399</v>
      </c>
      <c r="J181" s="17"/>
      <c r="K181" s="17">
        <f>(K180+K185)/2</f>
        <v>1.38</v>
      </c>
      <c r="L181" s="17">
        <f>(1+((L$185-L$180)/L$180)/5)*L180</f>
        <v>1.26</v>
      </c>
      <c r="M181" s="17"/>
      <c r="N181" s="17" t="s">
        <v>264</v>
      </c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</row>
    <row r="182" spans="1:114" ht="15" customHeight="1" x14ac:dyDescent="0.15">
      <c r="A182" s="30">
        <v>1992</v>
      </c>
      <c r="B182" s="17" t="s">
        <v>252</v>
      </c>
      <c r="C182" s="17">
        <v>161</v>
      </c>
      <c r="D182" s="24">
        <v>72</v>
      </c>
      <c r="E182" s="24">
        <v>89</v>
      </c>
      <c r="F182" s="24">
        <v>111272102</v>
      </c>
      <c r="G182" s="17">
        <v>2405649867.3740101</v>
      </c>
      <c r="H182" s="17">
        <v>3915198938.9920402</v>
      </c>
      <c r="I182" s="18">
        <v>17.305029276693698</v>
      </c>
      <c r="J182" s="17"/>
      <c r="K182" s="17">
        <f>(K180+K185)/2</f>
        <v>1.38</v>
      </c>
      <c r="L182" s="17">
        <f>(1+((L$185-L$180)/L$180)/5)*L181</f>
        <v>1.3454237288135593</v>
      </c>
      <c r="M182" s="17"/>
      <c r="N182" s="17" t="s">
        <v>265</v>
      </c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</row>
    <row r="183" spans="1:114" ht="15" customHeight="1" x14ac:dyDescent="0.15">
      <c r="A183" s="30">
        <v>1993</v>
      </c>
      <c r="B183" s="17" t="s">
        <v>252</v>
      </c>
      <c r="C183" s="17">
        <v>107</v>
      </c>
      <c r="D183" s="24">
        <v>36</v>
      </c>
      <c r="E183" s="24">
        <v>71</v>
      </c>
      <c r="F183" s="24">
        <v>113418757</v>
      </c>
      <c r="G183" s="17">
        <v>2990714285.7142901</v>
      </c>
      <c r="H183" s="17">
        <v>4677910052.9100504</v>
      </c>
      <c r="I183" s="18">
        <v>17.9468320109013</v>
      </c>
      <c r="J183" s="17"/>
      <c r="K183" s="17">
        <f>(K180+K185)/2</f>
        <v>1.38</v>
      </c>
      <c r="L183" s="17">
        <f>(1+((L$185-L$180)/L$180)/5)*L182</f>
        <v>1.436638896868716</v>
      </c>
      <c r="M183" s="17"/>
      <c r="N183" s="17" t="s">
        <v>266</v>
      </c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</row>
    <row r="184" spans="1:114" ht="15" customHeight="1" x14ac:dyDescent="0.15">
      <c r="A184" s="30">
        <v>1994</v>
      </c>
      <c r="B184" s="17" t="s">
        <v>252</v>
      </c>
      <c r="C184" s="17">
        <v>128</v>
      </c>
      <c r="D184" s="24">
        <v>39</v>
      </c>
      <c r="E184" s="24">
        <v>89</v>
      </c>
      <c r="F184" s="24">
        <v>115614891</v>
      </c>
      <c r="G184" s="17">
        <v>3039700748.1296802</v>
      </c>
      <c r="H184" s="17">
        <v>4681795511.22194</v>
      </c>
      <c r="I184" s="18">
        <v>18.402556188374</v>
      </c>
      <c r="J184" s="17"/>
      <c r="K184" s="17">
        <f>(K180+K185)/2</f>
        <v>1.38</v>
      </c>
      <c r="L184" s="17">
        <f>(1+((L$185-L$180)/L$180)/5)*L183</f>
        <v>1.5340381441140527</v>
      </c>
      <c r="M184" s="17"/>
      <c r="N184" s="17" t="s">
        <v>267</v>
      </c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</row>
    <row r="185" spans="1:114" ht="15" customHeight="1" x14ac:dyDescent="0.15">
      <c r="A185" s="30">
        <v>1995</v>
      </c>
      <c r="B185" s="17" t="s">
        <v>252</v>
      </c>
      <c r="C185" s="17">
        <v>226</v>
      </c>
      <c r="D185" s="24">
        <v>70</v>
      </c>
      <c r="E185" s="24">
        <v>156</v>
      </c>
      <c r="F185" s="24">
        <v>117793338</v>
      </c>
      <c r="G185" s="17">
        <v>4122014925.3731298</v>
      </c>
      <c r="H185" s="17">
        <v>6580597014.9253702</v>
      </c>
      <c r="I185" s="18">
        <v>19.119795822139899</v>
      </c>
      <c r="J185" s="17">
        <v>1.58</v>
      </c>
      <c r="K185" s="17">
        <f t="shared" ref="K185" si="48">J185</f>
        <v>1.58</v>
      </c>
      <c r="L185" s="17">
        <f>K185</f>
        <v>1.58</v>
      </c>
      <c r="M185" s="17"/>
      <c r="N185" s="17" t="s">
        <v>268</v>
      </c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</row>
    <row r="186" spans="1:114" ht="15" customHeight="1" x14ac:dyDescent="0.15">
      <c r="A186" s="30">
        <v>1996</v>
      </c>
      <c r="B186" s="17" t="s">
        <v>252</v>
      </c>
      <c r="C186" s="17">
        <v>153</v>
      </c>
      <c r="D186" s="24">
        <v>22</v>
      </c>
      <c r="E186" s="24">
        <v>131</v>
      </c>
      <c r="F186" s="24">
        <v>119876868</v>
      </c>
      <c r="G186" s="17">
        <v>4507555012.2249403</v>
      </c>
      <c r="H186" s="17">
        <v>7601784841.0757999</v>
      </c>
      <c r="I186" s="18">
        <v>20.729950603737901</v>
      </c>
      <c r="J186" s="17"/>
      <c r="K186" s="17">
        <f>(K185+K190)/2</f>
        <v>1.58</v>
      </c>
      <c r="L186" s="17">
        <f>(1+((L$190-L$185)/L$185)/5)*L185</f>
        <v>1.58</v>
      </c>
      <c r="M186" s="17"/>
      <c r="N186" s="17" t="s">
        <v>269</v>
      </c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</row>
    <row r="187" spans="1:114" ht="15" customHeight="1" x14ac:dyDescent="0.15">
      <c r="A187" s="30">
        <v>1997</v>
      </c>
      <c r="B187" s="17" t="s">
        <v>252</v>
      </c>
      <c r="C187" s="17">
        <v>165</v>
      </c>
      <c r="D187" s="24">
        <v>46</v>
      </c>
      <c r="E187" s="24">
        <v>119</v>
      </c>
      <c r="F187" s="24">
        <v>122039226</v>
      </c>
      <c r="G187" s="17">
        <v>5075480093.6768198</v>
      </c>
      <c r="H187" s="17">
        <v>7625081967.21311</v>
      </c>
      <c r="I187" s="18">
        <v>21.8162145054057</v>
      </c>
      <c r="J187" s="17"/>
      <c r="K187" s="17">
        <f>(K185+K190)/2</f>
        <v>1.58</v>
      </c>
      <c r="L187" s="17">
        <f>(1+((L$190-L$185)/L$185)/5)*L186</f>
        <v>1.58</v>
      </c>
      <c r="M187" s="17"/>
      <c r="N187" s="17" t="s">
        <v>270</v>
      </c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</row>
    <row r="188" spans="1:114" ht="15" customHeight="1" x14ac:dyDescent="0.15">
      <c r="A188" s="30">
        <v>1998</v>
      </c>
      <c r="B188" s="17" t="s">
        <v>252</v>
      </c>
      <c r="C188" s="17">
        <v>216</v>
      </c>
      <c r="D188" s="24">
        <v>32</v>
      </c>
      <c r="E188" s="24">
        <v>184</v>
      </c>
      <c r="F188" s="24">
        <v>124350471</v>
      </c>
      <c r="G188" s="17">
        <v>5876850220.2643204</v>
      </c>
      <c r="H188" s="17">
        <v>8058876651.9823799</v>
      </c>
      <c r="I188" s="18">
        <v>22.121412823960199</v>
      </c>
      <c r="J188" s="17"/>
      <c r="K188" s="17">
        <f>(K185+K190)/2</f>
        <v>1.58</v>
      </c>
      <c r="L188" s="17">
        <f>(1+((L$190-L$185)/L$185)/5)*L187</f>
        <v>1.58</v>
      </c>
      <c r="M188" s="17"/>
      <c r="N188" s="17" t="s">
        <v>271</v>
      </c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</row>
    <row r="189" spans="1:114" ht="15" customHeight="1" x14ac:dyDescent="0.15">
      <c r="A189" s="30">
        <v>1999</v>
      </c>
      <c r="B189" s="17" t="s">
        <v>252</v>
      </c>
      <c r="C189" s="17">
        <v>249</v>
      </c>
      <c r="D189" s="24">
        <v>49</v>
      </c>
      <c r="E189" s="24">
        <v>200</v>
      </c>
      <c r="F189" s="24">
        <v>126754824</v>
      </c>
      <c r="G189" s="17">
        <v>6028722961.7304497</v>
      </c>
      <c r="H189" s="17">
        <v>8525935940.0998297</v>
      </c>
      <c r="I189" s="18">
        <v>22.721370303465701</v>
      </c>
      <c r="J189" s="17"/>
      <c r="K189" s="17">
        <f>(K185+K190)/2</f>
        <v>1.58</v>
      </c>
      <c r="L189" s="17">
        <f>(1+((L$190-L$185)/L$185)/5)*L188</f>
        <v>1.58</v>
      </c>
      <c r="M189" s="17"/>
      <c r="N189" s="17" t="s">
        <v>272</v>
      </c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</row>
    <row r="190" spans="1:114" ht="15" customHeight="1" x14ac:dyDescent="0.15">
      <c r="A190" s="30">
        <v>2000</v>
      </c>
      <c r="B190" s="17" t="s">
        <v>252</v>
      </c>
      <c r="C190" s="17">
        <v>318</v>
      </c>
      <c r="D190" s="24">
        <v>70</v>
      </c>
      <c r="E190" s="24">
        <v>248</v>
      </c>
      <c r="F190" s="24">
        <v>129193327</v>
      </c>
      <c r="G190" s="17">
        <v>6588073941.5623102</v>
      </c>
      <c r="H190" s="17">
        <v>9060862651.5603294</v>
      </c>
      <c r="I190" s="18">
        <v>23.8085625731369</v>
      </c>
      <c r="J190" s="17">
        <v>1.58</v>
      </c>
      <c r="K190" s="17">
        <f t="shared" ref="K190" si="49">J190</f>
        <v>1.58</v>
      </c>
      <c r="L190" s="17">
        <f>K190</f>
        <v>1.58</v>
      </c>
      <c r="M190" s="17"/>
      <c r="N190" s="17" t="s">
        <v>273</v>
      </c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</row>
    <row r="191" spans="1:114" ht="15" customHeight="1" x14ac:dyDescent="0.15">
      <c r="A191" s="30">
        <v>2001</v>
      </c>
      <c r="B191" s="17" t="s">
        <v>252</v>
      </c>
      <c r="C191" s="17">
        <v>295</v>
      </c>
      <c r="D191" s="24">
        <v>59</v>
      </c>
      <c r="E191" s="24">
        <v>236</v>
      </c>
      <c r="F191" s="24">
        <v>131670484</v>
      </c>
      <c r="G191" s="17">
        <v>7227575982.2090397</v>
      </c>
      <c r="H191" s="17">
        <v>10102557449.9629</v>
      </c>
      <c r="I191" s="18">
        <v>24.174306730693299</v>
      </c>
      <c r="J191" s="17"/>
      <c r="K191" s="17">
        <f>(K190+K195)/2</f>
        <v>1.58</v>
      </c>
      <c r="L191" s="17">
        <f>(1+((L$195-L$190)/L$190)/5)*L190</f>
        <v>1.58</v>
      </c>
      <c r="M191" s="17"/>
      <c r="N191" s="17" t="s">
        <v>274</v>
      </c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</row>
    <row r="192" spans="1:114" ht="15" customHeight="1" x14ac:dyDescent="0.15">
      <c r="A192" s="30">
        <v>2002</v>
      </c>
      <c r="B192" s="17" t="s">
        <v>252</v>
      </c>
      <c r="C192" s="17">
        <v>289</v>
      </c>
      <c r="D192" s="24">
        <v>43</v>
      </c>
      <c r="E192" s="24">
        <v>246</v>
      </c>
      <c r="F192" s="24">
        <v>134139826</v>
      </c>
      <c r="G192" s="17">
        <v>6791241511.4051905</v>
      </c>
      <c r="H192" s="17">
        <v>9060891520.1114407</v>
      </c>
      <c r="I192" s="18">
        <v>24.341416136672901</v>
      </c>
      <c r="J192" s="17"/>
      <c r="K192" s="17">
        <f>(K190+K195)/2</f>
        <v>1.58</v>
      </c>
      <c r="L192" s="17">
        <f>(1+((L$195-L$190)/L$190)/5)*L191</f>
        <v>1.58</v>
      </c>
      <c r="M192" s="17"/>
      <c r="N192" s="17" t="s">
        <v>275</v>
      </c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</row>
    <row r="193" spans="1:114" ht="15" customHeight="1" x14ac:dyDescent="0.15">
      <c r="A193" s="30">
        <v>2003</v>
      </c>
      <c r="B193" s="17" t="s">
        <v>252</v>
      </c>
      <c r="C193" s="17">
        <v>318</v>
      </c>
      <c r="D193" s="24">
        <v>58</v>
      </c>
      <c r="E193" s="24">
        <v>260</v>
      </c>
      <c r="F193" s="24">
        <v>136503206</v>
      </c>
      <c r="G193" s="17">
        <v>6876856649.3955097</v>
      </c>
      <c r="H193" s="17">
        <v>9761830742.6597595</v>
      </c>
      <c r="I193" s="18">
        <v>24.6791888612834</v>
      </c>
      <c r="J193" s="17"/>
      <c r="K193" s="17">
        <f>(K190+K195)/2</f>
        <v>1.58</v>
      </c>
      <c r="L193" s="17">
        <f>(1+((L$195-L$190)/L$190)/5)*L192</f>
        <v>1.58</v>
      </c>
      <c r="M193" s="17"/>
      <c r="N193" s="17" t="s">
        <v>276</v>
      </c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</row>
    <row r="194" spans="1:114" ht="15" customHeight="1" x14ac:dyDescent="0.15">
      <c r="A194" s="30">
        <v>2004</v>
      </c>
      <c r="B194" s="17" t="s">
        <v>252</v>
      </c>
      <c r="C194" s="17">
        <v>316</v>
      </c>
      <c r="D194" s="24">
        <v>48</v>
      </c>
      <c r="E194" s="24">
        <v>268</v>
      </c>
      <c r="F194" s="24">
        <v>138789725</v>
      </c>
      <c r="G194" s="17">
        <v>7257329709.5294704</v>
      </c>
      <c r="H194" s="17">
        <v>10229675556.310499</v>
      </c>
      <c r="I194" s="18">
        <v>24.991833944700399</v>
      </c>
      <c r="J194" s="17"/>
      <c r="K194" s="17">
        <f>(K190+K195)/2</f>
        <v>1.58</v>
      </c>
      <c r="L194" s="17">
        <f>(1+((L$195-L$190)/L$190)/5)*L193</f>
        <v>1.58</v>
      </c>
      <c r="M194" s="17"/>
      <c r="N194" s="17" t="s">
        <v>277</v>
      </c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</row>
    <row r="195" spans="1:114" ht="15" customHeight="1" x14ac:dyDescent="0.15">
      <c r="A195" s="30">
        <v>2005</v>
      </c>
      <c r="B195" s="17" t="s">
        <v>252</v>
      </c>
      <c r="C195" s="17">
        <v>344</v>
      </c>
      <c r="D195" s="24">
        <v>50</v>
      </c>
      <c r="E195" s="24">
        <v>294</v>
      </c>
      <c r="F195" s="24">
        <v>140912590</v>
      </c>
      <c r="G195" s="17">
        <v>9994813008.1300793</v>
      </c>
      <c r="H195" s="17">
        <v>13891430894.308901</v>
      </c>
      <c r="I195" s="18">
        <v>25.830435514586298</v>
      </c>
      <c r="J195" s="17">
        <v>1.58</v>
      </c>
      <c r="K195" s="17">
        <f t="shared" ref="K195" si="50">J195</f>
        <v>1.58</v>
      </c>
      <c r="L195" s="17">
        <f>K195</f>
        <v>1.58</v>
      </c>
      <c r="M195" s="17"/>
      <c r="N195" s="17" t="s">
        <v>278</v>
      </c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</row>
    <row r="196" spans="1:114" ht="15" customHeight="1" x14ac:dyDescent="0.15">
      <c r="A196" s="30">
        <v>2006</v>
      </c>
      <c r="B196" s="17" t="s">
        <v>252</v>
      </c>
      <c r="C196" s="17">
        <v>310</v>
      </c>
      <c r="D196" s="24">
        <v>22</v>
      </c>
      <c r="E196" s="24">
        <v>288</v>
      </c>
      <c r="F196" s="24">
        <v>142628831</v>
      </c>
      <c r="G196" s="17">
        <v>11744907683.144699</v>
      </c>
      <c r="H196" s="17">
        <v>15626727218.5825</v>
      </c>
      <c r="I196" s="18">
        <v>26.144145747429899</v>
      </c>
      <c r="J196" s="17"/>
      <c r="K196" s="17">
        <f>(K195+K200)/2</f>
        <v>1.58</v>
      </c>
      <c r="L196" s="17">
        <f>(1+((L$200-L$195)/L$195)/5)*L195</f>
        <v>1.58</v>
      </c>
      <c r="M196" s="17"/>
      <c r="N196" s="17" t="s">
        <v>279</v>
      </c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</row>
    <row r="197" spans="1:114" ht="15" customHeight="1" x14ac:dyDescent="0.15">
      <c r="A197" s="30">
        <v>2007</v>
      </c>
      <c r="B197" s="17" t="s">
        <v>252</v>
      </c>
      <c r="C197" s="17">
        <v>299</v>
      </c>
      <c r="D197" s="24">
        <v>29</v>
      </c>
      <c r="E197" s="24">
        <v>270</v>
      </c>
      <c r="F197" s="24">
        <v>144135934</v>
      </c>
      <c r="G197" s="17">
        <v>13530306979.4382</v>
      </c>
      <c r="H197" s="17">
        <v>18268578048.0741</v>
      </c>
      <c r="I197" s="18">
        <v>26.178497067204699</v>
      </c>
      <c r="J197" s="17"/>
      <c r="K197" s="17">
        <f>(K195+K200)/2</f>
        <v>1.58</v>
      </c>
      <c r="L197" s="17">
        <f>(1+((L$200-L$195)/L$195)/5)*L196</f>
        <v>1.58</v>
      </c>
      <c r="M197" s="17"/>
      <c r="N197" s="17" t="s">
        <v>280</v>
      </c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</row>
    <row r="198" spans="1:114" ht="15" customHeight="1" x14ac:dyDescent="0.15">
      <c r="A198" s="30">
        <v>2008</v>
      </c>
      <c r="B198" s="17" t="s">
        <v>252</v>
      </c>
      <c r="C198" s="17">
        <v>338</v>
      </c>
      <c r="D198" s="24">
        <v>60</v>
      </c>
      <c r="E198" s="24">
        <v>278</v>
      </c>
      <c r="F198" s="24">
        <v>145421318</v>
      </c>
      <c r="G198" s="17">
        <v>16181037749.599199</v>
      </c>
      <c r="H198" s="17">
        <v>22873050575.7178</v>
      </c>
      <c r="I198" s="18">
        <v>26.202271400399098</v>
      </c>
      <c r="J198" s="17"/>
      <c r="K198" s="17">
        <f>(K195+K200)/2</f>
        <v>1.58</v>
      </c>
      <c r="L198" s="17">
        <f>(1+((L$200-L$195)/L$195)/5)*L197</f>
        <v>1.58</v>
      </c>
      <c r="M198" s="17"/>
      <c r="N198" s="17" t="s">
        <v>281</v>
      </c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</row>
    <row r="199" spans="1:114" ht="15" customHeight="1" x14ac:dyDescent="0.15">
      <c r="A199" s="30">
        <v>2009</v>
      </c>
      <c r="B199" s="17" t="s">
        <v>252</v>
      </c>
      <c r="C199" s="17">
        <v>330</v>
      </c>
      <c r="D199" s="24">
        <v>55</v>
      </c>
      <c r="E199" s="24">
        <v>275</v>
      </c>
      <c r="F199" s="24">
        <v>146706810</v>
      </c>
      <c r="G199" s="17">
        <v>17359874074.160198</v>
      </c>
      <c r="H199" s="17">
        <v>23726338034.7197</v>
      </c>
      <c r="I199" s="18">
        <v>26.206057015753601</v>
      </c>
      <c r="J199" s="17"/>
      <c r="K199" s="17">
        <f>(K195+K200)/2</f>
        <v>1.58</v>
      </c>
      <c r="L199" s="17">
        <f>(1+((L$200-L$195)/L$195)/5)*L198</f>
        <v>1.58</v>
      </c>
      <c r="M199" s="17"/>
      <c r="N199" s="17" t="s">
        <v>282</v>
      </c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</row>
    <row r="200" spans="1:114" ht="15" customHeight="1" x14ac:dyDescent="0.15">
      <c r="A200" s="30">
        <v>2010</v>
      </c>
      <c r="B200" s="17" t="s">
        <v>252</v>
      </c>
      <c r="C200" s="17">
        <v>342</v>
      </c>
      <c r="D200" s="24">
        <v>66</v>
      </c>
      <c r="E200" s="24">
        <v>276</v>
      </c>
      <c r="F200" s="24">
        <v>148391139</v>
      </c>
      <c r="G200" s="17">
        <v>18472449276.0536</v>
      </c>
      <c r="H200" s="17">
        <v>25106319010.512699</v>
      </c>
      <c r="I200" s="18">
        <v>26.246656176057702</v>
      </c>
      <c r="J200" s="17">
        <v>1.58</v>
      </c>
      <c r="K200" s="17">
        <f t="shared" ref="K200" si="51">J200</f>
        <v>1.58</v>
      </c>
      <c r="L200" s="17">
        <f>K200</f>
        <v>1.58</v>
      </c>
      <c r="M200" s="17"/>
      <c r="N200" s="17" t="s">
        <v>283</v>
      </c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</row>
    <row r="201" spans="1:114" ht="15" customHeight="1" x14ac:dyDescent="0.15">
      <c r="A201" s="30">
        <v>2011</v>
      </c>
      <c r="B201" s="17" t="s">
        <v>252</v>
      </c>
      <c r="C201" s="17">
        <v>306</v>
      </c>
      <c r="D201" s="24">
        <v>37</v>
      </c>
      <c r="E201" s="24">
        <v>269</v>
      </c>
      <c r="F201" s="24">
        <v>150211005</v>
      </c>
      <c r="G201" s="17">
        <v>25627346571.2845</v>
      </c>
      <c r="H201" s="17">
        <v>35373857176.768402</v>
      </c>
      <c r="I201" s="18">
        <v>27.420973368603399</v>
      </c>
      <c r="J201" s="17"/>
      <c r="K201" s="17">
        <f>(K200+K205)/2</f>
        <v>1.6400000000000001</v>
      </c>
      <c r="L201" s="17">
        <f>(1+((L$205-L$200)/L$200)/5)*L200</f>
        <v>1.6040000000000001</v>
      </c>
      <c r="M201" s="17"/>
      <c r="N201" s="17" t="s">
        <v>284</v>
      </c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</row>
    <row r="202" spans="1:114" ht="15" customHeight="1" x14ac:dyDescent="0.15">
      <c r="A202" s="30">
        <v>2012</v>
      </c>
      <c r="B202" s="17" t="s">
        <v>252</v>
      </c>
      <c r="C202" s="17">
        <v>354</v>
      </c>
      <c r="D202" s="24">
        <v>67</v>
      </c>
      <c r="E202" s="24">
        <v>287</v>
      </c>
      <c r="F202" s="24">
        <v>152090649</v>
      </c>
      <c r="G202" s="17">
        <v>26886637936.481899</v>
      </c>
      <c r="H202" s="17">
        <v>37272043676.621101</v>
      </c>
      <c r="I202" s="18">
        <v>28.262335008915102</v>
      </c>
      <c r="J202" s="17"/>
      <c r="K202" s="17">
        <f>(K200+K205)/2</f>
        <v>1.6400000000000001</v>
      </c>
      <c r="L202" s="17">
        <f>(1+((L$205-L$200)/L$200)/5)*L201</f>
        <v>1.6283645569620255</v>
      </c>
      <c r="M202" s="17"/>
      <c r="N202" s="17" t="s">
        <v>285</v>
      </c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</row>
    <row r="203" spans="1:114" ht="15" customHeight="1" x14ac:dyDescent="0.15">
      <c r="A203" s="30">
        <v>2013</v>
      </c>
      <c r="B203" s="17" t="s">
        <v>252</v>
      </c>
      <c r="C203" s="17">
        <v>303</v>
      </c>
      <c r="D203" s="24">
        <v>60</v>
      </c>
      <c r="E203" s="24">
        <v>243</v>
      </c>
      <c r="F203" s="24">
        <v>154030139</v>
      </c>
      <c r="G203" s="17">
        <v>29304945498.3092</v>
      </c>
      <c r="H203" s="17">
        <v>40135237754.477798</v>
      </c>
      <c r="I203" s="18">
        <v>28.389620754356901</v>
      </c>
      <c r="J203" s="17"/>
      <c r="K203" s="17">
        <f>(K200+K205)/2</f>
        <v>1.6400000000000001</v>
      </c>
      <c r="L203" s="17">
        <f>(1+((L$205-L$200)/L$200)/5)*L202</f>
        <v>1.653099208460183</v>
      </c>
      <c r="M203" s="17"/>
      <c r="N203" s="17" t="s">
        <v>286</v>
      </c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</row>
    <row r="204" spans="1:114" ht="15" customHeight="1" x14ac:dyDescent="0.15">
      <c r="A204" s="30">
        <v>2014</v>
      </c>
      <c r="B204" s="17" t="s">
        <v>252</v>
      </c>
      <c r="C204" s="17">
        <v>293</v>
      </c>
      <c r="D204" s="24">
        <v>44</v>
      </c>
      <c r="E204" s="24">
        <v>249</v>
      </c>
      <c r="F204" s="24">
        <v>155961299</v>
      </c>
      <c r="G204" s="17">
        <v>32830360072.310398</v>
      </c>
      <c r="H204" s="17">
        <v>44128009984.495697</v>
      </c>
      <c r="I204" s="18">
        <v>28.577875711556299</v>
      </c>
      <c r="J204" s="17"/>
      <c r="K204" s="17">
        <f>(K200+K205)/2</f>
        <v>1.6400000000000001</v>
      </c>
      <c r="L204" s="17">
        <f>(1+((L$205-L$200)/L$200)/5)*L203</f>
        <v>1.6782095761836289</v>
      </c>
      <c r="M204" s="17"/>
      <c r="N204" s="17" t="s">
        <v>287</v>
      </c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</row>
    <row r="205" spans="1:114" ht="15" customHeight="1" x14ac:dyDescent="0.15">
      <c r="A205" s="30">
        <v>2015</v>
      </c>
      <c r="B205" s="17" t="s">
        <v>252</v>
      </c>
      <c r="C205" s="17">
        <v>340</v>
      </c>
      <c r="D205" s="24">
        <v>41</v>
      </c>
      <c r="E205" s="24">
        <v>299</v>
      </c>
      <c r="F205" s="24">
        <v>157830000</v>
      </c>
      <c r="G205" s="17">
        <v>33820154152.8479</v>
      </c>
      <c r="H205" s="17">
        <v>48280651359.487099</v>
      </c>
      <c r="I205" s="18">
        <v>28.886689247008</v>
      </c>
      <c r="J205" s="17">
        <v>1.7</v>
      </c>
      <c r="K205" s="17">
        <f t="shared" ref="K205" si="52">J205</f>
        <v>1.7</v>
      </c>
      <c r="L205" s="17">
        <f>K205</f>
        <v>1.7</v>
      </c>
      <c r="M205" s="17"/>
      <c r="N205" s="17" t="s">
        <v>288</v>
      </c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</row>
    <row r="206" spans="1:114" ht="15" customHeight="1" x14ac:dyDescent="0.15">
      <c r="A206" s="30">
        <v>2016</v>
      </c>
      <c r="B206" s="17" t="s">
        <v>252</v>
      </c>
      <c r="C206" s="17">
        <v>344</v>
      </c>
      <c r="D206" s="24">
        <v>77</v>
      </c>
      <c r="E206" s="24">
        <v>267</v>
      </c>
      <c r="F206" s="24">
        <v>159784568</v>
      </c>
      <c r="G206" s="17">
        <v>36924080441.485199</v>
      </c>
      <c r="H206" s="17">
        <v>46185443714.854103</v>
      </c>
      <c r="I206" s="18">
        <v>30.239763917998498</v>
      </c>
      <c r="J206" s="17"/>
      <c r="K206" s="17">
        <f t="shared" ref="K206" si="53">J206</f>
        <v>0</v>
      </c>
      <c r="L206" s="17">
        <f>K206</f>
        <v>0</v>
      </c>
      <c r="M206" s="17"/>
      <c r="N206" s="17" t="s">
        <v>289</v>
      </c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</row>
    <row r="207" spans="1:114" ht="15" customHeight="1" x14ac:dyDescent="0.15">
      <c r="A207" s="30">
        <v>2017</v>
      </c>
      <c r="B207" s="17" t="s">
        <v>252</v>
      </c>
      <c r="C207" s="17">
        <v>302</v>
      </c>
      <c r="D207" s="24">
        <v>61</v>
      </c>
      <c r="E207" s="24">
        <v>241</v>
      </c>
      <c r="F207" s="24">
        <v>161793964</v>
      </c>
      <c r="G207" s="17">
        <v>37658602119.960899</v>
      </c>
      <c r="H207" s="17">
        <v>50467000572.518402</v>
      </c>
      <c r="I207" s="18">
        <v>30.946873115567499</v>
      </c>
      <c r="J207" s="17"/>
      <c r="K207" s="17">
        <f t="shared" ref="K207" si="54">J207</f>
        <v>0</v>
      </c>
      <c r="L207" s="17">
        <f>K207</f>
        <v>0</v>
      </c>
      <c r="M207" s="17"/>
      <c r="N207" s="17" t="s">
        <v>290</v>
      </c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</row>
    <row r="208" spans="1:114" ht="15" customHeight="1" x14ac:dyDescent="0.15">
      <c r="A208" s="30">
        <v>2018</v>
      </c>
      <c r="B208" s="17" t="s">
        <v>252</v>
      </c>
      <c r="C208" s="17">
        <v>368</v>
      </c>
      <c r="D208" s="24">
        <v>69</v>
      </c>
      <c r="E208" s="24">
        <v>299</v>
      </c>
      <c r="F208" s="24">
        <v>163683958</v>
      </c>
      <c r="G208" s="17">
        <v>40734109733.496002</v>
      </c>
      <c r="H208" s="17">
        <v>63761096214.683899</v>
      </c>
      <c r="I208" s="18">
        <v>31.822574770443101</v>
      </c>
      <c r="J208" s="17"/>
      <c r="K208" s="17">
        <f t="shared" ref="K208" si="55">J208</f>
        <v>0</v>
      </c>
      <c r="L208" s="17">
        <f>K208</f>
        <v>0</v>
      </c>
      <c r="M208" s="17"/>
      <c r="N208" s="17" t="s">
        <v>291</v>
      </c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</row>
    <row r="209" spans="1:114" ht="15" customHeight="1" x14ac:dyDescent="0.15">
      <c r="A209" s="30">
        <v>2019</v>
      </c>
      <c r="B209" s="17" t="s">
        <v>252</v>
      </c>
      <c r="C209" s="17">
        <v>413</v>
      </c>
      <c r="D209" s="24">
        <v>68</v>
      </c>
      <c r="E209" s="24">
        <v>345</v>
      </c>
      <c r="F209" s="24">
        <v>165516222</v>
      </c>
      <c r="G209" s="17">
        <v>45993821195.489197</v>
      </c>
      <c r="H209" s="17">
        <v>64920444321.735802</v>
      </c>
      <c r="I209" s="18">
        <v>32.213729838239701</v>
      </c>
      <c r="J209" s="17"/>
      <c r="K209" s="17">
        <f t="shared" ref="K209" si="56">J209</f>
        <v>0</v>
      </c>
      <c r="L209" s="17">
        <f>K209</f>
        <v>0</v>
      </c>
      <c r="M209" s="17"/>
      <c r="N209" s="17" t="s">
        <v>292</v>
      </c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</row>
    <row r="210" spans="1:114" ht="15" customHeight="1" x14ac:dyDescent="0.15">
      <c r="A210" s="30">
        <v>2020</v>
      </c>
      <c r="B210" s="17" t="s">
        <v>252</v>
      </c>
      <c r="C210" s="17">
        <v>402</v>
      </c>
      <c r="D210" s="24">
        <v>40</v>
      </c>
      <c r="E210" s="24">
        <v>362</v>
      </c>
      <c r="F210" s="24">
        <v>167420951</v>
      </c>
      <c r="G210" s="17">
        <v>39045806253.029404</v>
      </c>
      <c r="H210" s="17">
        <v>59183693205.069702</v>
      </c>
      <c r="I210" s="18">
        <v>31.307937199837401</v>
      </c>
      <c r="J210" s="17"/>
      <c r="K210" s="17">
        <f t="shared" ref="K210" si="57">J210</f>
        <v>0</v>
      </c>
      <c r="L210" s="17">
        <f>K210</f>
        <v>0</v>
      </c>
      <c r="M210" s="17"/>
      <c r="N210" s="17" t="s">
        <v>293</v>
      </c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</row>
    <row r="211" spans="1:114" ht="15" customHeight="1" x14ac:dyDescent="0.15">
      <c r="A211" s="30">
        <v>2021</v>
      </c>
      <c r="B211" s="17" t="s">
        <v>252</v>
      </c>
      <c r="C211" s="17">
        <v>447</v>
      </c>
      <c r="D211" s="24">
        <v>74</v>
      </c>
      <c r="E211" s="24">
        <v>373</v>
      </c>
      <c r="F211" s="24">
        <v>169356251</v>
      </c>
      <c r="G211" s="17">
        <v>44385410500.6474</v>
      </c>
      <c r="H211" s="17">
        <v>71019901846.798904</v>
      </c>
      <c r="I211" s="18">
        <v>31.0187387357172</v>
      </c>
      <c r="J211" s="17"/>
      <c r="K211" s="17">
        <f t="shared" ref="K211" si="58">J211</f>
        <v>0</v>
      </c>
      <c r="L211" s="17">
        <f>K211</f>
        <v>0</v>
      </c>
      <c r="M211" s="17"/>
      <c r="N211" s="17" t="s">
        <v>294</v>
      </c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</row>
    <row r="212" spans="1:114" ht="15" customHeight="1" x14ac:dyDescent="0.15">
      <c r="A212" s="30">
        <v>1980</v>
      </c>
      <c r="B212" s="18" t="s">
        <v>295</v>
      </c>
      <c r="C212" s="17">
        <v>5969</v>
      </c>
      <c r="D212" s="24">
        <v>865</v>
      </c>
      <c r="E212" s="24">
        <v>5104</v>
      </c>
      <c r="F212" s="24">
        <v>9859242</v>
      </c>
      <c r="G212" s="17">
        <v>63563403228.031502</v>
      </c>
      <c r="H212" s="17">
        <v>67141114636.501602</v>
      </c>
      <c r="I212" s="18">
        <v>24.819757366250101</v>
      </c>
      <c r="J212" s="17">
        <v>3.23</v>
      </c>
      <c r="K212" s="17">
        <f t="shared" ref="K212" si="59">J212</f>
        <v>3.23</v>
      </c>
      <c r="L212" s="17">
        <f>K212</f>
        <v>3.23</v>
      </c>
      <c r="M212" s="17"/>
      <c r="N212" s="17" t="s">
        <v>296</v>
      </c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</row>
    <row r="213" spans="1:114" ht="15" customHeight="1" x14ac:dyDescent="0.15">
      <c r="A213" s="30">
        <v>1981</v>
      </c>
      <c r="B213" s="18" t="s">
        <v>295</v>
      </c>
      <c r="C213" s="17">
        <v>4724</v>
      </c>
      <c r="D213" s="24">
        <v>806</v>
      </c>
      <c r="E213" s="24">
        <v>3918</v>
      </c>
      <c r="F213" s="24">
        <v>9858982</v>
      </c>
      <c r="G213" s="17">
        <v>56620736636.245102</v>
      </c>
      <c r="H213" s="17">
        <v>58814105823.555</v>
      </c>
      <c r="I213" s="18">
        <v>21.558267994995401</v>
      </c>
      <c r="J213" s="17"/>
      <c r="K213" s="17">
        <f>(K212+K217)/2</f>
        <v>3.66</v>
      </c>
      <c r="L213" s="17">
        <f>(1+((L$217-L$212)/L$212)/5)*L212</f>
        <v>3.4019999999999997</v>
      </c>
      <c r="M213" s="17"/>
      <c r="N213" s="17" t="s">
        <v>297</v>
      </c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</row>
    <row r="214" spans="1:114" ht="15" customHeight="1" x14ac:dyDescent="0.15">
      <c r="A214" s="30">
        <v>1982</v>
      </c>
      <c r="B214" s="18" t="s">
        <v>295</v>
      </c>
      <c r="C214" s="17">
        <v>3858</v>
      </c>
      <c r="D214" s="24">
        <v>914</v>
      </c>
      <c r="E214" s="24">
        <v>2944</v>
      </c>
      <c r="F214" s="24">
        <v>9856303</v>
      </c>
      <c r="G214" s="17">
        <v>53510783153.805397</v>
      </c>
      <c r="H214" s="17">
        <v>55093659720.995903</v>
      </c>
      <c r="I214" s="18">
        <v>20.295640080612898</v>
      </c>
      <c r="J214" s="17"/>
      <c r="K214" s="17">
        <f>(K212+K217)/2</f>
        <v>3.66</v>
      </c>
      <c r="L214" s="17">
        <f>(1+((L$217-L$212)/L$212)/5)*L213</f>
        <v>3.5831591331269341</v>
      </c>
      <c r="M214" s="17"/>
      <c r="N214" s="17" t="s">
        <v>298</v>
      </c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</row>
    <row r="215" spans="1:114" ht="15" customHeight="1" x14ac:dyDescent="0.15">
      <c r="A215" s="30">
        <v>1983</v>
      </c>
      <c r="B215" s="18" t="s">
        <v>295</v>
      </c>
      <c r="C215" s="17">
        <v>3066</v>
      </c>
      <c r="D215" s="24">
        <v>805</v>
      </c>
      <c r="E215" s="24">
        <v>2261</v>
      </c>
      <c r="F215" s="24">
        <v>9855520</v>
      </c>
      <c r="G215" s="17">
        <v>52655467455.6213</v>
      </c>
      <c r="H215" s="17">
        <v>52310487573.9645</v>
      </c>
      <c r="I215" s="18">
        <v>18.720580506276999</v>
      </c>
      <c r="J215" s="17"/>
      <c r="K215" s="17">
        <f>(K212+K217)/2</f>
        <v>3.66</v>
      </c>
      <c r="L215" s="17">
        <f>(1+((L$217-L$212)/L$212)/5)*L214</f>
        <v>3.7739651303089254</v>
      </c>
      <c r="M215" s="17"/>
      <c r="N215" s="17" t="s">
        <v>299</v>
      </c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</row>
    <row r="216" spans="1:114" ht="15" customHeight="1" x14ac:dyDescent="0.15">
      <c r="A216" s="30">
        <v>1984</v>
      </c>
      <c r="B216" s="18" t="s">
        <v>295</v>
      </c>
      <c r="C216" s="17">
        <v>2835</v>
      </c>
      <c r="D216" s="24">
        <v>869</v>
      </c>
      <c r="E216" s="24">
        <v>1966</v>
      </c>
      <c r="F216" s="24">
        <v>9855372</v>
      </c>
      <c r="G216" s="17">
        <v>53687392488.131798</v>
      </c>
      <c r="H216" s="17">
        <v>53192322675.2304</v>
      </c>
      <c r="I216" s="18">
        <v>18.366950689374701</v>
      </c>
      <c r="J216" s="17"/>
      <c r="K216" s="17">
        <f>(K212+K217)/2</f>
        <v>3.66</v>
      </c>
      <c r="L216" s="17">
        <f>(1+((L$217-L$212)/L$212)/5)*L215</f>
        <v>3.974931694523518</v>
      </c>
      <c r="M216" s="17"/>
      <c r="N216" s="17" t="s">
        <v>300</v>
      </c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</row>
    <row r="217" spans="1:114" ht="15" customHeight="1" x14ac:dyDescent="0.15">
      <c r="A217" s="30">
        <v>1985</v>
      </c>
      <c r="B217" s="18" t="s">
        <v>295</v>
      </c>
      <c r="C217" s="17">
        <v>2247</v>
      </c>
      <c r="D217" s="24">
        <v>771</v>
      </c>
      <c r="E217" s="24">
        <v>1476</v>
      </c>
      <c r="F217" s="24">
        <v>9858308</v>
      </c>
      <c r="G217" s="17">
        <v>53878264148.379601</v>
      </c>
      <c r="H217" s="17">
        <v>52988261430.803703</v>
      </c>
      <c r="I217" s="18">
        <v>18.8219009903254</v>
      </c>
      <c r="J217" s="17">
        <v>4.09</v>
      </c>
      <c r="K217" s="17">
        <f t="shared" ref="K217" si="60">J217</f>
        <v>4.09</v>
      </c>
      <c r="L217" s="17">
        <f>K217</f>
        <v>4.09</v>
      </c>
      <c r="M217" s="17"/>
      <c r="N217" s="17" t="s">
        <v>301</v>
      </c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</row>
    <row r="218" spans="1:114" ht="15" customHeight="1" x14ac:dyDescent="0.15">
      <c r="A218" s="30">
        <v>1986</v>
      </c>
      <c r="B218" s="18" t="s">
        <v>295</v>
      </c>
      <c r="C218" s="17">
        <v>2128</v>
      </c>
      <c r="D218" s="24">
        <v>794</v>
      </c>
      <c r="E218" s="24">
        <v>1334</v>
      </c>
      <c r="F218" s="24">
        <v>9861823</v>
      </c>
      <c r="G218" s="17">
        <v>68750421708.506393</v>
      </c>
      <c r="H218" s="17">
        <v>66063110890.373901</v>
      </c>
      <c r="I218" s="18">
        <v>18.665553422137801</v>
      </c>
      <c r="J218" s="17"/>
      <c r="K218" s="17">
        <f>(K217+K222)/2</f>
        <v>4.2149999999999999</v>
      </c>
      <c r="L218" s="17">
        <f>(1+((L$222-L$217)/L$217)/5)*L217</f>
        <v>4.1400000000000006</v>
      </c>
      <c r="M218" s="17"/>
      <c r="N218" s="17" t="s">
        <v>302</v>
      </c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</row>
    <row r="219" spans="1:114" ht="15" customHeight="1" x14ac:dyDescent="0.15">
      <c r="A219" s="30">
        <v>1987</v>
      </c>
      <c r="B219" s="18" t="s">
        <v>295</v>
      </c>
      <c r="C219" s="17">
        <v>1437</v>
      </c>
      <c r="D219" s="24">
        <v>548</v>
      </c>
      <c r="E219" s="24">
        <v>889</v>
      </c>
      <c r="F219" s="24">
        <v>9870234</v>
      </c>
      <c r="G219" s="17">
        <v>83463311723.392807</v>
      </c>
      <c r="H219" s="17">
        <v>80749672609.400299</v>
      </c>
      <c r="I219" s="18">
        <v>19.108630188651201</v>
      </c>
      <c r="J219" s="17"/>
      <c r="K219" s="17">
        <f>(K217+K222)/2</f>
        <v>4.2149999999999999</v>
      </c>
      <c r="L219" s="17">
        <f>(1+((L$222-L$217)/L$217)/5)*L218</f>
        <v>4.1906112469437664</v>
      </c>
      <c r="M219" s="17"/>
      <c r="N219" s="17" t="s">
        <v>303</v>
      </c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</row>
    <row r="220" spans="1:114" ht="15" customHeight="1" x14ac:dyDescent="0.15">
      <c r="A220" s="30">
        <v>1988</v>
      </c>
      <c r="B220" s="18" t="s">
        <v>295</v>
      </c>
      <c r="C220" s="17">
        <v>1412</v>
      </c>
      <c r="D220" s="24">
        <v>636</v>
      </c>
      <c r="E220" s="24">
        <v>776</v>
      </c>
      <c r="F220" s="24">
        <v>9901664</v>
      </c>
      <c r="G220" s="17">
        <v>96418786615.468994</v>
      </c>
      <c r="H220" s="17">
        <v>92534612177.729004</v>
      </c>
      <c r="I220" s="18">
        <v>21.075641728588799</v>
      </c>
      <c r="J220" s="17"/>
      <c r="K220" s="17">
        <f>(K217+K222)/2</f>
        <v>4.2149999999999999</v>
      </c>
      <c r="L220" s="17">
        <f>(1+((L$222-L$217)/L$217)/5)*L219</f>
        <v>4.2418412132878229</v>
      </c>
      <c r="M220" s="17"/>
      <c r="N220" s="17" t="s">
        <v>304</v>
      </c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</row>
    <row r="221" spans="1:114" ht="15" customHeight="1" x14ac:dyDescent="0.15">
      <c r="A221" s="30">
        <v>1989</v>
      </c>
      <c r="B221" s="18" t="s">
        <v>295</v>
      </c>
      <c r="C221" s="17">
        <v>1344</v>
      </c>
      <c r="D221" s="24">
        <v>681</v>
      </c>
      <c r="E221" s="24">
        <v>663</v>
      </c>
      <c r="F221" s="24">
        <v>9937697</v>
      </c>
      <c r="G221" s="17">
        <v>104389986691.237</v>
      </c>
      <c r="H221" s="17">
        <v>100782764127.76401</v>
      </c>
      <c r="I221" s="18">
        <v>22.83655657605</v>
      </c>
      <c r="J221" s="17"/>
      <c r="K221" s="17">
        <f>(K217+K222)/2</f>
        <v>4.2149999999999999</v>
      </c>
      <c r="L221" s="17">
        <f>(1+((L$222-L$217)/L$217)/5)*L220</f>
        <v>4.2936974628390194</v>
      </c>
      <c r="M221" s="17"/>
      <c r="N221" s="17" t="s">
        <v>305</v>
      </c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</row>
    <row r="222" spans="1:114" ht="15" customHeight="1" x14ac:dyDescent="0.15">
      <c r="A222" s="30">
        <v>1990</v>
      </c>
      <c r="B222" s="18" t="s">
        <v>295</v>
      </c>
      <c r="C222" s="17">
        <v>1256</v>
      </c>
      <c r="D222" s="24">
        <v>643</v>
      </c>
      <c r="E222" s="24">
        <v>613</v>
      </c>
      <c r="F222" s="24">
        <v>9967379</v>
      </c>
      <c r="G222" s="17">
        <v>126512468614.196</v>
      </c>
      <c r="H222" s="17">
        <v>122899593191.69501</v>
      </c>
      <c r="I222" s="18">
        <v>23.9803812910788</v>
      </c>
      <c r="J222" s="17">
        <v>4.34</v>
      </c>
      <c r="K222" s="17">
        <f t="shared" ref="K222" si="61">J222</f>
        <v>4.34</v>
      </c>
      <c r="L222" s="17">
        <f>K222</f>
        <v>4.34</v>
      </c>
      <c r="M222" s="17"/>
      <c r="N222" s="17" t="s">
        <v>306</v>
      </c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</row>
    <row r="223" spans="1:114" ht="15" customHeight="1" x14ac:dyDescent="0.15">
      <c r="A223" s="30">
        <v>1991</v>
      </c>
      <c r="B223" s="18" t="s">
        <v>295</v>
      </c>
      <c r="C223" s="17">
        <v>1199</v>
      </c>
      <c r="D223" s="24">
        <v>625</v>
      </c>
      <c r="E223" s="24">
        <v>574</v>
      </c>
      <c r="F223" s="24">
        <v>10004486</v>
      </c>
      <c r="G223" s="17">
        <v>126790048434.731</v>
      </c>
      <c r="H223" s="17">
        <v>122855235676.314</v>
      </c>
      <c r="I223" s="18">
        <v>22.391685821109501</v>
      </c>
      <c r="J223" s="17"/>
      <c r="K223" s="17">
        <f>(K222+K227)/2</f>
        <v>4.4399999999999995</v>
      </c>
      <c r="L223" s="17">
        <f>(1+((L$227-L$222)/L$222)/5)*L222</f>
        <v>4.38</v>
      </c>
      <c r="M223" s="17"/>
      <c r="N223" s="17" t="s">
        <v>307</v>
      </c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</row>
    <row r="224" spans="1:114" ht="15" customHeight="1" x14ac:dyDescent="0.15">
      <c r="A224" s="30">
        <v>1992</v>
      </c>
      <c r="B224" s="18" t="s">
        <v>295</v>
      </c>
      <c r="C224" s="17">
        <v>1174</v>
      </c>
      <c r="D224" s="24">
        <v>675</v>
      </c>
      <c r="E224" s="24">
        <v>499</v>
      </c>
      <c r="F224" s="24">
        <v>10045158</v>
      </c>
      <c r="G224" s="17">
        <v>138072578419.07199</v>
      </c>
      <c r="H224" s="17">
        <v>132088996235.88499</v>
      </c>
      <c r="I224" s="18">
        <v>22.098151507620699</v>
      </c>
      <c r="J224" s="17"/>
      <c r="K224" s="17">
        <f>(K222+K227)/2</f>
        <v>4.4399999999999995</v>
      </c>
      <c r="L224" s="17">
        <f>(1+((L$227-L$222)/L$222)/5)*L223</f>
        <v>4.4203686635944699</v>
      </c>
      <c r="M224" s="17"/>
      <c r="N224" s="17" t="s">
        <v>308</v>
      </c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</row>
    <row r="225" spans="1:114" ht="15" customHeight="1" x14ac:dyDescent="0.15">
      <c r="A225" s="30">
        <v>1993</v>
      </c>
      <c r="B225" s="18" t="s">
        <v>295</v>
      </c>
      <c r="C225" s="17">
        <v>1488</v>
      </c>
      <c r="D225" s="24">
        <v>809</v>
      </c>
      <c r="E225" s="24">
        <v>679</v>
      </c>
      <c r="F225" s="24">
        <v>10084475</v>
      </c>
      <c r="G225" s="17">
        <v>126086323460.821</v>
      </c>
      <c r="H225" s="17">
        <v>118889056669.776</v>
      </c>
      <c r="I225" s="18">
        <v>21.318091006929698</v>
      </c>
      <c r="J225" s="17"/>
      <c r="K225" s="17">
        <f>(K222+K227)/2</f>
        <v>4.4399999999999995</v>
      </c>
      <c r="L225" s="17">
        <f>(1+((L$227-L$222)/L$222)/5)*L224</f>
        <v>4.461109388604557</v>
      </c>
      <c r="M225" s="17"/>
      <c r="N225" s="17" t="s">
        <v>309</v>
      </c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</row>
    <row r="226" spans="1:114" ht="15" customHeight="1" x14ac:dyDescent="0.15">
      <c r="A226" s="30">
        <v>1994</v>
      </c>
      <c r="B226" s="18" t="s">
        <v>295</v>
      </c>
      <c r="C226" s="17">
        <v>1190</v>
      </c>
      <c r="D226" s="24">
        <v>744</v>
      </c>
      <c r="E226" s="24">
        <v>446</v>
      </c>
      <c r="F226" s="24">
        <v>10115603</v>
      </c>
      <c r="G226" s="17">
        <v>143073453098.62601</v>
      </c>
      <c r="H226" s="17">
        <v>134214479141.548</v>
      </c>
      <c r="I226" s="18">
        <v>20.798482781212499</v>
      </c>
      <c r="J226" s="17"/>
      <c r="K226" s="17">
        <f>(K222+K227)/2</f>
        <v>4.4399999999999995</v>
      </c>
      <c r="L226" s="17">
        <f>(1+((L$227-L$222)/L$222)/5)*L225</f>
        <v>4.5022256041677329</v>
      </c>
      <c r="M226" s="17"/>
      <c r="N226" s="17" t="s">
        <v>310</v>
      </c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</row>
    <row r="227" spans="1:114" ht="15" customHeight="1" x14ac:dyDescent="0.15">
      <c r="A227" s="30">
        <v>1995</v>
      </c>
      <c r="B227" s="18" t="s">
        <v>295</v>
      </c>
      <c r="C227" s="17">
        <v>1087</v>
      </c>
      <c r="D227" s="24">
        <v>732</v>
      </c>
      <c r="E227" s="24">
        <v>355</v>
      </c>
      <c r="F227" s="24">
        <v>10136811</v>
      </c>
      <c r="G227" s="17">
        <v>173144772851.66901</v>
      </c>
      <c r="H227" s="17">
        <v>162055281882.86801</v>
      </c>
      <c r="I227" s="18">
        <v>21.231740740969499</v>
      </c>
      <c r="J227" s="17">
        <v>4.54</v>
      </c>
      <c r="K227" s="17">
        <f t="shared" ref="K227" si="62">J227</f>
        <v>4.54</v>
      </c>
      <c r="L227" s="17">
        <f>K227</f>
        <v>4.54</v>
      </c>
      <c r="M227" s="17"/>
      <c r="N227" s="17" t="s">
        <v>311</v>
      </c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</row>
    <row r="228" spans="1:114" ht="15" customHeight="1" x14ac:dyDescent="0.15">
      <c r="A228" s="30">
        <v>1996</v>
      </c>
      <c r="B228" s="18" t="s">
        <v>295</v>
      </c>
      <c r="C228" s="17">
        <v>1086</v>
      </c>
      <c r="D228" s="24">
        <v>776</v>
      </c>
      <c r="E228" s="24">
        <v>310</v>
      </c>
      <c r="F228" s="24">
        <v>10156637</v>
      </c>
      <c r="G228" s="17">
        <v>170850032573.29001</v>
      </c>
      <c r="H228" s="17">
        <v>161993745928.33899</v>
      </c>
      <c r="I228" s="18">
        <v>21.184663005845898</v>
      </c>
      <c r="J228" s="17"/>
      <c r="K228" s="17">
        <f>(K227+K232)/2</f>
        <v>4.6050000000000004</v>
      </c>
      <c r="L228" s="17">
        <f>(1+((L$232-L$227)/L$227)/5)*L227</f>
        <v>4.5660000000000007</v>
      </c>
      <c r="M228" s="17" t="s">
        <v>312</v>
      </c>
      <c r="N228" s="17" t="s">
        <v>313</v>
      </c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</row>
    <row r="229" spans="1:114" ht="15" customHeight="1" x14ac:dyDescent="0.15">
      <c r="A229" s="30">
        <v>1997</v>
      </c>
      <c r="B229" s="18" t="s">
        <v>295</v>
      </c>
      <c r="C229" s="17">
        <v>1061</v>
      </c>
      <c r="D229" s="24">
        <v>792</v>
      </c>
      <c r="E229" s="24">
        <v>269</v>
      </c>
      <c r="F229" s="24">
        <v>10181245</v>
      </c>
      <c r="G229" s="17">
        <v>163720906630.582</v>
      </c>
      <c r="H229" s="17">
        <v>153905164636.897</v>
      </c>
      <c r="I229" s="18">
        <v>21.854293701737799</v>
      </c>
      <c r="J229" s="17"/>
      <c r="K229" s="17">
        <f>(K227+K232)/2</f>
        <v>4.6050000000000004</v>
      </c>
      <c r="L229" s="17">
        <f>(1+((L$232-L$227)/L$227)/5)*L228</f>
        <v>4.5921488986784151</v>
      </c>
      <c r="M229" s="17" t="s">
        <v>314</v>
      </c>
      <c r="N229" s="17" t="s">
        <v>315</v>
      </c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</row>
    <row r="230" spans="1:114" ht="15" customHeight="1" x14ac:dyDescent="0.15">
      <c r="A230" s="30">
        <v>1998</v>
      </c>
      <c r="B230" s="18" t="s">
        <v>295</v>
      </c>
      <c r="C230" s="17">
        <v>939</v>
      </c>
      <c r="D230" s="24">
        <v>690</v>
      </c>
      <c r="E230" s="24">
        <v>249</v>
      </c>
      <c r="F230" s="24">
        <v>10203008</v>
      </c>
      <c r="G230" s="17">
        <v>165908868637.47501</v>
      </c>
      <c r="H230" s="17">
        <v>156499555456.76801</v>
      </c>
      <c r="I230" s="18">
        <v>21.780488496877801</v>
      </c>
      <c r="J230" s="17"/>
      <c r="K230" s="17">
        <f>(K227+K232)/2</f>
        <v>4.6050000000000004</v>
      </c>
      <c r="L230" s="17">
        <f>(1+((L$232-L$227)/L$227)/5)*L229</f>
        <v>4.6184475487589527</v>
      </c>
      <c r="M230" s="17" t="s">
        <v>316</v>
      </c>
      <c r="N230" s="17" t="s">
        <v>317</v>
      </c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</row>
    <row r="231" spans="1:114" ht="15" customHeight="1" x14ac:dyDescent="0.15">
      <c r="A231" s="30">
        <v>1999</v>
      </c>
      <c r="B231" s="18" t="s">
        <v>295</v>
      </c>
      <c r="C231" s="17">
        <v>840</v>
      </c>
      <c r="D231" s="24">
        <v>591</v>
      </c>
      <c r="E231" s="24">
        <v>249</v>
      </c>
      <c r="F231" s="24">
        <v>10226419</v>
      </c>
      <c r="G231" s="17">
        <v>166731346437.52899</v>
      </c>
      <c r="H231" s="17">
        <v>156514813408.186</v>
      </c>
      <c r="I231" s="18">
        <v>22.166535428521399</v>
      </c>
      <c r="J231" s="17"/>
      <c r="K231" s="17">
        <f>(K227+K232)/2</f>
        <v>4.6050000000000004</v>
      </c>
      <c r="L231" s="17">
        <f>(1+((L$232-L$227)/L$227)/5)*L230</f>
        <v>4.6448968078487622</v>
      </c>
      <c r="M231" s="17" t="s">
        <v>318</v>
      </c>
      <c r="N231" s="17" t="s">
        <v>319</v>
      </c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</row>
    <row r="232" spans="1:114" ht="15" customHeight="1" x14ac:dyDescent="0.15">
      <c r="A232" s="30">
        <v>2000</v>
      </c>
      <c r="B232" s="18" t="s">
        <v>295</v>
      </c>
      <c r="C232" s="17">
        <v>820</v>
      </c>
      <c r="D232" s="24">
        <v>577</v>
      </c>
      <c r="E232" s="24">
        <v>243</v>
      </c>
      <c r="F232" s="24">
        <v>10251250</v>
      </c>
      <c r="G232" s="17">
        <v>171786761887.37299</v>
      </c>
      <c r="H232" s="17">
        <v>165003474243.608</v>
      </c>
      <c r="I232" s="18">
        <v>22.5070638327085</v>
      </c>
      <c r="J232" s="17">
        <v>4.67</v>
      </c>
      <c r="K232" s="17">
        <f t="shared" ref="K232" si="63">J232</f>
        <v>4.67</v>
      </c>
      <c r="L232" s="17">
        <f>K232</f>
        <v>4.67</v>
      </c>
      <c r="M232" s="17" t="s">
        <v>320</v>
      </c>
      <c r="N232" s="17" t="s">
        <v>321</v>
      </c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</row>
    <row r="233" spans="1:114" ht="15" customHeight="1" x14ac:dyDescent="0.15">
      <c r="A233" s="30">
        <v>2001</v>
      </c>
      <c r="B233" s="18" t="s">
        <v>295</v>
      </c>
      <c r="C233" s="17">
        <v>835</v>
      </c>
      <c r="D233" s="24">
        <v>571</v>
      </c>
      <c r="E233" s="24">
        <v>264</v>
      </c>
      <c r="F233" s="24">
        <v>10286570</v>
      </c>
      <c r="G233" s="17">
        <v>169538549671.103</v>
      </c>
      <c r="H233" s="17">
        <v>160904233210.66901</v>
      </c>
      <c r="I233" s="18">
        <v>22.390270826894199</v>
      </c>
      <c r="J233" s="17"/>
      <c r="K233" s="17">
        <f>(K232+K237)/2</f>
        <v>4.67</v>
      </c>
      <c r="L233" s="17">
        <f>(1+((L$237-L$232)/L$232)/5)*L232</f>
        <v>4.67</v>
      </c>
      <c r="M233" s="17" t="s">
        <v>322</v>
      </c>
      <c r="N233" s="17" t="s">
        <v>323</v>
      </c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</row>
    <row r="234" spans="1:114" ht="15" customHeight="1" x14ac:dyDescent="0.15">
      <c r="A234" s="30">
        <v>2002</v>
      </c>
      <c r="B234" s="18" t="s">
        <v>295</v>
      </c>
      <c r="C234" s="17">
        <v>748</v>
      </c>
      <c r="D234" s="24">
        <v>601</v>
      </c>
      <c r="E234" s="24">
        <v>147</v>
      </c>
      <c r="F234" s="24">
        <v>10332785</v>
      </c>
      <c r="G234" s="17">
        <v>183016456470.23599</v>
      </c>
      <c r="H234" s="17">
        <v>168605250992.15701</v>
      </c>
      <c r="I234" s="18">
        <v>20.696424121126</v>
      </c>
      <c r="J234" s="17"/>
      <c r="K234" s="17">
        <f>(K232+K237)/2</f>
        <v>4.67</v>
      </c>
      <c r="L234" s="17">
        <f>(1+((L$237-L$232)/L$232)/5)*L233</f>
        <v>4.67</v>
      </c>
      <c r="M234" s="17" t="s">
        <v>324</v>
      </c>
      <c r="N234" s="17" t="s">
        <v>325</v>
      </c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</row>
    <row r="235" spans="1:114" ht="15" customHeight="1" x14ac:dyDescent="0.15">
      <c r="A235" s="30">
        <v>2003</v>
      </c>
      <c r="B235" s="18" t="s">
        <v>295</v>
      </c>
      <c r="C235" s="17">
        <v>707</v>
      </c>
      <c r="D235" s="24">
        <v>519</v>
      </c>
      <c r="E235" s="24">
        <v>188</v>
      </c>
      <c r="F235" s="24">
        <v>10376133</v>
      </c>
      <c r="G235" s="17">
        <v>219593071857.72501</v>
      </c>
      <c r="H235" s="17">
        <v>202551914317.80301</v>
      </c>
      <c r="I235" s="18">
        <v>20.494188837703501</v>
      </c>
      <c r="J235" s="17"/>
      <c r="K235" s="17">
        <f>(K232+K237)/2</f>
        <v>4.67</v>
      </c>
      <c r="L235" s="17">
        <f>(1+((L$237-L$232)/L$232)/5)*L234</f>
        <v>4.67</v>
      </c>
      <c r="M235" s="17" t="s">
        <v>326</v>
      </c>
      <c r="N235" s="17" t="s">
        <v>327</v>
      </c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</row>
    <row r="236" spans="1:114" ht="15" customHeight="1" x14ac:dyDescent="0.15">
      <c r="A236" s="30">
        <v>2004</v>
      </c>
      <c r="B236" s="18" t="s">
        <v>295</v>
      </c>
      <c r="C236" s="17">
        <v>636</v>
      </c>
      <c r="D236" s="24">
        <v>514</v>
      </c>
      <c r="E236" s="24">
        <v>122</v>
      </c>
      <c r="F236" s="24">
        <v>10421137</v>
      </c>
      <c r="G236" s="17">
        <v>261796408380.927</v>
      </c>
      <c r="H236" s="17">
        <v>243726488208.10901</v>
      </c>
      <c r="I236" s="18">
        <v>21.4618504095247</v>
      </c>
      <c r="J236" s="17"/>
      <c r="K236" s="17">
        <f>(K232+K237)/2</f>
        <v>4.67</v>
      </c>
      <c r="L236" s="17">
        <f>(1+((L$237-L$232)/L$232)/5)*L235</f>
        <v>4.67</v>
      </c>
      <c r="M236" s="17" t="s">
        <v>328</v>
      </c>
      <c r="N236" s="17" t="s">
        <v>329</v>
      </c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</row>
    <row r="237" spans="1:114" ht="15" customHeight="1" x14ac:dyDescent="0.15">
      <c r="A237" s="30">
        <v>2005</v>
      </c>
      <c r="B237" s="18" t="s">
        <v>295</v>
      </c>
      <c r="C237" s="17">
        <v>622</v>
      </c>
      <c r="D237" s="24">
        <v>517</v>
      </c>
      <c r="E237" s="24">
        <v>105</v>
      </c>
      <c r="F237" s="24">
        <v>10478617</v>
      </c>
      <c r="G237" s="17">
        <v>286519836951.90601</v>
      </c>
      <c r="H237" s="17">
        <v>270950047193.15201</v>
      </c>
      <c r="I237" s="18">
        <v>22.153893592261099</v>
      </c>
      <c r="J237" s="17">
        <v>4.67</v>
      </c>
      <c r="K237" s="17">
        <f t="shared" ref="K237" si="64">J237</f>
        <v>4.67</v>
      </c>
      <c r="L237" s="17">
        <f>K237</f>
        <v>4.67</v>
      </c>
      <c r="M237" s="17" t="s">
        <v>330</v>
      </c>
      <c r="N237" s="17" t="s">
        <v>331</v>
      </c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</row>
    <row r="238" spans="1:114" ht="15" customHeight="1" x14ac:dyDescent="0.15">
      <c r="A238" s="30">
        <v>2006</v>
      </c>
      <c r="B238" s="18" t="s">
        <v>295</v>
      </c>
      <c r="C238" s="17">
        <v>651</v>
      </c>
      <c r="D238" s="24">
        <v>490</v>
      </c>
      <c r="E238" s="24">
        <v>161</v>
      </c>
      <c r="F238" s="24">
        <v>10547958</v>
      </c>
      <c r="G238" s="17">
        <v>313563958756.94098</v>
      </c>
      <c r="H238" s="17">
        <v>297060116700.70502</v>
      </c>
      <c r="I238" s="18">
        <v>22.325439064559099</v>
      </c>
      <c r="J238" s="17"/>
      <c r="K238" s="17">
        <f>(K237+K242)/2</f>
        <v>4.67</v>
      </c>
      <c r="L238" s="17">
        <f>(1+((L$242-L$237)/L$237)/5)*L237</f>
        <v>4.67</v>
      </c>
      <c r="M238" s="17" t="s">
        <v>332</v>
      </c>
      <c r="N238" s="17" t="s">
        <v>333</v>
      </c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</row>
    <row r="239" spans="1:114" ht="15" customHeight="1" x14ac:dyDescent="0.15">
      <c r="A239" s="30">
        <v>2007</v>
      </c>
      <c r="B239" s="18" t="s">
        <v>295</v>
      </c>
      <c r="C239" s="17">
        <v>617</v>
      </c>
      <c r="D239" s="24">
        <v>454</v>
      </c>
      <c r="E239" s="24">
        <v>163</v>
      </c>
      <c r="F239" s="24">
        <v>10625700</v>
      </c>
      <c r="G239" s="17">
        <v>368740547135.76599</v>
      </c>
      <c r="H239" s="17">
        <v>349267150580.94202</v>
      </c>
      <c r="I239" s="18">
        <v>23.2930144412895</v>
      </c>
      <c r="J239" s="17"/>
      <c r="K239" s="17">
        <f>(K237+K242)/2</f>
        <v>4.67</v>
      </c>
      <c r="L239" s="17">
        <f>(1+((L$242-L$237)/L$237)/5)*L238</f>
        <v>4.67</v>
      </c>
      <c r="M239" s="17" t="s">
        <v>334</v>
      </c>
      <c r="N239" s="17" t="s">
        <v>335</v>
      </c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</row>
    <row r="240" spans="1:114" ht="15" customHeight="1" x14ac:dyDescent="0.15">
      <c r="A240" s="30">
        <v>2008</v>
      </c>
      <c r="B240" s="18" t="s">
        <v>295</v>
      </c>
      <c r="C240" s="17">
        <v>708</v>
      </c>
      <c r="D240" s="24">
        <v>575</v>
      </c>
      <c r="E240" s="24">
        <v>133</v>
      </c>
      <c r="F240" s="24">
        <v>10709973</v>
      </c>
      <c r="G240" s="17">
        <v>418418164815.625</v>
      </c>
      <c r="H240" s="17">
        <v>414937621998.828</v>
      </c>
      <c r="I240" s="18">
        <v>24.118141905271202</v>
      </c>
      <c r="J240" s="17"/>
      <c r="K240" s="17">
        <f>(K237+K242)/2</f>
        <v>4.67</v>
      </c>
      <c r="L240" s="17">
        <f>(1+((L$242-L$237)/L$237)/5)*L239</f>
        <v>4.67</v>
      </c>
      <c r="M240" s="17" t="s">
        <v>336</v>
      </c>
      <c r="N240" s="17" t="s">
        <v>337</v>
      </c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</row>
    <row r="241" spans="1:114" ht="15" customHeight="1" x14ac:dyDescent="0.15">
      <c r="A241" s="30">
        <v>2009</v>
      </c>
      <c r="B241" s="18" t="s">
        <v>295</v>
      </c>
      <c r="C241" s="17">
        <v>817</v>
      </c>
      <c r="D241" s="24">
        <v>669</v>
      </c>
      <c r="E241" s="24">
        <v>148</v>
      </c>
      <c r="F241" s="24">
        <v>10796493</v>
      </c>
      <c r="G241" s="17">
        <v>332643194053.633</v>
      </c>
      <c r="H241" s="17">
        <v>321712144735.15601</v>
      </c>
      <c r="I241" s="18">
        <v>22.784501409634501</v>
      </c>
      <c r="J241" s="17"/>
      <c r="K241" s="17">
        <f>(K237+K242)/2</f>
        <v>4.67</v>
      </c>
      <c r="L241" s="17">
        <f>(1+((L$242-L$237)/L$237)/5)*L240</f>
        <v>4.67</v>
      </c>
      <c r="M241" s="17" t="s">
        <v>338</v>
      </c>
      <c r="N241" s="17" t="s">
        <v>339</v>
      </c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</row>
    <row r="242" spans="1:114" ht="15" customHeight="1" x14ac:dyDescent="0.15">
      <c r="A242" s="30">
        <v>2010</v>
      </c>
      <c r="B242" s="18" t="s">
        <v>295</v>
      </c>
      <c r="C242" s="17">
        <v>760</v>
      </c>
      <c r="D242" s="24">
        <v>620</v>
      </c>
      <c r="E242" s="24">
        <v>140</v>
      </c>
      <c r="F242" s="24">
        <v>10895586</v>
      </c>
      <c r="G242" s="17">
        <v>365158050100.00098</v>
      </c>
      <c r="H242" s="17">
        <v>356962071951.66699</v>
      </c>
      <c r="I242" s="18">
        <v>22.123086929810299</v>
      </c>
      <c r="J242" s="17">
        <v>4.67</v>
      </c>
      <c r="K242" s="17">
        <f t="shared" ref="K242" si="65">J242</f>
        <v>4.67</v>
      </c>
      <c r="L242" s="17">
        <f>K242</f>
        <v>4.67</v>
      </c>
      <c r="M242" s="17" t="s">
        <v>340</v>
      </c>
      <c r="N242" s="17" t="s">
        <v>341</v>
      </c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</row>
    <row r="243" spans="1:114" ht="15" customHeight="1" x14ac:dyDescent="0.15">
      <c r="A243" s="30">
        <v>2011</v>
      </c>
      <c r="B243" s="18" t="s">
        <v>295</v>
      </c>
      <c r="C243" s="17">
        <v>763</v>
      </c>
      <c r="D243" s="24">
        <v>636</v>
      </c>
      <c r="E243" s="24">
        <v>127</v>
      </c>
      <c r="F243" s="24">
        <v>11038264</v>
      </c>
      <c r="G243" s="17">
        <v>422313795109.92297</v>
      </c>
      <c r="H243" s="17">
        <v>422831880855.05902</v>
      </c>
      <c r="I243" s="18">
        <v>23.010374824652502</v>
      </c>
      <c r="J243" s="17"/>
      <c r="K243" s="17">
        <f>(K242+K247)/2</f>
        <v>4.5049999999999999</v>
      </c>
      <c r="L243" s="17">
        <f>(1+((L$247-L$242)/L$242)/5)*L242</f>
        <v>4.6040000000000001</v>
      </c>
      <c r="M243" s="17" t="s">
        <v>342</v>
      </c>
      <c r="N243" s="17" t="s">
        <v>343</v>
      </c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</row>
    <row r="244" spans="1:114" ht="15" customHeight="1" x14ac:dyDescent="0.15">
      <c r="A244" s="30">
        <v>2012</v>
      </c>
      <c r="B244" s="18" t="s">
        <v>295</v>
      </c>
      <c r="C244" s="17">
        <v>882</v>
      </c>
      <c r="D244" s="24">
        <v>755</v>
      </c>
      <c r="E244" s="24">
        <v>127</v>
      </c>
      <c r="F244" s="24">
        <v>11106932</v>
      </c>
      <c r="G244" s="17">
        <v>398929195236.797</v>
      </c>
      <c r="H244" s="17">
        <v>398616863110.664</v>
      </c>
      <c r="I244" s="18">
        <v>22.961887456635601</v>
      </c>
      <c r="J244" s="17"/>
      <c r="K244" s="17">
        <f>(K242+K247)/2</f>
        <v>4.5049999999999999</v>
      </c>
      <c r="L244" s="17">
        <f>(1+((L$247-L$242)/L$242)/5)*L243</f>
        <v>4.5389327623126343</v>
      </c>
      <c r="M244" s="17" t="s">
        <v>344</v>
      </c>
      <c r="N244" s="17" t="s">
        <v>345</v>
      </c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</row>
    <row r="245" spans="1:114" ht="15" customHeight="1" x14ac:dyDescent="0.15">
      <c r="A245" s="30">
        <v>2013</v>
      </c>
      <c r="B245" s="18" t="s">
        <v>295</v>
      </c>
      <c r="C245" s="17">
        <v>876</v>
      </c>
      <c r="D245" s="24">
        <v>715</v>
      </c>
      <c r="E245" s="24">
        <v>161</v>
      </c>
      <c r="F245" s="24">
        <v>11159407</v>
      </c>
      <c r="G245" s="17">
        <v>413907322862.54999</v>
      </c>
      <c r="H245" s="17">
        <v>409744204056.82501</v>
      </c>
      <c r="I245" s="18">
        <v>22.173004479739401</v>
      </c>
      <c r="J245" s="17"/>
      <c r="K245" s="17">
        <f>(K242+K247)/2</f>
        <v>4.5049999999999999</v>
      </c>
      <c r="L245" s="17">
        <f>(1+((L$247-L$242)/L$242)/5)*L244</f>
        <v>4.4747851044298432</v>
      </c>
      <c r="M245" s="17" t="s">
        <v>346</v>
      </c>
      <c r="N245" s="17" t="s">
        <v>347</v>
      </c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</row>
    <row r="246" spans="1:114" ht="15" customHeight="1" x14ac:dyDescent="0.15">
      <c r="A246" s="30">
        <v>2014</v>
      </c>
      <c r="B246" s="18" t="s">
        <v>295</v>
      </c>
      <c r="C246" s="17">
        <v>1026</v>
      </c>
      <c r="D246" s="24">
        <v>889</v>
      </c>
      <c r="E246" s="24">
        <v>137</v>
      </c>
      <c r="F246" s="24">
        <v>11209057</v>
      </c>
      <c r="G246" s="17">
        <v>427246782185.84198</v>
      </c>
      <c r="H246" s="17">
        <v>422862995297.763</v>
      </c>
      <c r="I246" s="18">
        <v>22.8058430290769</v>
      </c>
      <c r="J246" s="17"/>
      <c r="K246" s="17">
        <f>(K242+K247)/2</f>
        <v>4.5049999999999999</v>
      </c>
      <c r="L246" s="17">
        <f>(1+((L$247-L$242)/L$242)/5)*L245</f>
        <v>4.4115440301488222</v>
      </c>
      <c r="M246" s="17" t="s">
        <v>348</v>
      </c>
      <c r="N246" s="17" t="s">
        <v>349</v>
      </c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</row>
    <row r="247" spans="1:114" ht="15" customHeight="1" x14ac:dyDescent="0.15">
      <c r="A247" s="30">
        <v>2015</v>
      </c>
      <c r="B247" s="18" t="s">
        <v>295</v>
      </c>
      <c r="C247" s="17">
        <v>1097</v>
      </c>
      <c r="D247" s="24">
        <v>949</v>
      </c>
      <c r="E247" s="24">
        <v>148</v>
      </c>
      <c r="F247" s="24">
        <v>11274196</v>
      </c>
      <c r="G247" s="17">
        <v>359721498493.008</v>
      </c>
      <c r="H247" s="17">
        <v>353165497773.59399</v>
      </c>
      <c r="I247" s="18">
        <v>22.9634217691613</v>
      </c>
      <c r="J247" s="17">
        <v>4.34</v>
      </c>
      <c r="K247" s="17">
        <f t="shared" ref="K247" si="66">J247</f>
        <v>4.34</v>
      </c>
      <c r="L247" s="17">
        <f>K247</f>
        <v>4.34</v>
      </c>
      <c r="M247" s="17" t="s">
        <v>350</v>
      </c>
      <c r="N247" s="17" t="s">
        <v>351</v>
      </c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</row>
    <row r="248" spans="1:114" ht="15" customHeight="1" x14ac:dyDescent="0.15">
      <c r="A248" s="30">
        <v>2016</v>
      </c>
      <c r="B248" s="18" t="s">
        <v>295</v>
      </c>
      <c r="C248" s="17">
        <v>1173</v>
      </c>
      <c r="D248" s="24">
        <v>1054</v>
      </c>
      <c r="E248" s="24">
        <v>119</v>
      </c>
      <c r="F248" s="24">
        <v>11331422</v>
      </c>
      <c r="G248" s="17">
        <v>378134817583.30798</v>
      </c>
      <c r="H248" s="17">
        <v>372449652505.448</v>
      </c>
      <c r="I248" s="18">
        <v>23.2777544361549</v>
      </c>
      <c r="J248" s="17"/>
      <c r="K248" s="17">
        <f t="shared" ref="K248" si="67">J248</f>
        <v>0</v>
      </c>
      <c r="L248" s="17">
        <f>K248</f>
        <v>0</v>
      </c>
      <c r="M248" s="17" t="s">
        <v>352</v>
      </c>
      <c r="N248" s="17" t="s">
        <v>353</v>
      </c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</row>
    <row r="249" spans="1:114" ht="15" customHeight="1" x14ac:dyDescent="0.15">
      <c r="A249" s="30">
        <v>2017</v>
      </c>
      <c r="B249" s="18" t="s">
        <v>295</v>
      </c>
      <c r="C249" s="17">
        <v>1217</v>
      </c>
      <c r="D249" s="24">
        <v>1001</v>
      </c>
      <c r="E249" s="24">
        <v>216</v>
      </c>
      <c r="F249" s="24">
        <v>11375158</v>
      </c>
      <c r="G249" s="17">
        <v>418211812445.41199</v>
      </c>
      <c r="H249" s="17">
        <v>412988166685.41199</v>
      </c>
      <c r="I249" s="18">
        <v>23.2785028022688</v>
      </c>
      <c r="J249" s="17"/>
      <c r="K249" s="17">
        <f t="shared" ref="K249" si="68">J249</f>
        <v>0</v>
      </c>
      <c r="L249" s="17">
        <f>K249</f>
        <v>0</v>
      </c>
      <c r="M249" s="17" t="s">
        <v>354</v>
      </c>
      <c r="N249" s="17" t="s">
        <v>355</v>
      </c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</row>
    <row r="250" spans="1:114" ht="15" customHeight="1" x14ac:dyDescent="0.15">
      <c r="A250" s="30">
        <v>2018</v>
      </c>
      <c r="B250" s="18" t="s">
        <v>295</v>
      </c>
      <c r="C250" s="17">
        <v>1110</v>
      </c>
      <c r="D250" s="24">
        <v>892</v>
      </c>
      <c r="E250" s="24">
        <v>218</v>
      </c>
      <c r="F250" s="24">
        <v>11427054</v>
      </c>
      <c r="G250" s="17">
        <v>451370851760.39203</v>
      </c>
      <c r="H250" s="17">
        <v>453193773141.72498</v>
      </c>
      <c r="I250" s="18">
        <v>23.622673843845099</v>
      </c>
      <c r="J250" s="17"/>
      <c r="K250" s="17">
        <f t="shared" ref="K250" si="69">J250</f>
        <v>0</v>
      </c>
      <c r="L250" s="17">
        <f>K250</f>
        <v>0</v>
      </c>
      <c r="M250" s="17" t="s">
        <v>356</v>
      </c>
      <c r="N250" s="17" t="s">
        <v>357</v>
      </c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</row>
    <row r="251" spans="1:114" ht="15" customHeight="1" x14ac:dyDescent="0.15">
      <c r="A251" s="30">
        <v>2019</v>
      </c>
      <c r="B251" s="18" t="s">
        <v>295</v>
      </c>
      <c r="C251" s="17">
        <v>1133</v>
      </c>
      <c r="D251" s="24">
        <v>876</v>
      </c>
      <c r="E251" s="24">
        <v>257</v>
      </c>
      <c r="F251" s="24">
        <v>11488980</v>
      </c>
      <c r="G251" s="17">
        <v>441538322416.46997</v>
      </c>
      <c r="H251" s="17">
        <v>438172286460.39099</v>
      </c>
      <c r="I251" s="18">
        <v>24.279768931044899</v>
      </c>
      <c r="J251" s="17"/>
      <c r="K251" s="17">
        <f t="shared" ref="K251" si="70">J251</f>
        <v>0</v>
      </c>
      <c r="L251" s="17">
        <f>K251</f>
        <v>0</v>
      </c>
      <c r="M251" s="17" t="s">
        <v>358</v>
      </c>
      <c r="N251" s="17" t="s">
        <v>359</v>
      </c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</row>
    <row r="252" spans="1:114" ht="15" customHeight="1" x14ac:dyDescent="0.15">
      <c r="A252" s="30">
        <v>2020</v>
      </c>
      <c r="B252" s="18" t="s">
        <v>295</v>
      </c>
      <c r="C252" s="17">
        <v>1150</v>
      </c>
      <c r="D252" s="24">
        <v>862</v>
      </c>
      <c r="E252" s="24">
        <v>288</v>
      </c>
      <c r="F252" s="24">
        <v>11538604</v>
      </c>
      <c r="G252" s="17">
        <v>417263655933.07501</v>
      </c>
      <c r="H252" s="17">
        <v>408268062037.82202</v>
      </c>
      <c r="I252" s="18">
        <v>24.1957669667872</v>
      </c>
      <c r="J252" s="17"/>
      <c r="K252" s="17">
        <f t="shared" ref="K252" si="71">J252</f>
        <v>0</v>
      </c>
      <c r="L252" s="17">
        <f>K252</f>
        <v>0</v>
      </c>
      <c r="M252" s="17" t="s">
        <v>360</v>
      </c>
      <c r="N252" s="17" t="s">
        <v>361</v>
      </c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</row>
    <row r="253" spans="1:114" ht="15" customHeight="1" x14ac:dyDescent="0.15">
      <c r="A253" s="30">
        <v>2021</v>
      </c>
      <c r="B253" s="18" t="s">
        <v>295</v>
      </c>
      <c r="C253" s="17">
        <v>1214</v>
      </c>
      <c r="D253" s="24">
        <v>799</v>
      </c>
      <c r="E253" s="24">
        <v>415</v>
      </c>
      <c r="F253" s="24">
        <v>11592952</v>
      </c>
      <c r="G253" s="17">
        <v>516056445491.85199</v>
      </c>
      <c r="H253" s="17">
        <v>509809684270.14697</v>
      </c>
      <c r="I253" s="18">
        <v>24.187635722527599</v>
      </c>
      <c r="J253" s="17"/>
      <c r="K253" s="17">
        <f t="shared" ref="K253" si="72">J253</f>
        <v>0</v>
      </c>
      <c r="L253" s="17">
        <f>K253</f>
        <v>0</v>
      </c>
      <c r="M253" s="17"/>
      <c r="N253" s="17" t="s">
        <v>362</v>
      </c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</row>
    <row r="254" spans="1:114" ht="15" customHeight="1" x14ac:dyDescent="0.15">
      <c r="A254" s="30">
        <v>1980</v>
      </c>
      <c r="B254" s="18" t="s">
        <v>363</v>
      </c>
      <c r="C254" s="17">
        <v>8377</v>
      </c>
      <c r="D254" s="24">
        <v>2149</v>
      </c>
      <c r="E254" s="24">
        <v>6228</v>
      </c>
      <c r="F254" s="24">
        <v>122288383</v>
      </c>
      <c r="G254" s="17">
        <v>21276141967.608398</v>
      </c>
      <c r="H254" s="17">
        <v>26571483279.6605</v>
      </c>
      <c r="I254" s="18">
        <v>22.673781275514401</v>
      </c>
      <c r="J254" s="17">
        <v>1.28</v>
      </c>
      <c r="K254" s="17">
        <f t="shared" ref="K254" si="73">J254</f>
        <v>1.28</v>
      </c>
      <c r="L254" s="17">
        <f>K254</f>
        <v>1.28</v>
      </c>
      <c r="M254" s="17"/>
      <c r="N254" s="17" t="s">
        <v>364</v>
      </c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</row>
    <row r="255" spans="1:114" ht="15" customHeight="1" x14ac:dyDescent="0.15">
      <c r="A255" s="30">
        <v>1981</v>
      </c>
      <c r="B255" s="18" t="s">
        <v>363</v>
      </c>
      <c r="C255" s="17">
        <v>8284</v>
      </c>
      <c r="D255" s="24">
        <v>2171</v>
      </c>
      <c r="E255" s="24">
        <v>6113</v>
      </c>
      <c r="F255" s="24">
        <v>125168060</v>
      </c>
      <c r="G255" s="17">
        <v>24828388398.937599</v>
      </c>
      <c r="H255" s="17">
        <v>25827534749.1203</v>
      </c>
      <c r="I255" s="18">
        <v>23.4303993145604</v>
      </c>
      <c r="J255" s="17"/>
      <c r="K255" s="17">
        <f>(K254+K259)/2</f>
        <v>1.28</v>
      </c>
      <c r="L255" s="17">
        <f>(1+((L$259-L$254)/L$254)/5)*L254</f>
        <v>1.28</v>
      </c>
      <c r="M255" s="17"/>
      <c r="N255" s="17" t="s">
        <v>365</v>
      </c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</row>
    <row r="256" spans="1:114" ht="15" customHeight="1" x14ac:dyDescent="0.15">
      <c r="A256" s="30">
        <v>1982</v>
      </c>
      <c r="B256" s="18" t="s">
        <v>363</v>
      </c>
      <c r="C256" s="17">
        <v>7678</v>
      </c>
      <c r="D256" s="24">
        <v>2116</v>
      </c>
      <c r="E256" s="24">
        <v>5562</v>
      </c>
      <c r="F256" s="24">
        <v>128065095</v>
      </c>
      <c r="G256" s="17">
        <v>21435129573.289902</v>
      </c>
      <c r="H256" s="17">
        <v>23307743170.814301</v>
      </c>
      <c r="I256" s="18">
        <v>22.255238972269701</v>
      </c>
      <c r="J256" s="17"/>
      <c r="K256" s="17">
        <f>(K254+K259)/2</f>
        <v>1.28</v>
      </c>
      <c r="L256" s="17">
        <f>(1+((L$259-L$254)/L$254)/5)*L255</f>
        <v>1.28</v>
      </c>
      <c r="M256" s="17"/>
      <c r="N256" s="17" t="s">
        <v>366</v>
      </c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</row>
    <row r="257" spans="1:114" ht="15" customHeight="1" x14ac:dyDescent="0.15">
      <c r="A257" s="30">
        <v>1983</v>
      </c>
      <c r="B257" s="18" t="s">
        <v>363</v>
      </c>
      <c r="C257" s="17">
        <v>7202</v>
      </c>
      <c r="D257" s="24">
        <v>2302</v>
      </c>
      <c r="E257" s="24">
        <v>4900</v>
      </c>
      <c r="F257" s="24">
        <v>130977370</v>
      </c>
      <c r="G257" s="17">
        <v>23221079048.8769</v>
      </c>
      <c r="H257" s="17">
        <v>18314364418.707802</v>
      </c>
      <c r="I257" s="18">
        <v>19.434797023008802</v>
      </c>
      <c r="J257" s="17"/>
      <c r="K257" s="17">
        <f>(K254+K259)/2</f>
        <v>1.28</v>
      </c>
      <c r="L257" s="17">
        <f>(1+((L$259-L$254)/L$254)/5)*L256</f>
        <v>1.28</v>
      </c>
      <c r="M257" s="17"/>
      <c r="N257" s="17" t="s">
        <v>367</v>
      </c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</row>
    <row r="258" spans="1:114" ht="15" customHeight="1" x14ac:dyDescent="0.15">
      <c r="A258" s="30">
        <v>1984</v>
      </c>
      <c r="B258" s="18" t="s">
        <v>363</v>
      </c>
      <c r="C258" s="17">
        <v>6719</v>
      </c>
      <c r="D258" s="24">
        <v>2062</v>
      </c>
      <c r="E258" s="24">
        <v>4657</v>
      </c>
      <c r="F258" s="24">
        <v>133888775</v>
      </c>
      <c r="G258" s="17">
        <v>28317692073.147999</v>
      </c>
      <c r="H258" s="17">
        <v>16563864377.180201</v>
      </c>
      <c r="I258" s="18">
        <v>18.7409087149633</v>
      </c>
      <c r="J258" s="17"/>
      <c r="K258" s="17">
        <f>(K254+K259)/2</f>
        <v>1.28</v>
      </c>
      <c r="L258" s="17">
        <f>(1+((L$259-L$254)/L$254)/5)*L257</f>
        <v>1.28</v>
      </c>
      <c r="M258" s="17"/>
      <c r="N258" s="17" t="s">
        <v>368</v>
      </c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</row>
    <row r="259" spans="1:114" ht="15" customHeight="1" x14ac:dyDescent="0.15">
      <c r="A259" s="30">
        <v>1985</v>
      </c>
      <c r="B259" s="18" t="s">
        <v>363</v>
      </c>
      <c r="C259" s="17">
        <v>6519</v>
      </c>
      <c r="D259" s="24">
        <v>1954</v>
      </c>
      <c r="E259" s="24">
        <v>4565</v>
      </c>
      <c r="F259" s="24">
        <v>136783180</v>
      </c>
      <c r="G259" s="17">
        <v>22805519104.0741</v>
      </c>
      <c r="H259" s="17">
        <v>13211370397.4074</v>
      </c>
      <c r="I259" s="18">
        <v>17.9178544928284</v>
      </c>
      <c r="J259" s="17">
        <v>1.28</v>
      </c>
      <c r="K259" s="17">
        <f t="shared" ref="K259" si="74">J259</f>
        <v>1.28</v>
      </c>
      <c r="L259" s="17">
        <f>K259</f>
        <v>1.28</v>
      </c>
      <c r="M259" s="17"/>
      <c r="N259" s="17" t="s">
        <v>369</v>
      </c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</row>
    <row r="260" spans="1:114" ht="15" customHeight="1" x14ac:dyDescent="0.15">
      <c r="A260" s="30">
        <v>1986</v>
      </c>
      <c r="B260" s="18" t="s">
        <v>363</v>
      </c>
      <c r="C260" s="17">
        <v>6268</v>
      </c>
      <c r="D260" s="24">
        <v>1855</v>
      </c>
      <c r="E260" s="24">
        <v>4413</v>
      </c>
      <c r="F260" s="24">
        <v>139643355</v>
      </c>
      <c r="G260" s="17">
        <v>19898135945.762699</v>
      </c>
      <c r="H260" s="17">
        <v>14341627217.966101</v>
      </c>
      <c r="I260" s="18">
        <v>19.960839661515902</v>
      </c>
      <c r="J260" s="17"/>
      <c r="K260" s="17">
        <f>(K259+K264)/2</f>
        <v>1.28</v>
      </c>
      <c r="L260" s="17">
        <f>(1+((L$264-L$259)/L$259)/5)*L259</f>
        <v>1.28</v>
      </c>
      <c r="M260" s="17"/>
      <c r="N260" s="17" t="s">
        <v>370</v>
      </c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</row>
    <row r="261" spans="1:114" ht="15" customHeight="1" x14ac:dyDescent="0.15">
      <c r="A261" s="30">
        <v>1987</v>
      </c>
      <c r="B261" s="18" t="s">
        <v>363</v>
      </c>
      <c r="C261" s="17">
        <v>7153</v>
      </c>
      <c r="D261" s="24">
        <v>2451</v>
      </c>
      <c r="E261" s="24">
        <v>4702</v>
      </c>
      <c r="F261" s="24">
        <v>142466264</v>
      </c>
      <c r="G261" s="17">
        <v>23344412411.176498</v>
      </c>
      <c r="H261" s="17">
        <v>15281705968.2353</v>
      </c>
      <c r="I261" s="18">
        <v>23.173625850199699</v>
      </c>
      <c r="J261" s="17"/>
      <c r="K261" s="17">
        <f>(K259+K264)/2</f>
        <v>1.28</v>
      </c>
      <c r="L261" s="17">
        <f>(1+((L$264-L$259)/L$259)/5)*L260</f>
        <v>1.28</v>
      </c>
      <c r="M261" s="17"/>
      <c r="N261" s="17" t="s">
        <v>371</v>
      </c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</row>
    <row r="262" spans="1:114" ht="15" customHeight="1" x14ac:dyDescent="0.15">
      <c r="A262" s="30">
        <v>1988</v>
      </c>
      <c r="B262" s="18" t="s">
        <v>363</v>
      </c>
      <c r="C262" s="17">
        <v>6884</v>
      </c>
      <c r="D262" s="24">
        <v>2338</v>
      </c>
      <c r="E262" s="24">
        <v>4546</v>
      </c>
      <c r="F262" s="24">
        <v>145253973</v>
      </c>
      <c r="G262" s="17">
        <v>30197005351.541801</v>
      </c>
      <c r="H262" s="17">
        <v>15787489029.9559</v>
      </c>
      <c r="I262" s="18">
        <v>24.3436482411539</v>
      </c>
      <c r="J262" s="17"/>
      <c r="K262" s="17">
        <f>(K259+K264)/2</f>
        <v>1.28</v>
      </c>
      <c r="L262" s="17">
        <f>(1+((L$264-L$259)/L$259)/5)*L261</f>
        <v>1.28</v>
      </c>
      <c r="M262" s="17"/>
      <c r="N262" s="17" t="s">
        <v>372</v>
      </c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</row>
    <row r="263" spans="1:114" ht="15" customHeight="1" x14ac:dyDescent="0.15">
      <c r="A263" s="30">
        <v>1989</v>
      </c>
      <c r="B263" s="18" t="s">
        <v>363</v>
      </c>
      <c r="C263" s="17">
        <v>6980</v>
      </c>
      <c r="D263" s="24">
        <v>2323</v>
      </c>
      <c r="E263" s="24">
        <v>4657</v>
      </c>
      <c r="F263" s="24">
        <v>148003411</v>
      </c>
      <c r="G263" s="17">
        <v>30988258317.025398</v>
      </c>
      <c r="H263" s="17">
        <v>18952136652.805</v>
      </c>
      <c r="I263" s="18">
        <v>26.9027870382664</v>
      </c>
      <c r="J263" s="17"/>
      <c r="K263" s="17">
        <f>(K259+K264)/2</f>
        <v>1.28</v>
      </c>
      <c r="L263" s="17">
        <f>(1+((L$264-L$259)/L$259)/5)*L262</f>
        <v>1.28</v>
      </c>
      <c r="M263" s="17"/>
      <c r="N263" s="17" t="s">
        <v>373</v>
      </c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</row>
    <row r="264" spans="1:114" ht="15" customHeight="1" x14ac:dyDescent="0.15">
      <c r="A264" s="30">
        <v>1990</v>
      </c>
      <c r="B264" s="18" t="s">
        <v>363</v>
      </c>
      <c r="C264" s="17">
        <v>7537</v>
      </c>
      <c r="D264" s="24">
        <v>2389</v>
      </c>
      <c r="E264" s="24">
        <v>5148</v>
      </c>
      <c r="F264" s="24">
        <v>150706446</v>
      </c>
      <c r="G264" s="17">
        <v>32028709720.441299</v>
      </c>
      <c r="H264" s="17">
        <v>27188115041.969299</v>
      </c>
      <c r="I264" s="18">
        <v>20.663584408809701</v>
      </c>
      <c r="J264" s="17">
        <v>1.28</v>
      </c>
      <c r="K264" s="17">
        <f t="shared" ref="K264" si="75">J264</f>
        <v>1.28</v>
      </c>
      <c r="L264" s="17">
        <f>K264</f>
        <v>1.28</v>
      </c>
      <c r="M264" s="17"/>
      <c r="N264" s="17" t="s">
        <v>374</v>
      </c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</row>
    <row r="265" spans="1:114" ht="15" customHeight="1" x14ac:dyDescent="0.15">
      <c r="A265" s="30">
        <v>1991</v>
      </c>
      <c r="B265" s="18" t="s">
        <v>363</v>
      </c>
      <c r="C265" s="17">
        <v>6944</v>
      </c>
      <c r="D265" s="24">
        <v>2319</v>
      </c>
      <c r="E265" s="24">
        <v>4625</v>
      </c>
      <c r="F265" s="24">
        <v>153336445</v>
      </c>
      <c r="G265" s="17">
        <v>29730384050.138302</v>
      </c>
      <c r="H265" s="17">
        <v>27115606036.323898</v>
      </c>
      <c r="I265" s="18">
        <v>18.109013701356901</v>
      </c>
      <c r="J265" s="17"/>
      <c r="K265" s="17">
        <f>(K264+K269)/2</f>
        <v>1.38</v>
      </c>
      <c r="L265" s="17">
        <f>(1+((L$269-L$264)/L$264)/5)*L264</f>
        <v>1.32</v>
      </c>
      <c r="M265" s="17"/>
      <c r="N265" s="17" t="s">
        <v>375</v>
      </c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</row>
    <row r="266" spans="1:114" ht="15" customHeight="1" x14ac:dyDescent="0.15">
      <c r="A266" s="30">
        <v>1992</v>
      </c>
      <c r="B266" s="18" t="s">
        <v>363</v>
      </c>
      <c r="C266" s="17">
        <v>6474</v>
      </c>
      <c r="D266" s="24">
        <v>2100</v>
      </c>
      <c r="E266" s="24">
        <v>4374</v>
      </c>
      <c r="F266" s="24">
        <v>155900790</v>
      </c>
      <c r="G266" s="17">
        <v>35668490420.110199</v>
      </c>
      <c r="H266" s="17">
        <v>27518767695.319599</v>
      </c>
      <c r="I266" s="18">
        <v>18.423259030065601</v>
      </c>
      <c r="J266" s="17"/>
      <c r="K266" s="17">
        <f>(K264+K269)/2</f>
        <v>1.38</v>
      </c>
      <c r="L266" s="17">
        <f>(1+((L$269-L$264)/L$264)/5)*L265</f>
        <v>1.3612500000000001</v>
      </c>
      <c r="M266" s="17"/>
      <c r="N266" s="17" t="s">
        <v>376</v>
      </c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</row>
    <row r="267" spans="1:114" ht="15" customHeight="1" x14ac:dyDescent="0.15">
      <c r="A267" s="30">
        <v>1993</v>
      </c>
      <c r="B267" s="18" t="s">
        <v>363</v>
      </c>
      <c r="C267" s="17">
        <v>6650</v>
      </c>
      <c r="D267" s="24">
        <v>2429</v>
      </c>
      <c r="E267" s="24">
        <v>4221</v>
      </c>
      <c r="F267" s="24">
        <v>158440875</v>
      </c>
      <c r="G267" s="17">
        <v>38683106084.504501</v>
      </c>
      <c r="H267" s="17">
        <v>33500364056.526199</v>
      </c>
      <c r="I267" s="18">
        <v>19.283116114644201</v>
      </c>
      <c r="J267" s="17"/>
      <c r="K267" s="17">
        <f>(K264+K269)/2</f>
        <v>1.38</v>
      </c>
      <c r="L267" s="17">
        <f>(1+((L$269-L$264)/L$264)/5)*L266</f>
        <v>1.4037890625</v>
      </c>
      <c r="M267" s="17"/>
      <c r="N267" s="17" t="s">
        <v>377</v>
      </c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</row>
    <row r="268" spans="1:114" ht="15" customHeight="1" x14ac:dyDescent="0.15">
      <c r="A268" s="30">
        <v>1994</v>
      </c>
      <c r="B268" s="18" t="s">
        <v>363</v>
      </c>
      <c r="C268" s="17">
        <v>6497</v>
      </c>
      <c r="D268" s="24">
        <v>2269</v>
      </c>
      <c r="E268" s="24">
        <v>4228</v>
      </c>
      <c r="F268" s="24">
        <v>160980472</v>
      </c>
      <c r="G268" s="17">
        <v>49978835483.803101</v>
      </c>
      <c r="H268" s="17">
        <v>48132722297.647903</v>
      </c>
      <c r="I268" s="18">
        <v>20.748084535259</v>
      </c>
      <c r="J268" s="17"/>
      <c r="K268" s="17">
        <f>(K264+K269)/2</f>
        <v>1.38</v>
      </c>
      <c r="L268" s="17">
        <f>(1+((L$269-L$264)/L$264)/5)*L267</f>
        <v>1.4476574707031251</v>
      </c>
      <c r="M268" s="17"/>
      <c r="N268" s="17" t="s">
        <v>378</v>
      </c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</row>
    <row r="269" spans="1:114" ht="15" customHeight="1" x14ac:dyDescent="0.15">
      <c r="A269" s="30">
        <v>1995</v>
      </c>
      <c r="B269" s="18" t="s">
        <v>363</v>
      </c>
      <c r="C269" s="17">
        <v>7448</v>
      </c>
      <c r="D269" s="24">
        <v>2707</v>
      </c>
      <c r="E269" s="24">
        <v>4741</v>
      </c>
      <c r="F269" s="24">
        <v>163515328</v>
      </c>
      <c r="G269" s="17">
        <v>57922145075.992699</v>
      </c>
      <c r="H269" s="17">
        <v>72744966688.240295</v>
      </c>
      <c r="I269" s="18">
        <v>20.286297620941401</v>
      </c>
      <c r="J269" s="17">
        <v>1.48</v>
      </c>
      <c r="K269" s="17">
        <f t="shared" ref="K269" si="76">J269</f>
        <v>1.48</v>
      </c>
      <c r="L269" s="17">
        <f>K269</f>
        <v>1.48</v>
      </c>
      <c r="M269" s="17"/>
      <c r="N269" s="17" t="s">
        <v>379</v>
      </c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</row>
    <row r="270" spans="1:114" ht="15" customHeight="1" x14ac:dyDescent="0.15">
      <c r="A270" s="30">
        <v>1996</v>
      </c>
      <c r="B270" s="18" t="s">
        <v>363</v>
      </c>
      <c r="C270" s="17">
        <v>8057</v>
      </c>
      <c r="D270" s="24">
        <v>2611</v>
      </c>
      <c r="E270" s="24">
        <v>5446</v>
      </c>
      <c r="F270" s="24">
        <v>166037122</v>
      </c>
      <c r="G270" s="17">
        <v>57235482141.080498</v>
      </c>
      <c r="H270" s="17">
        <v>75733720724.306</v>
      </c>
      <c r="I270" s="18">
        <v>18.6406537838098</v>
      </c>
      <c r="J270" s="17"/>
      <c r="K270" s="17">
        <f>(K269+K274)/2</f>
        <v>2.4550000000000001</v>
      </c>
      <c r="L270" s="17">
        <f t="shared" ref="L270:L273" si="77">L269+0.39</f>
        <v>1.87</v>
      </c>
      <c r="M270" s="17"/>
      <c r="N270" s="17" t="s">
        <v>380</v>
      </c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</row>
    <row r="271" spans="1:114" ht="15" customHeight="1" x14ac:dyDescent="0.15">
      <c r="A271" s="30">
        <v>1997</v>
      </c>
      <c r="B271" s="18" t="s">
        <v>363</v>
      </c>
      <c r="C271" s="17">
        <v>16235</v>
      </c>
      <c r="D271" s="24">
        <v>2756</v>
      </c>
      <c r="E271" s="24">
        <v>13479</v>
      </c>
      <c r="F271" s="24">
        <v>168546707</v>
      </c>
      <c r="G271" s="17">
        <v>61680043690.452797</v>
      </c>
      <c r="H271" s="17">
        <v>84722106136.110397</v>
      </c>
      <c r="I271" s="18">
        <v>19.122901125839199</v>
      </c>
      <c r="J271" s="17"/>
      <c r="K271" s="17">
        <f>(K269+K274)/2</f>
        <v>2.4550000000000001</v>
      </c>
      <c r="L271" s="17">
        <f t="shared" si="77"/>
        <v>2.2600000000000002</v>
      </c>
      <c r="M271" s="17"/>
      <c r="N271" s="17" t="s">
        <v>381</v>
      </c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</row>
    <row r="272" spans="1:114" ht="15" customHeight="1" x14ac:dyDescent="0.15">
      <c r="A272" s="30">
        <v>1998</v>
      </c>
      <c r="B272" s="18" t="s">
        <v>363</v>
      </c>
      <c r="C272" s="17">
        <v>16037</v>
      </c>
      <c r="D272" s="24">
        <v>2491</v>
      </c>
      <c r="E272" s="24">
        <v>13546</v>
      </c>
      <c r="F272" s="24">
        <v>171039804</v>
      </c>
      <c r="G272" s="17">
        <v>60723205294.747398</v>
      </c>
      <c r="H272" s="17">
        <v>81258662202.718399</v>
      </c>
      <c r="I272" s="18">
        <v>18.542348502657202</v>
      </c>
      <c r="J272" s="17"/>
      <c r="K272" s="17">
        <f>(K269+K274)/2</f>
        <v>2.4550000000000001</v>
      </c>
      <c r="L272" s="17">
        <f t="shared" si="77"/>
        <v>2.6500000000000004</v>
      </c>
      <c r="M272" s="31"/>
      <c r="N272" s="17" t="s">
        <v>382</v>
      </c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</row>
    <row r="273" spans="1:114" ht="15" customHeight="1" x14ac:dyDescent="0.15">
      <c r="A273" s="30">
        <v>1999</v>
      </c>
      <c r="B273" s="18" t="s">
        <v>363</v>
      </c>
      <c r="C273" s="17">
        <v>17509</v>
      </c>
      <c r="D273" s="24">
        <v>2816</v>
      </c>
      <c r="E273" s="24">
        <v>14693</v>
      </c>
      <c r="F273" s="24">
        <v>173486281</v>
      </c>
      <c r="G273" s="17">
        <v>57355154406.629501</v>
      </c>
      <c r="H273" s="17">
        <v>68462744049.634102</v>
      </c>
      <c r="I273" s="18">
        <v>17.016294222603602</v>
      </c>
      <c r="J273" s="17"/>
      <c r="K273" s="17">
        <f>(K269+K274)/2</f>
        <v>2.4550000000000001</v>
      </c>
      <c r="L273" s="17">
        <f t="shared" si="77"/>
        <v>3.0400000000000005</v>
      </c>
      <c r="M273" s="17"/>
      <c r="N273" s="17" t="s">
        <v>383</v>
      </c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</row>
    <row r="274" spans="1:114" ht="15" customHeight="1" x14ac:dyDescent="0.15">
      <c r="A274" s="30">
        <v>2000</v>
      </c>
      <c r="B274" s="18" t="s">
        <v>363</v>
      </c>
      <c r="C274" s="17">
        <v>17283</v>
      </c>
      <c r="D274" s="24">
        <v>3179</v>
      </c>
      <c r="E274" s="24">
        <v>14104</v>
      </c>
      <c r="F274" s="24">
        <v>175873720</v>
      </c>
      <c r="G274" s="17">
        <v>66777376061.4589</v>
      </c>
      <c r="H274" s="17">
        <v>81614529572.912292</v>
      </c>
      <c r="I274" s="18">
        <v>18.304488031119998</v>
      </c>
      <c r="J274" s="17">
        <v>3.43</v>
      </c>
      <c r="K274" s="17">
        <f t="shared" ref="K274" si="78">J274</f>
        <v>3.43</v>
      </c>
      <c r="L274" s="17">
        <f>K274</f>
        <v>3.43</v>
      </c>
      <c r="M274" s="17" t="s">
        <v>384</v>
      </c>
      <c r="N274" s="17" t="s">
        <v>385</v>
      </c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</row>
    <row r="275" spans="1:114" ht="15" customHeight="1" x14ac:dyDescent="0.15">
      <c r="A275" s="30">
        <v>2001</v>
      </c>
      <c r="B275" s="18" t="s">
        <v>363</v>
      </c>
      <c r="C275" s="17">
        <v>17849</v>
      </c>
      <c r="D275" s="24">
        <v>3439</v>
      </c>
      <c r="E275" s="24">
        <v>14410</v>
      </c>
      <c r="F275" s="24">
        <v>178211881</v>
      </c>
      <c r="G275" s="17">
        <v>69280498638.066101</v>
      </c>
      <c r="H275" s="17">
        <v>81560343632.958801</v>
      </c>
      <c r="I275" s="18">
        <v>18.4180865009209</v>
      </c>
      <c r="J275" s="17"/>
      <c r="K275" s="17">
        <f>(K274+K279)/2</f>
        <v>3.43</v>
      </c>
      <c r="L275" s="17">
        <f>(1+((L$279-L$274)/L$274)/5)*L274</f>
        <v>3.43</v>
      </c>
      <c r="M275" s="17" t="s">
        <v>386</v>
      </c>
      <c r="N275" s="17" t="s">
        <v>387</v>
      </c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</row>
    <row r="276" spans="1:114" ht="15" customHeight="1" x14ac:dyDescent="0.15">
      <c r="A276" s="30">
        <v>2002</v>
      </c>
      <c r="B276" s="18" t="s">
        <v>363</v>
      </c>
      <c r="C276" s="17">
        <v>16685</v>
      </c>
      <c r="D276" s="24">
        <v>3481</v>
      </c>
      <c r="E276" s="24">
        <v>13204</v>
      </c>
      <c r="F276" s="24">
        <v>180476685</v>
      </c>
      <c r="G276" s="17">
        <v>72545957505.821106</v>
      </c>
      <c r="H276" s="17">
        <v>68249339405.560898</v>
      </c>
      <c r="I276" s="18">
        <v>17.9262508238054</v>
      </c>
      <c r="J276" s="17"/>
      <c r="K276" s="17">
        <f>(K274+K279)/2</f>
        <v>3.43</v>
      </c>
      <c r="L276" s="17">
        <f>(1+((L$279-L$274)/L$274)/5)*L275</f>
        <v>3.43</v>
      </c>
      <c r="M276" s="17" t="s">
        <v>388</v>
      </c>
      <c r="N276" s="17" t="s">
        <v>389</v>
      </c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</row>
    <row r="277" spans="1:114" ht="15" customHeight="1" x14ac:dyDescent="0.15">
      <c r="A277" s="30">
        <v>2003</v>
      </c>
      <c r="B277" s="18" t="s">
        <v>363</v>
      </c>
      <c r="C277" s="17">
        <v>16411</v>
      </c>
      <c r="D277" s="24">
        <v>3866</v>
      </c>
      <c r="E277" s="24">
        <v>12545</v>
      </c>
      <c r="F277" s="24">
        <v>182629278</v>
      </c>
      <c r="G277" s="17">
        <v>84743569098.294098</v>
      </c>
      <c r="H277" s="17">
        <v>72344278472.786301</v>
      </c>
      <c r="I277" s="18">
        <v>16.6047591535688</v>
      </c>
      <c r="J277" s="17"/>
      <c r="K277" s="17">
        <f>(K274+K279)/2</f>
        <v>3.43</v>
      </c>
      <c r="L277" s="17">
        <f>(1+((L$279-L$274)/L$274)/5)*L276</f>
        <v>3.43</v>
      </c>
      <c r="M277" s="17" t="s">
        <v>390</v>
      </c>
      <c r="N277" s="17" t="s">
        <v>391</v>
      </c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</row>
    <row r="278" spans="1:114" ht="15" customHeight="1" x14ac:dyDescent="0.15">
      <c r="A278" s="30">
        <v>2004</v>
      </c>
      <c r="B278" s="18" t="s">
        <v>363</v>
      </c>
      <c r="C278" s="17">
        <v>16713</v>
      </c>
      <c r="D278" s="24">
        <v>4044</v>
      </c>
      <c r="E278" s="24">
        <v>12669</v>
      </c>
      <c r="F278" s="24">
        <v>184722043</v>
      </c>
      <c r="G278" s="17">
        <v>110739751358.92799</v>
      </c>
      <c r="H278" s="17">
        <v>87894944172.848801</v>
      </c>
      <c r="I278" s="18">
        <v>17.320233324253302</v>
      </c>
      <c r="J278" s="17"/>
      <c r="K278" s="17">
        <f>(K274+K279)/2</f>
        <v>3.43</v>
      </c>
      <c r="L278" s="17">
        <f>(1+((L$279-L$274)/L$274)/5)*L277</f>
        <v>3.43</v>
      </c>
      <c r="M278" s="17" t="s">
        <v>392</v>
      </c>
      <c r="N278" s="17" t="s">
        <v>393</v>
      </c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</row>
    <row r="279" spans="1:114" ht="15" customHeight="1" x14ac:dyDescent="0.15">
      <c r="A279" s="30">
        <v>2005</v>
      </c>
      <c r="B279" s="18" t="s">
        <v>363</v>
      </c>
      <c r="C279" s="17">
        <v>18498</v>
      </c>
      <c r="D279" s="24">
        <v>4054</v>
      </c>
      <c r="E279" s="24">
        <v>14444</v>
      </c>
      <c r="F279" s="24">
        <v>186797334</v>
      </c>
      <c r="G279" s="17">
        <v>135918581909.3</v>
      </c>
      <c r="H279" s="17">
        <v>105595458264.87</v>
      </c>
      <c r="I279" s="18">
        <v>17.0561834621085</v>
      </c>
      <c r="J279" s="17">
        <v>3.43</v>
      </c>
      <c r="K279" s="17">
        <f t="shared" ref="K279" si="79">J279</f>
        <v>3.43</v>
      </c>
      <c r="L279" s="17">
        <f>K279</f>
        <v>3.43</v>
      </c>
      <c r="M279" s="17" t="s">
        <v>394</v>
      </c>
      <c r="N279" s="17" t="s">
        <v>395</v>
      </c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</row>
    <row r="280" spans="1:114" ht="15" customHeight="1" x14ac:dyDescent="0.15">
      <c r="A280" s="30">
        <v>2006</v>
      </c>
      <c r="B280" s="18" t="s">
        <v>363</v>
      </c>
      <c r="C280" s="17">
        <v>19842</v>
      </c>
      <c r="D280" s="24">
        <v>3956</v>
      </c>
      <c r="E280" s="24">
        <v>15886</v>
      </c>
      <c r="F280" s="24">
        <v>188820682</v>
      </c>
      <c r="G280" s="17">
        <v>159215718705.466</v>
      </c>
      <c r="H280" s="17">
        <v>129232641336.827</v>
      </c>
      <c r="I280" s="18">
        <v>17.210299570724601</v>
      </c>
      <c r="J280" s="17"/>
      <c r="K280" s="17">
        <f>(K279+K284)/2</f>
        <v>3.43</v>
      </c>
      <c r="L280" s="17">
        <f>(1+((L$284-L$279)/L$279)/5)*L279</f>
        <v>3.43</v>
      </c>
      <c r="M280" s="17" t="s">
        <v>396</v>
      </c>
      <c r="N280" s="17" t="s">
        <v>397</v>
      </c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</row>
    <row r="281" spans="1:114" ht="15" customHeight="1" x14ac:dyDescent="0.15">
      <c r="A281" s="30">
        <v>2007</v>
      </c>
      <c r="B281" s="18" t="s">
        <v>363</v>
      </c>
      <c r="C281" s="17">
        <v>21663</v>
      </c>
      <c r="D281" s="24">
        <v>4194</v>
      </c>
      <c r="E281" s="24">
        <v>17469</v>
      </c>
      <c r="F281" s="24">
        <v>190779453</v>
      </c>
      <c r="G281" s="17">
        <v>186198863078.42401</v>
      </c>
      <c r="H281" s="17">
        <v>167160252118.535</v>
      </c>
      <c r="I281" s="18">
        <v>17.995761339744099</v>
      </c>
      <c r="J281" s="17"/>
      <c r="K281" s="17">
        <f>(K279+K284)/2</f>
        <v>3.43</v>
      </c>
      <c r="L281" s="17">
        <f>(1+((L$284-L$279)/L$279)/5)*L280</f>
        <v>3.43</v>
      </c>
      <c r="M281" s="17" t="s">
        <v>398</v>
      </c>
      <c r="N281" s="17" t="s">
        <v>399</v>
      </c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</row>
    <row r="282" spans="1:114" ht="15" customHeight="1" x14ac:dyDescent="0.15">
      <c r="A282" s="30">
        <v>2008</v>
      </c>
      <c r="B282" s="18" t="s">
        <v>363</v>
      </c>
      <c r="C282" s="17">
        <v>23170</v>
      </c>
      <c r="D282" s="24">
        <v>4280</v>
      </c>
      <c r="E282" s="24">
        <v>18890</v>
      </c>
      <c r="F282" s="24">
        <v>192672317</v>
      </c>
      <c r="G282" s="17">
        <v>229512905442.25101</v>
      </c>
      <c r="H282" s="17">
        <v>232727652852.00101</v>
      </c>
      <c r="I282" s="18">
        <v>19.3853295545427</v>
      </c>
      <c r="J282" s="17"/>
      <c r="K282" s="17">
        <f>(K279+K284)/2</f>
        <v>3.43</v>
      </c>
      <c r="L282" s="17">
        <f>(1+((L$284-L$279)/L$279)/5)*L281</f>
        <v>3.43</v>
      </c>
      <c r="M282" s="17" t="s">
        <v>400</v>
      </c>
      <c r="N282" s="17" t="s">
        <v>401</v>
      </c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</row>
    <row r="283" spans="1:114" ht="15" customHeight="1" x14ac:dyDescent="0.15">
      <c r="A283" s="30">
        <v>2009</v>
      </c>
      <c r="B283" s="18" t="s">
        <v>363</v>
      </c>
      <c r="C283" s="17">
        <v>22406</v>
      </c>
      <c r="D283" s="24">
        <v>4271</v>
      </c>
      <c r="E283" s="24">
        <v>18135</v>
      </c>
      <c r="F283" s="24">
        <v>194517549</v>
      </c>
      <c r="G283" s="17">
        <v>180894503601.07999</v>
      </c>
      <c r="H283" s="17">
        <v>187616483044.91299</v>
      </c>
      <c r="I283" s="18">
        <v>19.101958042244402</v>
      </c>
      <c r="J283" s="17"/>
      <c r="K283" s="17">
        <f>(K279+K284)/2</f>
        <v>3.43</v>
      </c>
      <c r="L283" s="17">
        <f>(1+((L$284-L$279)/L$279)/5)*L282</f>
        <v>3.43</v>
      </c>
      <c r="M283" s="17" t="s">
        <v>402</v>
      </c>
      <c r="N283" s="17" t="s">
        <v>403</v>
      </c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</row>
    <row r="284" spans="1:114" ht="15" customHeight="1" x14ac:dyDescent="0.15">
      <c r="A284" s="30">
        <v>2010</v>
      </c>
      <c r="B284" s="18" t="s">
        <v>363</v>
      </c>
      <c r="C284" s="17">
        <v>24999</v>
      </c>
      <c r="D284" s="24">
        <v>4228</v>
      </c>
      <c r="E284" s="24">
        <v>20771</v>
      </c>
      <c r="F284" s="24">
        <v>196353492</v>
      </c>
      <c r="G284" s="17">
        <v>240006821282.401</v>
      </c>
      <c r="H284" s="17">
        <v>263001364256.48001</v>
      </c>
      <c r="I284" s="18">
        <v>20.534673645153799</v>
      </c>
      <c r="J284" s="17">
        <v>3.43</v>
      </c>
      <c r="K284" s="17">
        <f t="shared" ref="K284" si="80">J284</f>
        <v>3.43</v>
      </c>
      <c r="L284" s="17">
        <f>K284</f>
        <v>3.43</v>
      </c>
      <c r="M284" s="17" t="s">
        <v>404</v>
      </c>
      <c r="N284" s="17" t="s">
        <v>405</v>
      </c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</row>
    <row r="285" spans="1:114" ht="15" customHeight="1" x14ac:dyDescent="0.15">
      <c r="A285" s="30">
        <v>2011</v>
      </c>
      <c r="B285" s="18" t="s">
        <v>363</v>
      </c>
      <c r="C285" s="17">
        <v>28649</v>
      </c>
      <c r="D285" s="24">
        <v>4695</v>
      </c>
      <c r="E285" s="24">
        <v>23954</v>
      </c>
      <c r="F285" s="24">
        <v>198185302</v>
      </c>
      <c r="G285" s="17">
        <v>303021879423.72101</v>
      </c>
      <c r="H285" s="17">
        <v>323150406563.84497</v>
      </c>
      <c r="I285" s="18">
        <v>20.6089642037647</v>
      </c>
      <c r="J285" s="17"/>
      <c r="K285" s="17">
        <f>(K284+K289)/2</f>
        <v>3.8250000000000002</v>
      </c>
      <c r="L285" s="17">
        <f>(1+((L$289-L$284)/L$284)/5)*L284</f>
        <v>3.5880000000000005</v>
      </c>
      <c r="M285" s="17" t="s">
        <v>406</v>
      </c>
      <c r="N285" s="17" t="s">
        <v>407</v>
      </c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</row>
    <row r="286" spans="1:114" ht="15" customHeight="1" x14ac:dyDescent="0.15">
      <c r="A286" s="30">
        <v>2012</v>
      </c>
      <c r="B286" s="18" t="s">
        <v>363</v>
      </c>
      <c r="C286" s="17">
        <v>30435</v>
      </c>
      <c r="D286" s="24">
        <v>4798</v>
      </c>
      <c r="E286" s="24">
        <v>25637</v>
      </c>
      <c r="F286" s="24">
        <v>199977707</v>
      </c>
      <c r="G286" s="17">
        <v>292803747887.97302</v>
      </c>
      <c r="H286" s="17">
        <v>326310480876.55499</v>
      </c>
      <c r="I286" s="18">
        <v>20.716712781114701</v>
      </c>
      <c r="J286" s="17"/>
      <c r="K286" s="17">
        <f>(K284+K289)/2</f>
        <v>3.8250000000000002</v>
      </c>
      <c r="L286" s="17">
        <f>(1+((L$289-L$284)/L$284)/5)*L285</f>
        <v>3.7532781341107877</v>
      </c>
      <c r="M286" s="17" t="s">
        <v>408</v>
      </c>
      <c r="N286" s="17" t="s">
        <v>409</v>
      </c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</row>
    <row r="287" spans="1:114" ht="15" customHeight="1" x14ac:dyDescent="0.15">
      <c r="A287" s="30">
        <v>2013</v>
      </c>
      <c r="B287" s="18" t="s">
        <v>363</v>
      </c>
      <c r="C287" s="17">
        <v>30884</v>
      </c>
      <c r="D287" s="24">
        <v>4959</v>
      </c>
      <c r="E287" s="24">
        <v>25925</v>
      </c>
      <c r="F287" s="24">
        <v>201721767</v>
      </c>
      <c r="G287" s="17">
        <v>290362691897.40698</v>
      </c>
      <c r="H287" s="17">
        <v>347274245211.26099</v>
      </c>
      <c r="I287" s="18">
        <v>20.911921879639198</v>
      </c>
      <c r="J287" s="17"/>
      <c r="K287" s="17">
        <f>(K284+K289)/2</f>
        <v>3.8250000000000002</v>
      </c>
      <c r="L287" s="17">
        <f>(1+((L$289-L$284)/L$284)/5)*L286</f>
        <v>3.9261696633205561</v>
      </c>
      <c r="M287" s="17" t="s">
        <v>410</v>
      </c>
      <c r="N287" s="17" t="s">
        <v>411</v>
      </c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</row>
    <row r="288" spans="1:114" ht="15" customHeight="1" x14ac:dyDescent="0.15">
      <c r="A288" s="30">
        <v>2014</v>
      </c>
      <c r="B288" s="18" t="s">
        <v>363</v>
      </c>
      <c r="C288" s="17">
        <v>30342</v>
      </c>
      <c r="D288" s="24">
        <v>4659</v>
      </c>
      <c r="E288" s="24">
        <v>25683</v>
      </c>
      <c r="F288" s="24">
        <v>203459650</v>
      </c>
      <c r="G288" s="17">
        <v>270452613727.15701</v>
      </c>
      <c r="H288" s="17">
        <v>335819379515.51202</v>
      </c>
      <c r="I288" s="18">
        <v>19.873028901602101</v>
      </c>
      <c r="J288" s="17"/>
      <c r="K288" s="17">
        <f>(K284+K289)/2</f>
        <v>3.8250000000000002</v>
      </c>
      <c r="L288" s="17">
        <f>(1+((L$289-L$284)/L$284)/5)*L287</f>
        <v>4.1070252921265764</v>
      </c>
      <c r="M288" s="17" t="s">
        <v>412</v>
      </c>
      <c r="N288" s="17" t="s">
        <v>413</v>
      </c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</row>
    <row r="289" spans="1:114" ht="15" customHeight="1" x14ac:dyDescent="0.15">
      <c r="A289" s="30">
        <v>2015</v>
      </c>
      <c r="B289" s="18" t="s">
        <v>363</v>
      </c>
      <c r="C289" s="17">
        <v>30219</v>
      </c>
      <c r="D289" s="24">
        <v>4641</v>
      </c>
      <c r="E289" s="24">
        <v>25578</v>
      </c>
      <c r="F289" s="24">
        <v>205188205</v>
      </c>
      <c r="G289" s="17">
        <v>232489103970.66299</v>
      </c>
      <c r="H289" s="17">
        <v>253273016892.603</v>
      </c>
      <c r="I289" s="18">
        <v>17.8358070425117</v>
      </c>
      <c r="J289" s="17">
        <v>4.22</v>
      </c>
      <c r="K289" s="17">
        <f t="shared" ref="K289" si="81">J289</f>
        <v>4.22</v>
      </c>
      <c r="L289" s="17">
        <f>K289</f>
        <v>4.22</v>
      </c>
      <c r="M289" s="17" t="s">
        <v>414</v>
      </c>
      <c r="N289" s="17" t="s">
        <v>415</v>
      </c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</row>
    <row r="290" spans="1:114" ht="15" customHeight="1" x14ac:dyDescent="0.15">
      <c r="A290" s="30">
        <v>2016</v>
      </c>
      <c r="B290" s="18" t="s">
        <v>363</v>
      </c>
      <c r="C290" s="17">
        <v>28010</v>
      </c>
      <c r="D290" s="24">
        <v>5200</v>
      </c>
      <c r="E290" s="24">
        <v>22810</v>
      </c>
      <c r="F290" s="24">
        <v>206859578</v>
      </c>
      <c r="G290" s="17">
        <v>223864176667.71701</v>
      </c>
      <c r="H290" s="17">
        <v>216687193910.578</v>
      </c>
      <c r="I290" s="18">
        <v>15.524327326628899</v>
      </c>
      <c r="J290" s="17"/>
      <c r="K290" s="17">
        <f t="shared" ref="K290" si="82">J290</f>
        <v>0</v>
      </c>
      <c r="L290" s="17">
        <f>K290</f>
        <v>0</v>
      </c>
      <c r="M290" s="17" t="s">
        <v>416</v>
      </c>
      <c r="N290" s="17" t="s">
        <v>417</v>
      </c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</row>
    <row r="291" spans="1:114" ht="15" customHeight="1" x14ac:dyDescent="0.15">
      <c r="A291" s="30">
        <v>2017</v>
      </c>
      <c r="B291" s="18" t="s">
        <v>363</v>
      </c>
      <c r="C291" s="17">
        <v>25658</v>
      </c>
      <c r="D291" s="24">
        <v>5480</v>
      </c>
      <c r="E291" s="24">
        <v>20178</v>
      </c>
      <c r="F291" s="24">
        <v>208504960</v>
      </c>
      <c r="G291" s="17">
        <v>258329886601.492</v>
      </c>
      <c r="H291" s="17">
        <v>243509744939.52499</v>
      </c>
      <c r="I291" s="18">
        <v>14.5589865186724</v>
      </c>
      <c r="J291" s="17"/>
      <c r="K291" s="17">
        <f t="shared" ref="K291" si="83">J291</f>
        <v>0</v>
      </c>
      <c r="L291" s="17">
        <f>K291</f>
        <v>0</v>
      </c>
      <c r="M291" s="17" t="s">
        <v>418</v>
      </c>
      <c r="N291" s="17" t="s">
        <v>419</v>
      </c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</row>
    <row r="292" spans="1:114" ht="15" customHeight="1" x14ac:dyDescent="0.15">
      <c r="A292" s="30">
        <v>2018</v>
      </c>
      <c r="B292" s="18" t="s">
        <v>363</v>
      </c>
      <c r="C292" s="17">
        <v>24857</v>
      </c>
      <c r="D292" s="24">
        <v>4980</v>
      </c>
      <c r="E292" s="24">
        <v>19877</v>
      </c>
      <c r="F292" s="24">
        <v>210166592</v>
      </c>
      <c r="G292" s="17">
        <v>280545185833.92603</v>
      </c>
      <c r="H292" s="17">
        <v>272996332530.51599</v>
      </c>
      <c r="I292" s="18">
        <v>15.0969119596536</v>
      </c>
      <c r="J292" s="17"/>
      <c r="K292" s="17">
        <f t="shared" ref="K292" si="84">J292</f>
        <v>0</v>
      </c>
      <c r="L292" s="17">
        <f>K292</f>
        <v>0</v>
      </c>
      <c r="M292" s="17" t="s">
        <v>420</v>
      </c>
      <c r="N292" s="17" t="s">
        <v>421</v>
      </c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</row>
    <row r="293" spans="1:114" ht="15" customHeight="1" x14ac:dyDescent="0.15">
      <c r="A293" s="30">
        <v>2019</v>
      </c>
      <c r="B293" s="18" t="s">
        <v>363</v>
      </c>
      <c r="C293" s="17">
        <v>25396</v>
      </c>
      <c r="D293" s="24">
        <v>5464</v>
      </c>
      <c r="E293" s="24">
        <v>19932</v>
      </c>
      <c r="F293" s="24">
        <v>211782878</v>
      </c>
      <c r="G293" s="17">
        <v>264561034351.629</v>
      </c>
      <c r="H293" s="17">
        <v>276632779870.70599</v>
      </c>
      <c r="I293" s="18">
        <v>15.471169747836401</v>
      </c>
      <c r="J293" s="17"/>
      <c r="K293" s="17">
        <f t="shared" ref="K293" si="85">J293</f>
        <v>0</v>
      </c>
      <c r="L293" s="17">
        <f>K293</f>
        <v>0</v>
      </c>
      <c r="M293" s="17" t="s">
        <v>422</v>
      </c>
      <c r="N293" s="17" t="s">
        <v>423</v>
      </c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</row>
    <row r="294" spans="1:114" ht="15" customHeight="1" x14ac:dyDescent="0.15">
      <c r="A294" s="30">
        <v>2020</v>
      </c>
      <c r="B294" s="18" t="s">
        <v>363</v>
      </c>
      <c r="C294" s="17">
        <v>24338</v>
      </c>
      <c r="D294" s="24">
        <v>5280</v>
      </c>
      <c r="E294" s="24">
        <v>19058</v>
      </c>
      <c r="F294" s="24">
        <v>213196304</v>
      </c>
      <c r="G294" s="17">
        <v>243286639296.245</v>
      </c>
      <c r="H294" s="17">
        <v>233151285886.09601</v>
      </c>
      <c r="I294" s="18">
        <v>16.607270387648299</v>
      </c>
      <c r="J294" s="17"/>
      <c r="K294" s="17">
        <f t="shared" ref="K294" si="86">J294</f>
        <v>0</v>
      </c>
      <c r="L294" s="17">
        <f>K294</f>
        <v>0</v>
      </c>
      <c r="M294" s="17"/>
      <c r="N294" s="17" t="s">
        <v>424</v>
      </c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</row>
    <row r="295" spans="1:114" ht="15" customHeight="1" x14ac:dyDescent="0.15">
      <c r="A295" s="30">
        <v>2021</v>
      </c>
      <c r="B295" s="18" t="s">
        <v>363</v>
      </c>
      <c r="C295" s="17">
        <v>24232</v>
      </c>
      <c r="D295" s="24">
        <v>4666</v>
      </c>
      <c r="E295" s="24">
        <v>19566</v>
      </c>
      <c r="F295" s="24">
        <v>214326223</v>
      </c>
      <c r="G295" s="17">
        <v>323361431299.125</v>
      </c>
      <c r="H295" s="17">
        <v>306975109372.68298</v>
      </c>
      <c r="I295" s="18">
        <v>19.169027002856101</v>
      </c>
      <c r="J295" s="17"/>
      <c r="K295" s="17">
        <f t="shared" ref="K295" si="87">J295</f>
        <v>0</v>
      </c>
      <c r="L295" s="17">
        <f>K295</f>
        <v>0</v>
      </c>
      <c r="M295" s="17"/>
      <c r="N295" s="17" t="s">
        <v>425</v>
      </c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</row>
    <row r="296" spans="1:114" ht="15" customHeight="1" x14ac:dyDescent="0.15">
      <c r="A296" s="30">
        <v>1980</v>
      </c>
      <c r="B296" s="18" t="s">
        <v>426</v>
      </c>
      <c r="C296" s="17">
        <v>4101</v>
      </c>
      <c r="D296" s="24">
        <v>3297</v>
      </c>
      <c r="E296" s="24">
        <v>804</v>
      </c>
      <c r="F296" s="24">
        <v>8861535</v>
      </c>
      <c r="G296" s="17">
        <v>7084153846.1538496</v>
      </c>
      <c r="H296" s="17">
        <v>6088384615.3846197</v>
      </c>
      <c r="I296" s="18">
        <v>28.2617967508045</v>
      </c>
      <c r="J296" s="17"/>
      <c r="K296" s="17">
        <f t="shared" ref="K296" si="88">J296</f>
        <v>0</v>
      </c>
      <c r="L296" s="17">
        <f>K296</f>
        <v>0</v>
      </c>
      <c r="M296" s="17"/>
      <c r="N296" s="17" t="s">
        <v>427</v>
      </c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</row>
    <row r="297" spans="1:114" ht="15" customHeight="1" x14ac:dyDescent="0.15">
      <c r="A297" s="30">
        <v>1981</v>
      </c>
      <c r="B297" s="18" t="s">
        <v>426</v>
      </c>
      <c r="C297" s="17">
        <v>4544</v>
      </c>
      <c r="D297" s="24">
        <v>3673</v>
      </c>
      <c r="E297" s="24">
        <v>871</v>
      </c>
      <c r="F297" s="24">
        <v>8891117</v>
      </c>
      <c r="G297" s="17">
        <v>7081357142.8571396</v>
      </c>
      <c r="H297" s="17">
        <v>6859642857.1428604</v>
      </c>
      <c r="I297" s="18">
        <v>27.643971529225698</v>
      </c>
      <c r="J297" s="17"/>
      <c r="K297" s="17">
        <f t="shared" ref="K297" si="89">J297</f>
        <v>0</v>
      </c>
      <c r="L297" s="17">
        <f>K297</f>
        <v>0</v>
      </c>
      <c r="M297" s="17"/>
      <c r="N297" s="17" t="s">
        <v>428</v>
      </c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</row>
    <row r="298" spans="1:114" ht="15" customHeight="1" x14ac:dyDescent="0.15">
      <c r="A298" s="30">
        <v>1982</v>
      </c>
      <c r="B298" s="18" t="s">
        <v>426</v>
      </c>
      <c r="C298" s="17">
        <v>4345</v>
      </c>
      <c r="D298" s="24">
        <v>3628</v>
      </c>
      <c r="E298" s="24">
        <v>717</v>
      </c>
      <c r="F298" s="24">
        <v>8917457</v>
      </c>
      <c r="G298" s="24">
        <v>6631000000</v>
      </c>
      <c r="H298" s="17">
        <v>6424733333.3333302</v>
      </c>
      <c r="I298" s="18">
        <v>27.480784475924601</v>
      </c>
      <c r="J298" s="17"/>
      <c r="K298" s="17">
        <f t="shared" ref="K298" si="90">J298</f>
        <v>0</v>
      </c>
      <c r="L298" s="17">
        <f>K298</f>
        <v>0</v>
      </c>
      <c r="M298" s="17"/>
      <c r="N298" s="17" t="s">
        <v>429</v>
      </c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</row>
    <row r="299" spans="1:114" ht="15" customHeight="1" x14ac:dyDescent="0.15">
      <c r="A299" s="30">
        <v>1983</v>
      </c>
      <c r="B299" s="18" t="s">
        <v>426</v>
      </c>
      <c r="C299" s="17">
        <v>4539</v>
      </c>
      <c r="D299" s="24">
        <v>3811</v>
      </c>
      <c r="E299" s="24">
        <v>728</v>
      </c>
      <c r="F299" s="24">
        <v>8939738</v>
      </c>
      <c r="G299" s="17">
        <v>6153111111.1111097</v>
      </c>
      <c r="H299" s="17">
        <v>6118555555.5555601</v>
      </c>
      <c r="I299" s="18">
        <v>26.745285866655902</v>
      </c>
      <c r="J299" s="17"/>
      <c r="K299" s="17">
        <f t="shared" ref="K299" si="91">J299</f>
        <v>0</v>
      </c>
      <c r="L299" s="17">
        <f>K299</f>
        <v>0</v>
      </c>
      <c r="M299" s="17"/>
      <c r="N299" s="17" t="s">
        <v>430</v>
      </c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</row>
    <row r="300" spans="1:114" ht="15" customHeight="1" x14ac:dyDescent="0.15">
      <c r="A300" s="30">
        <v>1984</v>
      </c>
      <c r="B300" s="18" t="s">
        <v>426</v>
      </c>
      <c r="C300" s="17">
        <v>4581</v>
      </c>
      <c r="D300" s="24">
        <v>3843</v>
      </c>
      <c r="E300" s="24">
        <v>738</v>
      </c>
      <c r="F300" s="24">
        <v>8960679</v>
      </c>
      <c r="G300" s="17">
        <v>7061055555.5555601</v>
      </c>
      <c r="H300" s="17">
        <v>6729388888.8888903</v>
      </c>
      <c r="I300" s="18">
        <v>25.612470753909701</v>
      </c>
      <c r="J300" s="17"/>
      <c r="K300" s="17">
        <f t="shared" ref="K300" si="92">J300</f>
        <v>0</v>
      </c>
      <c r="L300" s="17">
        <f>K300</f>
        <v>0</v>
      </c>
      <c r="M300" s="17"/>
      <c r="N300" s="17" t="s">
        <v>431</v>
      </c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</row>
    <row r="301" spans="1:114" ht="15" customHeight="1" x14ac:dyDescent="0.15">
      <c r="A301" s="30">
        <v>1985</v>
      </c>
      <c r="B301" s="18" t="s">
        <v>426</v>
      </c>
      <c r="C301" s="17">
        <v>250</v>
      </c>
      <c r="D301" s="24">
        <v>2</v>
      </c>
      <c r="E301" s="24">
        <v>248</v>
      </c>
      <c r="F301" s="24">
        <v>8960547</v>
      </c>
      <c r="G301" s="17">
        <v>7341684210.5263205</v>
      </c>
      <c r="H301" s="17">
        <v>7411526315.7894697</v>
      </c>
      <c r="I301" s="18">
        <v>26.4234414164005</v>
      </c>
      <c r="J301" s="17"/>
      <c r="K301" s="17">
        <f t="shared" ref="K301" si="93">J301</f>
        <v>0</v>
      </c>
      <c r="L301" s="17">
        <f>K301</f>
        <v>0</v>
      </c>
      <c r="M301" s="17"/>
      <c r="N301" s="17" t="s">
        <v>432</v>
      </c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</row>
    <row r="302" spans="1:114" ht="15" customHeight="1" x14ac:dyDescent="0.15">
      <c r="A302" s="30">
        <v>1986</v>
      </c>
      <c r="B302" s="18" t="s">
        <v>426</v>
      </c>
      <c r="C302" s="17">
        <v>212</v>
      </c>
      <c r="D302" s="24">
        <v>1</v>
      </c>
      <c r="E302" s="24">
        <v>211</v>
      </c>
      <c r="F302" s="24">
        <v>8958171</v>
      </c>
      <c r="G302" s="17">
        <v>8106529411.7647104</v>
      </c>
      <c r="H302" s="17">
        <v>8802352941.1764698</v>
      </c>
      <c r="I302" s="18">
        <v>26.989757086666799</v>
      </c>
      <c r="J302" s="17"/>
      <c r="K302" s="17">
        <f t="shared" ref="K302" si="94">J302</f>
        <v>0</v>
      </c>
      <c r="L302" s="17">
        <f>K302</f>
        <v>0</v>
      </c>
      <c r="M302" s="17"/>
      <c r="N302" s="17" t="s">
        <v>433</v>
      </c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</row>
    <row r="303" spans="1:114" ht="15" customHeight="1" x14ac:dyDescent="0.15">
      <c r="A303" s="30">
        <v>1987</v>
      </c>
      <c r="B303" s="18" t="s">
        <v>426</v>
      </c>
      <c r="C303" s="17">
        <v>314</v>
      </c>
      <c r="D303" s="24">
        <v>3</v>
      </c>
      <c r="E303" s="24">
        <v>311</v>
      </c>
      <c r="F303" s="24">
        <v>8971359</v>
      </c>
      <c r="G303" s="17">
        <v>11461076923.0769</v>
      </c>
      <c r="H303" s="17">
        <v>11977307692.307699</v>
      </c>
      <c r="I303" s="18">
        <v>26.8736672387788</v>
      </c>
      <c r="J303" s="17"/>
      <c r="K303" s="17">
        <f t="shared" ref="K303" si="95">J303</f>
        <v>0</v>
      </c>
      <c r="L303" s="17">
        <f>K303</f>
        <v>0</v>
      </c>
      <c r="M303" s="17"/>
      <c r="N303" s="17" t="s">
        <v>434</v>
      </c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</row>
    <row r="304" spans="1:114" ht="15" customHeight="1" x14ac:dyDescent="0.15">
      <c r="A304" s="30">
        <v>1988</v>
      </c>
      <c r="B304" s="18" t="s">
        <v>426</v>
      </c>
      <c r="C304" s="17">
        <v>259</v>
      </c>
      <c r="D304" s="24">
        <v>6</v>
      </c>
      <c r="E304" s="24">
        <v>253</v>
      </c>
      <c r="F304" s="24">
        <v>8981446</v>
      </c>
      <c r="G304" s="17">
        <v>10277764705.882401</v>
      </c>
      <c r="H304" s="17">
        <v>10352294117.6471</v>
      </c>
      <c r="I304" s="18">
        <v>26.757004154377</v>
      </c>
      <c r="J304" s="17"/>
      <c r="K304" s="17">
        <f t="shared" ref="K304" si="96">J304</f>
        <v>0</v>
      </c>
      <c r="L304" s="17">
        <f>K304</f>
        <v>0</v>
      </c>
      <c r="M304" s="17"/>
      <c r="N304" s="17" t="s">
        <v>435</v>
      </c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</row>
    <row r="305" spans="1:114" ht="15" customHeight="1" x14ac:dyDescent="0.15">
      <c r="A305" s="30">
        <v>1989</v>
      </c>
      <c r="B305" s="18" t="s">
        <v>426</v>
      </c>
      <c r="C305" s="17">
        <v>330</v>
      </c>
      <c r="D305" s="24">
        <v>63</v>
      </c>
      <c r="E305" s="24">
        <v>267</v>
      </c>
      <c r="F305" s="24">
        <v>8876972</v>
      </c>
      <c r="G305" s="17">
        <v>10207166666.6667</v>
      </c>
      <c r="H305" s="17">
        <v>10589277777.7778</v>
      </c>
      <c r="I305" s="18">
        <v>26.094514290334299</v>
      </c>
      <c r="J305" s="17"/>
      <c r="K305" s="17">
        <f t="shared" ref="K305" si="97">J305</f>
        <v>0</v>
      </c>
      <c r="L305" s="17">
        <f>K305</f>
        <v>0</v>
      </c>
      <c r="M305" s="17"/>
      <c r="N305" s="17" t="s">
        <v>436</v>
      </c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</row>
    <row r="306" spans="1:114" ht="15" customHeight="1" x14ac:dyDescent="0.15">
      <c r="A306" s="30">
        <v>1990</v>
      </c>
      <c r="B306" s="18" t="s">
        <v>426</v>
      </c>
      <c r="C306" s="17">
        <v>529</v>
      </c>
      <c r="D306" s="24">
        <v>198</v>
      </c>
      <c r="E306" s="24">
        <v>331</v>
      </c>
      <c r="F306" s="24">
        <v>8718289</v>
      </c>
      <c r="G306" s="17">
        <v>6833181818.1818199</v>
      </c>
      <c r="H306" s="17">
        <v>7577727272.7272701</v>
      </c>
      <c r="I306" s="18">
        <v>21.264094327900501</v>
      </c>
      <c r="J306" s="17">
        <v>1.62</v>
      </c>
      <c r="K306" s="17">
        <f t="shared" ref="K306" si="98">J306</f>
        <v>1.62</v>
      </c>
      <c r="L306" s="17">
        <f>K306</f>
        <v>1.62</v>
      </c>
      <c r="M306" s="17"/>
      <c r="N306" s="17" t="s">
        <v>437</v>
      </c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</row>
    <row r="307" spans="1:114" ht="15" customHeight="1" x14ac:dyDescent="0.15">
      <c r="A307" s="30">
        <v>1991</v>
      </c>
      <c r="B307" s="18" t="s">
        <v>426</v>
      </c>
      <c r="C307" s="17">
        <v>748</v>
      </c>
      <c r="D307" s="24">
        <v>422</v>
      </c>
      <c r="E307" s="24">
        <v>326</v>
      </c>
      <c r="F307" s="24">
        <v>8632367</v>
      </c>
      <c r="G307" s="17">
        <v>4758064516.1290302</v>
      </c>
      <c r="H307" s="17">
        <v>4290322580.6451602</v>
      </c>
      <c r="I307" s="18">
        <v>18.1540162122329</v>
      </c>
      <c r="J307" s="17"/>
      <c r="K307" s="17">
        <f>(K306+K311)/2</f>
        <v>2.1950000000000003</v>
      </c>
      <c r="L307" s="17">
        <f>(1+((L$311-L$306)/L$306)/5)*L306</f>
        <v>1.85</v>
      </c>
      <c r="M307" s="17"/>
      <c r="N307" s="17" t="s">
        <v>438</v>
      </c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</row>
    <row r="308" spans="1:114" ht="15" customHeight="1" x14ac:dyDescent="0.15">
      <c r="A308" s="30">
        <v>1992</v>
      </c>
      <c r="B308" s="18" t="s">
        <v>426</v>
      </c>
      <c r="C308" s="17">
        <v>680</v>
      </c>
      <c r="D308" s="24">
        <v>329</v>
      </c>
      <c r="E308" s="24">
        <v>351</v>
      </c>
      <c r="F308" s="24">
        <v>8540164</v>
      </c>
      <c r="G308" s="17">
        <v>4876288659.7938099</v>
      </c>
      <c r="H308" s="17">
        <v>5479381443.2989702</v>
      </c>
      <c r="I308" s="18">
        <v>16.223605577689199</v>
      </c>
      <c r="J308" s="17"/>
      <c r="K308" s="17">
        <f>(K306+K311)/2</f>
        <v>2.1950000000000003</v>
      </c>
      <c r="L308" s="17">
        <f>(1+((L$311-L$306)/L$306)/5)*L307</f>
        <v>2.1126543209876543</v>
      </c>
      <c r="M308" s="17"/>
      <c r="N308" s="17" t="s">
        <v>439</v>
      </c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</row>
    <row r="309" spans="1:114" ht="15" customHeight="1" x14ac:dyDescent="0.15">
      <c r="A309" s="30">
        <v>1993</v>
      </c>
      <c r="B309" s="18" t="s">
        <v>426</v>
      </c>
      <c r="C309" s="17">
        <v>564</v>
      </c>
      <c r="D309" s="24">
        <v>412</v>
      </c>
      <c r="E309" s="24">
        <v>152</v>
      </c>
      <c r="F309" s="24">
        <v>8472313</v>
      </c>
      <c r="G309" s="17">
        <v>4137681159.42029</v>
      </c>
      <c r="H309" s="17">
        <v>4963768115.94203</v>
      </c>
      <c r="I309" s="18">
        <v>12.954834392773501</v>
      </c>
      <c r="J309" s="17"/>
      <c r="K309" s="17">
        <f>(K306+K311)/2</f>
        <v>2.1950000000000003</v>
      </c>
      <c r="L309" s="17">
        <f>(1+((L$311-L$306)/L$306)/5)*L308</f>
        <v>2.412599070263679</v>
      </c>
      <c r="M309" s="17"/>
      <c r="N309" s="17" t="s">
        <v>440</v>
      </c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</row>
    <row r="310" spans="1:114" ht="15" customHeight="1" x14ac:dyDescent="0.15">
      <c r="A310" s="30">
        <v>1994</v>
      </c>
      <c r="B310" s="18" t="s">
        <v>426</v>
      </c>
      <c r="C310" s="17">
        <v>850</v>
      </c>
      <c r="D310" s="24">
        <v>319</v>
      </c>
      <c r="E310" s="24">
        <v>531</v>
      </c>
      <c r="F310" s="24">
        <v>8443591</v>
      </c>
      <c r="G310" s="17">
        <v>4368450184.5018501</v>
      </c>
      <c r="H310" s="17">
        <v>4429059040.5904102</v>
      </c>
      <c r="I310" s="18">
        <v>13.7608447488584</v>
      </c>
      <c r="J310" s="17"/>
      <c r="K310" s="17">
        <f>(K306+K311)/2</f>
        <v>2.1950000000000003</v>
      </c>
      <c r="L310" s="17">
        <f>(1+((L$311-L$306)/L$306)/5)*L309</f>
        <v>2.7551285678937076</v>
      </c>
      <c r="M310" s="17"/>
      <c r="N310" s="17" t="s">
        <v>441</v>
      </c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</row>
    <row r="311" spans="1:114" ht="15" customHeight="1" x14ac:dyDescent="0.15">
      <c r="A311" s="30">
        <v>1995</v>
      </c>
      <c r="B311" s="18" t="s">
        <v>426</v>
      </c>
      <c r="C311" s="17">
        <v>731</v>
      </c>
      <c r="D311" s="24">
        <v>368</v>
      </c>
      <c r="E311" s="24">
        <v>363</v>
      </c>
      <c r="F311" s="24">
        <v>8406067</v>
      </c>
      <c r="G311" s="17">
        <v>6139107142.8571396</v>
      </c>
      <c r="H311" s="17">
        <v>4351577380.9523802</v>
      </c>
      <c r="I311" s="18">
        <v>16.668561085604001</v>
      </c>
      <c r="J311" s="17">
        <v>2.77</v>
      </c>
      <c r="K311" s="17">
        <f t="shared" ref="K311" si="99">J311</f>
        <v>2.77</v>
      </c>
      <c r="L311" s="17">
        <f>K311</f>
        <v>2.77</v>
      </c>
      <c r="M311" s="17"/>
      <c r="N311" s="17" t="s">
        <v>442</v>
      </c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</row>
    <row r="312" spans="1:114" ht="15" customHeight="1" x14ac:dyDescent="0.15">
      <c r="A312" s="30">
        <v>1996</v>
      </c>
      <c r="B312" s="18" t="s">
        <v>426</v>
      </c>
      <c r="C312" s="17">
        <v>723</v>
      </c>
      <c r="D312" s="24">
        <v>316</v>
      </c>
      <c r="E312" s="24">
        <v>407</v>
      </c>
      <c r="F312" s="24">
        <v>8362826</v>
      </c>
      <c r="G312" s="17">
        <v>5962327150.0843201</v>
      </c>
      <c r="H312" s="17">
        <v>4588656548.6228199</v>
      </c>
      <c r="I312" s="18">
        <v>4.4522090274097801</v>
      </c>
      <c r="J312" s="17"/>
      <c r="K312" s="17">
        <f>(K311+K316)/2</f>
        <v>3.1349999999999998</v>
      </c>
      <c r="L312" s="17">
        <f>(1+((L$316-L$311)/L$311)/5)*L311</f>
        <v>2.9160000000000004</v>
      </c>
      <c r="M312" s="17" t="s">
        <v>443</v>
      </c>
      <c r="N312" s="17" t="s">
        <v>444</v>
      </c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</row>
    <row r="313" spans="1:114" ht="15" customHeight="1" x14ac:dyDescent="0.15">
      <c r="A313" s="30">
        <v>1997</v>
      </c>
      <c r="B313" s="18" t="s">
        <v>426</v>
      </c>
      <c r="C313" s="17">
        <v>932</v>
      </c>
      <c r="D313" s="24">
        <v>394</v>
      </c>
      <c r="E313" s="24">
        <v>538</v>
      </c>
      <c r="F313" s="24">
        <v>8312068</v>
      </c>
      <c r="G313" s="17">
        <v>5610034484.8088503</v>
      </c>
      <c r="H313" s="17">
        <v>4174189904.27493</v>
      </c>
      <c r="I313" s="18">
        <v>9.68098696341184</v>
      </c>
      <c r="J313" s="17"/>
      <c r="K313" s="17">
        <f>(K311+K316)/2</f>
        <v>3.1349999999999998</v>
      </c>
      <c r="L313" s="17">
        <f>(1+((L$316-L$311)/L$311)/5)*L312</f>
        <v>3.0696953068592063</v>
      </c>
      <c r="M313" s="17" t="s">
        <v>445</v>
      </c>
      <c r="N313" s="17" t="s">
        <v>446</v>
      </c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</row>
    <row r="314" spans="1:114" ht="15" customHeight="1" x14ac:dyDescent="0.15">
      <c r="A314" s="30">
        <v>1998</v>
      </c>
      <c r="B314" s="18" t="s">
        <v>426</v>
      </c>
      <c r="C314" s="17">
        <v>798</v>
      </c>
      <c r="D314" s="24">
        <v>274</v>
      </c>
      <c r="E314" s="24">
        <v>524</v>
      </c>
      <c r="F314" s="24">
        <v>8256786</v>
      </c>
      <c r="G314" s="17">
        <v>6304076346.2849302</v>
      </c>
      <c r="H314" s="17">
        <v>5276354237.6732597</v>
      </c>
      <c r="I314" s="18">
        <v>14.5937583309593</v>
      </c>
      <c r="J314" s="17"/>
      <c r="K314" s="17">
        <f>(K311+K316)/2</f>
        <v>3.1349999999999998</v>
      </c>
      <c r="L314" s="17">
        <f>(1+((L$316-L$311)/L$311)/5)*L313</f>
        <v>3.2314915215889699</v>
      </c>
      <c r="M314" s="17" t="s">
        <v>447</v>
      </c>
      <c r="N314" s="17" t="s">
        <v>448</v>
      </c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</row>
    <row r="315" spans="1:114" ht="15" customHeight="1" x14ac:dyDescent="0.15">
      <c r="A315" s="30">
        <v>1999</v>
      </c>
      <c r="B315" s="18" t="s">
        <v>426</v>
      </c>
      <c r="C315" s="17">
        <v>898</v>
      </c>
      <c r="D315" s="24">
        <v>282</v>
      </c>
      <c r="E315" s="24">
        <v>616</v>
      </c>
      <c r="F315" s="24">
        <v>8210624</v>
      </c>
      <c r="G315" s="17">
        <v>5825652718.0714998</v>
      </c>
      <c r="H315" s="17">
        <v>6449155466.0717201</v>
      </c>
      <c r="I315" s="18">
        <v>16.255370376700199</v>
      </c>
      <c r="J315" s="17"/>
      <c r="K315" s="17">
        <f>(K311+K316)/2</f>
        <v>3.1349999999999998</v>
      </c>
      <c r="L315" s="17">
        <f>(1+((L$316-L$311)/L$311)/5)*L314</f>
        <v>3.4018156234488943</v>
      </c>
      <c r="M315" s="17" t="s">
        <v>449</v>
      </c>
      <c r="N315" s="17" t="s">
        <v>450</v>
      </c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</row>
    <row r="316" spans="1:114" ht="15" customHeight="1" x14ac:dyDescent="0.15">
      <c r="A316" s="30">
        <v>2000</v>
      </c>
      <c r="B316" s="18" t="s">
        <v>426</v>
      </c>
      <c r="C316" s="17">
        <v>940</v>
      </c>
      <c r="D316" s="24">
        <v>231</v>
      </c>
      <c r="E316" s="24">
        <v>709</v>
      </c>
      <c r="F316" s="24">
        <v>8170172</v>
      </c>
      <c r="G316" s="17">
        <v>4797489756.5110903</v>
      </c>
      <c r="H316" s="17">
        <v>5500577403.0989504</v>
      </c>
      <c r="I316" s="18">
        <v>16.731171830777601</v>
      </c>
      <c r="J316" s="17">
        <v>3.5</v>
      </c>
      <c r="K316" s="17">
        <f t="shared" ref="K316" si="100">J316</f>
        <v>3.5</v>
      </c>
      <c r="L316" s="17">
        <f>K316</f>
        <v>3.5</v>
      </c>
      <c r="M316" s="17" t="s">
        <v>451</v>
      </c>
      <c r="N316" s="17" t="s">
        <v>452</v>
      </c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</row>
    <row r="317" spans="1:114" ht="15" customHeight="1" x14ac:dyDescent="0.15">
      <c r="A317" s="30">
        <v>2001</v>
      </c>
      <c r="B317" s="18" t="s">
        <v>426</v>
      </c>
      <c r="C317" s="17">
        <v>1068</v>
      </c>
      <c r="D317" s="24">
        <v>283</v>
      </c>
      <c r="E317" s="24">
        <v>785</v>
      </c>
      <c r="F317" s="24">
        <v>8009142</v>
      </c>
      <c r="G317" s="17">
        <v>4947390946.12533</v>
      </c>
      <c r="H317" s="17">
        <v>6269113379.4113598</v>
      </c>
      <c r="I317" s="18">
        <v>19.265918319505499</v>
      </c>
      <c r="J317" s="17"/>
      <c r="K317" s="17">
        <f>(K316+K321)/2</f>
        <v>3.5649999999999999</v>
      </c>
      <c r="L317" s="17">
        <f>(1+((L$321-L$316)/L$316)/5)*L316</f>
        <v>3.5259999999999998</v>
      </c>
      <c r="M317" s="17" t="s">
        <v>453</v>
      </c>
      <c r="N317" s="17" t="s">
        <v>454</v>
      </c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</row>
    <row r="318" spans="1:114" ht="15" customHeight="1" x14ac:dyDescent="0.15">
      <c r="A318" s="30">
        <v>2002</v>
      </c>
      <c r="B318" s="18" t="s">
        <v>426</v>
      </c>
      <c r="C318" s="17">
        <v>1024</v>
      </c>
      <c r="D318" s="24">
        <v>289</v>
      </c>
      <c r="E318" s="24">
        <v>735</v>
      </c>
      <c r="F318" s="24">
        <v>7837161</v>
      </c>
      <c r="G318" s="17">
        <v>5519115551.2758799</v>
      </c>
      <c r="H318" s="17">
        <v>6827243139.1429901</v>
      </c>
      <c r="I318" s="18">
        <v>18.977259838880901</v>
      </c>
      <c r="J318" s="17"/>
      <c r="K318" s="17">
        <f>(K316+K321)/2</f>
        <v>3.5649999999999999</v>
      </c>
      <c r="L318" s="17">
        <f>(1+((L$321-L$316)/L$316)/5)*L317</f>
        <v>3.5521931428571425</v>
      </c>
      <c r="M318" s="17" t="s">
        <v>455</v>
      </c>
      <c r="N318" s="17" t="s">
        <v>456</v>
      </c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</row>
    <row r="319" spans="1:114" ht="15" customHeight="1" x14ac:dyDescent="0.15">
      <c r="A319" s="30">
        <v>2003</v>
      </c>
      <c r="B319" s="18" t="s">
        <v>426</v>
      </c>
      <c r="C319" s="17">
        <v>958</v>
      </c>
      <c r="D319" s="24">
        <v>278</v>
      </c>
      <c r="E319" s="24">
        <v>680</v>
      </c>
      <c r="F319" s="24">
        <v>7775327</v>
      </c>
      <c r="G319" s="17">
        <v>7277457147.8040104</v>
      </c>
      <c r="H319" s="17">
        <v>9430015005.4827709</v>
      </c>
      <c r="I319" s="18">
        <v>19.8051384534451</v>
      </c>
      <c r="J319" s="17"/>
      <c r="K319" s="17">
        <f>(K316+K321)/2</f>
        <v>3.5649999999999999</v>
      </c>
      <c r="L319" s="17">
        <f>(1+((L$321-L$316)/L$316)/5)*L318</f>
        <v>3.578580863346938</v>
      </c>
      <c r="M319" s="17" t="s">
        <v>457</v>
      </c>
      <c r="N319" s="17" t="s">
        <v>458</v>
      </c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</row>
    <row r="320" spans="1:114" ht="15" customHeight="1" x14ac:dyDescent="0.15">
      <c r="A320" s="30">
        <v>2004</v>
      </c>
      <c r="B320" s="18" t="s">
        <v>426</v>
      </c>
      <c r="C320" s="17">
        <v>396</v>
      </c>
      <c r="D320" s="24">
        <v>263</v>
      </c>
      <c r="E320" s="24">
        <v>133</v>
      </c>
      <c r="F320" s="24">
        <v>7716860</v>
      </c>
      <c r="G320" s="17">
        <v>10713394070.2178</v>
      </c>
      <c r="H320" s="17">
        <v>13630160624.7222</v>
      </c>
      <c r="I320" s="18">
        <v>20.950716672827099</v>
      </c>
      <c r="J320" s="17"/>
      <c r="K320" s="17">
        <f>(K316+K321)/2</f>
        <v>3.5649999999999999</v>
      </c>
      <c r="L320" s="17">
        <f>(1+((L$321-L$316)/L$316)/5)*L319</f>
        <v>3.6051646069032293</v>
      </c>
      <c r="M320" s="17" t="s">
        <v>459</v>
      </c>
      <c r="N320" s="17" t="s">
        <v>460</v>
      </c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</row>
    <row r="321" spans="1:114" ht="15" customHeight="1" x14ac:dyDescent="0.15">
      <c r="A321" s="30">
        <v>2005</v>
      </c>
      <c r="B321" s="18" t="s">
        <v>426</v>
      </c>
      <c r="C321" s="17">
        <v>313</v>
      </c>
      <c r="D321" s="24">
        <v>261</v>
      </c>
      <c r="E321" s="24">
        <v>52</v>
      </c>
      <c r="F321" s="24">
        <v>7658972</v>
      </c>
      <c r="G321" s="17">
        <v>12703276793.0881</v>
      </c>
      <c r="H321" s="17">
        <v>17080644177.625299</v>
      </c>
      <c r="I321" s="18">
        <v>25.665164522630398</v>
      </c>
      <c r="J321" s="17">
        <v>3.63</v>
      </c>
      <c r="K321" s="17">
        <f t="shared" ref="K321" si="101">J321</f>
        <v>3.63</v>
      </c>
      <c r="L321" s="17">
        <f>K321</f>
        <v>3.63</v>
      </c>
      <c r="M321" s="17" t="s">
        <v>461</v>
      </c>
      <c r="N321" s="17" t="s">
        <v>462</v>
      </c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</row>
    <row r="322" spans="1:114" ht="15" customHeight="1" x14ac:dyDescent="0.15">
      <c r="A322" s="30">
        <v>2006</v>
      </c>
      <c r="B322" s="18" t="s">
        <v>426</v>
      </c>
      <c r="C322" s="17">
        <v>291</v>
      </c>
      <c r="D322" s="24">
        <v>243</v>
      </c>
      <c r="E322" s="24">
        <v>48</v>
      </c>
      <c r="F322" s="24">
        <v>7601022</v>
      </c>
      <c r="G322" s="17">
        <v>16150904893.2213</v>
      </c>
      <c r="H322" s="17">
        <v>22027000577.182098</v>
      </c>
      <c r="I322" s="18">
        <v>27.437745059378301</v>
      </c>
      <c r="J322" s="17"/>
      <c r="K322" s="17">
        <f>(K321+K326)/2</f>
        <v>3.7549999999999999</v>
      </c>
      <c r="L322" s="17">
        <f>(1+((L$326-L$321)/L$321)/5)*L321</f>
        <v>3.68</v>
      </c>
      <c r="M322" s="17" t="s">
        <v>463</v>
      </c>
      <c r="N322" s="17" t="s">
        <v>464</v>
      </c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</row>
    <row r="323" spans="1:114" ht="15" customHeight="1" x14ac:dyDescent="0.15">
      <c r="A323" s="30">
        <v>2007</v>
      </c>
      <c r="B323" s="18" t="s">
        <v>426</v>
      </c>
      <c r="C323" s="17">
        <v>239</v>
      </c>
      <c r="D323" s="24">
        <v>211</v>
      </c>
      <c r="E323" s="24">
        <v>28</v>
      </c>
      <c r="F323" s="24">
        <v>7545338</v>
      </c>
      <c r="G323" s="17">
        <v>23262813855.843201</v>
      </c>
      <c r="H323" s="17">
        <v>31626174947.515701</v>
      </c>
      <c r="I323" s="18">
        <v>28.288803588746202</v>
      </c>
      <c r="J323" s="17"/>
      <c r="K323" s="17">
        <f>(K321+K326)/2</f>
        <v>3.7549999999999999</v>
      </c>
      <c r="L323" s="17">
        <f>(1+((L$326-L$321)/L$321)/5)*L322</f>
        <v>3.7306887052341602</v>
      </c>
      <c r="M323" s="17" t="s">
        <v>465</v>
      </c>
      <c r="N323" s="17" t="s">
        <v>466</v>
      </c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</row>
    <row r="324" spans="1:114" ht="15" customHeight="1" x14ac:dyDescent="0.15">
      <c r="A324" s="30">
        <v>2008</v>
      </c>
      <c r="B324" s="18" t="s">
        <v>426</v>
      </c>
      <c r="C324" s="17">
        <v>271</v>
      </c>
      <c r="D324" s="24">
        <v>249</v>
      </c>
      <c r="E324" s="24">
        <v>22</v>
      </c>
      <c r="F324" s="24">
        <v>7492561</v>
      </c>
      <c r="G324" s="17">
        <v>28590551192.8801</v>
      </c>
      <c r="H324" s="17">
        <v>39341595243.437302</v>
      </c>
      <c r="I324" s="18">
        <v>32.979620080423601</v>
      </c>
      <c r="J324" s="17"/>
      <c r="K324" s="17">
        <f>(K321+K326)/2</f>
        <v>3.7549999999999999</v>
      </c>
      <c r="L324" s="17">
        <f>(1+((L$326-L$321)/L$321)/5)*L323</f>
        <v>3.7820756020004711</v>
      </c>
      <c r="M324" s="17" t="s">
        <v>467</v>
      </c>
      <c r="N324" s="17" t="s">
        <v>468</v>
      </c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</row>
    <row r="325" spans="1:114" ht="15" customHeight="1" x14ac:dyDescent="0.15">
      <c r="A325" s="30">
        <v>2009</v>
      </c>
      <c r="B325" s="18" t="s">
        <v>426</v>
      </c>
      <c r="C325" s="17">
        <v>266</v>
      </c>
      <c r="D325" s="24">
        <v>242</v>
      </c>
      <c r="E325" s="24">
        <v>24</v>
      </c>
      <c r="F325" s="24">
        <v>7444443</v>
      </c>
      <c r="G325" s="17">
        <v>21963725741.096199</v>
      </c>
      <c r="H325" s="17">
        <v>26258237719.485298</v>
      </c>
      <c r="I325" s="18">
        <v>27.781013949365502</v>
      </c>
      <c r="J325" s="17"/>
      <c r="K325" s="17">
        <f>(K321+K326)/2</f>
        <v>3.7549999999999999</v>
      </c>
      <c r="L325" s="17">
        <f>(1+((L$326-L$321)/L$321)/5)*L324</f>
        <v>3.8341703072621858</v>
      </c>
      <c r="M325" s="17" t="s">
        <v>469</v>
      </c>
      <c r="N325" s="17" t="s">
        <v>470</v>
      </c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</row>
    <row r="326" spans="1:114" ht="15" customHeight="1" x14ac:dyDescent="0.15">
      <c r="A326" s="30">
        <v>2010</v>
      </c>
      <c r="B326" s="18" t="s">
        <v>426</v>
      </c>
      <c r="C326" s="17">
        <v>260</v>
      </c>
      <c r="D326" s="24">
        <v>243</v>
      </c>
      <c r="E326" s="24">
        <v>17</v>
      </c>
      <c r="F326" s="24">
        <v>7395599</v>
      </c>
      <c r="G326" s="17">
        <v>25395582780.560398</v>
      </c>
      <c r="H326" s="17">
        <v>27015539461.215599</v>
      </c>
      <c r="I326" s="18">
        <v>22.185166080940299</v>
      </c>
      <c r="J326" s="17">
        <v>3.88</v>
      </c>
      <c r="K326" s="17">
        <f t="shared" ref="K326" si="102">J326</f>
        <v>3.88</v>
      </c>
      <c r="L326" s="17">
        <f>K326</f>
        <v>3.88</v>
      </c>
      <c r="M326" s="17" t="s">
        <v>471</v>
      </c>
      <c r="N326" s="17" t="s">
        <v>472</v>
      </c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</row>
    <row r="327" spans="1:114" ht="15" customHeight="1" x14ac:dyDescent="0.15">
      <c r="A327" s="30">
        <v>2011</v>
      </c>
      <c r="B327" s="18" t="s">
        <v>426</v>
      </c>
      <c r="C327" s="17">
        <v>283</v>
      </c>
      <c r="D327" s="24">
        <v>262</v>
      </c>
      <c r="E327" s="24">
        <v>21</v>
      </c>
      <c r="F327" s="24">
        <v>7348328</v>
      </c>
      <c r="G327" s="17">
        <v>33916506221.116199</v>
      </c>
      <c r="H327" s="17">
        <v>33830215428.368301</v>
      </c>
      <c r="I327" s="18">
        <v>20.8397318361964</v>
      </c>
      <c r="J327" s="17"/>
      <c r="K327" s="17">
        <f>(K326+K331)/2</f>
        <v>4.21</v>
      </c>
      <c r="L327" s="17">
        <f>(1+((L$331-L$326)/L$326)/5)*L326</f>
        <v>4.0120000000000005</v>
      </c>
      <c r="M327" s="17" t="s">
        <v>473</v>
      </c>
      <c r="N327" s="17" t="s">
        <v>474</v>
      </c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</row>
    <row r="328" spans="1:114" ht="15" customHeight="1" x14ac:dyDescent="0.15">
      <c r="A328" s="30">
        <v>2012</v>
      </c>
      <c r="B328" s="18" t="s">
        <v>426</v>
      </c>
      <c r="C328" s="17">
        <v>259</v>
      </c>
      <c r="D328" s="24">
        <v>245</v>
      </c>
      <c r="E328" s="24">
        <v>14</v>
      </c>
      <c r="F328" s="24">
        <v>7305888</v>
      </c>
      <c r="G328" s="17">
        <v>32772597897.5033</v>
      </c>
      <c r="H328" s="17">
        <v>34556969119.579498</v>
      </c>
      <c r="I328" s="18">
        <v>21.121653879886701</v>
      </c>
      <c r="J328" s="17"/>
      <c r="K328" s="17">
        <f>(K326+K331)/2</f>
        <v>4.21</v>
      </c>
      <c r="L328" s="17">
        <f>(1+((L$331-L$326)/L$326)/5)*L327</f>
        <v>4.1484907216494857</v>
      </c>
      <c r="M328" s="17" t="s">
        <v>475</v>
      </c>
      <c r="N328" s="17" t="s">
        <v>476</v>
      </c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</row>
    <row r="329" spans="1:114" ht="15" customHeight="1" x14ac:dyDescent="0.15">
      <c r="A329" s="30">
        <v>2013</v>
      </c>
      <c r="B329" s="18" t="s">
        <v>426</v>
      </c>
      <c r="C329" s="17">
        <v>297</v>
      </c>
      <c r="D329" s="24">
        <v>282</v>
      </c>
      <c r="E329" s="24">
        <v>15</v>
      </c>
      <c r="F329" s="24">
        <v>7265115</v>
      </c>
      <c r="G329" s="17">
        <v>36043133821.932701</v>
      </c>
      <c r="H329" s="17">
        <v>36360842833.876198</v>
      </c>
      <c r="I329" s="18">
        <v>21.1855209429947</v>
      </c>
      <c r="J329" s="17"/>
      <c r="K329" s="17">
        <f>(K326+K331)/2</f>
        <v>4.21</v>
      </c>
      <c r="L329" s="17">
        <f>(1+((L$331-L$326)/L$326)/5)*L328</f>
        <v>4.2896249420767365</v>
      </c>
      <c r="M329" s="17" t="s">
        <v>477</v>
      </c>
      <c r="N329" s="17" t="s">
        <v>478</v>
      </c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</row>
    <row r="330" spans="1:114" ht="15" customHeight="1" x14ac:dyDescent="0.15">
      <c r="A330" s="30">
        <v>2014</v>
      </c>
      <c r="B330" s="18" t="s">
        <v>426</v>
      </c>
      <c r="C330" s="17">
        <v>234</v>
      </c>
      <c r="D330" s="24">
        <v>218</v>
      </c>
      <c r="E330" s="24">
        <v>16</v>
      </c>
      <c r="F330" s="24">
        <v>7223938</v>
      </c>
      <c r="G330" s="17">
        <v>36875485687.152397</v>
      </c>
      <c r="H330" s="17">
        <v>37495120065.120102</v>
      </c>
      <c r="I330" s="18">
        <v>21.060203932009699</v>
      </c>
      <c r="J330" s="17"/>
      <c r="K330" s="17">
        <f>(K326+K331)/2</f>
        <v>4.21</v>
      </c>
      <c r="L330" s="17">
        <f>(1+((L$331-L$326)/L$326)/5)*L329</f>
        <v>4.4355606359824407</v>
      </c>
      <c r="M330" s="17" t="s">
        <v>479</v>
      </c>
      <c r="N330" s="17" t="s">
        <v>480</v>
      </c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</row>
    <row r="331" spans="1:114" ht="15" customHeight="1" x14ac:dyDescent="0.15">
      <c r="A331" s="30">
        <v>2015</v>
      </c>
      <c r="B331" s="18" t="s">
        <v>426</v>
      </c>
      <c r="C331" s="17">
        <v>291</v>
      </c>
      <c r="D331" s="24">
        <v>280</v>
      </c>
      <c r="E331" s="24">
        <v>11</v>
      </c>
      <c r="F331" s="24">
        <v>7177991</v>
      </c>
      <c r="G331" s="17">
        <v>32398958286.102901</v>
      </c>
      <c r="H331" s="17">
        <v>31942310133.7565</v>
      </c>
      <c r="I331" s="18">
        <v>20.853174207898199</v>
      </c>
      <c r="J331" s="17">
        <v>4.54</v>
      </c>
      <c r="K331" s="17">
        <f t="shared" ref="K331" si="103">J331</f>
        <v>4.54</v>
      </c>
      <c r="L331" s="17">
        <f>K331</f>
        <v>4.54</v>
      </c>
      <c r="M331" s="17" t="s">
        <v>481</v>
      </c>
      <c r="N331" s="17" t="s">
        <v>482</v>
      </c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</row>
    <row r="332" spans="1:114" ht="15" customHeight="1" x14ac:dyDescent="0.15">
      <c r="A332" s="30">
        <v>2016</v>
      </c>
      <c r="B332" s="18" t="s">
        <v>426</v>
      </c>
      <c r="C332" s="17">
        <v>241</v>
      </c>
      <c r="D332" s="24">
        <v>230</v>
      </c>
      <c r="E332" s="24">
        <v>11</v>
      </c>
      <c r="F332" s="24">
        <v>7127822</v>
      </c>
      <c r="G332" s="17">
        <v>34460613687.782799</v>
      </c>
      <c r="H332" s="17">
        <v>31813022058.823502</v>
      </c>
      <c r="I332" s="18">
        <v>18.4025407731678</v>
      </c>
      <c r="J332" s="17"/>
      <c r="K332" s="17">
        <f t="shared" ref="K332" si="104">J332</f>
        <v>0</v>
      </c>
      <c r="L332" s="17">
        <f>K332</f>
        <v>0</v>
      </c>
      <c r="M332" s="17" t="s">
        <v>483</v>
      </c>
      <c r="N332" s="17" t="s">
        <v>484</v>
      </c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</row>
    <row r="333" spans="1:114" ht="15" customHeight="1" x14ac:dyDescent="0.15">
      <c r="A333" s="30">
        <v>2017</v>
      </c>
      <c r="B333" s="18" t="s">
        <v>426</v>
      </c>
      <c r="C333" s="17">
        <v>225</v>
      </c>
      <c r="D333" s="24">
        <v>202</v>
      </c>
      <c r="E333" s="24">
        <v>23</v>
      </c>
      <c r="F333" s="24">
        <v>7075947</v>
      </c>
      <c r="G333" s="17">
        <v>39660430423.509102</v>
      </c>
      <c r="H333" s="17">
        <v>37107398444.252403</v>
      </c>
      <c r="I333" s="18">
        <v>18.293537802630599</v>
      </c>
      <c r="J333" s="17"/>
      <c r="K333" s="17">
        <f t="shared" ref="K333" si="105">J333</f>
        <v>0</v>
      </c>
      <c r="L333" s="17">
        <f>K333</f>
        <v>0</v>
      </c>
      <c r="M333" s="17" t="s">
        <v>485</v>
      </c>
      <c r="N333" s="17" t="s">
        <v>486</v>
      </c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</row>
    <row r="334" spans="1:114" ht="15" customHeight="1" x14ac:dyDescent="0.15">
      <c r="A334" s="30">
        <v>2018</v>
      </c>
      <c r="B334" s="18" t="s">
        <v>426</v>
      </c>
      <c r="C334" s="17">
        <v>198</v>
      </c>
      <c r="D334" s="24">
        <v>180</v>
      </c>
      <c r="E334" s="24">
        <v>18</v>
      </c>
      <c r="F334" s="24">
        <v>7025037</v>
      </c>
      <c r="G334" s="17">
        <v>43598091732.045898</v>
      </c>
      <c r="H334" s="17">
        <v>41912426674.713303</v>
      </c>
      <c r="I334" s="18">
        <v>18.754838441731401</v>
      </c>
      <c r="J334" s="17"/>
      <c r="K334" s="17">
        <f t="shared" ref="K334" si="106">J334</f>
        <v>0</v>
      </c>
      <c r="L334" s="17">
        <f>K334</f>
        <v>0</v>
      </c>
      <c r="M334" s="17" t="s">
        <v>487</v>
      </c>
      <c r="N334" s="17" t="s">
        <v>488</v>
      </c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</row>
    <row r="335" spans="1:114" ht="15" customHeight="1" x14ac:dyDescent="0.15">
      <c r="A335" s="30">
        <v>2019</v>
      </c>
      <c r="B335" s="18" t="s">
        <v>426</v>
      </c>
      <c r="C335" s="17">
        <v>193</v>
      </c>
      <c r="D335" s="24">
        <v>186</v>
      </c>
      <c r="E335" s="24">
        <v>7</v>
      </c>
      <c r="F335" s="24">
        <v>6975761</v>
      </c>
      <c r="G335" s="17">
        <v>44060618775.0429</v>
      </c>
      <c r="H335" s="17">
        <v>41835852318.259903</v>
      </c>
      <c r="I335" s="18">
        <v>18.608427749372499</v>
      </c>
      <c r="J335" s="17"/>
      <c r="K335" s="17">
        <f t="shared" ref="K335" si="107">J335</f>
        <v>0</v>
      </c>
      <c r="L335" s="17">
        <f>K335</f>
        <v>0</v>
      </c>
      <c r="M335" s="17" t="s">
        <v>489</v>
      </c>
      <c r="N335" s="17" t="s">
        <v>490</v>
      </c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</row>
    <row r="336" spans="1:114" ht="15" customHeight="1" x14ac:dyDescent="0.15">
      <c r="A336" s="30">
        <v>2020</v>
      </c>
      <c r="B336" s="18" t="s">
        <v>426</v>
      </c>
      <c r="C336" s="17">
        <v>246</v>
      </c>
      <c r="D336" s="24">
        <v>239</v>
      </c>
      <c r="E336" s="24">
        <v>7</v>
      </c>
      <c r="F336" s="24">
        <v>6934015</v>
      </c>
      <c r="G336" s="17">
        <v>39419475033.502296</v>
      </c>
      <c r="H336" s="17">
        <v>38042785643.5355</v>
      </c>
      <c r="I336" s="18">
        <v>19.0630210762064</v>
      </c>
      <c r="J336" s="17"/>
      <c r="K336" s="17">
        <f t="shared" ref="K336" si="108">J336</f>
        <v>0</v>
      </c>
      <c r="L336" s="17">
        <f>K336</f>
        <v>0</v>
      </c>
      <c r="M336" s="17" t="s">
        <v>491</v>
      </c>
      <c r="N336" s="17" t="s">
        <v>492</v>
      </c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</row>
    <row r="337" spans="1:114" ht="15" customHeight="1" x14ac:dyDescent="0.15">
      <c r="A337" s="30">
        <v>2021</v>
      </c>
      <c r="B337" s="18" t="s">
        <v>426</v>
      </c>
      <c r="C337" s="17">
        <v>171</v>
      </c>
      <c r="D337" s="24">
        <v>165</v>
      </c>
      <c r="E337" s="24">
        <v>6</v>
      </c>
      <c r="F337" s="24">
        <v>6877743</v>
      </c>
      <c r="G337" s="17">
        <v>51548528237.997299</v>
      </c>
      <c r="H337" s="17">
        <v>50137823799.733902</v>
      </c>
      <c r="I337" s="18">
        <v>16.343664623130898</v>
      </c>
      <c r="J337" s="17"/>
      <c r="K337" s="17">
        <f t="shared" ref="K337" si="109">J337</f>
        <v>0</v>
      </c>
      <c r="L337" s="17">
        <f>K337</f>
        <v>0</v>
      </c>
      <c r="M337" s="17"/>
      <c r="N337" s="17" t="s">
        <v>493</v>
      </c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</row>
    <row r="338" spans="1:114" ht="15" customHeight="1" x14ac:dyDescent="0.15">
      <c r="A338" s="30">
        <v>1980</v>
      </c>
      <c r="B338" s="18" t="s">
        <v>494</v>
      </c>
      <c r="C338" s="17">
        <v>24347</v>
      </c>
      <c r="D338" s="24">
        <v>1648</v>
      </c>
      <c r="E338" s="24">
        <v>22699</v>
      </c>
      <c r="F338" s="24">
        <v>24515667</v>
      </c>
      <c r="G338" s="17">
        <v>75584160109.476593</v>
      </c>
      <c r="H338" s="17">
        <v>70921142661.649002</v>
      </c>
      <c r="I338" s="18">
        <v>24.055412567143701</v>
      </c>
      <c r="J338" s="17">
        <v>2.91</v>
      </c>
      <c r="K338" s="17">
        <f t="shared" ref="K338" si="110">J338</f>
        <v>2.91</v>
      </c>
      <c r="L338" s="17">
        <f>K338</f>
        <v>2.91</v>
      </c>
      <c r="M338" s="17"/>
      <c r="N338" s="1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</row>
    <row r="339" spans="1:114" ht="15" customHeight="1" x14ac:dyDescent="0.15">
      <c r="A339" s="30">
        <v>1981</v>
      </c>
      <c r="B339" s="18" t="s">
        <v>494</v>
      </c>
      <c r="C339" s="17">
        <v>25431</v>
      </c>
      <c r="D339" s="24">
        <v>2164</v>
      </c>
      <c r="E339" s="24">
        <v>23267</v>
      </c>
      <c r="F339" s="24">
        <v>24819915</v>
      </c>
      <c r="G339" s="17">
        <v>81065977145.716904</v>
      </c>
      <c r="H339" s="17">
        <v>79017432646.592697</v>
      </c>
      <c r="I339" s="18">
        <v>25.103984789756002</v>
      </c>
      <c r="J339" s="17"/>
      <c r="K339" s="17">
        <f>(K338+K343)/2</f>
        <v>3.0350000000000001</v>
      </c>
      <c r="L339" s="17">
        <f>(1+((L$343-L$338)/L$338)/5)*L338</f>
        <v>2.96</v>
      </c>
      <c r="M339" s="17"/>
      <c r="N339" s="1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</row>
    <row r="340" spans="1:114" ht="15" customHeight="1" x14ac:dyDescent="0.15">
      <c r="A340" s="30">
        <v>1982</v>
      </c>
      <c r="B340" s="18" t="s">
        <v>494</v>
      </c>
      <c r="C340" s="17">
        <v>25883</v>
      </c>
      <c r="D340" s="24">
        <v>2000</v>
      </c>
      <c r="E340" s="24">
        <v>23883</v>
      </c>
      <c r="F340" s="24">
        <v>25116942</v>
      </c>
      <c r="G340" s="17">
        <v>79268055442.976395</v>
      </c>
      <c r="H340" s="17">
        <v>67407797681.770302</v>
      </c>
      <c r="I340" s="18">
        <v>22.650753801325301</v>
      </c>
      <c r="J340" s="17"/>
      <c r="K340" s="17">
        <f>(K338+K343)/2</f>
        <v>3.0350000000000001</v>
      </c>
      <c r="L340" s="17">
        <f>(1+((L$343-L$338)/L$338)/5)*L339</f>
        <v>3.0108591065292094</v>
      </c>
      <c r="M340" s="17"/>
      <c r="N340" s="1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</row>
    <row r="341" spans="1:114" ht="15" customHeight="1" x14ac:dyDescent="0.15">
      <c r="A341" s="30">
        <v>1983</v>
      </c>
      <c r="B341" s="18" t="s">
        <v>494</v>
      </c>
      <c r="C341" s="17">
        <v>25707</v>
      </c>
      <c r="D341" s="24">
        <v>2017</v>
      </c>
      <c r="E341" s="24">
        <v>23690</v>
      </c>
      <c r="F341" s="24">
        <v>25366451</v>
      </c>
      <c r="G341" s="17">
        <v>85210159039.272995</v>
      </c>
      <c r="H341" s="17">
        <v>74471762414.8004</v>
      </c>
      <c r="I341" s="18">
        <v>21.1048128265796</v>
      </c>
      <c r="J341" s="17"/>
      <c r="K341" s="17">
        <f>(K338+K343)/2</f>
        <v>3.0350000000000001</v>
      </c>
      <c r="L341" s="17">
        <f>(1+((L$343-L$338)/L$338)/5)*L340</f>
        <v>3.0625920808681992</v>
      </c>
      <c r="M341" s="17"/>
      <c r="N341" s="1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</row>
    <row r="342" spans="1:114" ht="15" customHeight="1" x14ac:dyDescent="0.15">
      <c r="A342" s="30">
        <v>1984</v>
      </c>
      <c r="B342" s="18" t="s">
        <v>494</v>
      </c>
      <c r="C342" s="17">
        <v>26735</v>
      </c>
      <c r="D342" s="24">
        <v>2026</v>
      </c>
      <c r="E342" s="24">
        <v>24709</v>
      </c>
      <c r="F342" s="24">
        <v>25607053</v>
      </c>
      <c r="G342" s="17">
        <v>99654852907.111404</v>
      </c>
      <c r="H342" s="17">
        <v>87539186163.230606</v>
      </c>
      <c r="I342" s="18">
        <v>20.236049217478602</v>
      </c>
      <c r="J342" s="17"/>
      <c r="K342" s="17">
        <f>(K338+K343)/2</f>
        <v>3.0350000000000001</v>
      </c>
      <c r="L342" s="17">
        <f>(1+((L$343-L$338)/L$338)/5)*L341</f>
        <v>3.1152139379277899</v>
      </c>
      <c r="M342" s="17"/>
      <c r="N342" s="1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</row>
    <row r="343" spans="1:114" ht="15" customHeight="1" x14ac:dyDescent="0.15">
      <c r="A343" s="30">
        <v>1985</v>
      </c>
      <c r="B343" s="18" t="s">
        <v>494</v>
      </c>
      <c r="C343" s="17">
        <v>27574</v>
      </c>
      <c r="D343" s="24">
        <v>2092</v>
      </c>
      <c r="E343" s="24">
        <v>25482</v>
      </c>
      <c r="F343" s="24">
        <v>25842116</v>
      </c>
      <c r="G343" s="17">
        <v>100872940314.903</v>
      </c>
      <c r="H343" s="17">
        <v>92626876601.977295</v>
      </c>
      <c r="I343" s="18">
        <v>20.787632384681</v>
      </c>
      <c r="J343" s="17">
        <v>3.16</v>
      </c>
      <c r="K343" s="17">
        <f t="shared" ref="K343" si="111">J343</f>
        <v>3.16</v>
      </c>
      <c r="L343" s="17">
        <f>K343</f>
        <v>3.16</v>
      </c>
      <c r="M343" s="17"/>
      <c r="N343" s="1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</row>
    <row r="344" spans="1:114" ht="15" customHeight="1" x14ac:dyDescent="0.15">
      <c r="A344" s="30">
        <v>1986</v>
      </c>
      <c r="B344" s="18" t="s">
        <v>494</v>
      </c>
      <c r="C344" s="17">
        <v>27757</v>
      </c>
      <c r="D344" s="24">
        <v>2161</v>
      </c>
      <c r="E344" s="24">
        <v>25596</v>
      </c>
      <c r="F344" s="24">
        <v>26100278</v>
      </c>
      <c r="G344" s="17">
        <v>102284994602.375</v>
      </c>
      <c r="H344" s="17">
        <v>98835552356.962906</v>
      </c>
      <c r="I344" s="18">
        <v>21.1240347030222</v>
      </c>
      <c r="J344" s="17"/>
      <c r="K344" s="17">
        <f>(K343+K348)/2</f>
        <v>3.2199999999999998</v>
      </c>
      <c r="L344" s="17">
        <f>(1+((L$348-L$343)/L$343)/5)*L343</f>
        <v>3.1840000000000002</v>
      </c>
      <c r="M344" s="17"/>
      <c r="N344" s="1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</row>
    <row r="345" spans="1:114" ht="15" customHeight="1" x14ac:dyDescent="0.15">
      <c r="A345" s="30">
        <v>1987</v>
      </c>
      <c r="B345" s="18" t="s">
        <v>494</v>
      </c>
      <c r="C345" s="17">
        <v>29125</v>
      </c>
      <c r="D345" s="24">
        <v>2527</v>
      </c>
      <c r="E345" s="24">
        <v>26598</v>
      </c>
      <c r="F345" s="24">
        <v>26446601</v>
      </c>
      <c r="G345" s="17">
        <v>112629713423.83099</v>
      </c>
      <c r="H345" s="17">
        <v>107690045248.869</v>
      </c>
      <c r="I345" s="18">
        <v>21.9521406615541</v>
      </c>
      <c r="J345" s="17"/>
      <c r="K345" s="17">
        <f>(K343+K348)/2</f>
        <v>3.2199999999999998</v>
      </c>
      <c r="L345" s="17">
        <f>(1+((L$348-L$343)/L$343)/5)*L344</f>
        <v>3.2081822784810128</v>
      </c>
      <c r="M345" s="17"/>
      <c r="N345" s="1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</row>
    <row r="346" spans="1:114" ht="15" customHeight="1" x14ac:dyDescent="0.15">
      <c r="A346" s="30">
        <v>1988</v>
      </c>
      <c r="B346" s="18" t="s">
        <v>494</v>
      </c>
      <c r="C346" s="17">
        <v>31641</v>
      </c>
      <c r="D346" s="24">
        <v>2772</v>
      </c>
      <c r="E346" s="24">
        <v>28869</v>
      </c>
      <c r="F346" s="24">
        <v>26791747</v>
      </c>
      <c r="G346" s="17">
        <v>132708214837.08501</v>
      </c>
      <c r="H346" s="17">
        <v>128938815308.36099</v>
      </c>
      <c r="I346" s="18">
        <v>22.7190539412973</v>
      </c>
      <c r="J346" s="17"/>
      <c r="K346" s="17">
        <f>(K343+K348)/2</f>
        <v>3.2199999999999998</v>
      </c>
      <c r="L346" s="17">
        <f>(1+((L$348-L$343)/L$343)/5)*L345</f>
        <v>3.2325482198365649</v>
      </c>
      <c r="M346" s="17"/>
      <c r="N346" s="1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</row>
    <row r="347" spans="1:114" ht="15" customHeight="1" x14ac:dyDescent="0.15">
      <c r="A347" s="30">
        <v>1989</v>
      </c>
      <c r="B347" s="18" t="s">
        <v>494</v>
      </c>
      <c r="C347" s="17">
        <v>35091</v>
      </c>
      <c r="D347" s="24">
        <v>3031</v>
      </c>
      <c r="E347" s="24">
        <v>32060</v>
      </c>
      <c r="F347" s="24">
        <v>27276781</v>
      </c>
      <c r="G347" s="17">
        <v>142065878378.37799</v>
      </c>
      <c r="H347" s="17">
        <v>141918074324.32401</v>
      </c>
      <c r="I347" s="18">
        <v>23.049029484653801</v>
      </c>
      <c r="J347" s="17"/>
      <c r="K347" s="17">
        <f>(K343+K348)/2</f>
        <v>3.2199999999999998</v>
      </c>
      <c r="L347" s="17">
        <f>(1+((L$348-L$343)/L$343)/5)*L346</f>
        <v>3.2570992189745644</v>
      </c>
      <c r="M347" s="17"/>
      <c r="N347" s="1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</row>
    <row r="348" spans="1:114" ht="15" customHeight="1" x14ac:dyDescent="0.15">
      <c r="A348" s="30">
        <v>1990</v>
      </c>
      <c r="B348" s="18" t="s">
        <v>494</v>
      </c>
      <c r="C348" s="17">
        <v>26924</v>
      </c>
      <c r="D348" s="24">
        <v>2549</v>
      </c>
      <c r="E348" s="24">
        <v>24375</v>
      </c>
      <c r="F348" s="24">
        <v>27691138</v>
      </c>
      <c r="G348" s="17">
        <v>149461775797.052</v>
      </c>
      <c r="H348" s="17">
        <v>148543023654.439</v>
      </c>
      <c r="I348" s="18">
        <v>21.7830668819634</v>
      </c>
      <c r="J348" s="17">
        <v>3.28</v>
      </c>
      <c r="K348" s="17">
        <f t="shared" ref="K348" si="112">J348</f>
        <v>3.28</v>
      </c>
      <c r="L348" s="17">
        <f>K348</f>
        <v>3.28</v>
      </c>
      <c r="M348" s="17"/>
      <c r="N348" s="1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</row>
    <row r="349" spans="1:114" ht="15" customHeight="1" x14ac:dyDescent="0.15">
      <c r="A349" s="30">
        <v>1991</v>
      </c>
      <c r="B349" s="18" t="s">
        <v>494</v>
      </c>
      <c r="C349" s="17">
        <v>23279</v>
      </c>
      <c r="D349" s="24">
        <v>2182</v>
      </c>
      <c r="E349" s="24">
        <v>21097</v>
      </c>
      <c r="F349" s="24">
        <v>28037420</v>
      </c>
      <c r="G349" s="17">
        <v>149170812603.64801</v>
      </c>
      <c r="H349" s="17">
        <v>152336562800.035</v>
      </c>
      <c r="I349" s="18">
        <v>20.336702166454799</v>
      </c>
      <c r="J349" s="17"/>
      <c r="K349" s="17">
        <f>(K348+K353)/2</f>
        <v>3.8099999999999996</v>
      </c>
      <c r="L349" s="17">
        <f>(1+((L$353-L$348)/L$348)/5)*L348</f>
        <v>3.492</v>
      </c>
      <c r="M349" s="17"/>
      <c r="N349" s="1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</row>
    <row r="350" spans="1:114" ht="15" customHeight="1" x14ac:dyDescent="0.15">
      <c r="A350" s="30">
        <v>1992</v>
      </c>
      <c r="B350" s="18" t="s">
        <v>494</v>
      </c>
      <c r="C350" s="17">
        <v>25757</v>
      </c>
      <c r="D350" s="24">
        <v>2807</v>
      </c>
      <c r="E350" s="24">
        <v>22950</v>
      </c>
      <c r="F350" s="24">
        <v>28371264</v>
      </c>
      <c r="G350" s="17">
        <v>155724331926.86401</v>
      </c>
      <c r="H350" s="17">
        <v>157743857036.48499</v>
      </c>
      <c r="I350" s="18">
        <v>19.4507408322964</v>
      </c>
      <c r="J350" s="17"/>
      <c r="K350" s="17">
        <f>(K348+K353)/2</f>
        <v>3.8099999999999996</v>
      </c>
      <c r="L350" s="17">
        <f>(1+((L$353-L$348)/L$348)/5)*L349</f>
        <v>3.7177024390243902</v>
      </c>
      <c r="M350" s="17"/>
      <c r="N350" s="1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</row>
    <row r="351" spans="1:114" ht="15" customHeight="1" x14ac:dyDescent="0.15">
      <c r="A351" s="30">
        <v>1993</v>
      </c>
      <c r="B351" s="18" t="s">
        <v>494</v>
      </c>
      <c r="C351" s="17">
        <v>26930</v>
      </c>
      <c r="D351" s="24">
        <v>3623</v>
      </c>
      <c r="E351" s="24">
        <v>23307</v>
      </c>
      <c r="F351" s="24">
        <v>28684764</v>
      </c>
      <c r="G351" s="17">
        <v>168751259592.28</v>
      </c>
      <c r="H351" s="17">
        <v>168552050228.664</v>
      </c>
      <c r="I351" s="18">
        <v>18.717499677682799</v>
      </c>
      <c r="J351" s="17"/>
      <c r="K351" s="17">
        <f>(K348+K353)/2</f>
        <v>3.8099999999999996</v>
      </c>
      <c r="L351" s="17">
        <f>(1+((L$353-L$348)/L$348)/5)*L350</f>
        <v>3.9579929625223085</v>
      </c>
      <c r="M351" s="17"/>
      <c r="N351" s="1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</row>
    <row r="352" spans="1:114" ht="15" customHeight="1" x14ac:dyDescent="0.15">
      <c r="A352" s="30">
        <v>1994</v>
      </c>
      <c r="B352" s="18" t="s">
        <v>494</v>
      </c>
      <c r="C352" s="17">
        <v>27163</v>
      </c>
      <c r="D352" s="24">
        <v>2480</v>
      </c>
      <c r="E352" s="24">
        <v>24683</v>
      </c>
      <c r="F352" s="24">
        <v>29000663</v>
      </c>
      <c r="G352" s="17">
        <v>190114967779.73099</v>
      </c>
      <c r="H352" s="17">
        <v>183320152314.00101</v>
      </c>
      <c r="I352" s="18">
        <v>19.454799007481899</v>
      </c>
      <c r="J352" s="17"/>
      <c r="K352" s="17">
        <f>(K348+K353)/2</f>
        <v>3.8099999999999996</v>
      </c>
      <c r="L352" s="17">
        <f>(1+((L$353-L$348)/L$348)/5)*L351</f>
        <v>4.2138144588804582</v>
      </c>
      <c r="M352" s="17"/>
      <c r="N352" s="1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</row>
    <row r="353" spans="1:114" ht="15" customHeight="1" x14ac:dyDescent="0.15">
      <c r="A353" s="30">
        <v>1995</v>
      </c>
      <c r="B353" s="18" t="s">
        <v>494</v>
      </c>
      <c r="C353" s="17">
        <v>26592</v>
      </c>
      <c r="D353" s="24">
        <v>2431</v>
      </c>
      <c r="E353" s="24">
        <v>24161</v>
      </c>
      <c r="F353" s="24">
        <v>29302311</v>
      </c>
      <c r="G353" s="17">
        <v>218740163217.72101</v>
      </c>
      <c r="H353" s="17">
        <v>199747158262.897</v>
      </c>
      <c r="I353" s="18">
        <v>18.405907068143399</v>
      </c>
      <c r="J353" s="17">
        <v>4.34</v>
      </c>
      <c r="K353" s="17">
        <f t="shared" ref="K353" si="113">J353</f>
        <v>4.34</v>
      </c>
      <c r="L353" s="17">
        <f>K353</f>
        <v>4.34</v>
      </c>
      <c r="M353" s="17"/>
      <c r="N353" s="1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</row>
    <row r="354" spans="1:114" ht="15" customHeight="1" x14ac:dyDescent="0.15">
      <c r="A354" s="30">
        <v>1996</v>
      </c>
      <c r="B354" s="18" t="s">
        <v>494</v>
      </c>
      <c r="C354" s="17">
        <v>27570</v>
      </c>
      <c r="D354" s="24">
        <v>2583</v>
      </c>
      <c r="E354" s="24">
        <v>24987</v>
      </c>
      <c r="F354" s="24">
        <v>29610218</v>
      </c>
      <c r="G354" s="17">
        <v>233945727906.12399</v>
      </c>
      <c r="H354" s="17">
        <v>209119911991.19901</v>
      </c>
      <c r="I354" s="18">
        <v>18.868455105638901</v>
      </c>
      <c r="J354" s="17"/>
      <c r="K354" s="17">
        <f>(K353+K358)/2</f>
        <v>4.4399999999999995</v>
      </c>
      <c r="L354" s="17">
        <f>(1+((L$358-L$353)/L$353)/5)*L353</f>
        <v>4.38</v>
      </c>
      <c r="M354" s="17" t="s">
        <v>495</v>
      </c>
      <c r="N354" s="1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</row>
    <row r="355" spans="1:114" ht="15" customHeight="1" x14ac:dyDescent="0.15">
      <c r="A355" s="30">
        <v>1997</v>
      </c>
      <c r="B355" s="18" t="s">
        <v>494</v>
      </c>
      <c r="C355" s="17">
        <v>28582</v>
      </c>
      <c r="D355" s="24">
        <v>3344</v>
      </c>
      <c r="E355" s="24">
        <v>25238</v>
      </c>
      <c r="F355" s="24">
        <v>29905948</v>
      </c>
      <c r="G355" s="17">
        <v>249765997399.97101</v>
      </c>
      <c r="H355" s="17">
        <v>237129134768.164</v>
      </c>
      <c r="I355" s="18">
        <v>20.300145000248101</v>
      </c>
      <c r="J355" s="17"/>
      <c r="K355" s="17">
        <f>(K353+K358)/2</f>
        <v>4.4399999999999995</v>
      </c>
      <c r="L355" s="17">
        <f>(1+((L$358-L$353)/L$353)/5)*L354</f>
        <v>4.4203686635944699</v>
      </c>
      <c r="M355" s="17" t="s">
        <v>496</v>
      </c>
      <c r="N355" s="17" t="s">
        <v>497</v>
      </c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</row>
    <row r="356" spans="1:114" ht="15" customHeight="1" x14ac:dyDescent="0.15">
      <c r="A356" s="30">
        <v>1998</v>
      </c>
      <c r="B356" s="18" t="s">
        <v>494</v>
      </c>
      <c r="C356" s="17">
        <v>33972</v>
      </c>
      <c r="D356" s="24">
        <v>3809</v>
      </c>
      <c r="E356" s="24">
        <v>30163</v>
      </c>
      <c r="F356" s="24">
        <v>30155173</v>
      </c>
      <c r="G356" s="17">
        <v>253784967981.12601</v>
      </c>
      <c r="H356" s="17">
        <v>241249747219.414</v>
      </c>
      <c r="I356" s="18">
        <v>20.554915851442601</v>
      </c>
      <c r="J356" s="17"/>
      <c r="K356" s="17">
        <f>(K353+K358)/2</f>
        <v>4.4399999999999995</v>
      </c>
      <c r="L356" s="17">
        <f>(1+((L$358-L$353)/L$353)/5)*L355</f>
        <v>4.461109388604557</v>
      </c>
      <c r="M356" s="17" t="s">
        <v>498</v>
      </c>
      <c r="N356" s="17" t="s">
        <v>499</v>
      </c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</row>
    <row r="357" spans="1:114" ht="15" customHeight="1" x14ac:dyDescent="0.15">
      <c r="A357" s="30">
        <v>1999</v>
      </c>
      <c r="B357" s="18" t="s">
        <v>494</v>
      </c>
      <c r="C357" s="17">
        <v>37250</v>
      </c>
      <c r="D357" s="24">
        <v>4061</v>
      </c>
      <c r="E357" s="24">
        <v>33189</v>
      </c>
      <c r="F357" s="24">
        <v>30401286</v>
      </c>
      <c r="G357" s="17">
        <v>283991384532.54401</v>
      </c>
      <c r="H357" s="17">
        <v>259518745372.552</v>
      </c>
      <c r="I357" s="18">
        <v>20.190352975492999</v>
      </c>
      <c r="J357" s="17"/>
      <c r="K357" s="17">
        <f>(K353+K358)/2</f>
        <v>4.4399999999999995</v>
      </c>
      <c r="L357" s="17">
        <f>(1+((L$358-L$353)/L$353)/5)*L356</f>
        <v>4.5022256041677329</v>
      </c>
      <c r="M357" s="17" t="s">
        <v>500</v>
      </c>
      <c r="N357" s="17" t="s">
        <v>501</v>
      </c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</row>
    <row r="358" spans="1:114" ht="15" customHeight="1" x14ac:dyDescent="0.15">
      <c r="A358" s="30">
        <v>2000</v>
      </c>
      <c r="B358" s="18" t="s">
        <v>494</v>
      </c>
      <c r="C358" s="17">
        <v>39622</v>
      </c>
      <c r="D358" s="24">
        <v>4187</v>
      </c>
      <c r="E358" s="24">
        <v>35435</v>
      </c>
      <c r="F358" s="24">
        <v>30685730</v>
      </c>
      <c r="G358" s="17">
        <v>329258635782.10199</v>
      </c>
      <c r="H358" s="17">
        <v>287155747087.73798</v>
      </c>
      <c r="I358" s="18">
        <v>19.599335661711901</v>
      </c>
      <c r="J358" s="17">
        <v>4.54</v>
      </c>
      <c r="K358" s="17">
        <f t="shared" ref="K358" si="114">J358</f>
        <v>4.54</v>
      </c>
      <c r="L358" s="17">
        <f>K358</f>
        <v>4.54</v>
      </c>
      <c r="M358" s="17" t="s">
        <v>502</v>
      </c>
      <c r="N358" s="17" t="s">
        <v>503</v>
      </c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</row>
    <row r="359" spans="1:114" ht="15" customHeight="1" x14ac:dyDescent="0.15">
      <c r="A359" s="30">
        <v>2001</v>
      </c>
      <c r="B359" s="18" t="s">
        <v>494</v>
      </c>
      <c r="C359" s="17">
        <v>39716</v>
      </c>
      <c r="D359" s="24">
        <v>3963</v>
      </c>
      <c r="E359" s="24">
        <v>35753</v>
      </c>
      <c r="F359" s="24">
        <v>31020902</v>
      </c>
      <c r="G359" s="17">
        <v>310667613636.36401</v>
      </c>
      <c r="H359" s="17">
        <v>268281895661.15701</v>
      </c>
      <c r="I359" s="18">
        <v>20.1517646904638</v>
      </c>
      <c r="J359" s="17"/>
      <c r="K359" s="17">
        <f>(K358+K363)/2</f>
        <v>4.54</v>
      </c>
      <c r="L359" s="17">
        <f>(1+((L$363-L$358)/L$358)/5)*L358</f>
        <v>4.54</v>
      </c>
      <c r="M359" s="17" t="s">
        <v>504</v>
      </c>
      <c r="N359" s="17" t="s">
        <v>505</v>
      </c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</row>
    <row r="360" spans="1:114" ht="15" customHeight="1" x14ac:dyDescent="0.15">
      <c r="A360" s="30">
        <v>2002</v>
      </c>
      <c r="B360" s="18" t="s">
        <v>494</v>
      </c>
      <c r="C360" s="17">
        <v>39741</v>
      </c>
      <c r="D360" s="24">
        <v>3959</v>
      </c>
      <c r="E360" s="24">
        <v>35782</v>
      </c>
      <c r="F360" s="24">
        <v>31360079</v>
      </c>
      <c r="G360" s="17">
        <v>304705919836.87</v>
      </c>
      <c r="H360" s="17">
        <v>271159115529.21701</v>
      </c>
      <c r="I360" s="18">
        <v>19.974918048031</v>
      </c>
      <c r="J360" s="17"/>
      <c r="K360" s="17">
        <f>(K358+K363)/2</f>
        <v>4.54</v>
      </c>
      <c r="L360" s="17">
        <f>(1+((L$363-L$358)/L$358)/5)*L359</f>
        <v>4.54</v>
      </c>
      <c r="M360" s="17" t="s">
        <v>506</v>
      </c>
      <c r="N360" s="17" t="s">
        <v>507</v>
      </c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</row>
    <row r="361" spans="1:114" ht="15" customHeight="1" x14ac:dyDescent="0.15">
      <c r="A361" s="30">
        <v>2003</v>
      </c>
      <c r="B361" s="18" t="s">
        <v>494</v>
      </c>
      <c r="C361" s="17">
        <v>37228</v>
      </c>
      <c r="D361" s="24">
        <v>3929</v>
      </c>
      <c r="E361" s="24">
        <v>33299</v>
      </c>
      <c r="F361" s="24">
        <v>31644028</v>
      </c>
      <c r="G361" s="17">
        <v>330149882235.38599</v>
      </c>
      <c r="H361" s="17">
        <v>295296552708.586</v>
      </c>
      <c r="I361" s="18">
        <v>20.0124009557343</v>
      </c>
      <c r="J361" s="17"/>
      <c r="K361" s="17">
        <f>(K358+K363)/2</f>
        <v>4.54</v>
      </c>
      <c r="L361" s="17">
        <f>(1+((L$363-L$358)/L$358)/5)*L360</f>
        <v>4.54</v>
      </c>
      <c r="M361" s="17" t="s">
        <v>508</v>
      </c>
      <c r="N361" s="17" t="s">
        <v>509</v>
      </c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</row>
    <row r="362" spans="1:114" ht="15" customHeight="1" x14ac:dyDescent="0.15">
      <c r="A362" s="30">
        <v>2004</v>
      </c>
      <c r="B362" s="18" t="s">
        <v>494</v>
      </c>
      <c r="C362" s="17">
        <v>38201</v>
      </c>
      <c r="D362" s="24">
        <v>5231</v>
      </c>
      <c r="E362" s="24">
        <v>32970</v>
      </c>
      <c r="F362" s="24">
        <v>31940655</v>
      </c>
      <c r="G362" s="17">
        <v>383240584166.026</v>
      </c>
      <c r="H362" s="17">
        <v>337418139892.39099</v>
      </c>
      <c r="I362" s="18">
        <v>20.874596847851802</v>
      </c>
      <c r="J362" s="17"/>
      <c r="K362" s="17">
        <f>(K358+K363)/2</f>
        <v>4.54</v>
      </c>
      <c r="L362" s="17">
        <f>(1+((L$363-L$358)/L$358)/5)*L361</f>
        <v>4.54</v>
      </c>
      <c r="M362" s="17" t="s">
        <v>510</v>
      </c>
      <c r="N362" s="17" t="s">
        <v>511</v>
      </c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</row>
    <row r="363" spans="1:114" ht="15" customHeight="1" x14ac:dyDescent="0.15">
      <c r="A363" s="30">
        <v>2005</v>
      </c>
      <c r="B363" s="18" t="s">
        <v>494</v>
      </c>
      <c r="C363" s="17">
        <v>39888</v>
      </c>
      <c r="D363" s="24">
        <v>5183</v>
      </c>
      <c r="E363" s="24">
        <v>34705</v>
      </c>
      <c r="F363" s="24">
        <v>32243753</v>
      </c>
      <c r="G363" s="17">
        <v>432369202838.75201</v>
      </c>
      <c r="H363" s="17">
        <v>385981185014.02899</v>
      </c>
      <c r="I363" s="18">
        <v>21.8374293828034</v>
      </c>
      <c r="J363" s="17">
        <v>4.54</v>
      </c>
      <c r="K363" s="17">
        <f t="shared" ref="K363" si="115">J363</f>
        <v>4.54</v>
      </c>
      <c r="L363" s="17">
        <f>K363</f>
        <v>4.54</v>
      </c>
      <c r="M363" s="17" t="s">
        <v>512</v>
      </c>
      <c r="N363" s="17" t="s">
        <v>513</v>
      </c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</row>
    <row r="364" spans="1:114" ht="15" customHeight="1" x14ac:dyDescent="0.15">
      <c r="A364" s="30">
        <v>2006</v>
      </c>
      <c r="B364" s="18" t="s">
        <v>494</v>
      </c>
      <c r="C364" s="17">
        <v>42038</v>
      </c>
      <c r="D364" s="24">
        <v>5522</v>
      </c>
      <c r="E364" s="24">
        <v>36516</v>
      </c>
      <c r="F364" s="24">
        <v>32571174</v>
      </c>
      <c r="G364" s="17">
        <v>467052186177.71503</v>
      </c>
      <c r="H364" s="17">
        <v>430736071932.29901</v>
      </c>
      <c r="I364" s="18">
        <v>22.885203137298902</v>
      </c>
      <c r="J364" s="17"/>
      <c r="K364" s="17">
        <f>(K363+K368)/2</f>
        <v>4.54</v>
      </c>
      <c r="L364" s="17">
        <f>(1+((L$368-L$363)/L$363)/5)*L363</f>
        <v>4.54</v>
      </c>
      <c r="M364" s="17" t="s">
        <v>514</v>
      </c>
      <c r="N364" s="17" t="s">
        <v>515</v>
      </c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</row>
    <row r="365" spans="1:114" ht="15" customHeight="1" x14ac:dyDescent="0.15">
      <c r="A365" s="30">
        <v>2007</v>
      </c>
      <c r="B365" s="18" t="s">
        <v>494</v>
      </c>
      <c r="C365" s="17">
        <v>40131</v>
      </c>
      <c r="D365" s="24">
        <v>4998</v>
      </c>
      <c r="E365" s="24">
        <v>35133</v>
      </c>
      <c r="F365" s="24">
        <v>32889025</v>
      </c>
      <c r="G365" s="17">
        <v>502770691741.92297</v>
      </c>
      <c r="H365" s="17">
        <v>470813704496.78802</v>
      </c>
      <c r="I365" s="18">
        <v>23.338995727850101</v>
      </c>
      <c r="J365" s="17"/>
      <c r="K365" s="17">
        <f>(K363+K368)/2</f>
        <v>4.54</v>
      </c>
      <c r="L365" s="17">
        <f>(1+((L$368-L$363)/L$363)/5)*L364</f>
        <v>4.54</v>
      </c>
      <c r="M365" s="17" t="s">
        <v>516</v>
      </c>
      <c r="N365" s="17" t="s">
        <v>517</v>
      </c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</row>
    <row r="366" spans="1:114" ht="15" customHeight="1" x14ac:dyDescent="0.15">
      <c r="A366" s="30">
        <v>2008</v>
      </c>
      <c r="B366" s="18" t="s">
        <v>494</v>
      </c>
      <c r="C366" s="17">
        <v>42089</v>
      </c>
      <c r="D366" s="24">
        <v>5061</v>
      </c>
      <c r="E366" s="24">
        <v>37028</v>
      </c>
      <c r="F366" s="24">
        <v>33247118</v>
      </c>
      <c r="G366" s="17">
        <v>534150890346.76703</v>
      </c>
      <c r="H366" s="17">
        <v>506718837863.16803</v>
      </c>
      <c r="I366" s="18">
        <v>23.469017042437098</v>
      </c>
      <c r="J366" s="17"/>
      <c r="K366" s="17">
        <f>(K363+K368)/2</f>
        <v>4.54</v>
      </c>
      <c r="L366" s="17">
        <f>(1+((L$368-L$363)/L$363)/5)*L365</f>
        <v>4.54</v>
      </c>
      <c r="M366" s="17" t="s">
        <v>518</v>
      </c>
      <c r="N366" s="17" t="s">
        <v>519</v>
      </c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</row>
    <row r="367" spans="1:114" ht="15" customHeight="1" x14ac:dyDescent="0.15">
      <c r="A367" s="30">
        <v>2009</v>
      </c>
      <c r="B367" s="18" t="s">
        <v>494</v>
      </c>
      <c r="C367" s="17">
        <v>37477</v>
      </c>
      <c r="D367" s="24">
        <v>5067</v>
      </c>
      <c r="E367" s="24">
        <v>32410</v>
      </c>
      <c r="F367" s="24">
        <v>33628895</v>
      </c>
      <c r="G367" s="17">
        <v>391985828011.54797</v>
      </c>
      <c r="H367" s="17">
        <v>411817863703.96301</v>
      </c>
      <c r="I367" s="18">
        <v>22.3069697467248</v>
      </c>
      <c r="J367" s="17"/>
      <c r="K367" s="17">
        <f>(K363+K368)/2</f>
        <v>4.54</v>
      </c>
      <c r="L367" s="17">
        <f>(1+((L$368-L$363)/L$363)/5)*L366</f>
        <v>4.54</v>
      </c>
      <c r="M367" s="17" t="s">
        <v>520</v>
      </c>
      <c r="N367" s="17" t="s">
        <v>521</v>
      </c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</row>
    <row r="368" spans="1:114" ht="15" customHeight="1" x14ac:dyDescent="0.15">
      <c r="A368" s="30">
        <v>2010</v>
      </c>
      <c r="B368" s="18" t="s">
        <v>494</v>
      </c>
      <c r="C368" s="17">
        <v>35449</v>
      </c>
      <c r="D368" s="24">
        <v>4550</v>
      </c>
      <c r="E368" s="24">
        <v>30899</v>
      </c>
      <c r="F368" s="24">
        <v>34004889</v>
      </c>
      <c r="G368" s="17">
        <v>471736717163.276</v>
      </c>
      <c r="H368" s="17">
        <v>502035342676.98602</v>
      </c>
      <c r="I368" s="18">
        <v>23.4612369646456</v>
      </c>
      <c r="J368" s="17">
        <v>4.54</v>
      </c>
      <c r="K368" s="17">
        <f t="shared" ref="K368" si="116">J368</f>
        <v>4.54</v>
      </c>
      <c r="L368" s="17">
        <f>K368</f>
        <v>4.54</v>
      </c>
      <c r="M368" s="17" t="s">
        <v>522</v>
      </c>
      <c r="N368" s="17" t="s">
        <v>523</v>
      </c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</row>
    <row r="369" spans="1:114" ht="15" customHeight="1" x14ac:dyDescent="0.15">
      <c r="A369" s="30">
        <v>2011</v>
      </c>
      <c r="B369" s="18" t="s">
        <v>494</v>
      </c>
      <c r="C369" s="17">
        <v>35111</v>
      </c>
      <c r="D369" s="24">
        <v>4754</v>
      </c>
      <c r="E369" s="24">
        <v>30357</v>
      </c>
      <c r="F369" s="24">
        <v>34339328</v>
      </c>
      <c r="G369" s="17">
        <v>550163771962.43994</v>
      </c>
      <c r="H369" s="17">
        <v>570642753938.11206</v>
      </c>
      <c r="I369" s="18">
        <v>23.510495399543299</v>
      </c>
      <c r="J369" s="17"/>
      <c r="K369" s="17">
        <f>(K368+K373)/2</f>
        <v>4.54</v>
      </c>
      <c r="L369" s="17">
        <f>(1+((L$373-L$368)/L$368)/5)*L368</f>
        <v>4.54</v>
      </c>
      <c r="M369" s="17" t="s">
        <v>524</v>
      </c>
      <c r="N369" s="17" t="s">
        <v>525</v>
      </c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</row>
    <row r="370" spans="1:114" ht="15" customHeight="1" x14ac:dyDescent="0.15">
      <c r="A370" s="30">
        <v>2012</v>
      </c>
      <c r="B370" s="18" t="s">
        <v>494</v>
      </c>
      <c r="C370" s="17">
        <v>35242</v>
      </c>
      <c r="D370" s="24">
        <v>4709</v>
      </c>
      <c r="E370" s="24">
        <v>30533</v>
      </c>
      <c r="F370" s="24">
        <v>34714222</v>
      </c>
      <c r="G370" s="17">
        <v>554964544782.68994</v>
      </c>
      <c r="H370" s="17">
        <v>589511490951.58301</v>
      </c>
      <c r="I370" s="18">
        <v>24.494186476065899</v>
      </c>
      <c r="J370" s="17"/>
      <c r="K370" s="17">
        <f>(K368+K373)/2</f>
        <v>4.54</v>
      </c>
      <c r="L370" s="17">
        <f>(1+((L$373-L$368)/L$368)/5)*L369</f>
        <v>4.54</v>
      </c>
      <c r="M370" s="17" t="s">
        <v>526</v>
      </c>
      <c r="N370" s="17" t="s">
        <v>527</v>
      </c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</row>
    <row r="371" spans="1:114" ht="15" customHeight="1" x14ac:dyDescent="0.15">
      <c r="A371" s="30">
        <v>2013</v>
      </c>
      <c r="B371" s="18" t="s">
        <v>494</v>
      </c>
      <c r="C371" s="17">
        <v>34741</v>
      </c>
      <c r="D371" s="24">
        <v>4567</v>
      </c>
      <c r="E371" s="24">
        <v>30174</v>
      </c>
      <c r="F371" s="24">
        <v>35082954</v>
      </c>
      <c r="G371" s="17">
        <v>560108797442.99805</v>
      </c>
      <c r="H371" s="17">
        <v>589048627265.35303</v>
      </c>
      <c r="I371" s="18">
        <v>24.187212084222399</v>
      </c>
      <c r="J371" s="17"/>
      <c r="K371" s="17">
        <f>(K368+K373)/2</f>
        <v>4.54</v>
      </c>
      <c r="L371" s="17">
        <f>(1+((L$373-L$368)/L$368)/5)*L370</f>
        <v>4.54</v>
      </c>
      <c r="M371" s="17" t="s">
        <v>528</v>
      </c>
      <c r="N371" s="17" t="s">
        <v>529</v>
      </c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</row>
    <row r="372" spans="1:114" ht="15" customHeight="1" x14ac:dyDescent="0.15">
      <c r="A372" s="30">
        <v>2014</v>
      </c>
      <c r="B372" s="18" t="s">
        <v>494</v>
      </c>
      <c r="C372" s="17">
        <v>35481</v>
      </c>
      <c r="D372" s="24">
        <v>4198</v>
      </c>
      <c r="E372" s="24">
        <v>31283</v>
      </c>
      <c r="F372" s="24">
        <v>35437435</v>
      </c>
      <c r="G372" s="17">
        <v>573083180253.85205</v>
      </c>
      <c r="H372" s="17">
        <v>589434433378.26794</v>
      </c>
      <c r="I372" s="18">
        <v>24.3893293738975</v>
      </c>
      <c r="J372" s="17"/>
      <c r="K372" s="17">
        <f>(K368+K373)/2</f>
        <v>4.54</v>
      </c>
      <c r="L372" s="17">
        <f>(1+((L$373-L$368)/L$368)/5)*L371</f>
        <v>4.54</v>
      </c>
      <c r="M372" s="17" t="s">
        <v>530</v>
      </c>
      <c r="N372" s="17" t="s">
        <v>531</v>
      </c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</row>
    <row r="373" spans="1:114" ht="15" customHeight="1" x14ac:dyDescent="0.15">
      <c r="A373" s="30">
        <v>2015</v>
      </c>
      <c r="B373" s="18" t="s">
        <v>494</v>
      </c>
      <c r="C373" s="17">
        <v>36964</v>
      </c>
      <c r="D373" s="24">
        <v>4277</v>
      </c>
      <c r="E373" s="24">
        <v>32687</v>
      </c>
      <c r="F373" s="24">
        <v>35702908</v>
      </c>
      <c r="G373" s="17">
        <v>495747450357.72803</v>
      </c>
      <c r="H373" s="17">
        <v>534115083556.22302</v>
      </c>
      <c r="I373" s="18">
        <v>23.850581931048499</v>
      </c>
      <c r="J373" s="17">
        <v>4.54</v>
      </c>
      <c r="K373" s="17">
        <f t="shared" ref="K373" si="117">J373</f>
        <v>4.54</v>
      </c>
      <c r="L373" s="17">
        <f>K373</f>
        <v>4.54</v>
      </c>
      <c r="M373" s="17" t="s">
        <v>532</v>
      </c>
      <c r="N373" s="17" t="s">
        <v>533</v>
      </c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</row>
    <row r="374" spans="1:114" ht="15" customHeight="1" x14ac:dyDescent="0.15">
      <c r="A374" s="30">
        <v>2016</v>
      </c>
      <c r="B374" s="18" t="s">
        <v>494</v>
      </c>
      <c r="C374" s="17">
        <v>34745</v>
      </c>
      <c r="D374" s="24">
        <v>4078</v>
      </c>
      <c r="E374" s="24">
        <v>30667</v>
      </c>
      <c r="F374" s="24">
        <v>36109487</v>
      </c>
      <c r="G374" s="17">
        <v>481357649980.237</v>
      </c>
      <c r="H374" s="17">
        <v>517396012626.09003</v>
      </c>
      <c r="I374" s="18">
        <v>22.772376455974801</v>
      </c>
      <c r="J374" s="17"/>
      <c r="K374" s="17"/>
      <c r="L374" s="17"/>
      <c r="M374" s="17" t="s">
        <v>534</v>
      </c>
      <c r="N374" s="17" t="s">
        <v>535</v>
      </c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</row>
    <row r="375" spans="1:114" ht="15" customHeight="1" x14ac:dyDescent="0.15">
      <c r="A375" s="30">
        <v>2017</v>
      </c>
      <c r="B375" s="18" t="s">
        <v>494</v>
      </c>
      <c r="C375" s="17">
        <v>35022</v>
      </c>
      <c r="D375" s="24">
        <v>4053</v>
      </c>
      <c r="E375" s="24">
        <v>30969</v>
      </c>
      <c r="F375" s="24">
        <v>36545236</v>
      </c>
      <c r="G375" s="17">
        <v>518766780219.71002</v>
      </c>
      <c r="H375" s="17">
        <v>554922650425.44995</v>
      </c>
      <c r="I375" s="18">
        <v>22.6963325471202</v>
      </c>
      <c r="J375" s="17"/>
      <c r="K375" s="17"/>
      <c r="L375" s="17"/>
      <c r="M375" s="17" t="s">
        <v>536</v>
      </c>
      <c r="N375" s="17" t="s">
        <v>537</v>
      </c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</row>
    <row r="376" spans="1:114" ht="15" customHeight="1" x14ac:dyDescent="0.15">
      <c r="A376" s="30">
        <v>2018</v>
      </c>
      <c r="B376" s="18" t="s">
        <v>494</v>
      </c>
      <c r="C376" s="17">
        <v>36161</v>
      </c>
      <c r="D376" s="24">
        <v>4349</v>
      </c>
      <c r="E376" s="24">
        <v>31812</v>
      </c>
      <c r="F376" s="24">
        <v>37065084</v>
      </c>
      <c r="G376" s="17">
        <v>556939410843.12</v>
      </c>
      <c r="H376" s="17">
        <v>589502445711.151</v>
      </c>
      <c r="I376" s="18">
        <v>22.5147069874293</v>
      </c>
      <c r="J376" s="17"/>
      <c r="K376" s="17"/>
      <c r="L376" s="17"/>
      <c r="M376" s="17" t="s">
        <v>538</v>
      </c>
      <c r="N376" s="17" t="s">
        <v>539</v>
      </c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</row>
    <row r="377" spans="1:114" ht="15" customHeight="1" x14ac:dyDescent="0.15">
      <c r="A377" s="30">
        <v>2019</v>
      </c>
      <c r="B377" s="18" t="s">
        <v>494</v>
      </c>
      <c r="C377" s="17">
        <v>36488</v>
      </c>
      <c r="D377" s="24">
        <v>4238</v>
      </c>
      <c r="E377" s="24">
        <v>32250</v>
      </c>
      <c r="F377" s="24">
        <v>37601230</v>
      </c>
      <c r="G377" s="17">
        <v>555851439082.698</v>
      </c>
      <c r="H377" s="17">
        <v>583641749946.23303</v>
      </c>
      <c r="I377" s="18">
        <v>22.278039920494798</v>
      </c>
      <c r="J377" s="17"/>
      <c r="K377" s="17"/>
      <c r="L377" s="17"/>
      <c r="M377" s="17" t="s">
        <v>540</v>
      </c>
      <c r="N377" s="17" t="s">
        <v>541</v>
      </c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</row>
    <row r="378" spans="1:114" ht="15" customHeight="1" x14ac:dyDescent="0.15">
      <c r="A378" s="30">
        <v>2020</v>
      </c>
      <c r="B378" s="18" t="s">
        <v>494</v>
      </c>
      <c r="C378" s="17">
        <v>34565</v>
      </c>
      <c r="D378" s="24">
        <v>4452</v>
      </c>
      <c r="E378" s="24">
        <v>30113</v>
      </c>
      <c r="F378" s="24">
        <v>38037204</v>
      </c>
      <c r="G378" s="17">
        <v>483153046942.47498</v>
      </c>
      <c r="H378" s="17">
        <v>516976936600.59998</v>
      </c>
      <c r="I378" s="18">
        <v>23.2624784526121</v>
      </c>
      <c r="J378" s="17"/>
      <c r="K378" s="17">
        <f t="shared" ref="K378" si="118">J378</f>
        <v>0</v>
      </c>
      <c r="L378" s="17">
        <f>K378</f>
        <v>0</v>
      </c>
      <c r="M378" s="17" t="s">
        <v>542</v>
      </c>
      <c r="N378" s="17" t="s">
        <v>543</v>
      </c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</row>
    <row r="379" spans="1:114" ht="15" customHeight="1" x14ac:dyDescent="0.15">
      <c r="A379" s="30">
        <v>2021</v>
      </c>
      <c r="B379" s="18" t="s">
        <v>494</v>
      </c>
      <c r="C379" s="17">
        <v>37155</v>
      </c>
      <c r="D379" s="24">
        <v>4710</v>
      </c>
      <c r="E379" s="24">
        <v>32445</v>
      </c>
      <c r="F379" s="24">
        <v>38246108</v>
      </c>
      <c r="G379" s="17">
        <v>611121393735.11597</v>
      </c>
      <c r="H379" s="17">
        <v>609185797030.302</v>
      </c>
      <c r="I379" s="18">
        <v>23.8633059099629</v>
      </c>
      <c r="J379" s="17"/>
      <c r="K379" s="17">
        <f t="shared" ref="K379" si="119">J379</f>
        <v>0</v>
      </c>
      <c r="L379" s="17">
        <f>K379</f>
        <v>0</v>
      </c>
      <c r="M379" s="17"/>
      <c r="N379" s="17" t="s">
        <v>544</v>
      </c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</row>
    <row r="380" spans="1:114" ht="15" customHeight="1" x14ac:dyDescent="0.15">
      <c r="A380" s="30">
        <v>1980</v>
      </c>
      <c r="B380" s="18" t="s">
        <v>545</v>
      </c>
      <c r="C380" s="17">
        <v>825</v>
      </c>
      <c r="D380" s="24">
        <v>140</v>
      </c>
      <c r="E380" s="24">
        <v>685</v>
      </c>
      <c r="F380" s="24">
        <v>11469828</v>
      </c>
      <c r="G380" s="17">
        <v>6292627054.10256</v>
      </c>
      <c r="H380" s="17">
        <v>7679845876.4102602</v>
      </c>
      <c r="I380" s="18">
        <v>17.7259324486315</v>
      </c>
      <c r="J380" s="17">
        <v>2.0099999999999998</v>
      </c>
      <c r="K380" s="17">
        <f t="shared" ref="K380" si="120">J380</f>
        <v>2.0099999999999998</v>
      </c>
      <c r="L380" s="17">
        <f>K380</f>
        <v>2.0099999999999998</v>
      </c>
      <c r="M380" s="17"/>
      <c r="N380" s="17" t="s">
        <v>546</v>
      </c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</row>
    <row r="381" spans="1:114" ht="15" customHeight="1" x14ac:dyDescent="0.15">
      <c r="A381" s="30">
        <v>1981</v>
      </c>
      <c r="B381" s="18" t="s">
        <v>545</v>
      </c>
      <c r="C381" s="17">
        <v>836</v>
      </c>
      <c r="D381" s="24">
        <v>92</v>
      </c>
      <c r="E381" s="24">
        <v>744</v>
      </c>
      <c r="F381" s="24">
        <v>11637613</v>
      </c>
      <c r="G381" s="17">
        <v>5363825291.2820501</v>
      </c>
      <c r="H381" s="17">
        <v>9047297176.6666698</v>
      </c>
      <c r="I381" s="18">
        <v>19.784692017869698</v>
      </c>
      <c r="J381" s="17"/>
      <c r="K381" s="17">
        <f>(K380+K385)/2</f>
        <v>2.0099999999999998</v>
      </c>
      <c r="L381" s="17">
        <f>(1+((L$385-L$380)/L$380)/5)*L380</f>
        <v>2.0099999999999998</v>
      </c>
      <c r="M381" s="17"/>
      <c r="N381" s="17" t="s">
        <v>547</v>
      </c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</row>
    <row r="382" spans="1:114" ht="15" customHeight="1" x14ac:dyDescent="0.15">
      <c r="A382" s="30">
        <v>1982</v>
      </c>
      <c r="B382" s="18" t="s">
        <v>545</v>
      </c>
      <c r="C382" s="17">
        <v>761</v>
      </c>
      <c r="D382" s="24">
        <v>96</v>
      </c>
      <c r="E382" s="24">
        <v>665</v>
      </c>
      <c r="F382" s="24">
        <v>11807408</v>
      </c>
      <c r="G382" s="17">
        <v>4713939511.2944403</v>
      </c>
      <c r="H382" s="17">
        <v>5382281400.7071304</v>
      </c>
      <c r="I382" s="18">
        <v>14.7277347646917</v>
      </c>
      <c r="J382" s="17"/>
      <c r="K382" s="17">
        <f>(K380+K385)/2</f>
        <v>2.0099999999999998</v>
      </c>
      <c r="L382" s="17">
        <f>(1+((L$385-L$380)/L$380)/5)*L381</f>
        <v>2.0099999999999998</v>
      </c>
      <c r="M382" s="17"/>
      <c r="N382" s="17" t="s">
        <v>548</v>
      </c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</row>
    <row r="383" spans="1:114" ht="15" customHeight="1" x14ac:dyDescent="0.15">
      <c r="A383" s="30">
        <v>1983</v>
      </c>
      <c r="B383" s="18" t="s">
        <v>545</v>
      </c>
      <c r="C383" s="17">
        <v>743</v>
      </c>
      <c r="D383" s="24">
        <v>96</v>
      </c>
      <c r="E383" s="24">
        <v>647</v>
      </c>
      <c r="F383" s="24">
        <v>11976513</v>
      </c>
      <c r="G383" s="17">
        <v>4767971202.8176203</v>
      </c>
      <c r="H383" s="17">
        <v>4355576959.6395502</v>
      </c>
      <c r="I383" s="18">
        <v>13.4847137701392</v>
      </c>
      <c r="J383" s="17"/>
      <c r="K383" s="17">
        <f>(K380+K385)/2</f>
        <v>2.0099999999999998</v>
      </c>
      <c r="L383" s="17">
        <f>(1+((L$385-L$380)/L$380)/5)*L382</f>
        <v>2.0099999999999998</v>
      </c>
      <c r="M383" s="17"/>
      <c r="N383" s="17" t="s">
        <v>549</v>
      </c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</row>
    <row r="384" spans="1:114" ht="15" customHeight="1" x14ac:dyDescent="0.15">
      <c r="A384" s="30">
        <v>1984</v>
      </c>
      <c r="B384" s="18" t="s">
        <v>545</v>
      </c>
      <c r="C384" s="17">
        <v>707</v>
      </c>
      <c r="D384" s="24">
        <v>105</v>
      </c>
      <c r="E384" s="24">
        <v>602</v>
      </c>
      <c r="F384" s="24">
        <v>12147758</v>
      </c>
      <c r="G384" s="17">
        <v>4474125374.8984604</v>
      </c>
      <c r="H384" s="17">
        <v>4799834957.7579203</v>
      </c>
      <c r="I384" s="18">
        <v>15.622929815513199</v>
      </c>
      <c r="J384" s="17"/>
      <c r="K384" s="17">
        <f>(K380+K385)/2</f>
        <v>2.0099999999999998</v>
      </c>
      <c r="L384" s="17">
        <f>(1+((L$385-L$380)/L$380)/5)*L383</f>
        <v>2.0099999999999998</v>
      </c>
      <c r="M384" s="17"/>
      <c r="N384" s="17" t="s">
        <v>550</v>
      </c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</row>
    <row r="385" spans="1:114" ht="15" customHeight="1" x14ac:dyDescent="0.15">
      <c r="A385" s="30">
        <v>1985</v>
      </c>
      <c r="B385" s="18" t="s">
        <v>545</v>
      </c>
      <c r="C385" s="17">
        <v>672</v>
      </c>
      <c r="D385" s="24">
        <v>122</v>
      </c>
      <c r="E385" s="24">
        <v>550</v>
      </c>
      <c r="F385" s="24">
        <v>12326396</v>
      </c>
      <c r="G385" s="17">
        <v>4647193725.5999002</v>
      </c>
      <c r="H385" s="17">
        <v>4307602967.6737499</v>
      </c>
      <c r="I385" s="18">
        <v>16.708416190656099</v>
      </c>
      <c r="J385" s="17">
        <v>2.0099999999999998</v>
      </c>
      <c r="K385" s="17">
        <f t="shared" ref="K385" si="121">J385</f>
        <v>2.0099999999999998</v>
      </c>
      <c r="L385" s="17">
        <f>K385</f>
        <v>2.0099999999999998</v>
      </c>
      <c r="M385" s="17"/>
      <c r="N385" s="17" t="s">
        <v>551</v>
      </c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</row>
    <row r="386" spans="1:114" ht="15" customHeight="1" x14ac:dyDescent="0.15">
      <c r="A386" s="30">
        <v>1986</v>
      </c>
      <c r="B386" s="18" t="s">
        <v>545</v>
      </c>
      <c r="C386" s="17">
        <v>688</v>
      </c>
      <c r="D386" s="24">
        <v>96</v>
      </c>
      <c r="E386" s="24">
        <v>592</v>
      </c>
      <c r="F386" s="24">
        <v>12514502</v>
      </c>
      <c r="G386" s="17">
        <v>5161066966.6718502</v>
      </c>
      <c r="H386" s="17">
        <v>4672424639.9730501</v>
      </c>
      <c r="I386" s="18">
        <v>17.123135046661702</v>
      </c>
      <c r="J386" s="17"/>
      <c r="K386" s="17">
        <f>(K385+K390)/2</f>
        <v>2.0699999999999998</v>
      </c>
      <c r="L386" s="17">
        <f>(1+((L$390-L$385)/L$385)/5)*L385</f>
        <v>2.0340000000000003</v>
      </c>
      <c r="M386" s="17"/>
      <c r="N386" s="17" t="s">
        <v>552</v>
      </c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</row>
    <row r="387" spans="1:114" ht="15" customHeight="1" x14ac:dyDescent="0.15">
      <c r="A387" s="30">
        <v>1987</v>
      </c>
      <c r="B387" s="18" t="s">
        <v>545</v>
      </c>
      <c r="C387" s="17">
        <v>729</v>
      </c>
      <c r="D387" s="24">
        <v>108</v>
      </c>
      <c r="E387" s="24">
        <v>621</v>
      </c>
      <c r="F387" s="24">
        <v>12712784</v>
      </c>
      <c r="G387" s="17">
        <v>6308060062.8959503</v>
      </c>
      <c r="H387" s="17">
        <v>5752821226.0152197</v>
      </c>
      <c r="I387" s="18">
        <v>19.527489799743801</v>
      </c>
      <c r="J387" s="17"/>
      <c r="K387" s="17">
        <f>(K385+K390)/2</f>
        <v>2.0699999999999998</v>
      </c>
      <c r="L387" s="17">
        <f>(1+((L$390-L$385)/L$385)/5)*L386</f>
        <v>2.0582865671641795</v>
      </c>
      <c r="M387" s="17"/>
      <c r="N387" s="17" t="s">
        <v>553</v>
      </c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</row>
    <row r="388" spans="1:114" ht="15" customHeight="1" x14ac:dyDescent="0.15">
      <c r="A388" s="30">
        <v>1988</v>
      </c>
      <c r="B388" s="18" t="s">
        <v>545</v>
      </c>
      <c r="C388" s="17">
        <v>733</v>
      </c>
      <c r="D388" s="24">
        <v>111</v>
      </c>
      <c r="E388" s="24">
        <v>622</v>
      </c>
      <c r="F388" s="24">
        <v>12918389</v>
      </c>
      <c r="G388" s="17">
        <v>8456167150.3204002</v>
      </c>
      <c r="H388" s="17">
        <v>6765529485.73528</v>
      </c>
      <c r="I388" s="18">
        <v>20.6828405923841</v>
      </c>
      <c r="J388" s="17"/>
      <c r="K388" s="17">
        <f>(K385+K390)/2</f>
        <v>2.0699999999999998</v>
      </c>
      <c r="L388" s="17">
        <f>(1+((L$390-L$385)/L$385)/5)*L387</f>
        <v>2.0828631231900205</v>
      </c>
      <c r="M388" s="17"/>
      <c r="N388" s="17" t="s">
        <v>554</v>
      </c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</row>
    <row r="389" spans="1:114" ht="15" customHeight="1" x14ac:dyDescent="0.15">
      <c r="A389" s="30">
        <v>1989</v>
      </c>
      <c r="B389" s="18" t="s">
        <v>545</v>
      </c>
      <c r="C389" s="17">
        <v>817</v>
      </c>
      <c r="D389" s="24">
        <v>135</v>
      </c>
      <c r="E389" s="24">
        <v>682</v>
      </c>
      <c r="F389" s="24">
        <v>13128619</v>
      </c>
      <c r="G389" s="17">
        <v>10071482715.1152</v>
      </c>
      <c r="H389" s="17">
        <v>8748407009.5523491</v>
      </c>
      <c r="I389" s="18">
        <v>24.224974889068299</v>
      </c>
      <c r="J389" s="17"/>
      <c r="K389" s="17">
        <f>(K385+K390)/2</f>
        <v>2.0699999999999998</v>
      </c>
      <c r="L389" s="17">
        <f>(1+((L$390-L$385)/L$385)/5)*L388</f>
        <v>2.1077331306310958</v>
      </c>
      <c r="M389" s="17"/>
      <c r="N389" s="17" t="s">
        <v>555</v>
      </c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</row>
    <row r="390" spans="1:114" ht="15" customHeight="1" x14ac:dyDescent="0.15">
      <c r="A390" s="30">
        <v>1990</v>
      </c>
      <c r="B390" s="18" t="s">
        <v>545</v>
      </c>
      <c r="C390" s="17">
        <v>811</v>
      </c>
      <c r="D390" s="24">
        <v>169</v>
      </c>
      <c r="E390" s="24">
        <v>642</v>
      </c>
      <c r="F390" s="24">
        <v>13342868</v>
      </c>
      <c r="G390" s="17">
        <v>10760217714.6605</v>
      </c>
      <c r="H390" s="17">
        <v>9686180975.7297497</v>
      </c>
      <c r="I390" s="18">
        <v>23.979542622625701</v>
      </c>
      <c r="J390" s="17">
        <v>2.13</v>
      </c>
      <c r="K390" s="17">
        <f t="shared" ref="K390" si="122">J390</f>
        <v>2.13</v>
      </c>
      <c r="L390" s="17">
        <f>K390</f>
        <v>2.13</v>
      </c>
      <c r="M390" s="17"/>
      <c r="N390" s="17" t="s">
        <v>556</v>
      </c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</row>
    <row r="391" spans="1:114" ht="15" customHeight="1" x14ac:dyDescent="0.15">
      <c r="A391" s="30">
        <v>1991</v>
      </c>
      <c r="B391" s="18" t="s">
        <v>545</v>
      </c>
      <c r="C391" s="17">
        <v>989</v>
      </c>
      <c r="D391" s="24">
        <v>151</v>
      </c>
      <c r="E391" s="24">
        <v>838</v>
      </c>
      <c r="F391" s="24">
        <v>13561945</v>
      </c>
      <c r="G391" s="17">
        <v>11842675065.574699</v>
      </c>
      <c r="H391" s="17">
        <v>10137181116.201799</v>
      </c>
      <c r="I391" s="18">
        <v>20.9609247293123</v>
      </c>
      <c r="J391" s="17"/>
      <c r="K391" s="17">
        <f>(K390+K395)/2</f>
        <v>2.9550000000000001</v>
      </c>
      <c r="L391" s="17">
        <f t="shared" ref="L391:L394" si="123">L390+0.33</f>
        <v>2.46</v>
      </c>
      <c r="M391" s="17"/>
      <c r="N391" s="17" t="s">
        <v>557</v>
      </c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</row>
    <row r="392" spans="1:114" ht="15" customHeight="1" x14ac:dyDescent="0.15">
      <c r="A392" s="30">
        <v>1992</v>
      </c>
      <c r="B392" s="18" t="s">
        <v>545</v>
      </c>
      <c r="C392" s="17">
        <v>1127</v>
      </c>
      <c r="D392" s="24">
        <v>178</v>
      </c>
      <c r="E392" s="24">
        <v>949</v>
      </c>
      <c r="F392" s="24">
        <v>13782297</v>
      </c>
      <c r="G392" s="17">
        <v>13312092909.9785</v>
      </c>
      <c r="H392" s="17">
        <v>12544703151.580299</v>
      </c>
      <c r="I392" s="18">
        <v>23.7997963875147</v>
      </c>
      <c r="J392" s="17"/>
      <c r="K392" s="17">
        <f>(K390+K395)/2</f>
        <v>2.9550000000000001</v>
      </c>
      <c r="L392" s="17">
        <f t="shared" si="123"/>
        <v>2.79</v>
      </c>
      <c r="M392" s="17"/>
      <c r="N392" s="17" t="s">
        <v>558</v>
      </c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</row>
    <row r="393" spans="1:114" ht="15" customHeight="1" x14ac:dyDescent="0.15">
      <c r="A393" s="30">
        <v>1993</v>
      </c>
      <c r="B393" s="18" t="s">
        <v>545</v>
      </c>
      <c r="C393" s="17">
        <v>1334</v>
      </c>
      <c r="D393" s="24">
        <v>155</v>
      </c>
      <c r="E393" s="24">
        <v>1179</v>
      </c>
      <c r="F393" s="24">
        <v>13998386</v>
      </c>
      <c r="G393" s="17">
        <v>12758599161.738899</v>
      </c>
      <c r="H393" s="17">
        <v>13669475781.4781</v>
      </c>
      <c r="I393" s="18">
        <v>26.5633635676854</v>
      </c>
      <c r="J393" s="17"/>
      <c r="K393" s="17">
        <f>(K390+K395)/2</f>
        <v>2.9550000000000001</v>
      </c>
      <c r="L393" s="17">
        <f t="shared" si="123"/>
        <v>3.12</v>
      </c>
      <c r="M393" s="17"/>
      <c r="N393" s="17" t="s">
        <v>559</v>
      </c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</row>
    <row r="394" spans="1:114" ht="15" customHeight="1" x14ac:dyDescent="0.15">
      <c r="A394" s="30">
        <v>1994</v>
      </c>
      <c r="B394" s="18" t="s">
        <v>545</v>
      </c>
      <c r="C394" s="17">
        <v>1637</v>
      </c>
      <c r="D394" s="24">
        <v>219</v>
      </c>
      <c r="E394" s="24">
        <v>1418</v>
      </c>
      <c r="F394" s="24">
        <v>14210674</v>
      </c>
      <c r="G394" s="17">
        <v>15656361048.5982</v>
      </c>
      <c r="H394" s="17">
        <v>14680688842.4009</v>
      </c>
      <c r="I394" s="18">
        <v>24.9116831338842</v>
      </c>
      <c r="J394" s="17"/>
      <c r="K394" s="17">
        <f>(K390+K395)/2</f>
        <v>2.9550000000000001</v>
      </c>
      <c r="L394" s="17">
        <f t="shared" si="123"/>
        <v>3.45</v>
      </c>
      <c r="M394" s="17"/>
      <c r="N394" s="17" t="s">
        <v>560</v>
      </c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</row>
    <row r="395" spans="1:114" ht="15" customHeight="1" x14ac:dyDescent="0.15">
      <c r="A395" s="30">
        <v>1995</v>
      </c>
      <c r="B395" s="18" t="s">
        <v>545</v>
      </c>
      <c r="C395" s="17">
        <v>1706</v>
      </c>
      <c r="D395" s="24">
        <v>171</v>
      </c>
      <c r="E395" s="24">
        <v>1535</v>
      </c>
      <c r="F395" s="24">
        <v>14416796</v>
      </c>
      <c r="G395" s="17">
        <v>21025141438.616798</v>
      </c>
      <c r="H395" s="17">
        <v>19346618433.601299</v>
      </c>
      <c r="I395" s="18">
        <v>25.750478506302201</v>
      </c>
      <c r="J395" s="17">
        <v>3.78</v>
      </c>
      <c r="K395" s="17">
        <f t="shared" ref="K395" si="124">J395</f>
        <v>3.78</v>
      </c>
      <c r="L395" s="17">
        <f>K395</f>
        <v>3.78</v>
      </c>
      <c r="M395" s="17"/>
      <c r="N395" s="17" t="s">
        <v>561</v>
      </c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</row>
    <row r="396" spans="1:114" ht="15" customHeight="1" x14ac:dyDescent="0.15">
      <c r="A396" s="30">
        <v>1996</v>
      </c>
      <c r="B396" s="18" t="s">
        <v>545</v>
      </c>
      <c r="C396" s="17">
        <v>1947</v>
      </c>
      <c r="D396" s="24">
        <v>176</v>
      </c>
      <c r="E396" s="24">
        <v>1771</v>
      </c>
      <c r="F396" s="24">
        <v>14615483</v>
      </c>
      <c r="G396" s="17">
        <v>20390404616.9254</v>
      </c>
      <c r="H396" s="17">
        <v>21977493180.9025</v>
      </c>
      <c r="I396" s="18">
        <v>27.897258143450301</v>
      </c>
      <c r="J396" s="17"/>
      <c r="K396" s="17">
        <f>(K395+K400)/2</f>
        <v>3.9399999999999995</v>
      </c>
      <c r="L396" s="17">
        <f>(1+((L$400-L$395)/L$395)/5)*L395</f>
        <v>3.8440000000000003</v>
      </c>
      <c r="M396" s="17"/>
      <c r="N396" s="17" t="s">
        <v>562</v>
      </c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</row>
    <row r="397" spans="1:114" ht="15" customHeight="1" x14ac:dyDescent="0.15">
      <c r="A397" s="30">
        <v>1997</v>
      </c>
      <c r="B397" s="18" t="s">
        <v>545</v>
      </c>
      <c r="C397" s="17">
        <v>2572</v>
      </c>
      <c r="D397" s="24">
        <v>161</v>
      </c>
      <c r="E397" s="24">
        <v>2411</v>
      </c>
      <c r="F397" s="24">
        <v>14809289</v>
      </c>
      <c r="G397" s="17">
        <v>22184928392.346298</v>
      </c>
      <c r="H397" s="17">
        <v>24193804819.7262</v>
      </c>
      <c r="I397" s="18">
        <v>28.634840203736701</v>
      </c>
      <c r="J397" s="17"/>
      <c r="K397" s="17">
        <f>(K395+K400)/2</f>
        <v>3.9399999999999995</v>
      </c>
      <c r="L397" s="17">
        <f>(1+((L$400-L$395)/L$395)/5)*L396</f>
        <v>3.9090835978835985</v>
      </c>
      <c r="M397" s="17"/>
      <c r="N397" s="17" t="s">
        <v>563</v>
      </c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</row>
    <row r="398" spans="1:114" ht="15" customHeight="1" x14ac:dyDescent="0.15">
      <c r="A398" s="30">
        <v>1998</v>
      </c>
      <c r="B398" s="18" t="s">
        <v>545</v>
      </c>
      <c r="C398" s="17">
        <v>2775</v>
      </c>
      <c r="D398" s="24">
        <v>207</v>
      </c>
      <c r="E398" s="24">
        <v>2568</v>
      </c>
      <c r="F398" s="24">
        <v>14996742</v>
      </c>
      <c r="G398" s="17">
        <v>20616556134.2813</v>
      </c>
      <c r="H398" s="17">
        <v>23526582347.104</v>
      </c>
      <c r="I398" s="18">
        <v>27.5785924607944</v>
      </c>
      <c r="J398" s="17"/>
      <c r="K398" s="17">
        <f>(K395+K400)/2</f>
        <v>3.9399999999999995</v>
      </c>
      <c r="L398" s="17">
        <f>(1+((L$400-L$395)/L$395)/5)*L397</f>
        <v>3.975269140281628</v>
      </c>
      <c r="M398" s="17"/>
      <c r="N398" s="17" t="s">
        <v>564</v>
      </c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</row>
    <row r="399" spans="1:114" ht="15" customHeight="1" x14ac:dyDescent="0.15">
      <c r="A399" s="30">
        <v>1999</v>
      </c>
      <c r="B399" s="18" t="s">
        <v>545</v>
      </c>
      <c r="C399" s="17">
        <v>2812</v>
      </c>
      <c r="D399" s="24">
        <v>204</v>
      </c>
      <c r="E399" s="24">
        <v>2608</v>
      </c>
      <c r="F399" s="24">
        <v>15176410</v>
      </c>
      <c r="G399" s="17">
        <v>21400586958.550701</v>
      </c>
      <c r="H399" s="17">
        <v>19947162716.277802</v>
      </c>
      <c r="I399" s="18">
        <v>22.412464353681401</v>
      </c>
      <c r="J399" s="17"/>
      <c r="K399" s="17">
        <f>(K395+K400)/2</f>
        <v>3.9399999999999995</v>
      </c>
      <c r="L399" s="17">
        <f>(1+((L$400-L$395)/L$395)/5)*L398</f>
        <v>4.042575284455709</v>
      </c>
      <c r="M399" s="17"/>
      <c r="N399" s="17" t="s">
        <v>565</v>
      </c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</row>
    <row r="400" spans="1:114" ht="15" customHeight="1" x14ac:dyDescent="0.15">
      <c r="A400" s="30">
        <v>2000</v>
      </c>
      <c r="B400" s="18" t="s">
        <v>545</v>
      </c>
      <c r="C400" s="17">
        <v>3120</v>
      </c>
      <c r="D400" s="24">
        <v>241</v>
      </c>
      <c r="E400" s="24">
        <v>2879</v>
      </c>
      <c r="F400" s="24">
        <v>15351799</v>
      </c>
      <c r="G400" s="17">
        <v>23571802464.7159</v>
      </c>
      <c r="H400" s="17">
        <v>22370209243.017101</v>
      </c>
      <c r="I400" s="18">
        <v>22.043083364877599</v>
      </c>
      <c r="J400" s="17">
        <v>4.0999999999999996</v>
      </c>
      <c r="K400" s="17">
        <f t="shared" ref="K400" si="125">J400</f>
        <v>4.0999999999999996</v>
      </c>
      <c r="L400" s="17">
        <f>K400</f>
        <v>4.0999999999999996</v>
      </c>
      <c r="M400" s="17"/>
      <c r="N400" s="17" t="s">
        <v>566</v>
      </c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</row>
    <row r="401" spans="1:114" ht="15" customHeight="1" x14ac:dyDescent="0.15">
      <c r="A401" s="30">
        <v>2001</v>
      </c>
      <c r="B401" s="18" t="s">
        <v>545</v>
      </c>
      <c r="C401" s="17">
        <v>2750</v>
      </c>
      <c r="D401" s="24">
        <v>246</v>
      </c>
      <c r="E401" s="24">
        <v>2504</v>
      </c>
      <c r="F401" s="24">
        <v>15523978</v>
      </c>
      <c r="G401" s="17">
        <v>22776267088.9561</v>
      </c>
      <c r="H401" s="17">
        <v>21667855645.055801</v>
      </c>
      <c r="I401" s="18">
        <v>22.488080884236201</v>
      </c>
      <c r="J401" s="17"/>
      <c r="K401" s="17">
        <f>(K400+K405)/2</f>
        <v>4.2249999999999996</v>
      </c>
      <c r="L401" s="17">
        <f>(1+((L$405-L$400)/L$400)/5)*L400</f>
        <v>4.1499999999999995</v>
      </c>
      <c r="M401" s="17"/>
      <c r="N401" s="17" t="s">
        <v>567</v>
      </c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</row>
    <row r="402" spans="1:114" ht="15" customHeight="1" x14ac:dyDescent="0.15">
      <c r="A402" s="30">
        <v>2002</v>
      </c>
      <c r="B402" s="18" t="s">
        <v>545</v>
      </c>
      <c r="C402" s="17">
        <v>2538</v>
      </c>
      <c r="D402" s="24">
        <v>391</v>
      </c>
      <c r="E402" s="24">
        <v>2147</v>
      </c>
      <c r="F402" s="24">
        <v>15693790</v>
      </c>
      <c r="G402" s="17">
        <v>22675178339.532501</v>
      </c>
      <c r="H402" s="17">
        <v>21247778122.119099</v>
      </c>
      <c r="I402" s="18">
        <v>22.274504895083901</v>
      </c>
      <c r="J402" s="17"/>
      <c r="K402" s="17">
        <f>(K400+K405)/2</f>
        <v>4.2249999999999996</v>
      </c>
      <c r="L402" s="17">
        <f>(1+((L$405-L$400)/L$400)/5)*L401</f>
        <v>4.2006097560975606</v>
      </c>
      <c r="M402" s="17"/>
      <c r="N402" s="17" t="s">
        <v>568</v>
      </c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</row>
    <row r="403" spans="1:114" ht="15" customHeight="1" x14ac:dyDescent="0.15">
      <c r="A403" s="30">
        <v>2003</v>
      </c>
      <c r="B403" s="18" t="s">
        <v>545</v>
      </c>
      <c r="C403" s="17">
        <v>2405</v>
      </c>
      <c r="D403" s="24">
        <v>329</v>
      </c>
      <c r="E403" s="24">
        <v>2076</v>
      </c>
      <c r="F403" s="24">
        <v>15859112</v>
      </c>
      <c r="G403" s="17">
        <v>26824302168.379398</v>
      </c>
      <c r="H403" s="17">
        <v>23436141563.200802</v>
      </c>
      <c r="I403" s="18">
        <v>22.089627248434599</v>
      </c>
      <c r="J403" s="17"/>
      <c r="K403" s="17">
        <f>(K400+K405)/2</f>
        <v>4.2249999999999996</v>
      </c>
      <c r="L403" s="17">
        <f>(1+((L$405-L$400)/L$400)/5)*L402</f>
        <v>4.2518367043426526</v>
      </c>
      <c r="M403" s="17"/>
      <c r="N403" s="17" t="s">
        <v>569</v>
      </c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</row>
    <row r="404" spans="1:114" ht="15" customHeight="1" x14ac:dyDescent="0.15">
      <c r="A404" s="30">
        <v>2004</v>
      </c>
      <c r="B404" s="18" t="s">
        <v>545</v>
      </c>
      <c r="C404" s="17">
        <v>2867</v>
      </c>
      <c r="D404" s="24">
        <v>382</v>
      </c>
      <c r="E404" s="24">
        <v>2485</v>
      </c>
      <c r="F404" s="24">
        <v>16017966</v>
      </c>
      <c r="G404" s="17">
        <v>39320335103.665497</v>
      </c>
      <c r="H404" s="17">
        <v>29925504807.651501</v>
      </c>
      <c r="I404" s="18">
        <v>21.398579280024201</v>
      </c>
      <c r="J404" s="17"/>
      <c r="K404" s="17">
        <f>(K400+K405)/2</f>
        <v>4.2249999999999996</v>
      </c>
      <c r="L404" s="17">
        <f>(1+((L$405-L$400)/L$400)/5)*L403</f>
        <v>4.3036883714687821</v>
      </c>
      <c r="M404" s="17"/>
      <c r="N404" s="17" t="s">
        <v>570</v>
      </c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</row>
    <row r="405" spans="1:114" ht="15" customHeight="1" x14ac:dyDescent="0.15">
      <c r="A405" s="30">
        <v>2005</v>
      </c>
      <c r="B405" s="18" t="s">
        <v>545</v>
      </c>
      <c r="C405" s="17">
        <v>3007</v>
      </c>
      <c r="D405" s="24">
        <v>361</v>
      </c>
      <c r="E405" s="24">
        <v>2646</v>
      </c>
      <c r="F405" s="24">
        <v>16175311</v>
      </c>
      <c r="G405" s="17">
        <v>49140735174.050697</v>
      </c>
      <c r="H405" s="17">
        <v>39002525362.484596</v>
      </c>
      <c r="I405" s="18">
        <v>23.368795218553899</v>
      </c>
      <c r="J405" s="17">
        <v>4.3499999999999996</v>
      </c>
      <c r="K405" s="17">
        <f t="shared" ref="K405" si="126">J405</f>
        <v>4.3499999999999996</v>
      </c>
      <c r="L405" s="17">
        <f>K405</f>
        <v>4.3499999999999996</v>
      </c>
      <c r="M405" s="17"/>
      <c r="N405" s="17" t="s">
        <v>571</v>
      </c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</row>
    <row r="406" spans="1:114" ht="15" customHeight="1" x14ac:dyDescent="0.15">
      <c r="A406" s="30">
        <v>2006</v>
      </c>
      <c r="B406" s="18" t="s">
        <v>545</v>
      </c>
      <c r="C406" s="17">
        <v>3215</v>
      </c>
      <c r="D406" s="24">
        <v>291</v>
      </c>
      <c r="E406" s="24">
        <v>2924</v>
      </c>
      <c r="F406" s="24">
        <v>16334575</v>
      </c>
      <c r="G406" s="17">
        <v>67482975919.299797</v>
      </c>
      <c r="H406" s="17">
        <v>45915041626.672997</v>
      </c>
      <c r="I406" s="18">
        <v>21.0647060200026</v>
      </c>
      <c r="J406" s="17"/>
      <c r="K406" s="17">
        <f>(K405+K410)/2</f>
        <v>4.5149999999999997</v>
      </c>
      <c r="L406" s="17">
        <f>(1+((L$410-L$405)/L$405)/5)*L405</f>
        <v>4.4160000000000004</v>
      </c>
      <c r="M406" s="17"/>
      <c r="N406" s="17" t="s">
        <v>572</v>
      </c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</row>
    <row r="407" spans="1:114" ht="15" customHeight="1" x14ac:dyDescent="0.15">
      <c r="A407" s="30">
        <v>2007</v>
      </c>
      <c r="B407" s="18" t="s">
        <v>545</v>
      </c>
      <c r="C407" s="17">
        <v>3806</v>
      </c>
      <c r="D407" s="24">
        <v>403</v>
      </c>
      <c r="E407" s="24">
        <v>3403</v>
      </c>
      <c r="F407" s="24">
        <v>16495538</v>
      </c>
      <c r="G407" s="17">
        <v>77878712906.032394</v>
      </c>
      <c r="H407" s="17">
        <v>54957344742.544701</v>
      </c>
      <c r="I407" s="18">
        <v>21.9798432661017</v>
      </c>
      <c r="J407" s="17"/>
      <c r="K407" s="17">
        <f>(K405+K410)/2</f>
        <v>4.5149999999999997</v>
      </c>
      <c r="L407" s="17">
        <f>(1+((L$410-L$405)/L$405)/5)*L406</f>
        <v>4.4830013793103456</v>
      </c>
      <c r="M407" s="17" t="s">
        <v>573</v>
      </c>
      <c r="N407" s="17" t="s">
        <v>574</v>
      </c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</row>
    <row r="408" spans="1:114" ht="15" customHeight="1" x14ac:dyDescent="0.15">
      <c r="A408" s="30">
        <v>2008</v>
      </c>
      <c r="B408" s="18" t="s">
        <v>545</v>
      </c>
      <c r="C408" s="17">
        <v>3952</v>
      </c>
      <c r="D408" s="24">
        <v>531</v>
      </c>
      <c r="E408" s="24">
        <v>3421</v>
      </c>
      <c r="F408" s="24">
        <v>16661462</v>
      </c>
      <c r="G408" s="17">
        <v>73954057559.869904</v>
      </c>
      <c r="H408" s="17">
        <v>70992314728.485901</v>
      </c>
      <c r="I408" s="18">
        <v>26.881065298709402</v>
      </c>
      <c r="J408" s="17"/>
      <c r="K408" s="17">
        <f>(K405+K410)/2</f>
        <v>4.5149999999999997</v>
      </c>
      <c r="L408" s="17">
        <f>(1+((L$410-L$405)/L$405)/5)*L407</f>
        <v>4.551019331272296</v>
      </c>
      <c r="M408" s="17" t="s">
        <v>575</v>
      </c>
      <c r="N408" s="17" t="s">
        <v>576</v>
      </c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</row>
    <row r="409" spans="1:114" ht="15" customHeight="1" x14ac:dyDescent="0.15">
      <c r="A409" s="30">
        <v>2009</v>
      </c>
      <c r="B409" s="18" t="s">
        <v>545</v>
      </c>
      <c r="C409" s="17">
        <v>1717</v>
      </c>
      <c r="D409" s="24">
        <v>343</v>
      </c>
      <c r="E409" s="24">
        <v>1374</v>
      </c>
      <c r="F409" s="24">
        <v>16833447</v>
      </c>
      <c r="G409" s="17">
        <v>63620890215.881897</v>
      </c>
      <c r="H409" s="17">
        <v>50687397334.521103</v>
      </c>
      <c r="I409" s="18">
        <v>24.120315603988001</v>
      </c>
      <c r="J409" s="17"/>
      <c r="K409" s="17">
        <f>(K405+K410)/2</f>
        <v>4.5149999999999997</v>
      </c>
      <c r="L409" s="17">
        <f>(1+((L$410-L$405)/L$405)/5)*L408</f>
        <v>4.6200692797467724</v>
      </c>
      <c r="M409" s="17" t="s">
        <v>577</v>
      </c>
      <c r="N409" s="17" t="s">
        <v>578</v>
      </c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</row>
    <row r="410" spans="1:114" ht="15" customHeight="1" x14ac:dyDescent="0.15">
      <c r="A410" s="30">
        <v>2010</v>
      </c>
      <c r="B410" s="18" t="s">
        <v>545</v>
      </c>
      <c r="C410" s="17">
        <v>1076</v>
      </c>
      <c r="D410" s="24">
        <v>328</v>
      </c>
      <c r="E410" s="24">
        <v>748</v>
      </c>
      <c r="F410" s="24">
        <v>17004162</v>
      </c>
      <c r="G410" s="17">
        <v>82291626068.205902</v>
      </c>
      <c r="H410" s="17">
        <v>69069236219.137604</v>
      </c>
      <c r="I410" s="18">
        <v>23.015460604829101</v>
      </c>
      <c r="J410" s="17">
        <v>4.68</v>
      </c>
      <c r="K410" s="17">
        <f t="shared" ref="K410" si="127">J410</f>
        <v>4.68</v>
      </c>
      <c r="L410" s="17">
        <f>K410</f>
        <v>4.68</v>
      </c>
      <c r="M410" s="17" t="s">
        <v>579</v>
      </c>
      <c r="N410" s="17" t="s">
        <v>580</v>
      </c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</row>
    <row r="411" spans="1:114" ht="15" customHeight="1" x14ac:dyDescent="0.15">
      <c r="A411" s="30">
        <v>2011</v>
      </c>
      <c r="B411" s="18" t="s">
        <v>545</v>
      </c>
      <c r="C411" s="17">
        <v>2792</v>
      </c>
      <c r="D411" s="24">
        <v>339</v>
      </c>
      <c r="E411" s="24">
        <v>2453</v>
      </c>
      <c r="F411" s="24">
        <v>17173573</v>
      </c>
      <c r="G411" s="17">
        <v>94686096591.316101</v>
      </c>
      <c r="H411" s="17">
        <v>87405806890.144806</v>
      </c>
      <c r="I411" s="18">
        <v>24.720392213327901</v>
      </c>
      <c r="J411" s="17"/>
      <c r="K411" s="17">
        <f>(K410+K415)/2</f>
        <v>4.6099999999999994</v>
      </c>
      <c r="L411" s="17">
        <f>(1+((L$415-L$410)/L$410)/5)*L410</f>
        <v>4.6520000000000001</v>
      </c>
      <c r="M411" s="17" t="s">
        <v>581</v>
      </c>
      <c r="N411" s="17" t="s">
        <v>582</v>
      </c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</row>
    <row r="412" spans="1:114" ht="15" customHeight="1" x14ac:dyDescent="0.15">
      <c r="A412" s="30">
        <v>2012</v>
      </c>
      <c r="B412" s="18" t="s">
        <v>545</v>
      </c>
      <c r="C412" s="17">
        <v>3019</v>
      </c>
      <c r="D412" s="24">
        <v>336</v>
      </c>
      <c r="E412" s="24">
        <v>2683</v>
      </c>
      <c r="F412" s="24">
        <v>17341771</v>
      </c>
      <c r="G412" s="17">
        <v>90427251746.455795</v>
      </c>
      <c r="H412" s="17">
        <v>91669517713.170105</v>
      </c>
      <c r="I412" s="18">
        <v>26.752662405915999</v>
      </c>
      <c r="J412" s="17"/>
      <c r="K412" s="17">
        <f>(K410+K415)/2</f>
        <v>4.6099999999999994</v>
      </c>
      <c r="L412" s="17">
        <f>(1+((L$415-L$410)/L$410)/5)*L411</f>
        <v>4.6241675213675215</v>
      </c>
      <c r="M412" s="17" t="s">
        <v>583</v>
      </c>
      <c r="N412" s="17" t="s">
        <v>584</v>
      </c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</row>
    <row r="413" spans="1:114" ht="15" customHeight="1" x14ac:dyDescent="0.15">
      <c r="A413" s="30">
        <v>2013</v>
      </c>
      <c r="B413" s="18" t="s">
        <v>545</v>
      </c>
      <c r="C413" s="17">
        <v>3072</v>
      </c>
      <c r="D413" s="24">
        <v>340</v>
      </c>
      <c r="E413" s="24">
        <v>2732</v>
      </c>
      <c r="F413" s="24">
        <v>17509925</v>
      </c>
      <c r="G413" s="17">
        <v>88959111212.481003</v>
      </c>
      <c r="H413" s="17">
        <v>91643789406.224304</v>
      </c>
      <c r="I413" s="18">
        <v>26.348682807620001</v>
      </c>
      <c r="J413" s="17"/>
      <c r="K413" s="17">
        <f>(K410+K415)/2</f>
        <v>4.6099999999999994</v>
      </c>
      <c r="L413" s="17">
        <f>(1+((L$415-L$410)/L$410)/5)*L412</f>
        <v>4.5965015618379725</v>
      </c>
      <c r="M413" s="17" t="s">
        <v>585</v>
      </c>
      <c r="N413" s="17" t="s">
        <v>586</v>
      </c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</row>
    <row r="414" spans="1:114" ht="15" customHeight="1" x14ac:dyDescent="0.15">
      <c r="A414" s="30">
        <v>2014</v>
      </c>
      <c r="B414" s="18" t="s">
        <v>545</v>
      </c>
      <c r="C414" s="17">
        <v>3105</v>
      </c>
      <c r="D414" s="24">
        <v>452</v>
      </c>
      <c r="E414" s="24">
        <v>2653</v>
      </c>
      <c r="F414" s="24">
        <v>17687108</v>
      </c>
      <c r="G414" s="17">
        <v>85613841160.659393</v>
      </c>
      <c r="H414" s="17">
        <v>84645798506.152893</v>
      </c>
      <c r="I414" s="18">
        <v>25.473540321090901</v>
      </c>
      <c r="J414" s="17"/>
      <c r="K414" s="17">
        <f>(K410+K415)/2</f>
        <v>4.6099999999999994</v>
      </c>
      <c r="L414" s="17">
        <f>(1+((L$415-L$410)/L$410)/5)*L413</f>
        <v>4.5690011251432159</v>
      </c>
      <c r="M414" s="17" t="s">
        <v>587</v>
      </c>
      <c r="N414" s="17" t="s">
        <v>588</v>
      </c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</row>
    <row r="415" spans="1:114" ht="15" customHeight="1" x14ac:dyDescent="0.15">
      <c r="A415" s="30">
        <v>2015</v>
      </c>
      <c r="B415" s="18" t="s">
        <v>545</v>
      </c>
      <c r="C415" s="17">
        <v>3274</v>
      </c>
      <c r="D415" s="24">
        <v>443</v>
      </c>
      <c r="E415" s="24">
        <v>2831</v>
      </c>
      <c r="F415" s="24">
        <v>17870124</v>
      </c>
      <c r="G415" s="17">
        <v>70787389826.3311</v>
      </c>
      <c r="H415" s="17">
        <v>73132214811.970703</v>
      </c>
      <c r="I415" s="18">
        <v>25.470371040736399</v>
      </c>
      <c r="J415" s="17">
        <v>4.54</v>
      </c>
      <c r="K415" s="17">
        <f t="shared" ref="K415" si="128">J415</f>
        <v>4.54</v>
      </c>
      <c r="L415" s="17">
        <f>K415</f>
        <v>4.54</v>
      </c>
      <c r="M415" s="17" t="s">
        <v>589</v>
      </c>
      <c r="N415" s="17" t="s">
        <v>590</v>
      </c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</row>
    <row r="416" spans="1:114" ht="15" customHeight="1" x14ac:dyDescent="0.15">
      <c r="A416" s="30">
        <v>2016</v>
      </c>
      <c r="B416" s="18" t="s">
        <v>545</v>
      </c>
      <c r="C416" s="17">
        <v>2907</v>
      </c>
      <c r="D416" s="24">
        <v>386</v>
      </c>
      <c r="E416" s="24">
        <v>2521</v>
      </c>
      <c r="F416" s="24">
        <v>18083879</v>
      </c>
      <c r="G416" s="17">
        <v>69612075674.057602</v>
      </c>
      <c r="H416" s="17">
        <v>70139454321.850494</v>
      </c>
      <c r="I416" s="18">
        <v>24.129197616702999</v>
      </c>
      <c r="J416" s="17"/>
      <c r="K416" s="17"/>
      <c r="L416" s="17"/>
      <c r="M416" s="17" t="s">
        <v>591</v>
      </c>
      <c r="N416" s="17" t="s">
        <v>592</v>
      </c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</row>
    <row r="417" spans="1:114" ht="15" customHeight="1" x14ac:dyDescent="0.15">
      <c r="A417" s="30">
        <v>2017</v>
      </c>
      <c r="B417" s="18" t="s">
        <v>545</v>
      </c>
      <c r="C417" s="17">
        <v>2894</v>
      </c>
      <c r="D417" s="24">
        <v>425</v>
      </c>
      <c r="E417" s="24">
        <v>2469</v>
      </c>
      <c r="F417" s="24">
        <v>18368577</v>
      </c>
      <c r="G417" s="17">
        <v>78297990798.2845</v>
      </c>
      <c r="H417" s="17">
        <v>76538666275.742706</v>
      </c>
      <c r="I417" s="18">
        <v>22.257664632234199</v>
      </c>
      <c r="J417" s="17"/>
      <c r="K417" s="17"/>
      <c r="L417" s="17"/>
      <c r="M417" s="17" t="s">
        <v>593</v>
      </c>
      <c r="N417" s="17" t="s">
        <v>594</v>
      </c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</row>
    <row r="418" spans="1:114" ht="15" customHeight="1" x14ac:dyDescent="0.15">
      <c r="A418" s="30">
        <v>2018</v>
      </c>
      <c r="B418" s="18" t="s">
        <v>545</v>
      </c>
      <c r="C418" s="17">
        <v>3100</v>
      </c>
      <c r="D418" s="24">
        <v>406</v>
      </c>
      <c r="E418" s="24">
        <v>2694</v>
      </c>
      <c r="F418" s="24">
        <v>18701450</v>
      </c>
      <c r="G418" s="17">
        <v>84275554762.121399</v>
      </c>
      <c r="H418" s="17">
        <v>87580995686.059402</v>
      </c>
      <c r="I418" s="18">
        <v>23.049792647374598</v>
      </c>
      <c r="J418" s="17"/>
      <c r="K418" s="17"/>
      <c r="L418" s="17"/>
      <c r="M418" s="17" t="s">
        <v>595</v>
      </c>
      <c r="N418" s="17" t="s">
        <v>596</v>
      </c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</row>
    <row r="419" spans="1:114" ht="15" customHeight="1" x14ac:dyDescent="0.15">
      <c r="A419" s="30">
        <v>2019</v>
      </c>
      <c r="B419" s="18" t="s">
        <v>545</v>
      </c>
      <c r="C419" s="17">
        <v>3237</v>
      </c>
      <c r="D419" s="24">
        <v>438</v>
      </c>
      <c r="E419" s="24">
        <v>2799</v>
      </c>
      <c r="F419" s="24">
        <v>19039485</v>
      </c>
      <c r="G419" s="17">
        <v>77541641202.304901</v>
      </c>
      <c r="H419" s="17">
        <v>82722511206.154694</v>
      </c>
      <c r="I419" s="18">
        <v>24.553201435233898</v>
      </c>
      <c r="J419" s="17"/>
      <c r="K419" s="17"/>
      <c r="L419" s="17"/>
      <c r="M419" s="17" t="s">
        <v>597</v>
      </c>
      <c r="N419" s="17" t="s">
        <v>598</v>
      </c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</row>
    <row r="420" spans="1:114" ht="15" customHeight="1" x14ac:dyDescent="0.15">
      <c r="A420" s="30">
        <v>2020</v>
      </c>
      <c r="B420" s="18" t="s">
        <v>545</v>
      </c>
      <c r="C420" s="17">
        <v>2805</v>
      </c>
      <c r="D420" s="24">
        <v>372</v>
      </c>
      <c r="E420" s="24">
        <v>2433</v>
      </c>
      <c r="F420" s="24">
        <v>19300315</v>
      </c>
      <c r="G420" s="17">
        <v>79693816697.484299</v>
      </c>
      <c r="H420" s="17">
        <v>68162104625.694702</v>
      </c>
      <c r="I420" s="18">
        <v>23.008946355933901</v>
      </c>
      <c r="J420" s="17"/>
      <c r="K420" s="17"/>
      <c r="L420" s="17"/>
      <c r="M420" s="17"/>
      <c r="N420" s="17" t="s">
        <v>599</v>
      </c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</row>
    <row r="421" spans="1:114" ht="15" customHeight="1" x14ac:dyDescent="0.15">
      <c r="A421" s="30">
        <v>2021</v>
      </c>
      <c r="B421" s="18" t="s">
        <v>545</v>
      </c>
      <c r="C421" s="17">
        <v>3082</v>
      </c>
      <c r="D421" s="24">
        <v>402</v>
      </c>
      <c r="E421" s="24">
        <v>2680</v>
      </c>
      <c r="F421" s="17">
        <v>19493184</v>
      </c>
      <c r="G421" s="17">
        <v>101112504544.894</v>
      </c>
      <c r="H421" s="17">
        <v>103175390728.64799</v>
      </c>
      <c r="I421" s="18">
        <v>23.9654952350112</v>
      </c>
      <c r="J421" s="17"/>
      <c r="K421" s="17"/>
      <c r="L421" s="17"/>
      <c r="M421" s="17"/>
      <c r="N421" s="17" t="s">
        <v>600</v>
      </c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</row>
    <row r="422" spans="1:114" ht="15" customHeight="1" x14ac:dyDescent="0.15">
      <c r="A422" s="30">
        <v>1980</v>
      </c>
      <c r="B422" s="18" t="s">
        <v>601</v>
      </c>
      <c r="C422" s="17"/>
      <c r="D422" s="17"/>
      <c r="E422" s="17"/>
      <c r="F422" s="23">
        <v>981235000</v>
      </c>
      <c r="G422" s="24">
        <v>11300000000</v>
      </c>
      <c r="H422" s="24">
        <v>12450000000</v>
      </c>
      <c r="I422" s="18">
        <v>28.560613257397399</v>
      </c>
      <c r="J422" s="17"/>
      <c r="K422" s="17"/>
      <c r="L422" s="17"/>
      <c r="M422" s="17"/>
      <c r="N422" s="17" t="s">
        <v>602</v>
      </c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</row>
    <row r="423" spans="1:114" ht="15" customHeight="1" x14ac:dyDescent="0.15">
      <c r="A423" s="30">
        <v>1981</v>
      </c>
      <c r="B423" s="18" t="s">
        <v>601</v>
      </c>
      <c r="C423" s="17"/>
      <c r="D423" s="17"/>
      <c r="E423" s="17"/>
      <c r="F423" s="23">
        <v>993885000</v>
      </c>
      <c r="G423" s="17">
        <v>14587301587.3016</v>
      </c>
      <c r="H423" s="17">
        <v>14591269841.2698</v>
      </c>
      <c r="I423" s="18">
        <v>27.2577140423572</v>
      </c>
      <c r="J423" s="17"/>
      <c r="K423" s="17"/>
      <c r="L423" s="17"/>
      <c r="M423" s="17"/>
      <c r="N423" s="17" t="s">
        <v>603</v>
      </c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</row>
    <row r="424" spans="1:114" ht="15" customHeight="1" x14ac:dyDescent="0.15">
      <c r="A424" s="30">
        <v>1982</v>
      </c>
      <c r="B424" s="18" t="s">
        <v>601</v>
      </c>
      <c r="C424" s="17"/>
      <c r="D424" s="17"/>
      <c r="E424" s="17"/>
      <c r="F424" s="23">
        <v>1008630000</v>
      </c>
      <c r="G424" s="17">
        <v>16324708463.7012</v>
      </c>
      <c r="H424" s="17">
        <v>12848864952.250799</v>
      </c>
      <c r="I424" s="18">
        <v>28.239419332626198</v>
      </c>
      <c r="J424" s="17"/>
      <c r="K424" s="17"/>
      <c r="L424" s="17"/>
      <c r="M424" s="17"/>
      <c r="N424" s="17" t="s">
        <v>604</v>
      </c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</row>
    <row r="425" spans="1:114" ht="15" customHeight="1" x14ac:dyDescent="0.15">
      <c r="A425" s="30">
        <v>1983</v>
      </c>
      <c r="B425" s="18" t="s">
        <v>601</v>
      </c>
      <c r="C425" s="17"/>
      <c r="D425" s="17"/>
      <c r="E425" s="17"/>
      <c r="F425" s="23">
        <v>1023310000</v>
      </c>
      <c r="G425" s="17">
        <v>16620333601.770201</v>
      </c>
      <c r="H425" s="17">
        <v>14674155555.7932</v>
      </c>
      <c r="I425" s="18">
        <v>28.177268879751502</v>
      </c>
      <c r="J425" s="17"/>
      <c r="K425" s="17"/>
      <c r="L425" s="17"/>
      <c r="M425" s="17"/>
      <c r="N425" s="17" t="s">
        <v>605</v>
      </c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</row>
    <row r="426" spans="1:114" ht="15" customHeight="1" x14ac:dyDescent="0.15">
      <c r="A426" s="30">
        <v>1984</v>
      </c>
      <c r="B426" s="18" t="s">
        <v>601</v>
      </c>
      <c r="C426" s="17"/>
      <c r="D426" s="17"/>
      <c r="E426" s="17"/>
      <c r="F426" s="23">
        <v>1036825000</v>
      </c>
      <c r="G426" s="17">
        <v>20518995638.451698</v>
      </c>
      <c r="H426" s="17">
        <v>20474252781.308899</v>
      </c>
      <c r="I426" s="18">
        <v>29.321047033346002</v>
      </c>
      <c r="J426" s="17"/>
      <c r="K426" s="17"/>
      <c r="L426" s="17"/>
      <c r="M426" s="17"/>
      <c r="N426" s="17" t="s">
        <v>606</v>
      </c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</row>
    <row r="427" spans="1:114" ht="15" customHeight="1" x14ac:dyDescent="0.15">
      <c r="A427" s="30">
        <v>1985</v>
      </c>
      <c r="B427" s="18" t="s">
        <v>601</v>
      </c>
      <c r="C427" s="17">
        <v>8558</v>
      </c>
      <c r="D427" s="24">
        <v>4065</v>
      </c>
      <c r="E427" s="24">
        <v>4493</v>
      </c>
      <c r="F427" s="23">
        <v>1051040000</v>
      </c>
      <c r="G427" s="17">
        <v>25772442515.1731</v>
      </c>
      <c r="H427" s="17">
        <v>38259410780.479202</v>
      </c>
      <c r="I427" s="18">
        <v>30.431240790178499</v>
      </c>
      <c r="J427" s="17">
        <v>1.33</v>
      </c>
      <c r="K427" s="17">
        <f t="shared" ref="K427" si="129">J427</f>
        <v>1.33</v>
      </c>
      <c r="L427" s="17">
        <f>K427</f>
        <v>1.33</v>
      </c>
      <c r="M427" s="17"/>
      <c r="N427" s="17" t="s">
        <v>607</v>
      </c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</row>
    <row r="428" spans="1:114" ht="15" customHeight="1" x14ac:dyDescent="0.15">
      <c r="A428" s="30">
        <v>1986</v>
      </c>
      <c r="B428" s="18" t="s">
        <v>601</v>
      </c>
      <c r="C428" s="17">
        <v>8009</v>
      </c>
      <c r="D428" s="24">
        <v>3494</v>
      </c>
      <c r="E428" s="24">
        <v>4515</v>
      </c>
      <c r="F428" s="23">
        <v>1066790000</v>
      </c>
      <c r="G428" s="17">
        <v>26223846553.059399</v>
      </c>
      <c r="H428" s="17">
        <v>33619844234.2188</v>
      </c>
      <c r="I428" s="18">
        <v>30.959561944979502</v>
      </c>
      <c r="J428" s="17"/>
      <c r="K428" s="17">
        <f>(K427+K432)/2</f>
        <v>1.33</v>
      </c>
      <c r="L428" s="17">
        <f>(1+((L$432-L$427)/L$427)/5)*L427</f>
        <v>1.33</v>
      </c>
      <c r="M428" s="17"/>
      <c r="N428" s="17" t="s">
        <v>608</v>
      </c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</row>
    <row r="429" spans="1:114" ht="15" customHeight="1" x14ac:dyDescent="0.15">
      <c r="A429" s="30">
        <v>1987</v>
      </c>
      <c r="B429" s="18" t="s">
        <v>601</v>
      </c>
      <c r="C429" s="17">
        <v>8059</v>
      </c>
      <c r="D429" s="24">
        <v>3975</v>
      </c>
      <c r="E429" s="24">
        <v>4084</v>
      </c>
      <c r="F429" s="23">
        <v>1084035000</v>
      </c>
      <c r="G429" s="17">
        <v>28435553708.163898</v>
      </c>
      <c r="H429" s="17">
        <v>28192699201.437401</v>
      </c>
      <c r="I429" s="18">
        <v>30.558436985113001</v>
      </c>
      <c r="J429" s="17"/>
      <c r="K429" s="17">
        <f>(K427+K432)/2</f>
        <v>1.33</v>
      </c>
      <c r="L429" s="17">
        <f>(1+((L$432-L$427)/L$427)/5)*L428</f>
        <v>1.33</v>
      </c>
      <c r="M429" s="17"/>
      <c r="N429" s="17" t="s">
        <v>609</v>
      </c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</row>
    <row r="430" spans="1:114" ht="15" customHeight="1" x14ac:dyDescent="0.15">
      <c r="A430" s="30">
        <v>1988</v>
      </c>
      <c r="B430" s="18" t="s">
        <v>601</v>
      </c>
      <c r="C430" s="17">
        <v>9652</v>
      </c>
      <c r="D430" s="24">
        <v>4780</v>
      </c>
      <c r="E430" s="24">
        <v>4872</v>
      </c>
      <c r="F430" s="23">
        <v>1101630000</v>
      </c>
      <c r="G430" s="17">
        <v>34405454469.216698</v>
      </c>
      <c r="H430" s="17">
        <v>37515628975.389503</v>
      </c>
      <c r="I430" s="18">
        <v>31.0528220163255</v>
      </c>
      <c r="J430" s="17"/>
      <c r="K430" s="17">
        <f>(K427+K432)/2</f>
        <v>1.33</v>
      </c>
      <c r="L430" s="17">
        <f>(1+((L$432-L$427)/L$427)/5)*L429</f>
        <v>1.33</v>
      </c>
      <c r="M430" s="17"/>
      <c r="N430" s="17" t="s">
        <v>610</v>
      </c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</row>
    <row r="431" spans="1:114" ht="15" customHeight="1" x14ac:dyDescent="0.15">
      <c r="A431" s="30">
        <v>1989</v>
      </c>
      <c r="B431" s="18" t="s">
        <v>601</v>
      </c>
      <c r="C431" s="17">
        <v>9659</v>
      </c>
      <c r="D431" s="24">
        <v>4749</v>
      </c>
      <c r="E431" s="24">
        <v>4910</v>
      </c>
      <c r="F431" s="23">
        <v>1118650000</v>
      </c>
      <c r="G431" s="17">
        <v>31394221977.570599</v>
      </c>
      <c r="H431" s="17">
        <v>35150175985.667801</v>
      </c>
      <c r="I431" s="18">
        <v>25.6060676575195</v>
      </c>
      <c r="J431" s="17"/>
      <c r="K431" s="17">
        <f>(K427+K432)/2</f>
        <v>1.33</v>
      </c>
      <c r="L431" s="17">
        <f>(1+((L$432-L$427)/L$427)/5)*L430</f>
        <v>1.33</v>
      </c>
      <c r="M431" s="17"/>
      <c r="N431" s="17" t="s">
        <v>611</v>
      </c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</row>
    <row r="432" spans="1:114" ht="15" customHeight="1" x14ac:dyDescent="0.15">
      <c r="A432" s="30">
        <v>1990</v>
      </c>
      <c r="B432" s="18" t="s">
        <v>601</v>
      </c>
      <c r="C432" s="17">
        <v>10137</v>
      </c>
      <c r="D432" s="24">
        <v>5832</v>
      </c>
      <c r="E432" s="24">
        <v>4305</v>
      </c>
      <c r="F432" s="23">
        <v>1135185000</v>
      </c>
      <c r="G432" s="17">
        <v>44932593282.245499</v>
      </c>
      <c r="H432" s="17">
        <v>35175962765.993103</v>
      </c>
      <c r="I432" s="18">
        <v>23.988753643934899</v>
      </c>
      <c r="J432" s="17">
        <v>1.33</v>
      </c>
      <c r="K432" s="17">
        <f t="shared" ref="K432" si="130">J432</f>
        <v>1.33</v>
      </c>
      <c r="L432" s="17">
        <f>K432</f>
        <v>1.33</v>
      </c>
      <c r="M432" s="17"/>
      <c r="N432" s="17" t="s">
        <v>612</v>
      </c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</row>
    <row r="433" spans="1:114" ht="15" customHeight="1" x14ac:dyDescent="0.15">
      <c r="A433" s="30">
        <v>1991</v>
      </c>
      <c r="B433" s="18" t="s">
        <v>601</v>
      </c>
      <c r="C433" s="17">
        <v>11423</v>
      </c>
      <c r="D433" s="24">
        <v>7372</v>
      </c>
      <c r="E433" s="24">
        <v>4051</v>
      </c>
      <c r="F433" s="23">
        <v>1150780000</v>
      </c>
      <c r="G433" s="17">
        <v>51511461990.518799</v>
      </c>
      <c r="H433" s="17">
        <v>40752443976.581497</v>
      </c>
      <c r="I433" s="18">
        <v>25.7037988539868</v>
      </c>
      <c r="J433" s="17"/>
      <c r="K433" s="17">
        <f>(K432+K437)/2</f>
        <v>1.85</v>
      </c>
      <c r="L433" s="17">
        <f t="shared" ref="L433:L436" si="131">L432+0.21</f>
        <v>1.54</v>
      </c>
      <c r="M433" s="17"/>
      <c r="N433" s="17" t="s">
        <v>613</v>
      </c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</row>
    <row r="434" spans="1:114" ht="15" customHeight="1" x14ac:dyDescent="0.15">
      <c r="A434" s="30">
        <v>1992</v>
      </c>
      <c r="B434" s="18" t="s">
        <v>601</v>
      </c>
      <c r="C434" s="17">
        <v>14409</v>
      </c>
      <c r="D434" s="24">
        <v>10022</v>
      </c>
      <c r="E434" s="24">
        <v>4387</v>
      </c>
      <c r="F434" s="23">
        <v>1164970000</v>
      </c>
      <c r="G434" s="17">
        <v>57870749254.534203</v>
      </c>
      <c r="H434" s="17">
        <v>53543909254.534203</v>
      </c>
      <c r="I434" s="18">
        <v>30.3473196457713</v>
      </c>
      <c r="J434" s="17"/>
      <c r="K434" s="17">
        <f>(K432+K437)/2</f>
        <v>1.85</v>
      </c>
      <c r="L434" s="17">
        <f t="shared" si="131"/>
        <v>1.75</v>
      </c>
      <c r="M434" s="17"/>
      <c r="N434" s="17" t="s">
        <v>614</v>
      </c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</row>
    <row r="435" spans="1:114" ht="15" customHeight="1" x14ac:dyDescent="0.15">
      <c r="A435" s="30">
        <v>1993</v>
      </c>
      <c r="B435" s="18" t="s">
        <v>601</v>
      </c>
      <c r="C435" s="17">
        <v>19618</v>
      </c>
      <c r="D435" s="24">
        <v>12084</v>
      </c>
      <c r="E435" s="24">
        <v>7534</v>
      </c>
      <c r="F435" s="23">
        <v>1178440000</v>
      </c>
      <c r="G435" s="17">
        <v>53358340201.401299</v>
      </c>
      <c r="H435" s="17">
        <v>61828975135.888199</v>
      </c>
      <c r="I435" s="18">
        <v>37.092232987797097</v>
      </c>
      <c r="J435" s="17"/>
      <c r="K435" s="17">
        <f>(K432+K437)/2</f>
        <v>1.85</v>
      </c>
      <c r="L435" s="17">
        <f t="shared" si="131"/>
        <v>1.96</v>
      </c>
      <c r="M435" s="17"/>
      <c r="N435" s="17" t="s">
        <v>615</v>
      </c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</row>
    <row r="436" spans="1:114" ht="15" customHeight="1" x14ac:dyDescent="0.15">
      <c r="A436" s="30">
        <v>1994</v>
      </c>
      <c r="B436" s="18" t="s">
        <v>601</v>
      </c>
      <c r="C436" s="17">
        <v>19067</v>
      </c>
      <c r="D436" s="24">
        <v>11191</v>
      </c>
      <c r="E436" s="24">
        <v>7876</v>
      </c>
      <c r="F436" s="23">
        <v>1191835000</v>
      </c>
      <c r="G436" s="24">
        <v>104607445198</v>
      </c>
      <c r="H436" s="24">
        <v>97250445198</v>
      </c>
      <c r="I436" s="18">
        <v>34.440616419728499</v>
      </c>
      <c r="J436" s="17"/>
      <c r="K436" s="17">
        <f>(K432+K437)/2</f>
        <v>1.85</v>
      </c>
      <c r="L436" s="17">
        <f t="shared" si="131"/>
        <v>2.17</v>
      </c>
      <c r="M436" s="17"/>
      <c r="N436" s="17" t="s">
        <v>616</v>
      </c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</row>
    <row r="437" spans="1:114" ht="15" customHeight="1" x14ac:dyDescent="0.15">
      <c r="A437" s="30">
        <v>1995</v>
      </c>
      <c r="B437" s="18" t="s">
        <v>601</v>
      </c>
      <c r="C437" s="17">
        <v>18699</v>
      </c>
      <c r="D437" s="24">
        <v>10011</v>
      </c>
      <c r="E437" s="24">
        <v>8688</v>
      </c>
      <c r="F437" s="23">
        <v>1204855000</v>
      </c>
      <c r="G437" s="17">
        <v>131869879106.71001</v>
      </c>
      <c r="H437" s="17">
        <v>119910876723.67599</v>
      </c>
      <c r="I437" s="18">
        <v>32.3409688064297</v>
      </c>
      <c r="J437" s="17">
        <v>2.37</v>
      </c>
      <c r="K437" s="17">
        <f t="shared" ref="K437" si="132">J437</f>
        <v>2.37</v>
      </c>
      <c r="L437" s="17">
        <f>K437</f>
        <v>2.37</v>
      </c>
      <c r="M437" s="17"/>
      <c r="N437" s="17" t="s">
        <v>617</v>
      </c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</row>
    <row r="438" spans="1:114" ht="15" customHeight="1" x14ac:dyDescent="0.15">
      <c r="A438" s="30">
        <v>1996</v>
      </c>
      <c r="B438" s="18" t="s">
        <v>601</v>
      </c>
      <c r="C438" s="17">
        <v>22742</v>
      </c>
      <c r="D438" s="24">
        <v>11628</v>
      </c>
      <c r="E438" s="24">
        <v>11114</v>
      </c>
      <c r="F438" s="23">
        <v>1217550000</v>
      </c>
      <c r="G438" s="24">
        <v>154811877000</v>
      </c>
      <c r="H438" s="24">
        <v>137261877000</v>
      </c>
      <c r="I438" s="18">
        <v>31.642004739457398</v>
      </c>
      <c r="J438" s="17"/>
      <c r="K438" s="17">
        <f>(K437+K442)/2</f>
        <v>2.73</v>
      </c>
      <c r="L438" s="17">
        <f>(1+((L$442-L$437)/L$437)/5)*L437</f>
        <v>2.5139999999999998</v>
      </c>
      <c r="M438" s="17" t="s">
        <v>618</v>
      </c>
      <c r="N438" s="17" t="s">
        <v>619</v>
      </c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</row>
    <row r="439" spans="1:114" ht="15" customHeight="1" x14ac:dyDescent="0.15">
      <c r="A439" s="30">
        <v>1997</v>
      </c>
      <c r="B439" s="18" t="s">
        <v>601</v>
      </c>
      <c r="C439" s="17">
        <v>24774</v>
      </c>
      <c r="D439" s="24">
        <v>12672</v>
      </c>
      <c r="E439" s="24">
        <v>12102</v>
      </c>
      <c r="F439" s="23">
        <v>1230075000</v>
      </c>
      <c r="G439" s="24">
        <v>187447040000</v>
      </c>
      <c r="H439" s="24">
        <v>144623820000</v>
      </c>
      <c r="I439" s="18">
        <v>31.0030962033048</v>
      </c>
      <c r="J439" s="17"/>
      <c r="K439" s="17">
        <f>(K437+K442)/2</f>
        <v>2.73</v>
      </c>
      <c r="L439" s="17">
        <f>(1+((L$442-L$437)/L$437)/5)*L438</f>
        <v>2.6667493670886069</v>
      </c>
      <c r="M439" s="17" t="s">
        <v>620</v>
      </c>
      <c r="N439" s="17" t="s">
        <v>621</v>
      </c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</row>
    <row r="440" spans="1:114" ht="15" customHeight="1" x14ac:dyDescent="0.15">
      <c r="A440" s="30">
        <v>1998</v>
      </c>
      <c r="B440" s="18" t="s">
        <v>601</v>
      </c>
      <c r="C440" s="17">
        <v>47396</v>
      </c>
      <c r="D440" s="24">
        <v>13751</v>
      </c>
      <c r="E440" s="24">
        <v>33645</v>
      </c>
      <c r="F440" s="23">
        <v>1241935000</v>
      </c>
      <c r="G440" s="17">
        <v>188748114334.05801</v>
      </c>
      <c r="H440" s="17">
        <v>144911954340.228</v>
      </c>
      <c r="I440" s="18">
        <v>32.882594583581998</v>
      </c>
      <c r="J440" s="17"/>
      <c r="K440" s="17">
        <f>(K437+K442)/2</f>
        <v>2.73</v>
      </c>
      <c r="L440" s="17">
        <f>(1+((L$442-L$437)/L$437)/5)*L439</f>
        <v>2.8287797083800661</v>
      </c>
      <c r="M440" s="17" t="s">
        <v>622</v>
      </c>
      <c r="N440" s="17" t="s">
        <v>623</v>
      </c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</row>
    <row r="441" spans="1:114" ht="15" customHeight="1" x14ac:dyDescent="0.15">
      <c r="A441" s="30">
        <v>1999</v>
      </c>
      <c r="B441" s="18" t="s">
        <v>601</v>
      </c>
      <c r="C441" s="17">
        <v>50044</v>
      </c>
      <c r="D441" s="24">
        <v>15626</v>
      </c>
      <c r="E441" s="24">
        <v>34418</v>
      </c>
      <c r="F441" s="23">
        <v>1252735000</v>
      </c>
      <c r="G441" s="17">
        <v>198696999390.99301</v>
      </c>
      <c r="H441" s="17">
        <v>168056414160.254</v>
      </c>
      <c r="I441" s="18">
        <v>32.5371258863645</v>
      </c>
      <c r="J441" s="17"/>
      <c r="K441" s="17">
        <f>(K437+K442)/2</f>
        <v>2.73</v>
      </c>
      <c r="L441" s="17">
        <f>(1+((L$442-L$437)/L$437)/5)*L440</f>
        <v>3.0006549311677153</v>
      </c>
      <c r="M441" s="17" t="s">
        <v>624</v>
      </c>
      <c r="N441" s="17" t="s">
        <v>625</v>
      </c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</row>
    <row r="442" spans="1:114" ht="15" customHeight="1" x14ac:dyDescent="0.15">
      <c r="A442" s="30">
        <v>2000</v>
      </c>
      <c r="B442" s="18" t="s">
        <v>601</v>
      </c>
      <c r="C442" s="17">
        <v>51906</v>
      </c>
      <c r="D442" s="24">
        <v>25346</v>
      </c>
      <c r="E442" s="24">
        <v>26560</v>
      </c>
      <c r="F442" s="23">
        <v>1262645000</v>
      </c>
      <c r="G442" s="17">
        <v>253095146995.52499</v>
      </c>
      <c r="H442" s="17">
        <v>224308947694.60001</v>
      </c>
      <c r="I442" s="18">
        <v>32.577417590684497</v>
      </c>
      <c r="J442" s="17">
        <v>3.09</v>
      </c>
      <c r="K442" s="17">
        <f t="shared" ref="K442" si="133">J442</f>
        <v>3.09</v>
      </c>
      <c r="L442" s="17">
        <f>K442</f>
        <v>3.09</v>
      </c>
      <c r="M442" s="17" t="s">
        <v>626</v>
      </c>
      <c r="N442" s="17" t="s">
        <v>627</v>
      </c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</row>
    <row r="443" spans="1:114" ht="15" customHeight="1" x14ac:dyDescent="0.15">
      <c r="A443" s="30">
        <v>2001</v>
      </c>
      <c r="B443" s="18" t="s">
        <v>601</v>
      </c>
      <c r="C443" s="17">
        <v>63450</v>
      </c>
      <c r="D443" s="24">
        <v>30038</v>
      </c>
      <c r="E443" s="24">
        <v>33412</v>
      </c>
      <c r="F443" s="23">
        <v>1271850000</v>
      </c>
      <c r="G443" s="17">
        <v>272060010515.89001</v>
      </c>
      <c r="H443" s="17">
        <v>243973790217.76001</v>
      </c>
      <c r="I443" s="18">
        <v>33.4535263709326</v>
      </c>
      <c r="J443" s="17"/>
      <c r="K443" s="17">
        <f>(K442+K447)/2</f>
        <v>3.5249999999999999</v>
      </c>
      <c r="L443" s="17">
        <f>(1+((L$447-L$442)/L$442)/5)*L442</f>
        <v>3.2640000000000002</v>
      </c>
      <c r="M443" s="17" t="s">
        <v>628</v>
      </c>
      <c r="N443" s="17" t="s">
        <v>629</v>
      </c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</row>
    <row r="444" spans="1:114" ht="15" customHeight="1" x14ac:dyDescent="0.15">
      <c r="A444" s="30">
        <v>2002</v>
      </c>
      <c r="B444" s="18" t="s">
        <v>601</v>
      </c>
      <c r="C444" s="17">
        <v>80232</v>
      </c>
      <c r="D444" s="24">
        <v>39806</v>
      </c>
      <c r="E444" s="24">
        <v>40426</v>
      </c>
      <c r="F444" s="23">
        <v>1280400000</v>
      </c>
      <c r="G444" s="17">
        <v>333002310923.45099</v>
      </c>
      <c r="H444" s="17">
        <v>295619639659.42999</v>
      </c>
      <c r="I444" s="18">
        <v>35.0583660516495</v>
      </c>
      <c r="J444" s="17"/>
      <c r="K444" s="17">
        <f>(K442+K447)/2</f>
        <v>3.5249999999999999</v>
      </c>
      <c r="L444" s="17">
        <f>(1+((L$447-L$442)/L$442)/5)*L443</f>
        <v>3.4477980582524279</v>
      </c>
      <c r="M444" s="17" t="s">
        <v>630</v>
      </c>
      <c r="N444" s="17" t="s">
        <v>631</v>
      </c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</row>
    <row r="445" spans="1:114" ht="15" customHeight="1" x14ac:dyDescent="0.15">
      <c r="A445" s="30">
        <v>2003</v>
      </c>
      <c r="B445" s="18" t="s">
        <v>601</v>
      </c>
      <c r="C445" s="17">
        <v>105317</v>
      </c>
      <c r="D445" s="24">
        <v>56769</v>
      </c>
      <c r="E445" s="24">
        <v>48548</v>
      </c>
      <c r="F445" s="23">
        <v>1288400000</v>
      </c>
      <c r="G445" s="17">
        <v>447958253781.62</v>
      </c>
      <c r="H445" s="17">
        <v>412137124715.32001</v>
      </c>
      <c r="I445" s="18">
        <v>38.257685328782699</v>
      </c>
      <c r="J445" s="17"/>
      <c r="K445" s="17">
        <f>(K442+K447)/2</f>
        <v>3.5249999999999999</v>
      </c>
      <c r="L445" s="17">
        <f>(1+((L$447-L$442)/L$442)/5)*L444</f>
        <v>3.6419459100763514</v>
      </c>
      <c r="M445" s="17" t="s">
        <v>632</v>
      </c>
      <c r="N445" s="17" t="s">
        <v>633</v>
      </c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</row>
    <row r="446" spans="1:114" ht="15" customHeight="1" x14ac:dyDescent="0.15">
      <c r="A446" s="30">
        <v>2004</v>
      </c>
      <c r="B446" s="18" t="s">
        <v>601</v>
      </c>
      <c r="C446" s="17">
        <v>130384</v>
      </c>
      <c r="D446" s="24">
        <v>65786</v>
      </c>
      <c r="E446" s="24">
        <v>64598</v>
      </c>
      <c r="F446" s="23">
        <v>1296075000</v>
      </c>
      <c r="G446" s="17">
        <v>607356934124.71997</v>
      </c>
      <c r="H446" s="17">
        <v>556182551584.76001</v>
      </c>
      <c r="I446" s="18">
        <v>39.529663726880301</v>
      </c>
      <c r="J446" s="17"/>
      <c r="K446" s="17">
        <f>(K442+K447)/2</f>
        <v>3.5249999999999999</v>
      </c>
      <c r="L446" s="17">
        <f>(1+((L$447-L$442)/L$442)/5)*L445</f>
        <v>3.8470263593816219</v>
      </c>
      <c r="M446" s="17" t="s">
        <v>634</v>
      </c>
      <c r="N446" s="17" t="s">
        <v>635</v>
      </c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</row>
    <row r="447" spans="1:114" ht="15" customHeight="1" x14ac:dyDescent="0.15">
      <c r="A447" s="30">
        <v>2005</v>
      </c>
      <c r="B447" s="18" t="s">
        <v>601</v>
      </c>
      <c r="C447" s="17">
        <v>173327</v>
      </c>
      <c r="D447" s="24">
        <v>93485</v>
      </c>
      <c r="E447" s="24">
        <v>79842</v>
      </c>
      <c r="F447" s="23">
        <v>1303720000</v>
      </c>
      <c r="G447" s="17">
        <v>773339005396.98999</v>
      </c>
      <c r="H447" s="17">
        <v>648712207879.78003</v>
      </c>
      <c r="I447" s="18">
        <v>39.425815567794501</v>
      </c>
      <c r="J447" s="17">
        <v>3.96</v>
      </c>
      <c r="K447" s="17">
        <f t="shared" ref="K447" si="134">J447</f>
        <v>3.96</v>
      </c>
      <c r="L447" s="17">
        <f>K447</f>
        <v>3.96</v>
      </c>
      <c r="M447" s="17" t="s">
        <v>636</v>
      </c>
      <c r="N447" s="17" t="s">
        <v>637</v>
      </c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</row>
    <row r="448" spans="1:114" ht="15" customHeight="1" x14ac:dyDescent="0.15">
      <c r="A448" s="30">
        <v>2006</v>
      </c>
      <c r="B448" s="18" t="s">
        <v>601</v>
      </c>
      <c r="C448" s="17">
        <v>210501</v>
      </c>
      <c r="D448" s="24">
        <v>122318</v>
      </c>
      <c r="E448" s="24">
        <v>88183</v>
      </c>
      <c r="F448" s="23">
        <v>1311020000</v>
      </c>
      <c r="G448" s="17">
        <v>991731387760.5</v>
      </c>
      <c r="H448" s="17">
        <v>782812463259.901</v>
      </c>
      <c r="I448" s="18">
        <v>38.725488103936101</v>
      </c>
      <c r="J448" s="17"/>
      <c r="K448" s="17">
        <f>(K447+K452)/2</f>
        <v>4.0199999999999996</v>
      </c>
      <c r="L448" s="17">
        <f>(1+((L$452-L$447)/L$447)/5)*L447</f>
        <v>3.984</v>
      </c>
      <c r="M448" s="17" t="s">
        <v>638</v>
      </c>
      <c r="N448" s="17" t="s">
        <v>639</v>
      </c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</row>
    <row r="449" spans="1:114" ht="15" customHeight="1" x14ac:dyDescent="0.15">
      <c r="A449" s="30">
        <v>2007</v>
      </c>
      <c r="B449" s="18" t="s">
        <v>601</v>
      </c>
      <c r="C449" s="17">
        <v>245161</v>
      </c>
      <c r="D449" s="24">
        <v>153060</v>
      </c>
      <c r="E449" s="24">
        <v>92101</v>
      </c>
      <c r="F449" s="23">
        <v>1317885000</v>
      </c>
      <c r="G449" s="17">
        <v>1258056795940.6799</v>
      </c>
      <c r="H449" s="17">
        <v>950020767157.32996</v>
      </c>
      <c r="I449" s="18">
        <v>37.8924683375744</v>
      </c>
      <c r="J449" s="17"/>
      <c r="K449" s="17">
        <f>(K447+K452)/2</f>
        <v>4.0199999999999996</v>
      </c>
      <c r="L449" s="17">
        <f>(1+((L$452-L$447)/L$447)/5)*L448</f>
        <v>4.0081454545454545</v>
      </c>
      <c r="M449" s="17" t="s">
        <v>640</v>
      </c>
      <c r="N449" s="17" t="s">
        <v>641</v>
      </c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</row>
    <row r="450" spans="1:114" ht="15" customHeight="1" x14ac:dyDescent="0.15">
      <c r="A450" s="30">
        <v>2008</v>
      </c>
      <c r="B450" s="18" t="s">
        <v>601</v>
      </c>
      <c r="C450" s="17">
        <v>289838</v>
      </c>
      <c r="D450" s="24">
        <v>194579</v>
      </c>
      <c r="E450" s="24">
        <v>95259</v>
      </c>
      <c r="F450" s="23">
        <v>1324655000</v>
      </c>
      <c r="G450" s="17">
        <v>1497868782939.5901</v>
      </c>
      <c r="H450" s="17">
        <v>1149036249785.6599</v>
      </c>
      <c r="I450" s="18">
        <v>39.0611780866356</v>
      </c>
      <c r="J450" s="17"/>
      <c r="K450" s="17">
        <f>(K447+K452)/2</f>
        <v>4.0199999999999996</v>
      </c>
      <c r="L450" s="17">
        <f>(1+((L$452-L$447)/L$447)/5)*L449</f>
        <v>4.0324372451790635</v>
      </c>
      <c r="M450" s="17" t="s">
        <v>642</v>
      </c>
      <c r="N450" s="17" t="s">
        <v>643</v>
      </c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</row>
    <row r="451" spans="1:114" ht="15" customHeight="1" x14ac:dyDescent="0.15">
      <c r="A451" s="30">
        <v>2009</v>
      </c>
      <c r="B451" s="18" t="s">
        <v>601</v>
      </c>
      <c r="C451" s="17">
        <v>314604</v>
      </c>
      <c r="D451" s="24">
        <v>229096</v>
      </c>
      <c r="E451" s="24">
        <v>85508</v>
      </c>
      <c r="F451" s="23">
        <v>1331260000</v>
      </c>
      <c r="G451" s="17">
        <v>1262664161019.72</v>
      </c>
      <c r="H451" s="17">
        <v>1042533759652.9399</v>
      </c>
      <c r="I451" s="18">
        <v>43.811571018859901</v>
      </c>
      <c r="J451" s="17"/>
      <c r="K451" s="17">
        <f>(K447+K452)/2</f>
        <v>4.0199999999999996</v>
      </c>
      <c r="L451" s="17">
        <f>(1+((L$452-L$447)/L$447)/5)*L450</f>
        <v>4.0568762587862093</v>
      </c>
      <c r="M451" s="17" t="s">
        <v>644</v>
      </c>
      <c r="N451" s="17" t="s">
        <v>645</v>
      </c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</row>
    <row r="452" spans="1:114" ht="15" customHeight="1" x14ac:dyDescent="0.15">
      <c r="A452" s="30">
        <v>2010</v>
      </c>
      <c r="B452" s="18" t="s">
        <v>601</v>
      </c>
      <c r="C452" s="17">
        <v>391177</v>
      </c>
      <c r="D452" s="24">
        <v>293066</v>
      </c>
      <c r="E452" s="24">
        <v>98111</v>
      </c>
      <c r="F452" s="23">
        <v>1337705000</v>
      </c>
      <c r="G452" s="17">
        <v>1654815752520.77</v>
      </c>
      <c r="H452" s="17">
        <v>1432415877173.6399</v>
      </c>
      <c r="I452" s="18">
        <v>43.929304768392498</v>
      </c>
      <c r="J452" s="17">
        <v>4.08</v>
      </c>
      <c r="K452" s="17">
        <f t="shared" ref="K452" si="135">J452</f>
        <v>4.08</v>
      </c>
      <c r="L452" s="17">
        <f>K452</f>
        <v>4.08</v>
      </c>
      <c r="M452" s="17" t="s">
        <v>646</v>
      </c>
      <c r="N452" s="17" t="s">
        <v>647</v>
      </c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</row>
    <row r="453" spans="1:114" ht="15" customHeight="1" x14ac:dyDescent="0.15">
      <c r="A453" s="30">
        <v>2011</v>
      </c>
      <c r="B453" s="18" t="s">
        <v>601</v>
      </c>
      <c r="C453" s="17">
        <v>526412</v>
      </c>
      <c r="D453" s="24">
        <v>415829</v>
      </c>
      <c r="E453" s="24">
        <v>110583</v>
      </c>
      <c r="F453" s="23">
        <v>1345035000</v>
      </c>
      <c r="G453" s="17">
        <v>2006296851391.4299</v>
      </c>
      <c r="H453" s="17">
        <v>1825402621469.3799</v>
      </c>
      <c r="I453" s="18">
        <v>43.861361463520502</v>
      </c>
      <c r="J453" s="17"/>
      <c r="K453" s="17">
        <f>(K452+K457)/2</f>
        <v>4.25</v>
      </c>
      <c r="L453" s="17">
        <f>(1+((L$457-L$452)/L$452)/5)*L452</f>
        <v>4.1479999999999997</v>
      </c>
      <c r="M453" s="17" t="s">
        <v>648</v>
      </c>
      <c r="N453" s="17" t="s">
        <v>649</v>
      </c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</row>
    <row r="454" spans="1:114" ht="15" customHeight="1" x14ac:dyDescent="0.15">
      <c r="A454" s="30">
        <v>2012</v>
      </c>
      <c r="B454" s="18" t="s">
        <v>601</v>
      </c>
      <c r="C454" s="17">
        <v>652777</v>
      </c>
      <c r="D454" s="24">
        <v>535313</v>
      </c>
      <c r="E454" s="24">
        <v>117464</v>
      </c>
      <c r="F454" s="23">
        <v>1354190000</v>
      </c>
      <c r="G454" s="17">
        <v>2175080625679.5</v>
      </c>
      <c r="H454" s="17">
        <v>1943215391729.0701</v>
      </c>
      <c r="I454" s="18">
        <v>44.249831988838999</v>
      </c>
      <c r="J454" s="17"/>
      <c r="K454" s="17">
        <f>(K452+K457)/2</f>
        <v>4.25</v>
      </c>
      <c r="L454" s="17">
        <f>(1+((L$457-L$452)/L$452)/5)*L453</f>
        <v>4.217133333333333</v>
      </c>
      <c r="M454" s="17" t="s">
        <v>650</v>
      </c>
      <c r="N454" s="17" t="s">
        <v>651</v>
      </c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</row>
    <row r="455" spans="1:114" ht="15" customHeight="1" x14ac:dyDescent="0.15">
      <c r="A455" s="30">
        <v>2013</v>
      </c>
      <c r="B455" s="18" t="s">
        <v>601</v>
      </c>
      <c r="C455" s="17">
        <v>825136</v>
      </c>
      <c r="D455" s="24">
        <v>704936</v>
      </c>
      <c r="E455" s="24">
        <v>120200</v>
      </c>
      <c r="F455" s="23">
        <v>1363240000</v>
      </c>
      <c r="G455" s="17">
        <v>2354248580552.3901</v>
      </c>
      <c r="H455" s="17">
        <v>2119378054518.8201</v>
      </c>
      <c r="I455" s="18">
        <v>44.518765550180902</v>
      </c>
      <c r="J455" s="17"/>
      <c r="K455" s="17">
        <f>(K452+K457)/2</f>
        <v>4.25</v>
      </c>
      <c r="L455" s="17">
        <f>(1+((L$457-L$452)/L$452)/5)*L454</f>
        <v>4.2874188888888884</v>
      </c>
      <c r="M455" s="17" t="s">
        <v>652</v>
      </c>
      <c r="N455" s="17" t="s">
        <v>653</v>
      </c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</row>
    <row r="456" spans="1:114" ht="15" customHeight="1" x14ac:dyDescent="0.15">
      <c r="A456" s="30">
        <v>2014</v>
      </c>
      <c r="B456" s="18" t="s">
        <v>601</v>
      </c>
      <c r="C456" s="17">
        <v>928177</v>
      </c>
      <c r="D456" s="24">
        <v>801135</v>
      </c>
      <c r="E456" s="24">
        <v>127042</v>
      </c>
      <c r="F456" s="23">
        <v>1371860000</v>
      </c>
      <c r="G456" s="17">
        <v>2462839435097.1299</v>
      </c>
      <c r="H456" s="17">
        <v>2241288603088.79</v>
      </c>
      <c r="I456" s="18">
        <v>43.856093701482699</v>
      </c>
      <c r="J456" s="17"/>
      <c r="K456" s="17">
        <f>(K452+K457)/2</f>
        <v>4.25</v>
      </c>
      <c r="L456" s="17">
        <f>(1+((L$457-L$452)/L$452)/5)*L455</f>
        <v>4.3588758703703698</v>
      </c>
      <c r="M456" s="17" t="s">
        <v>654</v>
      </c>
      <c r="N456" s="17" t="s">
        <v>655</v>
      </c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</row>
    <row r="457" spans="1:114" ht="15" customHeight="1" x14ac:dyDescent="0.15">
      <c r="A457" s="30">
        <v>2015</v>
      </c>
      <c r="B457" s="18" t="s">
        <v>601</v>
      </c>
      <c r="C457" s="17">
        <v>1101864</v>
      </c>
      <c r="D457" s="24">
        <v>968252</v>
      </c>
      <c r="E457" s="24">
        <v>133612</v>
      </c>
      <c r="F457" s="23">
        <v>1379860000</v>
      </c>
      <c r="G457" s="17">
        <v>2362092880957.6401</v>
      </c>
      <c r="H457" s="17">
        <v>2003257157592.74</v>
      </c>
      <c r="I457" s="18">
        <v>42.094328275466303</v>
      </c>
      <c r="J457" s="17">
        <v>4.42</v>
      </c>
      <c r="K457" s="17">
        <f t="shared" ref="K457" si="136">J457</f>
        <v>4.42</v>
      </c>
      <c r="L457" s="17">
        <f>K457</f>
        <v>4.42</v>
      </c>
      <c r="M457" s="17" t="s">
        <v>656</v>
      </c>
      <c r="N457" s="17" t="s">
        <v>657</v>
      </c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</row>
    <row r="458" spans="1:114" ht="15" customHeight="1" x14ac:dyDescent="0.15">
      <c r="A458" s="30">
        <v>2016</v>
      </c>
      <c r="B458" s="18" t="s">
        <v>601</v>
      </c>
      <c r="C458" s="17">
        <v>1338503</v>
      </c>
      <c r="D458" s="24">
        <v>1204981</v>
      </c>
      <c r="E458" s="24">
        <v>133522</v>
      </c>
      <c r="F458" s="23">
        <v>1387790000</v>
      </c>
      <c r="G458" s="17">
        <v>2199967569428.2002</v>
      </c>
      <c r="H458" s="17">
        <v>1944484096046.3799</v>
      </c>
      <c r="I458" s="18">
        <v>41.552364921884397</v>
      </c>
      <c r="J458" s="17"/>
      <c r="K458" s="17">
        <f t="shared" ref="K458" si="137">J458</f>
        <v>0</v>
      </c>
      <c r="L458" s="17">
        <f>K458</f>
        <v>0</v>
      </c>
      <c r="M458" s="17" t="s">
        <v>658</v>
      </c>
      <c r="N458" s="17" t="s">
        <v>659</v>
      </c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</row>
    <row r="459" spans="1:114" ht="15" customHeight="1" x14ac:dyDescent="0.15">
      <c r="A459" s="30">
        <v>2017</v>
      </c>
      <c r="B459" s="18" t="s">
        <v>601</v>
      </c>
      <c r="C459" s="17">
        <v>1381594</v>
      </c>
      <c r="D459" s="24">
        <v>1245709</v>
      </c>
      <c r="E459" s="24">
        <v>135885</v>
      </c>
      <c r="F459" s="23">
        <v>1396215000</v>
      </c>
      <c r="G459" s="17">
        <v>2424199911705.0801</v>
      </c>
      <c r="H459" s="17">
        <v>2208504214346.4702</v>
      </c>
      <c r="I459" s="18">
        <v>41.861185297924102</v>
      </c>
      <c r="J459" s="17"/>
      <c r="K459" s="17">
        <f t="shared" ref="K459" si="138">J459</f>
        <v>0</v>
      </c>
      <c r="L459" s="17">
        <f>K459</f>
        <v>0</v>
      </c>
      <c r="M459" s="17" t="s">
        <v>660</v>
      </c>
      <c r="N459" s="17" t="s">
        <v>661</v>
      </c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</row>
    <row r="460" spans="1:114" ht="15" customHeight="1" x14ac:dyDescent="0.15">
      <c r="A460" s="30">
        <v>2018</v>
      </c>
      <c r="B460" s="18" t="s">
        <v>601</v>
      </c>
      <c r="C460" s="17">
        <v>1542002</v>
      </c>
      <c r="D460" s="24">
        <v>1393815</v>
      </c>
      <c r="E460" s="24">
        <v>148187</v>
      </c>
      <c r="F460" s="23">
        <v>1402760000</v>
      </c>
      <c r="G460" s="17">
        <v>2655591916228.46</v>
      </c>
      <c r="H460" s="17">
        <v>2564105245749.5601</v>
      </c>
      <c r="I460" s="18">
        <v>42.843031136154899</v>
      </c>
      <c r="J460" s="17"/>
      <c r="K460" s="17">
        <f t="shared" ref="K460" si="139">J460</f>
        <v>0</v>
      </c>
      <c r="L460" s="17">
        <f>K460</f>
        <v>0</v>
      </c>
      <c r="M460" s="17" t="s">
        <v>662</v>
      </c>
      <c r="N460" s="24">
        <v>13493418449047</v>
      </c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</row>
    <row r="461" spans="1:114" ht="15" customHeight="1" x14ac:dyDescent="0.15">
      <c r="A461" s="30">
        <v>2019</v>
      </c>
      <c r="B461" s="18" t="s">
        <v>601</v>
      </c>
      <c r="C461" s="17">
        <v>1400661</v>
      </c>
      <c r="D461" s="24">
        <v>1243568</v>
      </c>
      <c r="E461" s="24">
        <v>157093</v>
      </c>
      <c r="F461" s="23">
        <v>1407745000</v>
      </c>
      <c r="G461" s="17">
        <v>2628935396524.04</v>
      </c>
      <c r="H461" s="17">
        <v>2496147886076.6499</v>
      </c>
      <c r="I461" s="18">
        <v>42.822584350899902</v>
      </c>
      <c r="J461" s="17"/>
      <c r="K461" s="17">
        <f t="shared" ref="K461" si="140">J461</f>
        <v>0</v>
      </c>
      <c r="L461" s="17">
        <f>K461</f>
        <v>0</v>
      </c>
      <c r="M461" s="17" t="s">
        <v>663</v>
      </c>
      <c r="N461" s="24">
        <v>14296344415554</v>
      </c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</row>
    <row r="462" spans="1:114" ht="15" customHeight="1" x14ac:dyDescent="0.15">
      <c r="A462" s="30">
        <v>2020</v>
      </c>
      <c r="B462" s="18" t="s">
        <v>601</v>
      </c>
      <c r="C462" s="17">
        <v>1497159</v>
      </c>
      <c r="D462" s="24">
        <v>1344817</v>
      </c>
      <c r="E462" s="24">
        <v>152342</v>
      </c>
      <c r="F462" s="23">
        <v>1411100000</v>
      </c>
      <c r="G462" s="17">
        <v>2729871520705.54</v>
      </c>
      <c r="H462" s="17">
        <v>2374726106648.0698</v>
      </c>
      <c r="I462" s="18">
        <v>42.486081334534397</v>
      </c>
      <c r="J462" s="17"/>
      <c r="K462" s="17">
        <f t="shared" ref="K462" si="141">J462</f>
        <v>0</v>
      </c>
      <c r="L462" s="17">
        <f>K462</f>
        <v>0</v>
      </c>
      <c r="M462" s="17" t="s">
        <v>664</v>
      </c>
      <c r="N462" s="17" t="s">
        <v>665</v>
      </c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</row>
    <row r="463" spans="1:114" ht="15" customHeight="1" x14ac:dyDescent="0.15">
      <c r="A463" s="30">
        <v>2021</v>
      </c>
      <c r="B463" s="18" t="s">
        <v>601</v>
      </c>
      <c r="C463" s="17">
        <v>1585663</v>
      </c>
      <c r="D463" s="24">
        <v>1426644</v>
      </c>
      <c r="E463" s="24">
        <v>159019</v>
      </c>
      <c r="F463" s="23">
        <v>1412360000</v>
      </c>
      <c r="G463" s="17">
        <v>3553509241460.0098</v>
      </c>
      <c r="H463" s="17">
        <v>3091259284838.9102</v>
      </c>
      <c r="I463" s="18">
        <v>41.874083050377202</v>
      </c>
      <c r="J463" s="17"/>
      <c r="K463" s="17">
        <f t="shared" ref="K463" si="142">J463</f>
        <v>0</v>
      </c>
      <c r="L463" s="17">
        <f>K463</f>
        <v>0</v>
      </c>
      <c r="M463" s="17"/>
      <c r="N463" s="24">
        <v>15801910975837</v>
      </c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</row>
    <row r="464" spans="1:114" ht="15" customHeight="1" x14ac:dyDescent="0.15">
      <c r="A464" s="30">
        <v>1980</v>
      </c>
      <c r="B464" s="17" t="s">
        <v>666</v>
      </c>
      <c r="C464" s="17"/>
      <c r="D464" s="17"/>
      <c r="E464" s="17"/>
      <c r="F464" s="24">
        <v>5063100</v>
      </c>
      <c r="G464" s="17">
        <v>25613432205.944401</v>
      </c>
      <c r="H464" s="17">
        <v>25762544964.9324</v>
      </c>
      <c r="I464" s="18">
        <v>32.245733503227299</v>
      </c>
      <c r="J464" s="17">
        <v>2.5</v>
      </c>
      <c r="K464" s="17">
        <f t="shared" ref="K464" si="143">J464</f>
        <v>2.5</v>
      </c>
      <c r="L464" s="17">
        <f>K464</f>
        <v>2.5</v>
      </c>
      <c r="M464" s="17"/>
      <c r="N464" s="17" t="s">
        <v>667</v>
      </c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</row>
    <row r="465" spans="1:114" ht="15" customHeight="1" x14ac:dyDescent="0.15">
      <c r="A465" s="30">
        <v>1981</v>
      </c>
      <c r="B465" s="17" t="s">
        <v>666</v>
      </c>
      <c r="C465" s="17"/>
      <c r="D465" s="17"/>
      <c r="E465" s="17"/>
      <c r="F465" s="24">
        <v>5183400</v>
      </c>
      <c r="G465" s="17">
        <v>28115506414.0411</v>
      </c>
      <c r="H465" s="17">
        <v>28586942908.772099</v>
      </c>
      <c r="I465" s="18">
        <v>32.661973291546197</v>
      </c>
      <c r="J465" s="17"/>
      <c r="K465" s="17">
        <f>(K464+K469)/2</f>
        <v>2.6</v>
      </c>
      <c r="L465" s="17">
        <f>(1+((L$469-L$464)/L$464)/5)*L464</f>
        <v>2.54</v>
      </c>
      <c r="M465" s="17"/>
      <c r="N465" s="17" t="s">
        <v>668</v>
      </c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</row>
    <row r="466" spans="1:114" ht="15" customHeight="1" x14ac:dyDescent="0.15">
      <c r="A466" s="30">
        <v>1982</v>
      </c>
      <c r="B466" s="17" t="s">
        <v>666</v>
      </c>
      <c r="C466" s="17"/>
      <c r="D466" s="17"/>
      <c r="E466" s="17"/>
      <c r="F466" s="24">
        <v>5264500</v>
      </c>
      <c r="G466" s="17">
        <v>27405229081.203999</v>
      </c>
      <c r="H466" s="17">
        <v>27223018501.128502</v>
      </c>
      <c r="I466" s="18">
        <v>30.267595214407802</v>
      </c>
      <c r="J466" s="17"/>
      <c r="K466" s="17">
        <f>(K464+K469)/2</f>
        <v>2.6</v>
      </c>
      <c r="L466" s="17">
        <f>(1+((L$469-L$464)/L$464)/5)*L465</f>
        <v>2.5806400000000003</v>
      </c>
      <c r="M466" s="17"/>
      <c r="N466" s="17" t="s">
        <v>669</v>
      </c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</row>
    <row r="467" spans="1:114" ht="15" customHeight="1" x14ac:dyDescent="0.15">
      <c r="A467" s="30">
        <v>1983</v>
      </c>
      <c r="B467" s="17" t="s">
        <v>666</v>
      </c>
      <c r="C467" s="17">
        <v>892</v>
      </c>
      <c r="D467" s="24">
        <v>21</v>
      </c>
      <c r="E467" s="24">
        <v>871</v>
      </c>
      <c r="F467" s="24">
        <v>5345100</v>
      </c>
      <c r="G467" s="17">
        <v>28132742388.372002</v>
      </c>
      <c r="H467" s="17">
        <v>27592908660.4636</v>
      </c>
      <c r="I467" s="18">
        <v>24.677261242354401</v>
      </c>
      <c r="J467" s="17"/>
      <c r="K467" s="17">
        <f>(K464+K469)/2</f>
        <v>2.6</v>
      </c>
      <c r="L467" s="17">
        <f>(1+((L$469-L$464)/L$464)/5)*L466</f>
        <v>2.6219302400000002</v>
      </c>
      <c r="M467" s="17"/>
      <c r="N467" s="17" t="s">
        <v>670</v>
      </c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</row>
    <row r="468" spans="1:114" ht="15" customHeight="1" x14ac:dyDescent="0.15">
      <c r="A468" s="30">
        <v>1984</v>
      </c>
      <c r="B468" s="17" t="s">
        <v>666</v>
      </c>
      <c r="C468" s="17">
        <v>830</v>
      </c>
      <c r="D468" s="24">
        <v>20</v>
      </c>
      <c r="E468" s="24">
        <v>810</v>
      </c>
      <c r="F468" s="24">
        <v>5397900</v>
      </c>
      <c r="G468" s="17">
        <v>34837426451.777901</v>
      </c>
      <c r="H468" s="17">
        <v>32155666410.846802</v>
      </c>
      <c r="I468" s="18">
        <v>22.2029680295582</v>
      </c>
      <c r="J468" s="17"/>
      <c r="K468" s="17">
        <f>(K464+K469)/2</f>
        <v>2.6</v>
      </c>
      <c r="L468" s="17">
        <f>(1+((L$469-L$464)/L$464)/5)*L467</f>
        <v>2.6638811238400004</v>
      </c>
      <c r="M468" s="17"/>
      <c r="N468" s="17" t="s">
        <v>671</v>
      </c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</row>
    <row r="469" spans="1:114" ht="15" customHeight="1" x14ac:dyDescent="0.15">
      <c r="A469" s="30">
        <v>1985</v>
      </c>
      <c r="B469" s="17" t="s">
        <v>666</v>
      </c>
      <c r="C469" s="17">
        <v>971</v>
      </c>
      <c r="D469" s="24">
        <v>16</v>
      </c>
      <c r="E469" s="24">
        <v>955</v>
      </c>
      <c r="F469" s="24">
        <v>5456200</v>
      </c>
      <c r="G469" s="17">
        <v>37098885865.3797</v>
      </c>
      <c r="H469" s="17">
        <v>33514915027.981701</v>
      </c>
      <c r="I469" s="18">
        <v>20.9719985042858</v>
      </c>
      <c r="J469" s="17">
        <v>2.7</v>
      </c>
      <c r="K469" s="17">
        <f t="shared" ref="K469" si="144">J469</f>
        <v>2.7</v>
      </c>
      <c r="L469" s="17">
        <f>K469</f>
        <v>2.7</v>
      </c>
      <c r="M469" s="17"/>
      <c r="N469" s="17" t="s">
        <v>672</v>
      </c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</row>
    <row r="470" spans="1:114" ht="15" customHeight="1" x14ac:dyDescent="0.15">
      <c r="A470" s="30">
        <v>1986</v>
      </c>
      <c r="B470" s="17" t="s">
        <v>666</v>
      </c>
      <c r="C470" s="17">
        <v>1037</v>
      </c>
      <c r="D470" s="24">
        <v>10</v>
      </c>
      <c r="E470" s="24">
        <v>1027</v>
      </c>
      <c r="F470" s="24">
        <v>5524600</v>
      </c>
      <c r="G470" s="17">
        <v>43008342624.2743</v>
      </c>
      <c r="H470" s="17">
        <v>39269027206.438301</v>
      </c>
      <c r="I470" s="18">
        <v>21.503470868107001</v>
      </c>
      <c r="J470" s="17"/>
      <c r="K470" s="17">
        <f>(K469+K474)/2</f>
        <v>2.7</v>
      </c>
      <c r="L470" s="17">
        <f>(1+((L$474-L$469)/L$469)/5)*L469</f>
        <v>2.7</v>
      </c>
      <c r="M470" s="17"/>
      <c r="N470" s="17" t="s">
        <v>673</v>
      </c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</row>
    <row r="471" spans="1:114" ht="15" customHeight="1" x14ac:dyDescent="0.15">
      <c r="A471" s="30">
        <v>1987</v>
      </c>
      <c r="B471" s="17" t="s">
        <v>666</v>
      </c>
      <c r="C471" s="17">
        <v>1120</v>
      </c>
      <c r="D471" s="24">
        <v>13</v>
      </c>
      <c r="E471" s="24">
        <v>1107</v>
      </c>
      <c r="F471" s="24">
        <v>5580500</v>
      </c>
      <c r="G471" s="17">
        <v>57087313901.747803</v>
      </c>
      <c r="H471" s="17">
        <v>51815652129.310204</v>
      </c>
      <c r="I471" s="18">
        <v>23.5990576791549</v>
      </c>
      <c r="J471" s="17"/>
      <c r="K471" s="17">
        <f>(K469+K474)/2</f>
        <v>2.7</v>
      </c>
      <c r="L471" s="17">
        <f>(1+((L$474-L$469)/L$469)/5)*L470</f>
        <v>2.7</v>
      </c>
      <c r="M471" s="17"/>
      <c r="N471" s="17" t="s">
        <v>674</v>
      </c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</row>
    <row r="472" spans="1:114" ht="15" customHeight="1" x14ac:dyDescent="0.15">
      <c r="A472" s="30">
        <v>1988</v>
      </c>
      <c r="B472" s="17" t="s">
        <v>666</v>
      </c>
      <c r="C472" s="17">
        <v>1068</v>
      </c>
      <c r="D472" s="24">
        <v>12</v>
      </c>
      <c r="E472" s="24">
        <v>1056</v>
      </c>
      <c r="F472" s="24">
        <v>5627600</v>
      </c>
      <c r="G472" s="17">
        <v>71728414040.481705</v>
      </c>
      <c r="H472" s="17">
        <v>66398923904.688698</v>
      </c>
      <c r="I472" s="18">
        <v>25.319904908212401</v>
      </c>
      <c r="J472" s="17"/>
      <c r="K472" s="17">
        <f>(K469+K474)/2</f>
        <v>2.7</v>
      </c>
      <c r="L472" s="17">
        <f>(1+((L$474-L$469)/L$469)/5)*L471</f>
        <v>2.7</v>
      </c>
      <c r="M472" s="17"/>
      <c r="N472" s="17" t="s">
        <v>675</v>
      </c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</row>
    <row r="473" spans="1:114" ht="15" customHeight="1" x14ac:dyDescent="0.15">
      <c r="A473" s="30">
        <v>1989</v>
      </c>
      <c r="B473" s="17" t="s">
        <v>666</v>
      </c>
      <c r="C473" s="17">
        <v>901</v>
      </c>
      <c r="D473" s="24">
        <v>15</v>
      </c>
      <c r="E473" s="24">
        <v>886</v>
      </c>
      <c r="F473" s="24">
        <v>5686200</v>
      </c>
      <c r="G473" s="17">
        <v>81399120501.544907</v>
      </c>
      <c r="H473" s="17">
        <v>73513762996.961502</v>
      </c>
      <c r="I473" s="18">
        <v>25.878097055677099</v>
      </c>
      <c r="J473" s="17"/>
      <c r="K473" s="17">
        <f>(K469+K474)/2</f>
        <v>2.7</v>
      </c>
      <c r="L473" s="17">
        <f>(1+((L$474-L$469)/L$469)/5)*L472</f>
        <v>2.7</v>
      </c>
      <c r="M473" s="17"/>
      <c r="N473" s="17" t="s">
        <v>676</v>
      </c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</row>
    <row r="474" spans="1:114" ht="15" customHeight="1" x14ac:dyDescent="0.15">
      <c r="A474" s="30">
        <v>1990</v>
      </c>
      <c r="B474" s="17" t="s">
        <v>666</v>
      </c>
      <c r="C474" s="17">
        <v>1081</v>
      </c>
      <c r="D474" s="24">
        <v>21</v>
      </c>
      <c r="E474" s="24">
        <v>1060</v>
      </c>
      <c r="F474" s="24">
        <v>5704500</v>
      </c>
      <c r="G474" s="17">
        <v>90213099180.980301</v>
      </c>
      <c r="H474" s="17">
        <v>83645022978.767105</v>
      </c>
      <c r="I474" s="18">
        <v>26.2146728610143</v>
      </c>
      <c r="J474" s="17">
        <v>2.7</v>
      </c>
      <c r="K474" s="17">
        <f t="shared" ref="K474" si="145">J474</f>
        <v>2.7</v>
      </c>
      <c r="L474" s="17">
        <f>K474</f>
        <v>2.7</v>
      </c>
      <c r="M474" s="17"/>
      <c r="N474" s="17" t="s">
        <v>677</v>
      </c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</row>
    <row r="475" spans="1:114" ht="15" customHeight="1" x14ac:dyDescent="0.15">
      <c r="A475" s="30">
        <v>1991</v>
      </c>
      <c r="B475" s="17" t="s">
        <v>666</v>
      </c>
      <c r="C475" s="17">
        <v>1092</v>
      </c>
      <c r="D475" s="24">
        <v>16</v>
      </c>
      <c r="E475" s="24">
        <v>1076</v>
      </c>
      <c r="F475" s="24">
        <v>5752000</v>
      </c>
      <c r="G475" s="17">
        <v>106157607576.69299</v>
      </c>
      <c r="H475" s="17">
        <v>100108734815.73</v>
      </c>
      <c r="I475" s="18">
        <v>26.3286481138339</v>
      </c>
      <c r="J475" s="17"/>
      <c r="K475" s="17">
        <f>(K474+K479)/2</f>
        <v>2.8</v>
      </c>
      <c r="L475" s="17">
        <f>(1+((L$479-L$474)/L$474)/5)*L474</f>
        <v>2.74</v>
      </c>
      <c r="M475" s="17"/>
      <c r="N475" s="17" t="s">
        <v>678</v>
      </c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</row>
    <row r="476" spans="1:114" ht="15" customHeight="1" x14ac:dyDescent="0.15">
      <c r="A476" s="30">
        <v>1992</v>
      </c>
      <c r="B476" s="17" t="s">
        <v>666</v>
      </c>
      <c r="C476" s="17">
        <v>1259</v>
      </c>
      <c r="D476" s="24">
        <v>11</v>
      </c>
      <c r="E476" s="24">
        <v>1248</v>
      </c>
      <c r="F476" s="24">
        <v>5800500</v>
      </c>
      <c r="G476" s="17">
        <v>127907138981.474</v>
      </c>
      <c r="H476" s="17">
        <v>122484820298.168</v>
      </c>
      <c r="I476" s="18">
        <v>27.162538872300601</v>
      </c>
      <c r="J476" s="17"/>
      <c r="K476" s="17">
        <f>(K474+K479)/2</f>
        <v>2.8</v>
      </c>
      <c r="L476" s="17">
        <f>(1+((L$479-L$474)/L$474)/5)*L475</f>
        <v>2.7805925925925927</v>
      </c>
      <c r="M476" s="17"/>
      <c r="N476" s="17" t="s">
        <v>679</v>
      </c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</row>
    <row r="477" spans="1:114" ht="15" customHeight="1" x14ac:dyDescent="0.15">
      <c r="A477" s="30">
        <v>1993</v>
      </c>
      <c r="B477" s="17" t="s">
        <v>666</v>
      </c>
      <c r="C477" s="17">
        <v>1195</v>
      </c>
      <c r="D477" s="24">
        <v>9</v>
      </c>
      <c r="E477" s="24">
        <v>1186</v>
      </c>
      <c r="F477" s="24">
        <v>5901000</v>
      </c>
      <c r="G477" s="17">
        <v>144855214850.82001</v>
      </c>
      <c r="H477" s="17">
        <v>136735870520.709</v>
      </c>
      <c r="I477" s="18">
        <v>27.002932299330801</v>
      </c>
      <c r="J477" s="17"/>
      <c r="K477" s="17">
        <f>(K474+K479)/2</f>
        <v>2.8</v>
      </c>
      <c r="L477" s="17">
        <f>(1+((L$479-L$474)/L$474)/5)*L476</f>
        <v>2.821786556927298</v>
      </c>
      <c r="M477" s="17"/>
      <c r="N477" s="17" t="s">
        <v>680</v>
      </c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</row>
    <row r="478" spans="1:114" ht="15" customHeight="1" x14ac:dyDescent="0.15">
      <c r="A478" s="30">
        <v>1994</v>
      </c>
      <c r="B478" s="17" t="s">
        <v>666</v>
      </c>
      <c r="C478" s="17">
        <v>1640</v>
      </c>
      <c r="D478" s="24">
        <v>21</v>
      </c>
      <c r="E478" s="24">
        <v>1619</v>
      </c>
      <c r="F478" s="24">
        <v>6035400</v>
      </c>
      <c r="G478" s="17">
        <v>162013741524.76599</v>
      </c>
      <c r="H478" s="17">
        <v>160442135500.233</v>
      </c>
      <c r="I478" s="18">
        <v>29.353474147540499</v>
      </c>
      <c r="J478" s="17"/>
      <c r="K478" s="17">
        <f>(K474+K479)/2</f>
        <v>2.8</v>
      </c>
      <c r="L478" s="17">
        <f>(1+((L$479-L$474)/L$474)/5)*L477</f>
        <v>2.8635908022151098</v>
      </c>
      <c r="M478" s="17"/>
      <c r="N478" s="17" t="s">
        <v>681</v>
      </c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</row>
    <row r="479" spans="1:114" ht="15" customHeight="1" x14ac:dyDescent="0.15">
      <c r="A479" s="30">
        <v>1995</v>
      </c>
      <c r="B479" s="17" t="s">
        <v>666</v>
      </c>
      <c r="C479" s="17">
        <v>1961</v>
      </c>
      <c r="D479" s="24">
        <v>23</v>
      </c>
      <c r="E479" s="24">
        <v>1938</v>
      </c>
      <c r="F479" s="24">
        <v>6156100</v>
      </c>
      <c r="G479" s="17">
        <v>182564440652.54999</v>
      </c>
      <c r="H479" s="17">
        <v>189046381757.543</v>
      </c>
      <c r="I479" s="18">
        <v>30.210651238688602</v>
      </c>
      <c r="J479" s="17">
        <v>2.9</v>
      </c>
      <c r="K479" s="17">
        <f t="shared" ref="K479" si="146">J479</f>
        <v>2.9</v>
      </c>
      <c r="L479" s="17">
        <f>K479</f>
        <v>2.9</v>
      </c>
      <c r="M479" s="17"/>
      <c r="N479" s="17" t="s">
        <v>682</v>
      </c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</row>
    <row r="480" spans="1:114" ht="15" customHeight="1" x14ac:dyDescent="0.15">
      <c r="A480" s="30">
        <v>1996</v>
      </c>
      <c r="B480" s="17" t="s">
        <v>666</v>
      </c>
      <c r="C480" s="17">
        <v>2100</v>
      </c>
      <c r="D480" s="24">
        <v>41</v>
      </c>
      <c r="E480" s="24">
        <v>2059</v>
      </c>
      <c r="F480" s="24">
        <v>6435500</v>
      </c>
      <c r="G480" s="17">
        <v>194351137142.34</v>
      </c>
      <c r="H480" s="17">
        <v>196722521753.746</v>
      </c>
      <c r="I480" s="18">
        <v>31.010093896143498</v>
      </c>
      <c r="J480" s="17"/>
      <c r="K480" s="17">
        <f>(K479+K484)/2</f>
        <v>3.355</v>
      </c>
      <c r="L480" s="17">
        <f>(1+((L$484-L$479)/L$479)/5)*L479</f>
        <v>3.0819999999999999</v>
      </c>
      <c r="M480" s="17"/>
      <c r="N480" s="17" t="s">
        <v>683</v>
      </c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</row>
    <row r="481" spans="1:114" ht="15" customHeight="1" x14ac:dyDescent="0.15">
      <c r="A481" s="30">
        <v>1997</v>
      </c>
      <c r="B481" s="17" t="s">
        <v>666</v>
      </c>
      <c r="C481" s="17">
        <v>2385</v>
      </c>
      <c r="D481" s="24">
        <v>26</v>
      </c>
      <c r="E481" s="24">
        <v>2359</v>
      </c>
      <c r="F481" s="24">
        <v>6489300</v>
      </c>
      <c r="G481" s="17">
        <v>204029268544.70999</v>
      </c>
      <c r="H481" s="17">
        <v>209983596181.914</v>
      </c>
      <c r="I481" s="18">
        <v>33.303449245238603</v>
      </c>
      <c r="J481" s="17"/>
      <c r="K481" s="17">
        <f>(K479+K484)/2</f>
        <v>3.355</v>
      </c>
      <c r="L481" s="17">
        <f>(1+((L$484-L$479)/L$479)/5)*L480</f>
        <v>3.2754220689655167</v>
      </c>
      <c r="M481" s="17"/>
      <c r="N481" s="17" t="s">
        <v>684</v>
      </c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</row>
    <row r="482" spans="1:114" ht="15" customHeight="1" x14ac:dyDescent="0.15">
      <c r="A482" s="30">
        <v>1998</v>
      </c>
      <c r="B482" s="17" t="s">
        <v>666</v>
      </c>
      <c r="C482" s="17">
        <v>14667</v>
      </c>
      <c r="D482" s="24">
        <v>128</v>
      </c>
      <c r="E482" s="24">
        <v>14539</v>
      </c>
      <c r="F482" s="24">
        <v>6543700</v>
      </c>
      <c r="G482" s="17">
        <v>187184486075.42599</v>
      </c>
      <c r="H482" s="17">
        <v>186279033736.58899</v>
      </c>
      <c r="I482" s="18">
        <v>30.200355637372201</v>
      </c>
      <c r="J482" s="17"/>
      <c r="K482" s="17">
        <f>(K479+K484)/2</f>
        <v>3.355</v>
      </c>
      <c r="L482" s="17">
        <f>(1+((L$484-L$479)/L$479)/5)*L481</f>
        <v>3.4809830401902491</v>
      </c>
      <c r="M482" s="17" t="s">
        <v>685</v>
      </c>
      <c r="N482" s="17" t="s">
        <v>686</v>
      </c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</row>
    <row r="483" spans="1:114" ht="15" customHeight="1" x14ac:dyDescent="0.15">
      <c r="A483" s="30">
        <v>1999</v>
      </c>
      <c r="B483" s="17" t="s">
        <v>666</v>
      </c>
      <c r="C483" s="17">
        <v>6040</v>
      </c>
      <c r="D483" s="24">
        <v>42</v>
      </c>
      <c r="E483" s="24">
        <v>5998</v>
      </c>
      <c r="F483" s="24">
        <v>6606500</v>
      </c>
      <c r="G483" s="17">
        <v>186851434096.03601</v>
      </c>
      <c r="H483" s="17">
        <v>178289784079.923</v>
      </c>
      <c r="I483" s="18">
        <v>25.8047383016083</v>
      </c>
      <c r="J483" s="17"/>
      <c r="K483" s="17">
        <f>(K479+K484)/2</f>
        <v>3.355</v>
      </c>
      <c r="L483" s="17">
        <f>(1+((L$484-L$479)/L$479)/5)*L482</f>
        <v>3.6994447344366712</v>
      </c>
      <c r="M483" s="17" t="s">
        <v>687</v>
      </c>
      <c r="N483" s="17" t="s">
        <v>688</v>
      </c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</row>
    <row r="484" spans="1:114" ht="15" customHeight="1" x14ac:dyDescent="0.15">
      <c r="A484" s="30">
        <v>2000</v>
      </c>
      <c r="B484" s="17" t="s">
        <v>666</v>
      </c>
      <c r="C484" s="17">
        <v>8295</v>
      </c>
      <c r="D484" s="24">
        <v>51</v>
      </c>
      <c r="E484" s="24">
        <v>8244</v>
      </c>
      <c r="F484" s="24">
        <v>6665000</v>
      </c>
      <c r="G484" s="17">
        <v>216355888694.93799</v>
      </c>
      <c r="H484" s="17">
        <v>208787221480.64499</v>
      </c>
      <c r="I484" s="18">
        <v>26.505849341421101</v>
      </c>
      <c r="J484" s="17">
        <v>3.81</v>
      </c>
      <c r="K484" s="17">
        <f t="shared" ref="K484" si="147">J484</f>
        <v>3.81</v>
      </c>
      <c r="L484" s="17">
        <f>K484</f>
        <v>3.81</v>
      </c>
      <c r="M484" s="17" t="s">
        <v>689</v>
      </c>
      <c r="N484" s="17" t="s">
        <v>690</v>
      </c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</row>
    <row r="485" spans="1:114" ht="15" customHeight="1" x14ac:dyDescent="0.15">
      <c r="A485" s="30">
        <v>2001</v>
      </c>
      <c r="B485" s="17" t="s">
        <v>666</v>
      </c>
      <c r="C485" s="17">
        <v>8914</v>
      </c>
      <c r="D485" s="24">
        <v>74</v>
      </c>
      <c r="E485" s="24">
        <v>8840</v>
      </c>
      <c r="F485" s="24">
        <v>6714300</v>
      </c>
      <c r="G485" s="17">
        <v>207975842437.298</v>
      </c>
      <c r="H485" s="17">
        <v>200030132840.95001</v>
      </c>
      <c r="I485" s="18">
        <v>25.798513710108399</v>
      </c>
      <c r="J485" s="17"/>
      <c r="K485" s="17">
        <f>(K484+K489)/2</f>
        <v>3.81</v>
      </c>
      <c r="L485" s="17">
        <f>(1+((L$489-L$484)/L$484)/5)*L484</f>
        <v>3.81</v>
      </c>
      <c r="M485" s="17" t="s">
        <v>691</v>
      </c>
      <c r="N485" s="17" t="s">
        <v>692</v>
      </c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</row>
    <row r="486" spans="1:114" ht="15" customHeight="1" x14ac:dyDescent="0.15">
      <c r="A486" s="30">
        <v>2002</v>
      </c>
      <c r="B486" s="17" t="s">
        <v>666</v>
      </c>
      <c r="C486" s="17">
        <v>9130</v>
      </c>
      <c r="D486" s="24">
        <v>112</v>
      </c>
      <c r="E486" s="24">
        <v>9018</v>
      </c>
      <c r="F486" s="24">
        <v>6744100</v>
      </c>
      <c r="G486" s="17">
        <v>219708676864.686</v>
      </c>
      <c r="H486" s="17">
        <v>206139455564.246</v>
      </c>
      <c r="I486" s="18">
        <v>22.744675455412299</v>
      </c>
      <c r="J486" s="17"/>
      <c r="K486" s="17">
        <f>(K484+K489)/2</f>
        <v>3.81</v>
      </c>
      <c r="L486" s="17">
        <f>(1+((L$489-L$484)/L$484)/5)*L485</f>
        <v>3.81</v>
      </c>
      <c r="M486" s="17" t="s">
        <v>693</v>
      </c>
      <c r="N486" s="17" t="s">
        <v>694</v>
      </c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</row>
    <row r="487" spans="1:114" ht="15" customHeight="1" x14ac:dyDescent="0.15">
      <c r="A487" s="30">
        <v>2003</v>
      </c>
      <c r="B487" s="17" t="s">
        <v>666</v>
      </c>
      <c r="C487" s="17">
        <v>9102</v>
      </c>
      <c r="D487" s="24">
        <v>107</v>
      </c>
      <c r="E487" s="24">
        <v>8995</v>
      </c>
      <c r="F487" s="24">
        <v>6730800</v>
      </c>
      <c r="G487" s="17">
        <v>243329095392.202</v>
      </c>
      <c r="H487" s="17">
        <v>228647454666.87201</v>
      </c>
      <c r="I487" s="18">
        <v>21.6546282274807</v>
      </c>
      <c r="J487" s="17"/>
      <c r="K487" s="17">
        <f>(K484+K489)/2</f>
        <v>3.81</v>
      </c>
      <c r="L487" s="17">
        <f>(1+((L$489-L$484)/L$484)/5)*L486</f>
        <v>3.81</v>
      </c>
      <c r="M487" s="17" t="s">
        <v>695</v>
      </c>
      <c r="N487" s="17" t="s">
        <v>696</v>
      </c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</row>
    <row r="488" spans="1:114" ht="15" customHeight="1" x14ac:dyDescent="0.15">
      <c r="A488" s="30">
        <v>2004</v>
      </c>
      <c r="B488" s="17" t="s">
        <v>666</v>
      </c>
      <c r="C488" s="17">
        <v>10005</v>
      </c>
      <c r="D488" s="24">
        <v>127</v>
      </c>
      <c r="E488" s="24">
        <v>9878</v>
      </c>
      <c r="F488" s="24">
        <v>6783500</v>
      </c>
      <c r="G488" s="17">
        <v>283708654340.01001</v>
      </c>
      <c r="H488" s="17">
        <v>268978813559.32199</v>
      </c>
      <c r="I488" s="18">
        <v>21.820131227556999</v>
      </c>
      <c r="J488" s="17"/>
      <c r="K488" s="17">
        <f>(K484+K489)/2</f>
        <v>3.81</v>
      </c>
      <c r="L488" s="17">
        <f>(1+((L$489-L$484)/L$484)/5)*L487</f>
        <v>3.81</v>
      </c>
      <c r="M488" s="17" t="s">
        <v>697</v>
      </c>
      <c r="N488" s="17" t="s">
        <v>698</v>
      </c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</row>
    <row r="489" spans="1:114" ht="15" customHeight="1" x14ac:dyDescent="0.15">
      <c r="A489" s="30">
        <v>2005</v>
      </c>
      <c r="B489" s="17" t="s">
        <v>666</v>
      </c>
      <c r="C489" s="17">
        <v>11763</v>
      </c>
      <c r="D489" s="24">
        <v>156</v>
      </c>
      <c r="E489" s="24">
        <v>11607</v>
      </c>
      <c r="F489" s="24">
        <v>6813200</v>
      </c>
      <c r="G489" s="17">
        <v>322201406657.83801</v>
      </c>
      <c r="H489" s="17">
        <v>300019672637.03302</v>
      </c>
      <c r="I489" s="18">
        <v>21.396972647605601</v>
      </c>
      <c r="J489" s="17">
        <v>3.81</v>
      </c>
      <c r="K489" s="17">
        <f t="shared" ref="K489" si="148">J489</f>
        <v>3.81</v>
      </c>
      <c r="L489" s="17">
        <f>K489</f>
        <v>3.81</v>
      </c>
      <c r="M489" s="17" t="s">
        <v>699</v>
      </c>
      <c r="N489" s="17" t="s">
        <v>700</v>
      </c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</row>
    <row r="490" spans="1:114" ht="15" customHeight="1" x14ac:dyDescent="0.15">
      <c r="A490" s="30">
        <v>2006</v>
      </c>
      <c r="B490" s="17" t="s">
        <v>666</v>
      </c>
      <c r="C490" s="17">
        <v>13790</v>
      </c>
      <c r="D490" s="24">
        <v>172</v>
      </c>
      <c r="E490" s="24">
        <v>13618</v>
      </c>
      <c r="F490" s="24">
        <v>6857100</v>
      </c>
      <c r="G490" s="17">
        <v>358400448003.29602</v>
      </c>
      <c r="H490" s="17">
        <v>336798578748.16498</v>
      </c>
      <c r="I490" s="18">
        <v>22.426765273046701</v>
      </c>
      <c r="J490" s="17"/>
      <c r="K490" s="17">
        <f>(K489+K494)/2</f>
        <v>3.81</v>
      </c>
      <c r="L490" s="17">
        <f>(1+((L$494-L$489)/L$489)/5)*L489</f>
        <v>3.81</v>
      </c>
      <c r="M490" s="17" t="s">
        <v>701</v>
      </c>
      <c r="N490" s="17" t="s">
        <v>702</v>
      </c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</row>
    <row r="491" spans="1:114" ht="15" customHeight="1" x14ac:dyDescent="0.15">
      <c r="A491" s="30">
        <v>2007</v>
      </c>
      <c r="B491" s="17" t="s">
        <v>666</v>
      </c>
      <c r="C491" s="17">
        <v>13766</v>
      </c>
      <c r="D491" s="24">
        <v>160</v>
      </c>
      <c r="E491" s="24">
        <v>13606</v>
      </c>
      <c r="F491" s="24">
        <v>6916300</v>
      </c>
      <c r="G491" s="17">
        <v>394443817776.297</v>
      </c>
      <c r="H491" s="17">
        <v>371855051657.39502</v>
      </c>
      <c r="I491" s="18">
        <v>20.618189484090902</v>
      </c>
      <c r="J491" s="17"/>
      <c r="K491" s="17">
        <f>(K489+K494)/2</f>
        <v>3.81</v>
      </c>
      <c r="L491" s="17">
        <f>(1+((L$494-L$489)/L$489)/5)*L490</f>
        <v>3.81</v>
      </c>
      <c r="M491" s="17" t="s">
        <v>703</v>
      </c>
      <c r="N491" s="17" t="s">
        <v>704</v>
      </c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</row>
    <row r="492" spans="1:114" ht="15" customHeight="1" x14ac:dyDescent="0.15">
      <c r="A492" s="30">
        <v>2008</v>
      </c>
      <c r="B492" s="17" t="s">
        <v>666</v>
      </c>
      <c r="C492" s="17">
        <v>13662</v>
      </c>
      <c r="D492" s="24">
        <v>173</v>
      </c>
      <c r="E492" s="24">
        <v>13489</v>
      </c>
      <c r="F492" s="24">
        <v>6957800</v>
      </c>
      <c r="G492" s="17">
        <v>424120177736.68298</v>
      </c>
      <c r="H492" s="17">
        <v>401811655622.33502</v>
      </c>
      <c r="I492" s="18">
        <v>20.5445780846355</v>
      </c>
      <c r="J492" s="17"/>
      <c r="K492" s="17">
        <f>(K489+K494)/2</f>
        <v>3.81</v>
      </c>
      <c r="L492" s="17">
        <f>(1+((L$494-L$489)/L$489)/5)*L491</f>
        <v>3.81</v>
      </c>
      <c r="M492" s="17" t="s">
        <v>705</v>
      </c>
      <c r="N492" s="17" t="s">
        <v>706</v>
      </c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</row>
    <row r="493" spans="1:114" ht="15" customHeight="1" x14ac:dyDescent="0.15">
      <c r="A493" s="30">
        <v>2009</v>
      </c>
      <c r="B493" s="17" t="s">
        <v>666</v>
      </c>
      <c r="C493" s="17">
        <v>11857</v>
      </c>
      <c r="D493" s="24">
        <v>149</v>
      </c>
      <c r="E493" s="24">
        <v>11708</v>
      </c>
      <c r="F493" s="24">
        <v>6972800</v>
      </c>
      <c r="G493" s="17">
        <v>381291699992.26001</v>
      </c>
      <c r="H493" s="17">
        <v>364440775045.79602</v>
      </c>
      <c r="I493" s="18">
        <v>20.4642472931966</v>
      </c>
      <c r="J493" s="17"/>
      <c r="K493" s="17">
        <f>(K489+K494)/2</f>
        <v>3.81</v>
      </c>
      <c r="L493" s="17">
        <f>(1+((L$494-L$489)/L$489)/5)*L492</f>
        <v>3.81</v>
      </c>
      <c r="M493" s="17" t="s">
        <v>707</v>
      </c>
      <c r="N493" s="17" t="s">
        <v>708</v>
      </c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</row>
    <row r="494" spans="1:114" ht="15" customHeight="1" x14ac:dyDescent="0.15">
      <c r="A494" s="30">
        <v>2010</v>
      </c>
      <c r="B494" s="17" t="s">
        <v>666</v>
      </c>
      <c r="C494" s="17">
        <v>11702</v>
      </c>
      <c r="D494" s="24">
        <v>133</v>
      </c>
      <c r="E494" s="24">
        <v>11569</v>
      </c>
      <c r="F494" s="24">
        <v>7024200</v>
      </c>
      <c r="G494" s="17">
        <v>469444859187.56097</v>
      </c>
      <c r="H494" s="17">
        <v>456013231735.57098</v>
      </c>
      <c r="I494" s="18">
        <v>21.778136069158201</v>
      </c>
      <c r="J494" s="17">
        <v>3.81</v>
      </c>
      <c r="K494" s="17">
        <f t="shared" ref="K494" si="149">J494</f>
        <v>3.81</v>
      </c>
      <c r="L494" s="17">
        <f>K494</f>
        <v>3.81</v>
      </c>
      <c r="M494" s="17" t="s">
        <v>709</v>
      </c>
      <c r="N494" s="17" t="s">
        <v>710</v>
      </c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</row>
    <row r="495" spans="1:114" ht="15" customHeight="1" x14ac:dyDescent="0.15">
      <c r="A495" s="30">
        <v>2011</v>
      </c>
      <c r="B495" s="17" t="s">
        <v>666</v>
      </c>
      <c r="C495" s="17">
        <v>13493</v>
      </c>
      <c r="D495" s="24">
        <v>181</v>
      </c>
      <c r="E495" s="24">
        <v>13312</v>
      </c>
      <c r="F495" s="24">
        <v>7071600</v>
      </c>
      <c r="G495" s="17">
        <v>528967240493.32001</v>
      </c>
      <c r="H495" s="17">
        <v>519399152106.88599</v>
      </c>
      <c r="I495" s="18">
        <v>23.536338869847999</v>
      </c>
      <c r="J495" s="17"/>
      <c r="K495" s="17">
        <f>(K494+K499)/2</f>
        <v>3.915</v>
      </c>
      <c r="L495" s="17">
        <f>(1+((L$499-L$494)/L$494)/5)*L494</f>
        <v>3.8520000000000003</v>
      </c>
      <c r="M495" s="17" t="s">
        <v>711</v>
      </c>
      <c r="N495" s="17" t="s">
        <v>712</v>
      </c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</row>
    <row r="496" spans="1:114" ht="15" customHeight="1" x14ac:dyDescent="0.15">
      <c r="A496" s="30">
        <v>2012</v>
      </c>
      <c r="B496" s="17" t="s">
        <v>666</v>
      </c>
      <c r="C496" s="17">
        <v>12988</v>
      </c>
      <c r="D496" s="24">
        <v>171</v>
      </c>
      <c r="E496" s="24">
        <v>12817</v>
      </c>
      <c r="F496" s="24">
        <v>7150100</v>
      </c>
      <c r="G496" s="17">
        <v>566884508277.03601</v>
      </c>
      <c r="H496" s="17">
        <v>563915218400.28894</v>
      </c>
      <c r="I496" s="18">
        <v>25.3999025065057</v>
      </c>
      <c r="J496" s="17"/>
      <c r="K496" s="17">
        <f>(K494+K499)/2</f>
        <v>3.915</v>
      </c>
      <c r="L496" s="17">
        <f>(1+((L$499-L$494)/L$494)/5)*L495</f>
        <v>3.8944629921259848</v>
      </c>
      <c r="M496" s="17" t="s">
        <v>713</v>
      </c>
      <c r="N496" s="17" t="s">
        <v>714</v>
      </c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</row>
    <row r="497" spans="1:114" ht="15" customHeight="1" x14ac:dyDescent="0.15">
      <c r="A497" s="30">
        <v>2013</v>
      </c>
      <c r="B497" s="17" t="s">
        <v>666</v>
      </c>
      <c r="C497" s="17">
        <v>13916</v>
      </c>
      <c r="D497" s="24">
        <v>226</v>
      </c>
      <c r="E497" s="24">
        <v>13690</v>
      </c>
      <c r="F497" s="24">
        <v>7178900</v>
      </c>
      <c r="G497" s="17">
        <v>610972021660.65002</v>
      </c>
      <c r="H497" s="17">
        <v>609317560598.24597</v>
      </c>
      <c r="I497" s="18">
        <v>24.108628095617799</v>
      </c>
      <c r="J497" s="17"/>
      <c r="K497" s="17">
        <f>(K494+K499)/2</f>
        <v>3.915</v>
      </c>
      <c r="L497" s="17">
        <f>(1+((L$499-L$494)/L$494)/5)*L496</f>
        <v>3.9373940802281613</v>
      </c>
      <c r="M497" s="17" t="s">
        <v>715</v>
      </c>
      <c r="N497" s="17" t="s">
        <v>716</v>
      </c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</row>
    <row r="498" spans="1:114" ht="15" customHeight="1" x14ac:dyDescent="0.15">
      <c r="A498" s="30">
        <v>2014</v>
      </c>
      <c r="B498" s="17" t="s">
        <v>666</v>
      </c>
      <c r="C498" s="17">
        <v>12542</v>
      </c>
      <c r="D498" s="24">
        <v>192</v>
      </c>
      <c r="E498" s="24">
        <v>12350</v>
      </c>
      <c r="F498" s="24">
        <v>7229500</v>
      </c>
      <c r="G498" s="17">
        <v>621071949033.41504</v>
      </c>
      <c r="H498" s="17">
        <v>620474587637.50806</v>
      </c>
      <c r="I498" s="18">
        <v>23.491806434056599</v>
      </c>
      <c r="J498" s="17"/>
      <c r="K498" s="17">
        <f>(K494+K499)/2</f>
        <v>3.915</v>
      </c>
      <c r="L498" s="17">
        <f>(1+((L$499-L$494)/L$494)/5)*L497</f>
        <v>3.9807984244196533</v>
      </c>
      <c r="M498" s="17" t="s">
        <v>717</v>
      </c>
      <c r="N498" s="17" t="s">
        <v>718</v>
      </c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</row>
    <row r="499" spans="1:114" ht="15" customHeight="1" x14ac:dyDescent="0.15">
      <c r="A499" s="30">
        <v>2015</v>
      </c>
      <c r="B499" s="17" t="s">
        <v>666</v>
      </c>
      <c r="C499" s="17">
        <v>12212</v>
      </c>
      <c r="D499" s="24">
        <v>239</v>
      </c>
      <c r="E499" s="24">
        <v>11973</v>
      </c>
      <c r="F499" s="24">
        <v>7291300</v>
      </c>
      <c r="G499" s="17">
        <v>606075105136.87097</v>
      </c>
      <c r="H499" s="17">
        <v>598683144559.97302</v>
      </c>
      <c r="I499" s="18">
        <v>22.399594709541802</v>
      </c>
      <c r="J499" s="17">
        <v>4.0199999999999996</v>
      </c>
      <c r="K499" s="17">
        <f t="shared" ref="K499" si="150">J499</f>
        <v>4.0199999999999996</v>
      </c>
      <c r="L499" s="17">
        <f>K499</f>
        <v>4.0199999999999996</v>
      </c>
      <c r="M499" s="17" t="s">
        <v>719</v>
      </c>
      <c r="N499" s="17" t="s">
        <v>720</v>
      </c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</row>
    <row r="500" spans="1:114" ht="15" customHeight="1" x14ac:dyDescent="0.15">
      <c r="A500" s="30">
        <v>2016</v>
      </c>
      <c r="B500" s="17" t="s">
        <v>666</v>
      </c>
      <c r="C500" s="17">
        <v>14092</v>
      </c>
      <c r="D500" s="24">
        <v>233</v>
      </c>
      <c r="E500" s="24">
        <v>13859</v>
      </c>
      <c r="F500" s="24">
        <v>7336600</v>
      </c>
      <c r="G500" s="17">
        <v>600021385414.11694</v>
      </c>
      <c r="H500" s="17">
        <v>592696108112.28601</v>
      </c>
      <c r="I500" s="18">
        <v>21.489457551961401</v>
      </c>
      <c r="J500" s="17"/>
      <c r="K500" s="17">
        <f t="shared" ref="K500" si="151">J500</f>
        <v>0</v>
      </c>
      <c r="L500" s="17">
        <f>K500</f>
        <v>0</v>
      </c>
      <c r="M500" s="17" t="s">
        <v>721</v>
      </c>
      <c r="N500" s="17" t="s">
        <v>722</v>
      </c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</row>
    <row r="501" spans="1:114" ht="15" customHeight="1" x14ac:dyDescent="0.15">
      <c r="A501" s="30">
        <v>2017</v>
      </c>
      <c r="B501" s="17" t="s">
        <v>666</v>
      </c>
      <c r="C501" s="17">
        <v>13299</v>
      </c>
      <c r="D501" s="24">
        <v>324</v>
      </c>
      <c r="E501" s="24">
        <v>12975</v>
      </c>
      <c r="F501" s="24">
        <v>7393200</v>
      </c>
      <c r="G501" s="17">
        <v>644673433249.5</v>
      </c>
      <c r="H501" s="17">
        <v>641229533439.40906</v>
      </c>
      <c r="I501" s="18">
        <v>21.656437727171401</v>
      </c>
      <c r="J501" s="17"/>
      <c r="K501" s="17">
        <f t="shared" ref="K501" si="152">J501</f>
        <v>0</v>
      </c>
      <c r="L501" s="17">
        <f>K501</f>
        <v>0</v>
      </c>
      <c r="M501" s="17" t="s">
        <v>723</v>
      </c>
      <c r="N501" s="17" t="s">
        <v>724</v>
      </c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</row>
    <row r="502" spans="1:114" ht="15" customHeight="1" x14ac:dyDescent="0.15">
      <c r="A502" s="30">
        <v>2018</v>
      </c>
      <c r="B502" s="17" t="s">
        <v>666</v>
      </c>
      <c r="C502" s="17">
        <v>15986</v>
      </c>
      <c r="D502" s="24">
        <v>314</v>
      </c>
      <c r="E502" s="24">
        <v>15672</v>
      </c>
      <c r="F502" s="24">
        <v>7452600</v>
      </c>
      <c r="G502" s="17">
        <v>681282515787.45898</v>
      </c>
      <c r="H502" s="17">
        <v>682055750462.46106</v>
      </c>
      <c r="I502" s="18">
        <v>21.599518097614201</v>
      </c>
      <c r="J502" s="17"/>
      <c r="K502" s="17">
        <f t="shared" ref="K502" si="153">J502</f>
        <v>0</v>
      </c>
      <c r="L502" s="17">
        <f>K502</f>
        <v>0</v>
      </c>
      <c r="M502" s="17" t="s">
        <v>725</v>
      </c>
      <c r="N502" s="17" t="s">
        <v>726</v>
      </c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</row>
    <row r="503" spans="1:114" ht="15" customHeight="1" x14ac:dyDescent="0.15">
      <c r="A503" s="30">
        <v>2019</v>
      </c>
      <c r="B503" s="17" t="s">
        <v>666</v>
      </c>
      <c r="C503" s="17">
        <v>16532</v>
      </c>
      <c r="D503" s="24">
        <v>346</v>
      </c>
      <c r="E503" s="24">
        <v>16186</v>
      </c>
      <c r="F503" s="24">
        <v>7507900</v>
      </c>
      <c r="G503" s="17">
        <v>644985260148.802</v>
      </c>
      <c r="H503" s="17">
        <v>639347362779.00403</v>
      </c>
      <c r="I503" s="18">
        <v>18.298900853228101</v>
      </c>
      <c r="J503" s="17"/>
      <c r="K503" s="17">
        <f t="shared" ref="K503" si="154">J503</f>
        <v>0</v>
      </c>
      <c r="L503" s="17">
        <f>K503</f>
        <v>0</v>
      </c>
      <c r="M503" s="17" t="s">
        <v>727</v>
      </c>
      <c r="N503" s="17" t="s">
        <v>728</v>
      </c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</row>
    <row r="504" spans="1:114" ht="15" customHeight="1" x14ac:dyDescent="0.15">
      <c r="A504" s="30">
        <v>2020</v>
      </c>
      <c r="B504" s="17" t="s">
        <v>666</v>
      </c>
      <c r="C504" s="17">
        <v>21556</v>
      </c>
      <c r="D504" s="24">
        <v>423</v>
      </c>
      <c r="E504" s="24">
        <v>21133</v>
      </c>
      <c r="F504" s="24">
        <v>7481000</v>
      </c>
      <c r="G504" s="17">
        <v>608116975197.23596</v>
      </c>
      <c r="H504" s="17">
        <v>601495384932.70801</v>
      </c>
      <c r="I504" s="18">
        <v>16.962501139885202</v>
      </c>
      <c r="J504" s="17"/>
      <c r="K504" s="17">
        <f t="shared" ref="K504" si="155">J504</f>
        <v>0</v>
      </c>
      <c r="L504" s="17">
        <f>K504</f>
        <v>0</v>
      </c>
      <c r="M504" s="17" t="s">
        <v>729</v>
      </c>
      <c r="N504" s="17" t="s">
        <v>730</v>
      </c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</row>
    <row r="505" spans="1:114" ht="15" customHeight="1" x14ac:dyDescent="0.15">
      <c r="A505" s="30">
        <v>2021</v>
      </c>
      <c r="B505" s="17" t="s">
        <v>666</v>
      </c>
      <c r="C505" s="17">
        <v>21943</v>
      </c>
      <c r="D505" s="24">
        <v>401</v>
      </c>
      <c r="E505" s="24">
        <v>21542</v>
      </c>
      <c r="F505" s="24">
        <v>7413100</v>
      </c>
      <c r="G505" s="17">
        <v>751362887871.14697</v>
      </c>
      <c r="H505" s="17">
        <v>733550403952.04004</v>
      </c>
      <c r="I505" s="18">
        <v>17.428760399235902</v>
      </c>
      <c r="J505" s="17"/>
      <c r="K505" s="17">
        <f t="shared" ref="K505" si="156">J505</f>
        <v>0</v>
      </c>
      <c r="L505" s="17">
        <f>K505</f>
        <v>0</v>
      </c>
      <c r="M505" s="17"/>
      <c r="N505" s="17" t="s">
        <v>731</v>
      </c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</row>
    <row r="506" spans="1:114" ht="15" customHeight="1" x14ac:dyDescent="0.15">
      <c r="A506" s="30">
        <v>1980</v>
      </c>
      <c r="B506" s="18" t="s">
        <v>732</v>
      </c>
      <c r="C506" s="17">
        <v>378</v>
      </c>
      <c r="D506" s="24">
        <v>43</v>
      </c>
      <c r="E506" s="24">
        <v>335</v>
      </c>
      <c r="F506" s="23">
        <v>26176195</v>
      </c>
      <c r="G506" s="17">
        <v>5416924889.4313002</v>
      </c>
      <c r="H506" s="17">
        <v>5209514724.5142097</v>
      </c>
      <c r="I506" s="18">
        <v>16.774679728711401</v>
      </c>
      <c r="J506" s="17">
        <v>0.96</v>
      </c>
      <c r="K506" s="17">
        <f t="shared" ref="K506" si="157">J506</f>
        <v>0.96</v>
      </c>
      <c r="L506" s="17">
        <f>K506</f>
        <v>0.96</v>
      </c>
      <c r="M506" s="17"/>
      <c r="N506" s="17" t="s">
        <v>733</v>
      </c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</row>
    <row r="507" spans="1:114" ht="15" customHeight="1" x14ac:dyDescent="0.15">
      <c r="A507" s="30">
        <v>1981</v>
      </c>
      <c r="B507" s="18" t="s">
        <v>732</v>
      </c>
      <c r="C507" s="17">
        <v>643</v>
      </c>
      <c r="D507" s="24">
        <v>39</v>
      </c>
      <c r="E507" s="24">
        <v>604</v>
      </c>
      <c r="F507" s="23">
        <v>26785982</v>
      </c>
      <c r="G507" s="17">
        <v>4312469259.9634399</v>
      </c>
      <c r="H507" s="17">
        <v>5610414540.8631401</v>
      </c>
      <c r="I507" s="18">
        <v>17.654466749345499</v>
      </c>
      <c r="J507" s="17"/>
      <c r="K507" s="17">
        <f>(K506+K511)/2</f>
        <v>0.96</v>
      </c>
      <c r="L507" s="17">
        <f>(1+((L$511-L$506)/L$506)/5)*L506</f>
        <v>0.96</v>
      </c>
      <c r="M507" s="17"/>
      <c r="N507" s="17" t="s">
        <v>734</v>
      </c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</row>
    <row r="508" spans="1:114" ht="15" customHeight="1" x14ac:dyDescent="0.15">
      <c r="A508" s="30">
        <v>1982</v>
      </c>
      <c r="B508" s="18" t="s">
        <v>732</v>
      </c>
      <c r="C508" s="23">
        <f t="shared" ref="C508" si="158">(C506+C507+C509+C510)/4</f>
        <v>542.5</v>
      </c>
      <c r="D508" s="17">
        <f t="shared" ref="D508:E508" si="159">(D506+D507+D509+D510)/4</f>
        <v>58.25</v>
      </c>
      <c r="E508" s="17">
        <f t="shared" si="159"/>
        <v>484.25</v>
      </c>
      <c r="F508" s="23">
        <v>27405194</v>
      </c>
      <c r="G508" s="17">
        <v>4252517718.4337201</v>
      </c>
      <c r="H508" s="17">
        <v>5919610896.6416903</v>
      </c>
      <c r="I508" s="18">
        <v>17.462513484574099</v>
      </c>
      <c r="J508" s="17"/>
      <c r="K508" s="17">
        <f>(K506+K511)/2</f>
        <v>0.96</v>
      </c>
      <c r="L508" s="17">
        <f>(1+((L$511-L$506)/L$506)/5)*L507</f>
        <v>0.96</v>
      </c>
      <c r="M508" s="17"/>
      <c r="N508" s="17" t="s">
        <v>735</v>
      </c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</row>
    <row r="509" spans="1:114" ht="15" customHeight="1" x14ac:dyDescent="0.15">
      <c r="A509" s="30">
        <v>1983</v>
      </c>
      <c r="B509" s="18" t="s">
        <v>732</v>
      </c>
      <c r="C509" s="17">
        <v>609</v>
      </c>
      <c r="D509" s="24">
        <v>82</v>
      </c>
      <c r="E509" s="24">
        <v>527</v>
      </c>
      <c r="F509" s="23">
        <v>28042329</v>
      </c>
      <c r="G509" s="17">
        <v>4050952667.7868299</v>
      </c>
      <c r="H509" s="17">
        <v>5127945978.5055304</v>
      </c>
      <c r="I509" s="18">
        <v>17.184789025508699</v>
      </c>
      <c r="J509" s="17"/>
      <c r="K509" s="17">
        <f>(K506+K511)/2</f>
        <v>0.96</v>
      </c>
      <c r="L509" s="17">
        <f>(1+((L$511-L$506)/L$506)/5)*L508</f>
        <v>0.96</v>
      </c>
      <c r="M509" s="17"/>
      <c r="N509" s="17" t="s">
        <v>736</v>
      </c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</row>
    <row r="510" spans="1:114" ht="15" customHeight="1" x14ac:dyDescent="0.15">
      <c r="A510" s="30">
        <v>1984</v>
      </c>
      <c r="B510" s="18" t="s">
        <v>732</v>
      </c>
      <c r="C510" s="17">
        <v>540</v>
      </c>
      <c r="D510" s="24">
        <v>69</v>
      </c>
      <c r="E510" s="24">
        <v>471</v>
      </c>
      <c r="F510" s="23">
        <v>28689032</v>
      </c>
      <c r="G510" s="17">
        <v>4546303965.0854301</v>
      </c>
      <c r="H510" s="17">
        <v>4767852803.3327599</v>
      </c>
      <c r="I510" s="18">
        <v>16.969914307584101</v>
      </c>
      <c r="J510" s="17"/>
      <c r="K510" s="17">
        <f>(K506+K511)/2</f>
        <v>0.96</v>
      </c>
      <c r="L510" s="17">
        <f>(1+((L$511-L$506)/L$506)/5)*L509</f>
        <v>0.96</v>
      </c>
      <c r="M510" s="17"/>
      <c r="N510" s="17" t="s">
        <v>737</v>
      </c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</row>
    <row r="511" spans="1:114" ht="15" customHeight="1" x14ac:dyDescent="0.15">
      <c r="A511" s="30">
        <v>1985</v>
      </c>
      <c r="B511" s="18" t="s">
        <v>732</v>
      </c>
      <c r="C511" s="17">
        <v>513</v>
      </c>
      <c r="D511" s="24">
        <v>72</v>
      </c>
      <c r="E511" s="24">
        <v>441</v>
      </c>
      <c r="F511" s="23">
        <v>29326260</v>
      </c>
      <c r="G511" s="17">
        <v>4818142148.5373297</v>
      </c>
      <c r="H511" s="17">
        <v>4370638534.9904499</v>
      </c>
      <c r="I511" s="18">
        <v>17.528926879670699</v>
      </c>
      <c r="J511" s="17">
        <v>0.96</v>
      </c>
      <c r="K511" s="17">
        <f t="shared" ref="K511" si="160">J511</f>
        <v>0.96</v>
      </c>
      <c r="L511" s="17">
        <f>K511</f>
        <v>0.96</v>
      </c>
      <c r="M511" s="17"/>
      <c r="N511" s="17" t="s">
        <v>738</v>
      </c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</row>
    <row r="512" spans="1:114" ht="15" customHeight="1" x14ac:dyDescent="0.15">
      <c r="A512" s="30">
        <v>1986</v>
      </c>
      <c r="B512" s="18" t="s">
        <v>732</v>
      </c>
      <c r="C512" s="17">
        <v>485</v>
      </c>
      <c r="D512" s="24">
        <v>81</v>
      </c>
      <c r="E512" s="24">
        <v>404</v>
      </c>
      <c r="F512" s="23">
        <v>29960101</v>
      </c>
      <c r="G512" s="17">
        <v>6582202894.2535</v>
      </c>
      <c r="H512" s="17">
        <v>4190788877.6325402</v>
      </c>
      <c r="I512" s="18">
        <v>17.7389776834146</v>
      </c>
      <c r="J512" s="17"/>
      <c r="K512" s="17">
        <f>(K511+K516)/2</f>
        <v>0.96</v>
      </c>
      <c r="L512" s="17">
        <f>(1+((L$516-L$511)/L$511)/5)*L511</f>
        <v>0.96</v>
      </c>
      <c r="M512" s="17"/>
      <c r="N512" s="17" t="s">
        <v>739</v>
      </c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</row>
    <row r="513" spans="1:114" ht="15" customHeight="1" x14ac:dyDescent="0.15">
      <c r="A513" s="30">
        <v>1987</v>
      </c>
      <c r="B513" s="18" t="s">
        <v>732</v>
      </c>
      <c r="C513" s="17">
        <v>584</v>
      </c>
      <c r="D513" s="24">
        <v>52</v>
      </c>
      <c r="E513" s="24">
        <v>532</v>
      </c>
      <c r="F513" s="23">
        <v>30603048</v>
      </c>
      <c r="G513" s="17">
        <v>6165155372.8730497</v>
      </c>
      <c r="H513" s="17">
        <v>4697932909.5198097</v>
      </c>
      <c r="I513" s="18">
        <v>17.420262073104499</v>
      </c>
      <c r="J513" s="17"/>
      <c r="K513" s="17">
        <f>(K511+K516)/2</f>
        <v>0.96</v>
      </c>
      <c r="L513" s="17">
        <f>(1+((L$516-L$511)/L$511)/5)*L512</f>
        <v>0.96</v>
      </c>
      <c r="M513" s="17"/>
      <c r="N513" s="17" t="s">
        <v>740</v>
      </c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</row>
    <row r="514" spans="1:114" ht="15" customHeight="1" x14ac:dyDescent="0.15">
      <c r="A514" s="30">
        <v>1988</v>
      </c>
      <c r="B514" s="18" t="s">
        <v>732</v>
      </c>
      <c r="C514" s="17">
        <v>505</v>
      </c>
      <c r="D514" s="24">
        <v>85</v>
      </c>
      <c r="E514" s="24">
        <v>420</v>
      </c>
      <c r="F514" s="23">
        <v>31256727</v>
      </c>
      <c r="G514" s="17">
        <v>6386221631.4089499</v>
      </c>
      <c r="H514" s="17">
        <v>5433539690.8748198</v>
      </c>
      <c r="I514" s="18">
        <v>19.500614933594999</v>
      </c>
      <c r="J514" s="17"/>
      <c r="K514" s="17">
        <f>(K511+K516)/2</f>
        <v>0.96</v>
      </c>
      <c r="L514" s="17">
        <f>(1+((L$516-L$511)/L$511)/5)*L513</f>
        <v>0.96</v>
      </c>
      <c r="M514" s="17"/>
      <c r="N514" s="17" t="s">
        <v>741</v>
      </c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</row>
    <row r="515" spans="1:114" ht="15" customHeight="1" x14ac:dyDescent="0.15">
      <c r="A515" s="30">
        <v>1989</v>
      </c>
      <c r="B515" s="18" t="s">
        <v>732</v>
      </c>
      <c r="C515" s="17">
        <v>606</v>
      </c>
      <c r="D515" s="24">
        <v>90</v>
      </c>
      <c r="E515" s="24">
        <v>516</v>
      </c>
      <c r="F515" s="23">
        <v>31923117</v>
      </c>
      <c r="G515" s="17">
        <v>7118228010.9586096</v>
      </c>
      <c r="H515" s="17">
        <v>5464066788.8762903</v>
      </c>
      <c r="I515" s="18">
        <v>18.070516023370001</v>
      </c>
      <c r="J515" s="17"/>
      <c r="K515" s="17">
        <f>(K511+K516)/2</f>
        <v>0.96</v>
      </c>
      <c r="L515" s="17">
        <f>(1+((L$516-L$511)/L$511)/5)*L514</f>
        <v>0.96</v>
      </c>
      <c r="M515" s="17"/>
      <c r="N515" s="17" t="s">
        <v>742</v>
      </c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</row>
    <row r="516" spans="1:114" ht="15" customHeight="1" x14ac:dyDescent="0.15">
      <c r="A516" s="30">
        <v>1990</v>
      </c>
      <c r="B516" s="18" t="s">
        <v>732</v>
      </c>
      <c r="C516" s="23">
        <f t="shared" ref="C516" si="161">(C514+C515+C517+C518)/4</f>
        <v>604.5</v>
      </c>
      <c r="D516" s="17">
        <f t="shared" ref="D516:E516" si="162">(D514+D515+D517+D518)/4</f>
        <v>95</v>
      </c>
      <c r="E516" s="17">
        <f t="shared" si="162"/>
        <v>509.5</v>
      </c>
      <c r="F516" s="23">
        <v>32601393</v>
      </c>
      <c r="G516" s="17">
        <v>9024672480.3886395</v>
      </c>
      <c r="H516" s="17">
        <v>7614454664.9145899</v>
      </c>
      <c r="I516" s="18">
        <v>19.052492880513199</v>
      </c>
      <c r="J516" s="17">
        <v>0.96</v>
      </c>
      <c r="K516" s="17">
        <f t="shared" ref="K516" si="163">J516</f>
        <v>0.96</v>
      </c>
      <c r="L516" s="17">
        <f>K516</f>
        <v>0.96</v>
      </c>
      <c r="M516" s="17"/>
      <c r="N516" s="17" t="s">
        <v>743</v>
      </c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</row>
    <row r="517" spans="1:114" ht="15" customHeight="1" x14ac:dyDescent="0.15">
      <c r="A517" s="30">
        <v>1991</v>
      </c>
      <c r="B517" s="18" t="s">
        <v>732</v>
      </c>
      <c r="C517" s="17">
        <v>612</v>
      </c>
      <c r="D517" s="24">
        <v>85</v>
      </c>
      <c r="E517" s="24">
        <v>527</v>
      </c>
      <c r="F517" s="23">
        <v>33272628</v>
      </c>
      <c r="G517" s="17">
        <v>9389847563.3836193</v>
      </c>
      <c r="H517" s="17">
        <v>7098679409.2093801</v>
      </c>
      <c r="I517" s="18">
        <v>17.514716713386001</v>
      </c>
      <c r="J517" s="17"/>
      <c r="K517" s="17">
        <f>(K516+K521)/2</f>
        <v>1.83</v>
      </c>
      <c r="L517" s="17">
        <f>(1+((L$521-L$516)/L$516)/5)*L516</f>
        <v>1.3080000000000001</v>
      </c>
      <c r="M517" s="17"/>
      <c r="N517" s="17" t="s">
        <v>744</v>
      </c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</row>
    <row r="518" spans="1:114" ht="15" customHeight="1" x14ac:dyDescent="0.15">
      <c r="A518" s="30">
        <v>1992</v>
      </c>
      <c r="B518" s="18" t="s">
        <v>732</v>
      </c>
      <c r="C518" s="17">
        <v>695</v>
      </c>
      <c r="D518" s="24">
        <v>120</v>
      </c>
      <c r="E518" s="24">
        <v>575</v>
      </c>
      <c r="F518" s="23">
        <v>33939039</v>
      </c>
      <c r="G518" s="17">
        <v>9649972062.9319191</v>
      </c>
      <c r="H518" s="17">
        <v>9985578591.3836193</v>
      </c>
      <c r="I518" s="18">
        <v>19.104976920648301</v>
      </c>
      <c r="J518" s="17"/>
      <c r="K518" s="17">
        <f>(K516+K521)/2</f>
        <v>1.83</v>
      </c>
      <c r="L518" s="17">
        <f>(1+((L$521-L$516)/L$516)/5)*L517</f>
        <v>1.7821500000000001</v>
      </c>
      <c r="M518" s="17"/>
      <c r="N518" s="17" t="s">
        <v>745</v>
      </c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</row>
    <row r="519" spans="1:114" ht="15" customHeight="1" x14ac:dyDescent="0.15">
      <c r="A519" s="30">
        <v>1993</v>
      </c>
      <c r="B519" s="18" t="s">
        <v>732</v>
      </c>
      <c r="C519" s="17">
        <v>907</v>
      </c>
      <c r="D519" s="24">
        <v>138</v>
      </c>
      <c r="E519" s="24">
        <v>769</v>
      </c>
      <c r="F519" s="23">
        <v>34614735</v>
      </c>
      <c r="G519" s="17">
        <v>10089611942.598</v>
      </c>
      <c r="H519" s="17">
        <v>13949161890.9436</v>
      </c>
      <c r="I519" s="18">
        <v>22.850740921165599</v>
      </c>
      <c r="J519" s="17"/>
      <c r="K519" s="17">
        <f>(K516+K521)/2</f>
        <v>1.83</v>
      </c>
      <c r="L519" s="17">
        <f>(1+((L$521-L$516)/L$516)/5)*L518</f>
        <v>2.428179375</v>
      </c>
      <c r="M519" s="17"/>
      <c r="N519" s="17" t="s">
        <v>746</v>
      </c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</row>
    <row r="520" spans="1:114" ht="15" customHeight="1" x14ac:dyDescent="0.15">
      <c r="A520" s="30">
        <v>1994</v>
      </c>
      <c r="B520" s="18" t="s">
        <v>732</v>
      </c>
      <c r="C520" s="17">
        <v>991</v>
      </c>
      <c r="D520" s="24">
        <v>124</v>
      </c>
      <c r="E520" s="24">
        <v>867</v>
      </c>
      <c r="F520" s="23">
        <v>35295461</v>
      </c>
      <c r="G520" s="17">
        <v>12254186688.3985</v>
      </c>
      <c r="H520" s="17">
        <v>17091698826.0504</v>
      </c>
      <c r="I520" s="18">
        <v>23.288296296401601</v>
      </c>
      <c r="J520" s="17"/>
      <c r="K520" s="17">
        <f>(K516+K521)/2</f>
        <v>1.83</v>
      </c>
      <c r="L520" s="17">
        <f>(1+((L$521-L$516)/L$516)/5)*L519</f>
        <v>3.3083943984375002</v>
      </c>
      <c r="M520" s="17"/>
      <c r="N520" s="17" t="s">
        <v>747</v>
      </c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</row>
    <row r="521" spans="1:114" ht="15" customHeight="1" x14ac:dyDescent="0.15">
      <c r="A521" s="30">
        <v>1995</v>
      </c>
      <c r="B521" s="18" t="s">
        <v>732</v>
      </c>
      <c r="C521" s="17">
        <v>1234</v>
      </c>
      <c r="D521" s="24">
        <v>141</v>
      </c>
      <c r="E521" s="24">
        <v>1093</v>
      </c>
      <c r="F521" s="23">
        <v>35970101</v>
      </c>
      <c r="G521" s="17">
        <v>13444770139.334299</v>
      </c>
      <c r="H521" s="17">
        <v>19392751883.962799</v>
      </c>
      <c r="I521" s="18">
        <v>22.396164791364601</v>
      </c>
      <c r="J521" s="17">
        <v>2.7</v>
      </c>
      <c r="K521" s="17">
        <f t="shared" ref="K521" si="164">J521</f>
        <v>2.7</v>
      </c>
      <c r="L521" s="17">
        <f>K521</f>
        <v>2.7</v>
      </c>
      <c r="M521" s="17"/>
      <c r="N521" s="17" t="s">
        <v>748</v>
      </c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</row>
    <row r="522" spans="1:114" ht="15" customHeight="1" x14ac:dyDescent="0.15">
      <c r="A522" s="30">
        <v>1996</v>
      </c>
      <c r="B522" s="18" t="s">
        <v>732</v>
      </c>
      <c r="C522" s="17">
        <v>1259</v>
      </c>
      <c r="D522" s="24">
        <v>87</v>
      </c>
      <c r="E522" s="24">
        <v>1172</v>
      </c>
      <c r="F522" s="23">
        <v>36632573</v>
      </c>
      <c r="G522" s="17">
        <v>14767813598.716</v>
      </c>
      <c r="H522" s="17">
        <v>20252680331.730999</v>
      </c>
      <c r="I522" s="18">
        <v>21.595820707030501</v>
      </c>
      <c r="J522" s="17"/>
      <c r="K522" s="17">
        <f>(K521+K526)/2</f>
        <v>3.0650000000000004</v>
      </c>
      <c r="L522" s="17">
        <f>(1+((L$526-L$521)/L$521)/5)*L521</f>
        <v>2.8460000000000005</v>
      </c>
      <c r="M522" s="17" t="s">
        <v>749</v>
      </c>
      <c r="N522" s="17" t="s">
        <v>750</v>
      </c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</row>
    <row r="523" spans="1:114" ht="15" customHeight="1" x14ac:dyDescent="0.15">
      <c r="A523" s="30">
        <v>1997</v>
      </c>
      <c r="B523" s="18" t="s">
        <v>732</v>
      </c>
      <c r="C523" s="17">
        <v>1577</v>
      </c>
      <c r="D523" s="24">
        <v>80</v>
      </c>
      <c r="E523" s="24">
        <v>1497</v>
      </c>
      <c r="F523" s="23">
        <v>37291946</v>
      </c>
      <c r="G523" s="17">
        <v>15829917576.649</v>
      </c>
      <c r="H523" s="17">
        <v>22137740205.7201</v>
      </c>
      <c r="I523" s="18">
        <v>20.205620687257401</v>
      </c>
      <c r="J523" s="17"/>
      <c r="K523" s="17">
        <f>(K521+K526)/2</f>
        <v>3.0650000000000004</v>
      </c>
      <c r="L523" s="17">
        <f>(1+((L$526-L$521)/L$521)/5)*L522</f>
        <v>2.9998948148148155</v>
      </c>
      <c r="M523" s="17" t="s">
        <v>751</v>
      </c>
      <c r="N523" s="17" t="s">
        <v>752</v>
      </c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</row>
    <row r="524" spans="1:114" ht="15" customHeight="1" x14ac:dyDescent="0.15">
      <c r="A524" s="30">
        <v>1998</v>
      </c>
      <c r="B524" s="18" t="s">
        <v>732</v>
      </c>
      <c r="C524" s="17">
        <v>1831</v>
      </c>
      <c r="D524" s="24">
        <v>161</v>
      </c>
      <c r="E524" s="24">
        <v>1670</v>
      </c>
      <c r="F524" s="23">
        <v>37944414</v>
      </c>
      <c r="G524" s="17">
        <v>14773797430.025999</v>
      </c>
      <c r="H524" s="17">
        <v>20576289396.448601</v>
      </c>
      <c r="I524" s="18">
        <v>18.936460656874299</v>
      </c>
      <c r="J524" s="17"/>
      <c r="K524" s="17">
        <f>(K521+K526)/2</f>
        <v>3.0650000000000004</v>
      </c>
      <c r="L524" s="17">
        <f>(1+((L$526-L$521)/L$521)/5)*L523</f>
        <v>3.1621113492455426</v>
      </c>
      <c r="M524" s="17"/>
      <c r="N524" s="17" t="s">
        <v>753</v>
      </c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</row>
    <row r="525" spans="1:114" ht="15" customHeight="1" x14ac:dyDescent="0.15">
      <c r="A525" s="30">
        <v>1999</v>
      </c>
      <c r="B525" s="18" t="s">
        <v>732</v>
      </c>
      <c r="C525" s="17">
        <v>1683</v>
      </c>
      <c r="D525" s="24">
        <v>68</v>
      </c>
      <c r="E525" s="24">
        <v>1615</v>
      </c>
      <c r="F525" s="23">
        <v>38585033</v>
      </c>
      <c r="G525" s="17">
        <v>15812211474.833799</v>
      </c>
      <c r="H525" s="17">
        <v>15343463758.285</v>
      </c>
      <c r="I525" s="18">
        <v>13.2478542787631</v>
      </c>
      <c r="J525" s="17"/>
      <c r="K525" s="17">
        <f>(K521+K526)/2</f>
        <v>3.0650000000000004</v>
      </c>
      <c r="L525" s="17">
        <f>(1+((L$526-L$521)/L$521)/5)*L524</f>
        <v>3.3330995925751168</v>
      </c>
      <c r="M525" s="17"/>
      <c r="N525" s="17" t="s">
        <v>754</v>
      </c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</row>
    <row r="526" spans="1:114" ht="15" customHeight="1" x14ac:dyDescent="0.15">
      <c r="A526" s="30">
        <v>2000</v>
      </c>
      <c r="B526" s="18" t="s">
        <v>732</v>
      </c>
      <c r="C526" s="17">
        <v>1769</v>
      </c>
      <c r="D526" s="24">
        <v>75</v>
      </c>
      <c r="E526" s="24">
        <v>1694</v>
      </c>
      <c r="F526" s="23">
        <v>39215135</v>
      </c>
      <c r="G526" s="17">
        <v>15897088339.1542</v>
      </c>
      <c r="H526" s="17">
        <v>16732945249.8395</v>
      </c>
      <c r="I526" s="18">
        <v>14.129314106775499</v>
      </c>
      <c r="J526" s="17">
        <v>3.43</v>
      </c>
      <c r="K526" s="17">
        <f t="shared" ref="K526" si="165">J526</f>
        <v>3.43</v>
      </c>
      <c r="L526" s="17">
        <f>K526</f>
        <v>3.43</v>
      </c>
      <c r="M526" s="17" t="s">
        <v>755</v>
      </c>
      <c r="N526" s="17" t="s">
        <v>756</v>
      </c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</row>
    <row r="527" spans="1:114" ht="15" customHeight="1" x14ac:dyDescent="0.15">
      <c r="A527" s="30">
        <v>2001</v>
      </c>
      <c r="B527" s="18" t="s">
        <v>732</v>
      </c>
      <c r="C527" s="17">
        <v>497</v>
      </c>
      <c r="D527" s="24">
        <v>65</v>
      </c>
      <c r="E527" s="24">
        <v>432</v>
      </c>
      <c r="F527" s="23">
        <v>39837875</v>
      </c>
      <c r="G527" s="17">
        <v>15111975248.9223</v>
      </c>
      <c r="H527" s="17">
        <v>18182899777.234001</v>
      </c>
      <c r="I527" s="18">
        <v>15.3995333206406</v>
      </c>
      <c r="J527" s="17"/>
      <c r="K527" s="17">
        <f>(K526+K531)/2</f>
        <v>3.43</v>
      </c>
      <c r="L527" s="17">
        <f>(1+((L$531-L$526)/L$526)/5)*L526</f>
        <v>3.43</v>
      </c>
      <c r="M527" s="17" t="s">
        <v>757</v>
      </c>
      <c r="N527" s="17" t="s">
        <v>758</v>
      </c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</row>
    <row r="528" spans="1:114" ht="15" customHeight="1" x14ac:dyDescent="0.15">
      <c r="A528" s="30">
        <v>2002</v>
      </c>
      <c r="B528" s="18" t="s">
        <v>732</v>
      </c>
      <c r="C528" s="17">
        <v>912</v>
      </c>
      <c r="D528" s="24">
        <v>54</v>
      </c>
      <c r="E528" s="24">
        <v>858</v>
      </c>
      <c r="F528" s="23">
        <v>40454050</v>
      </c>
      <c r="G528" s="17">
        <v>14513777086.8965</v>
      </c>
      <c r="H528" s="17">
        <v>17797007021.647598</v>
      </c>
      <c r="I528" s="18">
        <v>16.725296853536001</v>
      </c>
      <c r="J528" s="17"/>
      <c r="K528" s="17">
        <f>(K526+K531)/2</f>
        <v>3.43</v>
      </c>
      <c r="L528" s="17">
        <f>(1+((L$531-L$526)/L$526)/5)*L527</f>
        <v>3.43</v>
      </c>
      <c r="M528" s="17" t="s">
        <v>759</v>
      </c>
      <c r="N528" s="17" t="s">
        <v>760</v>
      </c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</row>
    <row r="529" spans="1:114" ht="15" customHeight="1" x14ac:dyDescent="0.15">
      <c r="A529" s="30">
        <v>2003</v>
      </c>
      <c r="B529" s="18" t="s">
        <v>732</v>
      </c>
      <c r="C529" s="17">
        <v>1209</v>
      </c>
      <c r="D529" s="24">
        <v>82</v>
      </c>
      <c r="E529" s="24">
        <v>1127</v>
      </c>
      <c r="F529" s="23">
        <v>41057687</v>
      </c>
      <c r="G529" s="17">
        <v>15687092169.746</v>
      </c>
      <c r="H529" s="17">
        <v>18872327357.107899</v>
      </c>
      <c r="I529" s="18">
        <v>18.109750500284601</v>
      </c>
      <c r="J529" s="17"/>
      <c r="K529" s="17">
        <f>(K526+K531)/2</f>
        <v>3.43</v>
      </c>
      <c r="L529" s="17">
        <f>(1+((L$531-L$526)/L$526)/5)*L528</f>
        <v>3.43</v>
      </c>
      <c r="M529" s="17" t="s">
        <v>761</v>
      </c>
      <c r="N529" s="17" t="s">
        <v>762</v>
      </c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</row>
    <row r="530" spans="1:114" ht="15" customHeight="1" x14ac:dyDescent="0.15">
      <c r="A530" s="30">
        <v>2004</v>
      </c>
      <c r="B530" s="18" t="s">
        <v>732</v>
      </c>
      <c r="C530" s="17">
        <v>1441</v>
      </c>
      <c r="D530" s="24">
        <v>76</v>
      </c>
      <c r="E530" s="24">
        <v>1365</v>
      </c>
      <c r="F530" s="23">
        <v>41648268</v>
      </c>
      <c r="G530" s="17">
        <v>19635451077.638699</v>
      </c>
      <c r="H530" s="17">
        <v>22353995143.217899</v>
      </c>
      <c r="I530" s="18">
        <v>18.831759606449101</v>
      </c>
      <c r="J530" s="17"/>
      <c r="K530" s="17">
        <f>(K526+K531)/2</f>
        <v>3.43</v>
      </c>
      <c r="L530" s="17">
        <f>(1+((L$531-L$526)/L$526)/5)*L529</f>
        <v>3.43</v>
      </c>
      <c r="M530" s="17" t="s">
        <v>763</v>
      </c>
      <c r="N530" s="17" t="s">
        <v>764</v>
      </c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</row>
    <row r="531" spans="1:114" ht="15" customHeight="1" x14ac:dyDescent="0.15">
      <c r="A531" s="30">
        <v>2005</v>
      </c>
      <c r="B531" s="18" t="s">
        <v>732</v>
      </c>
      <c r="C531" s="17">
        <v>1761</v>
      </c>
      <c r="D531" s="24">
        <v>99</v>
      </c>
      <c r="E531" s="24">
        <v>1662</v>
      </c>
      <c r="F531" s="23">
        <v>42220940</v>
      </c>
      <c r="G531" s="17">
        <v>24713096944.468498</v>
      </c>
      <c r="H531" s="17">
        <v>29781533163.765598</v>
      </c>
      <c r="I531" s="18">
        <v>20.956154315033199</v>
      </c>
      <c r="J531" s="17">
        <v>3.43</v>
      </c>
      <c r="K531" s="17">
        <f t="shared" ref="K531" si="166">J531</f>
        <v>3.43</v>
      </c>
      <c r="L531" s="17">
        <f>K531</f>
        <v>3.43</v>
      </c>
      <c r="M531" s="17" t="s">
        <v>765</v>
      </c>
      <c r="N531" s="17" t="s">
        <v>766</v>
      </c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</row>
    <row r="532" spans="1:114" ht="15" customHeight="1" x14ac:dyDescent="0.15">
      <c r="A532" s="30">
        <v>2006</v>
      </c>
      <c r="B532" s="18" t="s">
        <v>732</v>
      </c>
      <c r="C532" s="17">
        <v>2003</v>
      </c>
      <c r="D532" s="24">
        <v>142</v>
      </c>
      <c r="E532" s="24">
        <v>1861</v>
      </c>
      <c r="F532" s="23">
        <v>42772910</v>
      </c>
      <c r="G532" s="17">
        <v>28652691910.1451</v>
      </c>
      <c r="H532" s="17">
        <v>35415104984.647102</v>
      </c>
      <c r="I532" s="18">
        <v>22.577593526273301</v>
      </c>
      <c r="J532" s="17"/>
      <c r="K532" s="17">
        <f>(K531+K536)/2</f>
        <v>3.43</v>
      </c>
      <c r="L532" s="17">
        <f>(1+((L$536-L$531)/L$531)/5)*L531</f>
        <v>3.43</v>
      </c>
      <c r="M532" s="17" t="s">
        <v>767</v>
      </c>
      <c r="N532" s="17" t="s">
        <v>768</v>
      </c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</row>
    <row r="533" spans="1:114" ht="15" customHeight="1" x14ac:dyDescent="0.15">
      <c r="A533" s="30">
        <v>2007</v>
      </c>
      <c r="B533" s="18" t="s">
        <v>732</v>
      </c>
      <c r="C533" s="17">
        <v>1990</v>
      </c>
      <c r="D533" s="24">
        <v>128</v>
      </c>
      <c r="E533" s="24">
        <v>1862</v>
      </c>
      <c r="F533" s="23">
        <v>43306582</v>
      </c>
      <c r="G533" s="17">
        <v>33882152043.160301</v>
      </c>
      <c r="H533" s="17">
        <v>42609030376.6138</v>
      </c>
      <c r="I533" s="18">
        <v>24.077375812707299</v>
      </c>
      <c r="J533" s="17"/>
      <c r="K533" s="17">
        <f>(K531+K536)/2</f>
        <v>3.43</v>
      </c>
      <c r="L533" s="17">
        <f>(1+((L$536-L$531)/L$531)/5)*L532</f>
        <v>3.43</v>
      </c>
      <c r="M533" s="17" t="s">
        <v>769</v>
      </c>
      <c r="N533" s="17" t="s">
        <v>770</v>
      </c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</row>
    <row r="534" spans="1:114" ht="15" customHeight="1" x14ac:dyDescent="0.15">
      <c r="A534" s="30">
        <v>2008</v>
      </c>
      <c r="B534" s="18" t="s">
        <v>732</v>
      </c>
      <c r="C534" s="17">
        <v>1944</v>
      </c>
      <c r="D534" s="24">
        <v>126</v>
      </c>
      <c r="E534" s="24">
        <v>1818</v>
      </c>
      <c r="F534" s="23">
        <v>43815313</v>
      </c>
      <c r="G534" s="17">
        <v>43859076073.790398</v>
      </c>
      <c r="H534" s="17">
        <v>50999859345.4739</v>
      </c>
      <c r="I534" s="18">
        <v>21.913781019569601</v>
      </c>
      <c r="J534" s="17"/>
      <c r="K534" s="17">
        <f>(K531+K536)/2</f>
        <v>3.43</v>
      </c>
      <c r="L534" s="17">
        <f>(1+((L$536-L$531)/L$531)/5)*L533</f>
        <v>3.43</v>
      </c>
      <c r="M534" s="17" t="s">
        <v>771</v>
      </c>
      <c r="N534" s="17" t="s">
        <v>772</v>
      </c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</row>
    <row r="535" spans="1:114" ht="15" customHeight="1" x14ac:dyDescent="0.15">
      <c r="A535" s="30">
        <v>2009</v>
      </c>
      <c r="B535" s="18" t="s">
        <v>732</v>
      </c>
      <c r="C535" s="17">
        <v>1679</v>
      </c>
      <c r="D535" s="24">
        <v>128</v>
      </c>
      <c r="E535" s="24">
        <v>1551</v>
      </c>
      <c r="F535" s="23">
        <v>44313917</v>
      </c>
      <c r="G535" s="17">
        <v>38170172446.123497</v>
      </c>
      <c r="H535" s="17">
        <v>43531909200.308899</v>
      </c>
      <c r="I535" s="18">
        <v>22.646708162703799</v>
      </c>
      <c r="J535" s="17"/>
      <c r="K535" s="17">
        <f>(K531+K536)/2</f>
        <v>3.43</v>
      </c>
      <c r="L535" s="17">
        <f>(1+((L$536-L$531)/L$531)/5)*L534</f>
        <v>3.43</v>
      </c>
      <c r="M535" s="17" t="s">
        <v>773</v>
      </c>
      <c r="N535" s="17" t="s">
        <v>774</v>
      </c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</row>
    <row r="536" spans="1:114" ht="15" customHeight="1" x14ac:dyDescent="0.15">
      <c r="A536" s="30">
        <v>2010</v>
      </c>
      <c r="B536" s="18" t="s">
        <v>732</v>
      </c>
      <c r="C536" s="17">
        <v>1872</v>
      </c>
      <c r="D536" s="24">
        <v>133</v>
      </c>
      <c r="E536" s="24">
        <v>1739</v>
      </c>
      <c r="F536" s="23">
        <v>44816108</v>
      </c>
      <c r="G536" s="17">
        <v>46826831270.152397</v>
      </c>
      <c r="H536" s="17">
        <v>51362877689.869797</v>
      </c>
      <c r="I536" s="18">
        <v>22.042973201485101</v>
      </c>
      <c r="J536" s="17">
        <v>3.43</v>
      </c>
      <c r="K536" s="17">
        <f t="shared" ref="K536" si="167">J536</f>
        <v>3.43</v>
      </c>
      <c r="L536" s="17">
        <f>K536</f>
        <v>3.43</v>
      </c>
      <c r="M536" s="17" t="s">
        <v>775</v>
      </c>
      <c r="N536" s="17" t="s">
        <v>776</v>
      </c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</row>
    <row r="537" spans="1:114" ht="15" customHeight="1" x14ac:dyDescent="0.15">
      <c r="A537" s="30">
        <v>2011</v>
      </c>
      <c r="B537" s="18" t="s">
        <v>732</v>
      </c>
      <c r="C537" s="17">
        <v>1953</v>
      </c>
      <c r="D537" s="24">
        <v>183</v>
      </c>
      <c r="E537" s="24">
        <v>1770</v>
      </c>
      <c r="F537" s="23">
        <v>45308899</v>
      </c>
      <c r="G537" s="17">
        <v>64565473515.433403</v>
      </c>
      <c r="H537" s="17">
        <v>67638293555.442596</v>
      </c>
      <c r="I537" s="18">
        <v>21.915825421672501</v>
      </c>
      <c r="J537" s="17"/>
      <c r="K537" s="17">
        <f>(K536+K541)/2</f>
        <v>3.9249999999999998</v>
      </c>
      <c r="L537" s="17">
        <f>(1+((L$541-L$536)/L$536)/5)*L536</f>
        <v>3.6280000000000001</v>
      </c>
      <c r="M537" s="17" t="s">
        <v>777</v>
      </c>
      <c r="N537" s="17" t="s">
        <v>778</v>
      </c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</row>
    <row r="538" spans="1:114" ht="15" customHeight="1" x14ac:dyDescent="0.15">
      <c r="A538" s="30">
        <v>2012</v>
      </c>
      <c r="B538" s="18" t="s">
        <v>732</v>
      </c>
      <c r="C538" s="17">
        <v>2061</v>
      </c>
      <c r="D538" s="24">
        <v>213</v>
      </c>
      <c r="E538" s="24">
        <v>1848</v>
      </c>
      <c r="F538" s="23">
        <v>45782417</v>
      </c>
      <c r="G538" s="17">
        <v>69774770559.052902</v>
      </c>
      <c r="H538" s="17">
        <v>74273083424.378693</v>
      </c>
      <c r="I538" s="18">
        <v>21.125209487672201</v>
      </c>
      <c r="J538" s="17"/>
      <c r="K538" s="17">
        <f>(K536+K541)/2</f>
        <v>3.9249999999999998</v>
      </c>
      <c r="L538" s="17">
        <f>(1+((L$541-L$536)/L$536)/5)*L537</f>
        <v>3.8374297376093294</v>
      </c>
      <c r="M538" s="17" t="s">
        <v>779</v>
      </c>
      <c r="N538" s="17" t="s">
        <v>780</v>
      </c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</row>
    <row r="539" spans="1:114" ht="15" customHeight="1" x14ac:dyDescent="0.15">
      <c r="A539" s="30">
        <v>2013</v>
      </c>
      <c r="B539" s="18" t="s">
        <v>732</v>
      </c>
      <c r="C539" s="17">
        <v>2032</v>
      </c>
      <c r="D539" s="24">
        <v>251</v>
      </c>
      <c r="E539" s="24">
        <v>1781</v>
      </c>
      <c r="F539" s="23">
        <v>46237930</v>
      </c>
      <c r="G539" s="17">
        <v>69111201874.138397</v>
      </c>
      <c r="H539" s="17">
        <v>76041906975.597397</v>
      </c>
      <c r="I539" s="18">
        <v>21.338397099537399</v>
      </c>
      <c r="J539" s="17"/>
      <c r="K539" s="17">
        <f>(K536+K541)/2</f>
        <v>3.9249999999999998</v>
      </c>
      <c r="L539" s="17">
        <f>(1+((L$541-L$536)/L$536)/5)*L538</f>
        <v>4.0589490052614128</v>
      </c>
      <c r="M539" s="17" t="s">
        <v>781</v>
      </c>
      <c r="N539" s="17" t="s">
        <v>782</v>
      </c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</row>
    <row r="540" spans="1:114" ht="15" customHeight="1" x14ac:dyDescent="0.15">
      <c r="A540" s="30">
        <v>2014</v>
      </c>
      <c r="B540" s="18" t="s">
        <v>732</v>
      </c>
      <c r="C540" s="17">
        <v>2158</v>
      </c>
      <c r="D540" s="24">
        <v>260</v>
      </c>
      <c r="E540" s="24">
        <v>1898</v>
      </c>
      <c r="F540" s="23">
        <v>46677947</v>
      </c>
      <c r="G540" s="17">
        <v>63397043405.739197</v>
      </c>
      <c r="H540" s="17">
        <v>79472228066.579697</v>
      </c>
      <c r="I540" s="18">
        <v>22.670509881334802</v>
      </c>
      <c r="J540" s="17"/>
      <c r="K540" s="17">
        <f>(K536+K541)/2</f>
        <v>3.9249999999999998</v>
      </c>
      <c r="L540" s="17">
        <f>(1+((L$541-L$536)/L$536)/5)*L539</f>
        <v>4.2932556825330632</v>
      </c>
      <c r="M540" s="17" t="s">
        <v>783</v>
      </c>
      <c r="N540" s="17" t="s">
        <v>784</v>
      </c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</row>
    <row r="541" spans="1:114" ht="15" customHeight="1" x14ac:dyDescent="0.15">
      <c r="A541" s="30">
        <v>2015</v>
      </c>
      <c r="B541" s="18" t="s">
        <v>732</v>
      </c>
      <c r="C541" s="17">
        <v>2242</v>
      </c>
      <c r="D541" s="24">
        <v>321</v>
      </c>
      <c r="E541" s="24">
        <v>1921</v>
      </c>
      <c r="F541" s="23">
        <v>47119728</v>
      </c>
      <c r="G541" s="17">
        <v>45930515098.621902</v>
      </c>
      <c r="H541" s="17">
        <v>66651327930.640602</v>
      </c>
      <c r="I541" s="18">
        <v>23.374781904132199</v>
      </c>
      <c r="J541" s="17">
        <v>4.42</v>
      </c>
      <c r="K541" s="17">
        <f t="shared" ref="K541" si="168">J541</f>
        <v>4.42</v>
      </c>
      <c r="L541" s="17">
        <f>K541</f>
        <v>4.42</v>
      </c>
      <c r="M541" s="17" t="s">
        <v>785</v>
      </c>
      <c r="N541" s="17" t="s">
        <v>786</v>
      </c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</row>
    <row r="542" spans="1:114" ht="15" customHeight="1" x14ac:dyDescent="0.15">
      <c r="A542" s="30">
        <v>2016</v>
      </c>
      <c r="B542" s="18" t="s">
        <v>732</v>
      </c>
      <c r="C542" s="17">
        <v>2203</v>
      </c>
      <c r="D542" s="24">
        <v>545</v>
      </c>
      <c r="E542" s="24">
        <v>1658</v>
      </c>
      <c r="F542" s="23">
        <v>47625955</v>
      </c>
      <c r="G542" s="17">
        <v>41623750983.815399</v>
      </c>
      <c r="H542" s="17">
        <v>60766406796.390404</v>
      </c>
      <c r="I542" s="18">
        <v>22.1296577145622</v>
      </c>
      <c r="J542" s="17"/>
      <c r="K542" s="17">
        <f t="shared" ref="K542" si="169">J542</f>
        <v>0</v>
      </c>
      <c r="L542" s="17">
        <f>K542</f>
        <v>0</v>
      </c>
      <c r="M542" s="17" t="s">
        <v>787</v>
      </c>
      <c r="N542" s="17" t="s">
        <v>788</v>
      </c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</row>
    <row r="543" spans="1:114" ht="15" customHeight="1" x14ac:dyDescent="0.15">
      <c r="A543" s="30">
        <v>2017</v>
      </c>
      <c r="B543" s="18" t="s">
        <v>732</v>
      </c>
      <c r="C543" s="17">
        <v>2372</v>
      </c>
      <c r="D543" s="24">
        <v>595</v>
      </c>
      <c r="E543" s="24">
        <v>1777</v>
      </c>
      <c r="F543" s="23">
        <v>48351671</v>
      </c>
      <c r="G543" s="17">
        <v>47235694653.568199</v>
      </c>
      <c r="H543" s="17">
        <v>62805976677.666</v>
      </c>
      <c r="I543" s="18">
        <v>21.7227919184852</v>
      </c>
      <c r="J543" s="17"/>
      <c r="K543" s="17">
        <f t="shared" ref="K543" si="170">J543</f>
        <v>0</v>
      </c>
      <c r="L543" s="17">
        <f>K543</f>
        <v>0</v>
      </c>
      <c r="M543" s="17" t="s">
        <v>789</v>
      </c>
      <c r="N543" s="17" t="s">
        <v>790</v>
      </c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</row>
    <row r="544" spans="1:114" ht="15" customHeight="1" x14ac:dyDescent="0.15">
      <c r="A544" s="30">
        <v>2018</v>
      </c>
      <c r="B544" s="18" t="s">
        <v>732</v>
      </c>
      <c r="C544" s="17">
        <v>2223</v>
      </c>
      <c r="D544" s="24">
        <v>415</v>
      </c>
      <c r="E544" s="24">
        <v>1808</v>
      </c>
      <c r="F544" s="23">
        <v>49276961</v>
      </c>
      <c r="G544" s="17">
        <v>53136579845.358398</v>
      </c>
      <c r="H544" s="17">
        <v>68961912989.374802</v>
      </c>
      <c r="I544" s="18">
        <v>21.2278710779912</v>
      </c>
      <c r="J544" s="17"/>
      <c r="K544" s="17">
        <f t="shared" ref="K544" si="171">J544</f>
        <v>0</v>
      </c>
      <c r="L544" s="17">
        <f>K544</f>
        <v>0</v>
      </c>
      <c r="M544" s="17" t="s">
        <v>791</v>
      </c>
      <c r="N544" s="17" t="s">
        <v>792</v>
      </c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</row>
    <row r="545" spans="1:114" ht="15" customHeight="1" x14ac:dyDescent="0.15">
      <c r="A545" s="30">
        <v>2019</v>
      </c>
      <c r="B545" s="18" t="s">
        <v>732</v>
      </c>
      <c r="C545" s="17">
        <v>2157</v>
      </c>
      <c r="D545" s="24">
        <v>422</v>
      </c>
      <c r="E545" s="24">
        <v>1735</v>
      </c>
      <c r="F545" s="23">
        <v>50187406</v>
      </c>
      <c r="G545" s="17">
        <v>51271146742.326897</v>
      </c>
      <c r="H545" s="17">
        <v>70084059728.498596</v>
      </c>
      <c r="I545" s="18">
        <v>21.269107264816999</v>
      </c>
      <c r="J545" s="17"/>
      <c r="K545" s="17">
        <f t="shared" ref="K545" si="172">J545</f>
        <v>0</v>
      </c>
      <c r="L545" s="17">
        <f>K545</f>
        <v>0</v>
      </c>
      <c r="M545" s="17" t="s">
        <v>793</v>
      </c>
      <c r="N545" s="17" t="s">
        <v>794</v>
      </c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</row>
    <row r="546" spans="1:114" ht="15" customHeight="1" x14ac:dyDescent="0.15">
      <c r="A546" s="30">
        <v>2020</v>
      </c>
      <c r="B546" s="18" t="s">
        <v>732</v>
      </c>
      <c r="C546" s="17">
        <v>2121</v>
      </c>
      <c r="D546" s="24">
        <v>369</v>
      </c>
      <c r="E546" s="24">
        <v>1752</v>
      </c>
      <c r="F546" s="23">
        <v>50930662</v>
      </c>
      <c r="G546" s="17">
        <v>36465851526.4076</v>
      </c>
      <c r="H546" s="17">
        <v>55177280625.755302</v>
      </c>
      <c r="I546" s="18">
        <v>18.5159188921007</v>
      </c>
      <c r="J546" s="17"/>
      <c r="K546" s="17">
        <f t="shared" ref="K546" si="173">J546</f>
        <v>0</v>
      </c>
      <c r="L546" s="17">
        <f>K546</f>
        <v>0</v>
      </c>
      <c r="M546" s="17" t="s">
        <v>795</v>
      </c>
      <c r="N546" s="17" t="s">
        <v>796</v>
      </c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</row>
    <row r="547" spans="1:114" ht="15" customHeight="1" x14ac:dyDescent="0.15">
      <c r="A547" s="30">
        <v>2021</v>
      </c>
      <c r="B547" s="18" t="s">
        <v>732</v>
      </c>
      <c r="C547" s="17">
        <v>2287</v>
      </c>
      <c r="D547" s="24">
        <v>432</v>
      </c>
      <c r="E547" s="24">
        <v>1855</v>
      </c>
      <c r="F547" s="23">
        <v>51516562</v>
      </c>
      <c r="G547" s="17">
        <v>51599165400.1063</v>
      </c>
      <c r="H547" s="17">
        <v>76863163971.214096</v>
      </c>
      <c r="I547" s="18">
        <v>18.478522535623899</v>
      </c>
      <c r="J547" s="17"/>
      <c r="K547" s="17">
        <f t="shared" ref="K547" si="174">J547</f>
        <v>0</v>
      </c>
      <c r="L547" s="17">
        <f>K547</f>
        <v>0</v>
      </c>
      <c r="M547" s="17"/>
      <c r="N547" s="17" t="s">
        <v>797</v>
      </c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</row>
    <row r="548" spans="1:114" ht="15" customHeight="1" x14ac:dyDescent="0.15">
      <c r="A548" s="30">
        <v>1980</v>
      </c>
      <c r="B548" s="17" t="s">
        <v>798</v>
      </c>
      <c r="C548" s="17">
        <v>112</v>
      </c>
      <c r="D548" s="24">
        <v>30</v>
      </c>
      <c r="E548" s="24">
        <v>82</v>
      </c>
      <c r="F548" s="24">
        <v>2414303</v>
      </c>
      <c r="G548" s="17">
        <v>1279264877.4795799</v>
      </c>
      <c r="H548" s="17">
        <v>1778891481.91365</v>
      </c>
      <c r="I548" s="18">
        <v>23.896583325469599</v>
      </c>
      <c r="J548" s="17">
        <v>1.04</v>
      </c>
      <c r="K548" s="17">
        <f t="shared" ref="K548" si="175">J548</f>
        <v>1.04</v>
      </c>
      <c r="L548" s="17">
        <f>K548</f>
        <v>1.04</v>
      </c>
      <c r="M548" s="17"/>
      <c r="N548" s="17" t="s">
        <v>799</v>
      </c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</row>
    <row r="549" spans="1:114" ht="15" customHeight="1" x14ac:dyDescent="0.15">
      <c r="A549" s="30">
        <v>1981</v>
      </c>
      <c r="B549" s="17" t="s">
        <v>798</v>
      </c>
      <c r="C549" s="17">
        <v>131</v>
      </c>
      <c r="D549" s="24">
        <v>41</v>
      </c>
      <c r="E549" s="24">
        <v>90</v>
      </c>
      <c r="F549" s="24">
        <v>2481334</v>
      </c>
      <c r="G549" s="17">
        <v>1135278197.6998</v>
      </c>
      <c r="H549" s="17">
        <v>1264050029.1775601</v>
      </c>
      <c r="I549" s="18">
        <v>24.057531219561099</v>
      </c>
      <c r="J549" s="17"/>
      <c r="K549" s="17">
        <f>(K548+K553)/2</f>
        <v>1.1000000000000001</v>
      </c>
      <c r="L549" s="17">
        <f>(1+((L$553-L$548)/L$548)/5)*L548</f>
        <v>1.0640000000000001</v>
      </c>
      <c r="M549" s="17"/>
      <c r="N549" s="17" t="s">
        <v>800</v>
      </c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</row>
    <row r="550" spans="1:114" ht="15" customHeight="1" x14ac:dyDescent="0.15">
      <c r="A550" s="30">
        <v>1982</v>
      </c>
      <c r="B550" s="17" t="s">
        <v>798</v>
      </c>
      <c r="C550" s="17">
        <v>99</v>
      </c>
      <c r="D550" s="24">
        <v>39</v>
      </c>
      <c r="E550" s="24">
        <v>60</v>
      </c>
      <c r="F550" s="24">
        <v>2550780</v>
      </c>
      <c r="G550" s="17">
        <v>1175166480.8710699</v>
      </c>
      <c r="H550" s="17">
        <v>1099078507.32623</v>
      </c>
      <c r="I550" s="18">
        <v>20.3153477533046</v>
      </c>
      <c r="J550" s="17"/>
      <c r="K550" s="17">
        <f>(K548+K553)/2</f>
        <v>1.1000000000000001</v>
      </c>
      <c r="L550" s="17">
        <f>(1+((L$553-L$548)/L$548)/5)*L549</f>
        <v>1.0885538461538462</v>
      </c>
      <c r="M550" s="17"/>
      <c r="N550" s="17" t="s">
        <v>801</v>
      </c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</row>
    <row r="551" spans="1:114" ht="15" customHeight="1" x14ac:dyDescent="0.15">
      <c r="A551" s="30">
        <v>1983</v>
      </c>
      <c r="B551" s="17" t="s">
        <v>798</v>
      </c>
      <c r="C551" s="17">
        <v>88</v>
      </c>
      <c r="D551" s="24">
        <v>16</v>
      </c>
      <c r="E551" s="24">
        <v>72</v>
      </c>
      <c r="F551" s="24">
        <v>2622532</v>
      </c>
      <c r="G551" s="17">
        <v>1134009178.9108901</v>
      </c>
      <c r="H551" s="17">
        <v>1157472344.0290799</v>
      </c>
      <c r="I551" s="18">
        <v>17.9945713534497</v>
      </c>
      <c r="J551" s="17"/>
      <c r="K551" s="17">
        <f>(K548+K553)/2</f>
        <v>1.1000000000000001</v>
      </c>
      <c r="L551" s="17">
        <f>(1+((L$553-L$548)/L$548)/5)*L550</f>
        <v>1.1136743195266272</v>
      </c>
      <c r="M551" s="17"/>
      <c r="N551" s="17" t="s">
        <v>802</v>
      </c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</row>
    <row r="552" spans="1:114" ht="15" customHeight="1" x14ac:dyDescent="0.15">
      <c r="A552" s="30">
        <v>1984</v>
      </c>
      <c r="B552" s="17" t="s">
        <v>798</v>
      </c>
      <c r="C552" s="17">
        <v>61</v>
      </c>
      <c r="D552" s="24">
        <v>24</v>
      </c>
      <c r="E552" s="24">
        <v>37</v>
      </c>
      <c r="F552" s="24">
        <v>2696200</v>
      </c>
      <c r="G552" s="17">
        <v>1258544844.5748899</v>
      </c>
      <c r="H552" s="17">
        <v>1243519930.2984099</v>
      </c>
      <c r="I552" s="18">
        <v>20.046880300642499</v>
      </c>
      <c r="J552" s="17"/>
      <c r="K552" s="17">
        <f>(K548+K553)/2</f>
        <v>1.1000000000000001</v>
      </c>
      <c r="L552" s="17">
        <f>(1+((L$553-L$548)/L$548)/5)*L551</f>
        <v>1.1393744961310877</v>
      </c>
      <c r="M552" s="17"/>
      <c r="N552" s="17" t="s">
        <v>803</v>
      </c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</row>
    <row r="553" spans="1:114" ht="15" customHeight="1" x14ac:dyDescent="0.15">
      <c r="A553" s="30">
        <v>1985</v>
      </c>
      <c r="B553" s="17" t="s">
        <v>798</v>
      </c>
      <c r="C553" s="17">
        <v>50</v>
      </c>
      <c r="D553" s="24">
        <v>16</v>
      </c>
      <c r="E553" s="24">
        <v>34</v>
      </c>
      <c r="F553" s="24">
        <v>2771463</v>
      </c>
      <c r="G553" s="17">
        <v>1204104950.49505</v>
      </c>
      <c r="H553" s="17">
        <v>1272805940.5940599</v>
      </c>
      <c r="I553" s="18">
        <v>19.320856225602501</v>
      </c>
      <c r="J553" s="17">
        <v>1.1599999999999999</v>
      </c>
      <c r="K553" s="17">
        <f t="shared" ref="K553" si="176">J553</f>
        <v>1.1599999999999999</v>
      </c>
      <c r="L553" s="17">
        <f>K553</f>
        <v>1.1599999999999999</v>
      </c>
      <c r="M553" s="17"/>
      <c r="N553" s="17" t="s">
        <v>804</v>
      </c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</row>
    <row r="554" spans="1:114" ht="15" customHeight="1" x14ac:dyDescent="0.15">
      <c r="A554" s="30">
        <v>1986</v>
      </c>
      <c r="B554" s="17" t="s">
        <v>798</v>
      </c>
      <c r="C554" s="17">
        <v>47</v>
      </c>
      <c r="D554" s="24">
        <v>11</v>
      </c>
      <c r="E554" s="24">
        <v>36</v>
      </c>
      <c r="F554" s="24">
        <v>2847849</v>
      </c>
      <c r="G554" s="17">
        <v>1384953405.01792</v>
      </c>
      <c r="H554" s="17">
        <v>1347578853.0466001</v>
      </c>
      <c r="I554" s="18">
        <v>18.664624321668501</v>
      </c>
      <c r="J554" s="17"/>
      <c r="K554" s="17">
        <f>(K553+K558)/2</f>
        <v>1.1599999999999999</v>
      </c>
      <c r="L554" s="17">
        <f>(1+((L$558-L$553)/L$553)/5)*L553</f>
        <v>1.1599999999999999</v>
      </c>
      <c r="M554" s="17"/>
      <c r="N554" s="17" t="s">
        <v>805</v>
      </c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</row>
    <row r="555" spans="1:114" ht="15" customHeight="1" x14ac:dyDescent="0.15">
      <c r="A555" s="30">
        <v>1987</v>
      </c>
      <c r="B555" s="17" t="s">
        <v>798</v>
      </c>
      <c r="C555" s="17">
        <v>44</v>
      </c>
      <c r="D555" s="24">
        <v>10</v>
      </c>
      <c r="E555" s="24">
        <v>34</v>
      </c>
      <c r="F555" s="24">
        <v>2924595</v>
      </c>
      <c r="G555" s="17">
        <v>1433877648.5582299</v>
      </c>
      <c r="H555" s="17">
        <v>1621277680.4205799</v>
      </c>
      <c r="I555" s="18">
        <v>19.7913847724028</v>
      </c>
      <c r="J555" s="17"/>
      <c r="K555" s="17">
        <f>(K553+K558)/2</f>
        <v>1.1599999999999999</v>
      </c>
      <c r="L555" s="17">
        <f>(1+((L$558-L$553)/L$553)/5)*L554</f>
        <v>1.1599999999999999</v>
      </c>
      <c r="M555" s="17"/>
      <c r="N555" s="17" t="s">
        <v>806</v>
      </c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</row>
    <row r="556" spans="1:114" ht="15" customHeight="1" x14ac:dyDescent="0.15">
      <c r="A556" s="30">
        <v>1988</v>
      </c>
      <c r="B556" s="17" t="s">
        <v>798</v>
      </c>
      <c r="C556" s="17">
        <v>50</v>
      </c>
      <c r="D556" s="24">
        <v>10</v>
      </c>
      <c r="E556" s="24">
        <v>40</v>
      </c>
      <c r="F556" s="24">
        <v>3001461</v>
      </c>
      <c r="G556" s="17">
        <v>1570096318.7755599</v>
      </c>
      <c r="H556" s="17">
        <v>1652553107.2700901</v>
      </c>
      <c r="I556" s="18">
        <v>18.931311809707001</v>
      </c>
      <c r="J556" s="17"/>
      <c r="K556" s="17">
        <f>(K553+K558)/2</f>
        <v>1.1599999999999999</v>
      </c>
      <c r="L556" s="17">
        <f>(1+((L$558-L$553)/L$553)/5)*L555</f>
        <v>1.1599999999999999</v>
      </c>
      <c r="M556" s="17"/>
      <c r="N556" s="17" t="s">
        <v>807</v>
      </c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</row>
    <row r="557" spans="1:114" ht="15" customHeight="1" x14ac:dyDescent="0.15">
      <c r="A557" s="30">
        <v>1989</v>
      </c>
      <c r="B557" s="17" t="s">
        <v>798</v>
      </c>
      <c r="C557" s="17">
        <v>38</v>
      </c>
      <c r="D557" s="24">
        <v>13</v>
      </c>
      <c r="E557" s="24">
        <v>25</v>
      </c>
      <c r="F557" s="24">
        <v>3079001</v>
      </c>
      <c r="G557" s="17">
        <v>1830043151.2760401</v>
      </c>
      <c r="H557" s="17">
        <v>2033817038.58957</v>
      </c>
      <c r="I557" s="18">
        <v>20.479386876169102</v>
      </c>
      <c r="J557" s="17"/>
      <c r="K557" s="17">
        <f>(K553+K558)/2</f>
        <v>1.1599999999999999</v>
      </c>
      <c r="L557" s="17">
        <f>(1+((L$558-L$553)/L$553)/5)*L556</f>
        <v>1.1599999999999999</v>
      </c>
      <c r="M557" s="17"/>
      <c r="N557" s="17" t="s">
        <v>808</v>
      </c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</row>
    <row r="558" spans="1:114" ht="15" customHeight="1" x14ac:dyDescent="0.15">
      <c r="A558" s="30">
        <v>1990</v>
      </c>
      <c r="B558" s="17" t="s">
        <v>798</v>
      </c>
      <c r="C558" s="17">
        <v>58</v>
      </c>
      <c r="D558" s="24">
        <v>15</v>
      </c>
      <c r="E558" s="24">
        <v>43</v>
      </c>
      <c r="F558" s="24">
        <v>3158253</v>
      </c>
      <c r="G558" s="17">
        <v>1952841380.8171301</v>
      </c>
      <c r="H558" s="17">
        <v>2347212147.6950002</v>
      </c>
      <c r="I558" s="18">
        <v>22.390966856709198</v>
      </c>
      <c r="J558" s="17">
        <v>1.1599999999999999</v>
      </c>
      <c r="K558" s="17">
        <f t="shared" ref="K558" si="177">J558</f>
        <v>1.1599999999999999</v>
      </c>
      <c r="L558" s="17">
        <f>K558</f>
        <v>1.1599999999999999</v>
      </c>
      <c r="M558" s="17"/>
      <c r="N558" s="17" t="s">
        <v>809</v>
      </c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</row>
    <row r="559" spans="1:114" ht="15" customHeight="1" x14ac:dyDescent="0.15">
      <c r="A559" s="30">
        <v>1991</v>
      </c>
      <c r="B559" s="17" t="s">
        <v>798</v>
      </c>
      <c r="C559" s="17">
        <v>122</v>
      </c>
      <c r="D559" s="24">
        <v>63</v>
      </c>
      <c r="E559" s="24">
        <v>59</v>
      </c>
      <c r="F559" s="24">
        <v>3239414</v>
      </c>
      <c r="G559" s="17">
        <v>2403995650.57584</v>
      </c>
      <c r="H559" s="17">
        <v>2737000652.6178198</v>
      </c>
      <c r="I559" s="18">
        <v>17.0050963129734</v>
      </c>
      <c r="J559" s="17"/>
      <c r="K559" s="17">
        <f>(K558+K563)/2</f>
        <v>1.3599999999999999</v>
      </c>
      <c r="L559" s="17">
        <f>(1+((L$563-L$558)/L$558)/5)*L558</f>
        <v>1.24</v>
      </c>
      <c r="M559" s="17"/>
      <c r="N559" s="17" t="s">
        <v>810</v>
      </c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</row>
    <row r="560" spans="1:114" ht="15" customHeight="1" x14ac:dyDescent="0.15">
      <c r="A560" s="30">
        <v>1992</v>
      </c>
      <c r="B560" s="17" t="s">
        <v>798</v>
      </c>
      <c r="C560" s="17">
        <v>89</v>
      </c>
      <c r="D560" s="24">
        <v>18</v>
      </c>
      <c r="E560" s="24">
        <v>71</v>
      </c>
      <c r="F560" s="24">
        <v>3321939</v>
      </c>
      <c r="G560" s="17">
        <v>3021544791.5822501</v>
      </c>
      <c r="H560" s="17">
        <v>3495370310.5356398</v>
      </c>
      <c r="I560" s="18">
        <v>19.371308291613701</v>
      </c>
      <c r="J560" s="17"/>
      <c r="K560" s="17">
        <f>(K558+K563)/2</f>
        <v>1.3599999999999999</v>
      </c>
      <c r="L560" s="17">
        <f>(1+((L$563-L$558)/L$558)/5)*L559</f>
        <v>1.3255172413793106</v>
      </c>
      <c r="M560" s="17"/>
      <c r="N560" s="17" t="s">
        <v>811</v>
      </c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</row>
    <row r="561" spans="1:114" ht="15" customHeight="1" x14ac:dyDescent="0.15">
      <c r="A561" s="30">
        <v>1993</v>
      </c>
      <c r="B561" s="17" t="s">
        <v>798</v>
      </c>
      <c r="C561" s="17">
        <v>111</v>
      </c>
      <c r="D561" s="24">
        <v>27</v>
      </c>
      <c r="E561" s="24">
        <v>84</v>
      </c>
      <c r="F561" s="24">
        <v>3405372</v>
      </c>
      <c r="G561" s="17">
        <v>3453398969.6964998</v>
      </c>
      <c r="H561" s="17">
        <v>4150829345.0806298</v>
      </c>
      <c r="I561" s="18">
        <v>20.39289216313</v>
      </c>
      <c r="J561" s="17"/>
      <c r="K561" s="17">
        <f>(K558+K563)/2</f>
        <v>1.3599999999999999</v>
      </c>
      <c r="L561" s="17">
        <f>(1+((L$563-L$558)/L$558)/5)*L560</f>
        <v>1.4169322235434012</v>
      </c>
      <c r="M561" s="17"/>
      <c r="N561" s="17" t="s">
        <v>812</v>
      </c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</row>
    <row r="562" spans="1:114" ht="15" customHeight="1" x14ac:dyDescent="0.15">
      <c r="A562" s="30">
        <v>1994</v>
      </c>
      <c r="B562" s="17" t="s">
        <v>798</v>
      </c>
      <c r="C562" s="17">
        <v>124</v>
      </c>
      <c r="D562" s="24">
        <v>32</v>
      </c>
      <c r="E562" s="24">
        <v>92</v>
      </c>
      <c r="F562" s="24">
        <v>3489152</v>
      </c>
      <c r="G562" s="17">
        <v>3763146932.4815502</v>
      </c>
      <c r="H562" s="17">
        <v>4416262910.5978498</v>
      </c>
      <c r="I562" s="18">
        <v>19.9861393747316</v>
      </c>
      <c r="J562" s="17"/>
      <c r="K562" s="17">
        <f>(K558+K563)/2</f>
        <v>1.3599999999999999</v>
      </c>
      <c r="L562" s="17">
        <f>(1+((L$563-L$558)/L$558)/5)*L561</f>
        <v>1.5146516872360498</v>
      </c>
      <c r="M562" s="17"/>
      <c r="N562" s="17" t="s">
        <v>813</v>
      </c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</row>
    <row r="563" spans="1:114" ht="15" customHeight="1" x14ac:dyDescent="0.15">
      <c r="A563" s="30">
        <v>1995</v>
      </c>
      <c r="B563" s="17" t="s">
        <v>798</v>
      </c>
      <c r="C563" s="17">
        <v>136</v>
      </c>
      <c r="D563" s="24">
        <v>25</v>
      </c>
      <c r="E563" s="24">
        <v>111</v>
      </c>
      <c r="F563" s="24">
        <v>3572856</v>
      </c>
      <c r="G563" s="17">
        <v>4414827041.6968203</v>
      </c>
      <c r="H563" s="17">
        <v>4821924110.6719398</v>
      </c>
      <c r="I563" s="18">
        <v>19.791516868380501</v>
      </c>
      <c r="J563" s="17">
        <v>1.56</v>
      </c>
      <c r="K563" s="17">
        <f t="shared" ref="K563" si="178">J563</f>
        <v>1.56</v>
      </c>
      <c r="L563" s="17">
        <f>K563</f>
        <v>1.56</v>
      </c>
      <c r="M563" s="17"/>
      <c r="N563" s="17" t="s">
        <v>814</v>
      </c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</row>
    <row r="564" spans="1:114" ht="15" customHeight="1" x14ac:dyDescent="0.15">
      <c r="A564" s="30">
        <v>1996</v>
      </c>
      <c r="B564" s="17" t="s">
        <v>798</v>
      </c>
      <c r="C564" s="17">
        <v>149</v>
      </c>
      <c r="D564" s="24">
        <v>23</v>
      </c>
      <c r="E564" s="24">
        <v>126</v>
      </c>
      <c r="F564" s="24">
        <v>3656234</v>
      </c>
      <c r="G564" s="17">
        <v>4672770398.6327105</v>
      </c>
      <c r="H564" s="17">
        <v>5143782042.7519102</v>
      </c>
      <c r="I564" s="18">
        <v>17.952319363173501</v>
      </c>
      <c r="J564" s="17"/>
      <c r="K564" s="17">
        <f>(K563+K568)/2</f>
        <v>2.2250000000000001</v>
      </c>
      <c r="L564" s="17">
        <f t="shared" ref="L564:L567" si="179">L563+0.27</f>
        <v>1.83</v>
      </c>
      <c r="M564" s="17" t="s">
        <v>815</v>
      </c>
      <c r="N564" s="17" t="s">
        <v>816</v>
      </c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</row>
    <row r="565" spans="1:114" ht="15" customHeight="1" x14ac:dyDescent="0.15">
      <c r="A565" s="30">
        <v>1997</v>
      </c>
      <c r="B565" s="17" t="s">
        <v>798</v>
      </c>
      <c r="C565" s="17">
        <v>138</v>
      </c>
      <c r="D565" s="24">
        <v>25</v>
      </c>
      <c r="E565" s="24">
        <v>113</v>
      </c>
      <c r="F565" s="24">
        <v>3739421</v>
      </c>
      <c r="G565" s="17">
        <v>5248818522.7859001</v>
      </c>
      <c r="H565" s="17">
        <v>5803238051.5907097</v>
      </c>
      <c r="I565" s="18">
        <v>19.269639304617201</v>
      </c>
      <c r="J565" s="17"/>
      <c r="K565" s="17">
        <f>(K563+K568)/2</f>
        <v>2.2250000000000001</v>
      </c>
      <c r="L565" s="17">
        <f t="shared" si="179"/>
        <v>2.1</v>
      </c>
      <c r="M565" s="17" t="s">
        <v>817</v>
      </c>
      <c r="N565" s="17" t="s">
        <v>818</v>
      </c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</row>
    <row r="566" spans="1:114" ht="15" customHeight="1" x14ac:dyDescent="0.15">
      <c r="A566" s="30">
        <v>1998</v>
      </c>
      <c r="B566" s="17" t="s">
        <v>798</v>
      </c>
      <c r="C566" s="17">
        <v>194</v>
      </c>
      <c r="D566" s="24">
        <v>22</v>
      </c>
      <c r="E566" s="24">
        <v>172</v>
      </c>
      <c r="F566" s="24">
        <v>3821421</v>
      </c>
      <c r="G566" s="17">
        <v>6015987690.0346098</v>
      </c>
      <c r="H566" s="17">
        <v>6578730704.1486797</v>
      </c>
      <c r="I566" s="18">
        <v>22.1180461240169</v>
      </c>
      <c r="J566" s="17"/>
      <c r="K566" s="17">
        <f>(K563+K568)/2</f>
        <v>2.2250000000000001</v>
      </c>
      <c r="L566" s="17">
        <f t="shared" si="179"/>
        <v>2.37</v>
      </c>
      <c r="M566" s="17" t="s">
        <v>819</v>
      </c>
      <c r="N566" s="17" t="s">
        <v>820</v>
      </c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</row>
    <row r="567" spans="1:114" ht="15" customHeight="1" x14ac:dyDescent="0.15">
      <c r="A567" s="30">
        <v>1999</v>
      </c>
      <c r="B567" s="17" t="s">
        <v>798</v>
      </c>
      <c r="C567" s="17">
        <v>158</v>
      </c>
      <c r="D567" s="24">
        <v>31</v>
      </c>
      <c r="E567" s="24">
        <v>127</v>
      </c>
      <c r="F567" s="24">
        <v>3901430</v>
      </c>
      <c r="G567" s="17">
        <v>6066566857.3228798</v>
      </c>
      <c r="H567" s="17">
        <v>6411945482.7079201</v>
      </c>
      <c r="I567" s="18">
        <v>21.087009169067301</v>
      </c>
      <c r="J567" s="17"/>
      <c r="K567" s="17">
        <f>(K563+K568)/2</f>
        <v>2.2250000000000001</v>
      </c>
      <c r="L567" s="17">
        <f t="shared" si="179"/>
        <v>2.64</v>
      </c>
      <c r="M567" s="17" t="s">
        <v>821</v>
      </c>
      <c r="N567" s="17" t="s">
        <v>822</v>
      </c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</row>
    <row r="568" spans="1:114" ht="15" customHeight="1" x14ac:dyDescent="0.15">
      <c r="A568" s="30">
        <v>2000</v>
      </c>
      <c r="B568" s="17" t="s">
        <v>798</v>
      </c>
      <c r="C568" s="17">
        <v>75</v>
      </c>
      <c r="D568" s="24">
        <v>28</v>
      </c>
      <c r="E568" s="24">
        <v>47</v>
      </c>
      <c r="F568" s="24">
        <v>3979193</v>
      </c>
      <c r="G568" s="17">
        <v>6445399583.3738899</v>
      </c>
      <c r="H568" s="17">
        <v>6545131998.1180401</v>
      </c>
      <c r="I568" s="18">
        <v>19.689582056129499</v>
      </c>
      <c r="J568" s="17">
        <v>2.89</v>
      </c>
      <c r="K568" s="17">
        <f t="shared" ref="K568" si="180">J568</f>
        <v>2.89</v>
      </c>
      <c r="L568" s="17">
        <f>K568</f>
        <v>2.89</v>
      </c>
      <c r="M568" s="17" t="s">
        <v>823</v>
      </c>
      <c r="N568" s="17" t="s">
        <v>824</v>
      </c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</row>
    <row r="569" spans="1:114" ht="15" customHeight="1" x14ac:dyDescent="0.15">
      <c r="A569" s="30">
        <v>2001</v>
      </c>
      <c r="B569" s="17" t="s">
        <v>798</v>
      </c>
      <c r="C569" s="17">
        <v>212</v>
      </c>
      <c r="D569" s="24">
        <v>21</v>
      </c>
      <c r="E569" s="24">
        <v>191</v>
      </c>
      <c r="F569" s="24">
        <v>4053222</v>
      </c>
      <c r="G569" s="17">
        <v>6471720164.5026903</v>
      </c>
      <c r="H569" s="17">
        <v>6445457524.5537796</v>
      </c>
      <c r="I569" s="18">
        <v>19.834815680721299</v>
      </c>
      <c r="J569" s="17"/>
      <c r="K569" s="17">
        <f>(K568+K573)/2</f>
        <v>2.89</v>
      </c>
      <c r="L569" s="17">
        <f>(1+((L$573-L$568)/L$568)/5)*L568</f>
        <v>2.89</v>
      </c>
      <c r="M569" s="17"/>
      <c r="N569" s="17" t="s">
        <v>825</v>
      </c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</row>
    <row r="570" spans="1:114" ht="15" customHeight="1" x14ac:dyDescent="0.15">
      <c r="A570" s="30">
        <v>2002</v>
      </c>
      <c r="B570" s="17" t="s">
        <v>798</v>
      </c>
      <c r="C570" s="17">
        <v>243</v>
      </c>
      <c r="D570" s="24">
        <v>23</v>
      </c>
      <c r="E570" s="24">
        <v>220</v>
      </c>
      <c r="F570" s="24">
        <v>4122623</v>
      </c>
      <c r="G570" s="17">
        <v>6502965357.4009199</v>
      </c>
      <c r="H570" s="17">
        <v>6828718281.6408195</v>
      </c>
      <c r="I570" s="18">
        <v>19.783996615158401</v>
      </c>
      <c r="J570" s="17"/>
      <c r="K570" s="17">
        <f>(K568+K573)/2</f>
        <v>2.89</v>
      </c>
      <c r="L570" s="17">
        <f>(1+((L$573-L$568)/L$568)/5)*L569</f>
        <v>2.89</v>
      </c>
      <c r="M570" s="17"/>
      <c r="N570" s="17" t="s">
        <v>826</v>
      </c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</row>
    <row r="571" spans="1:114" ht="15" customHeight="1" x14ac:dyDescent="0.15">
      <c r="A571" s="30">
        <v>2003</v>
      </c>
      <c r="B571" s="17" t="s">
        <v>798</v>
      </c>
      <c r="C571" s="17">
        <v>271</v>
      </c>
      <c r="D571" s="24">
        <v>33</v>
      </c>
      <c r="E571" s="24">
        <v>238</v>
      </c>
      <c r="F571" s="24">
        <v>4188610</v>
      </c>
      <c r="G571" s="17">
        <v>7024720849.3453102</v>
      </c>
      <c r="H571" s="17">
        <v>7367441232.1276302</v>
      </c>
      <c r="I571" s="18">
        <v>19.790175521696</v>
      </c>
      <c r="J571" s="17"/>
      <c r="K571" s="17">
        <f>(K568+K573)/2</f>
        <v>2.89</v>
      </c>
      <c r="L571" s="17">
        <f>(1+((L$573-L$568)/L$568)/5)*L570</f>
        <v>2.89</v>
      </c>
      <c r="M571" s="17" t="s">
        <v>827</v>
      </c>
      <c r="N571" s="17" t="s">
        <v>828</v>
      </c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</row>
    <row r="572" spans="1:114" ht="15" customHeight="1" x14ac:dyDescent="0.15">
      <c r="A572" s="30">
        <v>2004</v>
      </c>
      <c r="B572" s="17" t="s">
        <v>798</v>
      </c>
      <c r="C572" s="17">
        <v>320</v>
      </c>
      <c r="D572" s="24">
        <v>26</v>
      </c>
      <c r="E572" s="24">
        <v>294</v>
      </c>
      <c r="F572" s="24">
        <v>4252800</v>
      </c>
      <c r="G572" s="17">
        <v>7855095380.08358</v>
      </c>
      <c r="H572" s="17">
        <v>8011642171.1232405</v>
      </c>
      <c r="I572" s="18">
        <v>19.878156447872801</v>
      </c>
      <c r="J572" s="17"/>
      <c r="K572" s="17">
        <f>(K568+K573)/2</f>
        <v>2.89</v>
      </c>
      <c r="L572" s="17">
        <f>(1+((L$573-L$568)/L$568)/5)*L571</f>
        <v>2.89</v>
      </c>
      <c r="M572" s="17" t="s">
        <v>829</v>
      </c>
      <c r="N572" s="17" t="s">
        <v>830</v>
      </c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</row>
    <row r="573" spans="1:114" ht="15" customHeight="1" x14ac:dyDescent="0.15">
      <c r="A573" s="30">
        <v>2005</v>
      </c>
      <c r="B573" s="17" t="s">
        <v>798</v>
      </c>
      <c r="C573" s="17">
        <v>440</v>
      </c>
      <c r="D573" s="24">
        <v>17</v>
      </c>
      <c r="E573" s="24">
        <v>423</v>
      </c>
      <c r="F573" s="24">
        <v>4315887</v>
      </c>
      <c r="G573" s="17">
        <v>8710569530.6353092</v>
      </c>
      <c r="H573" s="17">
        <v>9170225548.4640503</v>
      </c>
      <c r="I573" s="18">
        <v>19.9518024342991</v>
      </c>
      <c r="J573" s="17">
        <v>2.89</v>
      </c>
      <c r="K573" s="17">
        <f t="shared" ref="K573" si="181">J573</f>
        <v>2.89</v>
      </c>
      <c r="L573" s="17">
        <f>K573</f>
        <v>2.89</v>
      </c>
      <c r="M573" s="17"/>
      <c r="N573" s="17" t="s">
        <v>831</v>
      </c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</row>
    <row r="574" spans="1:114" ht="15" customHeight="1" x14ac:dyDescent="0.15">
      <c r="A574" s="30">
        <v>2006</v>
      </c>
      <c r="B574" s="17" t="s">
        <v>798</v>
      </c>
      <c r="C574" s="17">
        <v>593</v>
      </c>
      <c r="D574" s="24">
        <v>22</v>
      </c>
      <c r="E574" s="24">
        <v>571</v>
      </c>
      <c r="F574" s="24">
        <v>4378172</v>
      </c>
      <c r="G574" s="17">
        <v>9839017111.19804</v>
      </c>
      <c r="H574" s="17">
        <v>10562844259.168699</v>
      </c>
      <c r="I574" s="18">
        <v>20.293066801457002</v>
      </c>
      <c r="J574" s="17"/>
      <c r="K574" s="17">
        <f>(K573+K578)/2</f>
        <v>3.1550000000000002</v>
      </c>
      <c r="L574" s="17">
        <f>(1+((L$578-L$573)/L$573)/5)*L573</f>
        <v>2.996</v>
      </c>
      <c r="M574" s="17" t="s">
        <v>832</v>
      </c>
      <c r="N574" s="17" t="s">
        <v>833</v>
      </c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</row>
    <row r="575" spans="1:114" ht="15" customHeight="1" x14ac:dyDescent="0.15">
      <c r="A575" s="30">
        <v>2007</v>
      </c>
      <c r="B575" s="17" t="s">
        <v>798</v>
      </c>
      <c r="C575" s="17">
        <v>667</v>
      </c>
      <c r="D575" s="24">
        <v>20</v>
      </c>
      <c r="E575" s="24">
        <v>647</v>
      </c>
      <c r="F575" s="24">
        <v>4440019</v>
      </c>
      <c r="G575" s="17">
        <v>10910386062.7488</v>
      </c>
      <c r="H575" s="17">
        <v>12333210658.4104</v>
      </c>
      <c r="I575" s="18">
        <v>22.364999280242401</v>
      </c>
      <c r="J575" s="17"/>
      <c r="K575" s="17">
        <f>(K573+K578)/2</f>
        <v>3.1550000000000002</v>
      </c>
      <c r="L575" s="17">
        <f>(1+((L$578-L$573)/L$573)/5)*L574</f>
        <v>3.1058878892733559</v>
      </c>
      <c r="M575" s="17" t="s">
        <v>834</v>
      </c>
      <c r="N575" s="17" t="s">
        <v>835</v>
      </c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</row>
    <row r="576" spans="1:114" ht="15" customHeight="1" x14ac:dyDescent="0.15">
      <c r="A576" s="30">
        <v>2008</v>
      </c>
      <c r="B576" s="17" t="s">
        <v>798</v>
      </c>
      <c r="C576" s="17">
        <v>798</v>
      </c>
      <c r="D576" s="24">
        <v>24</v>
      </c>
      <c r="E576" s="24">
        <v>774</v>
      </c>
      <c r="F576" s="24">
        <v>4501921</v>
      </c>
      <c r="G576" s="17">
        <v>11953067007.0592</v>
      </c>
      <c r="H576" s="17">
        <v>14660106511.608101</v>
      </c>
      <c r="I576" s="18">
        <v>23.744971529606801</v>
      </c>
      <c r="J576" s="17"/>
      <c r="K576" s="17">
        <f>(K573+K578)/2</f>
        <v>3.1550000000000002</v>
      </c>
      <c r="L576" s="17">
        <f>(1+((L$578-L$573)/L$573)/5)*L575</f>
        <v>3.2198062686031048</v>
      </c>
      <c r="M576" s="17" t="s">
        <v>836</v>
      </c>
      <c r="N576" s="17" t="s">
        <v>837</v>
      </c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</row>
    <row r="577" spans="1:114" ht="15" customHeight="1" x14ac:dyDescent="0.15">
      <c r="A577" s="30">
        <v>2009</v>
      </c>
      <c r="B577" s="17" t="s">
        <v>798</v>
      </c>
      <c r="C577" s="17">
        <v>523</v>
      </c>
      <c r="D577" s="24">
        <v>16</v>
      </c>
      <c r="E577" s="24">
        <v>507</v>
      </c>
      <c r="F577" s="24">
        <v>4563127</v>
      </c>
      <c r="G577" s="17">
        <v>10647948764.4953</v>
      </c>
      <c r="H577" s="17">
        <v>10800050161.001101</v>
      </c>
      <c r="I577" s="18">
        <v>21.003562973606599</v>
      </c>
      <c r="J577" s="17"/>
      <c r="K577" s="17">
        <f>(K573+K578)/2</f>
        <v>3.1550000000000002</v>
      </c>
      <c r="L577" s="17">
        <f>(1+((L$578-L$573)/L$573)/5)*L576</f>
        <v>3.3379029691124225</v>
      </c>
      <c r="M577" s="17" t="s">
        <v>838</v>
      </c>
      <c r="N577" s="17" t="s">
        <v>839</v>
      </c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</row>
    <row r="578" spans="1:114" ht="15" customHeight="1" x14ac:dyDescent="0.15">
      <c r="A578" s="30">
        <v>2010</v>
      </c>
      <c r="B578" s="17" t="s">
        <v>798</v>
      </c>
      <c r="C578" s="17">
        <v>614</v>
      </c>
      <c r="D578" s="24">
        <v>8</v>
      </c>
      <c r="E578" s="24">
        <v>606</v>
      </c>
      <c r="F578" s="24">
        <v>4622252</v>
      </c>
      <c r="G578" s="17">
        <v>12363101561.247499</v>
      </c>
      <c r="H578" s="17">
        <v>13061016238.5336</v>
      </c>
      <c r="I578" s="18">
        <v>19.456409287147402</v>
      </c>
      <c r="J578" s="17">
        <v>3.42</v>
      </c>
      <c r="K578" s="17">
        <f t="shared" ref="K578" si="182">J578</f>
        <v>3.42</v>
      </c>
      <c r="L578" s="17">
        <f>K578</f>
        <v>3.42</v>
      </c>
      <c r="M578" s="17" t="s">
        <v>840</v>
      </c>
      <c r="N578" s="17" t="s">
        <v>841</v>
      </c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</row>
    <row r="579" spans="1:114" ht="15" customHeight="1" x14ac:dyDescent="0.15">
      <c r="A579" s="30">
        <v>2011</v>
      </c>
      <c r="B579" s="17" t="s">
        <v>798</v>
      </c>
      <c r="C579" s="17">
        <v>623</v>
      </c>
      <c r="D579" s="24">
        <v>13</v>
      </c>
      <c r="E579" s="24">
        <v>610</v>
      </c>
      <c r="F579" s="24">
        <v>4679926</v>
      </c>
      <c r="G579" s="17">
        <v>13886078378.1015</v>
      </c>
      <c r="H579" s="17">
        <v>15465817010.9729</v>
      </c>
      <c r="I579" s="18">
        <v>19.432515661915499</v>
      </c>
      <c r="J579" s="17"/>
      <c r="K579" s="17">
        <f>(K578+K583)/2</f>
        <v>3.92</v>
      </c>
      <c r="L579" s="17">
        <f>(1+((L$583-L$578)/L$578)/5)*L578</f>
        <v>3.6199999999999997</v>
      </c>
      <c r="M579" s="17" t="s">
        <v>842</v>
      </c>
      <c r="N579" s="17" t="s">
        <v>843</v>
      </c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</row>
    <row r="580" spans="1:114" ht="15" customHeight="1" x14ac:dyDescent="0.15">
      <c r="A580" s="30">
        <v>2012</v>
      </c>
      <c r="B580" s="17" t="s">
        <v>798</v>
      </c>
      <c r="C580" s="17">
        <v>587</v>
      </c>
      <c r="D580" s="24">
        <v>9</v>
      </c>
      <c r="E580" s="24">
        <v>578</v>
      </c>
      <c r="F580" s="24">
        <v>4736593</v>
      </c>
      <c r="G580" s="17">
        <v>14949440013.9988</v>
      </c>
      <c r="H580" s="17">
        <v>16718692644.981199</v>
      </c>
      <c r="I580" s="18">
        <v>20.0288559026881</v>
      </c>
      <c r="J580" s="17"/>
      <c r="K580" s="17">
        <f>(K578+K583)/2</f>
        <v>3.92</v>
      </c>
      <c r="L580" s="17">
        <f>(1+((L$583-L$578)/L$578)/5)*L579</f>
        <v>3.8316959064327478</v>
      </c>
      <c r="M580" s="17" t="s">
        <v>844</v>
      </c>
      <c r="N580" s="17" t="s">
        <v>845</v>
      </c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</row>
    <row r="581" spans="1:114" ht="15" customHeight="1" x14ac:dyDescent="0.15">
      <c r="A581" s="30">
        <v>2013</v>
      </c>
      <c r="B581" s="17" t="s">
        <v>798</v>
      </c>
      <c r="C581" s="17">
        <v>598</v>
      </c>
      <c r="D581" s="24">
        <v>18</v>
      </c>
      <c r="E581" s="24">
        <v>580</v>
      </c>
      <c r="F581" s="24">
        <v>4791535</v>
      </c>
      <c r="G581" s="17">
        <v>15586345071.941601</v>
      </c>
      <c r="H581" s="17">
        <v>17055281116.712799</v>
      </c>
      <c r="I581" s="18">
        <v>19.815610082785302</v>
      </c>
      <c r="J581" s="17"/>
      <c r="K581" s="17">
        <f>(K578+K583)/2</f>
        <v>3.92</v>
      </c>
      <c r="L581" s="17">
        <f>(1+((L$583-L$578)/L$578)/5)*L580</f>
        <v>4.0557716904346623</v>
      </c>
      <c r="M581" s="17" t="s">
        <v>846</v>
      </c>
      <c r="N581" s="17" t="s">
        <v>847</v>
      </c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</row>
    <row r="582" spans="1:114" ht="15" customHeight="1" x14ac:dyDescent="0.15">
      <c r="A582" s="30">
        <v>2014</v>
      </c>
      <c r="B582" s="17" t="s">
        <v>798</v>
      </c>
      <c r="C582" s="17">
        <v>544</v>
      </c>
      <c r="D582" s="24">
        <v>15</v>
      </c>
      <c r="E582" s="24">
        <v>529</v>
      </c>
      <c r="F582" s="24">
        <v>4844288</v>
      </c>
      <c r="G582" s="17">
        <v>16313862272.8384</v>
      </c>
      <c r="H582" s="17">
        <v>17596280793.7402</v>
      </c>
      <c r="I582" s="18">
        <v>19.839949560223001</v>
      </c>
      <c r="J582" s="17"/>
      <c r="K582" s="17">
        <f>(K578+K583)/2</f>
        <v>3.92</v>
      </c>
      <c r="L582" s="17">
        <f>(1+((L$583-L$578)/L$578)/5)*L581</f>
        <v>4.2929513214542325</v>
      </c>
      <c r="M582" s="17" t="s">
        <v>848</v>
      </c>
      <c r="N582" s="17" t="s">
        <v>849</v>
      </c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</row>
    <row r="583" spans="1:114" ht="15" customHeight="1" x14ac:dyDescent="0.15">
      <c r="A583" s="30">
        <v>2015</v>
      </c>
      <c r="B583" s="17" t="s">
        <v>798</v>
      </c>
      <c r="C583" s="17">
        <v>599</v>
      </c>
      <c r="D583" s="24">
        <v>17</v>
      </c>
      <c r="E583" s="24">
        <v>582</v>
      </c>
      <c r="F583" s="24">
        <v>4895242</v>
      </c>
      <c r="G583" s="17">
        <v>16930124511.5194</v>
      </c>
      <c r="H583" s="17">
        <v>17360350889.637901</v>
      </c>
      <c r="I583" s="18">
        <v>18.988926247885999</v>
      </c>
      <c r="J583" s="17">
        <v>4.42</v>
      </c>
      <c r="K583" s="17">
        <f t="shared" ref="K583" si="183">J583</f>
        <v>4.42</v>
      </c>
      <c r="L583" s="17">
        <f>K583</f>
        <v>4.42</v>
      </c>
      <c r="M583" s="17" t="s">
        <v>850</v>
      </c>
      <c r="N583" s="17" t="s">
        <v>851</v>
      </c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</row>
    <row r="584" spans="1:114" ht="15" customHeight="1" x14ac:dyDescent="0.15">
      <c r="A584" s="30">
        <v>2016</v>
      </c>
      <c r="B584" s="17" t="s">
        <v>798</v>
      </c>
      <c r="C584" s="17">
        <v>506</v>
      </c>
      <c r="D584" s="24">
        <v>9</v>
      </c>
      <c r="E584" s="24">
        <v>497</v>
      </c>
      <c r="F584" s="24">
        <v>4945205</v>
      </c>
      <c r="G584" s="17">
        <v>18395633885.487301</v>
      </c>
      <c r="H584" s="17">
        <v>18194545143.604401</v>
      </c>
      <c r="I584" s="18">
        <v>18.824543006326799</v>
      </c>
      <c r="J584" s="17"/>
      <c r="K584" s="17">
        <f t="shared" ref="K584" si="184">J584</f>
        <v>0</v>
      </c>
      <c r="L584" s="17">
        <f>K584</f>
        <v>0</v>
      </c>
      <c r="M584" s="17" t="s">
        <v>852</v>
      </c>
      <c r="N584" s="17" t="s">
        <v>853</v>
      </c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</row>
    <row r="585" spans="1:114" ht="15" customHeight="1" x14ac:dyDescent="0.15">
      <c r="A585" s="30">
        <v>2017</v>
      </c>
      <c r="B585" s="17" t="s">
        <v>798</v>
      </c>
      <c r="C585" s="17">
        <v>523</v>
      </c>
      <c r="D585" s="24">
        <v>19</v>
      </c>
      <c r="E585" s="24">
        <v>504</v>
      </c>
      <c r="F585" s="24">
        <v>4993842</v>
      </c>
      <c r="G585" s="17">
        <v>19826679615.148998</v>
      </c>
      <c r="H585" s="17">
        <v>19552292277.482201</v>
      </c>
      <c r="I585" s="18">
        <v>18.1777606896189</v>
      </c>
      <c r="J585" s="17"/>
      <c r="K585" s="17">
        <f t="shared" ref="K585" si="185">J585</f>
        <v>0</v>
      </c>
      <c r="L585" s="17">
        <f>K585</f>
        <v>0</v>
      </c>
      <c r="M585" s="17" t="s">
        <v>854</v>
      </c>
      <c r="N585" s="17" t="s">
        <v>855</v>
      </c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</row>
    <row r="586" spans="1:114" ht="15" customHeight="1" x14ac:dyDescent="0.15">
      <c r="A586" s="30">
        <v>2018</v>
      </c>
      <c r="B586" s="17" t="s">
        <v>798</v>
      </c>
      <c r="C586" s="17">
        <v>498</v>
      </c>
      <c r="D586" s="24">
        <v>8</v>
      </c>
      <c r="E586" s="24">
        <v>490</v>
      </c>
      <c r="F586" s="24">
        <v>5040734</v>
      </c>
      <c r="G586" s="17">
        <v>21059634128.662998</v>
      </c>
      <c r="H586" s="17">
        <v>20727758884.695499</v>
      </c>
      <c r="I586" s="18">
        <v>18.2028667597056</v>
      </c>
      <c r="J586" s="17"/>
      <c r="K586" s="17">
        <f t="shared" ref="K586" si="186">J586</f>
        <v>0</v>
      </c>
      <c r="L586" s="17">
        <f>K586</f>
        <v>0</v>
      </c>
      <c r="M586" s="17" t="s">
        <v>856</v>
      </c>
      <c r="N586" s="17" t="s">
        <v>857</v>
      </c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</row>
    <row r="587" spans="1:114" ht="15" customHeight="1" x14ac:dyDescent="0.15">
      <c r="A587" s="30">
        <v>2019</v>
      </c>
      <c r="B587" s="17" t="s">
        <v>798</v>
      </c>
      <c r="C587" s="17">
        <v>499</v>
      </c>
      <c r="D587" s="24">
        <v>16</v>
      </c>
      <c r="E587" s="24">
        <v>483</v>
      </c>
      <c r="F587" s="24">
        <v>5084532</v>
      </c>
      <c r="G587" s="17">
        <v>22111572396.8857</v>
      </c>
      <c r="H587" s="17">
        <v>20249828874.469501</v>
      </c>
      <c r="I587" s="18">
        <v>16.254166477170202</v>
      </c>
      <c r="J587" s="17"/>
      <c r="K587" s="17">
        <f t="shared" ref="K587" si="187">J587</f>
        <v>0</v>
      </c>
      <c r="L587" s="17">
        <f>K587</f>
        <v>0</v>
      </c>
      <c r="M587" s="17"/>
      <c r="N587" s="17" t="s">
        <v>858</v>
      </c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</row>
    <row r="588" spans="1:114" ht="15" customHeight="1" x14ac:dyDescent="0.15">
      <c r="A588" s="30">
        <v>2020</v>
      </c>
      <c r="B588" s="17" t="s">
        <v>798</v>
      </c>
      <c r="C588" s="17">
        <v>536</v>
      </c>
      <c r="D588" s="24">
        <v>12</v>
      </c>
      <c r="E588" s="24">
        <v>524</v>
      </c>
      <c r="F588" s="24">
        <v>5123105</v>
      </c>
      <c r="G588" s="17">
        <v>19601771162.431099</v>
      </c>
      <c r="H588" s="17">
        <v>17758340790.550999</v>
      </c>
      <c r="I588" s="18">
        <v>16.583306761183099</v>
      </c>
      <c r="J588" s="17"/>
      <c r="K588" s="17">
        <f t="shared" ref="K588" si="188">J588</f>
        <v>0</v>
      </c>
      <c r="L588" s="17">
        <f>K588</f>
        <v>0</v>
      </c>
      <c r="M588" s="17"/>
      <c r="N588" s="17" t="s">
        <v>859</v>
      </c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</row>
    <row r="589" spans="1:114" ht="15" customHeight="1" x14ac:dyDescent="0.15">
      <c r="A589" s="30">
        <v>2021</v>
      </c>
      <c r="B589" s="17" t="s">
        <v>798</v>
      </c>
      <c r="C589" s="17">
        <v>581</v>
      </c>
      <c r="D589" s="24">
        <v>15</v>
      </c>
      <c r="E589" s="24">
        <v>566</v>
      </c>
      <c r="F589" s="24">
        <v>5153957</v>
      </c>
      <c r="G589" s="17">
        <v>23226248400.935101</v>
      </c>
      <c r="H589" s="17">
        <v>22161096139.289501</v>
      </c>
      <c r="I589" s="18">
        <v>17.7607457799588</v>
      </c>
      <c r="J589" s="17"/>
      <c r="K589" s="17">
        <f t="shared" ref="K589" si="189">J589</f>
        <v>0</v>
      </c>
      <c r="L589" s="17">
        <f>K589</f>
        <v>0</v>
      </c>
      <c r="M589" s="17"/>
      <c r="N589" s="17" t="s">
        <v>860</v>
      </c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</row>
    <row r="590" spans="1:114" ht="15" customHeight="1" x14ac:dyDescent="0.15">
      <c r="A590" s="30">
        <v>1980</v>
      </c>
      <c r="B590" s="18" t="s">
        <v>861</v>
      </c>
      <c r="C590" s="17">
        <v>67</v>
      </c>
      <c r="D590" s="25">
        <v>1</v>
      </c>
      <c r="E590" s="26">
        <v>66</v>
      </c>
      <c r="F590" s="23">
        <v>679327</v>
      </c>
      <c r="G590" s="18">
        <v>975007960.19900501</v>
      </c>
      <c r="H590" s="17">
        <v>1358664013.267</v>
      </c>
      <c r="I590" s="17">
        <v>34.197028797281597</v>
      </c>
      <c r="J590" s="17">
        <v>2.58</v>
      </c>
      <c r="K590" s="17">
        <f t="shared" ref="K590" si="190">J590</f>
        <v>2.58</v>
      </c>
      <c r="L590" s="17">
        <f>K590</f>
        <v>2.58</v>
      </c>
      <c r="M590" s="17"/>
      <c r="N590" s="17" t="s">
        <v>862</v>
      </c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</row>
    <row r="591" spans="1:114" ht="15" customHeight="1" x14ac:dyDescent="0.15">
      <c r="A591" s="30">
        <v>1981</v>
      </c>
      <c r="B591" s="18" t="s">
        <v>861</v>
      </c>
      <c r="C591" s="17">
        <v>34</v>
      </c>
      <c r="D591" s="25">
        <f>(D590+D593)/2</f>
        <v>1.5</v>
      </c>
      <c r="E591" s="26">
        <v>34</v>
      </c>
      <c r="F591" s="23">
        <v>687170</v>
      </c>
      <c r="G591" s="18">
        <v>1048990794.97908</v>
      </c>
      <c r="H591" s="17">
        <v>1321842817.2942801</v>
      </c>
      <c r="I591" s="17">
        <v>31.495430486721499</v>
      </c>
      <c r="J591" s="17"/>
      <c r="K591" s="17">
        <f>(K590+K595)/2</f>
        <v>2.58</v>
      </c>
      <c r="L591" s="17">
        <f>(1+((L$595-L$590)/L$590)/5)*L590</f>
        <v>2.58</v>
      </c>
      <c r="M591" s="17"/>
      <c r="N591" s="17" t="s">
        <v>863</v>
      </c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</row>
    <row r="592" spans="1:114" ht="15" customHeight="1" x14ac:dyDescent="0.15">
      <c r="A592" s="30">
        <v>1982</v>
      </c>
      <c r="B592" s="18" t="s">
        <v>861</v>
      </c>
      <c r="C592" s="17">
        <v>38</v>
      </c>
      <c r="D592" s="25">
        <f>(D590+D593)/2</f>
        <v>1.5</v>
      </c>
      <c r="E592" s="26">
        <v>38</v>
      </c>
      <c r="F592" s="23">
        <v>696227</v>
      </c>
      <c r="G592" s="18">
        <v>1099530332.9223199</v>
      </c>
      <c r="H592" s="17">
        <v>1387106288.53268</v>
      </c>
      <c r="I592" s="17">
        <v>29.7297323534948</v>
      </c>
      <c r="J592" s="17"/>
      <c r="K592" s="17">
        <f>(K590+K595)/2</f>
        <v>2.58</v>
      </c>
      <c r="L592" s="17">
        <f>(1+((L$595-L$590)/L$590)/5)*L591</f>
        <v>2.58</v>
      </c>
      <c r="M592" s="17"/>
      <c r="N592" s="17" t="s">
        <v>864</v>
      </c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</row>
    <row r="593" spans="1:114" ht="15" customHeight="1" x14ac:dyDescent="0.15">
      <c r="A593" s="30">
        <v>1983</v>
      </c>
      <c r="B593" s="18" t="s">
        <v>861</v>
      </c>
      <c r="C593" s="17">
        <v>48</v>
      </c>
      <c r="D593" s="25">
        <v>2</v>
      </c>
      <c r="E593" s="26">
        <v>46</v>
      </c>
      <c r="F593" s="23">
        <v>707477</v>
      </c>
      <c r="G593" s="18">
        <v>1089019577.30812</v>
      </c>
      <c r="H593" s="17">
        <v>1382085650.7230301</v>
      </c>
      <c r="I593" s="17">
        <v>27.799772964975801</v>
      </c>
      <c r="J593" s="17"/>
      <c r="K593" s="17">
        <f>(K590+K595)/2</f>
        <v>2.58</v>
      </c>
      <c r="L593" s="17">
        <f>(1+((L$595-L$590)/L$590)/5)*L592</f>
        <v>2.58</v>
      </c>
      <c r="M593" s="17"/>
      <c r="N593" s="17" t="s">
        <v>865</v>
      </c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</row>
    <row r="594" spans="1:114" ht="15" customHeight="1" x14ac:dyDescent="0.15">
      <c r="A594" s="30">
        <v>1984</v>
      </c>
      <c r="B594" s="18" t="s">
        <v>861</v>
      </c>
      <c r="C594" s="17">
        <v>56</v>
      </c>
      <c r="D594" s="25">
        <v>2</v>
      </c>
      <c r="E594" s="26">
        <v>54</v>
      </c>
      <c r="F594" s="23">
        <v>719678</v>
      </c>
      <c r="G594" s="18">
        <v>1245251944.1675</v>
      </c>
      <c r="H594" s="17">
        <v>1528712761.71486</v>
      </c>
      <c r="I594" s="17">
        <v>30.843425997918601</v>
      </c>
      <c r="J594" s="17"/>
      <c r="K594" s="17">
        <f>(K590+K595)/2</f>
        <v>2.58</v>
      </c>
      <c r="L594" s="17">
        <f>(1+((L$595-L$590)/L$590)/5)*L593</f>
        <v>2.58</v>
      </c>
      <c r="M594" s="17"/>
      <c r="N594" s="17" t="s">
        <v>866</v>
      </c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</row>
    <row r="595" spans="1:114" ht="15" customHeight="1" x14ac:dyDescent="0.15">
      <c r="A595" s="30">
        <v>1985</v>
      </c>
      <c r="B595" s="18" t="s">
        <v>861</v>
      </c>
      <c r="C595" s="17">
        <v>43</v>
      </c>
      <c r="D595" s="25"/>
      <c r="E595" s="26">
        <v>43</v>
      </c>
      <c r="F595" s="23">
        <v>731664</v>
      </c>
      <c r="G595" s="18">
        <v>1184542898.2725501</v>
      </c>
      <c r="H595" s="17">
        <v>1429846928.9827299</v>
      </c>
      <c r="I595" s="17">
        <v>27.189312396672801</v>
      </c>
      <c r="J595" s="17">
        <v>2.58</v>
      </c>
      <c r="K595" s="17">
        <f t="shared" ref="K595" si="191">J595</f>
        <v>2.58</v>
      </c>
      <c r="L595" s="17">
        <f>K595</f>
        <v>2.58</v>
      </c>
      <c r="M595" s="17"/>
      <c r="N595" s="17" t="s">
        <v>867</v>
      </c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</row>
    <row r="596" spans="1:114" ht="15" customHeight="1" x14ac:dyDescent="0.15">
      <c r="A596" s="30">
        <v>1986</v>
      </c>
      <c r="B596" s="18" t="s">
        <v>861</v>
      </c>
      <c r="C596" s="17">
        <v>30</v>
      </c>
      <c r="D596" s="25"/>
      <c r="E596" s="26">
        <v>30</v>
      </c>
      <c r="F596" s="23">
        <v>743446</v>
      </c>
      <c r="G596" s="18">
        <v>1391979209.0395501</v>
      </c>
      <c r="H596" s="17">
        <v>1496618983.0508499</v>
      </c>
      <c r="I596" s="17">
        <v>23.986509706430699</v>
      </c>
      <c r="J596" s="17"/>
      <c r="K596" s="17">
        <f>(K595+K600)/2</f>
        <v>2.58</v>
      </c>
      <c r="L596" s="17">
        <f>(1+((L$600-L$595)/L$595)/5)*L595</f>
        <v>2.58</v>
      </c>
      <c r="M596" s="17"/>
      <c r="N596" s="17" t="s">
        <v>868</v>
      </c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</row>
    <row r="597" spans="1:114" ht="15" customHeight="1" x14ac:dyDescent="0.15">
      <c r="A597" s="30">
        <v>1987</v>
      </c>
      <c r="B597" s="18" t="s">
        <v>861</v>
      </c>
      <c r="C597" s="17">
        <f t="shared" ref="C597" si="192">AVERAGE(C594:C596)</f>
        <v>43</v>
      </c>
      <c r="D597" s="25"/>
      <c r="E597" s="25">
        <f>(E596+E595+E600+E601)/4</f>
        <v>42.25</v>
      </c>
      <c r="F597" s="23">
        <v>755021</v>
      </c>
      <c r="G597" s="18">
        <v>1751888794.15347</v>
      </c>
      <c r="H597" s="17">
        <v>1862396345.91961</v>
      </c>
      <c r="I597" s="17">
        <v>23.474889732626199</v>
      </c>
      <c r="J597" s="17"/>
      <c r="K597" s="17">
        <f>(K595+K600)/2</f>
        <v>2.58</v>
      </c>
      <c r="L597" s="17">
        <f>(1+((L$600-L$595)/L$595)/5)*L596</f>
        <v>2.58</v>
      </c>
      <c r="M597" s="17"/>
      <c r="N597" s="17" t="s">
        <v>869</v>
      </c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</row>
    <row r="598" spans="1:114" ht="15" customHeight="1" x14ac:dyDescent="0.15">
      <c r="A598" s="30">
        <v>1988</v>
      </c>
      <c r="B598" s="18" t="s">
        <v>861</v>
      </c>
      <c r="C598" s="17">
        <f t="shared" ref="C598" si="193">AVERAGE(C595:C597)</f>
        <v>38.666666666666664</v>
      </c>
      <c r="D598" s="25"/>
      <c r="E598" s="17">
        <f>(E596+E595+E600+E601)/4</f>
        <v>42.25</v>
      </c>
      <c r="F598" s="23">
        <v>766412</v>
      </c>
      <c r="G598" s="18">
        <v>2057181806.7754099</v>
      </c>
      <c r="H598" s="17">
        <v>2289354454.2032599</v>
      </c>
      <c r="I598" s="17">
        <v>24.5904101102408</v>
      </c>
      <c r="J598" s="17"/>
      <c r="K598" s="17">
        <f>(K595+K600)/2</f>
        <v>2.58</v>
      </c>
      <c r="L598" s="17">
        <f>(1+((L$600-L$595)/L$595)/5)*L597</f>
        <v>2.58</v>
      </c>
      <c r="M598" s="17"/>
      <c r="N598" s="17" t="s">
        <v>870</v>
      </c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</row>
    <row r="599" spans="1:114" ht="15" customHeight="1" x14ac:dyDescent="0.15">
      <c r="A599" s="30">
        <v>1989</v>
      </c>
      <c r="B599" s="18" t="s">
        <v>861</v>
      </c>
      <c r="C599" s="17">
        <f t="shared" ref="C599" si="194">AVERAGE(C596:C598)</f>
        <v>37.222222222222221</v>
      </c>
      <c r="D599" s="25"/>
      <c r="E599" s="17">
        <f>(E596+E595+E600+E601)/4</f>
        <v>42.25</v>
      </c>
      <c r="F599" s="23">
        <v>777592</v>
      </c>
      <c r="G599" s="18">
        <v>2348366627.2189398</v>
      </c>
      <c r="H599" s="17">
        <v>2732346863.9053302</v>
      </c>
      <c r="I599" s="17">
        <v>27.533339792291901</v>
      </c>
      <c r="J599" s="17"/>
      <c r="K599" s="17">
        <f>(K595+K600)/2</f>
        <v>2.58</v>
      </c>
      <c r="L599" s="17">
        <f>(1+((L$600-L$595)/L$595)/5)*L598</f>
        <v>2.58</v>
      </c>
      <c r="M599" s="17"/>
      <c r="N599" s="17" t="s">
        <v>871</v>
      </c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</row>
    <row r="600" spans="1:114" ht="15" customHeight="1" x14ac:dyDescent="0.15">
      <c r="A600" s="30">
        <v>1990</v>
      </c>
      <c r="B600" s="18" t="s">
        <v>861</v>
      </c>
      <c r="C600" s="17">
        <v>43</v>
      </c>
      <c r="D600" s="25"/>
      <c r="E600" s="26">
        <v>43</v>
      </c>
      <c r="F600" s="23">
        <v>788500</v>
      </c>
      <c r="G600" s="18">
        <v>2879463636.3636398</v>
      </c>
      <c r="H600" s="17">
        <v>3192962740.0768199</v>
      </c>
      <c r="I600" s="17">
        <v>24.607738519078801</v>
      </c>
      <c r="J600" s="17">
        <v>2.58</v>
      </c>
      <c r="K600" s="17">
        <f t="shared" ref="K600" si="195">J600</f>
        <v>2.58</v>
      </c>
      <c r="L600" s="17">
        <f>K600</f>
        <v>2.58</v>
      </c>
      <c r="M600" s="17"/>
      <c r="N600" s="17" t="s">
        <v>872</v>
      </c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</row>
    <row r="601" spans="1:114" ht="15" customHeight="1" x14ac:dyDescent="0.15">
      <c r="A601" s="30">
        <v>1991</v>
      </c>
      <c r="B601" s="18" t="s">
        <v>861</v>
      </c>
      <c r="C601" s="17">
        <v>53</v>
      </c>
      <c r="D601" s="25"/>
      <c r="E601" s="26">
        <v>53</v>
      </c>
      <c r="F601" s="23">
        <v>799061</v>
      </c>
      <c r="G601" s="18">
        <v>2716934974.7474699</v>
      </c>
      <c r="H601" s="17">
        <v>3294451136.3636398</v>
      </c>
      <c r="I601" s="17">
        <v>24.3092691344192</v>
      </c>
      <c r="J601" s="17"/>
      <c r="K601" s="17">
        <f>(K600+K605)/2</f>
        <v>2.6799999999999997</v>
      </c>
      <c r="L601" s="17">
        <f>(1+((L$605-L$600)/L$600)/5)*L600</f>
        <v>2.62</v>
      </c>
      <c r="M601" s="17"/>
      <c r="N601" s="17" t="s">
        <v>873</v>
      </c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</row>
    <row r="602" spans="1:114" ht="15" customHeight="1" x14ac:dyDescent="0.15">
      <c r="A602" s="30">
        <v>1992</v>
      </c>
      <c r="B602" s="18" t="s">
        <v>861</v>
      </c>
      <c r="C602" s="17">
        <v>57</v>
      </c>
      <c r="D602" s="25"/>
      <c r="E602" s="26">
        <v>57</v>
      </c>
      <c r="F602" s="23">
        <v>810431</v>
      </c>
      <c r="G602" s="18">
        <v>3418539504.56323</v>
      </c>
      <c r="H602" s="17">
        <v>4191531290.7431598</v>
      </c>
      <c r="I602" s="17">
        <v>25.6501985034988</v>
      </c>
      <c r="J602" s="17"/>
      <c r="K602" s="17">
        <f>(K600+K605)/2</f>
        <v>2.6799999999999997</v>
      </c>
      <c r="L602" s="17">
        <f>(1+((L$605-L$600)/L$600)/5)*L601</f>
        <v>2.6606201550387598</v>
      </c>
      <c r="M602" s="17"/>
      <c r="N602" s="17" t="s">
        <v>874</v>
      </c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</row>
    <row r="603" spans="1:114" ht="15" customHeight="1" x14ac:dyDescent="0.15">
      <c r="A603" s="30">
        <v>1993</v>
      </c>
      <c r="B603" s="18" t="s">
        <v>861</v>
      </c>
      <c r="C603" s="17"/>
      <c r="D603" s="25"/>
      <c r="E603" s="25"/>
      <c r="F603" s="23">
        <v>825986</v>
      </c>
      <c r="G603" s="18">
        <v>3129819787.9858699</v>
      </c>
      <c r="H603" s="17">
        <v>3158397055.3592501</v>
      </c>
      <c r="I603" s="17">
        <v>22.6341347948925</v>
      </c>
      <c r="J603" s="17"/>
      <c r="K603" s="17">
        <f>(K600+K605)/2</f>
        <v>2.6799999999999997</v>
      </c>
      <c r="L603" s="17">
        <f>(1+((L$605-L$600)/L$600)/5)*L602</f>
        <v>2.7018700799230819</v>
      </c>
      <c r="M603" s="17"/>
      <c r="N603" s="17" t="s">
        <v>875</v>
      </c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</row>
    <row r="604" spans="1:114" ht="15" customHeight="1" x14ac:dyDescent="0.15">
      <c r="A604" s="30">
        <v>1994</v>
      </c>
      <c r="B604" s="18" t="s">
        <v>861</v>
      </c>
      <c r="C604" s="17"/>
      <c r="D604" s="25"/>
      <c r="E604" s="25"/>
      <c r="F604" s="23">
        <v>844444</v>
      </c>
      <c r="G604" s="18">
        <v>3541279880.9523802</v>
      </c>
      <c r="H604" s="17">
        <v>3570773571.4285698</v>
      </c>
      <c r="I604" s="17">
        <v>20.585093479914299</v>
      </c>
      <c r="J604" s="17"/>
      <c r="K604" s="17">
        <f>(K600+K605)/2</f>
        <v>2.6799999999999997</v>
      </c>
      <c r="L604" s="17">
        <f>(1+((L$605-L$600)/L$600)/5)*L603</f>
        <v>2.7437595385265405</v>
      </c>
      <c r="M604" s="17"/>
      <c r="N604" s="17" t="s">
        <v>876</v>
      </c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</row>
    <row r="605" spans="1:114" ht="15" customHeight="1" x14ac:dyDescent="0.15">
      <c r="A605" s="30">
        <v>1995</v>
      </c>
      <c r="B605" s="18" t="s">
        <v>861</v>
      </c>
      <c r="C605" s="17"/>
      <c r="D605" s="25"/>
      <c r="E605" s="25"/>
      <c r="F605" s="23">
        <v>862418</v>
      </c>
      <c r="G605" s="18">
        <v>6631689521.3454103</v>
      </c>
      <c r="H605" s="17">
        <v>6717504527.8137102</v>
      </c>
      <c r="I605" s="17">
        <v>25.2022840436804</v>
      </c>
      <c r="J605" s="17">
        <v>2.78</v>
      </c>
      <c r="K605" s="17">
        <f t="shared" ref="K605" si="196">J605</f>
        <v>2.78</v>
      </c>
      <c r="L605" s="17">
        <f>K605</f>
        <v>2.78</v>
      </c>
      <c r="M605" s="17"/>
      <c r="N605" s="17" t="s">
        <v>877</v>
      </c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</row>
    <row r="606" spans="1:114" ht="15" customHeight="1" x14ac:dyDescent="0.15">
      <c r="A606" s="30">
        <v>1996</v>
      </c>
      <c r="B606" s="18" t="s">
        <v>861</v>
      </c>
      <c r="C606" s="17"/>
      <c r="D606" s="25"/>
      <c r="E606" s="25"/>
      <c r="F606" s="23">
        <v>880058</v>
      </c>
      <c r="G606" s="18">
        <v>7029131744.0401497</v>
      </c>
      <c r="H606" s="17">
        <v>7072548306.1480598</v>
      </c>
      <c r="I606" s="17">
        <v>24.0690173656266</v>
      </c>
      <c r="J606" s="17"/>
      <c r="K606" s="17">
        <f>(K605+K610)/2</f>
        <v>3.13</v>
      </c>
      <c r="L606" s="17">
        <f>(1+((L$610-L$605)/L$605)/5)*L605</f>
        <v>2.9200000000000004</v>
      </c>
      <c r="M606" s="17"/>
      <c r="N606" s="17" t="s">
        <v>878</v>
      </c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</row>
    <row r="607" spans="1:114" ht="15" customHeight="1" x14ac:dyDescent="0.15">
      <c r="A607" s="30">
        <v>1997</v>
      </c>
      <c r="B607" s="18" t="s">
        <v>861</v>
      </c>
      <c r="C607" s="17"/>
      <c r="D607" s="25"/>
      <c r="E607" s="25"/>
      <c r="F607" s="23">
        <v>897471</v>
      </c>
      <c r="G607" s="18">
        <v>6605714937.2861996</v>
      </c>
      <c r="H607" s="17">
        <v>6738597491.4481201</v>
      </c>
      <c r="I607" s="17">
        <v>24.5546601712057</v>
      </c>
      <c r="J607" s="17"/>
      <c r="K607" s="17">
        <f>(K605+K610)/2</f>
        <v>3.13</v>
      </c>
      <c r="L607" s="17">
        <f>(1+((L$610-L$605)/L$605)/5)*L606</f>
        <v>3.0670503597122312</v>
      </c>
      <c r="M607" s="17"/>
      <c r="N607" s="17" t="s">
        <v>879</v>
      </c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</row>
    <row r="608" spans="1:114" ht="15" customHeight="1" x14ac:dyDescent="0.15">
      <c r="A608" s="30">
        <v>1998</v>
      </c>
      <c r="B608" s="18" t="s">
        <v>861</v>
      </c>
      <c r="C608" s="17"/>
      <c r="D608" s="25"/>
      <c r="E608" s="25"/>
      <c r="F608" s="23">
        <v>914660</v>
      </c>
      <c r="G608" s="18">
        <v>7040542986.4253397</v>
      </c>
      <c r="H608" s="17">
        <v>6785841628.95928</v>
      </c>
      <c r="I608" s="17">
        <v>19.681619130181801</v>
      </c>
      <c r="J608" s="17"/>
      <c r="K608" s="17">
        <f>(K605+K610)/2</f>
        <v>3.13</v>
      </c>
      <c r="L608" s="17">
        <f>(1+((L$610-L$605)/L$605)/5)*L607</f>
        <v>3.2215061332229196</v>
      </c>
      <c r="M608" s="17" t="s">
        <v>880</v>
      </c>
      <c r="N608" s="17" t="s">
        <v>881</v>
      </c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</row>
    <row r="609" spans="1:114" ht="15" customHeight="1" x14ac:dyDescent="0.15">
      <c r="A609" s="30">
        <v>1999</v>
      </c>
      <c r="B609" s="18" t="s">
        <v>861</v>
      </c>
      <c r="C609" s="17">
        <v>46</v>
      </c>
      <c r="D609" s="25"/>
      <c r="E609" s="25"/>
      <c r="F609" s="23">
        <v>931600</v>
      </c>
      <c r="G609" s="18">
        <v>7025878101.4023705</v>
      </c>
      <c r="H609" s="17">
        <v>6748355987.0550203</v>
      </c>
      <c r="I609" s="17">
        <v>21.337871693965599</v>
      </c>
      <c r="J609" s="17"/>
      <c r="K609" s="17">
        <f>(K605+K610)/2</f>
        <v>3.13</v>
      </c>
      <c r="L609" s="17">
        <f>(1+((L$610-L$605)/L$605)/5)*L608</f>
        <v>3.3837402550399016</v>
      </c>
      <c r="M609" s="17" t="s">
        <v>882</v>
      </c>
      <c r="N609" s="17" t="s">
        <v>883</v>
      </c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</row>
    <row r="610" spans="1:114" ht="15" customHeight="1" x14ac:dyDescent="0.15">
      <c r="A610" s="30">
        <v>2000</v>
      </c>
      <c r="B610" s="18" t="s">
        <v>861</v>
      </c>
      <c r="C610" s="17">
        <v>70</v>
      </c>
      <c r="D610" s="25"/>
      <c r="E610" s="25"/>
      <c r="F610" s="23">
        <v>948237</v>
      </c>
      <c r="G610" s="18">
        <v>6986380772.8557997</v>
      </c>
      <c r="H610" s="17">
        <v>6743650329.87747</v>
      </c>
      <c r="I610" s="17">
        <v>20.083924643187199</v>
      </c>
      <c r="J610" s="17">
        <v>3.48</v>
      </c>
      <c r="K610" s="17">
        <f t="shared" ref="K610" si="197">J610</f>
        <v>3.48</v>
      </c>
      <c r="L610" s="17">
        <f>K610</f>
        <v>3.48</v>
      </c>
      <c r="M610" s="17" t="s">
        <v>884</v>
      </c>
      <c r="N610" s="17" t="s">
        <v>885</v>
      </c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</row>
    <row r="611" spans="1:114" ht="15" customHeight="1" x14ac:dyDescent="0.15">
      <c r="A611" s="30">
        <v>2001</v>
      </c>
      <c r="B611" s="18" t="s">
        <v>861</v>
      </c>
      <c r="C611" s="17">
        <v>48</v>
      </c>
      <c r="D611" s="25"/>
      <c r="E611" s="25"/>
      <c r="F611" s="23">
        <v>964830</v>
      </c>
      <c r="G611" s="18">
        <v>7092287795.9927101</v>
      </c>
      <c r="H611" s="17">
        <v>6617244990.8925304</v>
      </c>
      <c r="I611" s="17">
        <v>19.022420376966</v>
      </c>
      <c r="J611" s="17"/>
      <c r="K611" s="17">
        <f>(K610+K615)/2</f>
        <v>3.48</v>
      </c>
      <c r="L611" s="17">
        <f>(1+((L$615-L$610)/L$610)/5)*L610</f>
        <v>3.48</v>
      </c>
      <c r="M611" s="17" t="s">
        <v>886</v>
      </c>
      <c r="N611" s="17" t="s">
        <v>887</v>
      </c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</row>
    <row r="612" spans="1:114" ht="15" customHeight="1" x14ac:dyDescent="0.15">
      <c r="A612" s="30">
        <v>2002</v>
      </c>
      <c r="B612" s="18" t="s">
        <v>861</v>
      </c>
      <c r="C612" s="17">
        <v>69</v>
      </c>
      <c r="D612" s="25"/>
      <c r="E612" s="25"/>
      <c r="F612" s="23">
        <v>982194</v>
      </c>
      <c r="G612" s="18">
        <v>7126828846.1538496</v>
      </c>
      <c r="H612" s="17">
        <v>6993294230.7692299</v>
      </c>
      <c r="I612" s="17">
        <v>20.947261509752</v>
      </c>
      <c r="J612" s="17"/>
      <c r="K612" s="17">
        <f>(K610+K615)/2</f>
        <v>3.48</v>
      </c>
      <c r="L612" s="17">
        <f>(1+((L$615-L$610)/L$610)/5)*L611</f>
        <v>3.48</v>
      </c>
      <c r="M612" s="17" t="s">
        <v>888</v>
      </c>
      <c r="N612" s="17" t="s">
        <v>889</v>
      </c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</row>
    <row r="613" spans="1:114" ht="15" customHeight="1" x14ac:dyDescent="0.15">
      <c r="A613" s="30">
        <v>2003</v>
      </c>
      <c r="B613" s="18" t="s">
        <v>861</v>
      </c>
      <c r="C613" s="17">
        <v>97</v>
      </c>
      <c r="D613" s="25">
        <v>12</v>
      </c>
      <c r="E613" s="26">
        <v>85</v>
      </c>
      <c r="F613" s="23">
        <v>1000350</v>
      </c>
      <c r="G613" s="18">
        <v>8402847112.1177797</v>
      </c>
      <c r="H613" s="17">
        <v>8181782559.4563999</v>
      </c>
      <c r="I613" s="17">
        <v>20.2862559406998</v>
      </c>
      <c r="J613" s="17"/>
      <c r="K613" s="17">
        <f>(K610+K615)/2</f>
        <v>3.48</v>
      </c>
      <c r="L613" s="17">
        <f>(1+((L$615-L$610)/L$610)/5)*L612</f>
        <v>3.48</v>
      </c>
      <c r="M613" s="17" t="s">
        <v>890</v>
      </c>
      <c r="N613" s="17" t="s">
        <v>891</v>
      </c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</row>
    <row r="614" spans="1:114" ht="15" customHeight="1" x14ac:dyDescent="0.15">
      <c r="A614" s="30">
        <v>2004</v>
      </c>
      <c r="B614" s="18" t="s">
        <v>861</v>
      </c>
      <c r="C614" s="17">
        <v>94</v>
      </c>
      <c r="D614" s="25">
        <v>9</v>
      </c>
      <c r="E614" s="26">
        <v>85</v>
      </c>
      <c r="F614" s="23">
        <v>1018684</v>
      </c>
      <c r="G614" s="23">
        <v>9853627500</v>
      </c>
      <c r="H614" s="24">
        <v>9875106250</v>
      </c>
      <c r="I614" s="17">
        <v>20.6456606970245</v>
      </c>
      <c r="J614" s="17"/>
      <c r="K614" s="17">
        <f>(K610+K615)/2</f>
        <v>3.48</v>
      </c>
      <c r="L614" s="17">
        <f>(1+((L$615-L$610)/L$610)/5)*L613</f>
        <v>3.48</v>
      </c>
      <c r="M614" s="17" t="s">
        <v>892</v>
      </c>
      <c r="N614" s="17" t="s">
        <v>893</v>
      </c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</row>
    <row r="615" spans="1:114" ht="15" customHeight="1" x14ac:dyDescent="0.15">
      <c r="A615" s="30">
        <v>2005</v>
      </c>
      <c r="B615" s="18" t="s">
        <v>861</v>
      </c>
      <c r="C615" s="17">
        <v>64</v>
      </c>
      <c r="D615" s="25">
        <v>20</v>
      </c>
      <c r="E615" s="26">
        <v>44</v>
      </c>
      <c r="F615" s="23">
        <v>1037062</v>
      </c>
      <c r="G615" s="18">
        <v>10265955726.899599</v>
      </c>
      <c r="H615" s="17">
        <v>10364178584.753099</v>
      </c>
      <c r="I615" s="17">
        <v>21.5264885234457</v>
      </c>
      <c r="J615" s="17">
        <v>3.48</v>
      </c>
      <c r="K615" s="17">
        <f t="shared" ref="K615" si="198">J615</f>
        <v>3.48</v>
      </c>
      <c r="L615" s="17">
        <f>K615</f>
        <v>3.48</v>
      </c>
      <c r="M615" s="17" t="s">
        <v>894</v>
      </c>
      <c r="N615" s="17" t="s">
        <v>895</v>
      </c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</row>
    <row r="616" spans="1:114" ht="15" customHeight="1" x14ac:dyDescent="0.15">
      <c r="A616" s="30">
        <v>2006</v>
      </c>
      <c r="B616" s="18" t="s">
        <v>861</v>
      </c>
      <c r="C616" s="17">
        <v>34</v>
      </c>
      <c r="D616" s="25">
        <f t="shared" ref="D616:E616" si="199">(D614+D615+D617+D618)/4</f>
        <v>10.75</v>
      </c>
      <c r="E616" s="25">
        <f t="shared" si="199"/>
        <v>38.75</v>
      </c>
      <c r="F616" s="23">
        <v>1055438</v>
      </c>
      <c r="G616" s="18">
        <v>10726039392.798901</v>
      </c>
      <c r="H616" s="17">
        <v>11315149918.454399</v>
      </c>
      <c r="I616" s="17">
        <v>25.077753037527799</v>
      </c>
      <c r="J616" s="17"/>
      <c r="K616" s="17">
        <f>(K615+K620)/2</f>
        <v>3.48</v>
      </c>
      <c r="L616" s="17">
        <f>(1+((L$620-L$615)/L$615)/5)*L615</f>
        <v>3.48</v>
      </c>
      <c r="M616" s="17" t="s">
        <v>896</v>
      </c>
      <c r="N616" s="17" t="s">
        <v>897</v>
      </c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</row>
    <row r="617" spans="1:114" ht="15" customHeight="1" x14ac:dyDescent="0.15">
      <c r="A617" s="30">
        <v>2007</v>
      </c>
      <c r="B617" s="18" t="s">
        <v>861</v>
      </c>
      <c r="C617" s="17">
        <v>19</v>
      </c>
      <c r="D617" s="25">
        <v>3</v>
      </c>
      <c r="E617" s="26">
        <v>16</v>
      </c>
      <c r="F617" s="23">
        <v>1073873</v>
      </c>
      <c r="G617" s="18">
        <v>12765499589.378599</v>
      </c>
      <c r="H617" s="17">
        <v>13905730906.104601</v>
      </c>
      <c r="I617" s="17">
        <v>25.548010262238499</v>
      </c>
      <c r="J617" s="17"/>
      <c r="K617" s="17">
        <f>(K615+K620)/2</f>
        <v>3.48</v>
      </c>
      <c r="L617" s="17">
        <f>(1+((L$620-L$615)/L$615)/5)*L616</f>
        <v>3.48</v>
      </c>
      <c r="M617" s="17" t="s">
        <v>898</v>
      </c>
      <c r="N617" s="17" t="s">
        <v>899</v>
      </c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</row>
    <row r="618" spans="1:114" ht="15" customHeight="1" x14ac:dyDescent="0.15">
      <c r="A618" s="30">
        <v>2008</v>
      </c>
      <c r="B618" s="18" t="s">
        <v>861</v>
      </c>
      <c r="C618" s="17">
        <v>21</v>
      </c>
      <c r="D618" s="25">
        <v>11</v>
      </c>
      <c r="E618" s="26">
        <v>10</v>
      </c>
      <c r="F618" s="23">
        <v>1092390</v>
      </c>
      <c r="G618" s="18">
        <v>13945071041.4531</v>
      </c>
      <c r="H618" s="17">
        <v>17498754943.6063</v>
      </c>
      <c r="I618" s="17">
        <v>27.182973465583899</v>
      </c>
      <c r="J618" s="17"/>
      <c r="K618" s="17">
        <f>(K615+K620)/2</f>
        <v>3.48</v>
      </c>
      <c r="L618" s="17">
        <f>(1+((L$620-L$615)/L$615)/5)*L617</f>
        <v>3.48</v>
      </c>
      <c r="M618" s="17" t="s">
        <v>900</v>
      </c>
      <c r="N618" s="17" t="s">
        <v>901</v>
      </c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</row>
    <row r="619" spans="1:114" ht="15" customHeight="1" x14ac:dyDescent="0.15">
      <c r="A619" s="30">
        <v>2009</v>
      </c>
      <c r="B619" s="18" t="s">
        <v>861</v>
      </c>
      <c r="C619" s="17">
        <v>12</v>
      </c>
      <c r="D619" s="25">
        <v>6</v>
      </c>
      <c r="E619" s="26">
        <v>6</v>
      </c>
      <c r="F619" s="23">
        <v>1110974</v>
      </c>
      <c r="G619" s="18">
        <v>12641150319.533199</v>
      </c>
      <c r="H619" s="17">
        <v>14028341205.890499</v>
      </c>
      <c r="I619" s="17">
        <v>23.439300906273299</v>
      </c>
      <c r="J619" s="17"/>
      <c r="K619" s="17">
        <f>(K615+K620)/2</f>
        <v>3.48</v>
      </c>
      <c r="L619" s="17">
        <f>(1+((L$620-L$615)/L$615)/5)*L618</f>
        <v>3.48</v>
      </c>
      <c r="M619" s="17" t="s">
        <v>902</v>
      </c>
      <c r="N619" s="17" t="s">
        <v>903</v>
      </c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</row>
    <row r="620" spans="1:114" ht="15" customHeight="1" x14ac:dyDescent="0.15">
      <c r="A620" s="30">
        <v>2010</v>
      </c>
      <c r="B620" s="18" t="s">
        <v>861</v>
      </c>
      <c r="C620" s="17">
        <v>8</v>
      </c>
      <c r="D620" s="25">
        <v>4</v>
      </c>
      <c r="E620" s="26">
        <v>4</v>
      </c>
      <c r="F620" s="23">
        <v>1129686</v>
      </c>
      <c r="G620" s="18">
        <v>12986432453.930799</v>
      </c>
      <c r="H620" s="17">
        <v>15110475937.9557</v>
      </c>
      <c r="I620" s="17">
        <v>22.393173838288</v>
      </c>
      <c r="J620" s="17">
        <v>3.48</v>
      </c>
      <c r="K620" s="17">
        <f t="shared" ref="K620" si="200">J620</f>
        <v>3.48</v>
      </c>
      <c r="L620" s="17">
        <f>K620</f>
        <v>3.48</v>
      </c>
      <c r="M620" s="17" t="s">
        <v>904</v>
      </c>
      <c r="N620" s="17" t="s">
        <v>905</v>
      </c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</row>
    <row r="621" spans="1:114" ht="15" customHeight="1" x14ac:dyDescent="0.15">
      <c r="A621" s="30">
        <v>2011</v>
      </c>
      <c r="B621" s="18" t="s">
        <v>861</v>
      </c>
      <c r="C621" s="17">
        <v>8</v>
      </c>
      <c r="D621" s="25">
        <f>(D619+D620+D622+D623)/4</f>
        <v>4</v>
      </c>
      <c r="E621" s="26">
        <v>8</v>
      </c>
      <c r="F621" s="23">
        <v>1145086</v>
      </c>
      <c r="G621" s="18">
        <v>14775825445.434299</v>
      </c>
      <c r="H621" s="17">
        <v>15801059298.441</v>
      </c>
      <c r="I621" s="17">
        <v>18.9835369238962</v>
      </c>
      <c r="J621" s="17"/>
      <c r="K621" s="17">
        <f>(K620+K625)/2</f>
        <v>3.48</v>
      </c>
      <c r="L621" s="17">
        <f>(1+((L$625-L$620)/L$620)/5)*L620</f>
        <v>3.48</v>
      </c>
      <c r="M621" s="17" t="s">
        <v>906</v>
      </c>
      <c r="N621" s="17" t="s">
        <v>907</v>
      </c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</row>
    <row r="622" spans="1:114" ht="15" customHeight="1" x14ac:dyDescent="0.15">
      <c r="A622" s="30">
        <v>2012</v>
      </c>
      <c r="B622" s="18" t="s">
        <v>861</v>
      </c>
      <c r="C622" s="17">
        <v>12</v>
      </c>
      <c r="D622" s="25">
        <v>4</v>
      </c>
      <c r="E622" s="26">
        <v>8</v>
      </c>
      <c r="F622" s="23">
        <v>1156556</v>
      </c>
      <c r="G622" s="18">
        <v>13846493639.9846</v>
      </c>
      <c r="H622" s="17">
        <v>14294241295.1304</v>
      </c>
      <c r="I622" s="17">
        <v>15.461802934563099</v>
      </c>
      <c r="J622" s="17"/>
      <c r="K622" s="17">
        <f>(K620+K625)/2</f>
        <v>3.48</v>
      </c>
      <c r="L622" s="17">
        <f>(1+((L$625-L$620)/L$620)/5)*L621</f>
        <v>3.48</v>
      </c>
      <c r="M622" s="17" t="s">
        <v>908</v>
      </c>
      <c r="N622" s="17" t="s">
        <v>909</v>
      </c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</row>
    <row r="623" spans="1:114" ht="15" customHeight="1" x14ac:dyDescent="0.15">
      <c r="A623" s="30">
        <v>2013</v>
      </c>
      <c r="B623" s="18" t="s">
        <v>861</v>
      </c>
      <c r="C623" s="17">
        <v>3</v>
      </c>
      <c r="D623" s="25">
        <v>2</v>
      </c>
      <c r="E623" s="26">
        <v>1</v>
      </c>
      <c r="F623" s="23">
        <v>1166968</v>
      </c>
      <c r="G623" s="18">
        <v>14687364855.8906</v>
      </c>
      <c r="H623" s="17">
        <v>14287937309.0716</v>
      </c>
      <c r="I623" s="17">
        <v>14.0795747487326</v>
      </c>
      <c r="J623" s="17"/>
      <c r="K623" s="17">
        <f>(K620+K625)/2</f>
        <v>3.48</v>
      </c>
      <c r="L623" s="17">
        <f>(1+((L$625-L$620)/L$620)/5)*L622</f>
        <v>3.48</v>
      </c>
      <c r="M623" s="17" t="s">
        <v>910</v>
      </c>
      <c r="N623" s="17" t="s">
        <v>911</v>
      </c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</row>
    <row r="624" spans="1:114" ht="15" customHeight="1" x14ac:dyDescent="0.15">
      <c r="A624" s="30">
        <v>2014</v>
      </c>
      <c r="B624" s="18" t="s">
        <v>861</v>
      </c>
      <c r="C624" s="17">
        <v>4</v>
      </c>
      <c r="D624" s="25">
        <v>4</v>
      </c>
      <c r="E624" s="25">
        <f>(E622+E623+E625+E626)/4</f>
        <v>2.75</v>
      </c>
      <c r="F624" s="23">
        <v>1176995</v>
      </c>
      <c r="G624" s="18">
        <v>15318458881.360399</v>
      </c>
      <c r="H624" s="17">
        <v>15072475089.6772</v>
      </c>
      <c r="I624" s="17">
        <v>13.304351322691501</v>
      </c>
      <c r="J624" s="17"/>
      <c r="K624" s="17">
        <f>(K620+K625)/2</f>
        <v>3.48</v>
      </c>
      <c r="L624" s="17">
        <f>(1+((L$625-L$620)/L$620)/5)*L623</f>
        <v>3.48</v>
      </c>
      <c r="M624" s="17" t="s">
        <v>912</v>
      </c>
      <c r="N624" s="17" t="s">
        <v>913</v>
      </c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</row>
    <row r="625" spans="1:114" ht="15" customHeight="1" x14ac:dyDescent="0.15">
      <c r="A625" s="30">
        <v>2015</v>
      </c>
      <c r="B625" s="18" t="s">
        <v>861</v>
      </c>
      <c r="C625" s="17">
        <v>7</v>
      </c>
      <c r="D625" s="25">
        <v>6</v>
      </c>
      <c r="E625" s="26">
        <v>1</v>
      </c>
      <c r="F625" s="23">
        <v>1187280</v>
      </c>
      <c r="G625" s="18">
        <v>13939877954.066299</v>
      </c>
      <c r="H625" s="17">
        <v>13390747808.720699</v>
      </c>
      <c r="I625" s="17">
        <v>12.833010284742899</v>
      </c>
      <c r="J625" s="17">
        <v>3.48</v>
      </c>
      <c r="K625" s="17">
        <f t="shared" ref="K625" si="201">J625</f>
        <v>3.48</v>
      </c>
      <c r="L625" s="17">
        <f>K625</f>
        <v>3.48</v>
      </c>
      <c r="M625" s="17" t="s">
        <v>914</v>
      </c>
      <c r="N625" s="17" t="s">
        <v>915</v>
      </c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</row>
    <row r="626" spans="1:114" ht="15" customHeight="1" x14ac:dyDescent="0.15">
      <c r="A626" s="30">
        <v>2016</v>
      </c>
      <c r="B626" s="18" t="s">
        <v>861</v>
      </c>
      <c r="C626" s="17">
        <v>4</v>
      </c>
      <c r="D626" s="25">
        <v>3</v>
      </c>
      <c r="E626" s="26">
        <v>1</v>
      </c>
      <c r="F626" s="23">
        <v>1197881</v>
      </c>
      <c r="G626" s="18">
        <v>14834744299.3137</v>
      </c>
      <c r="H626" s="17">
        <v>14425169360.194799</v>
      </c>
      <c r="I626" s="17">
        <v>18.034670157742099</v>
      </c>
      <c r="J626" s="17"/>
      <c r="K626" s="17">
        <f t="shared" ref="K626" si="202">J626</f>
        <v>0</v>
      </c>
      <c r="L626" s="17">
        <f>K626</f>
        <v>0</v>
      </c>
      <c r="M626" s="17" t="s">
        <v>916</v>
      </c>
      <c r="N626" s="17" t="s">
        <v>917</v>
      </c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</row>
    <row r="627" spans="1:114" ht="15" customHeight="1" x14ac:dyDescent="0.15">
      <c r="A627" s="30">
        <v>2017</v>
      </c>
      <c r="B627" s="18" t="s">
        <v>861</v>
      </c>
      <c r="C627" s="17">
        <v>12</v>
      </c>
      <c r="D627" s="25">
        <v>8</v>
      </c>
      <c r="E627" s="26">
        <v>4</v>
      </c>
      <c r="F627" s="23">
        <v>1208523</v>
      </c>
      <c r="G627" s="18">
        <v>16943055806.597401</v>
      </c>
      <c r="H627" s="17">
        <v>17021164708.5404</v>
      </c>
      <c r="I627" s="17">
        <v>20.794757223183701</v>
      </c>
      <c r="J627" s="17"/>
      <c r="K627" s="17">
        <f t="shared" ref="K627" si="203">J627</f>
        <v>0</v>
      </c>
      <c r="L627" s="17">
        <f>K627</f>
        <v>0</v>
      </c>
      <c r="M627" s="17" t="s">
        <v>918</v>
      </c>
      <c r="N627" s="17" t="s">
        <v>919</v>
      </c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</row>
    <row r="628" spans="1:114" ht="15" customHeight="1" x14ac:dyDescent="0.15">
      <c r="A628" s="30">
        <v>2018</v>
      </c>
      <c r="B628" s="18" t="s">
        <v>861</v>
      </c>
      <c r="C628" s="17">
        <v>4</v>
      </c>
      <c r="D628" s="25">
        <v>4</v>
      </c>
      <c r="E628" s="25">
        <f>(E626+E627+E629+E630)/4</f>
        <v>1.75</v>
      </c>
      <c r="F628" s="23">
        <v>1218831</v>
      </c>
      <c r="G628" s="18">
        <v>19188986773.736401</v>
      </c>
      <c r="H628" s="17">
        <v>18828935994.3316</v>
      </c>
      <c r="I628" s="17">
        <v>18.7813248338704</v>
      </c>
      <c r="J628" s="17"/>
      <c r="K628" s="17">
        <f t="shared" ref="K628" si="204">J628</f>
        <v>0</v>
      </c>
      <c r="L628" s="17">
        <f>K628</f>
        <v>0</v>
      </c>
      <c r="M628" s="17" t="s">
        <v>920</v>
      </c>
      <c r="N628" s="17" t="s">
        <v>921</v>
      </c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</row>
    <row r="629" spans="1:114" ht="15" customHeight="1" x14ac:dyDescent="0.15">
      <c r="A629" s="30">
        <v>2019</v>
      </c>
      <c r="B629" s="18" t="s">
        <v>861</v>
      </c>
      <c r="C629" s="17">
        <v>5</v>
      </c>
      <c r="D629" s="25">
        <v>4</v>
      </c>
      <c r="E629" s="26">
        <v>1</v>
      </c>
      <c r="F629" s="23">
        <v>1228836</v>
      </c>
      <c r="G629" s="18">
        <v>19845764021.045601</v>
      </c>
      <c r="H629" s="17">
        <v>19578255905.071098</v>
      </c>
      <c r="I629" s="17">
        <v>18.951605839535699</v>
      </c>
      <c r="J629" s="17"/>
      <c r="K629" s="17">
        <f t="shared" ref="K629" si="205">J629</f>
        <v>0</v>
      </c>
      <c r="L629" s="17">
        <f>K629</f>
        <v>0</v>
      </c>
      <c r="M629" s="17" t="s">
        <v>922</v>
      </c>
      <c r="N629" s="17" t="s">
        <v>923</v>
      </c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</row>
    <row r="630" spans="1:114" ht="15" customHeight="1" x14ac:dyDescent="0.15">
      <c r="A630" s="30">
        <v>2020</v>
      </c>
      <c r="B630" s="18" t="s">
        <v>861</v>
      </c>
      <c r="C630" s="17">
        <v>3</v>
      </c>
      <c r="D630" s="25">
        <v>2</v>
      </c>
      <c r="E630" s="26">
        <v>1</v>
      </c>
      <c r="F630" s="23">
        <v>1237537</v>
      </c>
      <c r="G630" s="18">
        <v>20354070816.676201</v>
      </c>
      <c r="H630" s="17">
        <v>20698733295.259899</v>
      </c>
      <c r="I630" s="17">
        <v>21.291760358589499</v>
      </c>
      <c r="J630" s="17"/>
      <c r="K630" s="17">
        <f t="shared" ref="K630" si="206">J630</f>
        <v>0</v>
      </c>
      <c r="L630" s="17">
        <f>K630</f>
        <v>0</v>
      </c>
      <c r="M630" s="17" t="s">
        <v>924</v>
      </c>
      <c r="N630" s="17" t="s">
        <v>925</v>
      </c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</row>
    <row r="631" spans="1:114" ht="15" customHeight="1" x14ac:dyDescent="0.15">
      <c r="A631" s="30">
        <v>2021</v>
      </c>
      <c r="B631" s="18" t="s">
        <v>861</v>
      </c>
      <c r="C631" s="17">
        <v>3</v>
      </c>
      <c r="D631" s="18"/>
      <c r="E631" s="25"/>
      <c r="F631" s="23">
        <v>1244188</v>
      </c>
      <c r="G631" s="18">
        <v>24606031933.766998</v>
      </c>
      <c r="H631" s="17">
        <v>23776108811.354198</v>
      </c>
      <c r="I631" s="17">
        <v>19.454826567064899</v>
      </c>
      <c r="J631" s="17"/>
      <c r="K631" s="17">
        <f t="shared" ref="K631" si="207">J631</f>
        <v>0</v>
      </c>
      <c r="L631" s="17">
        <f>K631</f>
        <v>0</v>
      </c>
      <c r="M631" s="17"/>
      <c r="N631" s="17" t="s">
        <v>926</v>
      </c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</row>
    <row r="632" spans="1:114" ht="15" customHeight="1" x14ac:dyDescent="0.15">
      <c r="A632" s="30">
        <v>1980</v>
      </c>
      <c r="B632" s="18" t="s">
        <v>927</v>
      </c>
      <c r="C632" s="17">
        <v>5569</v>
      </c>
      <c r="D632" s="24">
        <v>964</v>
      </c>
      <c r="E632" s="24">
        <v>4605</v>
      </c>
      <c r="F632" s="24">
        <v>5123027</v>
      </c>
      <c r="G632" s="17">
        <v>23118475664.933701</v>
      </c>
      <c r="H632" s="17">
        <v>23438722475.558498</v>
      </c>
      <c r="I632" s="18">
        <v>20.452688873695799</v>
      </c>
      <c r="J632" s="17">
        <v>3.18</v>
      </c>
      <c r="K632" s="17">
        <f t="shared" ref="K632" si="208">J632</f>
        <v>3.18</v>
      </c>
      <c r="L632" s="17">
        <f>K632</f>
        <v>3.18</v>
      </c>
      <c r="M632" s="17"/>
      <c r="N632" s="17" t="s">
        <v>928</v>
      </c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</row>
    <row r="633" spans="1:114" ht="15" customHeight="1" x14ac:dyDescent="0.15">
      <c r="A633" s="30">
        <v>1981</v>
      </c>
      <c r="B633" s="18" t="s">
        <v>927</v>
      </c>
      <c r="C633" s="17">
        <v>5830</v>
      </c>
      <c r="D633" s="24">
        <v>1085</v>
      </c>
      <c r="E633" s="24">
        <v>4745</v>
      </c>
      <c r="F633" s="24">
        <v>5121572</v>
      </c>
      <c r="G633" s="17">
        <v>22322851587.724998</v>
      </c>
      <c r="H633" s="17">
        <v>21452392256.506699</v>
      </c>
      <c r="I633" s="18">
        <v>17.221489103349899</v>
      </c>
      <c r="J633" s="17"/>
      <c r="K633" s="17">
        <f>(K632+K637)/2</f>
        <v>3.4050000000000002</v>
      </c>
      <c r="L633" s="17">
        <f>(1+((L$637-L$632)/L$632)/5)*L632</f>
        <v>3.2699999999999996</v>
      </c>
      <c r="M633" s="17"/>
      <c r="N633" s="17" t="s">
        <v>929</v>
      </c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</row>
    <row r="634" spans="1:114" ht="15" customHeight="1" x14ac:dyDescent="0.15">
      <c r="A634" s="30">
        <v>1982</v>
      </c>
      <c r="B634" s="18" t="s">
        <v>927</v>
      </c>
      <c r="C634" s="17">
        <v>5801</v>
      </c>
      <c r="D634" s="24">
        <v>1095</v>
      </c>
      <c r="E634" s="24">
        <v>4706</v>
      </c>
      <c r="F634" s="24">
        <v>5117810</v>
      </c>
      <c r="G634" s="17">
        <v>21672296937.257</v>
      </c>
      <c r="H634" s="17">
        <v>21123371537.612202</v>
      </c>
      <c r="I634" s="18">
        <v>17.881828648633601</v>
      </c>
      <c r="J634" s="17"/>
      <c r="K634" s="17">
        <f>(K632+K637)/2</f>
        <v>3.4050000000000002</v>
      </c>
      <c r="L634" s="17">
        <f>(1+((L$637-L$632)/L$632)/5)*L633</f>
        <v>3.3625471698113198</v>
      </c>
      <c r="M634" s="17"/>
      <c r="N634" s="17" t="s">
        <v>930</v>
      </c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</row>
    <row r="635" spans="1:114" ht="15" customHeight="1" x14ac:dyDescent="0.15">
      <c r="A635" s="30">
        <v>1983</v>
      </c>
      <c r="B635" s="18" t="s">
        <v>927</v>
      </c>
      <c r="C635" s="17">
        <v>6087</v>
      </c>
      <c r="D635" s="24">
        <v>1167</v>
      </c>
      <c r="E635" s="24">
        <v>4920</v>
      </c>
      <c r="F635" s="24">
        <v>5114297</v>
      </c>
      <c r="G635" s="17">
        <v>21784408091.8535</v>
      </c>
      <c r="H635" s="17">
        <v>20444406670.3116</v>
      </c>
      <c r="I635" s="18">
        <v>18.127863954750001</v>
      </c>
      <c r="J635" s="17"/>
      <c r="K635" s="17">
        <f>(K632+K637)/2</f>
        <v>3.4050000000000002</v>
      </c>
      <c r="L635" s="17">
        <f>(1+((L$637-L$632)/L$632)/5)*L634</f>
        <v>3.4577135991456021</v>
      </c>
      <c r="M635" s="17"/>
      <c r="N635" s="17" t="s">
        <v>931</v>
      </c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</row>
    <row r="636" spans="1:114" ht="15" customHeight="1" x14ac:dyDescent="0.15">
      <c r="A636" s="30">
        <v>1984</v>
      </c>
      <c r="B636" s="18" t="s">
        <v>927</v>
      </c>
      <c r="C636" s="17">
        <v>6278</v>
      </c>
      <c r="D636" s="24">
        <v>966</v>
      </c>
      <c r="E636" s="24">
        <v>5312</v>
      </c>
      <c r="F636" s="24">
        <v>5111619</v>
      </c>
      <c r="G636" s="17">
        <v>21450892184.693802</v>
      </c>
      <c r="H636" s="17">
        <v>20459800030.898201</v>
      </c>
      <c r="I636" s="18">
        <v>19.0103007257473</v>
      </c>
      <c r="J636" s="17"/>
      <c r="K636" s="17">
        <f>(K632+K637)/2</f>
        <v>3.4050000000000002</v>
      </c>
      <c r="L636" s="17">
        <f>(1+((L$637-L$632)/L$632)/5)*L635</f>
        <v>3.5555734179893452</v>
      </c>
      <c r="M636" s="17"/>
      <c r="N636" s="17" t="s">
        <v>932</v>
      </c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</row>
    <row r="637" spans="1:114" ht="15" customHeight="1" x14ac:dyDescent="0.15">
      <c r="A637" s="30">
        <v>1985</v>
      </c>
      <c r="B637" s="18" t="s">
        <v>927</v>
      </c>
      <c r="C637" s="17">
        <v>6092</v>
      </c>
      <c r="D637" s="24">
        <v>856</v>
      </c>
      <c r="E637" s="24">
        <v>5236</v>
      </c>
      <c r="F637" s="24">
        <v>5113691</v>
      </c>
      <c r="G637" s="17">
        <v>22827227077.120499</v>
      </c>
      <c r="H637" s="17">
        <v>22341632158.0914</v>
      </c>
      <c r="I637" s="18">
        <v>20.668343142094201</v>
      </c>
      <c r="J637" s="17">
        <v>3.63</v>
      </c>
      <c r="K637" s="17">
        <f t="shared" ref="K637" si="209">J637</f>
        <v>3.63</v>
      </c>
      <c r="L637" s="17">
        <f>K637</f>
        <v>3.63</v>
      </c>
      <c r="M637" s="17"/>
      <c r="N637" s="17" t="s">
        <v>933</v>
      </c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</row>
    <row r="638" spans="1:114" ht="15" customHeight="1" x14ac:dyDescent="0.15">
      <c r="A638" s="30">
        <v>1986</v>
      </c>
      <c r="B638" s="18" t="s">
        <v>927</v>
      </c>
      <c r="C638" s="17">
        <v>6344</v>
      </c>
      <c r="D638" s="24">
        <v>958</v>
      </c>
      <c r="E638" s="24">
        <v>5386</v>
      </c>
      <c r="F638" s="24">
        <v>5120534</v>
      </c>
      <c r="G638" s="17">
        <v>28448676059.819599</v>
      </c>
      <c r="H638" s="17">
        <v>28623980348.5354</v>
      </c>
      <c r="I638" s="18">
        <v>22.5843325906805</v>
      </c>
      <c r="J638" s="17"/>
      <c r="K638" s="17">
        <f>(K637+K642)/2</f>
        <v>3.7549999999999999</v>
      </c>
      <c r="L638" s="17">
        <f>(1+((L$642-L$637)/L$637)/5)*L637</f>
        <v>3.68</v>
      </c>
      <c r="M638" s="17"/>
      <c r="N638" s="17" t="s">
        <v>934</v>
      </c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</row>
    <row r="639" spans="1:114" ht="15" customHeight="1" x14ac:dyDescent="0.15">
      <c r="A639" s="30">
        <v>1987</v>
      </c>
      <c r="B639" s="18" t="s">
        <v>927</v>
      </c>
      <c r="C639" s="17">
        <v>5766</v>
      </c>
      <c r="D639" s="24">
        <v>1007</v>
      </c>
      <c r="E639" s="24">
        <v>4759</v>
      </c>
      <c r="F639" s="24">
        <v>5127024</v>
      </c>
      <c r="G639" s="17">
        <v>34688518632.223701</v>
      </c>
      <c r="H639" s="17">
        <v>32440355247.5769</v>
      </c>
      <c r="I639" s="18">
        <v>22.378800696207499</v>
      </c>
      <c r="J639" s="17"/>
      <c r="K639" s="17">
        <f>(K637+K642)/2</f>
        <v>3.7549999999999999</v>
      </c>
      <c r="L639" s="17">
        <f>(1+((L$642-L$637)/L$637)/5)*L638</f>
        <v>3.7306887052341602</v>
      </c>
      <c r="M639" s="17"/>
      <c r="N639" s="17" t="s">
        <v>935</v>
      </c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</row>
    <row r="640" spans="1:114" ht="15" customHeight="1" x14ac:dyDescent="0.15">
      <c r="A640" s="30">
        <v>1988</v>
      </c>
      <c r="B640" s="18" t="s">
        <v>927</v>
      </c>
      <c r="C640" s="17">
        <v>7321</v>
      </c>
      <c r="D640" s="24">
        <v>1197</v>
      </c>
      <c r="E640" s="24">
        <v>6124</v>
      </c>
      <c r="F640" s="24">
        <v>5129516</v>
      </c>
      <c r="G640" s="17">
        <v>38843912798.039101</v>
      </c>
      <c r="H640" s="17">
        <v>34827127089.058899</v>
      </c>
      <c r="I640" s="18">
        <v>20.845089595068099</v>
      </c>
      <c r="J640" s="17"/>
      <c r="K640" s="17">
        <f>(K637+K642)/2</f>
        <v>3.7549999999999999</v>
      </c>
      <c r="L640" s="17">
        <f>(1+((L$642-L$637)/L$637)/5)*L639</f>
        <v>3.7820756020004711</v>
      </c>
      <c r="M640" s="17"/>
      <c r="N640" s="17" t="s">
        <v>936</v>
      </c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</row>
    <row r="641" spans="1:114" ht="15" customHeight="1" x14ac:dyDescent="0.15">
      <c r="A641" s="30">
        <v>1989</v>
      </c>
      <c r="B641" s="18" t="s">
        <v>927</v>
      </c>
      <c r="C641" s="17">
        <v>5803</v>
      </c>
      <c r="D641" s="24">
        <v>1120</v>
      </c>
      <c r="E641" s="24">
        <v>4683</v>
      </c>
      <c r="F641" s="24">
        <v>5132594</v>
      </c>
      <c r="G641" s="17">
        <v>39815296435.118103</v>
      </c>
      <c r="H641" s="17">
        <v>35549320948.811203</v>
      </c>
      <c r="I641" s="18">
        <v>20.768212657495098</v>
      </c>
      <c r="J641" s="17"/>
      <c r="K641" s="17">
        <f>(K637+K642)/2</f>
        <v>3.7549999999999999</v>
      </c>
      <c r="L641" s="17">
        <f>(1+((L$642-L$637)/L$637)/5)*L640</f>
        <v>3.8341703072621858</v>
      </c>
      <c r="M641" s="17"/>
      <c r="N641" s="17" t="s">
        <v>937</v>
      </c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</row>
    <row r="642" spans="1:114" ht="15" customHeight="1" x14ac:dyDescent="0.15">
      <c r="A642" s="30">
        <v>1990</v>
      </c>
      <c r="B642" s="18" t="s">
        <v>927</v>
      </c>
      <c r="C642" s="17">
        <v>3061</v>
      </c>
      <c r="D642" s="24">
        <v>1218</v>
      </c>
      <c r="E642" s="24">
        <v>1843</v>
      </c>
      <c r="F642" s="24">
        <v>5140939</v>
      </c>
      <c r="G642" s="17">
        <v>50354023850.305397</v>
      </c>
      <c r="H642" s="17">
        <v>42672845231.554802</v>
      </c>
      <c r="I642" s="18">
        <v>20.4164929704001</v>
      </c>
      <c r="J642" s="17">
        <v>3.88</v>
      </c>
      <c r="K642" s="17">
        <f t="shared" ref="K642" si="210">J642</f>
        <v>3.88</v>
      </c>
      <c r="L642" s="17">
        <f>K642</f>
        <v>3.88</v>
      </c>
      <c r="M642" s="17"/>
      <c r="N642" s="17" t="s">
        <v>938</v>
      </c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</row>
    <row r="643" spans="1:114" ht="15" customHeight="1" x14ac:dyDescent="0.15">
      <c r="A643" s="30">
        <v>1991</v>
      </c>
      <c r="B643" s="18" t="s">
        <v>927</v>
      </c>
      <c r="C643" s="17">
        <v>1431</v>
      </c>
      <c r="D643" s="24">
        <v>1061</v>
      </c>
      <c r="E643" s="24">
        <v>370</v>
      </c>
      <c r="F643" s="24">
        <v>5154298</v>
      </c>
      <c r="G643" s="17">
        <v>52463311498.4757</v>
      </c>
      <c r="H643" s="17">
        <v>43805725631.204597</v>
      </c>
      <c r="I643" s="18">
        <v>19.575685100617999</v>
      </c>
      <c r="J643" s="17"/>
      <c r="K643" s="17">
        <f>(K642+K647)/2</f>
        <v>4.21</v>
      </c>
      <c r="L643" s="17">
        <f>(1+((L$647-L$642)/L$642)/5)*L642</f>
        <v>4.0120000000000005</v>
      </c>
      <c r="M643" s="17"/>
      <c r="N643" s="17" t="s">
        <v>939</v>
      </c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</row>
    <row r="644" spans="1:114" ht="15" customHeight="1" x14ac:dyDescent="0.15">
      <c r="A644" s="30">
        <v>1992</v>
      </c>
      <c r="B644" s="18" t="s">
        <v>927</v>
      </c>
      <c r="C644" s="17">
        <v>1565</v>
      </c>
      <c r="D644" s="24">
        <v>1204</v>
      </c>
      <c r="E644" s="24">
        <v>361</v>
      </c>
      <c r="F644" s="24">
        <v>5171370</v>
      </c>
      <c r="G644" s="17">
        <v>56509037126.621498</v>
      </c>
      <c r="H644" s="17">
        <v>45947463428.372597</v>
      </c>
      <c r="I644" s="18">
        <v>18.684836415655401</v>
      </c>
      <c r="J644" s="17"/>
      <c r="K644" s="17">
        <f>(K642+K647)/2</f>
        <v>4.21</v>
      </c>
      <c r="L644" s="17">
        <f>(1+((L$647-L$642)/L$642)/5)*L643</f>
        <v>4.1484907216494857</v>
      </c>
      <c r="M644" s="17"/>
      <c r="N644" s="17" t="s">
        <v>940</v>
      </c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</row>
    <row r="645" spans="1:114" ht="15" customHeight="1" x14ac:dyDescent="0.15">
      <c r="A645" s="30">
        <v>1993</v>
      </c>
      <c r="B645" s="18" t="s">
        <v>927</v>
      </c>
      <c r="C645" s="17">
        <v>1413</v>
      </c>
      <c r="D645" s="24">
        <v>1159</v>
      </c>
      <c r="E645" s="24">
        <v>254</v>
      </c>
      <c r="F645" s="24">
        <v>5188628</v>
      </c>
      <c r="G645" s="17">
        <v>52361217939.820198</v>
      </c>
      <c r="H645" s="17">
        <v>41582170915.652603</v>
      </c>
      <c r="I645" s="18">
        <v>18.0592063947845</v>
      </c>
      <c r="J645" s="17"/>
      <c r="K645" s="17">
        <f>(K642+K647)/2</f>
        <v>4.21</v>
      </c>
      <c r="L645" s="17">
        <f>(1+((L$647-L$642)/L$642)/5)*L644</f>
        <v>4.2896249420767365</v>
      </c>
      <c r="M645" s="17"/>
      <c r="N645" s="17" t="s">
        <v>941</v>
      </c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</row>
    <row r="646" spans="1:114" ht="15" customHeight="1" x14ac:dyDescent="0.15">
      <c r="A646" s="30">
        <v>1994</v>
      </c>
      <c r="B646" s="18" t="s">
        <v>927</v>
      </c>
      <c r="C646" s="17">
        <v>1450</v>
      </c>
      <c r="D646" s="24">
        <v>1274</v>
      </c>
      <c r="E646" s="24">
        <v>176</v>
      </c>
      <c r="F646" s="24">
        <v>5206180</v>
      </c>
      <c r="G646" s="17">
        <v>57548746187.466599</v>
      </c>
      <c r="H646" s="17">
        <v>48298831242.335602</v>
      </c>
      <c r="I646" s="18">
        <v>18.301039247914801</v>
      </c>
      <c r="J646" s="17"/>
      <c r="K646" s="17">
        <f>(K642+K647)/2</f>
        <v>4.21</v>
      </c>
      <c r="L646" s="17">
        <f>(1+((L$647-L$642)/L$642)/5)*L645</f>
        <v>4.4355606359824407</v>
      </c>
      <c r="M646" s="17"/>
      <c r="N646" s="17" t="s">
        <v>942</v>
      </c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</row>
    <row r="647" spans="1:114" ht="15" customHeight="1" x14ac:dyDescent="0.15">
      <c r="A647" s="30">
        <v>1995</v>
      </c>
      <c r="B647" s="18" t="s">
        <v>927</v>
      </c>
      <c r="C647" s="17">
        <v>1484</v>
      </c>
      <c r="D647" s="24">
        <v>1234</v>
      </c>
      <c r="E647" s="24">
        <v>250</v>
      </c>
      <c r="F647" s="24">
        <v>5233373</v>
      </c>
      <c r="G647" s="17">
        <v>67734639975.724701</v>
      </c>
      <c r="H647" s="17">
        <v>59022089997.144096</v>
      </c>
      <c r="I647" s="18">
        <v>19.474849664932101</v>
      </c>
      <c r="J647" s="17">
        <v>4.54</v>
      </c>
      <c r="K647" s="17">
        <f t="shared" ref="K647" si="211">J647</f>
        <v>4.54</v>
      </c>
      <c r="L647" s="17">
        <f>K647</f>
        <v>4.54</v>
      </c>
      <c r="M647" s="17"/>
      <c r="N647" s="17" t="s">
        <v>943</v>
      </c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</row>
    <row r="648" spans="1:114" ht="15" customHeight="1" x14ac:dyDescent="0.15">
      <c r="A648" s="30">
        <v>1996</v>
      </c>
      <c r="B648" s="18" t="s">
        <v>927</v>
      </c>
      <c r="C648" s="17">
        <v>1505</v>
      </c>
      <c r="D648" s="24">
        <v>1309</v>
      </c>
      <c r="E648" s="24">
        <v>196</v>
      </c>
      <c r="F648" s="24">
        <v>5263074</v>
      </c>
      <c r="G648" s="17">
        <v>69550401641.747299</v>
      </c>
      <c r="H648" s="17">
        <v>58923841378.239998</v>
      </c>
      <c r="I648" s="18">
        <v>19.604905899443001</v>
      </c>
      <c r="J648" s="17"/>
      <c r="K648" s="17">
        <f>(K647+K652)/2</f>
        <v>4.6050000000000004</v>
      </c>
      <c r="L648" s="17">
        <f>(1+((L$652-L$647)/L$647)/5)*L647</f>
        <v>4.5660000000000007</v>
      </c>
      <c r="M648" s="17" t="s">
        <v>944</v>
      </c>
      <c r="N648" s="17" t="s">
        <v>945</v>
      </c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</row>
    <row r="649" spans="1:114" ht="15" customHeight="1" x14ac:dyDescent="0.15">
      <c r="A649" s="30">
        <v>1997</v>
      </c>
      <c r="B649" s="18" t="s">
        <v>927</v>
      </c>
      <c r="C649" s="17">
        <v>1537</v>
      </c>
      <c r="D649" s="24">
        <v>1319</v>
      </c>
      <c r="E649" s="24">
        <v>218</v>
      </c>
      <c r="F649" s="24">
        <v>5284991</v>
      </c>
      <c r="G649" s="17">
        <v>65532780528.427597</v>
      </c>
      <c r="H649" s="17">
        <v>57971294571.882797</v>
      </c>
      <c r="I649" s="18">
        <v>20.815067398280402</v>
      </c>
      <c r="J649" s="17"/>
      <c r="K649" s="17">
        <f>(K647+K652)/2</f>
        <v>4.6050000000000004</v>
      </c>
      <c r="L649" s="17">
        <f>(1+((L$652-L$647)/L$647)/5)*L648</f>
        <v>4.5921488986784151</v>
      </c>
      <c r="M649" s="17" t="s">
        <v>946</v>
      </c>
      <c r="N649" s="17" t="s">
        <v>947</v>
      </c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</row>
    <row r="650" spans="1:114" ht="15" customHeight="1" x14ac:dyDescent="0.15">
      <c r="A650" s="30">
        <v>1998</v>
      </c>
      <c r="B650" s="18" t="s">
        <v>927</v>
      </c>
      <c r="C650" s="17">
        <v>1709</v>
      </c>
      <c r="D650" s="24">
        <v>1543</v>
      </c>
      <c r="E650" s="24">
        <v>166</v>
      </c>
      <c r="F650" s="24">
        <v>5304219</v>
      </c>
      <c r="G650" s="17">
        <v>65817213019.341003</v>
      </c>
      <c r="H650" s="17">
        <v>60376476838.586403</v>
      </c>
      <c r="I650" s="18">
        <v>21.566176582098699</v>
      </c>
      <c r="J650" s="17"/>
      <c r="K650" s="17">
        <f>(K647+K652)/2</f>
        <v>4.6050000000000004</v>
      </c>
      <c r="L650" s="17">
        <f>(1+((L$652-L$647)/L$647)/5)*L649</f>
        <v>4.6184475487589527</v>
      </c>
      <c r="M650" s="17" t="s">
        <v>948</v>
      </c>
      <c r="N650" s="17" t="s">
        <v>949</v>
      </c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</row>
    <row r="651" spans="1:114" ht="15" customHeight="1" x14ac:dyDescent="0.15">
      <c r="A651" s="30">
        <v>1999</v>
      </c>
      <c r="B651" s="18" t="s">
        <v>927</v>
      </c>
      <c r="C651" s="17">
        <v>1787</v>
      </c>
      <c r="D651" s="24">
        <v>1656</v>
      </c>
      <c r="E651" s="24">
        <v>131</v>
      </c>
      <c r="F651" s="24">
        <v>5321799</v>
      </c>
      <c r="G651" s="17">
        <v>70026519451.850601</v>
      </c>
      <c r="H651" s="17">
        <v>59349185803.159302</v>
      </c>
      <c r="I651" s="18">
        <v>20.919955194272699</v>
      </c>
      <c r="J651" s="17"/>
      <c r="K651" s="17">
        <f>(K647+K652)/2</f>
        <v>4.6050000000000004</v>
      </c>
      <c r="L651" s="17">
        <f>(1+((L$652-L$647)/L$647)/5)*L650</f>
        <v>4.6448968078487622</v>
      </c>
      <c r="M651" s="17" t="s">
        <v>950</v>
      </c>
      <c r="N651" s="17" t="s">
        <v>951</v>
      </c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</row>
    <row r="652" spans="1:114" ht="15" customHeight="1" x14ac:dyDescent="0.15">
      <c r="A652" s="30">
        <v>2000</v>
      </c>
      <c r="B652" s="18" t="s">
        <v>927</v>
      </c>
      <c r="C652" s="17">
        <v>1870</v>
      </c>
      <c r="D652" s="24">
        <v>1730</v>
      </c>
      <c r="E652" s="24">
        <v>140</v>
      </c>
      <c r="F652" s="24">
        <v>5339616</v>
      </c>
      <c r="G652" s="17">
        <v>73620705669.854401</v>
      </c>
      <c r="H652" s="17">
        <v>62604702032.636002</v>
      </c>
      <c r="I652" s="18">
        <v>21.507614874066199</v>
      </c>
      <c r="J652" s="17">
        <v>4.67</v>
      </c>
      <c r="K652" s="17">
        <f t="shared" ref="K652" si="212">J652</f>
        <v>4.67</v>
      </c>
      <c r="L652" s="17">
        <f>K652</f>
        <v>4.67</v>
      </c>
      <c r="M652" s="17" t="s">
        <v>952</v>
      </c>
      <c r="N652" s="17" t="s">
        <v>953</v>
      </c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</row>
    <row r="653" spans="1:114" ht="15" customHeight="1" x14ac:dyDescent="0.15">
      <c r="A653" s="30">
        <v>2001</v>
      </c>
      <c r="B653" s="18" t="s">
        <v>927</v>
      </c>
      <c r="C653" s="17">
        <v>1945</v>
      </c>
      <c r="D653" s="24">
        <v>1757</v>
      </c>
      <c r="E653" s="24">
        <v>188</v>
      </c>
      <c r="F653" s="24">
        <v>5358783</v>
      </c>
      <c r="G653" s="17">
        <v>75069907723.362305</v>
      </c>
      <c r="H653" s="17">
        <v>63303119743.355598</v>
      </c>
      <c r="I653" s="18">
        <v>21.303376571690201</v>
      </c>
      <c r="J653" s="17"/>
      <c r="K653" s="17">
        <f>(K652+K657)/2</f>
        <v>4.67</v>
      </c>
      <c r="L653" s="17">
        <f>(1+((L$657-L$652)/L$652)/5)*L652</f>
        <v>4.67</v>
      </c>
      <c r="M653" s="17" t="s">
        <v>954</v>
      </c>
      <c r="N653" s="17" t="s">
        <v>955</v>
      </c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</row>
    <row r="654" spans="1:114" ht="15" customHeight="1" x14ac:dyDescent="0.15">
      <c r="A654" s="30">
        <v>2002</v>
      </c>
      <c r="B654" s="18" t="s">
        <v>927</v>
      </c>
      <c r="C654" s="17">
        <v>1984</v>
      </c>
      <c r="D654" s="24">
        <v>1815</v>
      </c>
      <c r="E654" s="24">
        <v>169</v>
      </c>
      <c r="F654" s="24">
        <v>5375931</v>
      </c>
      <c r="G654" s="17">
        <v>81644271219.932404</v>
      </c>
      <c r="H654" s="17">
        <v>69404219159.689407</v>
      </c>
      <c r="I654" s="18">
        <v>20.638929285753498</v>
      </c>
      <c r="J654" s="17"/>
      <c r="K654" s="17">
        <f>(K652+K657)/2</f>
        <v>4.67</v>
      </c>
      <c r="L654" s="17">
        <f>(1+((L$657-L$652)/L$652)/5)*L653</f>
        <v>4.67</v>
      </c>
      <c r="M654" s="17" t="s">
        <v>956</v>
      </c>
      <c r="N654" s="17" t="s">
        <v>957</v>
      </c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</row>
    <row r="655" spans="1:114" ht="15" customHeight="1" x14ac:dyDescent="0.15">
      <c r="A655" s="30">
        <v>2003</v>
      </c>
      <c r="B655" s="18" t="s">
        <v>927</v>
      </c>
      <c r="C655" s="17">
        <v>1925</v>
      </c>
      <c r="D655" s="24">
        <v>1772</v>
      </c>
      <c r="E655" s="24">
        <v>153</v>
      </c>
      <c r="F655" s="24">
        <v>5390574</v>
      </c>
      <c r="G655" s="17">
        <v>95609830896.974701</v>
      </c>
      <c r="H655" s="17">
        <v>80789964782.852905</v>
      </c>
      <c r="I655" s="18">
        <v>20.6993974823366</v>
      </c>
      <c r="J655" s="17"/>
      <c r="K655" s="17">
        <f>(K652+K657)/2</f>
        <v>4.67</v>
      </c>
      <c r="L655" s="17">
        <f>(1+((L$657-L$652)/L$652)/5)*L654</f>
        <v>4.67</v>
      </c>
      <c r="M655" s="17" t="s">
        <v>958</v>
      </c>
      <c r="N655" s="17" t="s">
        <v>959</v>
      </c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</row>
    <row r="656" spans="1:114" ht="15" customHeight="1" x14ac:dyDescent="0.15">
      <c r="A656" s="30">
        <v>2004</v>
      </c>
      <c r="B656" s="18" t="s">
        <v>927</v>
      </c>
      <c r="C656" s="17">
        <v>2015</v>
      </c>
      <c r="D656" s="24">
        <v>1877</v>
      </c>
      <c r="E656" s="24">
        <v>138</v>
      </c>
      <c r="F656" s="24">
        <v>5404523</v>
      </c>
      <c r="G656" s="17">
        <v>110424226102.05099</v>
      </c>
      <c r="H656" s="17">
        <v>96223902121.480194</v>
      </c>
      <c r="I656" s="18">
        <v>20.662701800241699</v>
      </c>
      <c r="J656" s="17"/>
      <c r="K656" s="17">
        <f>(K652+K657)/2</f>
        <v>4.67</v>
      </c>
      <c r="L656" s="17">
        <f>(1+((L$657-L$652)/L$652)/5)*L655</f>
        <v>4.67</v>
      </c>
      <c r="M656" s="17" t="s">
        <v>960</v>
      </c>
      <c r="N656" s="17" t="s">
        <v>961</v>
      </c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</row>
    <row r="657" spans="1:114" ht="15" customHeight="1" x14ac:dyDescent="0.15">
      <c r="A657" s="30">
        <v>2005</v>
      </c>
      <c r="B657" s="18" t="s">
        <v>927</v>
      </c>
      <c r="C657" s="17">
        <v>1823</v>
      </c>
      <c r="D657" s="24">
        <v>1658</v>
      </c>
      <c r="E657" s="24">
        <v>165</v>
      </c>
      <c r="F657" s="24">
        <v>5419432</v>
      </c>
      <c r="G657" s="17">
        <v>125495372442.429</v>
      </c>
      <c r="H657" s="17">
        <v>110937740999.51601</v>
      </c>
      <c r="I657" s="18">
        <v>21.173375204621401</v>
      </c>
      <c r="J657" s="17">
        <v>4.67</v>
      </c>
      <c r="K657" s="17">
        <f t="shared" ref="K657" si="213">J657</f>
        <v>4.67</v>
      </c>
      <c r="L657" s="17">
        <f>K657</f>
        <v>4.67</v>
      </c>
      <c r="M657" s="17" t="s">
        <v>962</v>
      </c>
      <c r="N657" s="17" t="s">
        <v>963</v>
      </c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</row>
    <row r="658" spans="1:114" ht="15" customHeight="1" x14ac:dyDescent="0.15">
      <c r="A658" s="30">
        <v>2006</v>
      </c>
      <c r="B658" s="18" t="s">
        <v>927</v>
      </c>
      <c r="C658" s="17">
        <v>1691</v>
      </c>
      <c r="D658" s="24">
        <v>1503</v>
      </c>
      <c r="E658" s="24">
        <v>188</v>
      </c>
      <c r="F658" s="24">
        <v>5437272</v>
      </c>
      <c r="G658" s="17">
        <v>143507666980.561</v>
      </c>
      <c r="H658" s="17">
        <v>131928173807.76199</v>
      </c>
      <c r="I658" s="18">
        <v>23.2727181188088</v>
      </c>
      <c r="J658" s="17"/>
      <c r="K658" s="17">
        <f>(K657+K662)/2</f>
        <v>4.6050000000000004</v>
      </c>
      <c r="L658" s="17">
        <f t="shared" ref="L658:L661" si="214">L657-0.03</f>
        <v>4.6399999999999997</v>
      </c>
      <c r="M658" s="17" t="s">
        <v>964</v>
      </c>
      <c r="N658" s="17" t="s">
        <v>965</v>
      </c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</row>
    <row r="659" spans="1:114" ht="15" customHeight="1" x14ac:dyDescent="0.15">
      <c r="A659" s="30">
        <v>2007</v>
      </c>
      <c r="B659" s="18" t="s">
        <v>927</v>
      </c>
      <c r="C659" s="17">
        <v>1857</v>
      </c>
      <c r="D659" s="24">
        <v>1660</v>
      </c>
      <c r="E659" s="24">
        <v>197</v>
      </c>
      <c r="F659" s="24">
        <v>5461438</v>
      </c>
      <c r="G659" s="17">
        <v>164447276484.74399</v>
      </c>
      <c r="H659" s="17">
        <v>155192880577.548</v>
      </c>
      <c r="I659" s="18">
        <v>23.513401677569401</v>
      </c>
      <c r="J659" s="17"/>
      <c r="K659" s="17">
        <f>(K657+K662)/2</f>
        <v>4.6050000000000004</v>
      </c>
      <c r="L659" s="17">
        <f t="shared" si="214"/>
        <v>4.6099999999999994</v>
      </c>
      <c r="M659" s="17" t="s">
        <v>966</v>
      </c>
      <c r="N659" s="17" t="s">
        <v>967</v>
      </c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</row>
    <row r="660" spans="1:114" ht="15" customHeight="1" x14ac:dyDescent="0.15">
      <c r="A660" s="30">
        <v>2008</v>
      </c>
      <c r="B660" s="18" t="s">
        <v>927</v>
      </c>
      <c r="C660" s="17">
        <v>1829</v>
      </c>
      <c r="D660" s="24">
        <v>1634</v>
      </c>
      <c r="E660" s="24">
        <v>195</v>
      </c>
      <c r="F660" s="24">
        <v>5493621</v>
      </c>
      <c r="G660" s="17">
        <v>191436160530.39401</v>
      </c>
      <c r="H660" s="17">
        <v>178985961632.76501</v>
      </c>
      <c r="I660" s="18">
        <v>22.9439447335049</v>
      </c>
      <c r="J660" s="17"/>
      <c r="K660" s="17">
        <f>(K657+K662)/2</f>
        <v>4.6050000000000004</v>
      </c>
      <c r="L660" s="17">
        <f t="shared" si="214"/>
        <v>4.5799999999999992</v>
      </c>
      <c r="M660" s="17" t="s">
        <v>968</v>
      </c>
      <c r="N660" s="17" t="s">
        <v>969</v>
      </c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</row>
    <row r="661" spans="1:114" ht="15" customHeight="1" x14ac:dyDescent="0.15">
      <c r="A661" s="30">
        <v>2009</v>
      </c>
      <c r="B661" s="18" t="s">
        <v>927</v>
      </c>
      <c r="C661" s="17">
        <v>1649</v>
      </c>
      <c r="D661" s="24">
        <v>1518</v>
      </c>
      <c r="E661" s="24">
        <v>131</v>
      </c>
      <c r="F661" s="24">
        <v>5523095</v>
      </c>
      <c r="G661" s="17">
        <v>151388412766.513</v>
      </c>
      <c r="H661" s="17">
        <v>136941845585.629</v>
      </c>
      <c r="I661" s="18">
        <v>20.168900134080399</v>
      </c>
      <c r="J661" s="17"/>
      <c r="K661" s="17">
        <f>(K657+K662)/2</f>
        <v>4.6050000000000004</v>
      </c>
      <c r="L661" s="17">
        <f t="shared" si="214"/>
        <v>4.5499999999999989</v>
      </c>
      <c r="M661" s="17" t="s">
        <v>970</v>
      </c>
      <c r="N661" s="17" t="s">
        <v>971</v>
      </c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</row>
    <row r="662" spans="1:114" ht="15" customHeight="1" x14ac:dyDescent="0.15">
      <c r="A662" s="30">
        <v>2010</v>
      </c>
      <c r="B662" s="18" t="s">
        <v>927</v>
      </c>
      <c r="C662" s="17">
        <v>1768</v>
      </c>
      <c r="D662" s="24">
        <v>1626</v>
      </c>
      <c r="E662" s="24">
        <v>142</v>
      </c>
      <c r="F662" s="24">
        <v>5547683</v>
      </c>
      <c r="G662" s="17">
        <v>162681442014.909</v>
      </c>
      <c r="H662" s="17">
        <v>140316041482.37701</v>
      </c>
      <c r="I662" s="18">
        <v>18.113688978656199</v>
      </c>
      <c r="J662" s="17">
        <v>4.54</v>
      </c>
      <c r="K662" s="17">
        <f t="shared" ref="K662" si="215">J662</f>
        <v>4.54</v>
      </c>
      <c r="L662" s="17">
        <f>K662</f>
        <v>4.54</v>
      </c>
      <c r="M662" s="17" t="s">
        <v>972</v>
      </c>
      <c r="N662" s="17" t="s">
        <v>973</v>
      </c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</row>
    <row r="663" spans="1:114" ht="15" customHeight="1" x14ac:dyDescent="0.15">
      <c r="A663" s="30">
        <v>2011</v>
      </c>
      <c r="B663" s="18" t="s">
        <v>927</v>
      </c>
      <c r="C663" s="17">
        <v>1771</v>
      </c>
      <c r="D663" s="24">
        <v>1574</v>
      </c>
      <c r="E663" s="24">
        <v>197</v>
      </c>
      <c r="F663" s="24">
        <v>5570572</v>
      </c>
      <c r="G663" s="17">
        <v>185143000979.612</v>
      </c>
      <c r="H663" s="17">
        <v>163145712202.19</v>
      </c>
      <c r="I663" s="18">
        <v>18.1582284399495</v>
      </c>
      <c r="J663" s="17"/>
      <c r="K663" s="17">
        <f>(K662+K667)/2</f>
        <v>4.54</v>
      </c>
      <c r="L663" s="17">
        <f>(1+((L$667-L$662)/L$662)/5)*L662</f>
        <v>4.54</v>
      </c>
      <c r="M663" s="17" t="s">
        <v>974</v>
      </c>
      <c r="N663" s="17" t="s">
        <v>975</v>
      </c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</row>
    <row r="664" spans="1:114" ht="15" customHeight="1" x14ac:dyDescent="0.15">
      <c r="A664" s="30">
        <v>2012</v>
      </c>
      <c r="B664" s="18" t="s">
        <v>927</v>
      </c>
      <c r="C664" s="17">
        <v>1635</v>
      </c>
      <c r="D664" s="24">
        <v>1406</v>
      </c>
      <c r="E664" s="24">
        <v>229</v>
      </c>
      <c r="F664" s="24">
        <v>5591572</v>
      </c>
      <c r="G664" s="17">
        <v>178723084177.09299</v>
      </c>
      <c r="H664" s="17">
        <v>159028659872.573</v>
      </c>
      <c r="I664" s="18">
        <v>18.7777009367082</v>
      </c>
      <c r="J664" s="17"/>
      <c r="K664" s="17">
        <f>(K662+K667)/2</f>
        <v>4.54</v>
      </c>
      <c r="L664" s="17">
        <f>(1+((L$667-L$662)/L$662)/5)*L663</f>
        <v>4.54</v>
      </c>
      <c r="M664" s="17" t="s">
        <v>976</v>
      </c>
      <c r="N664" s="17" t="s">
        <v>977</v>
      </c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</row>
    <row r="665" spans="1:114" ht="15" customHeight="1" x14ac:dyDescent="0.15">
      <c r="A665" s="30">
        <v>2013</v>
      </c>
      <c r="B665" s="18" t="s">
        <v>927</v>
      </c>
      <c r="C665" s="17">
        <v>1534</v>
      </c>
      <c r="D665" s="24">
        <v>1341</v>
      </c>
      <c r="E665" s="24">
        <v>193</v>
      </c>
      <c r="F665" s="24">
        <v>5614932</v>
      </c>
      <c r="G665" s="17">
        <v>188383264163.23499</v>
      </c>
      <c r="H665" s="17">
        <v>165680936172.103</v>
      </c>
      <c r="I665" s="18">
        <v>19.0523918003991</v>
      </c>
      <c r="J665" s="17"/>
      <c r="K665" s="17">
        <f>(K662+K667)/2</f>
        <v>4.54</v>
      </c>
      <c r="L665" s="17">
        <f>(1+((L$667-L$662)/L$662)/5)*L664</f>
        <v>4.54</v>
      </c>
      <c r="M665" s="17" t="s">
        <v>978</v>
      </c>
      <c r="N665" s="17" t="s">
        <v>979</v>
      </c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</row>
    <row r="666" spans="1:114" ht="15" customHeight="1" x14ac:dyDescent="0.15">
      <c r="A666" s="30">
        <v>2014</v>
      </c>
      <c r="B666" s="18" t="s">
        <v>927</v>
      </c>
      <c r="C666" s="17">
        <v>1583</v>
      </c>
      <c r="D666" s="24">
        <v>1377</v>
      </c>
      <c r="E666" s="24">
        <v>206</v>
      </c>
      <c r="F666" s="24">
        <v>5643475</v>
      </c>
      <c r="G666" s="17">
        <v>192780904236.996</v>
      </c>
      <c r="H666" s="17">
        <v>168204207894.32999</v>
      </c>
      <c r="I666" s="18">
        <v>19.1636561177251</v>
      </c>
      <c r="J666" s="17"/>
      <c r="K666" s="17">
        <f>(K662+K667)/2</f>
        <v>4.54</v>
      </c>
      <c r="L666" s="17">
        <f>(1+((L$667-L$662)/L$662)/5)*L665</f>
        <v>4.54</v>
      </c>
      <c r="M666" s="17" t="s">
        <v>980</v>
      </c>
      <c r="N666" s="17" t="s">
        <v>981</v>
      </c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</row>
    <row r="667" spans="1:114" ht="15" customHeight="1" x14ac:dyDescent="0.15">
      <c r="A667" s="30">
        <v>2015</v>
      </c>
      <c r="B667" s="18" t="s">
        <v>927</v>
      </c>
      <c r="C667" s="17">
        <v>1732</v>
      </c>
      <c r="D667" s="24">
        <v>1462</v>
      </c>
      <c r="E667" s="24">
        <v>270</v>
      </c>
      <c r="F667" s="24">
        <v>5683483</v>
      </c>
      <c r="G667" s="17">
        <v>167735890269.83701</v>
      </c>
      <c r="H667" s="17">
        <v>147190077810.45599</v>
      </c>
      <c r="I667" s="18">
        <v>19.850629365892299</v>
      </c>
      <c r="J667" s="17">
        <v>4.54</v>
      </c>
      <c r="K667" s="17">
        <f t="shared" ref="K667" si="216">J667</f>
        <v>4.54</v>
      </c>
      <c r="L667" s="17">
        <f>K667</f>
        <v>4.54</v>
      </c>
      <c r="M667" s="17" t="s">
        <v>982</v>
      </c>
      <c r="N667" s="17" t="s">
        <v>983</v>
      </c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</row>
    <row r="668" spans="1:114" ht="15" customHeight="1" x14ac:dyDescent="0.15">
      <c r="A668" s="30">
        <v>2016</v>
      </c>
      <c r="B668" s="18" t="s">
        <v>927</v>
      </c>
      <c r="C668" s="17">
        <v>1850</v>
      </c>
      <c r="D668" s="24">
        <v>1552</v>
      </c>
      <c r="E668" s="24">
        <v>298</v>
      </c>
      <c r="F668" s="24">
        <v>5728010</v>
      </c>
      <c r="G668" s="17">
        <v>167285255408.27399</v>
      </c>
      <c r="H668" s="17">
        <v>146359303724.487</v>
      </c>
      <c r="I668" s="18">
        <v>21.0247728999034</v>
      </c>
      <c r="J668" s="17"/>
      <c r="K668" s="17">
        <f t="shared" ref="K668" si="217">J668</f>
        <v>0</v>
      </c>
      <c r="L668" s="17">
        <f>K668</f>
        <v>0</v>
      </c>
      <c r="M668" s="17" t="s">
        <v>984</v>
      </c>
      <c r="N668" s="17" t="s">
        <v>985</v>
      </c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</row>
    <row r="669" spans="1:114" ht="15" customHeight="1" x14ac:dyDescent="0.15">
      <c r="A669" s="30">
        <v>2017</v>
      </c>
      <c r="B669" s="18" t="s">
        <v>927</v>
      </c>
      <c r="C669" s="17">
        <v>1772</v>
      </c>
      <c r="D669" s="24">
        <v>1490</v>
      </c>
      <c r="E669" s="24">
        <v>282</v>
      </c>
      <c r="F669" s="24">
        <v>5764980</v>
      </c>
      <c r="G669" s="17">
        <v>182923569688.047</v>
      </c>
      <c r="H669" s="17">
        <v>159092675577.84399</v>
      </c>
      <c r="I669" s="18">
        <v>21.225709934311901</v>
      </c>
      <c r="J669" s="17"/>
      <c r="K669" s="17">
        <f t="shared" ref="K669" si="218">J669</f>
        <v>0</v>
      </c>
      <c r="L669" s="17">
        <f>K669</f>
        <v>0</v>
      </c>
      <c r="M669" s="17" t="s">
        <v>986</v>
      </c>
      <c r="N669" s="17" t="s">
        <v>987</v>
      </c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</row>
    <row r="670" spans="1:114" ht="15" customHeight="1" x14ac:dyDescent="0.15">
      <c r="A670" s="30">
        <v>2018</v>
      </c>
      <c r="B670" s="18" t="s">
        <v>927</v>
      </c>
      <c r="C670" s="17">
        <v>1501</v>
      </c>
      <c r="D670" s="24">
        <v>1262</v>
      </c>
      <c r="E670" s="24">
        <v>239</v>
      </c>
      <c r="F670" s="24">
        <v>5793636</v>
      </c>
      <c r="G670" s="17">
        <v>201828694345.104</v>
      </c>
      <c r="H670" s="17">
        <v>179902184182.31299</v>
      </c>
      <c r="I670" s="18">
        <v>21.7273015368914</v>
      </c>
      <c r="J670" s="17"/>
      <c r="K670" s="17">
        <f t="shared" ref="K670" si="219">J670</f>
        <v>0</v>
      </c>
      <c r="L670" s="17">
        <f>K670</f>
        <v>0</v>
      </c>
      <c r="M670" s="17" t="s">
        <v>988</v>
      </c>
      <c r="N670" s="17" t="s">
        <v>989</v>
      </c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</row>
    <row r="671" spans="1:114" ht="15" customHeight="1" x14ac:dyDescent="0.15">
      <c r="A671" s="30">
        <v>2019</v>
      </c>
      <c r="B671" s="18" t="s">
        <v>927</v>
      </c>
      <c r="C671" s="17">
        <v>1579</v>
      </c>
      <c r="D671" s="24">
        <v>1351</v>
      </c>
      <c r="E671" s="24">
        <v>228</v>
      </c>
      <c r="F671" s="24">
        <v>5814422</v>
      </c>
      <c r="G671" s="17">
        <v>203211746226.71399</v>
      </c>
      <c r="H671" s="17">
        <v>178715893807.33099</v>
      </c>
      <c r="I671" s="18">
        <v>21.240857699410601</v>
      </c>
      <c r="J671" s="17"/>
      <c r="K671" s="17">
        <f t="shared" ref="K671" si="220">J671</f>
        <v>0</v>
      </c>
      <c r="L671" s="17">
        <f>K671</f>
        <v>0</v>
      </c>
      <c r="M671" s="17" t="s">
        <v>990</v>
      </c>
      <c r="N671" s="17" t="s">
        <v>991</v>
      </c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</row>
    <row r="672" spans="1:114" ht="15" customHeight="1" x14ac:dyDescent="0.15">
      <c r="A672" s="30">
        <v>2020</v>
      </c>
      <c r="B672" s="18" t="s">
        <v>927</v>
      </c>
      <c r="C672" s="17">
        <v>1478</v>
      </c>
      <c r="D672" s="24">
        <v>1261</v>
      </c>
      <c r="E672" s="24">
        <v>217</v>
      </c>
      <c r="F672" s="24">
        <v>5831404</v>
      </c>
      <c r="G672" s="17">
        <v>195122346158.04099</v>
      </c>
      <c r="H672" s="17">
        <v>172576437809.095</v>
      </c>
      <c r="I672" s="18">
        <v>22.294783777070801</v>
      </c>
      <c r="J672" s="17"/>
      <c r="K672" s="17">
        <f t="shared" ref="K672" si="221">J672</f>
        <v>0</v>
      </c>
      <c r="L672" s="17">
        <f>K672</f>
        <v>0</v>
      </c>
      <c r="M672" s="17" t="s">
        <v>992</v>
      </c>
      <c r="N672" s="17" t="s">
        <v>993</v>
      </c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</row>
    <row r="673" spans="1:114" ht="15" customHeight="1" x14ac:dyDescent="0.15">
      <c r="A673" s="30">
        <v>2021</v>
      </c>
      <c r="B673" s="18" t="s">
        <v>927</v>
      </c>
      <c r="C673" s="17">
        <v>1276</v>
      </c>
      <c r="D673" s="24">
        <v>1090</v>
      </c>
      <c r="E673" s="24">
        <v>186</v>
      </c>
      <c r="F673" s="24">
        <v>5856733</v>
      </c>
      <c r="G673" s="17">
        <v>237621916036.21399</v>
      </c>
      <c r="H673" s="17">
        <v>209195706477.89401</v>
      </c>
      <c r="I673" s="18">
        <v>22.6077383468707</v>
      </c>
      <c r="J673" s="17"/>
      <c r="K673" s="17">
        <f t="shared" ref="K673" si="222">J673</f>
        <v>0</v>
      </c>
      <c r="L673" s="17">
        <f>K673</f>
        <v>0</v>
      </c>
      <c r="M673" s="17"/>
      <c r="N673" s="17" t="s">
        <v>994</v>
      </c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</row>
    <row r="674" spans="1:114" ht="15" customHeight="1" x14ac:dyDescent="0.15">
      <c r="A674" s="30">
        <v>1980</v>
      </c>
      <c r="B674" s="17" t="s">
        <v>995</v>
      </c>
      <c r="C674" s="17">
        <v>187</v>
      </c>
      <c r="D674" s="24">
        <v>35</v>
      </c>
      <c r="E674" s="24">
        <v>152</v>
      </c>
      <c r="F674" s="23">
        <v>8135845</v>
      </c>
      <c r="G674" s="17">
        <v>3066326874.4505401</v>
      </c>
      <c r="H674" s="17">
        <v>3196675358.2997499</v>
      </c>
      <c r="I674" s="18">
        <v>18.855797839225499</v>
      </c>
      <c r="J674" s="17">
        <v>1.1599999999999999</v>
      </c>
      <c r="K674" s="17">
        <f t="shared" ref="K674" si="223">J674</f>
        <v>1.1599999999999999</v>
      </c>
      <c r="L674" s="17">
        <f>K674</f>
        <v>1.1599999999999999</v>
      </c>
      <c r="M674" s="17"/>
      <c r="N674" s="17" t="s">
        <v>996</v>
      </c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</row>
    <row r="675" spans="1:114" ht="15" customHeight="1" x14ac:dyDescent="0.15">
      <c r="A675" s="30">
        <v>1981</v>
      </c>
      <c r="B675" s="17" t="s">
        <v>995</v>
      </c>
      <c r="C675" s="17">
        <v>194</v>
      </c>
      <c r="D675" s="24">
        <v>14</v>
      </c>
      <c r="E675" s="24">
        <v>180</v>
      </c>
      <c r="F675" s="23">
        <v>8352602</v>
      </c>
      <c r="G675" s="17">
        <v>3188264326.3874998</v>
      </c>
      <c r="H675" s="17">
        <v>3336486378.1102099</v>
      </c>
      <c r="I675" s="18">
        <v>19.052484202978398</v>
      </c>
      <c r="J675" s="17"/>
      <c r="K675" s="17">
        <f>(K674+K679)/2</f>
        <v>1.1599999999999999</v>
      </c>
      <c r="L675" s="17">
        <f>(1+((L$679-L$674)/L$674)/5)*L674</f>
        <v>1.1599999999999999</v>
      </c>
      <c r="M675" s="17"/>
      <c r="N675" s="17" t="s">
        <v>997</v>
      </c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</row>
    <row r="676" spans="1:114" ht="15" customHeight="1" x14ac:dyDescent="0.15">
      <c r="A676" s="30">
        <v>1982</v>
      </c>
      <c r="B676" s="17" t="s">
        <v>995</v>
      </c>
      <c r="C676" s="17">
        <v>144</v>
      </c>
      <c r="D676" s="24">
        <v>22</v>
      </c>
      <c r="E676" s="24">
        <v>122</v>
      </c>
      <c r="F676" s="23">
        <v>8572607</v>
      </c>
      <c r="G676" s="17">
        <v>2921017218.8140101</v>
      </c>
      <c r="H676" s="17">
        <v>3538835376.1258998</v>
      </c>
      <c r="I676" s="18">
        <v>20.237150042921002</v>
      </c>
      <c r="J676" s="17"/>
      <c r="K676" s="17">
        <f>(K674+K679)/2</f>
        <v>1.1599999999999999</v>
      </c>
      <c r="L676" s="17">
        <f>(1+((L$679-L$674)/L$674)/5)*L675</f>
        <v>1.1599999999999999</v>
      </c>
      <c r="M676" s="17"/>
      <c r="N676" s="17" t="s">
        <v>998</v>
      </c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</row>
    <row r="677" spans="1:114" ht="15" customHeight="1" x14ac:dyDescent="0.15">
      <c r="A677" s="30">
        <v>1983</v>
      </c>
      <c r="B677" s="17" t="s">
        <v>995</v>
      </c>
      <c r="C677" s="17">
        <v>136</v>
      </c>
      <c r="D677" s="24">
        <v>24</v>
      </c>
      <c r="E677" s="24">
        <v>112</v>
      </c>
      <c r="F677" s="23">
        <v>8795873</v>
      </c>
      <c r="G677" s="17">
        <v>2668860344.8949299</v>
      </c>
      <c r="H677" s="17">
        <v>2627143347.43503</v>
      </c>
      <c r="I677" s="18">
        <v>15.618171001946401</v>
      </c>
      <c r="J677" s="17"/>
      <c r="K677" s="17">
        <f>(K674+K679)/2</f>
        <v>1.1599999999999999</v>
      </c>
      <c r="L677" s="17">
        <f>(1+((L$679-L$674)/L$674)/5)*L676</f>
        <v>1.1599999999999999</v>
      </c>
      <c r="M677" s="17"/>
      <c r="N677" s="17" t="s">
        <v>999</v>
      </c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</row>
    <row r="678" spans="1:114" ht="15" customHeight="1" x14ac:dyDescent="0.15">
      <c r="A678" s="30">
        <v>1984</v>
      </c>
      <c r="B678" s="17" t="s">
        <v>995</v>
      </c>
      <c r="C678" s="17">
        <v>120</v>
      </c>
      <c r="D678" s="24">
        <v>24</v>
      </c>
      <c r="E678" s="24">
        <v>96</v>
      </c>
      <c r="F678" s="23">
        <v>9022979</v>
      </c>
      <c r="G678" s="17">
        <v>2938789738.24893</v>
      </c>
      <c r="H678" s="17">
        <v>2652200358.7639799</v>
      </c>
      <c r="I678" s="18">
        <v>15.990000951231201</v>
      </c>
      <c r="J678" s="17"/>
      <c r="K678" s="17">
        <f>(K674+K679)/2</f>
        <v>1.1599999999999999</v>
      </c>
      <c r="L678" s="17">
        <f>(1+((L$679-L$674)/L$674)/5)*L677</f>
        <v>1.1599999999999999</v>
      </c>
      <c r="M678" s="17"/>
      <c r="N678" s="17" t="s">
        <v>1000</v>
      </c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</row>
    <row r="679" spans="1:114" ht="15" customHeight="1" x14ac:dyDescent="0.15">
      <c r="A679" s="30">
        <v>1985</v>
      </c>
      <c r="B679" s="17" t="s">
        <v>995</v>
      </c>
      <c r="C679" s="23">
        <f t="shared" ref="C679" si="224">(C677+C678+C680+C681)/4</f>
        <v>121.5</v>
      </c>
      <c r="D679" s="17">
        <f t="shared" ref="D679:E679" si="225">(D677+D678+D680+D681)/4</f>
        <v>24</v>
      </c>
      <c r="E679" s="17">
        <f t="shared" si="225"/>
        <v>97.5</v>
      </c>
      <c r="F679" s="23">
        <v>9254311</v>
      </c>
      <c r="G679" s="17">
        <v>3375176924.8106799</v>
      </c>
      <c r="H679" s="17">
        <v>2750018248.7477198</v>
      </c>
      <c r="I679" s="18">
        <v>16.786757781429301</v>
      </c>
      <c r="J679" s="17">
        <v>1.1599999999999999</v>
      </c>
      <c r="K679" s="17">
        <f t="shared" ref="K679" si="226">J679</f>
        <v>1.1599999999999999</v>
      </c>
      <c r="L679" s="17">
        <f>K679</f>
        <v>1.1599999999999999</v>
      </c>
      <c r="M679" s="17"/>
      <c r="N679" s="17" t="s">
        <v>1001</v>
      </c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</row>
    <row r="680" spans="1:114" ht="15" customHeight="1" x14ac:dyDescent="0.15">
      <c r="A680" s="30">
        <v>1986</v>
      </c>
      <c r="B680" s="17" t="s">
        <v>995</v>
      </c>
      <c r="C680" s="17">
        <v>131</v>
      </c>
      <c r="D680" s="24">
        <v>27</v>
      </c>
      <c r="E680" s="24">
        <v>104</v>
      </c>
      <c r="F680" s="23">
        <v>9490096</v>
      </c>
      <c r="G680" s="17">
        <v>2393509352.64328</v>
      </c>
      <c r="H680" s="17">
        <v>2677096292.8789501</v>
      </c>
      <c r="I680" s="18">
        <v>19.3016921952938</v>
      </c>
      <c r="J680" s="17"/>
      <c r="K680" s="17">
        <f>(K679+K684)/2</f>
        <v>1.1599999999999999</v>
      </c>
      <c r="L680" s="17">
        <f>(1+((L$684-L$679)/L$679)/5)*L679</f>
        <v>1.1599999999999999</v>
      </c>
      <c r="M680" s="17"/>
      <c r="N680" s="17" t="s">
        <v>1002</v>
      </c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</row>
    <row r="681" spans="1:114" ht="15" customHeight="1" x14ac:dyDescent="0.15">
      <c r="A681" s="30">
        <v>1987</v>
      </c>
      <c r="B681" s="17" t="s">
        <v>995</v>
      </c>
      <c r="C681" s="17">
        <v>99</v>
      </c>
      <c r="D681" s="24">
        <v>21</v>
      </c>
      <c r="E681" s="24">
        <v>78</v>
      </c>
      <c r="F681" s="23">
        <v>9729376</v>
      </c>
      <c r="G681" s="17">
        <v>2142867204.8232999</v>
      </c>
      <c r="H681" s="17">
        <v>3118845049.5629601</v>
      </c>
      <c r="I681" s="18">
        <v>21.788199470153199</v>
      </c>
      <c r="J681" s="17"/>
      <c r="K681" s="17">
        <f>(K679+K684)/2</f>
        <v>1.1599999999999999</v>
      </c>
      <c r="L681" s="17">
        <f>(1+((L$684-L$679)/L$679)/5)*L680</f>
        <v>1.1599999999999999</v>
      </c>
      <c r="M681" s="17"/>
      <c r="N681" s="17" t="s">
        <v>1003</v>
      </c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</row>
    <row r="682" spans="1:114" ht="15" customHeight="1" x14ac:dyDescent="0.15">
      <c r="A682" s="30">
        <v>1988</v>
      </c>
      <c r="B682" s="17" t="s">
        <v>995</v>
      </c>
      <c r="C682" s="17">
        <v>121</v>
      </c>
      <c r="D682" s="24">
        <v>24</v>
      </c>
      <c r="E682" s="24">
        <v>97</v>
      </c>
      <c r="F682" s="23">
        <v>9969788</v>
      </c>
      <c r="G682" s="17">
        <v>2480622111.0151401</v>
      </c>
      <c r="H682" s="17">
        <v>3087613078.2051702</v>
      </c>
      <c r="I682" s="18">
        <v>20.6004539451142</v>
      </c>
      <c r="J682" s="17"/>
      <c r="K682" s="17">
        <f>(K679+K684)/2</f>
        <v>1.1599999999999999</v>
      </c>
      <c r="L682" s="17">
        <f>(1+((L$684-L$679)/L$679)/5)*L681</f>
        <v>1.1599999999999999</v>
      </c>
      <c r="M682" s="17"/>
      <c r="N682" s="17" t="s">
        <v>1004</v>
      </c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</row>
    <row r="683" spans="1:114" ht="15" customHeight="1" x14ac:dyDescent="0.15">
      <c r="A683" s="30">
        <v>1989</v>
      </c>
      <c r="B683" s="17" t="s">
        <v>995</v>
      </c>
      <c r="C683" s="17">
        <v>120</v>
      </c>
      <c r="D683" s="24">
        <v>26</v>
      </c>
      <c r="E683" s="24">
        <v>94</v>
      </c>
      <c r="F683" s="23">
        <v>10210185</v>
      </c>
      <c r="G683" s="17">
        <v>2817483588.9331899</v>
      </c>
      <c r="H683" s="17">
        <v>3449083352.5959001</v>
      </c>
      <c r="I683" s="18">
        <v>20.615715595530698</v>
      </c>
      <c r="J683" s="17"/>
      <c r="K683" s="17">
        <f>(K679+K684)/2</f>
        <v>1.1599999999999999</v>
      </c>
      <c r="L683" s="17">
        <f>(1+((L$684-L$679)/L$679)/5)*L682</f>
        <v>1.1599999999999999</v>
      </c>
      <c r="M683" s="17"/>
      <c r="N683" s="17" t="s">
        <v>1005</v>
      </c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</row>
    <row r="684" spans="1:114" ht="15" customHeight="1" x14ac:dyDescent="0.15">
      <c r="A684" s="30">
        <v>1990</v>
      </c>
      <c r="B684" s="17" t="s">
        <v>995</v>
      </c>
      <c r="C684" s="23">
        <f>(C682+C683+C685+C686)/4</f>
        <v>109</v>
      </c>
      <c r="D684" s="17">
        <f t="shared" ref="D684:E684" si="227">(D682+D683+D685+D686)/4</f>
        <v>21.5</v>
      </c>
      <c r="E684" s="17">
        <f t="shared" si="227"/>
        <v>87.5</v>
      </c>
      <c r="F684" s="23">
        <v>10449837</v>
      </c>
      <c r="G684" s="17">
        <v>3469125960.2202902</v>
      </c>
      <c r="H684" s="17">
        <v>3326816742.8738599</v>
      </c>
      <c r="I684" s="18">
        <v>18.3065910108953</v>
      </c>
      <c r="J684" s="17">
        <v>1.1599999999999999</v>
      </c>
      <c r="K684" s="17">
        <f t="shared" ref="K684" si="228">J684</f>
        <v>1.1599999999999999</v>
      </c>
      <c r="L684" s="17">
        <f>K684</f>
        <v>1.1599999999999999</v>
      </c>
      <c r="M684" s="17"/>
      <c r="N684" s="17" t="s">
        <v>1006</v>
      </c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</row>
    <row r="685" spans="1:114" ht="15" customHeight="1" x14ac:dyDescent="0.15">
      <c r="A685" s="30">
        <v>1991</v>
      </c>
      <c r="B685" s="17" t="s">
        <v>995</v>
      </c>
      <c r="C685" s="17">
        <v>88</v>
      </c>
      <c r="D685" s="24">
        <v>13</v>
      </c>
      <c r="E685" s="24">
        <v>75</v>
      </c>
      <c r="F685" s="23">
        <v>10686279</v>
      </c>
      <c r="G685" s="17">
        <v>4021964982.49125</v>
      </c>
      <c r="H685" s="17">
        <v>3656282141.07054</v>
      </c>
      <c r="I685" s="18">
        <v>18.303989960919399</v>
      </c>
      <c r="J685" s="17"/>
      <c r="K685" s="17">
        <f>(K684+K689)/2</f>
        <v>1.54</v>
      </c>
      <c r="L685" s="17">
        <f>(1+((L$689-L$684)/L$684)/5)*L684</f>
        <v>1.3120000000000001</v>
      </c>
      <c r="M685" s="17"/>
      <c r="N685" s="17" t="s">
        <v>1007</v>
      </c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</row>
    <row r="686" spans="1:114" ht="15" customHeight="1" x14ac:dyDescent="0.15">
      <c r="A686" s="30">
        <v>1992</v>
      </c>
      <c r="B686" s="17" t="s">
        <v>995</v>
      </c>
      <c r="C686" s="17">
        <v>107</v>
      </c>
      <c r="D686" s="24">
        <v>23</v>
      </c>
      <c r="E686" s="24">
        <v>84</v>
      </c>
      <c r="F686" s="23">
        <v>10914222</v>
      </c>
      <c r="G686" s="17">
        <v>4366816408.2040997</v>
      </c>
      <c r="H686" s="17">
        <v>3740586293.1465702</v>
      </c>
      <c r="I686" s="18">
        <v>17.6162529884257</v>
      </c>
      <c r="J686" s="17"/>
      <c r="K686" s="17">
        <f>(K684+K689)/2</f>
        <v>1.54</v>
      </c>
      <c r="L686" s="17">
        <f>(1+((L$689-L$684)/L$684)/5)*L685</f>
        <v>1.4839172413793105</v>
      </c>
      <c r="M686" s="17"/>
      <c r="N686" s="17" t="s">
        <v>1008</v>
      </c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</row>
    <row r="687" spans="1:114" ht="15" customHeight="1" x14ac:dyDescent="0.15">
      <c r="A687" s="30">
        <v>1993</v>
      </c>
      <c r="B687" s="17" t="s">
        <v>995</v>
      </c>
      <c r="C687" s="17">
        <v>121</v>
      </c>
      <c r="D687" s="24">
        <v>21</v>
      </c>
      <c r="E687" s="24">
        <v>100</v>
      </c>
      <c r="F687" s="23">
        <v>11132829</v>
      </c>
      <c r="G687" s="17">
        <v>3794531265.6328201</v>
      </c>
      <c r="H687" s="17">
        <v>4381543771.8859396</v>
      </c>
      <c r="I687" s="18">
        <v>18.363492305663701</v>
      </c>
      <c r="J687" s="17"/>
      <c r="K687" s="17">
        <f>(K684+K689)/2</f>
        <v>1.54</v>
      </c>
      <c r="L687" s="17">
        <f>(1+((L$689-L$684)/L$684)/5)*L686</f>
        <v>1.6783615695600478</v>
      </c>
      <c r="M687" s="17"/>
      <c r="N687" s="17" t="s">
        <v>1009</v>
      </c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</row>
    <row r="688" spans="1:114" ht="15" customHeight="1" x14ac:dyDescent="0.15">
      <c r="A688" s="30">
        <v>1994</v>
      </c>
      <c r="B688" s="17" t="s">
        <v>995</v>
      </c>
      <c r="C688" s="17">
        <v>339</v>
      </c>
      <c r="D688" s="24">
        <v>4</v>
      </c>
      <c r="E688" s="24">
        <v>335</v>
      </c>
      <c r="F688" s="23">
        <v>11347652</v>
      </c>
      <c r="G688" s="17">
        <v>4605277638.8194103</v>
      </c>
      <c r="H688" s="17">
        <v>5336068034.0170097</v>
      </c>
      <c r="I688" s="18">
        <v>17.8208932958117</v>
      </c>
      <c r="J688" s="17"/>
      <c r="K688" s="17">
        <f>(K684+K689)/2</f>
        <v>1.54</v>
      </c>
      <c r="L688" s="17">
        <f>(1+((L$689-L$684)/L$684)/5)*L687</f>
        <v>1.8982848097092955</v>
      </c>
      <c r="M688" s="17"/>
      <c r="N688" s="17" t="s">
        <v>1010</v>
      </c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</row>
    <row r="689" spans="1:114" ht="15" customHeight="1" x14ac:dyDescent="0.15">
      <c r="A689" s="30">
        <v>1995</v>
      </c>
      <c r="B689" s="17" t="s">
        <v>995</v>
      </c>
      <c r="C689" s="17">
        <v>278</v>
      </c>
      <c r="D689" s="24">
        <v>8</v>
      </c>
      <c r="E689" s="24">
        <v>270</v>
      </c>
      <c r="F689" s="23">
        <v>11561683</v>
      </c>
      <c r="G689" s="17">
        <v>5201004502.2511301</v>
      </c>
      <c r="H689" s="17">
        <v>6016443221.6108103</v>
      </c>
      <c r="I689" s="18">
        <v>17.332777301587299</v>
      </c>
      <c r="J689" s="17">
        <v>1.92</v>
      </c>
      <c r="K689" s="17">
        <f t="shared" ref="K689" si="229">J689</f>
        <v>1.92</v>
      </c>
      <c r="L689" s="17">
        <f>K689</f>
        <v>1.92</v>
      </c>
      <c r="M689" s="17"/>
      <c r="N689" s="17" t="s">
        <v>1011</v>
      </c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</row>
    <row r="690" spans="1:114" ht="15" customHeight="1" x14ac:dyDescent="0.15">
      <c r="A690" s="30">
        <v>1996</v>
      </c>
      <c r="B690" s="17" t="s">
        <v>995</v>
      </c>
      <c r="C690" s="17">
        <v>361</v>
      </c>
      <c r="D690" s="24">
        <v>7</v>
      </c>
      <c r="E690" s="24">
        <v>354</v>
      </c>
      <c r="F690" s="23">
        <v>11775221</v>
      </c>
      <c r="G690" s="17">
        <v>5618746373.1865902</v>
      </c>
      <c r="H690" s="17">
        <v>5535280640.3201599</v>
      </c>
      <c r="I690" s="18">
        <v>16.753477661818302</v>
      </c>
      <c r="J690" s="17"/>
      <c r="K690" s="17">
        <f>(K689+K694)/2</f>
        <v>2.8</v>
      </c>
      <c r="L690" s="17">
        <f t="shared" ref="L690:L693" si="230">L689+0.35</f>
        <v>2.27</v>
      </c>
      <c r="M690" s="17" t="s">
        <v>1012</v>
      </c>
      <c r="N690" s="17" t="s">
        <v>1013</v>
      </c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</row>
    <row r="691" spans="1:114" ht="15" customHeight="1" x14ac:dyDescent="0.15">
      <c r="A691" s="30">
        <v>1997</v>
      </c>
      <c r="B691" s="17" t="s">
        <v>995</v>
      </c>
      <c r="C691" s="17">
        <v>310</v>
      </c>
      <c r="D691" s="24">
        <v>8</v>
      </c>
      <c r="E691" s="24">
        <v>302</v>
      </c>
      <c r="F691" s="23">
        <v>11987838</v>
      </c>
      <c r="G691" s="17">
        <v>6064677338.6693296</v>
      </c>
      <c r="H691" s="17">
        <v>6613086543.2716398</v>
      </c>
      <c r="I691" s="18">
        <v>17.0670306194706</v>
      </c>
      <c r="J691" s="17"/>
      <c r="K691" s="17">
        <f>(K689+K694)/2</f>
        <v>2.8</v>
      </c>
      <c r="L691" s="17">
        <f t="shared" si="230"/>
        <v>2.62</v>
      </c>
      <c r="M691" s="17" t="s">
        <v>1014</v>
      </c>
      <c r="N691" s="17" t="s">
        <v>1015</v>
      </c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</row>
    <row r="692" spans="1:114" ht="15" customHeight="1" x14ac:dyDescent="0.15">
      <c r="A692" s="30">
        <v>1998</v>
      </c>
      <c r="B692" s="17" t="s">
        <v>995</v>
      </c>
      <c r="C692" s="17">
        <v>462</v>
      </c>
      <c r="D692" s="17">
        <f t="shared" ref="D692:E692" si="231">(D690+D691+D693+D694)/4</f>
        <v>10</v>
      </c>
      <c r="E692" s="17">
        <f t="shared" si="231"/>
        <v>418</v>
      </c>
      <c r="F692" s="23">
        <v>12199693</v>
      </c>
      <c r="G692" s="17">
        <v>5006507253.6268101</v>
      </c>
      <c r="H692" s="17">
        <v>7136267133.5667801</v>
      </c>
      <c r="I692" s="18">
        <v>18.896155471918402</v>
      </c>
      <c r="J692" s="17"/>
      <c r="K692" s="17">
        <f>(K689+K694)/2</f>
        <v>2.8</v>
      </c>
      <c r="L692" s="17">
        <f t="shared" si="230"/>
        <v>2.97</v>
      </c>
      <c r="M692" s="17" t="s">
        <v>1016</v>
      </c>
      <c r="N692" s="17" t="s">
        <v>1017</v>
      </c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</row>
    <row r="693" spans="1:114" ht="15" customHeight="1" x14ac:dyDescent="0.15">
      <c r="A693" s="30">
        <v>1999</v>
      </c>
      <c r="B693" s="17" t="s">
        <v>995</v>
      </c>
      <c r="C693" s="17">
        <v>490</v>
      </c>
      <c r="D693" s="24">
        <v>15</v>
      </c>
      <c r="E693" s="24">
        <v>475</v>
      </c>
      <c r="F693" s="23">
        <v>12412046</v>
      </c>
      <c r="G693" s="17">
        <v>5181939969.9849901</v>
      </c>
      <c r="H693" s="17">
        <v>4483779889.9449701</v>
      </c>
      <c r="I693" s="18">
        <v>16.6574384595209</v>
      </c>
      <c r="J693" s="17"/>
      <c r="K693" s="17">
        <f>(K689+K694)/2</f>
        <v>2.8</v>
      </c>
      <c r="L693" s="17">
        <f t="shared" si="230"/>
        <v>3.3200000000000003</v>
      </c>
      <c r="M693" s="17"/>
      <c r="N693" s="17" t="s">
        <v>1018</v>
      </c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</row>
    <row r="694" spans="1:114" ht="15" customHeight="1" x14ac:dyDescent="0.15">
      <c r="A694" s="30">
        <v>2000</v>
      </c>
      <c r="B694" s="17" t="s">
        <v>995</v>
      </c>
      <c r="C694" s="17">
        <v>551</v>
      </c>
      <c r="D694" s="24">
        <v>10</v>
      </c>
      <c r="E694" s="24">
        <v>541</v>
      </c>
      <c r="F694" s="23">
        <v>12626507</v>
      </c>
      <c r="G694" s="17">
        <v>5888259129.5647802</v>
      </c>
      <c r="H694" s="17">
        <v>5010291145.5727901</v>
      </c>
      <c r="I694" s="18">
        <v>19.014781751073699</v>
      </c>
      <c r="J694" s="17">
        <v>3.68</v>
      </c>
      <c r="K694" s="17">
        <f t="shared" ref="K694" si="232">J694</f>
        <v>3.68</v>
      </c>
      <c r="L694" s="17">
        <f>K694</f>
        <v>3.68</v>
      </c>
      <c r="M694" s="17"/>
      <c r="N694" s="17" t="s">
        <v>1019</v>
      </c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</row>
    <row r="695" spans="1:114" ht="15" customHeight="1" x14ac:dyDescent="0.15">
      <c r="A695" s="30">
        <v>2001</v>
      </c>
      <c r="B695" s="17" t="s">
        <v>995</v>
      </c>
      <c r="C695" s="17">
        <v>263</v>
      </c>
      <c r="D695" s="24">
        <v>7</v>
      </c>
      <c r="E695" s="24">
        <v>256</v>
      </c>
      <c r="F695" s="23">
        <v>12845521</v>
      </c>
      <c r="G695" s="24">
        <v>5682217000</v>
      </c>
      <c r="H695" s="24">
        <v>6734248000</v>
      </c>
      <c r="I695" s="18">
        <v>19.051484686895598</v>
      </c>
      <c r="J695" s="17"/>
      <c r="K695" s="17">
        <f>(K694+K699)/2</f>
        <v>3.68</v>
      </c>
      <c r="L695" s="17">
        <f>(1+((L$699-L$694)/L$694)/5)*L694</f>
        <v>3.68</v>
      </c>
      <c r="M695" s="17" t="s">
        <v>1020</v>
      </c>
      <c r="N695" s="17" t="s">
        <v>1021</v>
      </c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</row>
    <row r="696" spans="1:114" ht="15" customHeight="1" x14ac:dyDescent="0.15">
      <c r="A696" s="30">
        <v>2002</v>
      </c>
      <c r="B696" s="17" t="s">
        <v>995</v>
      </c>
      <c r="C696" s="17">
        <v>114</v>
      </c>
      <c r="D696" s="24">
        <v>13</v>
      </c>
      <c r="E696" s="24">
        <v>101</v>
      </c>
      <c r="F696" s="23">
        <v>13070609</v>
      </c>
      <c r="G696" s="24">
        <v>6135846000</v>
      </c>
      <c r="H696" s="24">
        <v>7960638000</v>
      </c>
      <c r="I696" s="18">
        <v>20.689398504918501</v>
      </c>
      <c r="J696" s="17"/>
      <c r="K696" s="17">
        <f>(K694+K699)/2</f>
        <v>3.68</v>
      </c>
      <c r="L696" s="17">
        <f>(1+((L$699-L$694)/L$694)/5)*L695</f>
        <v>3.68</v>
      </c>
      <c r="M696" s="17" t="s">
        <v>1022</v>
      </c>
      <c r="N696" s="17" t="s">
        <v>1023</v>
      </c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</row>
    <row r="697" spans="1:114" ht="15" customHeight="1" x14ac:dyDescent="0.15">
      <c r="A697" s="30">
        <v>2003</v>
      </c>
      <c r="B697" s="17" t="s">
        <v>995</v>
      </c>
      <c r="C697" s="17">
        <v>422</v>
      </c>
      <c r="D697" s="24">
        <v>7</v>
      </c>
      <c r="E697" s="24">
        <v>415</v>
      </c>
      <c r="F697" s="23">
        <v>13301184</v>
      </c>
      <c r="G697" s="24">
        <v>7329307000</v>
      </c>
      <c r="H697" s="24">
        <v>7992504000</v>
      </c>
      <c r="I697" s="18">
        <v>19.2418534314799</v>
      </c>
      <c r="J697" s="17"/>
      <c r="K697" s="17">
        <f>(K694+K699)/2</f>
        <v>3.68</v>
      </c>
      <c r="L697" s="17">
        <f>(1+((L$699-L$694)/L$694)/5)*L696</f>
        <v>3.68</v>
      </c>
      <c r="M697" s="17" t="s">
        <v>1024</v>
      </c>
      <c r="N697" s="17" t="s">
        <v>1025</v>
      </c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</row>
    <row r="698" spans="1:114" ht="15" customHeight="1" x14ac:dyDescent="0.15">
      <c r="A698" s="30">
        <v>2004</v>
      </c>
      <c r="B698" s="17" t="s">
        <v>995</v>
      </c>
      <c r="C698" s="17">
        <v>503</v>
      </c>
      <c r="D698" s="24">
        <v>14</v>
      </c>
      <c r="E698" s="24">
        <v>489</v>
      </c>
      <c r="F698" s="23">
        <v>13534593</v>
      </c>
      <c r="G698" s="24">
        <v>8984844000</v>
      </c>
      <c r="H698" s="24">
        <v>9554409000</v>
      </c>
      <c r="I698" s="18">
        <v>19.7015516732077</v>
      </c>
      <c r="J698" s="17"/>
      <c r="K698" s="17">
        <f>(K694+K699)/2</f>
        <v>3.68</v>
      </c>
      <c r="L698" s="17">
        <f>(1+((L$699-L$694)/L$694)/5)*L697</f>
        <v>3.68</v>
      </c>
      <c r="M698" s="17"/>
      <c r="N698" s="17" t="s">
        <v>1026</v>
      </c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</row>
    <row r="699" spans="1:114" ht="15" customHeight="1" x14ac:dyDescent="0.15">
      <c r="A699" s="30">
        <v>2005</v>
      </c>
      <c r="B699" s="17" t="s">
        <v>995</v>
      </c>
      <c r="C699" s="17">
        <v>591</v>
      </c>
      <c r="D699" s="24">
        <v>11</v>
      </c>
      <c r="E699" s="24">
        <v>580</v>
      </c>
      <c r="F699" s="23">
        <v>13770012</v>
      </c>
      <c r="G699" s="24">
        <v>11463499000</v>
      </c>
      <c r="H699" s="24">
        <v>11821905000</v>
      </c>
      <c r="I699" s="18">
        <v>20.422424268049699</v>
      </c>
      <c r="J699" s="17">
        <v>3.68</v>
      </c>
      <c r="K699" s="17">
        <f t="shared" ref="K699" si="233">J699</f>
        <v>3.68</v>
      </c>
      <c r="L699" s="17">
        <f>K699</f>
        <v>3.68</v>
      </c>
      <c r="M699" s="17"/>
      <c r="N699" s="17" t="s">
        <v>1027</v>
      </c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</row>
    <row r="700" spans="1:114" ht="15" customHeight="1" x14ac:dyDescent="0.15">
      <c r="A700" s="30">
        <v>2006</v>
      </c>
      <c r="B700" s="17" t="s">
        <v>995</v>
      </c>
      <c r="C700" s="17">
        <v>759</v>
      </c>
      <c r="D700" s="24">
        <v>8</v>
      </c>
      <c r="E700" s="24">
        <v>751</v>
      </c>
      <c r="F700" s="23">
        <v>14009061</v>
      </c>
      <c r="G700" s="24">
        <v>14196499000</v>
      </c>
      <c r="H700" s="24">
        <v>13748900000</v>
      </c>
      <c r="I700" s="18">
        <v>20.8531747032245</v>
      </c>
      <c r="J700" s="17"/>
      <c r="K700" s="17">
        <f>(K699+K704)/2</f>
        <v>3.7800000000000002</v>
      </c>
      <c r="L700" s="17">
        <f>(1+((L$704-L$699)/L$699)/5)*L699</f>
        <v>3.72</v>
      </c>
      <c r="M700" s="17" t="s">
        <v>1028</v>
      </c>
      <c r="N700" s="17" t="s">
        <v>1029</v>
      </c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</row>
    <row r="701" spans="1:114" ht="15" customHeight="1" x14ac:dyDescent="0.15">
      <c r="A701" s="30">
        <v>2007</v>
      </c>
      <c r="B701" s="17" t="s">
        <v>995</v>
      </c>
      <c r="C701" s="17">
        <v>798</v>
      </c>
      <c r="D701" s="24">
        <v>4</v>
      </c>
      <c r="E701" s="24">
        <v>794</v>
      </c>
      <c r="F701" s="23">
        <v>14251835</v>
      </c>
      <c r="G701" s="24">
        <v>16287685000</v>
      </c>
      <c r="H701" s="24">
        <v>15636623000</v>
      </c>
      <c r="I701" s="18">
        <v>20.7692779867666</v>
      </c>
      <c r="J701" s="17"/>
      <c r="K701" s="17">
        <f>(K699+K704)/2</f>
        <v>3.7800000000000002</v>
      </c>
      <c r="L701" s="17">
        <f>(1+((L$704-L$699)/L$699)/5)*L700</f>
        <v>3.7604347826086961</v>
      </c>
      <c r="M701" s="17" t="s">
        <v>1030</v>
      </c>
      <c r="N701" s="17" t="s">
        <v>1031</v>
      </c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</row>
    <row r="702" spans="1:114" ht="15" customHeight="1" x14ac:dyDescent="0.15">
      <c r="A702" s="30">
        <v>2008</v>
      </c>
      <c r="B702" s="17" t="s">
        <v>995</v>
      </c>
      <c r="C702" s="17">
        <v>849</v>
      </c>
      <c r="D702" s="24">
        <v>2</v>
      </c>
      <c r="E702" s="24">
        <v>847</v>
      </c>
      <c r="F702" s="23">
        <v>14496797</v>
      </c>
      <c r="G702" s="24">
        <v>21100364000</v>
      </c>
      <c r="H702" s="24">
        <v>20933400000</v>
      </c>
      <c r="I702" s="18">
        <v>22.3735823447299</v>
      </c>
      <c r="J702" s="17"/>
      <c r="K702" s="17">
        <f>(K699+K704)/2</f>
        <v>3.7800000000000002</v>
      </c>
      <c r="L702" s="17">
        <f>(1+((L$704-L$699)/L$699)/5)*L701</f>
        <v>3.8013090737240081</v>
      </c>
      <c r="M702" s="17" t="s">
        <v>1032</v>
      </c>
      <c r="N702" s="17" t="s">
        <v>1033</v>
      </c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</row>
    <row r="703" spans="1:114" ht="15" customHeight="1" x14ac:dyDescent="0.15">
      <c r="A703" s="30">
        <v>2009</v>
      </c>
      <c r="B703" s="17" t="s">
        <v>995</v>
      </c>
      <c r="C703" s="17">
        <v>674</v>
      </c>
      <c r="D703" s="24">
        <v>6</v>
      </c>
      <c r="E703" s="24">
        <v>668</v>
      </c>
      <c r="F703" s="23">
        <v>14742766</v>
      </c>
      <c r="G703" s="24">
        <v>15785663000</v>
      </c>
      <c r="H703" s="24">
        <v>16790125000</v>
      </c>
      <c r="I703" s="18">
        <v>22.805119334732399</v>
      </c>
      <c r="J703" s="17"/>
      <c r="K703" s="17">
        <f>(K699+K704)/2</f>
        <v>3.7800000000000002</v>
      </c>
      <c r="L703" s="17">
        <f>(1+((L$704-L$699)/L$699)/5)*L702</f>
        <v>3.8426276506123127</v>
      </c>
      <c r="M703" s="17" t="s">
        <v>1034</v>
      </c>
      <c r="N703" s="17" t="s">
        <v>1035</v>
      </c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</row>
    <row r="704" spans="1:114" ht="15" customHeight="1" x14ac:dyDescent="0.15">
      <c r="A704" s="30">
        <v>2010</v>
      </c>
      <c r="B704" s="17" t="s">
        <v>995</v>
      </c>
      <c r="C704" s="17">
        <v>694</v>
      </c>
      <c r="D704" s="24">
        <v>4</v>
      </c>
      <c r="E704" s="24">
        <v>690</v>
      </c>
      <c r="F704" s="23">
        <v>14989585</v>
      </c>
      <c r="G704" s="24">
        <v>19402439000</v>
      </c>
      <c r="H704" s="24">
        <v>22541700000</v>
      </c>
      <c r="I704" s="18">
        <v>24.6248272976548</v>
      </c>
      <c r="J704" s="17">
        <v>3.88</v>
      </c>
      <c r="K704" s="17">
        <f t="shared" ref="K704" si="234">J704</f>
        <v>3.88</v>
      </c>
      <c r="L704" s="17">
        <f>K704</f>
        <v>3.88</v>
      </c>
      <c r="M704" s="17" t="s">
        <v>1036</v>
      </c>
      <c r="N704" s="17" t="s">
        <v>1037</v>
      </c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</row>
    <row r="705" spans="1:114" ht="15" customHeight="1" x14ac:dyDescent="0.15">
      <c r="A705" s="30">
        <v>2011</v>
      </c>
      <c r="B705" s="17" t="s">
        <v>995</v>
      </c>
      <c r="C705" s="23">
        <f t="shared" ref="C705" si="235">(C703+C704+C707+C708)/4</f>
        <v>558</v>
      </c>
      <c r="D705" s="17">
        <f t="shared" ref="D705:E705" si="236">(D703+D704+D707+D708)/4</f>
        <v>10.25</v>
      </c>
      <c r="E705" s="17">
        <f t="shared" si="236"/>
        <v>547.75</v>
      </c>
      <c r="F705" s="23">
        <v>15237728</v>
      </c>
      <c r="G705" s="24">
        <v>24671849000</v>
      </c>
      <c r="H705" s="24">
        <v>26453861000</v>
      </c>
      <c r="I705" s="18">
        <v>25.821956887590499</v>
      </c>
      <c r="J705" s="17"/>
      <c r="K705" s="17">
        <f>(K704+K709)/2</f>
        <v>4.05</v>
      </c>
      <c r="L705" s="17">
        <f>(1+((L$709-L$704)/L$704)/5)*L704</f>
        <v>3.9479999999999995</v>
      </c>
      <c r="M705" s="17" t="s">
        <v>1038</v>
      </c>
      <c r="N705" s="17" t="s">
        <v>1039</v>
      </c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</row>
    <row r="706" spans="1:114" ht="15" customHeight="1" x14ac:dyDescent="0.15">
      <c r="A706" s="30">
        <v>2012</v>
      </c>
      <c r="B706" s="17" t="s">
        <v>995</v>
      </c>
      <c r="C706" s="23">
        <f t="shared" ref="C706" si="237">(C703+C704+C707+C708)/4</f>
        <v>558</v>
      </c>
      <c r="D706" s="17">
        <f t="shared" ref="D706:E706" si="238">(D703+D704+D707+D708)/4</f>
        <v>10.25</v>
      </c>
      <c r="E706" s="17">
        <f t="shared" si="238"/>
        <v>547.75</v>
      </c>
      <c r="F706" s="23">
        <v>15483883</v>
      </c>
      <c r="G706" s="24">
        <v>26522271000</v>
      </c>
      <c r="H706" s="24">
        <v>27772113000</v>
      </c>
      <c r="I706" s="18">
        <v>26.963845271691099</v>
      </c>
      <c r="J706" s="17"/>
      <c r="K706" s="17">
        <f>(K704+K709)/2</f>
        <v>4.05</v>
      </c>
      <c r="L706" s="17">
        <f>(1+((L$709-L$704)/L$704)/5)*L705</f>
        <v>4.0171917525773191</v>
      </c>
      <c r="M706" s="17" t="s">
        <v>1040</v>
      </c>
      <c r="N706" s="17" t="s">
        <v>1041</v>
      </c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</row>
    <row r="707" spans="1:114" ht="15" customHeight="1" x14ac:dyDescent="0.15">
      <c r="A707" s="30">
        <v>2013</v>
      </c>
      <c r="B707" s="17" t="s">
        <v>995</v>
      </c>
      <c r="C707" s="17">
        <v>482</v>
      </c>
      <c r="D707" s="24">
        <v>7</v>
      </c>
      <c r="E707" s="24">
        <v>475</v>
      </c>
      <c r="F707" s="23">
        <v>15722989</v>
      </c>
      <c r="G707" s="24">
        <v>27243506000</v>
      </c>
      <c r="H707" s="24">
        <v>29459627000</v>
      </c>
      <c r="I707" s="18">
        <v>27.5536150087535</v>
      </c>
      <c r="J707" s="17"/>
      <c r="K707" s="17">
        <f>(K704+K709)/2</f>
        <v>4.05</v>
      </c>
      <c r="L707" s="17">
        <f>(1+((L$709-L$704)/L$704)/5)*L706</f>
        <v>4.0875961441173336</v>
      </c>
      <c r="M707" s="17" t="s">
        <v>1042</v>
      </c>
      <c r="N707" s="17" t="s">
        <v>1043</v>
      </c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</row>
    <row r="708" spans="1:114" ht="15" customHeight="1" x14ac:dyDescent="0.15">
      <c r="A708" s="30">
        <v>2014</v>
      </c>
      <c r="B708" s="17" t="s">
        <v>995</v>
      </c>
      <c r="C708" s="17">
        <v>382</v>
      </c>
      <c r="D708" s="24">
        <v>24</v>
      </c>
      <c r="E708" s="24">
        <v>358</v>
      </c>
      <c r="F708" s="23">
        <v>15957994</v>
      </c>
      <c r="G708" s="24">
        <v>28536122000</v>
      </c>
      <c r="H708" s="24">
        <v>30168281000</v>
      </c>
      <c r="I708" s="18">
        <v>27.214420030542499</v>
      </c>
      <c r="J708" s="17"/>
      <c r="K708" s="17">
        <f>(K704+K709)/2</f>
        <v>4.05</v>
      </c>
      <c r="L708" s="17">
        <f>(1+((L$709-L$704)/L$704)/5)*L707</f>
        <v>4.1592344270554724</v>
      </c>
      <c r="M708" s="17" t="s">
        <v>1044</v>
      </c>
      <c r="N708" s="17" t="s">
        <v>1045</v>
      </c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</row>
    <row r="709" spans="1:114" ht="15" customHeight="1" x14ac:dyDescent="0.15">
      <c r="A709" s="30">
        <v>2015</v>
      </c>
      <c r="B709" s="17" t="s">
        <v>995</v>
      </c>
      <c r="C709" s="17">
        <v>495</v>
      </c>
      <c r="D709" s="24">
        <v>20</v>
      </c>
      <c r="E709" s="24">
        <v>475</v>
      </c>
      <c r="F709" s="23">
        <v>16195902</v>
      </c>
      <c r="G709" s="24">
        <v>21107369000</v>
      </c>
      <c r="H709" s="24">
        <v>23815449000</v>
      </c>
      <c r="I709" s="18">
        <v>26.579066103090099</v>
      </c>
      <c r="J709" s="17">
        <v>4.22</v>
      </c>
      <c r="K709" s="17">
        <f t="shared" ref="K709" si="239">J709</f>
        <v>4.22</v>
      </c>
      <c r="L709" s="17">
        <f>K709</f>
        <v>4.22</v>
      </c>
      <c r="M709" s="17"/>
      <c r="N709" s="24">
        <v>99290381000</v>
      </c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</row>
    <row r="710" spans="1:114" ht="15" customHeight="1" x14ac:dyDescent="0.15">
      <c r="A710" s="30">
        <v>2016</v>
      </c>
      <c r="B710" s="17" t="s">
        <v>995</v>
      </c>
      <c r="C710" s="17">
        <v>374</v>
      </c>
      <c r="D710" s="24">
        <v>45</v>
      </c>
      <c r="E710" s="24">
        <v>329</v>
      </c>
      <c r="F710" s="23">
        <v>16439585</v>
      </c>
      <c r="G710" s="24">
        <v>19492639000</v>
      </c>
      <c r="H710" s="24">
        <v>19004701000</v>
      </c>
      <c r="I710" s="18">
        <v>25.096424076056302</v>
      </c>
      <c r="J710" s="17"/>
      <c r="K710" s="17"/>
      <c r="L710" s="17"/>
      <c r="M710" s="17"/>
      <c r="N710" s="17" t="s">
        <v>1046</v>
      </c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</row>
    <row r="711" spans="1:114" ht="15" customHeight="1" x14ac:dyDescent="0.15">
      <c r="A711" s="30">
        <v>2017</v>
      </c>
      <c r="B711" s="17" t="s">
        <v>995</v>
      </c>
      <c r="C711" s="17">
        <v>417</v>
      </c>
      <c r="D711" s="24">
        <v>16</v>
      </c>
      <c r="E711" s="24">
        <v>401</v>
      </c>
      <c r="F711" s="23">
        <v>16696944</v>
      </c>
      <c r="G711" s="24">
        <v>21727767000</v>
      </c>
      <c r="H711" s="24">
        <v>22516333000</v>
      </c>
      <c r="I711" s="18">
        <v>25.404896696668601</v>
      </c>
      <c r="J711" s="17"/>
      <c r="K711" s="17"/>
      <c r="L711" s="17"/>
      <c r="M711" s="17"/>
      <c r="N711" s="17" t="s">
        <v>1047</v>
      </c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</row>
    <row r="712" spans="1:114" ht="15" customHeight="1" x14ac:dyDescent="0.15">
      <c r="A712" s="30">
        <v>2018</v>
      </c>
      <c r="B712" s="17" t="s">
        <v>995</v>
      </c>
      <c r="C712" s="17">
        <v>405</v>
      </c>
      <c r="D712" s="24">
        <v>34</v>
      </c>
      <c r="E712" s="24">
        <v>371</v>
      </c>
      <c r="F712" s="23">
        <v>17015672</v>
      </c>
      <c r="G712" s="24">
        <v>24314052000</v>
      </c>
      <c r="H712" s="24">
        <v>25553987000</v>
      </c>
      <c r="I712" s="18">
        <v>25.583088779822699</v>
      </c>
      <c r="J712" s="17"/>
      <c r="K712" s="17"/>
      <c r="L712" s="17"/>
      <c r="M712" s="17"/>
      <c r="N712" s="17" t="s">
        <v>1048</v>
      </c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</row>
    <row r="713" spans="1:114" ht="15" customHeight="1" x14ac:dyDescent="0.15">
      <c r="A713" s="30">
        <v>2019</v>
      </c>
      <c r="B713" s="17" t="s">
        <v>995</v>
      </c>
      <c r="C713" s="17">
        <v>437</v>
      </c>
      <c r="D713" s="24">
        <v>29</v>
      </c>
      <c r="E713" s="24">
        <v>408</v>
      </c>
      <c r="F713" s="23">
        <v>17343740</v>
      </c>
      <c r="G713" s="24">
        <v>24917131000</v>
      </c>
      <c r="H713" s="24">
        <v>24895603000</v>
      </c>
      <c r="I713" s="18">
        <v>24.889930217843499</v>
      </c>
      <c r="J713" s="17"/>
      <c r="K713" s="17"/>
      <c r="L713" s="17"/>
      <c r="M713" s="17"/>
      <c r="N713" s="17" t="s">
        <v>1049</v>
      </c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</row>
    <row r="714" spans="1:114" ht="15" customHeight="1" x14ac:dyDescent="0.15">
      <c r="A714" s="30">
        <v>2020</v>
      </c>
      <c r="B714" s="17" t="s">
        <v>995</v>
      </c>
      <c r="C714" s="17">
        <v>407</v>
      </c>
      <c r="D714" s="24">
        <v>33</v>
      </c>
      <c r="E714" s="24">
        <v>374</v>
      </c>
      <c r="F714" s="23">
        <v>17588595</v>
      </c>
      <c r="G714" s="24">
        <v>21702981000</v>
      </c>
      <c r="H714" s="24">
        <v>19378950000</v>
      </c>
      <c r="I714" s="18">
        <v>21.219135357960099</v>
      </c>
      <c r="J714" s="17"/>
      <c r="K714" s="17">
        <f t="shared" ref="K714" si="240">J714</f>
        <v>0</v>
      </c>
      <c r="L714" s="17">
        <f>K714</f>
        <v>0</v>
      </c>
      <c r="M714" s="17"/>
      <c r="N714" s="17" t="s">
        <v>1050</v>
      </c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</row>
    <row r="715" spans="1:114" ht="15" customHeight="1" x14ac:dyDescent="0.15">
      <c r="A715" s="30">
        <v>2021</v>
      </c>
      <c r="B715" s="17" t="s">
        <v>995</v>
      </c>
      <c r="C715" s="17">
        <v>408</v>
      </c>
      <c r="D715" s="24">
        <v>35</v>
      </c>
      <c r="E715" s="24">
        <v>373</v>
      </c>
      <c r="F715" s="23">
        <v>17797737</v>
      </c>
      <c r="G715" s="24">
        <v>27803104000</v>
      </c>
      <c r="H715" s="24">
        <v>26751297000</v>
      </c>
      <c r="I715" s="18">
        <v>21.1957541984351</v>
      </c>
      <c r="J715" s="17"/>
      <c r="K715" s="17">
        <f t="shared" ref="K715" si="241">J715</f>
        <v>0</v>
      </c>
      <c r="L715" s="17">
        <f>K715</f>
        <v>0</v>
      </c>
      <c r="M715" s="17"/>
      <c r="N715" s="17" t="s">
        <v>1051</v>
      </c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</row>
    <row r="716" spans="1:114" ht="15" customHeight="1" x14ac:dyDescent="0.15">
      <c r="A716" s="30">
        <v>1980</v>
      </c>
      <c r="B716" s="17" t="s">
        <v>1052</v>
      </c>
      <c r="C716" s="17">
        <v>807</v>
      </c>
      <c r="D716" s="24">
        <v>76</v>
      </c>
      <c r="E716" s="24">
        <v>731</v>
      </c>
      <c r="F716" s="24">
        <v>43748556</v>
      </c>
      <c r="G716" s="17">
        <v>6612494096.9444399</v>
      </c>
      <c r="H716" s="24">
        <v>9289542760</v>
      </c>
      <c r="I716" s="18">
        <v>24.6226586754495</v>
      </c>
      <c r="J716" s="17">
        <v>1.41</v>
      </c>
      <c r="K716" s="17">
        <f t="shared" ref="K716" si="242">J716</f>
        <v>1.41</v>
      </c>
      <c r="L716" s="17">
        <f>K716</f>
        <v>1.41</v>
      </c>
      <c r="M716" s="17"/>
      <c r="N716" s="17" t="s">
        <v>1053</v>
      </c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</row>
    <row r="717" spans="1:114" ht="15" customHeight="1" x14ac:dyDescent="0.15">
      <c r="A717" s="30">
        <v>1981</v>
      </c>
      <c r="B717" s="17" t="s">
        <v>1052</v>
      </c>
      <c r="C717" s="17">
        <v>797</v>
      </c>
      <c r="D717" s="24">
        <v>59</v>
      </c>
      <c r="E717" s="24">
        <v>738</v>
      </c>
      <c r="F717" s="24">
        <v>44899573</v>
      </c>
      <c r="G717" s="17">
        <v>6853648648.6486502</v>
      </c>
      <c r="H717" s="17">
        <v>9628783783.7837791</v>
      </c>
      <c r="I717" s="18">
        <v>32.098750358653803</v>
      </c>
      <c r="J717" s="17"/>
      <c r="K717" s="17">
        <f>(K716+K721)/2</f>
        <v>1.41</v>
      </c>
      <c r="L717" s="17">
        <f>(1+((L$721-L$716)/L$716)/5)*L716</f>
        <v>1.41</v>
      </c>
      <c r="M717" s="17"/>
      <c r="N717" s="17" t="s">
        <v>1054</v>
      </c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</row>
    <row r="718" spans="1:114" ht="15" customHeight="1" x14ac:dyDescent="0.15">
      <c r="A718" s="30">
        <v>1982</v>
      </c>
      <c r="B718" s="17" t="s">
        <v>1052</v>
      </c>
      <c r="C718" s="17">
        <v>766</v>
      </c>
      <c r="D718" s="24">
        <v>53</v>
      </c>
      <c r="E718" s="24">
        <v>713</v>
      </c>
      <c r="F718" s="24">
        <v>46088647</v>
      </c>
      <c r="G718" s="17">
        <v>7282512315.2709398</v>
      </c>
      <c r="H718" s="17">
        <v>10472660098.5222</v>
      </c>
      <c r="I718" s="18">
        <v>27.386890363377301</v>
      </c>
      <c r="J718" s="17"/>
      <c r="K718" s="17">
        <f>(K716+K721)/2</f>
        <v>1.41</v>
      </c>
      <c r="L718" s="17">
        <f>(1+((L$721-L$716)/L$716)/5)*L717</f>
        <v>1.41</v>
      </c>
      <c r="M718" s="17"/>
      <c r="N718" s="17" t="s">
        <v>1055</v>
      </c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</row>
    <row r="719" spans="1:114" ht="15" customHeight="1" x14ac:dyDescent="0.15">
      <c r="A719" s="30">
        <v>1983</v>
      </c>
      <c r="B719" s="17" t="s">
        <v>1052</v>
      </c>
      <c r="C719" s="17">
        <v>815</v>
      </c>
      <c r="D719" s="24">
        <v>88</v>
      </c>
      <c r="E719" s="24">
        <v>727</v>
      </c>
      <c r="F719" s="24">
        <v>47353665</v>
      </c>
      <c r="G719" s="17">
        <v>7101280558.7892904</v>
      </c>
      <c r="H719" s="17">
        <v>10593713620.488899</v>
      </c>
      <c r="I719" s="18">
        <v>31.488345864661699</v>
      </c>
      <c r="J719" s="17"/>
      <c r="K719" s="17">
        <f>(K716+K721)/2</f>
        <v>1.41</v>
      </c>
      <c r="L719" s="17">
        <f>(1+((L$721-L$716)/L$716)/5)*L718</f>
        <v>1.41</v>
      </c>
      <c r="M719" s="17"/>
      <c r="N719" s="17" t="s">
        <v>1056</v>
      </c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</row>
    <row r="720" spans="1:114" ht="15" customHeight="1" x14ac:dyDescent="0.15">
      <c r="A720" s="30">
        <v>1984</v>
      </c>
      <c r="B720" s="17" t="s">
        <v>1052</v>
      </c>
      <c r="C720" s="17">
        <v>832</v>
      </c>
      <c r="D720" s="24">
        <v>128</v>
      </c>
      <c r="E720" s="24">
        <v>704</v>
      </c>
      <c r="F720" s="24">
        <v>48676443</v>
      </c>
      <c r="G720" s="17">
        <v>6987744571.0599899</v>
      </c>
      <c r="H720" s="17">
        <v>10857880025.8009</v>
      </c>
      <c r="I720" s="18">
        <v>29.2886075949367</v>
      </c>
      <c r="J720" s="17"/>
      <c r="K720" s="17">
        <f>(K716+K721)/2</f>
        <v>1.41</v>
      </c>
      <c r="L720" s="17">
        <f>(1+((L$721-L$716)/L$716)/5)*L719</f>
        <v>1.41</v>
      </c>
      <c r="M720" s="17"/>
      <c r="N720" s="17" t="s">
        <v>1057</v>
      </c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</row>
    <row r="721" spans="1:114" ht="15" customHeight="1" x14ac:dyDescent="0.15">
      <c r="A721" s="30">
        <v>1985</v>
      </c>
      <c r="B721" s="17" t="s">
        <v>1052</v>
      </c>
      <c r="C721" s="17">
        <v>839</v>
      </c>
      <c r="D721" s="24">
        <v>168</v>
      </c>
      <c r="E721" s="24">
        <v>671</v>
      </c>
      <c r="F721" s="24">
        <v>50035843</v>
      </c>
      <c r="G721" s="17">
        <v>7119673332.6353302</v>
      </c>
      <c r="H721" s="17">
        <v>10888912155.7952</v>
      </c>
      <c r="I721" s="18">
        <v>28.788471849865999</v>
      </c>
      <c r="J721" s="17">
        <v>1.41</v>
      </c>
      <c r="K721" s="17">
        <f t="shared" ref="K721" si="243">J721</f>
        <v>1.41</v>
      </c>
      <c r="L721" s="17">
        <f>K721</f>
        <v>1.41</v>
      </c>
      <c r="M721" s="17"/>
      <c r="N721" s="17" t="s">
        <v>1058</v>
      </c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</row>
    <row r="722" spans="1:114" ht="15" customHeight="1" x14ac:dyDescent="0.15">
      <c r="A722" s="30">
        <v>1986</v>
      </c>
      <c r="B722" s="17" t="s">
        <v>1052</v>
      </c>
      <c r="C722" s="17">
        <v>809</v>
      </c>
      <c r="D722" s="24">
        <v>142</v>
      </c>
      <c r="E722" s="24">
        <v>667</v>
      </c>
      <c r="F722" s="24">
        <v>51424313</v>
      </c>
      <c r="G722" s="17">
        <v>5706267539.7567797</v>
      </c>
      <c r="H722" s="17">
        <v>9167446211.4125309</v>
      </c>
      <c r="I722" s="18">
        <v>29.752834467120199</v>
      </c>
      <c r="J722" s="17"/>
      <c r="K722" s="17">
        <f>(K721+K726)/2</f>
        <v>1.41</v>
      </c>
      <c r="L722" s="17">
        <f>(1+((L$726-L$721)/L$721)/5)*L721</f>
        <v>1.41</v>
      </c>
      <c r="M722" s="17"/>
      <c r="N722" s="17" t="s">
        <v>1059</v>
      </c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</row>
    <row r="723" spans="1:114" ht="15" customHeight="1" x14ac:dyDescent="0.15">
      <c r="A723" s="30">
        <v>1987</v>
      </c>
      <c r="B723" s="17" t="s">
        <v>1052</v>
      </c>
      <c r="C723" s="17">
        <v>766</v>
      </c>
      <c r="D723" s="24">
        <v>170</v>
      </c>
      <c r="E723" s="24">
        <v>596</v>
      </c>
      <c r="F723" s="24">
        <v>52841319</v>
      </c>
      <c r="G723" s="17">
        <v>5106048703.8491802</v>
      </c>
      <c r="H723" s="17">
        <v>9190887666.9285202</v>
      </c>
      <c r="I723" s="18">
        <v>28.5887378640777</v>
      </c>
      <c r="J723" s="17"/>
      <c r="K723" s="17">
        <f>(K721+K726)/2</f>
        <v>1.41</v>
      </c>
      <c r="L723" s="17">
        <f>(1+((L$726-L$721)/L$721)/5)*L722</f>
        <v>1.41</v>
      </c>
      <c r="M723" s="17"/>
      <c r="N723" s="17" t="s">
        <v>1060</v>
      </c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</row>
    <row r="724" spans="1:114" ht="15" customHeight="1" x14ac:dyDescent="0.15">
      <c r="A724" s="30">
        <v>1988</v>
      </c>
      <c r="B724" s="17" t="s">
        <v>1052</v>
      </c>
      <c r="C724" s="17">
        <v>664</v>
      </c>
      <c r="D724" s="24">
        <v>190</v>
      </c>
      <c r="E724" s="24">
        <v>474</v>
      </c>
      <c r="F724" s="24">
        <v>54298446</v>
      </c>
      <c r="G724" s="17">
        <v>6076093128.9040298</v>
      </c>
      <c r="H724" s="17">
        <v>12322544009.085699</v>
      </c>
      <c r="I724" s="18">
        <v>34.127110389610401</v>
      </c>
      <c r="J724" s="17"/>
      <c r="K724" s="17">
        <f>(K721+K726)/2</f>
        <v>1.41</v>
      </c>
      <c r="L724" s="17">
        <f>(1+((L$726-L$721)/L$721)/5)*L723</f>
        <v>1.41</v>
      </c>
      <c r="M724" s="17"/>
      <c r="N724" s="17" t="s">
        <v>1061</v>
      </c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</row>
    <row r="725" spans="1:114" ht="15" customHeight="1" x14ac:dyDescent="0.15">
      <c r="A725" s="30">
        <v>1989</v>
      </c>
      <c r="B725" s="17" t="s">
        <v>1052</v>
      </c>
      <c r="C725" s="17">
        <v>648</v>
      </c>
      <c r="D725" s="24">
        <v>186</v>
      </c>
      <c r="E725" s="24">
        <v>462</v>
      </c>
      <c r="F725" s="24">
        <v>55765843</v>
      </c>
      <c r="G725" s="17">
        <v>7073523337.4638596</v>
      </c>
      <c r="H725" s="17">
        <v>12856257744.733601</v>
      </c>
      <c r="I725" s="18">
        <v>31.165974025973998</v>
      </c>
      <c r="J725" s="17"/>
      <c r="K725" s="17">
        <f>(K721+K726)/2</f>
        <v>1.41</v>
      </c>
      <c r="L725" s="17">
        <f>(1+((L$726-L$721)/L$721)/5)*L724</f>
        <v>1.41</v>
      </c>
      <c r="M725" s="17"/>
      <c r="N725" s="17" t="s">
        <v>1062</v>
      </c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</row>
    <row r="726" spans="1:114" ht="15" customHeight="1" x14ac:dyDescent="0.15">
      <c r="A726" s="30">
        <v>1990</v>
      </c>
      <c r="B726" s="17" t="s">
        <v>1052</v>
      </c>
      <c r="C726" s="17">
        <v>789</v>
      </c>
      <c r="D726" s="24">
        <v>278</v>
      </c>
      <c r="E726" s="24">
        <v>511</v>
      </c>
      <c r="F726" s="24">
        <v>57214630</v>
      </c>
      <c r="G726" s="17">
        <v>8748317631.2247601</v>
      </c>
      <c r="H726" s="17">
        <v>13997308209.9596</v>
      </c>
      <c r="I726" s="18">
        <v>27.298747390396699</v>
      </c>
      <c r="J726" s="17">
        <v>1.41</v>
      </c>
      <c r="K726" s="17">
        <f t="shared" ref="K726" si="244">J726</f>
        <v>1.41</v>
      </c>
      <c r="L726" s="17">
        <f>K726</f>
        <v>1.41</v>
      </c>
      <c r="M726" s="17"/>
      <c r="N726" s="17" t="s">
        <v>1063</v>
      </c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</row>
    <row r="727" spans="1:114" ht="15" customHeight="1" x14ac:dyDescent="0.15">
      <c r="A727" s="30">
        <v>1991</v>
      </c>
      <c r="B727" s="17" t="s">
        <v>1052</v>
      </c>
      <c r="C727" s="17">
        <v>787</v>
      </c>
      <c r="D727" s="24">
        <v>308</v>
      </c>
      <c r="E727" s="24">
        <v>479</v>
      </c>
      <c r="F727" s="24">
        <v>58611032</v>
      </c>
      <c r="G727" s="17">
        <v>10269192422.7318</v>
      </c>
      <c r="H727" s="17">
        <v>13226985709.538099</v>
      </c>
      <c r="I727" s="18">
        <v>27.066044444444401</v>
      </c>
      <c r="J727" s="17"/>
      <c r="K727" s="17">
        <f>(K726+K731)/2</f>
        <v>1.5699999999999998</v>
      </c>
      <c r="L727" s="17">
        <f>(1+((L$731-L$726)/L$726)/5)*L726</f>
        <v>1.474</v>
      </c>
      <c r="M727" s="17"/>
      <c r="N727" s="17" t="s">
        <v>1064</v>
      </c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</row>
    <row r="728" spans="1:114" ht="15" customHeight="1" x14ac:dyDescent="0.15">
      <c r="A728" s="30">
        <v>1992</v>
      </c>
      <c r="B728" s="17" t="s">
        <v>1052</v>
      </c>
      <c r="C728" s="17">
        <v>818</v>
      </c>
      <c r="D728" s="24">
        <v>301</v>
      </c>
      <c r="E728" s="24">
        <v>517</v>
      </c>
      <c r="F728" s="24">
        <v>59989142</v>
      </c>
      <c r="G728" s="17">
        <v>11885776186.320801</v>
      </c>
      <c r="H728" s="17">
        <v>12938946228.1467</v>
      </c>
      <c r="I728" s="18">
        <v>23.294967649173302</v>
      </c>
      <c r="J728" s="17"/>
      <c r="K728" s="17">
        <f>(K726+K731)/2</f>
        <v>1.5699999999999998</v>
      </c>
      <c r="L728" s="17">
        <f>(1+((L$731-L$726)/L$726)/5)*L727</f>
        <v>1.5409049645390072</v>
      </c>
      <c r="M728" s="17"/>
      <c r="N728" s="17" t="s">
        <v>1065</v>
      </c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</row>
    <row r="729" spans="1:114" ht="15" customHeight="1" x14ac:dyDescent="0.15">
      <c r="A729" s="30">
        <v>1993</v>
      </c>
      <c r="B729" s="17" t="s">
        <v>1052</v>
      </c>
      <c r="C729" s="17">
        <v>831</v>
      </c>
      <c r="D729" s="24">
        <v>328</v>
      </c>
      <c r="E729" s="24">
        <v>503</v>
      </c>
      <c r="F729" s="24">
        <v>61382200</v>
      </c>
      <c r="G729" s="17">
        <v>12034813925.5702</v>
      </c>
      <c r="H729" s="17">
        <v>14015606242.497</v>
      </c>
      <c r="I729" s="18">
        <v>21.090335051546401</v>
      </c>
      <c r="J729" s="17"/>
      <c r="K729" s="17">
        <f>(K726+K731)/2</f>
        <v>1.5699999999999998</v>
      </c>
      <c r="L729" s="17">
        <f>(1+((L$731-L$726)/L$726)/5)*L728</f>
        <v>1.6108467501634729</v>
      </c>
      <c r="M729" s="17"/>
      <c r="N729" s="17" t="s">
        <v>1066</v>
      </c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</row>
    <row r="730" spans="1:114" ht="15" customHeight="1" x14ac:dyDescent="0.15">
      <c r="A730" s="30">
        <v>1994</v>
      </c>
      <c r="B730" s="17" t="s">
        <v>1052</v>
      </c>
      <c r="C730" s="17">
        <v>836</v>
      </c>
      <c r="D730" s="24">
        <v>308</v>
      </c>
      <c r="E730" s="24">
        <v>528</v>
      </c>
      <c r="F730" s="24">
        <v>62775847</v>
      </c>
      <c r="G730" s="17">
        <v>11714116251.4828</v>
      </c>
      <c r="H730" s="17">
        <v>14561091340.4508</v>
      </c>
      <c r="I730" s="18">
        <v>22.865600000000001</v>
      </c>
      <c r="J730" s="17"/>
      <c r="K730" s="17">
        <f>(K726+K731)/2</f>
        <v>1.5699999999999998</v>
      </c>
      <c r="L730" s="17">
        <f>(1+((L$731-L$726)/L$726)/5)*L729</f>
        <v>1.6839631983978434</v>
      </c>
      <c r="M730" s="17"/>
      <c r="N730" s="17" t="s">
        <v>1067</v>
      </c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</row>
    <row r="731" spans="1:114" ht="15" customHeight="1" x14ac:dyDescent="0.15">
      <c r="A731" s="30">
        <v>1995</v>
      </c>
      <c r="B731" s="17" t="s">
        <v>1052</v>
      </c>
      <c r="C731" s="17">
        <v>1101</v>
      </c>
      <c r="D731" s="24">
        <v>408</v>
      </c>
      <c r="E731" s="24">
        <v>693</v>
      </c>
      <c r="F731" s="24">
        <v>64166908</v>
      </c>
      <c r="G731" s="17">
        <v>13565319964.6122</v>
      </c>
      <c r="H731" s="17">
        <v>16661751695.665001</v>
      </c>
      <c r="I731" s="18">
        <v>22.559411764705899</v>
      </c>
      <c r="J731" s="17">
        <v>1.73</v>
      </c>
      <c r="K731" s="17">
        <f t="shared" ref="K731" si="245">J731</f>
        <v>1.73</v>
      </c>
      <c r="L731" s="17">
        <f>K731</f>
        <v>1.73</v>
      </c>
      <c r="M731" s="17"/>
      <c r="N731" s="17" t="s">
        <v>1068</v>
      </c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</row>
    <row r="732" spans="1:114" ht="15" customHeight="1" x14ac:dyDescent="0.15">
      <c r="A732" s="30">
        <v>1996</v>
      </c>
      <c r="B732" s="17" t="s">
        <v>1052</v>
      </c>
      <c r="C732" s="17">
        <v>1210</v>
      </c>
      <c r="D732" s="24">
        <v>504</v>
      </c>
      <c r="E732" s="24">
        <v>706</v>
      </c>
      <c r="F732" s="24">
        <v>65565195</v>
      </c>
      <c r="G732" s="17">
        <v>14033018867.9245</v>
      </c>
      <c r="H732" s="17">
        <v>17718160377.358501</v>
      </c>
      <c r="I732" s="18">
        <v>23.926896251089801</v>
      </c>
      <c r="J732" s="17"/>
      <c r="K732" s="17">
        <f>(K731+K736)/2</f>
        <v>1.7949999999999999</v>
      </c>
      <c r="L732" s="17">
        <f>(1+((L$731-L$726)/L$726)/5)*L731</f>
        <v>1.8085248226950354</v>
      </c>
      <c r="M732" s="17" t="s">
        <v>1069</v>
      </c>
      <c r="N732" s="17" t="s">
        <v>1070</v>
      </c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</row>
    <row r="733" spans="1:114" ht="15" customHeight="1" x14ac:dyDescent="0.15">
      <c r="A733" s="30">
        <v>1997</v>
      </c>
      <c r="B733" s="17" t="s">
        <v>1052</v>
      </c>
      <c r="C733" s="23">
        <f t="shared" ref="C733" si="246">(C731+C732+C734+C735)/4</f>
        <v>1406.5</v>
      </c>
      <c r="D733" s="17">
        <f t="shared" ref="D733:E733" si="247">(D731+D732+D734+D735)/4</f>
        <v>485.5</v>
      </c>
      <c r="E733" s="17">
        <f t="shared" si="247"/>
        <v>921</v>
      </c>
      <c r="F733" s="24">
        <v>66993728</v>
      </c>
      <c r="G733" s="17">
        <v>14778761061.946899</v>
      </c>
      <c r="H733" s="17">
        <v>19528023598.820099</v>
      </c>
      <c r="I733" s="18">
        <v>25.754343738247499</v>
      </c>
      <c r="J733" s="17"/>
      <c r="K733" s="17">
        <f>(K731+K736)/2</f>
        <v>1.7949999999999999</v>
      </c>
      <c r="L733" s="17">
        <f>(1+((L$731-L$726)/L$726)/5)*L732</f>
        <v>1.8906138926613349</v>
      </c>
      <c r="M733" s="17" t="s">
        <v>1071</v>
      </c>
      <c r="N733" s="17" t="s">
        <v>1072</v>
      </c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</row>
    <row r="734" spans="1:114" ht="15" customHeight="1" x14ac:dyDescent="0.15">
      <c r="A734" s="30">
        <v>1998</v>
      </c>
      <c r="B734" s="17" t="s">
        <v>1052</v>
      </c>
      <c r="C734" s="17">
        <v>1633</v>
      </c>
      <c r="D734" s="24">
        <v>494</v>
      </c>
      <c r="E734" s="24">
        <v>1139</v>
      </c>
      <c r="F734" s="24">
        <v>68446011</v>
      </c>
      <c r="G734" s="17">
        <v>13754427390.791</v>
      </c>
      <c r="H734" s="17">
        <v>21812278630.4604</v>
      </c>
      <c r="I734" s="18">
        <v>21.346068197634001</v>
      </c>
      <c r="J734" s="17"/>
      <c r="K734" s="17">
        <f>(K731+K736)/2</f>
        <v>1.7949999999999999</v>
      </c>
      <c r="L734" s="17">
        <f>(1+((L$731-L$726)/L$726)/5)*L733</f>
        <v>1.9764289913353248</v>
      </c>
      <c r="M734" s="17" t="s">
        <v>1073</v>
      </c>
      <c r="N734" s="17" t="s">
        <v>1074</v>
      </c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</row>
    <row r="735" spans="1:114" ht="15" customHeight="1" x14ac:dyDescent="0.15">
      <c r="A735" s="30">
        <v>1999</v>
      </c>
      <c r="B735" s="17" t="s">
        <v>1052</v>
      </c>
      <c r="C735" s="17">
        <v>1682</v>
      </c>
      <c r="D735" s="24">
        <v>536</v>
      </c>
      <c r="E735" s="24">
        <v>1146</v>
      </c>
      <c r="F735" s="24">
        <v>69907887</v>
      </c>
      <c r="G735" s="17">
        <v>13653789442.6423</v>
      </c>
      <c r="H735" s="17">
        <v>21144205249.188999</v>
      </c>
      <c r="I735" s="18">
        <v>20.814011703511099</v>
      </c>
      <c r="J735" s="17"/>
      <c r="K735" s="17">
        <f>(K731+K736)/2</f>
        <v>1.7949999999999999</v>
      </c>
      <c r="L735" s="17">
        <f>(1+((L$731-L$726)/L$726)/5)*L734</f>
        <v>2.066139243424304</v>
      </c>
      <c r="M735" s="17" t="s">
        <v>1075</v>
      </c>
      <c r="N735" s="17" t="s">
        <v>1076</v>
      </c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</row>
    <row r="736" spans="1:114" ht="15" customHeight="1" x14ac:dyDescent="0.15">
      <c r="A736" s="30">
        <v>2000</v>
      </c>
      <c r="B736" s="17" t="s">
        <v>1052</v>
      </c>
      <c r="C736" s="17">
        <v>1615</v>
      </c>
      <c r="D736" s="24">
        <v>534</v>
      </c>
      <c r="E736" s="24">
        <v>1081</v>
      </c>
      <c r="F736" s="24">
        <v>71371371</v>
      </c>
      <c r="G736" s="17">
        <v>16174959635.99</v>
      </c>
      <c r="H736" s="17">
        <v>22779979451.0495</v>
      </c>
      <c r="I736" s="18">
        <v>18.949955895324901</v>
      </c>
      <c r="J736" s="17">
        <v>1.86</v>
      </c>
      <c r="K736" s="17">
        <f t="shared" ref="K736" si="248">J736</f>
        <v>1.86</v>
      </c>
      <c r="L736" s="17">
        <f>K736</f>
        <v>1.86</v>
      </c>
      <c r="M736" s="17" t="s">
        <v>1077</v>
      </c>
      <c r="N736" s="17" t="s">
        <v>1078</v>
      </c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</row>
    <row r="737" spans="1:114" ht="15" customHeight="1" x14ac:dyDescent="0.15">
      <c r="A737" s="30">
        <v>2001</v>
      </c>
      <c r="B737" s="17" t="s">
        <v>1052</v>
      </c>
      <c r="C737" s="17">
        <v>1387</v>
      </c>
      <c r="D737" s="24">
        <v>464</v>
      </c>
      <c r="E737" s="24">
        <v>923</v>
      </c>
      <c r="F737" s="24">
        <v>72854261</v>
      </c>
      <c r="G737" s="17">
        <v>16900269541.778999</v>
      </c>
      <c r="H737" s="17">
        <v>21590296495.956902</v>
      </c>
      <c r="I737" s="18">
        <v>17.7256202955116</v>
      </c>
      <c r="J737" s="17"/>
      <c r="K737" s="17">
        <f>(K736+K741)/2</f>
        <v>2.44</v>
      </c>
      <c r="L737" s="17">
        <f>(1+((L$741-L$736)/L$736)/5)*L736</f>
        <v>2.0920000000000001</v>
      </c>
      <c r="M737" s="17"/>
      <c r="N737" s="17" t="s">
        <v>1079</v>
      </c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</row>
    <row r="738" spans="1:114" ht="15" customHeight="1" x14ac:dyDescent="0.15">
      <c r="A738" s="30">
        <v>2002</v>
      </c>
      <c r="B738" s="17" t="s">
        <v>1052</v>
      </c>
      <c r="C738" s="17">
        <v>1415</v>
      </c>
      <c r="D738" s="24">
        <v>627</v>
      </c>
      <c r="E738" s="24">
        <v>788</v>
      </c>
      <c r="F738" s="24">
        <v>74393759</v>
      </c>
      <c r="G738" s="17">
        <v>15595505617.977501</v>
      </c>
      <c r="H738" s="17">
        <v>19303370786.516899</v>
      </c>
      <c r="I738" s="18">
        <v>17.817761942465001</v>
      </c>
      <c r="J738" s="17"/>
      <c r="K738" s="17">
        <f>(K736+K741)/2</f>
        <v>2.44</v>
      </c>
      <c r="L738" s="17">
        <f>(1+((L$741-L$736)/L$736)/5)*L737</f>
        <v>2.3529376344086024</v>
      </c>
      <c r="M738" s="17"/>
      <c r="N738" s="17" t="s">
        <v>1080</v>
      </c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</row>
    <row r="739" spans="1:114" ht="15" customHeight="1" x14ac:dyDescent="0.15">
      <c r="A739" s="30">
        <v>2003</v>
      </c>
      <c r="B739" s="17" t="s">
        <v>1052</v>
      </c>
      <c r="C739" s="17">
        <v>1119</v>
      </c>
      <c r="D739" s="24">
        <v>493</v>
      </c>
      <c r="E739" s="24">
        <v>626</v>
      </c>
      <c r="F739" s="24">
        <v>75963322</v>
      </c>
      <c r="G739" s="24">
        <v>17500000000</v>
      </c>
      <c r="H739" s="17">
        <v>19576923076.9231</v>
      </c>
      <c r="I739" s="18">
        <v>16.312119760479</v>
      </c>
      <c r="J739" s="17"/>
      <c r="K739" s="17">
        <f>(K736+K741)/2</f>
        <v>2.44</v>
      </c>
      <c r="L739" s="17">
        <f>(1+((L$741-L$736)/L$736)/5)*L738</f>
        <v>2.6464223285929012</v>
      </c>
      <c r="M739" s="17"/>
      <c r="N739" s="17" t="s">
        <v>1081</v>
      </c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</row>
    <row r="740" spans="1:114" ht="15" customHeight="1" x14ac:dyDescent="0.15">
      <c r="A740" s="30">
        <v>2004</v>
      </c>
      <c r="B740" s="17" t="s">
        <v>1052</v>
      </c>
      <c r="C740" s="17">
        <v>694</v>
      </c>
      <c r="D740" s="24">
        <v>382</v>
      </c>
      <c r="E740" s="24">
        <v>312</v>
      </c>
      <c r="F740" s="24">
        <v>77522427</v>
      </c>
      <c r="G740" s="17">
        <v>22240259740.259701</v>
      </c>
      <c r="H740" s="17">
        <v>23311688311.688301</v>
      </c>
      <c r="I740" s="18">
        <v>16.393158870801599</v>
      </c>
      <c r="J740" s="17"/>
      <c r="K740" s="17">
        <f>(K736+K741)/2</f>
        <v>2.44</v>
      </c>
      <c r="L740" s="17">
        <f>(1+((L$741-L$736)/L$736)/5)*L739</f>
        <v>2.9765137158152415</v>
      </c>
      <c r="M740" s="17" t="s">
        <v>1082</v>
      </c>
      <c r="N740" s="17" t="s">
        <v>1083</v>
      </c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</row>
    <row r="741" spans="1:114" ht="15" customHeight="1" x14ac:dyDescent="0.15">
      <c r="A741" s="30">
        <v>2005</v>
      </c>
      <c r="B741" s="17" t="s">
        <v>1052</v>
      </c>
      <c r="C741" s="17">
        <v>1436</v>
      </c>
      <c r="D741" s="24">
        <v>428</v>
      </c>
      <c r="E741" s="24">
        <v>1008</v>
      </c>
      <c r="F741" s="24">
        <v>79075310</v>
      </c>
      <c r="G741" s="17">
        <v>27188019966.722099</v>
      </c>
      <c r="H741" s="17">
        <v>29217970049.916801</v>
      </c>
      <c r="I741" s="18">
        <v>17.912051996285999</v>
      </c>
      <c r="J741" s="17">
        <v>3.02</v>
      </c>
      <c r="K741" s="17">
        <f t="shared" ref="K741" si="249">J741</f>
        <v>3.02</v>
      </c>
      <c r="L741" s="17">
        <f>K741</f>
        <v>3.02</v>
      </c>
      <c r="M741" s="17" t="s">
        <v>1084</v>
      </c>
      <c r="N741" s="17" t="s">
        <v>1085</v>
      </c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</row>
    <row r="742" spans="1:114" ht="15" customHeight="1" x14ac:dyDescent="0.15">
      <c r="A742" s="30">
        <v>2006</v>
      </c>
      <c r="B742" s="17" t="s">
        <v>1052</v>
      </c>
      <c r="C742" s="17">
        <v>1966</v>
      </c>
      <c r="D742" s="17">
        <f t="shared" ref="D742:E742" si="250">(D740+D741+D743+D744)/4</f>
        <v>451.75</v>
      </c>
      <c r="E742" s="17">
        <f t="shared" si="250"/>
        <v>1139.5</v>
      </c>
      <c r="F742" s="24">
        <v>80629670</v>
      </c>
      <c r="G742" s="17">
        <v>32173913043.478298</v>
      </c>
      <c r="H742" s="17">
        <v>33913043478.260899</v>
      </c>
      <c r="I742" s="18">
        <v>18.7373967945605</v>
      </c>
      <c r="J742" s="17"/>
      <c r="K742" s="17">
        <f>(K741+K746)/2</f>
        <v>3.02</v>
      </c>
      <c r="L742" s="17">
        <f>(1+((L$746-L$741)/L$741)/5)*L741</f>
        <v>3.02</v>
      </c>
      <c r="M742" s="17" t="s">
        <v>1086</v>
      </c>
      <c r="N742" s="17" t="s">
        <v>1087</v>
      </c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</row>
    <row r="743" spans="1:114" ht="15" customHeight="1" x14ac:dyDescent="0.15">
      <c r="A743" s="30">
        <v>2007</v>
      </c>
      <c r="B743" s="17" t="s">
        <v>1052</v>
      </c>
      <c r="C743" s="17">
        <v>2105</v>
      </c>
      <c r="D743" s="24">
        <v>516</v>
      </c>
      <c r="E743" s="24">
        <v>1589</v>
      </c>
      <c r="F743" s="24">
        <v>82218755</v>
      </c>
      <c r="G743" s="17">
        <v>39457092819.6147</v>
      </c>
      <c r="H743" s="17">
        <v>45429071803.852898</v>
      </c>
      <c r="I743" s="18">
        <v>20.856860902255601</v>
      </c>
      <c r="J743" s="17"/>
      <c r="K743" s="17">
        <f>(K741+K746)/2</f>
        <v>3.02</v>
      </c>
      <c r="L743" s="17">
        <f>(1+((L$746-L$741)/L$741)/5)*L742</f>
        <v>3.02</v>
      </c>
      <c r="M743" s="17" t="s">
        <v>1088</v>
      </c>
      <c r="N743" s="17" t="s">
        <v>1089</v>
      </c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</row>
    <row r="744" spans="1:114" ht="15" customHeight="1" x14ac:dyDescent="0.15">
      <c r="A744" s="30">
        <v>2008</v>
      </c>
      <c r="B744" s="17" t="s">
        <v>1052</v>
      </c>
      <c r="C744" s="17">
        <v>2130</v>
      </c>
      <c r="D744" s="24">
        <v>481</v>
      </c>
      <c r="E744" s="24">
        <v>1649</v>
      </c>
      <c r="F744" s="24">
        <v>83844783</v>
      </c>
      <c r="G744" s="24">
        <v>53800000000</v>
      </c>
      <c r="H744" s="17">
        <v>62909090909.090897</v>
      </c>
      <c r="I744" s="18">
        <v>22.281931881630399</v>
      </c>
      <c r="J744" s="17"/>
      <c r="K744" s="17">
        <f>(K741+K746)/2</f>
        <v>3.02</v>
      </c>
      <c r="L744" s="17">
        <f>(1+((L$746-L$741)/L$741)/5)*L743</f>
        <v>3.02</v>
      </c>
      <c r="M744" s="17" t="s">
        <v>1090</v>
      </c>
      <c r="N744" s="17" t="s">
        <v>1091</v>
      </c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</row>
    <row r="745" spans="1:114" ht="15" customHeight="1" x14ac:dyDescent="0.15">
      <c r="A745" s="30">
        <v>2009</v>
      </c>
      <c r="B745" s="17" t="s">
        <v>1052</v>
      </c>
      <c r="C745" s="17">
        <v>1942</v>
      </c>
      <c r="D745" s="24">
        <v>490</v>
      </c>
      <c r="E745" s="24">
        <v>1452</v>
      </c>
      <c r="F745" s="24">
        <v>85501064</v>
      </c>
      <c r="G745" s="17">
        <v>47205081669.691498</v>
      </c>
      <c r="H745" s="17">
        <v>59764065335.753197</v>
      </c>
      <c r="I745" s="18">
        <v>20.692103243139499</v>
      </c>
      <c r="J745" s="17"/>
      <c r="K745" s="17">
        <f>(K741+K746)/2</f>
        <v>3.02</v>
      </c>
      <c r="L745" s="17">
        <f>(1+((L$746-L$741)/L$741)/5)*L744</f>
        <v>3.02</v>
      </c>
      <c r="M745" s="17" t="s">
        <v>1092</v>
      </c>
      <c r="N745" s="17" t="s">
        <v>1093</v>
      </c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</row>
    <row r="746" spans="1:114" ht="15" customHeight="1" x14ac:dyDescent="0.15">
      <c r="A746" s="30">
        <v>2010</v>
      </c>
      <c r="B746" s="17" t="s">
        <v>1052</v>
      </c>
      <c r="C746" s="17">
        <v>2230</v>
      </c>
      <c r="D746" s="24">
        <v>605</v>
      </c>
      <c r="E746" s="24">
        <v>1625</v>
      </c>
      <c r="F746" s="24">
        <v>87252413</v>
      </c>
      <c r="G746" s="17">
        <v>46751361161.524498</v>
      </c>
      <c r="H746" s="17">
        <v>58221415607.985497</v>
      </c>
      <c r="I746" s="18">
        <v>19.213260401127101</v>
      </c>
      <c r="J746" s="17">
        <v>3.02</v>
      </c>
      <c r="K746" s="17">
        <f t="shared" ref="K746" si="251">J746</f>
        <v>3.02</v>
      </c>
      <c r="L746" s="17">
        <f>K746</f>
        <v>3.02</v>
      </c>
      <c r="M746" s="17" t="s">
        <v>1094</v>
      </c>
      <c r="N746" s="17" t="s">
        <v>1095</v>
      </c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</row>
    <row r="747" spans="1:114" ht="15" customHeight="1" x14ac:dyDescent="0.15">
      <c r="A747" s="30">
        <v>2011</v>
      </c>
      <c r="B747" s="17" t="s">
        <v>1052</v>
      </c>
      <c r="C747" s="17">
        <v>2209</v>
      </c>
      <c r="D747" s="24">
        <v>618</v>
      </c>
      <c r="E747" s="24">
        <v>1591</v>
      </c>
      <c r="F747" s="24">
        <v>89200054</v>
      </c>
      <c r="G747" s="17">
        <v>48537005163.5112</v>
      </c>
      <c r="H747" s="17">
        <v>58261617900.172096</v>
      </c>
      <c r="I747" s="18">
        <v>16.7067609948217</v>
      </c>
      <c r="J747" s="17"/>
      <c r="K747" s="17">
        <f>(K746+K751)/2</f>
        <v>3.5199999999999996</v>
      </c>
      <c r="L747" s="17">
        <f>(1+((L$751-L$746)/L$746)/5)*L746</f>
        <v>3.2199999999999998</v>
      </c>
      <c r="M747" s="17" t="s">
        <v>1096</v>
      </c>
      <c r="N747" s="17" t="s">
        <v>1097</v>
      </c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</row>
    <row r="748" spans="1:114" ht="15" customHeight="1" x14ac:dyDescent="0.15">
      <c r="A748" s="30">
        <v>2012</v>
      </c>
      <c r="B748" s="17" t="s">
        <v>1052</v>
      </c>
      <c r="C748" s="17">
        <v>2211</v>
      </c>
      <c r="D748" s="24">
        <v>683</v>
      </c>
      <c r="E748" s="24">
        <v>1528</v>
      </c>
      <c r="F748" s="24">
        <v>91240376</v>
      </c>
      <c r="G748" s="17">
        <v>45766666666.666702</v>
      </c>
      <c r="H748" s="17">
        <v>67866666666.666702</v>
      </c>
      <c r="I748" s="18">
        <v>14.6951692840509</v>
      </c>
      <c r="J748" s="17"/>
      <c r="K748" s="17">
        <f>(K746+K751)/2</f>
        <v>3.5199999999999996</v>
      </c>
      <c r="L748" s="17">
        <f>(1+((L$751-L$746)/L$746)/5)*L747</f>
        <v>3.4332450331125823</v>
      </c>
      <c r="M748" s="17" t="s">
        <v>1098</v>
      </c>
      <c r="N748" s="17" t="s">
        <v>1099</v>
      </c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</row>
    <row r="749" spans="1:114" ht="15" customHeight="1" x14ac:dyDescent="0.15">
      <c r="A749" s="30">
        <v>2013</v>
      </c>
      <c r="B749" s="17" t="s">
        <v>1052</v>
      </c>
      <c r="C749" s="17">
        <v>2057</v>
      </c>
      <c r="D749" s="24">
        <v>641</v>
      </c>
      <c r="E749" s="24">
        <v>1416</v>
      </c>
      <c r="F749" s="24">
        <v>93377890</v>
      </c>
      <c r="G749" s="17">
        <v>49085271317.829498</v>
      </c>
      <c r="H749" s="17">
        <v>67364341085.271301</v>
      </c>
      <c r="I749" s="18">
        <v>12.9864545259084</v>
      </c>
      <c r="J749" s="17"/>
      <c r="K749" s="17">
        <f>(K746+K751)/2</f>
        <v>3.5199999999999996</v>
      </c>
      <c r="L749" s="17">
        <f>(1+((L$751-L$746)/L$746)/5)*L748</f>
        <v>3.6606122538485146</v>
      </c>
      <c r="M749" s="17" t="s">
        <v>1100</v>
      </c>
      <c r="N749" s="17" t="s">
        <v>1101</v>
      </c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</row>
    <row r="750" spans="1:114" ht="15" customHeight="1" x14ac:dyDescent="0.15">
      <c r="A750" s="30">
        <v>2014</v>
      </c>
      <c r="B750" s="17" t="s">
        <v>1052</v>
      </c>
      <c r="C750" s="17">
        <v>2136</v>
      </c>
      <c r="D750" s="24">
        <v>752</v>
      </c>
      <c r="E750" s="24">
        <v>1384</v>
      </c>
      <c r="F750" s="24">
        <v>95592324</v>
      </c>
      <c r="G750" s="17">
        <v>43529411764.705902</v>
      </c>
      <c r="H750" s="17">
        <v>69296987087.517899</v>
      </c>
      <c r="I750" s="18">
        <v>12.446009389671399</v>
      </c>
      <c r="J750" s="17"/>
      <c r="K750" s="17">
        <f>(K746+K751)/2</f>
        <v>3.5199999999999996</v>
      </c>
      <c r="L750" s="17">
        <f>(1+((L$751-L$746)/L$746)/5)*L749</f>
        <v>3.9030369064212636</v>
      </c>
      <c r="M750" s="17" t="s">
        <v>1102</v>
      </c>
      <c r="N750" s="17" t="s">
        <v>1103</v>
      </c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</row>
    <row r="751" spans="1:114" ht="15" customHeight="1" x14ac:dyDescent="0.15">
      <c r="A751" s="30">
        <v>2015</v>
      </c>
      <c r="B751" s="17" t="s">
        <v>1052</v>
      </c>
      <c r="C751" s="17">
        <v>2055</v>
      </c>
      <c r="D751" s="24">
        <v>718</v>
      </c>
      <c r="E751" s="24">
        <v>1337</v>
      </c>
      <c r="F751" s="24">
        <v>97723799</v>
      </c>
      <c r="G751" s="17">
        <v>43423180592.991898</v>
      </c>
      <c r="H751" s="17">
        <v>71347708894.878693</v>
      </c>
      <c r="I751" s="18">
        <v>13.654404844715399</v>
      </c>
      <c r="J751" s="17">
        <v>4.0199999999999996</v>
      </c>
      <c r="K751" s="17">
        <f t="shared" ref="K751" si="252">J751</f>
        <v>4.0199999999999996</v>
      </c>
      <c r="L751" s="17">
        <f>K751</f>
        <v>4.0199999999999996</v>
      </c>
      <c r="M751" s="17" t="s">
        <v>1104</v>
      </c>
      <c r="N751" s="17" t="s">
        <v>1105</v>
      </c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</row>
    <row r="752" spans="1:114" ht="15" customHeight="1" x14ac:dyDescent="0.15">
      <c r="A752" s="30">
        <v>2016</v>
      </c>
      <c r="B752" s="17" t="s">
        <v>1052</v>
      </c>
      <c r="C752" s="17">
        <v>2178</v>
      </c>
      <c r="D752" s="24">
        <v>920</v>
      </c>
      <c r="E752" s="24">
        <v>1258</v>
      </c>
      <c r="F752" s="24">
        <v>99784030</v>
      </c>
      <c r="G752" s="17">
        <v>34392638036.809799</v>
      </c>
      <c r="H752" s="17">
        <v>66159509202.454002</v>
      </c>
      <c r="I752" s="18">
        <v>14.4681479294309</v>
      </c>
      <c r="J752" s="17"/>
      <c r="K752" s="17">
        <f t="shared" ref="K752" si="253">J752</f>
        <v>0</v>
      </c>
      <c r="L752" s="17">
        <f>K752</f>
        <v>0</v>
      </c>
      <c r="M752" s="17" t="s">
        <v>1106</v>
      </c>
      <c r="N752" s="17" t="s">
        <v>1107</v>
      </c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</row>
    <row r="753" spans="1:114" ht="15" customHeight="1" x14ac:dyDescent="0.15">
      <c r="A753" s="30">
        <v>2017</v>
      </c>
      <c r="B753" s="17" t="s">
        <v>1052</v>
      </c>
      <c r="C753" s="17">
        <v>2279</v>
      </c>
      <c r="D753" s="24">
        <v>1025</v>
      </c>
      <c r="E753" s="24">
        <v>1254</v>
      </c>
      <c r="F753" s="24">
        <v>101789386</v>
      </c>
      <c r="G753" s="17">
        <v>37289402173.913002</v>
      </c>
      <c r="H753" s="17">
        <v>69089673913.043503</v>
      </c>
      <c r="I753" s="18">
        <v>14.821325648415</v>
      </c>
      <c r="J753" s="17"/>
      <c r="K753" s="17">
        <f t="shared" ref="K753" si="254">J753</f>
        <v>0</v>
      </c>
      <c r="L753" s="17">
        <f>K753</f>
        <v>0</v>
      </c>
      <c r="M753" s="17" t="s">
        <v>1108</v>
      </c>
      <c r="N753" s="17" t="s">
        <v>1109</v>
      </c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</row>
    <row r="754" spans="1:114" ht="15" customHeight="1" x14ac:dyDescent="0.15">
      <c r="A754" s="30">
        <v>2018</v>
      </c>
      <c r="B754" s="17" t="s">
        <v>1052</v>
      </c>
      <c r="C754" s="17">
        <v>2255</v>
      </c>
      <c r="D754" s="24">
        <v>997</v>
      </c>
      <c r="E754" s="24">
        <v>1258</v>
      </c>
      <c r="F754" s="24">
        <v>103740765</v>
      </c>
      <c r="G754" s="17">
        <v>47225661226.786697</v>
      </c>
      <c r="H754" s="17">
        <v>73331457512.661804</v>
      </c>
      <c r="I754" s="18">
        <v>16.250507053680099</v>
      </c>
      <c r="J754" s="17"/>
      <c r="K754" s="17">
        <f t="shared" ref="K754" si="255">J754</f>
        <v>0</v>
      </c>
      <c r="L754" s="17">
        <f>K754</f>
        <v>0</v>
      </c>
      <c r="M754" s="17" t="s">
        <v>1110</v>
      </c>
      <c r="N754" s="17" t="s">
        <v>1111</v>
      </c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</row>
    <row r="755" spans="1:114" ht="15" customHeight="1" x14ac:dyDescent="0.15">
      <c r="A755" s="30">
        <v>2019</v>
      </c>
      <c r="B755" s="17" t="s">
        <v>1052</v>
      </c>
      <c r="C755" s="17">
        <v>2183</v>
      </c>
      <c r="D755" s="24">
        <v>1027</v>
      </c>
      <c r="E755" s="24">
        <v>1156</v>
      </c>
      <c r="F755" s="24">
        <v>105618671</v>
      </c>
      <c r="G755" s="17">
        <v>53041002277.904297</v>
      </c>
      <c r="H755" s="17">
        <v>78012528473.804092</v>
      </c>
      <c r="I755" s="18">
        <v>17.996655455553299</v>
      </c>
      <c r="J755" s="17"/>
      <c r="K755" s="17">
        <f t="shared" ref="K755" si="256">J755</f>
        <v>0</v>
      </c>
      <c r="L755" s="17">
        <f>K755</f>
        <v>0</v>
      </c>
      <c r="M755" s="17" t="s">
        <v>1112</v>
      </c>
      <c r="N755" s="17" t="s">
        <v>1113</v>
      </c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</row>
    <row r="756" spans="1:114" ht="15" customHeight="1" x14ac:dyDescent="0.15">
      <c r="A756" s="30">
        <v>2020</v>
      </c>
      <c r="B756" s="17" t="s">
        <v>1052</v>
      </c>
      <c r="C756" s="17">
        <v>2207</v>
      </c>
      <c r="D756" s="24">
        <v>978</v>
      </c>
      <c r="E756" s="24">
        <v>1229</v>
      </c>
      <c r="F756" s="24">
        <v>107465134</v>
      </c>
      <c r="G756" s="17">
        <v>47872738615.096703</v>
      </c>
      <c r="H756" s="17">
        <v>75433562071.116699</v>
      </c>
      <c r="I756" s="18">
        <v>13.6567036720751</v>
      </c>
      <c r="J756" s="17"/>
      <c r="K756" s="17">
        <f t="shared" ref="K756" si="257">J756</f>
        <v>0</v>
      </c>
      <c r="L756" s="17">
        <f>K756</f>
        <v>0</v>
      </c>
      <c r="M756" s="17" t="s">
        <v>1114</v>
      </c>
      <c r="N756" s="17" t="s">
        <v>1115</v>
      </c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</row>
    <row r="757" spans="1:114" ht="15" customHeight="1" x14ac:dyDescent="0.15">
      <c r="A757" s="30">
        <v>2021</v>
      </c>
      <c r="B757" s="17" t="s">
        <v>1052</v>
      </c>
      <c r="C757" s="17">
        <v>2224</v>
      </c>
      <c r="D757" s="24">
        <v>881</v>
      </c>
      <c r="E757" s="24">
        <v>1343</v>
      </c>
      <c r="F757" s="24">
        <v>109262178</v>
      </c>
      <c r="G757" s="17">
        <v>44850223072.020401</v>
      </c>
      <c r="H757" s="17">
        <v>81943913320.586395</v>
      </c>
      <c r="I757" s="18">
        <v>11.9933764390475</v>
      </c>
      <c r="J757" s="17"/>
      <c r="K757" s="17">
        <f t="shared" ref="K757" si="258">J757</f>
        <v>0</v>
      </c>
      <c r="L757" s="17">
        <f>K757</f>
        <v>0</v>
      </c>
      <c r="M757" s="17"/>
      <c r="N757" s="17" t="s">
        <v>1116</v>
      </c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</row>
    <row r="758" spans="1:114" ht="15" customHeight="1" x14ac:dyDescent="0.15">
      <c r="A758" s="30">
        <v>1980</v>
      </c>
      <c r="B758" s="18" t="s">
        <v>1117</v>
      </c>
      <c r="C758" s="17">
        <v>4090</v>
      </c>
      <c r="D758" s="24">
        <v>1356</v>
      </c>
      <c r="E758" s="24">
        <v>2734</v>
      </c>
      <c r="F758" s="24">
        <v>4779535</v>
      </c>
      <c r="G758" s="17">
        <v>16534905961.109301</v>
      </c>
      <c r="H758" s="17">
        <v>17233025183.296101</v>
      </c>
      <c r="I758" s="18">
        <v>27.319725465727799</v>
      </c>
      <c r="J758" s="17">
        <v>2.98</v>
      </c>
      <c r="K758" s="17">
        <f t="shared" ref="K758" si="259">J758</f>
        <v>2.98</v>
      </c>
      <c r="L758" s="17">
        <f>K758</f>
        <v>2.98</v>
      </c>
      <c r="M758" s="17"/>
      <c r="N758" s="17" t="s">
        <v>1118</v>
      </c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</row>
    <row r="759" spans="1:114" ht="15" customHeight="1" x14ac:dyDescent="0.15">
      <c r="A759" s="30">
        <v>1981</v>
      </c>
      <c r="B759" s="18" t="s">
        <v>1117</v>
      </c>
      <c r="C759" s="17">
        <v>4232</v>
      </c>
      <c r="D759" s="24">
        <v>1423</v>
      </c>
      <c r="E759" s="24">
        <v>2809</v>
      </c>
      <c r="F759" s="24">
        <v>4799964</v>
      </c>
      <c r="G759" s="17">
        <v>16409479195.3706</v>
      </c>
      <c r="H759" s="17">
        <v>15896941306.144899</v>
      </c>
      <c r="I759" s="18">
        <v>27.123230094307399</v>
      </c>
      <c r="J759" s="17"/>
      <c r="K759" s="17">
        <f>(K758+K763)/2</f>
        <v>3.145</v>
      </c>
      <c r="L759" s="17">
        <f>(1+((L$763-L$758)/L$758)/5)*L758</f>
        <v>3.0459999999999998</v>
      </c>
      <c r="M759" s="17"/>
      <c r="N759" s="17" t="s">
        <v>1119</v>
      </c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</row>
    <row r="760" spans="1:114" ht="15" customHeight="1" x14ac:dyDescent="0.15">
      <c r="A760" s="30">
        <v>1982</v>
      </c>
      <c r="B760" s="18" t="s">
        <v>1117</v>
      </c>
      <c r="C760" s="17">
        <v>4545</v>
      </c>
      <c r="D760" s="24">
        <v>1638</v>
      </c>
      <c r="E760" s="24">
        <v>2907</v>
      </c>
      <c r="F760" s="24">
        <v>4826933</v>
      </c>
      <c r="G760" s="17">
        <v>15244850129.5177</v>
      </c>
      <c r="H760" s="17">
        <v>15153570988.035</v>
      </c>
      <c r="I760" s="18">
        <v>27.4163025956125</v>
      </c>
      <c r="J760" s="17"/>
      <c r="K760" s="17">
        <f>(K758+K763)/2</f>
        <v>3.145</v>
      </c>
      <c r="L760" s="17">
        <f>(1+((L$763-L$758)/L$758)/5)*L759</f>
        <v>3.1134617449664428</v>
      </c>
      <c r="M760" s="17"/>
      <c r="N760" s="17" t="s">
        <v>1120</v>
      </c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</row>
    <row r="761" spans="1:114" ht="15" customHeight="1" x14ac:dyDescent="0.15">
      <c r="A761" s="30">
        <v>1983</v>
      </c>
      <c r="B761" s="18" t="s">
        <v>1117</v>
      </c>
      <c r="C761" s="17">
        <v>4897</v>
      </c>
      <c r="D761" s="24">
        <v>1719</v>
      </c>
      <c r="E761" s="24">
        <v>3178</v>
      </c>
      <c r="F761" s="24">
        <v>4855787</v>
      </c>
      <c r="G761" s="17">
        <v>14631725021.3493</v>
      </c>
      <c r="H761" s="17">
        <v>14637062339.8804</v>
      </c>
      <c r="I761" s="18">
        <v>27.793600268051598</v>
      </c>
      <c r="J761" s="17"/>
      <c r="K761" s="17">
        <f>(K758+K763)/2</f>
        <v>3.145</v>
      </c>
      <c r="L761" s="17">
        <f>(1+((L$763-L$758)/L$758)/5)*L760</f>
        <v>3.182417609116706</v>
      </c>
      <c r="M761" s="17"/>
      <c r="N761" s="17" t="s">
        <v>1121</v>
      </c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</row>
    <row r="762" spans="1:114" ht="15" customHeight="1" x14ac:dyDescent="0.15">
      <c r="A762" s="30">
        <v>1984</v>
      </c>
      <c r="B762" s="18" t="s">
        <v>1117</v>
      </c>
      <c r="C762" s="17">
        <v>5183</v>
      </c>
      <c r="D762" s="24">
        <v>1775</v>
      </c>
      <c r="E762" s="24">
        <v>3408</v>
      </c>
      <c r="F762" s="24">
        <v>4881803</v>
      </c>
      <c r="G762" s="17">
        <v>15594578551.6423</v>
      </c>
      <c r="H762" s="17">
        <v>14340126632.370399</v>
      </c>
      <c r="I762" s="18">
        <v>26.322484100261899</v>
      </c>
      <c r="J762" s="17"/>
      <c r="K762" s="17">
        <f>(K758+K763)/2</f>
        <v>3.145</v>
      </c>
      <c r="L762" s="17">
        <f>(1+((L$763-L$758)/L$758)/5)*L761</f>
        <v>3.2529006836810357</v>
      </c>
      <c r="M762" s="17"/>
      <c r="N762" s="17" t="s">
        <v>1122</v>
      </c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</row>
    <row r="763" spans="1:114" ht="15" customHeight="1" x14ac:dyDescent="0.15">
      <c r="A763" s="30">
        <v>1985</v>
      </c>
      <c r="B763" s="18" t="s">
        <v>1117</v>
      </c>
      <c r="C763" s="17">
        <v>5199</v>
      </c>
      <c r="D763" s="24">
        <v>1727</v>
      </c>
      <c r="E763" s="24">
        <v>3472</v>
      </c>
      <c r="F763" s="24">
        <v>4902206</v>
      </c>
      <c r="G763" s="17">
        <v>15638910207.2141</v>
      </c>
      <c r="H763" s="17">
        <v>15264773599.386</v>
      </c>
      <c r="I763" s="18">
        <v>26.65293158211</v>
      </c>
      <c r="J763" s="17">
        <v>3.31</v>
      </c>
      <c r="K763" s="17">
        <f t="shared" ref="K763" si="260">J763</f>
        <v>3.31</v>
      </c>
      <c r="L763" s="17">
        <f>K763</f>
        <v>3.31</v>
      </c>
      <c r="M763" s="17"/>
      <c r="N763" s="17" t="s">
        <v>1123</v>
      </c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</row>
    <row r="764" spans="1:114" ht="15" customHeight="1" x14ac:dyDescent="0.15">
      <c r="A764" s="30">
        <v>1986</v>
      </c>
      <c r="B764" s="18" t="s">
        <v>1117</v>
      </c>
      <c r="C764" s="17">
        <v>5381</v>
      </c>
      <c r="D764" s="24">
        <v>1754</v>
      </c>
      <c r="E764" s="24">
        <v>3627</v>
      </c>
      <c r="F764" s="24">
        <v>4918154</v>
      </c>
      <c r="G764" s="17">
        <v>18858784893.2677</v>
      </c>
      <c r="H764" s="17">
        <v>17894675111.423901</v>
      </c>
      <c r="I764" s="18">
        <v>26.133699137064699</v>
      </c>
      <c r="J764" s="17"/>
      <c r="K764" s="17">
        <f>(K763+K768)/2</f>
        <v>3.31</v>
      </c>
      <c r="L764" s="17">
        <f>(1+((L$768-L$763)/L$763)/5)*L763</f>
        <v>3.31</v>
      </c>
      <c r="M764" s="17"/>
      <c r="N764" s="17" t="s">
        <v>1124</v>
      </c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</row>
    <row r="765" spans="1:114" ht="15" customHeight="1" x14ac:dyDescent="0.15">
      <c r="A765" s="30">
        <v>1987</v>
      </c>
      <c r="B765" s="18" t="s">
        <v>1117</v>
      </c>
      <c r="C765" s="17">
        <v>5800</v>
      </c>
      <c r="D765" s="24">
        <v>1859</v>
      </c>
      <c r="E765" s="24">
        <v>3941</v>
      </c>
      <c r="F765" s="24">
        <v>4932123</v>
      </c>
      <c r="G765" s="17">
        <v>22897335317.191898</v>
      </c>
      <c r="H765" s="17">
        <v>22422561882.862202</v>
      </c>
      <c r="I765" s="18">
        <v>26.918305865674299</v>
      </c>
      <c r="J765" s="17"/>
      <c r="K765" s="17">
        <f>(K763+K768)/2</f>
        <v>3.31</v>
      </c>
      <c r="L765" s="17">
        <f>(1+((L$768-L$763)/L$763)/5)*L764</f>
        <v>3.31</v>
      </c>
      <c r="M765" s="17"/>
      <c r="N765" s="17" t="s">
        <v>1125</v>
      </c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</row>
    <row r="766" spans="1:114" ht="15" customHeight="1" x14ac:dyDescent="0.15">
      <c r="A766" s="30">
        <v>1988</v>
      </c>
      <c r="B766" s="18" t="s">
        <v>1117</v>
      </c>
      <c r="C766" s="17">
        <v>6065</v>
      </c>
      <c r="D766" s="24">
        <v>1981</v>
      </c>
      <c r="E766" s="24">
        <v>4084</v>
      </c>
      <c r="F766" s="24">
        <v>4946481</v>
      </c>
      <c r="G766" s="17">
        <v>26071073205.4016</v>
      </c>
      <c r="H766" s="17">
        <v>26449182658.137901</v>
      </c>
      <c r="I766" s="18">
        <v>28.1740807841195</v>
      </c>
      <c r="J766" s="17"/>
      <c r="K766" s="17">
        <f>(K763+K768)/2</f>
        <v>3.31</v>
      </c>
      <c r="L766" s="17">
        <f>(1+((L$768-L$763)/L$763)/5)*L765</f>
        <v>3.31</v>
      </c>
      <c r="M766" s="17"/>
      <c r="N766" s="17" t="s">
        <v>1126</v>
      </c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</row>
    <row r="767" spans="1:114" ht="15" customHeight="1" x14ac:dyDescent="0.15">
      <c r="A767" s="30">
        <v>1989</v>
      </c>
      <c r="B767" s="18" t="s">
        <v>1117</v>
      </c>
      <c r="C767" s="17">
        <v>6365</v>
      </c>
      <c r="D767" s="24">
        <v>1948</v>
      </c>
      <c r="E767" s="24">
        <v>4417</v>
      </c>
      <c r="F767" s="24">
        <v>4964371</v>
      </c>
      <c r="G767" s="17">
        <v>27400581959.262901</v>
      </c>
      <c r="H767" s="17">
        <v>29576001108.493801</v>
      </c>
      <c r="I767" s="18">
        <v>30.557334295793499</v>
      </c>
      <c r="J767" s="17"/>
      <c r="K767" s="17">
        <f>(K763+K768)/2</f>
        <v>3.31</v>
      </c>
      <c r="L767" s="17">
        <f>(1+((L$768-L$763)/L$763)/5)*L766</f>
        <v>3.31</v>
      </c>
      <c r="M767" s="17"/>
      <c r="N767" s="17" t="s">
        <v>1127</v>
      </c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</row>
    <row r="768" spans="1:114" ht="15" customHeight="1" x14ac:dyDescent="0.15">
      <c r="A768" s="30">
        <v>1990</v>
      </c>
      <c r="B768" s="18" t="s">
        <v>1117</v>
      </c>
      <c r="C768" s="17">
        <v>6469</v>
      </c>
      <c r="D768" s="24">
        <v>2059</v>
      </c>
      <c r="E768" s="24">
        <v>4410</v>
      </c>
      <c r="F768" s="24">
        <v>4986431</v>
      </c>
      <c r="G768" s="17">
        <v>31323277872.8036</v>
      </c>
      <c r="H768" s="17">
        <v>33514227958.3269</v>
      </c>
      <c r="I768" s="18">
        <v>29.6793060609725</v>
      </c>
      <c r="J768" s="17">
        <v>3.31</v>
      </c>
      <c r="K768" s="17">
        <f t="shared" ref="K768" si="261">J768</f>
        <v>3.31</v>
      </c>
      <c r="L768" s="17">
        <f>K768</f>
        <v>3.31</v>
      </c>
      <c r="M768" s="17"/>
      <c r="N768" s="17" t="s">
        <v>1128</v>
      </c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</row>
    <row r="769" spans="1:114" ht="15" customHeight="1" x14ac:dyDescent="0.15">
      <c r="A769" s="30">
        <v>1991</v>
      </c>
      <c r="B769" s="18" t="s">
        <v>1117</v>
      </c>
      <c r="C769" s="17">
        <v>4794</v>
      </c>
      <c r="D769" s="24">
        <v>2123</v>
      </c>
      <c r="E769" s="24">
        <v>2671</v>
      </c>
      <c r="F769" s="24">
        <v>5013740</v>
      </c>
      <c r="G769" s="17">
        <v>27176885752.095299</v>
      </c>
      <c r="H769" s="17">
        <v>28389942655.491798</v>
      </c>
      <c r="I769" s="18">
        <v>25.874866224007199</v>
      </c>
      <c r="J769" s="17"/>
      <c r="K769" s="17">
        <f>(K768+K773)/2</f>
        <v>3.8650000000000002</v>
      </c>
      <c r="L769" s="17">
        <f>(1+((L$773-L$768)/L$768)/5)*L768</f>
        <v>3.532</v>
      </c>
      <c r="M769" s="17"/>
      <c r="N769" s="17" t="s">
        <v>1129</v>
      </c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</row>
    <row r="770" spans="1:114" ht="15" customHeight="1" x14ac:dyDescent="0.15">
      <c r="A770" s="30">
        <v>1992</v>
      </c>
      <c r="B770" s="18" t="s">
        <v>1117</v>
      </c>
      <c r="C770" s="17">
        <v>6005</v>
      </c>
      <c r="D770" s="24">
        <v>2052</v>
      </c>
      <c r="E770" s="24">
        <v>3953</v>
      </c>
      <c r="F770" s="24">
        <v>5041992</v>
      </c>
      <c r="G770" s="17">
        <v>28745686222.458199</v>
      </c>
      <c r="H770" s="17">
        <v>27792673214.7598</v>
      </c>
      <c r="I770" s="18">
        <v>22.226415984525001</v>
      </c>
      <c r="J770" s="17"/>
      <c r="K770" s="17">
        <f>(K768+K773)/2</f>
        <v>3.8650000000000002</v>
      </c>
      <c r="L770" s="17">
        <f>(1+((L$773-L$768)/L$768)/5)*L769</f>
        <v>3.768889425981873</v>
      </c>
      <c r="M770" s="17"/>
      <c r="N770" s="17" t="s">
        <v>1130</v>
      </c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</row>
    <row r="771" spans="1:114" ht="15" customHeight="1" x14ac:dyDescent="0.15">
      <c r="A771" s="30">
        <v>1993</v>
      </c>
      <c r="B771" s="18" t="s">
        <v>1117</v>
      </c>
      <c r="C771" s="17">
        <v>4218</v>
      </c>
      <c r="D771" s="24">
        <v>2166</v>
      </c>
      <c r="E771" s="24">
        <v>2052</v>
      </c>
      <c r="F771" s="24">
        <v>5066447</v>
      </c>
      <c r="G771" s="17">
        <v>27996252732.382599</v>
      </c>
      <c r="H771" s="17">
        <v>23895076506.713902</v>
      </c>
      <c r="I771" s="18">
        <v>19.149904326317301</v>
      </c>
      <c r="J771" s="17"/>
      <c r="K771" s="17">
        <f>(K768+K773)/2</f>
        <v>3.8650000000000002</v>
      </c>
      <c r="L771" s="17">
        <f>(1+((L$773-L$768)/L$768)/5)*L770</f>
        <v>4.021666904099086</v>
      </c>
      <c r="M771" s="17"/>
      <c r="N771" s="17" t="s">
        <v>1131</v>
      </c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</row>
    <row r="772" spans="1:114" ht="15" customHeight="1" x14ac:dyDescent="0.15">
      <c r="A772" s="30">
        <v>1994</v>
      </c>
      <c r="B772" s="18" t="s">
        <v>1117</v>
      </c>
      <c r="C772" s="17">
        <v>4148</v>
      </c>
      <c r="D772" s="24">
        <v>2306</v>
      </c>
      <c r="E772" s="24">
        <v>1842</v>
      </c>
      <c r="F772" s="24">
        <v>5088333</v>
      </c>
      <c r="G772" s="17">
        <v>35158793397.837196</v>
      </c>
      <c r="H772" s="17">
        <v>29329538986.9095</v>
      </c>
      <c r="I772" s="18">
        <v>18.6525471355056</v>
      </c>
      <c r="J772" s="17"/>
      <c r="K772" s="17">
        <f>(K768+K773)/2</f>
        <v>3.8650000000000002</v>
      </c>
      <c r="L772" s="17">
        <f>(1+((L$773-L$768)/L$768)/5)*L771</f>
        <v>4.2913980378483298</v>
      </c>
      <c r="M772" s="17"/>
      <c r="N772" s="17" t="s">
        <v>1132</v>
      </c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</row>
    <row r="773" spans="1:114" ht="15" customHeight="1" x14ac:dyDescent="0.15">
      <c r="A773" s="30">
        <v>1995</v>
      </c>
      <c r="B773" s="18" t="s">
        <v>1117</v>
      </c>
      <c r="C773" s="17">
        <v>3791</v>
      </c>
      <c r="D773" s="24">
        <v>2058</v>
      </c>
      <c r="E773" s="24">
        <v>1733</v>
      </c>
      <c r="F773" s="24">
        <v>5107790</v>
      </c>
      <c r="G773" s="17">
        <v>47992919389.978203</v>
      </c>
      <c r="H773" s="17">
        <v>37987472766.884499</v>
      </c>
      <c r="I773" s="18">
        <v>19.278734436676199</v>
      </c>
      <c r="J773" s="17">
        <v>4.42</v>
      </c>
      <c r="K773" s="17">
        <f t="shared" ref="K773" si="262">J773</f>
        <v>4.42</v>
      </c>
      <c r="L773" s="17">
        <f>K773</f>
        <v>4.42</v>
      </c>
      <c r="M773" s="17"/>
      <c r="N773" s="17" t="s">
        <v>1133</v>
      </c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</row>
    <row r="774" spans="1:114" ht="15" customHeight="1" x14ac:dyDescent="0.15">
      <c r="A774" s="30">
        <v>1996</v>
      </c>
      <c r="B774" s="18" t="s">
        <v>1117</v>
      </c>
      <c r="C774" s="17">
        <v>2662</v>
      </c>
      <c r="D774" s="24">
        <v>2179</v>
      </c>
      <c r="E774" s="24">
        <v>483</v>
      </c>
      <c r="F774" s="24">
        <v>5124573</v>
      </c>
      <c r="G774" s="17">
        <v>47988609888.687599</v>
      </c>
      <c r="H774" s="17">
        <v>38849339891.276199</v>
      </c>
      <c r="I774" s="18">
        <v>20.502924091180699</v>
      </c>
      <c r="J774" s="17"/>
      <c r="K774" s="17">
        <f>(K773+K778)/2</f>
        <v>4.5449999999999999</v>
      </c>
      <c r="L774" s="17">
        <f>(1+((L$778-L$773)/L$773)/5)*L773</f>
        <v>4.47</v>
      </c>
      <c r="M774" s="17" t="s">
        <v>1134</v>
      </c>
      <c r="N774" s="17" t="s">
        <v>1135</v>
      </c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</row>
    <row r="775" spans="1:114" ht="15" customHeight="1" x14ac:dyDescent="0.15">
      <c r="A775" s="30">
        <v>1997</v>
      </c>
      <c r="B775" s="18" t="s">
        <v>1117</v>
      </c>
      <c r="C775" s="17">
        <v>2605</v>
      </c>
      <c r="D775" s="24">
        <v>2355</v>
      </c>
      <c r="E775" s="24">
        <v>250</v>
      </c>
      <c r="F775" s="24">
        <v>5139835</v>
      </c>
      <c r="G775" s="17">
        <v>47944107204.214897</v>
      </c>
      <c r="H775" s="17">
        <v>38637040430.649399</v>
      </c>
      <c r="I775" s="18">
        <v>21.3614663333544</v>
      </c>
      <c r="J775" s="17"/>
      <c r="K775" s="17">
        <f>(K773+K778)/2</f>
        <v>4.5449999999999999</v>
      </c>
      <c r="L775" s="17">
        <f>(1+((L$778-L$773)/L$773)/5)*L774</f>
        <v>4.5205656108597276</v>
      </c>
      <c r="M775" s="17" t="s">
        <v>1136</v>
      </c>
      <c r="N775" s="17" t="s">
        <v>1137</v>
      </c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</row>
    <row r="776" spans="1:114" ht="15" customHeight="1" x14ac:dyDescent="0.15">
      <c r="A776" s="30">
        <v>1998</v>
      </c>
      <c r="B776" s="18" t="s">
        <v>1117</v>
      </c>
      <c r="C776" s="17">
        <v>2683</v>
      </c>
      <c r="D776" s="24">
        <v>2471</v>
      </c>
      <c r="E776" s="24">
        <v>212</v>
      </c>
      <c r="F776" s="24">
        <v>5153498</v>
      </c>
      <c r="G776" s="17">
        <v>50182465509.568298</v>
      </c>
      <c r="H776" s="17">
        <v>39579439252.336403</v>
      </c>
      <c r="I776" s="18">
        <v>22.2097714029583</v>
      </c>
      <c r="J776" s="17"/>
      <c r="K776" s="17">
        <f>(K773+K778)/2</f>
        <v>4.5449999999999999</v>
      </c>
      <c r="L776" s="17">
        <f>(1+((L$778-L$773)/L$773)/5)*L775</f>
        <v>4.5717032308920773</v>
      </c>
      <c r="M776" s="17" t="s">
        <v>1138</v>
      </c>
      <c r="N776" s="17" t="s">
        <v>1139</v>
      </c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</row>
    <row r="777" spans="1:114" ht="15" customHeight="1" x14ac:dyDescent="0.15">
      <c r="A777" s="30">
        <v>1999</v>
      </c>
      <c r="B777" s="18" t="s">
        <v>1117</v>
      </c>
      <c r="C777" s="17">
        <v>2854</v>
      </c>
      <c r="D777" s="24">
        <v>2511</v>
      </c>
      <c r="E777" s="24">
        <v>343</v>
      </c>
      <c r="F777" s="24">
        <v>5165474</v>
      </c>
      <c r="G777" s="17">
        <v>50865246751.351501</v>
      </c>
      <c r="H777" s="17">
        <v>38733513445.173798</v>
      </c>
      <c r="I777" s="18">
        <v>22.443978694569601</v>
      </c>
      <c r="J777" s="17"/>
      <c r="K777" s="17">
        <f>(K773+K778)/2</f>
        <v>4.5449999999999999</v>
      </c>
      <c r="L777" s="17">
        <f>(1+((L$778-L$773)/L$773)/5)*L776</f>
        <v>4.6234193307890461</v>
      </c>
      <c r="M777" s="17" t="s">
        <v>1140</v>
      </c>
      <c r="N777" s="17" t="s">
        <v>1141</v>
      </c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</row>
    <row r="778" spans="1:114" ht="15" customHeight="1" x14ac:dyDescent="0.15">
      <c r="A778" s="30">
        <v>2000</v>
      </c>
      <c r="B778" s="18" t="s">
        <v>1117</v>
      </c>
      <c r="C778" s="17">
        <v>2903</v>
      </c>
      <c r="D778" s="24">
        <v>2579</v>
      </c>
      <c r="E778" s="24">
        <v>324</v>
      </c>
      <c r="F778" s="24">
        <v>5176209</v>
      </c>
      <c r="G778" s="17">
        <v>52967332461.176598</v>
      </c>
      <c r="H778" s="17">
        <v>41414786698.039299</v>
      </c>
      <c r="I778" s="18">
        <v>23.057416338077701</v>
      </c>
      <c r="J778" s="17">
        <v>4.67</v>
      </c>
      <c r="K778" s="17">
        <f t="shared" ref="K778" si="263">J778</f>
        <v>4.67</v>
      </c>
      <c r="L778" s="17">
        <f>K778</f>
        <v>4.67</v>
      </c>
      <c r="M778" s="17" t="s">
        <v>1142</v>
      </c>
      <c r="N778" s="17" t="s">
        <v>1143</v>
      </c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</row>
    <row r="779" spans="1:114" ht="15" customHeight="1" x14ac:dyDescent="0.15">
      <c r="A779" s="30">
        <v>2001</v>
      </c>
      <c r="B779" s="18" t="s">
        <v>1117</v>
      </c>
      <c r="C779" s="17">
        <v>2660</v>
      </c>
      <c r="D779" s="24">
        <v>2390</v>
      </c>
      <c r="E779" s="24">
        <v>270</v>
      </c>
      <c r="F779" s="24">
        <v>5188008</v>
      </c>
      <c r="G779" s="17">
        <v>51507654129.921303</v>
      </c>
      <c r="H779" s="17">
        <v>39524131051.181198</v>
      </c>
      <c r="I779" s="18">
        <v>22.8752385430207</v>
      </c>
      <c r="J779" s="17"/>
      <c r="K779" s="17">
        <f>(K778+K783)/2</f>
        <v>4.67</v>
      </c>
      <c r="L779" s="17">
        <f>(1+((L$783-L$778)/L$778)/5)*L778</f>
        <v>4.67</v>
      </c>
      <c r="M779" s="17" t="s">
        <v>1144</v>
      </c>
      <c r="N779" s="17" t="s">
        <v>1145</v>
      </c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</row>
    <row r="780" spans="1:114" ht="15" customHeight="1" x14ac:dyDescent="0.15">
      <c r="A780" s="30">
        <v>2002</v>
      </c>
      <c r="B780" s="18" t="s">
        <v>1117</v>
      </c>
      <c r="C780" s="17">
        <v>2369</v>
      </c>
      <c r="D780" s="24">
        <v>2162</v>
      </c>
      <c r="E780" s="24">
        <v>207</v>
      </c>
      <c r="F780" s="24">
        <v>5200598</v>
      </c>
      <c r="G780" s="17">
        <v>54947289188.235397</v>
      </c>
      <c r="H780" s="17">
        <v>42352247164.706001</v>
      </c>
      <c r="I780" s="18">
        <v>21.6020365556349</v>
      </c>
      <c r="J780" s="17"/>
      <c r="K780" s="17">
        <f>(K778+K783)/2</f>
        <v>4.67</v>
      </c>
      <c r="L780" s="17">
        <f>(1+((L$783-L$778)/L$778)/5)*L779</f>
        <v>4.67</v>
      </c>
      <c r="M780" s="17" t="s">
        <v>1146</v>
      </c>
      <c r="N780" s="17" t="s">
        <v>1147</v>
      </c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</row>
    <row r="781" spans="1:114" ht="15" customHeight="1" x14ac:dyDescent="0.15">
      <c r="A781" s="30">
        <v>2003</v>
      </c>
      <c r="B781" s="18" t="s">
        <v>1117</v>
      </c>
      <c r="C781" s="17">
        <v>2187</v>
      </c>
      <c r="D781" s="24">
        <v>1972</v>
      </c>
      <c r="E781" s="24">
        <v>215</v>
      </c>
      <c r="F781" s="24">
        <v>5213014</v>
      </c>
      <c r="G781" s="17">
        <v>64062137649.411598</v>
      </c>
      <c r="H781" s="17">
        <v>52757320690.195999</v>
      </c>
      <c r="I781" s="18">
        <v>21.783339593671101</v>
      </c>
      <c r="J781" s="17"/>
      <c r="K781" s="17">
        <f>(K778+K783)/2</f>
        <v>4.67</v>
      </c>
      <c r="L781" s="17">
        <f>(1+((L$783-L$778)/L$778)/5)*L780</f>
        <v>4.67</v>
      </c>
      <c r="M781" s="17" t="s">
        <v>1148</v>
      </c>
      <c r="N781" s="17" t="s">
        <v>1149</v>
      </c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</row>
    <row r="782" spans="1:114" ht="15" customHeight="1" x14ac:dyDescent="0.15">
      <c r="A782" s="30">
        <v>2004</v>
      </c>
      <c r="B782" s="18" t="s">
        <v>1117</v>
      </c>
      <c r="C782" s="17">
        <v>2220</v>
      </c>
      <c r="D782" s="24">
        <v>2011</v>
      </c>
      <c r="E782" s="24">
        <v>209</v>
      </c>
      <c r="F782" s="24">
        <v>5228172</v>
      </c>
      <c r="G782" s="17">
        <v>76257431519.305206</v>
      </c>
      <c r="H782" s="17">
        <v>63874383957.529099</v>
      </c>
      <c r="I782" s="18">
        <v>22.257775986092</v>
      </c>
      <c r="J782" s="17"/>
      <c r="K782" s="17">
        <f>(K778+K783)/2</f>
        <v>4.67</v>
      </c>
      <c r="L782" s="17">
        <f>(1+((L$783-L$778)/L$778)/5)*L781</f>
        <v>4.67</v>
      </c>
      <c r="M782" s="17" t="s">
        <v>1150</v>
      </c>
      <c r="N782" s="17" t="s">
        <v>1151</v>
      </c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</row>
    <row r="783" spans="1:114" ht="15" customHeight="1" x14ac:dyDescent="0.15">
      <c r="A783" s="30">
        <v>2005</v>
      </c>
      <c r="B783" s="18" t="s">
        <v>1117</v>
      </c>
      <c r="C783" s="17">
        <v>2059</v>
      </c>
      <c r="D783" s="24">
        <v>1830</v>
      </c>
      <c r="E783" s="24">
        <v>229</v>
      </c>
      <c r="F783" s="24">
        <v>5246096</v>
      </c>
      <c r="G783" s="17">
        <v>82514287315.175095</v>
      </c>
      <c r="H783" s="17">
        <v>74385401475.486298</v>
      </c>
      <c r="I783" s="18">
        <v>22.918020244463701</v>
      </c>
      <c r="J783" s="17">
        <v>4.67</v>
      </c>
      <c r="K783" s="17">
        <f t="shared" ref="K783" si="264">J783</f>
        <v>4.67</v>
      </c>
      <c r="L783" s="17">
        <f>K783</f>
        <v>4.67</v>
      </c>
      <c r="M783" s="17" t="s">
        <v>1152</v>
      </c>
      <c r="N783" s="17" t="s">
        <v>1153</v>
      </c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</row>
    <row r="784" spans="1:114" ht="15" customHeight="1" x14ac:dyDescent="0.15">
      <c r="A784" s="30">
        <v>2006</v>
      </c>
      <c r="B784" s="18" t="s">
        <v>1117</v>
      </c>
      <c r="C784" s="17">
        <v>2018</v>
      </c>
      <c r="D784" s="24">
        <v>1816</v>
      </c>
      <c r="E784" s="24">
        <v>202</v>
      </c>
      <c r="F784" s="24">
        <v>5266268</v>
      </c>
      <c r="G784" s="17">
        <v>93509466783.529297</v>
      </c>
      <c r="H784" s="17">
        <v>84467899655.294006</v>
      </c>
      <c r="I784" s="18">
        <v>22.7638420562531</v>
      </c>
      <c r="J784" s="17"/>
      <c r="K784" s="17">
        <f>(K783+K788)/2</f>
        <v>4.67</v>
      </c>
      <c r="L784" s="17">
        <f>(1+((L$788-L$783)/L$783)/5)*L783</f>
        <v>4.67</v>
      </c>
      <c r="M784" s="17" t="s">
        <v>1154</v>
      </c>
      <c r="N784" s="17" t="s">
        <v>1155</v>
      </c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</row>
    <row r="785" spans="1:114" ht="15" customHeight="1" x14ac:dyDescent="0.15">
      <c r="A785" s="30">
        <v>2007</v>
      </c>
      <c r="B785" s="18" t="s">
        <v>1117</v>
      </c>
      <c r="C785" s="17">
        <v>2015</v>
      </c>
      <c r="D785" s="24">
        <v>1804</v>
      </c>
      <c r="E785" s="24">
        <v>211</v>
      </c>
      <c r="F785" s="24">
        <v>5288720</v>
      </c>
      <c r="G785" s="17">
        <v>112360012523.138</v>
      </c>
      <c r="H785" s="17">
        <v>100068194989.412</v>
      </c>
      <c r="I785" s="18">
        <v>24.1954969209716</v>
      </c>
      <c r="J785" s="17"/>
      <c r="K785" s="17">
        <f>(K783+K788)/2</f>
        <v>4.67</v>
      </c>
      <c r="L785" s="17">
        <f>(1+((L$788-L$783)/L$783)/5)*L784</f>
        <v>4.67</v>
      </c>
      <c r="M785" s="17" t="s">
        <v>1156</v>
      </c>
      <c r="N785" s="17" t="s">
        <v>1157</v>
      </c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</row>
    <row r="786" spans="1:114" ht="15" customHeight="1" x14ac:dyDescent="0.15">
      <c r="A786" s="30">
        <v>2008</v>
      </c>
      <c r="B786" s="18" t="s">
        <v>1117</v>
      </c>
      <c r="C786" s="17">
        <v>1946</v>
      </c>
      <c r="D786" s="24">
        <v>1799</v>
      </c>
      <c r="E786" s="24">
        <v>147</v>
      </c>
      <c r="F786" s="24">
        <v>5313399</v>
      </c>
      <c r="G786" s="17">
        <v>128286645761.71899</v>
      </c>
      <c r="H786" s="17">
        <v>117956059349.21899</v>
      </c>
      <c r="I786" s="18">
        <v>24.493861477878198</v>
      </c>
      <c r="J786" s="17"/>
      <c r="K786" s="17">
        <f>(K783+K788)/2</f>
        <v>4.67</v>
      </c>
      <c r="L786" s="17">
        <f>(1+((L$788-L$783)/L$783)/5)*L785</f>
        <v>4.67</v>
      </c>
      <c r="M786" s="17" t="s">
        <v>1158</v>
      </c>
      <c r="N786" s="17" t="s">
        <v>1159</v>
      </c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</row>
    <row r="787" spans="1:114" ht="15" customHeight="1" x14ac:dyDescent="0.15">
      <c r="A787" s="30">
        <v>2009</v>
      </c>
      <c r="B787" s="18" t="s">
        <v>1117</v>
      </c>
      <c r="C787" s="17">
        <v>1933</v>
      </c>
      <c r="D787" s="24">
        <v>1806</v>
      </c>
      <c r="E787" s="24">
        <v>127</v>
      </c>
      <c r="F787" s="24">
        <v>5338871</v>
      </c>
      <c r="G787" s="17">
        <v>91464252096.874893</v>
      </c>
      <c r="H787" s="17">
        <v>86296583223.828094</v>
      </c>
      <c r="I787" s="18">
        <v>22.954986877362501</v>
      </c>
      <c r="J787" s="17"/>
      <c r="K787" s="17">
        <f>(K783+K788)/2</f>
        <v>4.67</v>
      </c>
      <c r="L787" s="17">
        <f>(1+((L$788-L$783)/L$783)/5)*L786</f>
        <v>4.67</v>
      </c>
      <c r="M787" s="17" t="s">
        <v>1160</v>
      </c>
      <c r="N787" s="17" t="s">
        <v>1161</v>
      </c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</row>
    <row r="788" spans="1:114" ht="15" customHeight="1" x14ac:dyDescent="0.15">
      <c r="A788" s="30">
        <v>2010</v>
      </c>
      <c r="B788" s="18" t="s">
        <v>1117</v>
      </c>
      <c r="C788" s="17">
        <v>1833</v>
      </c>
      <c r="D788" s="24">
        <v>1731</v>
      </c>
      <c r="E788" s="24">
        <v>102</v>
      </c>
      <c r="F788" s="24">
        <v>5363352</v>
      </c>
      <c r="G788" s="17">
        <v>95814846366.666901</v>
      </c>
      <c r="H788" s="17">
        <v>92411731683.333496</v>
      </c>
      <c r="I788" s="18">
        <v>22.296338423433198</v>
      </c>
      <c r="J788" s="17">
        <v>4.67</v>
      </c>
      <c r="K788" s="17">
        <f t="shared" ref="K788" si="265">J788</f>
        <v>4.67</v>
      </c>
      <c r="L788" s="17">
        <f>K788</f>
        <v>4.67</v>
      </c>
      <c r="M788" s="17" t="s">
        <v>1162</v>
      </c>
      <c r="N788" s="17" t="s">
        <v>1163</v>
      </c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</row>
    <row r="789" spans="1:114" ht="15" customHeight="1" x14ac:dyDescent="0.15">
      <c r="A789" s="30">
        <v>2011</v>
      </c>
      <c r="B789" s="18" t="s">
        <v>1117</v>
      </c>
      <c r="C789" s="17">
        <v>1774</v>
      </c>
      <c r="D789" s="24">
        <v>1650</v>
      </c>
      <c r="E789" s="24">
        <v>124</v>
      </c>
      <c r="F789" s="24">
        <v>5388272</v>
      </c>
      <c r="G789" s="17">
        <v>107211177490.27299</v>
      </c>
      <c r="H789" s="17">
        <v>109357572490.27299</v>
      </c>
      <c r="I789" s="18">
        <v>22.616390064546099</v>
      </c>
      <c r="J789" s="17"/>
      <c r="K789" s="17">
        <f>(K788+K793)/2</f>
        <v>4.7750000000000004</v>
      </c>
      <c r="L789" s="17">
        <f>(1+((L$793-L$788)/L$788)/5)*L788</f>
        <v>4.7120000000000006</v>
      </c>
      <c r="M789" s="17" t="s">
        <v>1164</v>
      </c>
      <c r="N789" s="17" t="s">
        <v>1165</v>
      </c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</row>
    <row r="790" spans="1:114" ht="15" customHeight="1" x14ac:dyDescent="0.15">
      <c r="A790" s="30">
        <v>2012</v>
      </c>
      <c r="B790" s="18" t="s">
        <v>1117</v>
      </c>
      <c r="C790" s="17">
        <v>1827</v>
      </c>
      <c r="D790" s="24">
        <v>1698</v>
      </c>
      <c r="E790" s="24">
        <v>129</v>
      </c>
      <c r="F790" s="24">
        <v>5413971</v>
      </c>
      <c r="G790" s="17">
        <v>100237927391.01601</v>
      </c>
      <c r="H790" s="17">
        <v>104251607201.953</v>
      </c>
      <c r="I790" s="18">
        <v>23.077841392380499</v>
      </c>
      <c r="J790" s="17"/>
      <c r="K790" s="17">
        <f>(K788+K793)/2</f>
        <v>4.7750000000000004</v>
      </c>
      <c r="L790" s="17">
        <f>(1+((L$793-L$788)/L$788)/5)*L789</f>
        <v>4.7543777301927204</v>
      </c>
      <c r="M790" s="17" t="s">
        <v>1166</v>
      </c>
      <c r="N790" s="17" t="s">
        <v>1167</v>
      </c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</row>
    <row r="791" spans="1:114" ht="15" customHeight="1" x14ac:dyDescent="0.15">
      <c r="A791" s="30">
        <v>2013</v>
      </c>
      <c r="B791" s="18" t="s">
        <v>1117</v>
      </c>
      <c r="C791" s="17">
        <v>1737</v>
      </c>
      <c r="D791" s="24">
        <v>1596</v>
      </c>
      <c r="E791" s="24">
        <v>141</v>
      </c>
      <c r="F791" s="24">
        <v>5438972</v>
      </c>
      <c r="G791" s="17">
        <v>103165553050.196</v>
      </c>
      <c r="H791" s="17">
        <v>106038272369.02</v>
      </c>
      <c r="I791" s="18">
        <v>22.008016797098701</v>
      </c>
      <c r="J791" s="17"/>
      <c r="K791" s="17">
        <f>(K788+K793)/2</f>
        <v>4.7750000000000004</v>
      </c>
      <c r="L791" s="17">
        <f>(1+((L$793-L$788)/L$788)/5)*L790</f>
        <v>4.7971365877233616</v>
      </c>
      <c r="M791" s="17" t="s">
        <v>1168</v>
      </c>
      <c r="N791" s="17" t="s">
        <v>1169</v>
      </c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</row>
    <row r="792" spans="1:114" ht="15" customHeight="1" x14ac:dyDescent="0.15">
      <c r="A792" s="30">
        <v>2014</v>
      </c>
      <c r="B792" s="18" t="s">
        <v>1117</v>
      </c>
      <c r="C792" s="17">
        <v>1545</v>
      </c>
      <c r="D792" s="24">
        <v>1419</v>
      </c>
      <c r="E792" s="24">
        <v>126</v>
      </c>
      <c r="F792" s="24">
        <v>5461512</v>
      </c>
      <c r="G792" s="17">
        <v>100273910699.215</v>
      </c>
      <c r="H792" s="17">
        <v>103434414065.09801</v>
      </c>
      <c r="I792" s="18">
        <v>21.4720368105869</v>
      </c>
      <c r="J792" s="17"/>
      <c r="K792" s="17">
        <f>(K788+K793)/2</f>
        <v>4.7750000000000004</v>
      </c>
      <c r="L792" s="17">
        <f>(1+((L$793-L$788)/L$788)/5)*L791</f>
        <v>4.8402800002896109</v>
      </c>
      <c r="M792" s="17" t="s">
        <v>1170</v>
      </c>
      <c r="N792" s="17" t="s">
        <v>1171</v>
      </c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</row>
    <row r="793" spans="1:114" ht="15" customHeight="1" x14ac:dyDescent="0.15">
      <c r="A793" s="30">
        <v>2015</v>
      </c>
      <c r="B793" s="18" t="s">
        <v>1117</v>
      </c>
      <c r="C793" s="17">
        <v>1416</v>
      </c>
      <c r="D793" s="24">
        <v>1289</v>
      </c>
      <c r="E793" s="24">
        <v>127</v>
      </c>
      <c r="F793" s="24">
        <v>5479531</v>
      </c>
      <c r="G793" s="17">
        <v>83041492298.828094</v>
      </c>
      <c r="H793" s="17">
        <v>84375126793.359299</v>
      </c>
      <c r="I793" s="18">
        <v>21.229983205998501</v>
      </c>
      <c r="J793" s="17">
        <v>4.88</v>
      </c>
      <c r="K793" s="17">
        <f t="shared" ref="K793" si="266">J793</f>
        <v>4.88</v>
      </c>
      <c r="L793" s="17">
        <f>K793</f>
        <v>4.88</v>
      </c>
      <c r="M793" s="17" t="s">
        <v>1172</v>
      </c>
      <c r="N793" s="17" t="s">
        <v>1173</v>
      </c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</row>
    <row r="794" spans="1:114" ht="15" customHeight="1" x14ac:dyDescent="0.15">
      <c r="A794" s="30">
        <v>2016</v>
      </c>
      <c r="B794" s="18" t="s">
        <v>1117</v>
      </c>
      <c r="C794" s="17">
        <v>1368</v>
      </c>
      <c r="D794" s="24">
        <v>1260</v>
      </c>
      <c r="E794" s="24">
        <v>108</v>
      </c>
      <c r="F794" s="24">
        <v>5495303</v>
      </c>
      <c r="G794" s="17">
        <v>83813596801.167496</v>
      </c>
      <c r="H794" s="17">
        <v>86889680551.751205</v>
      </c>
      <c r="I794" s="18">
        <v>22.744784339686799</v>
      </c>
      <c r="J794" s="17"/>
      <c r="K794" s="17">
        <f t="shared" ref="K794" si="267">J794</f>
        <v>0</v>
      </c>
      <c r="L794" s="17">
        <f>K794</f>
        <v>0</v>
      </c>
      <c r="M794" s="17" t="s">
        <v>1174</v>
      </c>
      <c r="N794" s="17" t="s">
        <v>1175</v>
      </c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</row>
    <row r="795" spans="1:114" ht="15" customHeight="1" x14ac:dyDescent="0.15">
      <c r="A795" s="30">
        <v>2017</v>
      </c>
      <c r="B795" s="18" t="s">
        <v>1117</v>
      </c>
      <c r="C795" s="17">
        <v>1529</v>
      </c>
      <c r="D795" s="24">
        <v>1390</v>
      </c>
      <c r="E795" s="24">
        <v>139</v>
      </c>
      <c r="F795" s="24">
        <v>5508214</v>
      </c>
      <c r="G795" s="17">
        <v>95994657970.588394</v>
      </c>
      <c r="H795" s="17">
        <v>95877171128.235504</v>
      </c>
      <c r="I795" s="18">
        <v>23.348990945687401</v>
      </c>
      <c r="J795" s="17"/>
      <c r="K795" s="17">
        <f t="shared" ref="K795" si="268">J795</f>
        <v>0</v>
      </c>
      <c r="L795" s="17">
        <f>K795</f>
        <v>0</v>
      </c>
      <c r="M795" s="17" t="s">
        <v>1176</v>
      </c>
      <c r="N795" s="17" t="s">
        <v>1177</v>
      </c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</row>
    <row r="796" spans="1:114" ht="15" customHeight="1" x14ac:dyDescent="0.15">
      <c r="A796" s="30">
        <v>2018</v>
      </c>
      <c r="B796" s="18" t="s">
        <v>1117</v>
      </c>
      <c r="C796" s="17">
        <v>1487</v>
      </c>
      <c r="D796" s="24">
        <v>1387</v>
      </c>
      <c r="E796" s="24">
        <v>100</v>
      </c>
      <c r="F796" s="24">
        <v>5515525</v>
      </c>
      <c r="G796" s="17">
        <v>106061524525.49001</v>
      </c>
      <c r="H796" s="17">
        <v>109520540284.70599</v>
      </c>
      <c r="I796" s="18">
        <v>24.075010065878001</v>
      </c>
      <c r="J796" s="17"/>
      <c r="K796" s="17">
        <f t="shared" ref="K796" si="269">J796</f>
        <v>0</v>
      </c>
      <c r="L796" s="17">
        <f>K796</f>
        <v>0</v>
      </c>
      <c r="M796" s="17" t="s">
        <v>1178</v>
      </c>
      <c r="N796" s="17" t="s">
        <v>1179</v>
      </c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</row>
    <row r="797" spans="1:114" ht="15" customHeight="1" x14ac:dyDescent="0.15">
      <c r="A797" s="30">
        <v>2019</v>
      </c>
      <c r="B797" s="18" t="s">
        <v>1117</v>
      </c>
      <c r="C797" s="17">
        <v>1396</v>
      </c>
      <c r="D797" s="24">
        <v>1321</v>
      </c>
      <c r="E797" s="24">
        <v>75</v>
      </c>
      <c r="F797" s="24">
        <v>5521606</v>
      </c>
      <c r="G797" s="17">
        <v>107085573184.314</v>
      </c>
      <c r="H797" s="17">
        <v>106666889717.647</v>
      </c>
      <c r="I797" s="18">
        <v>23.826180490123299</v>
      </c>
      <c r="J797" s="17"/>
      <c r="K797" s="17">
        <f t="shared" ref="K797" si="270">J797</f>
        <v>0</v>
      </c>
      <c r="L797" s="17">
        <f>K797</f>
        <v>0</v>
      </c>
      <c r="M797" s="17" t="s">
        <v>1180</v>
      </c>
      <c r="N797" s="17" t="s">
        <v>1181</v>
      </c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</row>
    <row r="798" spans="1:114" ht="15" customHeight="1" x14ac:dyDescent="0.15">
      <c r="A798" s="30">
        <v>2020</v>
      </c>
      <c r="B798" s="18" t="s">
        <v>1117</v>
      </c>
      <c r="C798" s="17">
        <v>1685</v>
      </c>
      <c r="D798" s="24">
        <v>1588</v>
      </c>
      <c r="E798" s="24">
        <v>97</v>
      </c>
      <c r="F798" s="24">
        <v>5529543</v>
      </c>
      <c r="G798" s="17">
        <v>97673758060.700699</v>
      </c>
      <c r="H798" s="17">
        <v>97093522437.354401</v>
      </c>
      <c r="I798" s="18">
        <v>24.049856538524601</v>
      </c>
      <c r="J798" s="17"/>
      <c r="K798" s="17">
        <f t="shared" ref="K798" si="271">J798</f>
        <v>0</v>
      </c>
      <c r="L798" s="17">
        <f>K798</f>
        <v>0</v>
      </c>
      <c r="M798" s="17" t="s">
        <v>1182</v>
      </c>
      <c r="N798" s="17" t="s">
        <v>1183</v>
      </c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</row>
    <row r="799" spans="1:114" ht="15" customHeight="1" x14ac:dyDescent="0.15">
      <c r="A799" s="30">
        <v>2021</v>
      </c>
      <c r="B799" s="18" t="s">
        <v>1117</v>
      </c>
      <c r="C799" s="17">
        <v>1662</v>
      </c>
      <c r="D799" s="24">
        <v>1557</v>
      </c>
      <c r="E799" s="24">
        <v>105</v>
      </c>
      <c r="F799" s="24">
        <v>5541017</v>
      </c>
      <c r="G799" s="17">
        <v>117187092662.789</v>
      </c>
      <c r="H799" s="17">
        <v>116505834244.18401</v>
      </c>
      <c r="I799" s="18">
        <v>23.6506780921919</v>
      </c>
      <c r="J799" s="17"/>
      <c r="K799" s="17">
        <f t="shared" ref="K799" si="272">J799</f>
        <v>0</v>
      </c>
      <c r="L799" s="17">
        <f>K799</f>
        <v>0</v>
      </c>
      <c r="M799" s="17"/>
      <c r="N799" s="17" t="s">
        <v>1184</v>
      </c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</row>
    <row r="800" spans="1:114" ht="15" customHeight="1" x14ac:dyDescent="0.15">
      <c r="A800" s="30">
        <v>1980</v>
      </c>
      <c r="B800" s="18" t="s">
        <v>1185</v>
      </c>
      <c r="C800" s="17">
        <v>27989</v>
      </c>
      <c r="D800" s="24">
        <v>11000</v>
      </c>
      <c r="E800" s="24">
        <v>16989</v>
      </c>
      <c r="F800" s="24">
        <v>55052582</v>
      </c>
      <c r="G800" s="17">
        <v>147148401117.66501</v>
      </c>
      <c r="H800" s="17">
        <v>157930766842.595</v>
      </c>
      <c r="I800" s="18">
        <v>24.428138211922001</v>
      </c>
      <c r="J800" s="17">
        <v>3.76</v>
      </c>
      <c r="K800" s="17">
        <f t="shared" ref="K800" si="273">J800</f>
        <v>3.76</v>
      </c>
      <c r="L800" s="17">
        <f>K800</f>
        <v>3.76</v>
      </c>
      <c r="M800" s="17"/>
      <c r="N800" s="17" t="s">
        <v>1186</v>
      </c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</row>
    <row r="801" spans="1:114" ht="15" customHeight="1" x14ac:dyDescent="0.15">
      <c r="A801" s="30">
        <v>1981</v>
      </c>
      <c r="B801" s="18" t="s">
        <v>1185</v>
      </c>
      <c r="C801" s="17">
        <v>24668</v>
      </c>
      <c r="D801" s="24">
        <v>10945</v>
      </c>
      <c r="E801" s="24">
        <v>13723</v>
      </c>
      <c r="F801" s="24">
        <v>55371044</v>
      </c>
      <c r="G801" s="17">
        <v>135235968617.98399</v>
      </c>
      <c r="H801" s="17">
        <v>144292094146.047</v>
      </c>
      <c r="I801" s="18">
        <v>23.9185466239203</v>
      </c>
      <c r="J801" s="17"/>
      <c r="K801" s="17">
        <f>(K800+K805)/2</f>
        <v>3.82</v>
      </c>
      <c r="L801" s="17">
        <f>(1+((L$805-L$800)/L$800)/5)*L800</f>
        <v>3.7839999999999998</v>
      </c>
      <c r="M801" s="17"/>
      <c r="N801" s="17" t="s">
        <v>1187</v>
      </c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</row>
    <row r="802" spans="1:114" ht="15" customHeight="1" x14ac:dyDescent="0.15">
      <c r="A802" s="30">
        <v>1982</v>
      </c>
      <c r="B802" s="18" t="s">
        <v>1185</v>
      </c>
      <c r="C802" s="17">
        <v>22242</v>
      </c>
      <c r="D802" s="24">
        <v>10681</v>
      </c>
      <c r="E802" s="24">
        <v>11561</v>
      </c>
      <c r="F802" s="24">
        <v>55694106</v>
      </c>
      <c r="G802" s="17">
        <v>125156203213.894</v>
      </c>
      <c r="H802" s="17">
        <v>139514921648.867</v>
      </c>
      <c r="I802" s="18">
        <v>23.2451462399465</v>
      </c>
      <c r="J802" s="17"/>
      <c r="K802" s="17">
        <f>(K800+K805)/2</f>
        <v>3.82</v>
      </c>
      <c r="L802" s="17">
        <f>(1+((L$805-L$800)/L$800)/5)*L801</f>
        <v>3.8081531914893612</v>
      </c>
      <c r="M802" s="17"/>
      <c r="N802" s="17" t="s">
        <v>1188</v>
      </c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</row>
    <row r="803" spans="1:114" ht="15" customHeight="1" x14ac:dyDescent="0.15">
      <c r="A803" s="30">
        <v>1983</v>
      </c>
      <c r="B803" s="18" t="s">
        <v>1185</v>
      </c>
      <c r="C803" s="17">
        <v>21176</v>
      </c>
      <c r="D803" s="24">
        <v>11147</v>
      </c>
      <c r="E803" s="24">
        <v>10029</v>
      </c>
      <c r="F803" s="24">
        <v>55992656</v>
      </c>
      <c r="G803" s="17">
        <v>125614080385.575</v>
      </c>
      <c r="H803" s="17">
        <v>127109906188.14</v>
      </c>
      <c r="I803" s="18">
        <v>21.940717465627099</v>
      </c>
      <c r="J803" s="17"/>
      <c r="K803" s="17">
        <f>(K800+K805)/2</f>
        <v>3.82</v>
      </c>
      <c r="L803" s="17">
        <f>(1+((L$805-L$800)/L$800)/5)*L802</f>
        <v>3.8324605522861015</v>
      </c>
      <c r="M803" s="17"/>
      <c r="N803" s="17" t="s">
        <v>1189</v>
      </c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</row>
    <row r="804" spans="1:114" ht="15" customHeight="1" x14ac:dyDescent="0.15">
      <c r="A804" s="30">
        <v>1984</v>
      </c>
      <c r="B804" s="18" t="s">
        <v>1185</v>
      </c>
      <c r="C804" s="17">
        <v>20200</v>
      </c>
      <c r="D804" s="24">
        <v>11333</v>
      </c>
      <c r="E804" s="24">
        <v>8867</v>
      </c>
      <c r="F804" s="24">
        <v>56275701</v>
      </c>
      <c r="G804" s="17">
        <v>126491030548.675</v>
      </c>
      <c r="H804" s="17">
        <v>125805749455.828</v>
      </c>
      <c r="I804" s="18">
        <v>21.294428807829899</v>
      </c>
      <c r="J804" s="17"/>
      <c r="K804" s="17">
        <f>(K800+K805)/2</f>
        <v>3.82</v>
      </c>
      <c r="L804" s="17">
        <f>(1+((L$805-L$800)/L$800)/5)*L803</f>
        <v>3.8569230664496295</v>
      </c>
      <c r="M804" s="17"/>
      <c r="N804" s="17" t="s">
        <v>1190</v>
      </c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</row>
    <row r="805" spans="1:114" ht="15" customHeight="1" x14ac:dyDescent="0.15">
      <c r="A805" s="30">
        <v>1985</v>
      </c>
      <c r="B805" s="18" t="s">
        <v>1185</v>
      </c>
      <c r="C805" s="17">
        <v>19593</v>
      </c>
      <c r="D805" s="24">
        <v>12050</v>
      </c>
      <c r="E805" s="24">
        <v>7543</v>
      </c>
      <c r="F805" s="24">
        <v>56569195</v>
      </c>
      <c r="G805" s="17">
        <v>129015184698.496</v>
      </c>
      <c r="H805" s="17">
        <v>131050518323.843</v>
      </c>
      <c r="I805" s="18">
        <v>21.1809858662327</v>
      </c>
      <c r="J805" s="17">
        <v>3.88</v>
      </c>
      <c r="K805" s="17">
        <f t="shared" ref="K805" si="274">J805</f>
        <v>3.88</v>
      </c>
      <c r="L805" s="17">
        <f>K805</f>
        <v>3.88</v>
      </c>
      <c r="M805" s="17"/>
      <c r="N805" s="17" t="s">
        <v>1191</v>
      </c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</row>
    <row r="806" spans="1:114" ht="15" customHeight="1" x14ac:dyDescent="0.15">
      <c r="A806" s="30">
        <v>1986</v>
      </c>
      <c r="B806" s="18" t="s">
        <v>1185</v>
      </c>
      <c r="C806" s="17">
        <v>18524</v>
      </c>
      <c r="D806" s="24">
        <v>12155</v>
      </c>
      <c r="E806" s="24">
        <v>6369</v>
      </c>
      <c r="F806" s="24">
        <v>56865193</v>
      </c>
      <c r="G806" s="17">
        <v>157252580736.81201</v>
      </c>
      <c r="H806" s="17">
        <v>158186381286.10699</v>
      </c>
      <c r="I806" s="18">
        <v>21.226227479634101</v>
      </c>
      <c r="J806" s="17"/>
      <c r="K806" s="17">
        <f>(K805+K810)/2</f>
        <v>3.9449999999999998</v>
      </c>
      <c r="L806" s="17">
        <f>(1+((L$810-L$805)/L$805)/5)*L805</f>
        <v>3.9059999999999997</v>
      </c>
      <c r="M806" s="17"/>
      <c r="N806" s="17" t="s">
        <v>1192</v>
      </c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</row>
    <row r="807" spans="1:114" ht="15" customHeight="1" x14ac:dyDescent="0.15">
      <c r="A807" s="30">
        <v>1987</v>
      </c>
      <c r="B807" s="18" t="s">
        <v>1185</v>
      </c>
      <c r="C807" s="17">
        <v>18570</v>
      </c>
      <c r="D807" s="24">
        <v>12695</v>
      </c>
      <c r="E807" s="24">
        <v>5875</v>
      </c>
      <c r="F807" s="24">
        <v>57168409</v>
      </c>
      <c r="G807" s="17">
        <v>183073229291.71701</v>
      </c>
      <c r="H807" s="17">
        <v>193330786860.19901</v>
      </c>
      <c r="I807" s="18">
        <v>21.855340585035002</v>
      </c>
      <c r="J807" s="17"/>
      <c r="K807" s="17">
        <f>(K805+K810)/2</f>
        <v>3.9449999999999998</v>
      </c>
      <c r="L807" s="17">
        <f>(1+((L$810-L$805)/L$805)/5)*L806</f>
        <v>3.9321742268041233</v>
      </c>
      <c r="M807" s="17"/>
      <c r="N807" s="17" t="s">
        <v>1193</v>
      </c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</row>
    <row r="808" spans="1:114" ht="15" customHeight="1" x14ac:dyDescent="0.15">
      <c r="A808" s="30">
        <v>1988</v>
      </c>
      <c r="B808" s="18" t="s">
        <v>1185</v>
      </c>
      <c r="C808" s="17">
        <v>17631</v>
      </c>
      <c r="D808" s="24">
        <v>12437</v>
      </c>
      <c r="E808" s="24">
        <v>5194</v>
      </c>
      <c r="F808" s="24">
        <v>57472651</v>
      </c>
      <c r="G808" s="17">
        <v>207505781301.61899</v>
      </c>
      <c r="H808" s="17">
        <v>214217597180.927</v>
      </c>
      <c r="I808" s="18">
        <v>22.6192830855531</v>
      </c>
      <c r="J808" s="17"/>
      <c r="K808" s="17">
        <f>(K805+K810)/2</f>
        <v>3.9449999999999998</v>
      </c>
      <c r="L808" s="17">
        <f>(1+((L$810-L$805)/L$805)/5)*L807</f>
        <v>3.9585238479115734</v>
      </c>
      <c r="M808" s="17"/>
      <c r="N808" s="17" t="s">
        <v>1194</v>
      </c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</row>
    <row r="809" spans="1:114" ht="15" customHeight="1" x14ac:dyDescent="0.15">
      <c r="A809" s="30">
        <v>1989</v>
      </c>
      <c r="B809" s="18" t="s">
        <v>1185</v>
      </c>
      <c r="C809" s="17">
        <v>17578</v>
      </c>
      <c r="D809" s="24">
        <v>12592</v>
      </c>
      <c r="E809" s="24">
        <v>4986</v>
      </c>
      <c r="F809" s="24">
        <v>57766282</v>
      </c>
      <c r="G809" s="17">
        <v>222041949413.94199</v>
      </c>
      <c r="H809" s="17">
        <v>229069504421.13901</v>
      </c>
      <c r="I809" s="18">
        <v>23.1648917232713</v>
      </c>
      <c r="J809" s="17"/>
      <c r="K809" s="17">
        <f>(K805+K810)/2</f>
        <v>3.9449999999999998</v>
      </c>
      <c r="L809" s="17">
        <f>(1+((L$810-L$805)/L$805)/5)*L808</f>
        <v>3.9850500386450012</v>
      </c>
      <c r="M809" s="17"/>
      <c r="N809" s="17" t="s">
        <v>1195</v>
      </c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</row>
    <row r="810" spans="1:114" ht="15" customHeight="1" x14ac:dyDescent="0.15">
      <c r="A810" s="30">
        <v>1990</v>
      </c>
      <c r="B810" s="18" t="s">
        <v>1185</v>
      </c>
      <c r="C810" s="17">
        <v>16638</v>
      </c>
      <c r="D810" s="24">
        <v>12378</v>
      </c>
      <c r="E810" s="24">
        <v>4260</v>
      </c>
      <c r="F810" s="24">
        <v>58044701</v>
      </c>
      <c r="G810" s="17">
        <v>266219732562.34201</v>
      </c>
      <c r="H810" s="17">
        <v>276177568967.59399</v>
      </c>
      <c r="I810" s="18">
        <v>23.3826524897821</v>
      </c>
      <c r="J810" s="17">
        <v>4.01</v>
      </c>
      <c r="K810" s="17">
        <f t="shared" ref="K810" si="275">J810</f>
        <v>4.01</v>
      </c>
      <c r="L810" s="17">
        <f>K810</f>
        <v>4.01</v>
      </c>
      <c r="M810" s="17"/>
      <c r="N810" s="17" t="s">
        <v>1196</v>
      </c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</row>
    <row r="811" spans="1:114" ht="15" customHeight="1" x14ac:dyDescent="0.15">
      <c r="A811" s="30">
        <v>1991</v>
      </c>
      <c r="B811" s="18" t="s">
        <v>1185</v>
      </c>
      <c r="C811" s="17">
        <v>16505</v>
      </c>
      <c r="D811" s="24">
        <v>12597</v>
      </c>
      <c r="E811" s="24">
        <v>3908</v>
      </c>
      <c r="F811" s="24">
        <v>58557577</v>
      </c>
      <c r="G811" s="17">
        <v>270798744332.05399</v>
      </c>
      <c r="H811" s="17">
        <v>274783164748.285</v>
      </c>
      <c r="I811" s="18">
        <v>23.178422742407498</v>
      </c>
      <c r="J811" s="17"/>
      <c r="K811" s="17">
        <f>(K810+K815)/2</f>
        <v>4.34</v>
      </c>
      <c r="L811" s="17">
        <f>(1+((L$815-L$810)/L$810)/5)*L810</f>
        <v>4.1420000000000003</v>
      </c>
      <c r="M811" s="17"/>
      <c r="N811" s="17" t="s">
        <v>1197</v>
      </c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</row>
    <row r="812" spans="1:114" ht="15" customHeight="1" x14ac:dyDescent="0.15">
      <c r="A812" s="30">
        <v>1992</v>
      </c>
      <c r="B812" s="18" t="s">
        <v>1185</v>
      </c>
      <c r="C812" s="17">
        <v>16086</v>
      </c>
      <c r="D812" s="24">
        <v>12539</v>
      </c>
      <c r="E812" s="24">
        <v>3547</v>
      </c>
      <c r="F812" s="24">
        <v>58849943</v>
      </c>
      <c r="G812" s="17">
        <v>298940520446.09698</v>
      </c>
      <c r="H812" s="17">
        <v>289557620817.84399</v>
      </c>
      <c r="I812" s="18">
        <v>22.080880083962398</v>
      </c>
      <c r="J812" s="17"/>
      <c r="K812" s="17">
        <f>(K810+K815)/2</f>
        <v>4.34</v>
      </c>
      <c r="L812" s="17">
        <f>(1+((L$815-L$810)/L$810)/5)*L811</f>
        <v>4.2783451371571077</v>
      </c>
      <c r="M812" s="17"/>
      <c r="N812" s="17" t="s">
        <v>1198</v>
      </c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</row>
    <row r="813" spans="1:114" ht="15" customHeight="1" x14ac:dyDescent="0.15">
      <c r="A813" s="30">
        <v>1993</v>
      </c>
      <c r="B813" s="18" t="s">
        <v>1185</v>
      </c>
      <c r="C813" s="17">
        <v>16040</v>
      </c>
      <c r="D813" s="24">
        <v>12638</v>
      </c>
      <c r="E813" s="24">
        <v>3402</v>
      </c>
      <c r="F813" s="24">
        <v>59106166</v>
      </c>
      <c r="G813" s="17">
        <v>275047486680.565</v>
      </c>
      <c r="H813" s="17">
        <v>252823720176.048</v>
      </c>
      <c r="I813" s="18">
        <v>20.706336204896299</v>
      </c>
      <c r="J813" s="17"/>
      <c r="K813" s="17">
        <f>(K810+K815)/2</f>
        <v>4.34</v>
      </c>
      <c r="L813" s="17">
        <f>(1+((L$815-L$810)/L$810)/5)*L812</f>
        <v>4.4191784434176409</v>
      </c>
      <c r="M813" s="17"/>
      <c r="N813" s="17" t="s">
        <v>1199</v>
      </c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</row>
    <row r="814" spans="1:114" ht="15" customHeight="1" x14ac:dyDescent="0.15">
      <c r="A814" s="30">
        <v>1994</v>
      </c>
      <c r="B814" s="18" t="s">
        <v>1185</v>
      </c>
      <c r="C814" s="17">
        <v>16039</v>
      </c>
      <c r="D814" s="24">
        <v>12519</v>
      </c>
      <c r="E814" s="24">
        <v>3520</v>
      </c>
      <c r="F814" s="24">
        <v>59327585</v>
      </c>
      <c r="G814" s="17">
        <v>301941162570.888</v>
      </c>
      <c r="H814" s="17">
        <v>281109404536.862</v>
      </c>
      <c r="I814" s="18">
        <v>20.423657920765599</v>
      </c>
      <c r="J814" s="17"/>
      <c r="K814" s="17">
        <f>(K810+K815)/2</f>
        <v>4.34</v>
      </c>
      <c r="L814" s="17">
        <f>(1+((L$815-L$810)/L$810)/5)*L813</f>
        <v>4.5646476590114391</v>
      </c>
      <c r="M814" s="17"/>
      <c r="N814" s="17" t="s">
        <v>1200</v>
      </c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</row>
    <row r="815" spans="1:114" ht="15" customHeight="1" x14ac:dyDescent="0.15">
      <c r="A815" s="30">
        <v>1995</v>
      </c>
      <c r="B815" s="18" t="s">
        <v>1185</v>
      </c>
      <c r="C815" s="17">
        <v>15896</v>
      </c>
      <c r="D815" s="24">
        <v>12419</v>
      </c>
      <c r="E815" s="24">
        <v>3477</v>
      </c>
      <c r="F815" s="24">
        <v>59543659</v>
      </c>
      <c r="G815" s="17">
        <v>362214482849.25702</v>
      </c>
      <c r="H815" s="17">
        <v>336601393087.13397</v>
      </c>
      <c r="I815" s="18">
        <v>20.074154150999</v>
      </c>
      <c r="J815" s="17">
        <v>4.67</v>
      </c>
      <c r="K815" s="17">
        <f t="shared" ref="K815" si="276">J815</f>
        <v>4.67</v>
      </c>
      <c r="L815" s="17">
        <f>K815</f>
        <v>4.67</v>
      </c>
      <c r="M815" s="17"/>
      <c r="N815" s="17" t="s">
        <v>1201</v>
      </c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</row>
    <row r="816" spans="1:114" ht="15" customHeight="1" x14ac:dyDescent="0.15">
      <c r="A816" s="30">
        <v>1996</v>
      </c>
      <c r="B816" s="18" t="s">
        <v>1185</v>
      </c>
      <c r="C816" s="17">
        <v>16400</v>
      </c>
      <c r="D816" s="24">
        <v>12916</v>
      </c>
      <c r="E816" s="24">
        <v>3484</v>
      </c>
      <c r="F816" s="24">
        <v>59756533</v>
      </c>
      <c r="G816" s="17">
        <v>370197461212.97601</v>
      </c>
      <c r="H816" s="17">
        <v>341586100782.15198</v>
      </c>
      <c r="I816" s="18">
        <v>19.860077651233802</v>
      </c>
      <c r="J816" s="17"/>
      <c r="K816" s="17">
        <f>(K815+K820)/2</f>
        <v>4.67</v>
      </c>
      <c r="L816" s="17">
        <f>(1+((L$820-L$815)/L$815)/5)*L815</f>
        <v>4.67</v>
      </c>
      <c r="M816" s="17" t="s">
        <v>1202</v>
      </c>
      <c r="N816" s="17" t="s">
        <v>1203</v>
      </c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</row>
    <row r="817" spans="1:114" ht="15" customHeight="1" x14ac:dyDescent="0.15">
      <c r="A817" s="30">
        <v>1997</v>
      </c>
      <c r="B817" s="18" t="s">
        <v>1185</v>
      </c>
      <c r="C817" s="17">
        <v>16889</v>
      </c>
      <c r="D817" s="24">
        <v>13252</v>
      </c>
      <c r="E817" s="24">
        <v>3637</v>
      </c>
      <c r="F817" s="24">
        <v>59969944</v>
      </c>
      <c r="G817" s="17">
        <v>370822656776.80402</v>
      </c>
      <c r="H817" s="17">
        <v>327048775005.61902</v>
      </c>
      <c r="I817" s="18">
        <v>19.519375731467999</v>
      </c>
      <c r="J817" s="17"/>
      <c r="K817" s="17">
        <f>(K815+K820)/2</f>
        <v>4.67</v>
      </c>
      <c r="L817" s="17">
        <f>(1+((L$820-L$815)/L$815)/5)*L816</f>
        <v>4.67</v>
      </c>
      <c r="M817" s="17" t="s">
        <v>1204</v>
      </c>
      <c r="N817" s="17" t="s">
        <v>1205</v>
      </c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</row>
    <row r="818" spans="1:114" ht="15" customHeight="1" x14ac:dyDescent="0.15">
      <c r="A818" s="30">
        <v>1998</v>
      </c>
      <c r="B818" s="18" t="s">
        <v>1185</v>
      </c>
      <c r="C818" s="17">
        <v>16795</v>
      </c>
      <c r="D818" s="24">
        <v>13251</v>
      </c>
      <c r="E818" s="24">
        <v>3544</v>
      </c>
      <c r="F818" s="24">
        <v>60192790</v>
      </c>
      <c r="G818" s="17">
        <v>392709584167.22302</v>
      </c>
      <c r="H818" s="17">
        <v>351430953969.31299</v>
      </c>
      <c r="I818" s="18">
        <v>19.901087065869</v>
      </c>
      <c r="J818" s="17"/>
      <c r="K818" s="17">
        <f>(K815+K820)/2</f>
        <v>4.67</v>
      </c>
      <c r="L818" s="17">
        <f>(1+((L$820-L$815)/L$815)/5)*L817</f>
        <v>4.67</v>
      </c>
      <c r="M818" s="17" t="s">
        <v>1206</v>
      </c>
      <c r="N818" s="17" t="s">
        <v>1207</v>
      </c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</row>
    <row r="819" spans="1:114" ht="15" customHeight="1" x14ac:dyDescent="0.15">
      <c r="A819" s="30">
        <v>1999</v>
      </c>
      <c r="B819" s="18" t="s">
        <v>1185</v>
      </c>
      <c r="C819" s="17">
        <v>16874</v>
      </c>
      <c r="D819" s="24">
        <v>13592</v>
      </c>
      <c r="E819" s="24">
        <v>3282</v>
      </c>
      <c r="F819" s="24">
        <v>60504420</v>
      </c>
      <c r="G819" s="17">
        <v>389362241255.599</v>
      </c>
      <c r="H819" s="17">
        <v>353643809381.46802</v>
      </c>
      <c r="I819" s="18">
        <v>20.8092939395389</v>
      </c>
      <c r="J819" s="17"/>
      <c r="K819" s="17">
        <f>(K815+K820)/2</f>
        <v>4.67</v>
      </c>
      <c r="L819" s="17">
        <f>(1+((L$820-L$815)/L$815)/5)*L818</f>
        <v>4.67</v>
      </c>
      <c r="M819" s="17" t="s">
        <v>1208</v>
      </c>
      <c r="N819" s="17" t="s">
        <v>1209</v>
      </c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</row>
    <row r="820" spans="1:114" ht="15" customHeight="1" x14ac:dyDescent="0.15">
      <c r="A820" s="30">
        <v>2000</v>
      </c>
      <c r="B820" s="18" t="s">
        <v>1185</v>
      </c>
      <c r="C820" s="17">
        <v>17353</v>
      </c>
      <c r="D820" s="24">
        <v>13870</v>
      </c>
      <c r="E820" s="24">
        <v>3483</v>
      </c>
      <c r="F820" s="24">
        <v>60921384</v>
      </c>
      <c r="G820" s="17">
        <v>390504309338.03998</v>
      </c>
      <c r="H820" s="17">
        <v>372359017200.00098</v>
      </c>
      <c r="I820" s="18">
        <v>21.514353249897699</v>
      </c>
      <c r="J820" s="17">
        <v>4.67</v>
      </c>
      <c r="K820" s="17">
        <f t="shared" ref="K820" si="277">J820</f>
        <v>4.67</v>
      </c>
      <c r="L820" s="17">
        <f>K820</f>
        <v>4.67</v>
      </c>
      <c r="M820" s="17" t="s">
        <v>1210</v>
      </c>
      <c r="N820" s="17" t="s">
        <v>1211</v>
      </c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</row>
    <row r="821" spans="1:114" ht="15" customHeight="1" x14ac:dyDescent="0.15">
      <c r="A821" s="30">
        <v>2001</v>
      </c>
      <c r="B821" s="18" t="s">
        <v>1185</v>
      </c>
      <c r="C821" s="17">
        <v>17104</v>
      </c>
      <c r="D821" s="24">
        <v>13499</v>
      </c>
      <c r="E821" s="24">
        <v>3605</v>
      </c>
      <c r="F821" s="24">
        <v>61367388</v>
      </c>
      <c r="G821" s="17">
        <v>389407179769.29199</v>
      </c>
      <c r="H821" s="17">
        <v>367744588386.22101</v>
      </c>
      <c r="I821" s="18">
        <v>21.513392276687</v>
      </c>
      <c r="J821" s="17"/>
      <c r="K821" s="17">
        <f>(K820+K825)/2</f>
        <v>4.67</v>
      </c>
      <c r="L821" s="17">
        <f>(1+((L$825-L$820)/L$820)/5)*L820</f>
        <v>4.67</v>
      </c>
      <c r="M821" s="17" t="s">
        <v>1212</v>
      </c>
      <c r="N821" s="17" t="s">
        <v>1213</v>
      </c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</row>
    <row r="822" spans="1:114" ht="15" customHeight="1" x14ac:dyDescent="0.15">
      <c r="A822" s="30">
        <v>2002</v>
      </c>
      <c r="B822" s="18" t="s">
        <v>1185</v>
      </c>
      <c r="C822" s="17">
        <v>16908</v>
      </c>
      <c r="D822" s="24">
        <v>13519</v>
      </c>
      <c r="E822" s="24">
        <v>3389</v>
      </c>
      <c r="F822" s="24">
        <v>61816234</v>
      </c>
      <c r="G822" s="17">
        <v>413353771803.138</v>
      </c>
      <c r="H822" s="17">
        <v>383474587651.37299</v>
      </c>
      <c r="I822" s="18">
        <v>20.953389817165402</v>
      </c>
      <c r="J822" s="17"/>
      <c r="K822" s="17">
        <f>(K820+K825)/2</f>
        <v>4.67</v>
      </c>
      <c r="L822" s="17">
        <f>(1+((L$825-L$820)/L$820)/5)*L821</f>
        <v>4.67</v>
      </c>
      <c r="M822" s="17" t="s">
        <v>1214</v>
      </c>
      <c r="N822" s="17" t="s">
        <v>1215</v>
      </c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</row>
    <row r="823" spans="1:114" ht="15" customHeight="1" x14ac:dyDescent="0.15">
      <c r="A823" s="30">
        <v>2003</v>
      </c>
      <c r="B823" s="18" t="s">
        <v>1185</v>
      </c>
      <c r="C823" s="17">
        <v>16850</v>
      </c>
      <c r="D823" s="24">
        <v>13511</v>
      </c>
      <c r="E823" s="24">
        <v>3339</v>
      </c>
      <c r="F823" s="24">
        <v>62256970</v>
      </c>
      <c r="G823" s="17">
        <v>481646963819.99902</v>
      </c>
      <c r="H823" s="17">
        <v>455341828900.39099</v>
      </c>
      <c r="I823" s="18">
        <v>21.034840979084599</v>
      </c>
      <c r="J823" s="17"/>
      <c r="K823" s="17">
        <f>(K820+K825)/2</f>
        <v>4.67</v>
      </c>
      <c r="L823" s="17">
        <f>(1+((L$825-L$820)/L$820)/5)*L822</f>
        <v>4.67</v>
      </c>
      <c r="M823" s="17" t="s">
        <v>1216</v>
      </c>
      <c r="N823" s="17" t="s">
        <v>1217</v>
      </c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</row>
    <row r="824" spans="1:114" ht="15" customHeight="1" x14ac:dyDescent="0.15">
      <c r="A824" s="30">
        <v>2004</v>
      </c>
      <c r="B824" s="18" t="s">
        <v>1185</v>
      </c>
      <c r="C824" s="17">
        <v>17290</v>
      </c>
      <c r="D824" s="24">
        <v>14230</v>
      </c>
      <c r="E824" s="24">
        <v>3060</v>
      </c>
      <c r="F824" s="24">
        <v>62716306</v>
      </c>
      <c r="G824" s="17">
        <v>561042237466.41101</v>
      </c>
      <c r="H824" s="17">
        <v>539577459091.12097</v>
      </c>
      <c r="I824" s="18">
        <v>21.364609197432699</v>
      </c>
      <c r="J824" s="17"/>
      <c r="K824" s="17">
        <f>(K820+K825)/2</f>
        <v>4.67</v>
      </c>
      <c r="L824" s="17">
        <f>(1+((L$825-L$820)/L$820)/5)*L823</f>
        <v>4.67</v>
      </c>
      <c r="M824" s="17" t="s">
        <v>1218</v>
      </c>
      <c r="N824" s="17" t="s">
        <v>1219</v>
      </c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</row>
    <row r="825" spans="1:114" ht="15" customHeight="1" x14ac:dyDescent="0.15">
      <c r="A825" s="30">
        <v>2005</v>
      </c>
      <c r="B825" s="18" t="s">
        <v>1185</v>
      </c>
      <c r="C825" s="17">
        <v>17275</v>
      </c>
      <c r="D825" s="24">
        <v>14327</v>
      </c>
      <c r="E825" s="24">
        <v>2948</v>
      </c>
      <c r="F825" s="24">
        <v>63188395</v>
      </c>
      <c r="G825" s="17">
        <v>593901326045.13599</v>
      </c>
      <c r="H825" s="17">
        <v>592025237914.39697</v>
      </c>
      <c r="I825" s="18">
        <v>21.797435309373899</v>
      </c>
      <c r="J825" s="17">
        <v>4.67</v>
      </c>
      <c r="K825" s="17">
        <f t="shared" ref="K825" si="278">J825</f>
        <v>4.67</v>
      </c>
      <c r="L825" s="17">
        <f>K825</f>
        <v>4.67</v>
      </c>
      <c r="M825" s="17" t="s">
        <v>1220</v>
      </c>
      <c r="N825" s="17" t="s">
        <v>1221</v>
      </c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</row>
    <row r="826" spans="1:114" ht="15" customHeight="1" x14ac:dyDescent="0.15">
      <c r="A826" s="30">
        <v>2006</v>
      </c>
      <c r="B826" s="18" t="s">
        <v>1185</v>
      </c>
      <c r="C826" s="17">
        <v>17249</v>
      </c>
      <c r="D826" s="24">
        <v>14529</v>
      </c>
      <c r="E826" s="24">
        <v>2720</v>
      </c>
      <c r="F826" s="24">
        <v>63628261</v>
      </c>
      <c r="G826" s="17">
        <v>648243071809.41101</v>
      </c>
      <c r="H826" s="17">
        <v>653657213936.46997</v>
      </c>
      <c r="I826" s="18">
        <v>22.450708843595599</v>
      </c>
      <c r="J826" s="17"/>
      <c r="K826" s="17">
        <f>(K825+K830)/2</f>
        <v>4.67</v>
      </c>
      <c r="L826" s="17">
        <f>(1+((L$830-L$825)/L$825)/5)*L825</f>
        <v>4.67</v>
      </c>
      <c r="M826" s="17" t="s">
        <v>1222</v>
      </c>
      <c r="N826" s="17" t="s">
        <v>1223</v>
      </c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</row>
    <row r="827" spans="1:114" ht="15" customHeight="1" x14ac:dyDescent="0.15">
      <c r="A827" s="30">
        <v>2007</v>
      </c>
      <c r="B827" s="18" t="s">
        <v>1185</v>
      </c>
      <c r="C827" s="17">
        <v>17109</v>
      </c>
      <c r="D827" s="24">
        <v>14722</v>
      </c>
      <c r="E827" s="24">
        <v>2387</v>
      </c>
      <c r="F827" s="24">
        <v>64021737</v>
      </c>
      <c r="G827" s="17">
        <v>741061331101.17896</v>
      </c>
      <c r="H827" s="17">
        <v>760064379592.94397</v>
      </c>
      <c r="I827" s="18">
        <v>23.182665760085701</v>
      </c>
      <c r="J827" s="17"/>
      <c r="K827" s="17">
        <f>(K825+K830)/2</f>
        <v>4.67</v>
      </c>
      <c r="L827" s="17">
        <f>(1+((L$830-L$825)/L$825)/5)*L826</f>
        <v>4.67</v>
      </c>
      <c r="M827" s="17" t="s">
        <v>1224</v>
      </c>
      <c r="N827" s="17" t="s">
        <v>1225</v>
      </c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</row>
    <row r="828" spans="1:114" ht="15" customHeight="1" x14ac:dyDescent="0.15">
      <c r="A828" s="30">
        <v>2008</v>
      </c>
      <c r="B828" s="18" t="s">
        <v>1185</v>
      </c>
      <c r="C828" s="17">
        <v>16419</v>
      </c>
      <c r="D828" s="24">
        <v>14658</v>
      </c>
      <c r="E828" s="24">
        <v>1761</v>
      </c>
      <c r="F828" s="24">
        <v>64379696</v>
      </c>
      <c r="G828" s="17">
        <v>823983397589.84399</v>
      </c>
      <c r="H828" s="17">
        <v>857925492297.65601</v>
      </c>
      <c r="I828" s="18">
        <v>23.596050954135301</v>
      </c>
      <c r="J828" s="17"/>
      <c r="K828" s="17">
        <f>(K825+K830)/2</f>
        <v>4.67</v>
      </c>
      <c r="L828" s="17">
        <f>(1+((L$830-L$825)/L$825)/5)*L827</f>
        <v>4.67</v>
      </c>
      <c r="M828" s="17" t="s">
        <v>1226</v>
      </c>
      <c r="N828" s="17" t="s">
        <v>1227</v>
      </c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</row>
    <row r="829" spans="1:114" ht="15" customHeight="1" x14ac:dyDescent="0.15">
      <c r="A829" s="30">
        <v>2009</v>
      </c>
      <c r="B829" s="18" t="s">
        <v>1185</v>
      </c>
      <c r="C829" s="17">
        <v>15693</v>
      </c>
      <c r="D829" s="24">
        <v>14100</v>
      </c>
      <c r="E829" s="24">
        <v>1593</v>
      </c>
      <c r="F829" s="24">
        <v>64710879</v>
      </c>
      <c r="G829" s="17">
        <v>670780157110.54602</v>
      </c>
      <c r="H829" s="17">
        <v>692153802943.35901</v>
      </c>
      <c r="I829" s="18">
        <v>22.067503880868902</v>
      </c>
      <c r="J829" s="17"/>
      <c r="K829" s="17">
        <f>(K825+K830)/2</f>
        <v>4.67</v>
      </c>
      <c r="L829" s="17">
        <f>(1+((L$830-L$825)/L$825)/5)*L828</f>
        <v>4.67</v>
      </c>
      <c r="M829" s="17" t="s">
        <v>1228</v>
      </c>
      <c r="N829" s="17" t="s">
        <v>1229</v>
      </c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</row>
    <row r="830" spans="1:114" ht="15" customHeight="1" x14ac:dyDescent="0.15">
      <c r="A830" s="30">
        <v>2010</v>
      </c>
      <c r="B830" s="18" t="s">
        <v>1185</v>
      </c>
      <c r="C830" s="17">
        <v>16580</v>
      </c>
      <c r="D830" s="24">
        <v>14748</v>
      </c>
      <c r="E830" s="24">
        <v>1832</v>
      </c>
      <c r="F830" s="24">
        <v>65030575</v>
      </c>
      <c r="G830" s="17">
        <v>708600861200.00098</v>
      </c>
      <c r="H830" s="17">
        <v>742755299683.33496</v>
      </c>
      <c r="I830" s="18">
        <v>22.105419315196901</v>
      </c>
      <c r="J830" s="17">
        <v>4.67</v>
      </c>
      <c r="K830" s="17">
        <f t="shared" ref="K830" si="279">J830</f>
        <v>4.67</v>
      </c>
      <c r="L830" s="17">
        <f>K830</f>
        <v>4.67</v>
      </c>
      <c r="M830" s="17" t="s">
        <v>1230</v>
      </c>
      <c r="N830" s="17" t="s">
        <v>1231</v>
      </c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</row>
    <row r="831" spans="1:114" ht="15" customHeight="1" x14ac:dyDescent="0.15">
      <c r="A831" s="30">
        <v>2011</v>
      </c>
      <c r="B831" s="18" t="s">
        <v>1185</v>
      </c>
      <c r="C831" s="17">
        <v>16754</v>
      </c>
      <c r="D831" s="24">
        <v>14655</v>
      </c>
      <c r="E831" s="24">
        <v>2099</v>
      </c>
      <c r="F831" s="24">
        <v>65345233</v>
      </c>
      <c r="G831" s="17">
        <v>814316094241.24695</v>
      </c>
      <c r="H831" s="17">
        <v>870126540107.00598</v>
      </c>
      <c r="I831" s="18">
        <v>22.423870549935401</v>
      </c>
      <c r="J831" s="17"/>
      <c r="K831" s="17">
        <f>(K830+K835)/2</f>
        <v>4.6050000000000004</v>
      </c>
      <c r="L831" s="17">
        <f>(1+((L$835-L$830)/L$830)/5)*L830</f>
        <v>4.6440000000000001</v>
      </c>
      <c r="M831" s="17" t="s">
        <v>1232</v>
      </c>
      <c r="N831" s="17" t="s">
        <v>1233</v>
      </c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</row>
    <row r="832" spans="1:114" ht="15" customHeight="1" x14ac:dyDescent="0.15">
      <c r="A832" s="30">
        <v>2012</v>
      </c>
      <c r="B832" s="18" t="s">
        <v>1185</v>
      </c>
      <c r="C832" s="17">
        <v>16632</v>
      </c>
      <c r="D832" s="24">
        <v>14540</v>
      </c>
      <c r="E832" s="24">
        <v>2092</v>
      </c>
      <c r="F832" s="24">
        <v>65662240</v>
      </c>
      <c r="G832" s="17">
        <v>783713381111.71899</v>
      </c>
      <c r="H832" s="17">
        <v>818493895248.047</v>
      </c>
      <c r="I832" s="18">
        <v>22.458114787217902</v>
      </c>
      <c r="J832" s="17"/>
      <c r="K832" s="17">
        <f>(K830+K835)/2</f>
        <v>4.6050000000000004</v>
      </c>
      <c r="L832" s="17">
        <f>(1+((L$835-L$830)/L$830)/5)*L831</f>
        <v>4.6181447537473233</v>
      </c>
      <c r="M832" s="17" t="s">
        <v>1234</v>
      </c>
      <c r="N832" s="17" t="s">
        <v>1235</v>
      </c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</row>
    <row r="833" spans="1:114" ht="15" customHeight="1" x14ac:dyDescent="0.15">
      <c r="A833" s="30">
        <v>2013</v>
      </c>
      <c r="B833" s="18" t="s">
        <v>1185</v>
      </c>
      <c r="C833" s="17">
        <v>16886</v>
      </c>
      <c r="D833" s="24">
        <v>14690</v>
      </c>
      <c r="E833" s="24">
        <v>2196</v>
      </c>
      <c r="F833" s="24">
        <v>66002289</v>
      </c>
      <c r="G833" s="17">
        <v>825700281806.66895</v>
      </c>
      <c r="H833" s="17">
        <v>854791379337.64905</v>
      </c>
      <c r="I833" s="18">
        <v>22.041867778455298</v>
      </c>
      <c r="J833" s="17"/>
      <c r="K833" s="17">
        <f>(K830+K835)/2</f>
        <v>4.6050000000000004</v>
      </c>
      <c r="L833" s="17">
        <f>(1+((L$835-L$830)/L$830)/5)*L832</f>
        <v>4.5924334553324559</v>
      </c>
      <c r="M833" s="17" t="s">
        <v>1236</v>
      </c>
      <c r="N833" s="17" t="s">
        <v>1237</v>
      </c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</row>
    <row r="834" spans="1:114" ht="15" customHeight="1" x14ac:dyDescent="0.15">
      <c r="A834" s="30">
        <v>2014</v>
      </c>
      <c r="B834" s="18" t="s">
        <v>1185</v>
      </c>
      <c r="C834" s="17">
        <v>16533</v>
      </c>
      <c r="D834" s="24">
        <v>14500</v>
      </c>
      <c r="E834" s="24">
        <v>2033</v>
      </c>
      <c r="F834" s="24">
        <v>66312067</v>
      </c>
      <c r="G834" s="17">
        <v>847269974207.05603</v>
      </c>
      <c r="H834" s="17">
        <v>879982977519.99695</v>
      </c>
      <c r="I834" s="18">
        <v>21.8197337848556</v>
      </c>
      <c r="J834" s="17"/>
      <c r="K834" s="17">
        <f>(K830+K835)/2</f>
        <v>4.6050000000000004</v>
      </c>
      <c r="L834" s="17">
        <f>(1+((L$835-L$830)/L$830)/5)*L833</f>
        <v>4.5668653033327464</v>
      </c>
      <c r="M834" s="17" t="s">
        <v>1238</v>
      </c>
      <c r="N834" s="17" t="s">
        <v>1239</v>
      </c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</row>
    <row r="835" spans="1:114" ht="15" customHeight="1" x14ac:dyDescent="0.15">
      <c r="A835" s="30">
        <v>2015</v>
      </c>
      <c r="B835" s="18" t="s">
        <v>1185</v>
      </c>
      <c r="C835" s="17">
        <v>16300</v>
      </c>
      <c r="D835" s="24">
        <v>14306</v>
      </c>
      <c r="E835" s="24">
        <v>1994</v>
      </c>
      <c r="F835" s="24">
        <v>66548272</v>
      </c>
      <c r="G835" s="17">
        <v>746211770692.96802</v>
      </c>
      <c r="H835" s="17">
        <v>760028534719.922</v>
      </c>
      <c r="I835" s="18">
        <v>21.499277666991699</v>
      </c>
      <c r="J835" s="17">
        <v>4.54</v>
      </c>
      <c r="K835" s="17">
        <f t="shared" ref="K835" si="280">J835</f>
        <v>4.54</v>
      </c>
      <c r="L835" s="17">
        <f>K835</f>
        <v>4.54</v>
      </c>
      <c r="M835" s="17" t="s">
        <v>1240</v>
      </c>
      <c r="N835" s="17" t="s">
        <v>1241</v>
      </c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</row>
    <row r="836" spans="1:114" ht="15" customHeight="1" x14ac:dyDescent="0.15">
      <c r="A836" s="30">
        <v>2016</v>
      </c>
      <c r="B836" s="18" t="s">
        <v>1185</v>
      </c>
      <c r="C836" s="17">
        <v>16218</v>
      </c>
      <c r="D836" s="24">
        <v>14206</v>
      </c>
      <c r="E836" s="24">
        <v>2012</v>
      </c>
      <c r="F836" s="24">
        <v>66724104</v>
      </c>
      <c r="G836" s="17">
        <v>748010809661.09094</v>
      </c>
      <c r="H836" s="17">
        <v>762973925940.46899</v>
      </c>
      <c r="I836" s="18">
        <v>21.8153025183416</v>
      </c>
      <c r="J836" s="17"/>
      <c r="K836" s="17">
        <f t="shared" ref="K836" si="281">J836</f>
        <v>0</v>
      </c>
      <c r="L836" s="17">
        <f>K836</f>
        <v>0</v>
      </c>
      <c r="M836" s="17" t="s">
        <v>1242</v>
      </c>
      <c r="N836" s="17" t="s">
        <v>1243</v>
      </c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</row>
    <row r="837" spans="1:114" ht="15" customHeight="1" x14ac:dyDescent="0.15">
      <c r="A837" s="30">
        <v>2017</v>
      </c>
      <c r="B837" s="18" t="s">
        <v>1185</v>
      </c>
      <c r="C837" s="17">
        <v>16247</v>
      </c>
      <c r="D837" s="24">
        <v>14415</v>
      </c>
      <c r="E837" s="24">
        <v>1832</v>
      </c>
      <c r="F837" s="24">
        <v>66918020</v>
      </c>
      <c r="G837" s="17">
        <v>803163777629.41296</v>
      </c>
      <c r="H837" s="17">
        <v>830791260481.17798</v>
      </c>
      <c r="I837" s="18">
        <v>22.495845017634199</v>
      </c>
      <c r="J837" s="17"/>
      <c r="K837" s="17">
        <f t="shared" ref="K837" si="282">J837</f>
        <v>0</v>
      </c>
      <c r="L837" s="17">
        <f>K837</f>
        <v>0</v>
      </c>
      <c r="M837" s="17" t="s">
        <v>1244</v>
      </c>
      <c r="N837" s="17" t="s">
        <v>1245</v>
      </c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</row>
    <row r="838" spans="1:114" ht="15" customHeight="1" x14ac:dyDescent="0.15">
      <c r="A838" s="30">
        <v>2018</v>
      </c>
      <c r="B838" s="18" t="s">
        <v>1185</v>
      </c>
      <c r="C838" s="17">
        <v>16222</v>
      </c>
      <c r="D838" s="24">
        <v>14303</v>
      </c>
      <c r="E838" s="24">
        <v>1919</v>
      </c>
      <c r="F838" s="24">
        <v>67158348</v>
      </c>
      <c r="G838" s="17">
        <v>885114776507.44995</v>
      </c>
      <c r="H838" s="17">
        <v>913320694019.60706</v>
      </c>
      <c r="I838" s="18">
        <v>22.892634301271201</v>
      </c>
      <c r="J838" s="17"/>
      <c r="K838" s="17">
        <f t="shared" ref="K838" si="283">J838</f>
        <v>0</v>
      </c>
      <c r="L838" s="17">
        <f>K838</f>
        <v>0</v>
      </c>
      <c r="M838" s="17" t="s">
        <v>1246</v>
      </c>
      <c r="N838" s="17" t="s">
        <v>1247</v>
      </c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</row>
    <row r="839" spans="1:114" ht="15" customHeight="1" x14ac:dyDescent="0.15">
      <c r="A839" s="30">
        <v>2019</v>
      </c>
      <c r="B839" s="18" t="s">
        <v>1185</v>
      </c>
      <c r="C839" s="17">
        <v>15869</v>
      </c>
      <c r="D839" s="24">
        <v>14103</v>
      </c>
      <c r="E839" s="24">
        <v>1766</v>
      </c>
      <c r="F839" s="24">
        <v>67388001</v>
      </c>
      <c r="G839" s="17">
        <v>862106200525.48901</v>
      </c>
      <c r="H839" s="17">
        <v>888231377160.78296</v>
      </c>
      <c r="I839" s="18">
        <v>23.4773868934438</v>
      </c>
      <c r="J839" s="17"/>
      <c r="K839" s="17">
        <f t="shared" ref="K839" si="284">J839</f>
        <v>0</v>
      </c>
      <c r="L839" s="17">
        <f>K839</f>
        <v>0</v>
      </c>
      <c r="M839" s="17" t="s">
        <v>1248</v>
      </c>
      <c r="N839" s="17" t="s">
        <v>1249</v>
      </c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</row>
    <row r="840" spans="1:114" ht="15" customHeight="1" x14ac:dyDescent="0.15">
      <c r="A840" s="30">
        <v>2020</v>
      </c>
      <c r="B840" s="18" t="s">
        <v>1185</v>
      </c>
      <c r="C840" s="17">
        <v>14313</v>
      </c>
      <c r="D840" s="24">
        <v>12771</v>
      </c>
      <c r="E840" s="24">
        <v>1542</v>
      </c>
      <c r="F840" s="24">
        <v>67571107</v>
      </c>
      <c r="G840" s="17">
        <v>724413895982.88098</v>
      </c>
      <c r="H840" s="17">
        <v>776227338073.15405</v>
      </c>
      <c r="I840" s="18">
        <v>22.9327465549202</v>
      </c>
      <c r="J840" s="17"/>
      <c r="K840" s="17">
        <f t="shared" ref="K840" si="285">J840</f>
        <v>0</v>
      </c>
      <c r="L840" s="17">
        <f>K840</f>
        <v>0</v>
      </c>
      <c r="M840" s="17" t="s">
        <v>1250</v>
      </c>
      <c r="N840" s="17" t="s">
        <v>1251</v>
      </c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</row>
    <row r="841" spans="1:114" ht="15" customHeight="1" x14ac:dyDescent="0.15">
      <c r="A841" s="30">
        <v>2021</v>
      </c>
      <c r="B841" s="18" t="s">
        <v>1185</v>
      </c>
      <c r="C841" s="17">
        <v>14759</v>
      </c>
      <c r="D841" s="24">
        <v>13386</v>
      </c>
      <c r="E841" s="24">
        <v>1373</v>
      </c>
      <c r="F841" s="24">
        <v>67749632</v>
      </c>
      <c r="G841" s="17">
        <v>871058669864.32703</v>
      </c>
      <c r="H841" s="17">
        <v>928505549465.10095</v>
      </c>
      <c r="I841" s="18">
        <v>24.2382850767933</v>
      </c>
      <c r="J841" s="17"/>
      <c r="K841" s="17">
        <f t="shared" ref="K841" si="286">J841</f>
        <v>0</v>
      </c>
      <c r="L841" s="17">
        <f>K841</f>
        <v>0</v>
      </c>
      <c r="M841" s="17"/>
      <c r="N841" s="17" t="s">
        <v>1252</v>
      </c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</row>
    <row r="842" spans="1:114" ht="15" customHeight="1" x14ac:dyDescent="0.15">
      <c r="A842" s="30">
        <v>1980</v>
      </c>
      <c r="B842" s="18" t="s">
        <v>1253</v>
      </c>
      <c r="C842" s="17">
        <v>48583</v>
      </c>
      <c r="D842" s="24">
        <v>28683</v>
      </c>
      <c r="E842" s="24">
        <v>19900</v>
      </c>
      <c r="F842" s="24">
        <v>78288576</v>
      </c>
      <c r="G842" s="17">
        <v>176955788680.86899</v>
      </c>
      <c r="H842" s="17">
        <v>220779619109.103</v>
      </c>
      <c r="I842" s="18">
        <v>25.948715290436699</v>
      </c>
      <c r="J842" s="17">
        <v>3.81</v>
      </c>
      <c r="K842" s="17">
        <f t="shared" ref="K842" si="287">J842</f>
        <v>3.81</v>
      </c>
      <c r="L842" s="17">
        <f>K842</f>
        <v>3.81</v>
      </c>
      <c r="M842" s="17"/>
      <c r="N842" s="17" t="s">
        <v>1254</v>
      </c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</row>
    <row r="843" spans="1:114" ht="15" customHeight="1" x14ac:dyDescent="0.15">
      <c r="A843" s="30">
        <v>1981</v>
      </c>
      <c r="B843" s="18" t="s">
        <v>1253</v>
      </c>
      <c r="C843" s="17">
        <v>46579</v>
      </c>
      <c r="D843" s="24">
        <v>29841</v>
      </c>
      <c r="E843" s="24">
        <v>16738</v>
      </c>
      <c r="F843" s="24">
        <v>78407907</v>
      </c>
      <c r="G843" s="17">
        <v>161173729121.59201</v>
      </c>
      <c r="H843" s="17">
        <v>192499820856.772</v>
      </c>
      <c r="I843" s="18">
        <v>24.7817586995886</v>
      </c>
      <c r="J843" s="17"/>
      <c r="K843" s="17">
        <f>(K842+K847)/2</f>
        <v>3.91</v>
      </c>
      <c r="L843" s="17">
        <f>(1+((L$847-L$842)/L$842)/5)*L842</f>
        <v>3.85</v>
      </c>
      <c r="M843" s="17"/>
      <c r="N843" s="17" t="s">
        <v>1255</v>
      </c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</row>
    <row r="844" spans="1:114" ht="15" customHeight="1" x14ac:dyDescent="0.15">
      <c r="A844" s="30">
        <v>1982</v>
      </c>
      <c r="B844" s="18" t="s">
        <v>1253</v>
      </c>
      <c r="C844" s="17">
        <v>47826</v>
      </c>
      <c r="D844" s="24">
        <v>30668</v>
      </c>
      <c r="E844" s="24">
        <v>17158</v>
      </c>
      <c r="F844" s="24">
        <v>78333366</v>
      </c>
      <c r="G844" s="17">
        <v>162071569275.409</v>
      </c>
      <c r="H844" s="17">
        <v>182634122672.685</v>
      </c>
      <c r="I844" s="18">
        <v>23.381361069801802</v>
      </c>
      <c r="J844" s="17"/>
      <c r="K844" s="17">
        <f>(K842+K847)/2</f>
        <v>3.91</v>
      </c>
      <c r="L844" s="17">
        <f>(1+((L$847-L$842)/L$842)/5)*L843</f>
        <v>3.8904199475065622</v>
      </c>
      <c r="M844" s="17"/>
      <c r="N844" s="17" t="s">
        <v>1256</v>
      </c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</row>
    <row r="845" spans="1:114" ht="15" customHeight="1" x14ac:dyDescent="0.15">
      <c r="A845" s="30">
        <v>1983</v>
      </c>
      <c r="B845" s="18" t="s">
        <v>1253</v>
      </c>
      <c r="C845" s="17">
        <v>47103</v>
      </c>
      <c r="D845" s="24">
        <v>31658</v>
      </c>
      <c r="E845" s="24">
        <v>15445</v>
      </c>
      <c r="F845" s="24">
        <v>78128282</v>
      </c>
      <c r="G845" s="17">
        <v>156382687859.05801</v>
      </c>
      <c r="H845" s="17">
        <v>179447419379.548</v>
      </c>
      <c r="I845" s="18">
        <v>23.6124370187731</v>
      </c>
      <c r="J845" s="17"/>
      <c r="K845" s="17">
        <f>(K842+K847)/2</f>
        <v>3.91</v>
      </c>
      <c r="L845" s="17">
        <f>(1+((L$847-L$842)/L$842)/5)*L844</f>
        <v>3.9312642514173923</v>
      </c>
      <c r="M845" s="17"/>
      <c r="N845" s="17" t="s">
        <v>1257</v>
      </c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</row>
    <row r="846" spans="1:114" ht="15" customHeight="1" x14ac:dyDescent="0.15">
      <c r="A846" s="30">
        <v>1984</v>
      </c>
      <c r="B846" s="18" t="s">
        <v>1253</v>
      </c>
      <c r="C846" s="17">
        <v>45209</v>
      </c>
      <c r="D846" s="24">
        <v>31984</v>
      </c>
      <c r="E846" s="24">
        <v>13225</v>
      </c>
      <c r="F846" s="24">
        <v>77858685</v>
      </c>
      <c r="G846" s="17">
        <v>157534514466.35999</v>
      </c>
      <c r="H846" s="17">
        <v>177776127413.923</v>
      </c>
      <c r="I846" s="18">
        <v>23.154313025246299</v>
      </c>
      <c r="J846" s="17"/>
      <c r="K846" s="17">
        <f>(K842+K847)/2</f>
        <v>3.91</v>
      </c>
      <c r="L846" s="17">
        <f>(1+((L$847-L$842)/L$842)/5)*L845</f>
        <v>3.9725373669178374</v>
      </c>
      <c r="M846" s="17"/>
      <c r="N846" s="17" t="s">
        <v>1258</v>
      </c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</row>
    <row r="847" spans="1:114" ht="15" customHeight="1" x14ac:dyDescent="0.15">
      <c r="A847" s="30">
        <v>1985</v>
      </c>
      <c r="B847" s="18" t="s">
        <v>1253</v>
      </c>
      <c r="C847" s="17">
        <v>44382</v>
      </c>
      <c r="D847" s="24">
        <v>32202</v>
      </c>
      <c r="E847" s="24">
        <v>12180</v>
      </c>
      <c r="F847" s="24">
        <v>77684873</v>
      </c>
      <c r="G847" s="17">
        <v>168036205155.461</v>
      </c>
      <c r="H847" s="17">
        <v>182960451102.84299</v>
      </c>
      <c r="I847" s="18">
        <v>22.6435828288359</v>
      </c>
      <c r="J847" s="17">
        <v>4.01</v>
      </c>
      <c r="K847" s="17">
        <f t="shared" ref="K847" si="288">J847</f>
        <v>4.01</v>
      </c>
      <c r="L847" s="17">
        <f>K847</f>
        <v>4.01</v>
      </c>
      <c r="M847" s="17"/>
      <c r="N847" s="17" t="s">
        <v>1259</v>
      </c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</row>
    <row r="848" spans="1:114" ht="15" customHeight="1" x14ac:dyDescent="0.15">
      <c r="A848" s="30">
        <v>1986</v>
      </c>
      <c r="B848" s="18" t="s">
        <v>1253</v>
      </c>
      <c r="C848" s="17">
        <v>43114</v>
      </c>
      <c r="D848" s="24">
        <v>32169</v>
      </c>
      <c r="E848" s="24">
        <v>10945</v>
      </c>
      <c r="F848" s="24">
        <v>77720436</v>
      </c>
      <c r="G848" s="17">
        <v>222718701251.914</v>
      </c>
      <c r="H848" s="17">
        <v>226593531477.979</v>
      </c>
      <c r="I848" s="18">
        <v>22.520807226623901</v>
      </c>
      <c r="J848" s="17"/>
      <c r="K848" s="17">
        <f>(K847+K852)/2</f>
        <v>4.07</v>
      </c>
      <c r="L848" s="17">
        <f>(1+((L$852-L$847)/L$847)/5)*L847</f>
        <v>4.0339999999999998</v>
      </c>
      <c r="M848" s="17"/>
      <c r="N848" s="17" t="s">
        <v>1260</v>
      </c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</row>
    <row r="849" spans="1:114" ht="15" customHeight="1" x14ac:dyDescent="0.15">
      <c r="A849" s="30">
        <v>1987</v>
      </c>
      <c r="B849" s="18" t="s">
        <v>1253</v>
      </c>
      <c r="C849" s="17">
        <v>41530</v>
      </c>
      <c r="D849" s="24">
        <v>31597</v>
      </c>
      <c r="E849" s="24">
        <v>9933</v>
      </c>
      <c r="F849" s="24">
        <v>77839920</v>
      </c>
      <c r="G849" s="17">
        <v>268502189336.23499</v>
      </c>
      <c r="H849" s="17">
        <v>272700549510.33701</v>
      </c>
      <c r="I849" s="18">
        <v>22.677544547075001</v>
      </c>
      <c r="J849" s="17"/>
      <c r="K849" s="17">
        <f>(K847+K852)/2</f>
        <v>4.07</v>
      </c>
      <c r="L849" s="17">
        <f>(1+((L$852-L$847)/L$847)/5)*L848</f>
        <v>4.0581436408977556</v>
      </c>
      <c r="M849" s="17"/>
      <c r="N849" s="17" t="s">
        <v>1261</v>
      </c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</row>
    <row r="850" spans="1:114" ht="15" customHeight="1" x14ac:dyDescent="0.15">
      <c r="A850" s="30">
        <v>1988</v>
      </c>
      <c r="B850" s="18" t="s">
        <v>1253</v>
      </c>
      <c r="C850" s="17">
        <v>41244</v>
      </c>
      <c r="D850" s="24">
        <v>31912</v>
      </c>
      <c r="E850" s="24">
        <v>9332</v>
      </c>
      <c r="F850" s="24">
        <v>78144619</v>
      </c>
      <c r="G850" s="17">
        <v>295521329769.46198</v>
      </c>
      <c r="H850" s="17">
        <v>300374452611.64899</v>
      </c>
      <c r="I850" s="18">
        <v>22.930528795258901</v>
      </c>
      <c r="J850" s="17"/>
      <c r="K850" s="17">
        <f>(K847+K852)/2</f>
        <v>4.07</v>
      </c>
      <c r="L850" s="17">
        <f>(1+((L$852-L$847)/L$847)/5)*L849</f>
        <v>4.0824317823894134</v>
      </c>
      <c r="M850" s="17"/>
      <c r="N850" s="17" t="s">
        <v>1262</v>
      </c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</row>
    <row r="851" spans="1:114" ht="15" customHeight="1" x14ac:dyDescent="0.15">
      <c r="A851" s="30">
        <v>1989</v>
      </c>
      <c r="B851" s="18" t="s">
        <v>1253</v>
      </c>
      <c r="C851" s="17">
        <v>40339</v>
      </c>
      <c r="D851" s="24">
        <v>31171</v>
      </c>
      <c r="E851" s="24">
        <v>9168</v>
      </c>
      <c r="F851" s="24">
        <v>78751283</v>
      </c>
      <c r="G851" s="17">
        <v>311964421096.43201</v>
      </c>
      <c r="H851" s="17">
        <v>320591548944.138</v>
      </c>
      <c r="I851" s="18">
        <v>23.611202055247801</v>
      </c>
      <c r="J851" s="17"/>
      <c r="K851" s="17">
        <f>(K847+K852)/2</f>
        <v>4.07</v>
      </c>
      <c r="L851" s="17">
        <f>(1+((L$852-L$847)/L$847)/5)*L850</f>
        <v>4.1068652893164321</v>
      </c>
      <c r="M851" s="17"/>
      <c r="N851" s="17" t="s">
        <v>1263</v>
      </c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</row>
    <row r="852" spans="1:114" ht="15" customHeight="1" x14ac:dyDescent="0.15">
      <c r="A852" s="30">
        <v>1990</v>
      </c>
      <c r="B852" s="18" t="s">
        <v>1253</v>
      </c>
      <c r="C852" s="17">
        <v>39329</v>
      </c>
      <c r="D852" s="24">
        <v>30724</v>
      </c>
      <c r="E852" s="24">
        <v>8605</v>
      </c>
      <c r="F852" s="24">
        <v>79433029</v>
      </c>
      <c r="G852" s="17">
        <v>404575941169.34998</v>
      </c>
      <c r="H852" s="17">
        <v>407976034378.40503</v>
      </c>
      <c r="I852" s="18">
        <v>24.422675087923501</v>
      </c>
      <c r="J852" s="17">
        <v>4.13</v>
      </c>
      <c r="K852" s="17">
        <f t="shared" ref="K852" si="289">J852</f>
        <v>4.13</v>
      </c>
      <c r="L852" s="17">
        <f>K852</f>
        <v>4.13</v>
      </c>
      <c r="M852" s="17"/>
      <c r="N852" s="17" t="s">
        <v>1264</v>
      </c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</row>
    <row r="853" spans="1:114" ht="15" customHeight="1" x14ac:dyDescent="0.15">
      <c r="A853" s="30">
        <v>1991</v>
      </c>
      <c r="B853" s="18" t="s">
        <v>1253</v>
      </c>
      <c r="C853" s="17">
        <v>40040</v>
      </c>
      <c r="D853" s="24">
        <v>32256</v>
      </c>
      <c r="E853" s="24">
        <v>7784</v>
      </c>
      <c r="F853" s="24">
        <v>80013896</v>
      </c>
      <c r="G853" s="17">
        <v>442284030642.31</v>
      </c>
      <c r="H853" s="17">
        <v>451396582203.88898</v>
      </c>
      <c r="I853" s="18">
        <v>24.890969857485199</v>
      </c>
      <c r="J853" s="17"/>
      <c r="K853" s="17">
        <f>(K852+K857)/2</f>
        <v>4.2300000000000004</v>
      </c>
      <c r="L853" s="17">
        <f>(1+((L$857-L$852)/L$852)/5)*L852</f>
        <v>4.17</v>
      </c>
      <c r="M853" s="17"/>
      <c r="N853" s="17" t="s">
        <v>1265</v>
      </c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</row>
    <row r="854" spans="1:114" ht="15" customHeight="1" x14ac:dyDescent="0.15">
      <c r="A854" s="30">
        <v>1992</v>
      </c>
      <c r="B854" s="18" t="s">
        <v>1253</v>
      </c>
      <c r="C854" s="17">
        <v>41323</v>
      </c>
      <c r="D854" s="24">
        <v>33919</v>
      </c>
      <c r="E854" s="24">
        <v>7404</v>
      </c>
      <c r="F854" s="24">
        <v>80624598</v>
      </c>
      <c r="G854" s="17">
        <v>473095804633.68799</v>
      </c>
      <c r="H854" s="17">
        <v>483784596117.72101</v>
      </c>
      <c r="I854" s="18">
        <v>25.201167996427898</v>
      </c>
      <c r="J854" s="17"/>
      <c r="K854" s="17">
        <f>(K852+K857)/2</f>
        <v>4.2300000000000004</v>
      </c>
      <c r="L854" s="17">
        <f>(1+((L$857-L$852)/L$852)/5)*L853</f>
        <v>4.210387409200969</v>
      </c>
      <c r="M854" s="17"/>
      <c r="N854" s="17" t="s">
        <v>1266</v>
      </c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</row>
    <row r="855" spans="1:114" ht="15" customHeight="1" x14ac:dyDescent="0.15">
      <c r="A855" s="30">
        <v>1993</v>
      </c>
      <c r="B855" s="18" t="s">
        <v>1253</v>
      </c>
      <c r="C855" s="17">
        <v>41747</v>
      </c>
      <c r="D855" s="24">
        <v>34752</v>
      </c>
      <c r="E855" s="24">
        <v>6995</v>
      </c>
      <c r="F855" s="24">
        <v>81156363</v>
      </c>
      <c r="G855" s="17">
        <v>420757127646.98901</v>
      </c>
      <c r="H855" s="17">
        <v>419718443156.276</v>
      </c>
      <c r="I855" s="18">
        <v>24.056222835243801</v>
      </c>
      <c r="J855" s="17"/>
      <c r="K855" s="17">
        <f>(K852+K857)/2</f>
        <v>4.2300000000000004</v>
      </c>
      <c r="L855" s="17">
        <f>(1+((L$857-L$852)/L$852)/5)*L854</f>
        <v>4.2511659797501311</v>
      </c>
      <c r="M855" s="17"/>
      <c r="N855" s="17" t="s">
        <v>1267</v>
      </c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</row>
    <row r="856" spans="1:114" ht="15" customHeight="1" x14ac:dyDescent="0.15">
      <c r="A856" s="30">
        <v>1994</v>
      </c>
      <c r="B856" s="18" t="s">
        <v>1253</v>
      </c>
      <c r="C856" s="17">
        <v>43976</v>
      </c>
      <c r="D856" s="24">
        <v>36715</v>
      </c>
      <c r="E856" s="24">
        <v>7261</v>
      </c>
      <c r="F856" s="24">
        <v>81438348</v>
      </c>
      <c r="G856" s="17">
        <v>465506809690.25</v>
      </c>
      <c r="H856" s="17">
        <v>461900686995.29901</v>
      </c>
      <c r="I856" s="18">
        <v>24.1414008909295</v>
      </c>
      <c r="J856" s="17"/>
      <c r="K856" s="17">
        <f>(K852+K857)/2</f>
        <v>4.2300000000000004</v>
      </c>
      <c r="L856" s="17">
        <f>(1+((L$857-L$852)/L$852)/5)*L855</f>
        <v>4.292339500135121</v>
      </c>
      <c r="M856" s="17"/>
      <c r="N856" s="17" t="s">
        <v>1268</v>
      </c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</row>
    <row r="857" spans="1:114" ht="15" customHeight="1" x14ac:dyDescent="0.15">
      <c r="A857" s="30">
        <v>1995</v>
      </c>
      <c r="B857" s="18" t="s">
        <v>1253</v>
      </c>
      <c r="C857" s="17">
        <v>46158</v>
      </c>
      <c r="D857" s="24">
        <v>38103</v>
      </c>
      <c r="E857" s="24">
        <v>8055</v>
      </c>
      <c r="F857" s="24">
        <v>81678051</v>
      </c>
      <c r="G857" s="17">
        <v>568725262726.901</v>
      </c>
      <c r="H857" s="17">
        <v>558205268186.16101</v>
      </c>
      <c r="I857" s="18">
        <v>23.539039696824101</v>
      </c>
      <c r="J857" s="17">
        <v>4.33</v>
      </c>
      <c r="K857" s="17">
        <f t="shared" ref="K857" si="290">J857</f>
        <v>4.33</v>
      </c>
      <c r="L857" s="17">
        <f>K857</f>
        <v>4.33</v>
      </c>
      <c r="M857" s="17"/>
      <c r="N857" s="17" t="s">
        <v>1269</v>
      </c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</row>
    <row r="858" spans="1:114" ht="15" customHeight="1" x14ac:dyDescent="0.15">
      <c r="A858" s="30">
        <v>1996</v>
      </c>
      <c r="B858" s="18" t="s">
        <v>1253</v>
      </c>
      <c r="C858" s="17">
        <v>51833</v>
      </c>
      <c r="D858" s="24">
        <v>42322</v>
      </c>
      <c r="E858" s="24">
        <v>9511</v>
      </c>
      <c r="F858" s="24">
        <v>81914831</v>
      </c>
      <c r="G858" s="17">
        <v>570870808422.14697</v>
      </c>
      <c r="H858" s="17">
        <v>553029633480.63403</v>
      </c>
      <c r="I858" s="18">
        <v>23.027303292425199</v>
      </c>
      <c r="J858" s="17"/>
      <c r="K858" s="17">
        <f>(K857+K862)/2</f>
        <v>4.5</v>
      </c>
      <c r="L858" s="17">
        <f>(1+((L$862-L$857)/L$857)/5)*L857</f>
        <v>4.3979999999999997</v>
      </c>
      <c r="M858" s="17" t="s">
        <v>1270</v>
      </c>
      <c r="N858" s="17" t="s">
        <v>1271</v>
      </c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</row>
    <row r="859" spans="1:114" ht="15" customHeight="1" x14ac:dyDescent="0.15">
      <c r="A859" s="30">
        <v>1997</v>
      </c>
      <c r="B859" s="18" t="s">
        <v>1253</v>
      </c>
      <c r="C859" s="17">
        <v>55729</v>
      </c>
      <c r="D859" s="24">
        <v>44438</v>
      </c>
      <c r="E859" s="24">
        <v>11291</v>
      </c>
      <c r="F859" s="24">
        <v>82034771</v>
      </c>
      <c r="G859" s="17">
        <v>560966614031.13</v>
      </c>
      <c r="H859" s="17">
        <v>537123843898.03699</v>
      </c>
      <c r="I859" s="18">
        <v>22.650638655890699</v>
      </c>
      <c r="J859" s="17"/>
      <c r="K859" s="17">
        <f>(K857+K862)/2</f>
        <v>4.5</v>
      </c>
      <c r="L859" s="17">
        <f>(1+((L$862-L$857)/L$857)/5)*L858</f>
        <v>4.4670678983833714</v>
      </c>
      <c r="M859" s="17" t="s">
        <v>1272</v>
      </c>
      <c r="N859" s="17" t="s">
        <v>1273</v>
      </c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</row>
    <row r="860" spans="1:114" ht="15" customHeight="1" x14ac:dyDescent="0.15">
      <c r="A860" s="30">
        <v>1998</v>
      </c>
      <c r="B860" s="18" t="s">
        <v>1253</v>
      </c>
      <c r="C860" s="17">
        <v>57366</v>
      </c>
      <c r="D860" s="24">
        <v>46523</v>
      </c>
      <c r="E860" s="24">
        <v>10843</v>
      </c>
      <c r="F860" s="24">
        <v>82047195</v>
      </c>
      <c r="G860" s="17">
        <v>591248193842.39197</v>
      </c>
      <c r="H860" s="17">
        <v>563734578192.73096</v>
      </c>
      <c r="I860" s="18">
        <v>22.798224799197801</v>
      </c>
      <c r="J860" s="17"/>
      <c r="K860" s="17">
        <f>(K857+K862)/2</f>
        <v>4.5</v>
      </c>
      <c r="L860" s="17">
        <f>(1+((L$862-L$857)/L$857)/5)*L859</f>
        <v>4.5372204658406625</v>
      </c>
      <c r="M860" s="17" t="s">
        <v>1274</v>
      </c>
      <c r="N860" s="17" t="s">
        <v>1275</v>
      </c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</row>
    <row r="861" spans="1:114" ht="15" customHeight="1" x14ac:dyDescent="0.15">
      <c r="A861" s="30">
        <v>1999</v>
      </c>
      <c r="B861" s="18" t="s">
        <v>1253</v>
      </c>
      <c r="C861" s="17">
        <v>59531</v>
      </c>
      <c r="D861" s="24">
        <v>50029</v>
      </c>
      <c r="E861" s="24">
        <v>9502</v>
      </c>
      <c r="F861" s="24">
        <v>82100243</v>
      </c>
      <c r="G861" s="17">
        <v>591740399389.96301</v>
      </c>
      <c r="H861" s="17">
        <v>579610797636.68103</v>
      </c>
      <c r="I861" s="18">
        <v>23.038679666712</v>
      </c>
      <c r="J861" s="17"/>
      <c r="K861" s="17">
        <f>(K857+K862)/2</f>
        <v>4.5</v>
      </c>
      <c r="L861" s="17">
        <f>(1+((L$862-L$857)/L$857)/5)*L860</f>
        <v>4.6084747364358511</v>
      </c>
      <c r="M861" s="17" t="s">
        <v>1276</v>
      </c>
      <c r="N861" s="17" t="s">
        <v>1277</v>
      </c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</row>
    <row r="862" spans="1:114" ht="15" customHeight="1" x14ac:dyDescent="0.15">
      <c r="A862" s="30">
        <v>2000</v>
      </c>
      <c r="B862" s="18" t="s">
        <v>1253</v>
      </c>
      <c r="C862" s="17">
        <v>62142</v>
      </c>
      <c r="D862" s="24">
        <v>51736</v>
      </c>
      <c r="E862" s="24">
        <v>10406</v>
      </c>
      <c r="F862" s="24">
        <v>82211508</v>
      </c>
      <c r="G862" s="17">
        <v>600907866067.45203</v>
      </c>
      <c r="H862" s="17">
        <v>597608722042.354</v>
      </c>
      <c r="I862" s="18">
        <v>23.114328928590101</v>
      </c>
      <c r="J862" s="17">
        <v>4.67</v>
      </c>
      <c r="K862" s="17">
        <f t="shared" ref="K862" si="291">J862</f>
        <v>4.67</v>
      </c>
      <c r="L862" s="17">
        <f>K862</f>
        <v>4.67</v>
      </c>
      <c r="M862" s="17" t="s">
        <v>1278</v>
      </c>
      <c r="N862" s="17" t="s">
        <v>1279</v>
      </c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</row>
    <row r="863" spans="1:114" ht="15" customHeight="1" x14ac:dyDescent="0.15">
      <c r="A863" s="30">
        <v>2001</v>
      </c>
      <c r="B863" s="18" t="s">
        <v>1253</v>
      </c>
      <c r="C863" s="17">
        <v>60475</v>
      </c>
      <c r="D863" s="24">
        <v>49989</v>
      </c>
      <c r="E863" s="24">
        <v>10486</v>
      </c>
      <c r="F863" s="24">
        <v>82349925</v>
      </c>
      <c r="G863" s="17">
        <v>619631436716.93005</v>
      </c>
      <c r="H863" s="17">
        <v>587981680472.04797</v>
      </c>
      <c r="I863" s="18">
        <v>21.7781951080302</v>
      </c>
      <c r="J863" s="17"/>
      <c r="K863" s="17">
        <f>(K862+K867)/2</f>
        <v>4.67</v>
      </c>
      <c r="L863" s="17">
        <f>(1+((L$867-L$862)/L$862)/5)*L862</f>
        <v>4.67</v>
      </c>
      <c r="M863" s="17" t="s">
        <v>1280</v>
      </c>
      <c r="N863" s="17" t="s">
        <v>1281</v>
      </c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</row>
    <row r="864" spans="1:114" ht="15" customHeight="1" x14ac:dyDescent="0.15">
      <c r="A864" s="30">
        <v>2002</v>
      </c>
      <c r="B864" s="18" t="s">
        <v>1253</v>
      </c>
      <c r="C864" s="17">
        <v>58187</v>
      </c>
      <c r="D864" s="24">
        <v>47598</v>
      </c>
      <c r="E864" s="24">
        <v>10589</v>
      </c>
      <c r="F864" s="24">
        <v>82488495</v>
      </c>
      <c r="G864" s="17">
        <v>677431710710.58899</v>
      </c>
      <c r="H864" s="17">
        <v>589090539832.94202</v>
      </c>
      <c r="I864" s="18">
        <v>20.1217858897603</v>
      </c>
      <c r="J864" s="17"/>
      <c r="K864" s="17">
        <f>(K862+K867)/2</f>
        <v>4.67</v>
      </c>
      <c r="L864" s="17">
        <f>(1+((L$867-L$862)/L$862)/5)*L863</f>
        <v>4.67</v>
      </c>
      <c r="M864" s="17" t="s">
        <v>1282</v>
      </c>
      <c r="N864" s="17" t="s">
        <v>1283</v>
      </c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</row>
    <row r="865" spans="1:114" ht="15" customHeight="1" x14ac:dyDescent="0.15">
      <c r="A865" s="30">
        <v>2003</v>
      </c>
      <c r="B865" s="18" t="s">
        <v>1253</v>
      </c>
      <c r="C865" s="17">
        <v>58481</v>
      </c>
      <c r="D865" s="24">
        <v>47818</v>
      </c>
      <c r="E865" s="24">
        <v>10663</v>
      </c>
      <c r="F865" s="24">
        <v>82534176</v>
      </c>
      <c r="G865" s="17">
        <v>820831063210.19397</v>
      </c>
      <c r="H865" s="17">
        <v>726416498758.03796</v>
      </c>
      <c r="I865" s="18">
        <v>19.5233250586687</v>
      </c>
      <c r="J865" s="17"/>
      <c r="K865" s="17">
        <f>(K862+K867)/2</f>
        <v>4.67</v>
      </c>
      <c r="L865" s="17">
        <f>(1+((L$867-L$862)/L$862)/5)*L864</f>
        <v>4.67</v>
      </c>
      <c r="M865" s="17" t="s">
        <v>1284</v>
      </c>
      <c r="N865" s="17" t="s">
        <v>1285</v>
      </c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</row>
    <row r="866" spans="1:114" ht="15" customHeight="1" x14ac:dyDescent="0.15">
      <c r="A866" s="30">
        <v>2004</v>
      </c>
      <c r="B866" s="18" t="s">
        <v>1253</v>
      </c>
      <c r="C866" s="17">
        <v>59234</v>
      </c>
      <c r="D866" s="24">
        <v>48448</v>
      </c>
      <c r="E866" s="24">
        <v>10786</v>
      </c>
      <c r="F866" s="24">
        <v>82516260</v>
      </c>
      <c r="G866" s="17">
        <v>1005100437665.64</v>
      </c>
      <c r="H866" s="17">
        <v>858739159387.26099</v>
      </c>
      <c r="I866" s="18">
        <v>19.0910135601011</v>
      </c>
      <c r="J866" s="17"/>
      <c r="K866" s="17">
        <f>(K862+K867)/2</f>
        <v>4.67</v>
      </c>
      <c r="L866" s="17">
        <f>(1+((L$867-L$862)/L$862)/5)*L865</f>
        <v>4.67</v>
      </c>
      <c r="M866" s="17" t="s">
        <v>1286</v>
      </c>
      <c r="N866" s="17" t="s">
        <v>1287</v>
      </c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</row>
    <row r="867" spans="1:114" ht="15" customHeight="1" x14ac:dyDescent="0.15">
      <c r="A867" s="30">
        <v>2005</v>
      </c>
      <c r="B867" s="18" t="s">
        <v>1253</v>
      </c>
      <c r="C867" s="17">
        <v>60222</v>
      </c>
      <c r="D867" s="24">
        <v>48367</v>
      </c>
      <c r="E867" s="24">
        <v>11855</v>
      </c>
      <c r="F867" s="24">
        <v>82469422</v>
      </c>
      <c r="G867" s="17">
        <v>1083504344105.84</v>
      </c>
      <c r="H867" s="17">
        <v>935455113512.83997</v>
      </c>
      <c r="I867" s="18">
        <v>19.076698524238399</v>
      </c>
      <c r="J867" s="17">
        <v>4.67</v>
      </c>
      <c r="K867" s="17">
        <f t="shared" ref="K867" si="292">J867</f>
        <v>4.67</v>
      </c>
      <c r="L867" s="17">
        <f>K867</f>
        <v>4.67</v>
      </c>
      <c r="M867" s="17" t="s">
        <v>1288</v>
      </c>
      <c r="N867" s="17" t="s">
        <v>1289</v>
      </c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</row>
    <row r="868" spans="1:114" ht="15" customHeight="1" x14ac:dyDescent="0.15">
      <c r="A868" s="30">
        <v>2006</v>
      </c>
      <c r="B868" s="18" t="s">
        <v>1253</v>
      </c>
      <c r="C868" s="17">
        <v>60585</v>
      </c>
      <c r="D868" s="24">
        <v>48012</v>
      </c>
      <c r="E868" s="24">
        <v>12573</v>
      </c>
      <c r="F868" s="24">
        <v>82376451</v>
      </c>
      <c r="G868" s="17">
        <v>1240792802202.3501</v>
      </c>
      <c r="H868" s="17">
        <v>1078597057376.47</v>
      </c>
      <c r="I868" s="18">
        <v>19.802899693092101</v>
      </c>
      <c r="J868" s="17"/>
      <c r="K868" s="17">
        <f>(K867+K872)/2</f>
        <v>4.67</v>
      </c>
      <c r="L868" s="17">
        <f>(1+((L$872-L$867)/L$867)/5)*L867</f>
        <v>4.67</v>
      </c>
      <c r="M868" s="17" t="s">
        <v>1290</v>
      </c>
      <c r="N868" s="17" t="s">
        <v>1291</v>
      </c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</row>
    <row r="869" spans="1:114" ht="15" customHeight="1" x14ac:dyDescent="0.15">
      <c r="A869" s="30">
        <v>2007</v>
      </c>
      <c r="B869" s="18" t="s">
        <v>1253</v>
      </c>
      <c r="C869" s="17">
        <v>60992</v>
      </c>
      <c r="D869" s="24">
        <v>47853</v>
      </c>
      <c r="E869" s="24">
        <v>13139</v>
      </c>
      <c r="F869" s="24">
        <v>82266372</v>
      </c>
      <c r="G869" s="17">
        <v>1484055036237.6499</v>
      </c>
      <c r="H869" s="17">
        <v>1252105739534.51</v>
      </c>
      <c r="I869" s="18">
        <v>20.0565301754316</v>
      </c>
      <c r="J869" s="17"/>
      <c r="K869" s="17">
        <f>(K867+K872)/2</f>
        <v>4.67</v>
      </c>
      <c r="L869" s="17">
        <f>(1+((L$872-L$867)/L$867)/5)*L868</f>
        <v>4.67</v>
      </c>
      <c r="M869" s="17" t="s">
        <v>1292</v>
      </c>
      <c r="N869" s="17" t="s">
        <v>1293</v>
      </c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</row>
    <row r="870" spans="1:114" ht="15" customHeight="1" x14ac:dyDescent="0.15">
      <c r="A870" s="30">
        <v>2008</v>
      </c>
      <c r="B870" s="18" t="s">
        <v>1253</v>
      </c>
      <c r="C870" s="17">
        <v>62417</v>
      </c>
      <c r="D870" s="24">
        <v>49240</v>
      </c>
      <c r="E870" s="24">
        <v>13177</v>
      </c>
      <c r="F870" s="24">
        <v>82110097</v>
      </c>
      <c r="G870" s="17">
        <v>1640395346026.5601</v>
      </c>
      <c r="H870" s="17">
        <v>1412923892963.28</v>
      </c>
      <c r="I870" s="18">
        <v>20.3029660434559</v>
      </c>
      <c r="J870" s="17"/>
      <c r="K870" s="17">
        <f>(K867+K872)/2</f>
        <v>4.67</v>
      </c>
      <c r="L870" s="17">
        <f>(1+((L$872-L$867)/L$867)/5)*L869</f>
        <v>4.67</v>
      </c>
      <c r="M870" s="17" t="s">
        <v>1294</v>
      </c>
      <c r="N870" s="17" t="s">
        <v>1295</v>
      </c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</row>
    <row r="871" spans="1:114" ht="15" customHeight="1" x14ac:dyDescent="0.15">
      <c r="A871" s="30">
        <v>2009</v>
      </c>
      <c r="B871" s="18" t="s">
        <v>1253</v>
      </c>
      <c r="C871" s="17">
        <v>59583</v>
      </c>
      <c r="D871" s="24">
        <v>47859</v>
      </c>
      <c r="E871" s="24">
        <v>11724</v>
      </c>
      <c r="F871" s="24">
        <v>81902307</v>
      </c>
      <c r="G871" s="17">
        <v>1300369599738.28</v>
      </c>
      <c r="H871" s="17">
        <v>1129427855678.1201</v>
      </c>
      <c r="I871" s="18">
        <v>19.267539752957202</v>
      </c>
      <c r="J871" s="17"/>
      <c r="K871" s="17">
        <f>(K867+K872)/2</f>
        <v>4.67</v>
      </c>
      <c r="L871" s="17">
        <f>(1+((L$872-L$867)/L$867)/5)*L870</f>
        <v>4.67</v>
      </c>
      <c r="M871" s="17" t="s">
        <v>1296</v>
      </c>
      <c r="N871" s="17" t="s">
        <v>1297</v>
      </c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</row>
    <row r="872" spans="1:114" ht="15" customHeight="1" x14ac:dyDescent="0.15">
      <c r="A872" s="30">
        <v>2010</v>
      </c>
      <c r="B872" s="18" t="s">
        <v>1253</v>
      </c>
      <c r="C872" s="17">
        <v>59245</v>
      </c>
      <c r="D872" s="24">
        <v>47047</v>
      </c>
      <c r="E872" s="24">
        <v>12198</v>
      </c>
      <c r="F872" s="24">
        <v>81776930</v>
      </c>
      <c r="G872" s="17">
        <v>1447084701783.3401</v>
      </c>
      <c r="H872" s="17">
        <v>1268183214766.6699</v>
      </c>
      <c r="I872" s="18">
        <v>19.542505069411899</v>
      </c>
      <c r="J872" s="17">
        <v>4.67</v>
      </c>
      <c r="K872" s="17">
        <f t="shared" ref="K872" si="293">J872</f>
        <v>4.67</v>
      </c>
      <c r="L872" s="17">
        <f>K872</f>
        <v>4.67</v>
      </c>
      <c r="M872" s="17" t="s">
        <v>1298</v>
      </c>
      <c r="N872" s="17" t="s">
        <v>1299</v>
      </c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</row>
    <row r="873" spans="1:114" ht="15" customHeight="1" x14ac:dyDescent="0.15">
      <c r="A873" s="30">
        <v>2011</v>
      </c>
      <c r="B873" s="18" t="s">
        <v>1253</v>
      </c>
      <c r="C873" s="17">
        <v>59444</v>
      </c>
      <c r="D873" s="24">
        <v>46986</v>
      </c>
      <c r="E873" s="24">
        <v>12458</v>
      </c>
      <c r="F873" s="24">
        <v>80274983</v>
      </c>
      <c r="G873" s="17">
        <v>1689333965107.01</v>
      </c>
      <c r="H873" s="17">
        <v>1505311912850.2</v>
      </c>
      <c r="I873" s="18">
        <v>20.3708475029329</v>
      </c>
      <c r="J873" s="17"/>
      <c r="K873" s="17">
        <f>(K872+K877)/2</f>
        <v>4.67</v>
      </c>
      <c r="L873" s="17">
        <f>(1+((L$877-L$872)/L$872)/5)*L872</f>
        <v>4.67</v>
      </c>
      <c r="M873" s="17" t="s">
        <v>1300</v>
      </c>
      <c r="N873" s="17" t="s">
        <v>1301</v>
      </c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</row>
    <row r="874" spans="1:114" ht="15" customHeight="1" x14ac:dyDescent="0.15">
      <c r="A874" s="30">
        <v>2012</v>
      </c>
      <c r="B874" s="18" t="s">
        <v>1253</v>
      </c>
      <c r="C874" s="17">
        <v>61340</v>
      </c>
      <c r="D874" s="24">
        <v>46620</v>
      </c>
      <c r="E874" s="24">
        <v>14720</v>
      </c>
      <c r="F874" s="24">
        <v>80425823</v>
      </c>
      <c r="G874" s="17">
        <v>1633318434049.22</v>
      </c>
      <c r="H874" s="17">
        <v>1418156159958.98</v>
      </c>
      <c r="I874" s="18">
        <v>20.321093064171301</v>
      </c>
      <c r="J874" s="17"/>
      <c r="K874" s="17">
        <f>(K872+K877)/2</f>
        <v>4.67</v>
      </c>
      <c r="L874" s="17">
        <f>(1+((L$877-L$872)/L$872)/5)*L873</f>
        <v>4.67</v>
      </c>
      <c r="M874" s="17" t="s">
        <v>1302</v>
      </c>
      <c r="N874" s="17" t="s">
        <v>1303</v>
      </c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</row>
    <row r="875" spans="1:114" ht="15" customHeight="1" x14ac:dyDescent="0.15">
      <c r="A875" s="30">
        <v>2013</v>
      </c>
      <c r="B875" s="18" t="s">
        <v>1253</v>
      </c>
      <c r="C875" s="17">
        <v>63167</v>
      </c>
      <c r="D875" s="24">
        <v>47353</v>
      </c>
      <c r="E875" s="24">
        <v>15814</v>
      </c>
      <c r="F875" s="24">
        <v>80645605</v>
      </c>
      <c r="G875" s="17">
        <v>1695844705677.6499</v>
      </c>
      <c r="H875" s="17">
        <v>1480834348190.98</v>
      </c>
      <c r="I875" s="18">
        <v>19.901470823625701</v>
      </c>
      <c r="J875" s="17"/>
      <c r="K875" s="17">
        <f>(K872+K877)/2</f>
        <v>4.67</v>
      </c>
      <c r="L875" s="17">
        <f>(1+((L$877-L$872)/L$872)/5)*L874</f>
        <v>4.67</v>
      </c>
      <c r="M875" s="17" t="s">
        <v>1304</v>
      </c>
      <c r="N875" s="17" t="s">
        <v>1305</v>
      </c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</row>
    <row r="876" spans="1:114" ht="15" customHeight="1" x14ac:dyDescent="0.15">
      <c r="A876" s="30">
        <v>2014</v>
      </c>
      <c r="B876" s="18" t="s">
        <v>1253</v>
      </c>
      <c r="C876" s="17">
        <v>65965</v>
      </c>
      <c r="D876" s="24">
        <v>48154</v>
      </c>
      <c r="E876" s="24">
        <v>17811</v>
      </c>
      <c r="F876" s="24">
        <v>80982500</v>
      </c>
      <c r="G876" s="17">
        <v>1774175599429.01</v>
      </c>
      <c r="H876" s="17">
        <v>1516778572468.23</v>
      </c>
      <c r="I876" s="18">
        <v>20.0402742337135</v>
      </c>
      <c r="J876" s="17"/>
      <c r="K876" s="17">
        <f>(K872+K877)/2</f>
        <v>4.67</v>
      </c>
      <c r="L876" s="17">
        <f>(1+((L$877-L$872)/L$872)/5)*L875</f>
        <v>4.67</v>
      </c>
      <c r="M876" s="17" t="s">
        <v>1306</v>
      </c>
      <c r="N876" s="17" t="s">
        <v>1307</v>
      </c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</row>
    <row r="877" spans="1:114" ht="15" customHeight="1" x14ac:dyDescent="0.15">
      <c r="A877" s="30">
        <v>2015</v>
      </c>
      <c r="B877" s="18" t="s">
        <v>1253</v>
      </c>
      <c r="C877" s="17">
        <v>66893</v>
      </c>
      <c r="D877" s="24">
        <v>47384</v>
      </c>
      <c r="E877" s="24">
        <v>19509</v>
      </c>
      <c r="F877" s="24">
        <v>81686611</v>
      </c>
      <c r="G877" s="17">
        <v>1575404010475.78</v>
      </c>
      <c r="H877" s="17">
        <v>1320386910617.1899</v>
      </c>
      <c r="I877" s="18">
        <v>20.019826976584302</v>
      </c>
      <c r="J877" s="17">
        <v>4.67</v>
      </c>
      <c r="K877" s="17">
        <f t="shared" ref="K877" si="294">J877</f>
        <v>4.67</v>
      </c>
      <c r="L877" s="17">
        <f>K877</f>
        <v>4.67</v>
      </c>
      <c r="M877" s="17" t="s">
        <v>1308</v>
      </c>
      <c r="N877" s="17" t="s">
        <v>1309</v>
      </c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</row>
    <row r="878" spans="1:114" ht="15" customHeight="1" x14ac:dyDescent="0.15">
      <c r="A878" s="30">
        <v>2016</v>
      </c>
      <c r="B878" s="18" t="s">
        <v>1253</v>
      </c>
      <c r="C878" s="17">
        <v>67899</v>
      </c>
      <c r="D878" s="24">
        <v>48480</v>
      </c>
      <c r="E878" s="24">
        <v>19419</v>
      </c>
      <c r="F878" s="24">
        <v>82348669</v>
      </c>
      <c r="G878" s="17">
        <v>1598674707103.8999</v>
      </c>
      <c r="H878" s="17">
        <v>1342707789871.99</v>
      </c>
      <c r="I878" s="18">
        <v>20.298302251542399</v>
      </c>
      <c r="J878" s="17"/>
      <c r="K878" s="17">
        <f t="shared" ref="K878" si="295">J878</f>
        <v>0</v>
      </c>
      <c r="L878" s="17">
        <f>K878</f>
        <v>0</v>
      </c>
      <c r="M878" s="17" t="s">
        <v>1310</v>
      </c>
      <c r="N878" s="17" t="s">
        <v>1311</v>
      </c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</row>
    <row r="879" spans="1:114" ht="15" customHeight="1" x14ac:dyDescent="0.15">
      <c r="A879" s="30">
        <v>2017</v>
      </c>
      <c r="B879" s="18" t="s">
        <v>1253</v>
      </c>
      <c r="C879" s="17">
        <v>67712</v>
      </c>
      <c r="D879" s="24">
        <v>47785</v>
      </c>
      <c r="E879" s="24">
        <v>19927</v>
      </c>
      <c r="F879" s="24">
        <v>82657002</v>
      </c>
      <c r="G879" s="17">
        <v>1740716687374.1201</v>
      </c>
      <c r="H879" s="17">
        <v>1479076878497.6499</v>
      </c>
      <c r="I879" s="18">
        <v>20.411488877189999</v>
      </c>
      <c r="J879" s="17"/>
      <c r="K879" s="17">
        <f t="shared" ref="K879" si="296">J879</f>
        <v>0</v>
      </c>
      <c r="L879" s="17">
        <f>K879</f>
        <v>0</v>
      </c>
      <c r="M879" s="17" t="s">
        <v>1312</v>
      </c>
      <c r="N879" s="17" t="s">
        <v>1313</v>
      </c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</row>
    <row r="880" spans="1:114" ht="15" customHeight="1" x14ac:dyDescent="0.15">
      <c r="A880" s="30">
        <v>2018</v>
      </c>
      <c r="B880" s="18" t="s">
        <v>1253</v>
      </c>
      <c r="C880" s="17">
        <v>67898</v>
      </c>
      <c r="D880" s="24">
        <v>46617</v>
      </c>
      <c r="E880" s="24">
        <v>21281</v>
      </c>
      <c r="F880" s="24">
        <v>82905782</v>
      </c>
      <c r="G880" s="17">
        <v>1880263808511.3701</v>
      </c>
      <c r="H880" s="17">
        <v>1637908324009.4099</v>
      </c>
      <c r="I880" s="18">
        <v>21.065206733126299</v>
      </c>
      <c r="J880" s="17"/>
      <c r="K880" s="17">
        <f t="shared" ref="K880" si="297">J880</f>
        <v>0</v>
      </c>
      <c r="L880" s="17">
        <f>K880</f>
        <v>0</v>
      </c>
      <c r="M880" s="17" t="s">
        <v>1314</v>
      </c>
      <c r="N880" s="17" t="s">
        <v>1315</v>
      </c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</row>
    <row r="881" spans="1:114" ht="15" customHeight="1" x14ac:dyDescent="0.15">
      <c r="A881" s="30">
        <v>2019</v>
      </c>
      <c r="B881" s="18" t="s">
        <v>1253</v>
      </c>
      <c r="C881" s="17">
        <v>67434</v>
      </c>
      <c r="D881" s="24">
        <v>46632</v>
      </c>
      <c r="E881" s="24">
        <v>20802</v>
      </c>
      <c r="F881" s="24">
        <v>83092962</v>
      </c>
      <c r="G881" s="17">
        <v>1814620042988.23</v>
      </c>
      <c r="H881" s="17">
        <v>1594825776156.8601</v>
      </c>
      <c r="I881" s="18">
        <v>21.373608655844901</v>
      </c>
      <c r="J881" s="17"/>
      <c r="K881" s="17">
        <f t="shared" ref="K881" si="298">J881</f>
        <v>0</v>
      </c>
      <c r="L881" s="17">
        <f>K881</f>
        <v>0</v>
      </c>
      <c r="M881" s="17" t="s">
        <v>1316</v>
      </c>
      <c r="N881" s="17" t="s">
        <v>1317</v>
      </c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</row>
    <row r="882" spans="1:114" ht="15" customHeight="1" x14ac:dyDescent="0.15">
      <c r="A882" s="30">
        <v>2020</v>
      </c>
      <c r="B882" s="18" t="s">
        <v>1253</v>
      </c>
      <c r="C882" s="17">
        <v>62105</v>
      </c>
      <c r="D882" s="24">
        <v>42260</v>
      </c>
      <c r="E882" s="24">
        <v>19845</v>
      </c>
      <c r="F882" s="24">
        <v>83160871</v>
      </c>
      <c r="G882" s="17">
        <v>1673068300859.1499</v>
      </c>
      <c r="H882" s="17">
        <v>1454159563402.3401</v>
      </c>
      <c r="I882" s="18">
        <v>21.616858957605899</v>
      </c>
      <c r="J882" s="17"/>
      <c r="K882" s="17">
        <f t="shared" ref="K882" si="299">J882</f>
        <v>0</v>
      </c>
      <c r="L882" s="17">
        <f>K882</f>
        <v>0</v>
      </c>
      <c r="M882" s="17" t="s">
        <v>1318</v>
      </c>
      <c r="N882" s="17" t="s">
        <v>1319</v>
      </c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</row>
    <row r="883" spans="1:114" ht="15" customHeight="1" x14ac:dyDescent="0.15">
      <c r="A883" s="30">
        <v>2021</v>
      </c>
      <c r="B883" s="18" t="s">
        <v>1253</v>
      </c>
      <c r="C883" s="17">
        <v>58569</v>
      </c>
      <c r="D883" s="24">
        <v>39822</v>
      </c>
      <c r="E883" s="24">
        <v>18747</v>
      </c>
      <c r="F883" s="24">
        <v>83196078</v>
      </c>
      <c r="G883" s="17">
        <v>2003471014267.4099</v>
      </c>
      <c r="H883" s="17">
        <v>1776913559651.1299</v>
      </c>
      <c r="I883" s="18">
        <v>21.7617547025751</v>
      </c>
      <c r="J883" s="17"/>
      <c r="K883" s="17">
        <f t="shared" ref="K883" si="300">J883</f>
        <v>0</v>
      </c>
      <c r="L883" s="17">
        <f>K883</f>
        <v>0</v>
      </c>
      <c r="M883" s="17"/>
      <c r="N883" s="17" t="s">
        <v>1320</v>
      </c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</row>
    <row r="884" spans="1:114" ht="15" customHeight="1" x14ac:dyDescent="0.15">
      <c r="A884" s="30">
        <v>1980</v>
      </c>
      <c r="B884" s="18" t="s">
        <v>1321</v>
      </c>
      <c r="C884" s="17">
        <v>2835</v>
      </c>
      <c r="D884" s="24">
        <v>1265</v>
      </c>
      <c r="E884" s="24">
        <v>1570</v>
      </c>
      <c r="F884" s="24">
        <v>9642505</v>
      </c>
      <c r="G884" s="17">
        <v>10981806554.756201</v>
      </c>
      <c r="H884" s="17">
        <v>14356163069.544399</v>
      </c>
      <c r="I884" s="18">
        <v>30.6576892451126</v>
      </c>
      <c r="J884" s="17">
        <v>2.33</v>
      </c>
      <c r="K884" s="17">
        <f t="shared" ref="K884" si="301">J884</f>
        <v>2.33</v>
      </c>
      <c r="L884" s="17">
        <f>K884</f>
        <v>2.33</v>
      </c>
      <c r="M884" s="17"/>
      <c r="N884" s="17" t="s">
        <v>1322</v>
      </c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</row>
    <row r="885" spans="1:114" ht="15" customHeight="1" x14ac:dyDescent="0.15">
      <c r="A885" s="30">
        <v>1981</v>
      </c>
      <c r="B885" s="18" t="s">
        <v>1321</v>
      </c>
      <c r="C885" s="17">
        <v>3064</v>
      </c>
      <c r="D885" s="24">
        <v>1221</v>
      </c>
      <c r="E885" s="24">
        <v>1843</v>
      </c>
      <c r="F885" s="24">
        <v>9729350</v>
      </c>
      <c r="G885" s="17">
        <v>11196635916.3592</v>
      </c>
      <c r="H885" s="17">
        <v>13479680196.802</v>
      </c>
      <c r="I885" s="18">
        <v>27.966483628935901</v>
      </c>
      <c r="J885" s="17"/>
      <c r="K885" s="17">
        <f>(K884+K889)/2</f>
        <v>2.33</v>
      </c>
      <c r="L885" s="17">
        <f>(1+((L$889-L$884)/L$884)/5)*L884</f>
        <v>2.33</v>
      </c>
      <c r="M885" s="17"/>
      <c r="N885" s="17" t="s">
        <v>1323</v>
      </c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</row>
    <row r="886" spans="1:114" ht="15" customHeight="1" x14ac:dyDescent="0.15">
      <c r="A886" s="30">
        <v>1982</v>
      </c>
      <c r="B886" s="18" t="s">
        <v>1321</v>
      </c>
      <c r="C886" s="17">
        <v>3175</v>
      </c>
      <c r="D886" s="24">
        <v>1264</v>
      </c>
      <c r="E886" s="24">
        <v>1911</v>
      </c>
      <c r="F886" s="24">
        <v>9789513</v>
      </c>
      <c r="G886" s="17">
        <v>9399265306.1224499</v>
      </c>
      <c r="H886" s="17">
        <v>13459198979.591801</v>
      </c>
      <c r="I886" s="18">
        <v>25.314713717521901</v>
      </c>
      <c r="J886" s="17"/>
      <c r="K886" s="17">
        <f>(K884+K889)/2</f>
        <v>2.33</v>
      </c>
      <c r="L886" s="17">
        <f>(1+((L$889-L$884)/L$884)/5)*L885</f>
        <v>2.33</v>
      </c>
      <c r="M886" s="17"/>
      <c r="N886" s="17" t="s">
        <v>1324</v>
      </c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</row>
    <row r="887" spans="1:114" ht="15" customHeight="1" x14ac:dyDescent="0.15">
      <c r="A887" s="30">
        <v>1983</v>
      </c>
      <c r="B887" s="18" t="s">
        <v>1321</v>
      </c>
      <c r="C887" s="17">
        <v>3127</v>
      </c>
      <c r="D887" s="24">
        <v>1191</v>
      </c>
      <c r="E887" s="24">
        <v>1936</v>
      </c>
      <c r="F887" s="24">
        <v>9846627</v>
      </c>
      <c r="G887" s="17">
        <v>8143970588.2352896</v>
      </c>
      <c r="H887" s="17">
        <v>12208637770.8978</v>
      </c>
      <c r="I887" s="18">
        <v>27.127214174978999</v>
      </c>
      <c r="J887" s="17"/>
      <c r="K887" s="17">
        <f>(K884+K889)/2</f>
        <v>2.33</v>
      </c>
      <c r="L887" s="17">
        <f>(1+((L$889-L$884)/L$884)/5)*L886</f>
        <v>2.33</v>
      </c>
      <c r="M887" s="17"/>
      <c r="N887" s="17" t="s">
        <v>1325</v>
      </c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</row>
    <row r="888" spans="1:114" ht="15" customHeight="1" x14ac:dyDescent="0.15">
      <c r="A888" s="30">
        <v>1984</v>
      </c>
      <c r="B888" s="18" t="s">
        <v>1321</v>
      </c>
      <c r="C888" s="17">
        <v>3419</v>
      </c>
      <c r="D888" s="24">
        <v>1277</v>
      </c>
      <c r="E888" s="24">
        <v>2142</v>
      </c>
      <c r="F888" s="24">
        <v>9895801</v>
      </c>
      <c r="G888" s="17">
        <v>8067826481.2575598</v>
      </c>
      <c r="H888" s="17">
        <v>11571638452.237</v>
      </c>
      <c r="I888" s="18">
        <v>21.9404201089026</v>
      </c>
      <c r="J888" s="17"/>
      <c r="K888" s="17">
        <f>(K884+K889)/2</f>
        <v>2.33</v>
      </c>
      <c r="L888" s="17">
        <f>(1+((L$889-L$884)/L$884)/5)*L887</f>
        <v>2.33</v>
      </c>
      <c r="M888" s="17"/>
      <c r="N888" s="17" t="s">
        <v>1326</v>
      </c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</row>
    <row r="889" spans="1:114" ht="15" customHeight="1" x14ac:dyDescent="0.15">
      <c r="A889" s="30">
        <v>1985</v>
      </c>
      <c r="B889" s="18" t="s">
        <v>1321</v>
      </c>
      <c r="C889" s="17">
        <v>3156</v>
      </c>
      <c r="D889" s="24">
        <v>1121</v>
      </c>
      <c r="E889" s="24">
        <v>2035</v>
      </c>
      <c r="F889" s="24">
        <v>9934300</v>
      </c>
      <c r="G889" s="17">
        <v>7715319516.4076004</v>
      </c>
      <c r="H889" s="17">
        <v>11598554157.414301</v>
      </c>
      <c r="I889" s="18">
        <v>23.568090276074098</v>
      </c>
      <c r="J889" s="17">
        <v>2.33</v>
      </c>
      <c r="K889" s="17">
        <f t="shared" ref="K889" si="302">J889</f>
        <v>2.33</v>
      </c>
      <c r="L889" s="17">
        <f>K889</f>
        <v>2.33</v>
      </c>
      <c r="M889" s="17"/>
      <c r="N889" s="17" t="s">
        <v>1327</v>
      </c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</row>
    <row r="890" spans="1:114" ht="15" customHeight="1" x14ac:dyDescent="0.15">
      <c r="A890" s="30">
        <v>1986</v>
      </c>
      <c r="B890" s="18" t="s">
        <v>1321</v>
      </c>
      <c r="C890" s="17">
        <v>2963</v>
      </c>
      <c r="D890" s="24">
        <v>1249</v>
      </c>
      <c r="E890" s="24">
        <v>1714</v>
      </c>
      <c r="F890" s="24">
        <v>9967213</v>
      </c>
      <c r="G890" s="17">
        <v>9976100292.1129494</v>
      </c>
      <c r="H890" s="17">
        <v>14070949367.0886</v>
      </c>
      <c r="I890" s="18">
        <v>24.5042159064282</v>
      </c>
      <c r="J890" s="17"/>
      <c r="K890" s="17">
        <f>(K889+K894)/2</f>
        <v>2.6799999999999997</v>
      </c>
      <c r="L890" s="17">
        <f>(1+((L$894-L$889)/L$889)/5)*L889</f>
        <v>2.4699999999999998</v>
      </c>
      <c r="M890" s="17"/>
      <c r="N890" s="17" t="s">
        <v>1328</v>
      </c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</row>
    <row r="891" spans="1:114" ht="15" customHeight="1" x14ac:dyDescent="0.15">
      <c r="A891" s="30">
        <v>1987</v>
      </c>
      <c r="B891" s="18" t="s">
        <v>1321</v>
      </c>
      <c r="C891" s="17">
        <v>2125</v>
      </c>
      <c r="D891" s="24">
        <v>1539</v>
      </c>
      <c r="E891" s="24">
        <v>586</v>
      </c>
      <c r="F891" s="24">
        <v>10000595</v>
      </c>
      <c r="G891" s="17">
        <v>11898955712.128799</v>
      </c>
      <c r="H891" s="17">
        <v>15884209864.1168</v>
      </c>
      <c r="I891" s="18">
        <v>23.178515103810401</v>
      </c>
      <c r="J891" s="17"/>
      <c r="K891" s="17">
        <f>(K889+K894)/2</f>
        <v>2.6799999999999997</v>
      </c>
      <c r="L891" s="17">
        <f>(1+((L$894-L$889)/L$889)/5)*L890</f>
        <v>2.6184120171673815</v>
      </c>
      <c r="M891" s="17"/>
      <c r="N891" s="17" t="s">
        <v>1329</v>
      </c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</row>
    <row r="892" spans="1:114" ht="15" customHeight="1" x14ac:dyDescent="0.15">
      <c r="A892" s="30">
        <v>1988</v>
      </c>
      <c r="B892" s="18" t="s">
        <v>1321</v>
      </c>
      <c r="C892" s="17">
        <v>662</v>
      </c>
      <c r="D892" s="24">
        <v>205</v>
      </c>
      <c r="E892" s="24">
        <v>457</v>
      </c>
      <c r="F892" s="24">
        <v>10036983</v>
      </c>
      <c r="G892" s="17">
        <v>12441705500.8407</v>
      </c>
      <c r="H892" s="17">
        <v>17767852510.209</v>
      </c>
      <c r="I892" s="18">
        <v>23.098561559199599</v>
      </c>
      <c r="J892" s="17"/>
      <c r="K892" s="17">
        <f>(K889+K894)/2</f>
        <v>2.6799999999999997</v>
      </c>
      <c r="L892" s="17">
        <f>(1+((L$894-L$889)/L$889)/5)*L891</f>
        <v>2.7757414945937473</v>
      </c>
      <c r="M892" s="17"/>
      <c r="N892" s="17" t="s">
        <v>1330</v>
      </c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</row>
    <row r="893" spans="1:114" ht="15" customHeight="1" x14ac:dyDescent="0.15">
      <c r="A893" s="30">
        <v>1989</v>
      </c>
      <c r="B893" s="18" t="s">
        <v>1321</v>
      </c>
      <c r="C893" s="17">
        <v>670</v>
      </c>
      <c r="D893" s="24">
        <v>216</v>
      </c>
      <c r="E893" s="24">
        <v>454</v>
      </c>
      <c r="F893" s="24">
        <v>10089498</v>
      </c>
      <c r="G893" s="17">
        <v>12624099874.108299</v>
      </c>
      <c r="H893" s="17">
        <v>19664089383.130501</v>
      </c>
      <c r="I893" s="18">
        <v>24.185376399416899</v>
      </c>
      <c r="J893" s="17"/>
      <c r="K893" s="17">
        <f>(K889+K894)/2</f>
        <v>2.6799999999999997</v>
      </c>
      <c r="L893" s="17">
        <f>(1+((L$894-L$889)/L$889)/5)*L892</f>
        <v>2.9425242453418692</v>
      </c>
      <c r="M893" s="17"/>
      <c r="N893" s="17" t="s">
        <v>1331</v>
      </c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</row>
    <row r="894" spans="1:114" ht="15" customHeight="1" x14ac:dyDescent="0.15">
      <c r="A894" s="30">
        <v>1990</v>
      </c>
      <c r="B894" s="18" t="s">
        <v>1321</v>
      </c>
      <c r="C894" s="17">
        <v>707</v>
      </c>
      <c r="D894" s="24">
        <v>241</v>
      </c>
      <c r="E894" s="24">
        <v>466</v>
      </c>
      <c r="F894" s="24">
        <v>10196792</v>
      </c>
      <c r="G894" s="17">
        <v>14466921754.084299</v>
      </c>
      <c r="H894" s="17">
        <v>24815116079.105801</v>
      </c>
      <c r="I894" s="18">
        <v>24.785702063833899</v>
      </c>
      <c r="J894" s="17">
        <v>3.03</v>
      </c>
      <c r="K894" s="17">
        <f t="shared" ref="K894" si="303">J894</f>
        <v>3.03</v>
      </c>
      <c r="L894" s="17">
        <f>K894</f>
        <v>3.03</v>
      </c>
      <c r="M894" s="17"/>
      <c r="N894" s="17" t="s">
        <v>1331</v>
      </c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</row>
    <row r="895" spans="1:114" ht="15" customHeight="1" x14ac:dyDescent="0.15">
      <c r="A895" s="30">
        <v>1991</v>
      </c>
      <c r="B895" s="18" t="s">
        <v>1321</v>
      </c>
      <c r="C895" s="17">
        <v>380</v>
      </c>
      <c r="D895" s="24">
        <v>188</v>
      </c>
      <c r="E895" s="24">
        <v>192</v>
      </c>
      <c r="F895" s="24">
        <v>10319927</v>
      </c>
      <c r="G895" s="17">
        <v>14929958870.816999</v>
      </c>
      <c r="H895" s="17">
        <v>25647743503.458599</v>
      </c>
      <c r="I895" s="18">
        <v>24.2009248927586</v>
      </c>
      <c r="J895" s="17"/>
      <c r="K895" s="17">
        <f>(K894+K899)/2</f>
        <v>3.33</v>
      </c>
      <c r="L895" s="17">
        <f>(1+((L$899-L$894)/L$894)/5)*L894</f>
        <v>3.15</v>
      </c>
      <c r="M895" s="17"/>
      <c r="N895" s="17" t="s">
        <v>1332</v>
      </c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</row>
    <row r="896" spans="1:114" ht="15" customHeight="1" x14ac:dyDescent="0.15">
      <c r="A896" s="30">
        <v>1992</v>
      </c>
      <c r="B896" s="18" t="s">
        <v>1321</v>
      </c>
      <c r="C896" s="17">
        <v>433</v>
      </c>
      <c r="D896" s="24">
        <v>222</v>
      </c>
      <c r="E896" s="24">
        <v>211</v>
      </c>
      <c r="F896" s="24">
        <v>10399061</v>
      </c>
      <c r="G896" s="17">
        <v>17292881658.9203</v>
      </c>
      <c r="H896" s="17">
        <v>27828550232.3918</v>
      </c>
      <c r="I896" s="18">
        <v>22.847256468022799</v>
      </c>
      <c r="J896" s="17"/>
      <c r="K896" s="17">
        <f>(K894+K899)/2</f>
        <v>3.33</v>
      </c>
      <c r="L896" s="17">
        <f>(1+((L$899-L$894)/L$894)/5)*L895</f>
        <v>3.2747524752475248</v>
      </c>
      <c r="M896" s="17"/>
      <c r="N896" s="17" t="s">
        <v>1333</v>
      </c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</row>
    <row r="897" spans="1:114" ht="15" customHeight="1" x14ac:dyDescent="0.15">
      <c r="A897" s="30">
        <v>1993</v>
      </c>
      <c r="B897" s="18" t="s">
        <v>1321</v>
      </c>
      <c r="C897" s="17">
        <v>392</v>
      </c>
      <c r="D897" s="24">
        <v>221</v>
      </c>
      <c r="E897" s="24">
        <v>171</v>
      </c>
      <c r="F897" s="24">
        <v>10460415</v>
      </c>
      <c r="G897" s="17">
        <v>15285243757.431601</v>
      </c>
      <c r="H897" s="17">
        <v>25002288941.736</v>
      </c>
      <c r="I897" s="18">
        <v>21.733971607940202</v>
      </c>
      <c r="J897" s="17"/>
      <c r="K897" s="17">
        <f>(K894+K899)/2</f>
        <v>3.33</v>
      </c>
      <c r="L897" s="17">
        <f>(1+((L$899-L$894)/L$894)/5)*L896</f>
        <v>3.4044456425840606</v>
      </c>
      <c r="M897" s="17"/>
      <c r="N897" s="17" t="s">
        <v>1334</v>
      </c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</row>
    <row r="898" spans="1:114" ht="15" customHeight="1" x14ac:dyDescent="0.15">
      <c r="A898" s="30">
        <v>1994</v>
      </c>
      <c r="B898" s="18" t="s">
        <v>1321</v>
      </c>
      <c r="C898" s="17">
        <v>406</v>
      </c>
      <c r="D898" s="24">
        <v>267</v>
      </c>
      <c r="E898" s="24">
        <v>139</v>
      </c>
      <c r="F898" s="24">
        <v>10512922</v>
      </c>
      <c r="G898" s="17">
        <v>16843841292.1348</v>
      </c>
      <c r="H898" s="17">
        <v>25323011235.955101</v>
      </c>
      <c r="I898" s="18">
        <v>20.001106233024402</v>
      </c>
      <c r="J898" s="17"/>
      <c r="K898" s="17">
        <f>(K894+K899)/2</f>
        <v>3.33</v>
      </c>
      <c r="L898" s="17">
        <f>(1+((L$899-L$894)/L$894)/5)*L897</f>
        <v>3.5392751729834293</v>
      </c>
      <c r="M898" s="17"/>
      <c r="N898" s="17" t="s">
        <v>1335</v>
      </c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</row>
    <row r="899" spans="1:114" ht="15" customHeight="1" x14ac:dyDescent="0.15">
      <c r="A899" s="30">
        <v>1995</v>
      </c>
      <c r="B899" s="18" t="s">
        <v>1321</v>
      </c>
      <c r="C899" s="17">
        <v>312</v>
      </c>
      <c r="D899" s="24">
        <v>266</v>
      </c>
      <c r="E899" s="24">
        <v>46</v>
      </c>
      <c r="F899" s="24">
        <v>10562153</v>
      </c>
      <c r="G899" s="17">
        <v>19745091925.2831</v>
      </c>
      <c r="H899" s="17">
        <v>31047568760.111801</v>
      </c>
      <c r="I899" s="18">
        <v>19.957068929666701</v>
      </c>
      <c r="J899" s="17">
        <v>3.63</v>
      </c>
      <c r="K899" s="17">
        <f t="shared" ref="K899" si="304">J899</f>
        <v>3.63</v>
      </c>
      <c r="L899" s="17">
        <f>K899</f>
        <v>3.63</v>
      </c>
      <c r="M899" s="17"/>
      <c r="N899" s="17" t="s">
        <v>1336</v>
      </c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</row>
    <row r="900" spans="1:114" ht="15" customHeight="1" x14ac:dyDescent="0.15">
      <c r="A900" s="30">
        <v>1996</v>
      </c>
      <c r="B900" s="18" t="s">
        <v>1321</v>
      </c>
      <c r="C900" s="17">
        <v>304</v>
      </c>
      <c r="D900" s="24">
        <v>267</v>
      </c>
      <c r="E900" s="24">
        <v>37</v>
      </c>
      <c r="F900" s="24">
        <v>10608800</v>
      </c>
      <c r="G900" s="17">
        <v>20839186013.59</v>
      </c>
      <c r="H900" s="17">
        <v>33853424405.436001</v>
      </c>
      <c r="I900" s="18">
        <v>20.791804135156099</v>
      </c>
      <c r="J900" s="17"/>
      <c r="K900" s="17">
        <f>(K899+K904)/2</f>
        <v>3.88</v>
      </c>
      <c r="L900" s="17">
        <f>(1+((L$904-L$899)/L$899)/5)*L899</f>
        <v>3.73</v>
      </c>
      <c r="M900" s="17"/>
      <c r="N900" s="17" t="s">
        <v>1337</v>
      </c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</row>
    <row r="901" spans="1:114" ht="15" customHeight="1" x14ac:dyDescent="0.15">
      <c r="A901" s="30">
        <v>1997</v>
      </c>
      <c r="B901" s="18" t="s">
        <v>1321</v>
      </c>
      <c r="C901" s="17">
        <v>350</v>
      </c>
      <c r="D901" s="24">
        <v>293</v>
      </c>
      <c r="E901" s="24">
        <v>57</v>
      </c>
      <c r="F901" s="24">
        <v>10661259</v>
      </c>
      <c r="G901" s="17">
        <v>23223405715.712002</v>
      </c>
      <c r="H901" s="17">
        <v>33000637713.715199</v>
      </c>
      <c r="I901" s="18">
        <v>20.193780634550698</v>
      </c>
      <c r="J901" s="17"/>
      <c r="K901" s="17">
        <f>(K899+K904)/2</f>
        <v>3.88</v>
      </c>
      <c r="L901" s="17">
        <f>(1+((L$904-L$899)/L$899)/5)*L900</f>
        <v>3.8327548209366391</v>
      </c>
      <c r="M901" s="17" t="s">
        <v>1338</v>
      </c>
      <c r="N901" s="17" t="s">
        <v>1339</v>
      </c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</row>
    <row r="902" spans="1:114" ht="15" customHeight="1" x14ac:dyDescent="0.15">
      <c r="A902" s="30">
        <v>1998</v>
      </c>
      <c r="B902" s="18" t="s">
        <v>1321</v>
      </c>
      <c r="C902" s="17">
        <v>310</v>
      </c>
      <c r="D902" s="24">
        <v>276</v>
      </c>
      <c r="E902" s="24">
        <v>34</v>
      </c>
      <c r="F902" s="24">
        <v>10720509</v>
      </c>
      <c r="G902" s="17">
        <v>23536858065.259998</v>
      </c>
      <c r="H902" s="17">
        <v>37510447365.386803</v>
      </c>
      <c r="I902" s="18">
        <v>23.715727526999</v>
      </c>
      <c r="J902" s="17"/>
      <c r="K902" s="17">
        <f>(K899+K904)/2</f>
        <v>3.88</v>
      </c>
      <c r="L902" s="17">
        <f>(1+((L$904-L$899)/L$899)/5)*L901</f>
        <v>3.9383403531938472</v>
      </c>
      <c r="M902" s="17"/>
      <c r="N902" s="17" t="s">
        <v>1340</v>
      </c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</row>
    <row r="903" spans="1:114" ht="15" customHeight="1" x14ac:dyDescent="0.15">
      <c r="A903" s="30">
        <v>1999</v>
      </c>
      <c r="B903" s="18" t="s">
        <v>1321</v>
      </c>
      <c r="C903" s="17">
        <v>323</v>
      </c>
      <c r="D903" s="24">
        <v>290</v>
      </c>
      <c r="E903" s="24">
        <v>33</v>
      </c>
      <c r="F903" s="24">
        <v>10761698</v>
      </c>
      <c r="G903" s="17">
        <v>27457026304.688499</v>
      </c>
      <c r="H903" s="17">
        <v>40098158121.893097</v>
      </c>
      <c r="I903" s="18">
        <v>24.5016329028855</v>
      </c>
      <c r="J903" s="17"/>
      <c r="K903" s="17">
        <f>(K899+K904)/2</f>
        <v>3.88</v>
      </c>
      <c r="L903" s="17">
        <f>(1+((L$904-L$899)/L$899)/5)*L902</f>
        <v>4.0468345777997383</v>
      </c>
      <c r="M903" s="17" t="s">
        <v>1341</v>
      </c>
      <c r="N903" s="17" t="s">
        <v>1342</v>
      </c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</row>
    <row r="904" spans="1:114" ht="15" customHeight="1" x14ac:dyDescent="0.15">
      <c r="A904" s="30">
        <v>2000</v>
      </c>
      <c r="B904" s="18" t="s">
        <v>1321</v>
      </c>
      <c r="C904" s="17">
        <v>340</v>
      </c>
      <c r="D904" s="24">
        <v>306</v>
      </c>
      <c r="E904" s="24">
        <v>34</v>
      </c>
      <c r="F904" s="24">
        <v>10805808</v>
      </c>
      <c r="G904" s="17">
        <v>30942467693.021198</v>
      </c>
      <c r="H904" s="17">
        <v>45265314484.326401</v>
      </c>
      <c r="I904" s="18">
        <v>24.641216443706899</v>
      </c>
      <c r="J904" s="17">
        <v>4.13</v>
      </c>
      <c r="K904" s="17">
        <f t="shared" ref="K904" si="305">J904</f>
        <v>4.13</v>
      </c>
      <c r="L904" s="17">
        <f>K904</f>
        <v>4.13</v>
      </c>
      <c r="M904" s="17"/>
      <c r="N904" s="17" t="s">
        <v>1343</v>
      </c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</row>
    <row r="905" spans="1:114" ht="15" customHeight="1" x14ac:dyDescent="0.15">
      <c r="A905" s="30">
        <v>2001</v>
      </c>
      <c r="B905" s="18" t="s">
        <v>1321</v>
      </c>
      <c r="C905" s="17">
        <v>434</v>
      </c>
      <c r="D905" s="24">
        <v>385</v>
      </c>
      <c r="E905" s="24">
        <v>49</v>
      </c>
      <c r="F905" s="24">
        <v>10862132</v>
      </c>
      <c r="G905" s="17">
        <v>31063176224.620499</v>
      </c>
      <c r="H905" s="17">
        <v>45460819435.272102</v>
      </c>
      <c r="I905" s="18">
        <v>24.736793220235398</v>
      </c>
      <c r="J905" s="17"/>
      <c r="K905" s="17">
        <f>(K904+K909)/2</f>
        <v>4.3</v>
      </c>
      <c r="L905" s="17">
        <f>(1+((L$909-L$904)/L$904)/5)*L904</f>
        <v>4.1979999999999995</v>
      </c>
      <c r="M905" s="17" t="s">
        <v>1344</v>
      </c>
      <c r="N905" s="17" t="s">
        <v>1345</v>
      </c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</row>
    <row r="906" spans="1:114" ht="15" customHeight="1" x14ac:dyDescent="0.15">
      <c r="A906" s="30">
        <v>2002</v>
      </c>
      <c r="B906" s="18" t="s">
        <v>1321</v>
      </c>
      <c r="C906" s="17">
        <v>412</v>
      </c>
      <c r="D906" s="24">
        <v>376</v>
      </c>
      <c r="E906" s="24">
        <v>36</v>
      </c>
      <c r="F906" s="24">
        <v>10902022</v>
      </c>
      <c r="G906" s="17">
        <v>31087273728.367901</v>
      </c>
      <c r="H906" s="17">
        <v>46734251399.436897</v>
      </c>
      <c r="I906" s="18">
        <v>23.6024970493837</v>
      </c>
      <c r="J906" s="17"/>
      <c r="K906" s="17">
        <f>(K904+K909)/2</f>
        <v>4.3</v>
      </c>
      <c r="L906" s="17">
        <f>(1+((L$909-L$904)/L$904)/5)*L905</f>
        <v>4.2671196125907986</v>
      </c>
      <c r="M906" s="17"/>
      <c r="N906" s="17" t="s">
        <v>1346</v>
      </c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</row>
    <row r="907" spans="1:114" ht="15" customHeight="1" x14ac:dyDescent="0.15">
      <c r="A907" s="30">
        <v>2003</v>
      </c>
      <c r="B907" s="18" t="s">
        <v>1321</v>
      </c>
      <c r="C907" s="17">
        <v>420</v>
      </c>
      <c r="D907" s="24">
        <v>393</v>
      </c>
      <c r="E907" s="24">
        <v>27</v>
      </c>
      <c r="F907" s="24">
        <v>10928070</v>
      </c>
      <c r="G907" s="17">
        <v>37528698365.533997</v>
      </c>
      <c r="H907" s="17">
        <v>59993581082.062202</v>
      </c>
      <c r="I907" s="18">
        <v>25.324757030275499</v>
      </c>
      <c r="J907" s="17"/>
      <c r="K907" s="17">
        <f>(K904+K909)/2</f>
        <v>4.3</v>
      </c>
      <c r="L907" s="17">
        <f>(1+((L$909-L$904)/L$904)/5)*L906</f>
        <v>4.3373772720717128</v>
      </c>
      <c r="M907" s="17" t="s">
        <v>1347</v>
      </c>
      <c r="N907" s="17" t="s">
        <v>1348</v>
      </c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</row>
    <row r="908" spans="1:114" ht="15" customHeight="1" x14ac:dyDescent="0.15">
      <c r="A908" s="30">
        <v>2004</v>
      </c>
      <c r="B908" s="18" t="s">
        <v>1321</v>
      </c>
      <c r="C908" s="17">
        <v>407</v>
      </c>
      <c r="D908" s="24">
        <v>379</v>
      </c>
      <c r="E908" s="24">
        <v>28</v>
      </c>
      <c r="F908" s="24">
        <v>10955141</v>
      </c>
      <c r="G908" s="17">
        <v>49899010820.758797</v>
      </c>
      <c r="H908" s="17">
        <v>70338051175.048096</v>
      </c>
      <c r="I908" s="18">
        <v>24.395020512108498</v>
      </c>
      <c r="J908" s="17"/>
      <c r="K908" s="17">
        <f>(K904+K909)/2</f>
        <v>4.3</v>
      </c>
      <c r="L908" s="17">
        <f>(1+((L$909-L$904)/L$904)/5)*L907</f>
        <v>4.4087917162607866</v>
      </c>
      <c r="M908" s="17" t="s">
        <v>1349</v>
      </c>
      <c r="N908" s="17" t="s">
        <v>1350</v>
      </c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</row>
    <row r="909" spans="1:114" ht="15" customHeight="1" x14ac:dyDescent="0.15">
      <c r="A909" s="30">
        <v>2005</v>
      </c>
      <c r="B909" s="18" t="s">
        <v>1321</v>
      </c>
      <c r="C909" s="17">
        <v>482</v>
      </c>
      <c r="D909" s="24">
        <v>462</v>
      </c>
      <c r="E909" s="24">
        <v>20</v>
      </c>
      <c r="F909" s="24">
        <v>10987314</v>
      </c>
      <c r="G909" s="17">
        <v>52827781598.082497</v>
      </c>
      <c r="H909" s="17">
        <v>73342950866.278595</v>
      </c>
      <c r="I909" s="18">
        <v>20.828951232005402</v>
      </c>
      <c r="J909" s="17">
        <v>4.47</v>
      </c>
      <c r="K909" s="17">
        <f t="shared" ref="K909" si="306">J909</f>
        <v>4.47</v>
      </c>
      <c r="L909" s="17">
        <f>K909</f>
        <v>4.47</v>
      </c>
      <c r="M909" s="17" t="s">
        <v>1351</v>
      </c>
      <c r="N909" s="17" t="s">
        <v>1352</v>
      </c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</row>
    <row r="910" spans="1:114" ht="15" customHeight="1" x14ac:dyDescent="0.15">
      <c r="A910" s="30">
        <v>2006</v>
      </c>
      <c r="B910" s="18" t="s">
        <v>1321</v>
      </c>
      <c r="C910" s="17">
        <v>562</v>
      </c>
      <c r="D910" s="24">
        <v>532</v>
      </c>
      <c r="E910" s="24">
        <v>30</v>
      </c>
      <c r="F910" s="24">
        <v>11020362</v>
      </c>
      <c r="G910" s="17">
        <v>57920808886.178703</v>
      </c>
      <c r="H910" s="17">
        <v>86649290414.975204</v>
      </c>
      <c r="I910" s="18">
        <v>23.685874692685601</v>
      </c>
      <c r="J910" s="17"/>
      <c r="K910" s="17">
        <f>(K909+K914)/2</f>
        <v>4.47</v>
      </c>
      <c r="L910" s="17">
        <f>(1+((L$914-L$909)/L$909)/5)*L909</f>
        <v>4.47</v>
      </c>
      <c r="M910" s="17" t="s">
        <v>1353</v>
      </c>
      <c r="N910" s="17" t="s">
        <v>1354</v>
      </c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</row>
    <row r="911" spans="1:114" ht="15" customHeight="1" x14ac:dyDescent="0.15">
      <c r="A911" s="30">
        <v>2007</v>
      </c>
      <c r="B911" s="18" t="s">
        <v>1321</v>
      </c>
      <c r="C911" s="17">
        <v>595</v>
      </c>
      <c r="D911" s="24">
        <v>575</v>
      </c>
      <c r="E911" s="24">
        <v>20</v>
      </c>
      <c r="F911" s="24">
        <v>11048473</v>
      </c>
      <c r="G911" s="17">
        <v>71817777404.137497</v>
      </c>
      <c r="H911" s="17">
        <v>111629079024.746</v>
      </c>
      <c r="I911" s="18">
        <v>26.011850649232699</v>
      </c>
      <c r="J911" s="17"/>
      <c r="K911" s="17">
        <f>(K909+K914)/2</f>
        <v>4.47</v>
      </c>
      <c r="L911" s="17">
        <f>(1+((L$914-L$909)/L$909)/5)*L910</f>
        <v>4.47</v>
      </c>
      <c r="M911" s="17" t="s">
        <v>1355</v>
      </c>
      <c r="N911" s="17" t="s">
        <v>1356</v>
      </c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</row>
    <row r="912" spans="1:114" ht="15" customHeight="1" x14ac:dyDescent="0.15">
      <c r="A912" s="30">
        <v>2008</v>
      </c>
      <c r="B912" s="18" t="s">
        <v>1321</v>
      </c>
      <c r="C912" s="17">
        <v>658</v>
      </c>
      <c r="D912" s="24">
        <v>628</v>
      </c>
      <c r="E912" s="24">
        <v>30</v>
      </c>
      <c r="F912" s="24">
        <v>11077841</v>
      </c>
      <c r="G912" s="17">
        <v>83145854167.487503</v>
      </c>
      <c r="H912" s="17">
        <v>128013758850.536</v>
      </c>
      <c r="I912" s="18">
        <v>23.8137324378873</v>
      </c>
      <c r="J912" s="17"/>
      <c r="K912" s="17">
        <f>(K909+K914)/2</f>
        <v>4.47</v>
      </c>
      <c r="L912" s="17">
        <f>(1+((L$914-L$909)/L$909)/5)*L911</f>
        <v>4.47</v>
      </c>
      <c r="M912" s="17" t="s">
        <v>1357</v>
      </c>
      <c r="N912" s="17" t="s">
        <v>1358</v>
      </c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</row>
    <row r="913" spans="1:114" ht="15" customHeight="1" x14ac:dyDescent="0.15">
      <c r="A913" s="30">
        <v>2009</v>
      </c>
      <c r="B913" s="18" t="s">
        <v>1321</v>
      </c>
      <c r="C913" s="17">
        <v>720</v>
      </c>
      <c r="D913" s="24">
        <v>698</v>
      </c>
      <c r="E913" s="24">
        <v>22</v>
      </c>
      <c r="F913" s="24">
        <v>11107017</v>
      </c>
      <c r="G913" s="17">
        <v>62889598470.322601</v>
      </c>
      <c r="H913" s="17">
        <v>95289823664.468307</v>
      </c>
      <c r="I913" s="18">
        <v>20.791479690243001</v>
      </c>
      <c r="J913" s="17"/>
      <c r="K913" s="17">
        <f>(K909+K914)/2</f>
        <v>4.47</v>
      </c>
      <c r="L913" s="17">
        <f>(1+((L$914-L$909)/L$909)/5)*L912</f>
        <v>4.47</v>
      </c>
      <c r="M913" s="17" t="s">
        <v>1359</v>
      </c>
      <c r="N913" s="17" t="s">
        <v>1360</v>
      </c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</row>
    <row r="914" spans="1:114" ht="15" customHeight="1" x14ac:dyDescent="0.15">
      <c r="A914" s="30">
        <v>2010</v>
      </c>
      <c r="B914" s="18" t="s">
        <v>1321</v>
      </c>
      <c r="C914" s="17">
        <v>744</v>
      </c>
      <c r="D914" s="24">
        <v>728</v>
      </c>
      <c r="E914" s="24">
        <v>16</v>
      </c>
      <c r="F914" s="24">
        <v>11121341</v>
      </c>
      <c r="G914" s="17">
        <v>64767602720.916801</v>
      </c>
      <c r="H914" s="17">
        <v>87352312996.750198</v>
      </c>
      <c r="I914" s="18">
        <v>16.5592658672075</v>
      </c>
      <c r="J914" s="17">
        <v>4.47</v>
      </c>
      <c r="K914" s="17">
        <f t="shared" ref="K914" si="307">J914</f>
        <v>4.47</v>
      </c>
      <c r="L914" s="17">
        <f>K914</f>
        <v>4.47</v>
      </c>
      <c r="M914" s="17" t="s">
        <v>1361</v>
      </c>
      <c r="N914" s="17" t="s">
        <v>1362</v>
      </c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</row>
    <row r="915" spans="1:114" ht="15" customHeight="1" x14ac:dyDescent="0.15">
      <c r="A915" s="30">
        <v>2011</v>
      </c>
      <c r="B915" s="18" t="s">
        <v>1321</v>
      </c>
      <c r="C915" s="17">
        <v>741</v>
      </c>
      <c r="D915" s="24">
        <v>721</v>
      </c>
      <c r="E915" s="24">
        <v>20</v>
      </c>
      <c r="F915" s="24">
        <v>11104899</v>
      </c>
      <c r="G915" s="17">
        <v>72135028424.620804</v>
      </c>
      <c r="H915" s="17">
        <v>88702785566.167496</v>
      </c>
      <c r="I915" s="18">
        <v>13.676151054552999</v>
      </c>
      <c r="J915" s="17"/>
      <c r="K915" s="17">
        <f>(K914+K919)/2</f>
        <v>4.1749999999999998</v>
      </c>
      <c r="L915" s="17">
        <f t="shared" ref="L915:L918" si="308">L914-0.12</f>
        <v>4.3499999999999996</v>
      </c>
      <c r="M915" s="17" t="s">
        <v>1363</v>
      </c>
      <c r="N915" s="17" t="s">
        <v>1364</v>
      </c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</row>
    <row r="916" spans="1:114" ht="15" customHeight="1" x14ac:dyDescent="0.15">
      <c r="A916" s="30">
        <v>2012</v>
      </c>
      <c r="B916" s="18" t="s">
        <v>1321</v>
      </c>
      <c r="C916" s="17">
        <v>656</v>
      </c>
      <c r="D916" s="24">
        <v>628</v>
      </c>
      <c r="E916" s="24">
        <v>28</v>
      </c>
      <c r="F916" s="24">
        <v>11045011</v>
      </c>
      <c r="G916" s="17">
        <v>69565465932.728897</v>
      </c>
      <c r="H916" s="17">
        <v>80641031646.230896</v>
      </c>
      <c r="I916" s="18">
        <v>11.529630359672399</v>
      </c>
      <c r="J916" s="17"/>
      <c r="K916" s="17">
        <f>(K914+K919)/2</f>
        <v>4.1749999999999998</v>
      </c>
      <c r="L916" s="17">
        <f t="shared" si="308"/>
        <v>4.2299999999999995</v>
      </c>
      <c r="M916" s="17" t="s">
        <v>1365</v>
      </c>
      <c r="N916" s="17" t="s">
        <v>1366</v>
      </c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</row>
    <row r="917" spans="1:114" ht="15" customHeight="1" x14ac:dyDescent="0.15">
      <c r="A917" s="30">
        <v>2013</v>
      </c>
      <c r="B917" s="18" t="s">
        <v>1321</v>
      </c>
      <c r="C917" s="17">
        <v>717</v>
      </c>
      <c r="D917" s="24">
        <v>698</v>
      </c>
      <c r="E917" s="24">
        <v>19</v>
      </c>
      <c r="F917" s="24">
        <v>10965211</v>
      </c>
      <c r="G917" s="17">
        <v>72167340436.449997</v>
      </c>
      <c r="H917" s="17">
        <v>78049457029.630798</v>
      </c>
      <c r="I917" s="18">
        <v>11.196880462884</v>
      </c>
      <c r="J917" s="17"/>
      <c r="K917" s="17">
        <f>(K914+K919)/2</f>
        <v>4.1749999999999998</v>
      </c>
      <c r="L917" s="17">
        <f t="shared" si="308"/>
        <v>4.1099999999999994</v>
      </c>
      <c r="M917" s="17" t="s">
        <v>1367</v>
      </c>
      <c r="N917" s="17" t="s">
        <v>1368</v>
      </c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</row>
    <row r="918" spans="1:114" ht="15" customHeight="1" x14ac:dyDescent="0.15">
      <c r="A918" s="30">
        <v>2014</v>
      </c>
      <c r="B918" s="18" t="s">
        <v>1321</v>
      </c>
      <c r="C918" s="17">
        <v>670</v>
      </c>
      <c r="D918" s="24">
        <v>651</v>
      </c>
      <c r="E918" s="24">
        <v>19</v>
      </c>
      <c r="F918" s="24">
        <v>10892413</v>
      </c>
      <c r="G918" s="17">
        <v>76489983017.277802</v>
      </c>
      <c r="H918" s="17">
        <v>80151665961.044006</v>
      </c>
      <c r="I918" s="18">
        <v>10.8342851340746</v>
      </c>
      <c r="J918" s="17"/>
      <c r="K918" s="17">
        <f>(K914+K919)/2</f>
        <v>4.1749999999999998</v>
      </c>
      <c r="L918" s="17">
        <f t="shared" si="308"/>
        <v>3.9899999999999993</v>
      </c>
      <c r="M918" s="17" t="s">
        <v>1369</v>
      </c>
      <c r="N918" s="17" t="s">
        <v>1370</v>
      </c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</row>
    <row r="919" spans="1:114" ht="15" customHeight="1" x14ac:dyDescent="0.15">
      <c r="A919" s="30">
        <v>2015</v>
      </c>
      <c r="B919" s="18" t="s">
        <v>1321</v>
      </c>
      <c r="C919" s="17">
        <v>573</v>
      </c>
      <c r="D919" s="24">
        <v>550</v>
      </c>
      <c r="E919" s="24">
        <v>23</v>
      </c>
      <c r="F919" s="24">
        <v>10820883</v>
      </c>
      <c r="G919" s="17">
        <v>62867562248.076897</v>
      </c>
      <c r="H919" s="17">
        <v>64870128721.443298</v>
      </c>
      <c r="I919" s="18">
        <v>10.770039947470799</v>
      </c>
      <c r="J919" s="17">
        <v>3.88</v>
      </c>
      <c r="K919" s="17">
        <f t="shared" ref="K919" si="309">J919</f>
        <v>3.88</v>
      </c>
      <c r="L919" s="17">
        <f>K919</f>
        <v>3.88</v>
      </c>
      <c r="M919" s="17" t="s">
        <v>1371</v>
      </c>
      <c r="N919" s="17" t="s">
        <v>1372</v>
      </c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</row>
    <row r="920" spans="1:114" ht="15" customHeight="1" x14ac:dyDescent="0.15">
      <c r="A920" s="30">
        <v>2016</v>
      </c>
      <c r="B920" s="18" t="s">
        <v>1321</v>
      </c>
      <c r="C920" s="17">
        <v>646</v>
      </c>
      <c r="D920" s="24">
        <v>606</v>
      </c>
      <c r="E920" s="24">
        <v>40</v>
      </c>
      <c r="F920" s="24">
        <v>10775971</v>
      </c>
      <c r="G920" s="17">
        <v>60431141888.968597</v>
      </c>
      <c r="H920" s="17">
        <v>63220752472.530502</v>
      </c>
      <c r="I920" s="18">
        <v>11.0081393203633</v>
      </c>
      <c r="J920" s="17"/>
      <c r="K920" s="17">
        <f t="shared" ref="K920:K926" si="310">J920</f>
        <v>0</v>
      </c>
      <c r="L920" s="17"/>
      <c r="M920" s="17" t="s">
        <v>1373</v>
      </c>
      <c r="N920" s="17" t="s">
        <v>1374</v>
      </c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</row>
    <row r="921" spans="1:114" ht="15" customHeight="1" x14ac:dyDescent="0.15">
      <c r="A921" s="30">
        <v>2017</v>
      </c>
      <c r="B921" s="18" t="s">
        <v>1321</v>
      </c>
      <c r="C921" s="17">
        <v>589</v>
      </c>
      <c r="D921" s="24">
        <v>498</v>
      </c>
      <c r="E921" s="24">
        <v>91</v>
      </c>
      <c r="F921" s="24">
        <v>10754679</v>
      </c>
      <c r="G921" s="17">
        <v>70013677525.761307</v>
      </c>
      <c r="H921" s="17">
        <v>73032851011.503693</v>
      </c>
      <c r="I921" s="18">
        <v>11.789133874550499</v>
      </c>
      <c r="J921" s="17"/>
      <c r="K921" s="17">
        <f t="shared" si="310"/>
        <v>0</v>
      </c>
      <c r="L921" s="17">
        <f>K921</f>
        <v>0</v>
      </c>
      <c r="M921" s="17" t="s">
        <v>1375</v>
      </c>
      <c r="N921" s="17" t="s">
        <v>1376</v>
      </c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</row>
    <row r="922" spans="1:114" ht="15" customHeight="1" x14ac:dyDescent="0.15">
      <c r="A922" s="30">
        <v>2018</v>
      </c>
      <c r="B922" s="18" t="s">
        <v>1321</v>
      </c>
      <c r="C922" s="17">
        <v>579</v>
      </c>
      <c r="D922" s="24">
        <v>430</v>
      </c>
      <c r="E922" s="24">
        <v>149</v>
      </c>
      <c r="F922" s="24">
        <v>10732882</v>
      </c>
      <c r="G922" s="17">
        <v>82684241851.021103</v>
      </c>
      <c r="H922" s="17">
        <v>87273446428.527802</v>
      </c>
      <c r="I922" s="18">
        <v>11.147748425970899</v>
      </c>
      <c r="J922" s="17"/>
      <c r="K922" s="17">
        <f t="shared" si="310"/>
        <v>0</v>
      </c>
      <c r="L922" s="17">
        <f>K922</f>
        <v>0</v>
      </c>
      <c r="M922" s="17" t="s">
        <v>1377</v>
      </c>
      <c r="N922" s="17" t="s">
        <v>1378</v>
      </c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</row>
    <row r="923" spans="1:114" ht="15" customHeight="1" x14ac:dyDescent="0.15">
      <c r="A923" s="30">
        <v>2019</v>
      </c>
      <c r="B923" s="18" t="s">
        <v>1321</v>
      </c>
      <c r="C923" s="17">
        <v>594</v>
      </c>
      <c r="D923" s="24">
        <v>356</v>
      </c>
      <c r="E923" s="24">
        <v>238</v>
      </c>
      <c r="F923" s="24">
        <v>10721582</v>
      </c>
      <c r="G923" s="17">
        <v>82328450373.725403</v>
      </c>
      <c r="H923" s="17">
        <v>85744667894.180298</v>
      </c>
      <c r="I923" s="18">
        <v>10.687210160774599</v>
      </c>
      <c r="J923" s="17"/>
      <c r="K923" s="17">
        <f t="shared" si="310"/>
        <v>0</v>
      </c>
      <c r="L923" s="17">
        <f>K923</f>
        <v>0</v>
      </c>
      <c r="M923" s="17" t="s">
        <v>1379</v>
      </c>
      <c r="N923" s="17" t="s">
        <v>1380</v>
      </c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</row>
    <row r="924" spans="1:114" ht="15" customHeight="1" x14ac:dyDescent="0.15">
      <c r="A924" s="30">
        <v>2020</v>
      </c>
      <c r="B924" s="18" t="s">
        <v>1321</v>
      </c>
      <c r="C924" s="17">
        <v>763</v>
      </c>
      <c r="D924" s="24">
        <v>400</v>
      </c>
      <c r="E924" s="24">
        <v>363</v>
      </c>
      <c r="F924" s="24">
        <v>10698599</v>
      </c>
      <c r="G924" s="17">
        <v>60434496175.0476</v>
      </c>
      <c r="H924" s="17">
        <v>74970361411.192398</v>
      </c>
      <c r="I924" s="18">
        <v>11.957711210792301</v>
      </c>
      <c r="J924" s="17"/>
      <c r="K924" s="17">
        <f t="shared" si="310"/>
        <v>0</v>
      </c>
      <c r="L924" s="17">
        <f>K924</f>
        <v>0</v>
      </c>
      <c r="M924" s="17" t="s">
        <v>1381</v>
      </c>
      <c r="N924" s="17" t="s">
        <v>1382</v>
      </c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</row>
    <row r="925" spans="1:114" ht="15" customHeight="1" x14ac:dyDescent="0.15">
      <c r="A925" s="30">
        <v>2021</v>
      </c>
      <c r="B925" s="18" t="s">
        <v>1321</v>
      </c>
      <c r="C925" s="17">
        <v>926</v>
      </c>
      <c r="D925" s="24">
        <v>394</v>
      </c>
      <c r="E925" s="24">
        <v>532</v>
      </c>
      <c r="F925" s="24">
        <v>10641221</v>
      </c>
      <c r="G925" s="17">
        <v>87827556199.796997</v>
      </c>
      <c r="H925" s="17">
        <v>104400555769.479</v>
      </c>
      <c r="I925" s="18">
        <v>13.2713952328593</v>
      </c>
      <c r="J925" s="17"/>
      <c r="K925" s="17">
        <f t="shared" si="310"/>
        <v>0</v>
      </c>
      <c r="L925" s="17">
        <f>K925</f>
        <v>0</v>
      </c>
      <c r="M925" s="17"/>
      <c r="N925" s="17" t="s">
        <v>1383</v>
      </c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</row>
    <row r="926" spans="1:114" ht="15" customHeight="1" x14ac:dyDescent="0.15">
      <c r="A926" s="30">
        <v>1980</v>
      </c>
      <c r="B926" s="17" t="s">
        <v>1384</v>
      </c>
      <c r="C926" s="17"/>
      <c r="D926" s="25"/>
      <c r="E926" s="25"/>
      <c r="F926" s="23">
        <v>6890346</v>
      </c>
      <c r="G926" s="24">
        <v>1748000000</v>
      </c>
      <c r="H926" s="24">
        <v>1963300000</v>
      </c>
      <c r="I926" s="17">
        <v>16.424029344942699</v>
      </c>
      <c r="J926" s="17">
        <v>0.75</v>
      </c>
      <c r="K926" s="17">
        <f t="shared" si="310"/>
        <v>0.75</v>
      </c>
      <c r="L926" s="17">
        <f>K926</f>
        <v>0.75</v>
      </c>
      <c r="M926" s="17"/>
      <c r="N926" s="17" t="s">
        <v>1385</v>
      </c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</row>
    <row r="927" spans="1:114" ht="15" customHeight="1" x14ac:dyDescent="0.15">
      <c r="A927" s="30">
        <v>1981</v>
      </c>
      <c r="B927" s="17" t="s">
        <v>1384</v>
      </c>
      <c r="C927" s="17"/>
      <c r="D927" s="25"/>
      <c r="E927" s="25"/>
      <c r="F927" s="23">
        <v>7071186</v>
      </c>
      <c r="G927" s="24">
        <v>1471000100</v>
      </c>
      <c r="H927" s="24">
        <v>2031500000</v>
      </c>
      <c r="I927" s="17">
        <v>16.764450185380799</v>
      </c>
      <c r="J927" s="17"/>
      <c r="K927" s="17">
        <f>(K926+K931)/2</f>
        <v>0.75</v>
      </c>
      <c r="L927" s="17">
        <f>(1+((L$931-L$926)/L$926)/5)*L926</f>
        <v>0.75</v>
      </c>
      <c r="M927" s="17"/>
      <c r="N927" s="17" t="s">
        <v>1386</v>
      </c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</row>
    <row r="928" spans="1:114" ht="15" customHeight="1" x14ac:dyDescent="0.15">
      <c r="A928" s="30">
        <v>1982</v>
      </c>
      <c r="B928" s="17" t="s">
        <v>1384</v>
      </c>
      <c r="C928" s="17">
        <v>185</v>
      </c>
      <c r="D928" s="25">
        <v>17</v>
      </c>
      <c r="E928" s="26">
        <v>168</v>
      </c>
      <c r="F928" s="23">
        <v>7262658</v>
      </c>
      <c r="G928" s="24">
        <v>1288999900</v>
      </c>
      <c r="H928" s="24">
        <v>1628999900</v>
      </c>
      <c r="I928" s="17">
        <v>15.016633532750999</v>
      </c>
      <c r="J928" s="17"/>
      <c r="K928" s="17">
        <f>(K926+K931)/2</f>
        <v>0.75</v>
      </c>
      <c r="L928" s="17">
        <f>(1+((L$931-L$926)/L$926)/5)*L927</f>
        <v>0.75</v>
      </c>
      <c r="M928" s="17"/>
      <c r="N928" s="17" t="s">
        <v>1387</v>
      </c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</row>
    <row r="929" spans="1:114" ht="15" customHeight="1" x14ac:dyDescent="0.15">
      <c r="A929" s="30">
        <v>1983</v>
      </c>
      <c r="B929" s="17" t="s">
        <v>1384</v>
      </c>
      <c r="C929" s="17">
        <f t="shared" ref="C929" si="311">(C928+C930)/2</f>
        <v>150</v>
      </c>
      <c r="D929" s="25">
        <f>(D928+D931)/2</f>
        <v>44.5</v>
      </c>
      <c r="E929" s="25">
        <f t="shared" ref="E929" si="312">(E928+E930)/2</f>
        <v>141.5</v>
      </c>
      <c r="F929" s="23">
        <v>7462585</v>
      </c>
      <c r="G929" s="24">
        <v>1176000000</v>
      </c>
      <c r="H929" s="24">
        <v>1316999900</v>
      </c>
      <c r="I929" s="17">
        <v>10.4972371050945</v>
      </c>
      <c r="J929" s="17"/>
      <c r="K929" s="17">
        <f>(K926+K931)/2</f>
        <v>0.75</v>
      </c>
      <c r="L929" s="17">
        <f>(1+((L$931-L$926)/L$926)/5)*L928</f>
        <v>0.75</v>
      </c>
      <c r="M929" s="17"/>
      <c r="N929" s="17" t="s">
        <v>1388</v>
      </c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</row>
    <row r="930" spans="1:114" ht="15" customHeight="1" x14ac:dyDescent="0.15">
      <c r="A930" s="30">
        <v>1984</v>
      </c>
      <c r="B930" s="17" t="s">
        <v>1384</v>
      </c>
      <c r="C930" s="17">
        <v>115</v>
      </c>
      <c r="D930" s="17">
        <f>(D928+D931)/2</f>
        <v>44.5</v>
      </c>
      <c r="E930" s="26">
        <v>115</v>
      </c>
      <c r="F930" s="23">
        <v>7669863</v>
      </c>
      <c r="G930" s="24">
        <v>1231300000</v>
      </c>
      <c r="H930" s="24">
        <v>1434800000</v>
      </c>
      <c r="I930" s="17">
        <v>9.6346355899193696</v>
      </c>
      <c r="J930" s="17"/>
      <c r="K930" s="17">
        <f>(K926+K931)/2</f>
        <v>0.75</v>
      </c>
      <c r="L930" s="17">
        <f>(1+((L$931-L$926)/L$926)/5)*L929</f>
        <v>0.75</v>
      </c>
      <c r="M930" s="17"/>
      <c r="N930" s="17" t="s">
        <v>1389</v>
      </c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</row>
    <row r="931" spans="1:114" ht="15" customHeight="1" x14ac:dyDescent="0.15">
      <c r="A931" s="30">
        <v>1985</v>
      </c>
      <c r="B931" s="17" t="s">
        <v>1384</v>
      </c>
      <c r="C931" s="17">
        <v>164</v>
      </c>
      <c r="D931" s="25">
        <v>72</v>
      </c>
      <c r="E931" s="26">
        <v>92</v>
      </c>
      <c r="F931" s="23">
        <v>7884034</v>
      </c>
      <c r="G931" s="17">
        <v>1161565304.3478301</v>
      </c>
      <c r="H931" s="17">
        <v>1262260869.5652201</v>
      </c>
      <c r="I931" s="17">
        <v>10.956269832076</v>
      </c>
      <c r="J931" s="17">
        <v>0.75</v>
      </c>
      <c r="K931" s="17">
        <f t="shared" ref="K931" si="313">J931</f>
        <v>0.75</v>
      </c>
      <c r="L931" s="17">
        <f>K931</f>
        <v>0.75</v>
      </c>
      <c r="M931" s="17"/>
      <c r="N931" s="17" t="s">
        <v>1390</v>
      </c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</row>
    <row r="932" spans="1:114" ht="15" customHeight="1" x14ac:dyDescent="0.15">
      <c r="A932" s="30">
        <v>1986</v>
      </c>
      <c r="B932" s="17" t="s">
        <v>1384</v>
      </c>
      <c r="C932" s="17">
        <v>131</v>
      </c>
      <c r="D932" s="25">
        <v>25</v>
      </c>
      <c r="E932" s="26">
        <v>106</v>
      </c>
      <c r="F932" s="23">
        <v>8104921</v>
      </c>
      <c r="G932" s="17">
        <v>1160867534.2465799</v>
      </c>
      <c r="H932" s="17">
        <v>1055296757.99087</v>
      </c>
      <c r="I932" s="17">
        <v>10.059350864633499</v>
      </c>
      <c r="J932" s="17"/>
      <c r="K932" s="17">
        <f>(K931+K936)/2</f>
        <v>0.81499999999999995</v>
      </c>
      <c r="L932" s="17">
        <f>(1+((L$936-L$931)/L$931)/5)*L931</f>
        <v>0.77600000000000002</v>
      </c>
      <c r="M932" s="17"/>
      <c r="N932" s="17" t="s">
        <v>1391</v>
      </c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</row>
    <row r="933" spans="1:114" ht="15" customHeight="1" x14ac:dyDescent="0.15">
      <c r="A933" s="30">
        <v>1987</v>
      </c>
      <c r="B933" s="17" t="s">
        <v>1384</v>
      </c>
      <c r="C933" s="17">
        <v>84</v>
      </c>
      <c r="D933" s="25">
        <v>8</v>
      </c>
      <c r="E933" s="26">
        <v>76</v>
      </c>
      <c r="F933" s="23">
        <v>8332446</v>
      </c>
      <c r="G933" s="24">
        <v>1122800040</v>
      </c>
      <c r="H933" s="24">
        <v>1579400000</v>
      </c>
      <c r="I933" s="17">
        <v>12.3555984948472</v>
      </c>
      <c r="J933" s="17"/>
      <c r="K933" s="17">
        <f>(K931+K936)/2</f>
        <v>0.81499999999999995</v>
      </c>
      <c r="L933" s="17">
        <f>(1+((L$936-L$931)/L$931)/5)*L932</f>
        <v>0.80290133333333336</v>
      </c>
      <c r="M933" s="17"/>
      <c r="N933" s="17" t="s">
        <v>1392</v>
      </c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</row>
    <row r="934" spans="1:114" ht="15" customHeight="1" x14ac:dyDescent="0.15">
      <c r="A934" s="30">
        <v>1988</v>
      </c>
      <c r="B934" s="17" t="s">
        <v>1384</v>
      </c>
      <c r="C934" s="17">
        <v>98</v>
      </c>
      <c r="D934" s="25">
        <v>16</v>
      </c>
      <c r="E934" s="26">
        <v>82</v>
      </c>
      <c r="F934" s="23">
        <v>8566331</v>
      </c>
      <c r="G934" s="17">
        <v>1262786259.54198</v>
      </c>
      <c r="H934" s="17">
        <v>1720152709.92366</v>
      </c>
      <c r="I934" s="17">
        <v>13.371623656508801</v>
      </c>
      <c r="J934" s="17"/>
      <c r="K934" s="17">
        <f>(K931+K936)/2</f>
        <v>0.81499999999999995</v>
      </c>
      <c r="L934" s="17">
        <f>(1+((L$936-L$931)/L$931)/5)*L933</f>
        <v>0.83073524622222217</v>
      </c>
      <c r="M934" s="17"/>
      <c r="N934" s="17" t="s">
        <v>1393</v>
      </c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</row>
    <row r="935" spans="1:114" ht="15" customHeight="1" x14ac:dyDescent="0.15">
      <c r="A935" s="30">
        <v>1989</v>
      </c>
      <c r="B935" s="17" t="s">
        <v>1384</v>
      </c>
      <c r="C935" s="17">
        <v>80</v>
      </c>
      <c r="D935" s="25">
        <v>5</v>
      </c>
      <c r="E935" s="26">
        <v>75</v>
      </c>
      <c r="F935" s="23">
        <v>8805995</v>
      </c>
      <c r="G935" s="17">
        <v>1455681818.1818199</v>
      </c>
      <c r="H935" s="24">
        <v>1890234375</v>
      </c>
      <c r="I935" s="17">
        <v>13.7426852363366</v>
      </c>
      <c r="J935" s="17"/>
      <c r="K935" s="17">
        <f>(K931+K936)/2</f>
        <v>0.81499999999999995</v>
      </c>
      <c r="L935" s="17">
        <f>(1+((L$936-L$931)/L$931)/5)*L934</f>
        <v>0.85953406809125921</v>
      </c>
      <c r="M935" s="17"/>
      <c r="N935" s="17" t="s">
        <v>1394</v>
      </c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</row>
    <row r="936" spans="1:114" ht="15" customHeight="1" x14ac:dyDescent="0.15">
      <c r="A936" s="30">
        <v>1990</v>
      </c>
      <c r="B936" s="17" t="s">
        <v>1384</v>
      </c>
      <c r="C936" s="17">
        <v>124</v>
      </c>
      <c r="D936" s="25">
        <v>27</v>
      </c>
      <c r="E936" s="26">
        <v>97</v>
      </c>
      <c r="F936" s="23">
        <v>9050115</v>
      </c>
      <c r="G936" s="17">
        <v>1608631682.19716</v>
      </c>
      <c r="H936" s="17">
        <v>1900441392.8396299</v>
      </c>
      <c r="I936" s="17">
        <v>12.981929850097901</v>
      </c>
      <c r="J936" s="17">
        <v>0.88</v>
      </c>
      <c r="K936" s="17">
        <f t="shared" ref="K936" si="314">J936</f>
        <v>0.88</v>
      </c>
      <c r="L936" s="17">
        <f>K936</f>
        <v>0.88</v>
      </c>
      <c r="M936" s="17"/>
      <c r="N936" s="17" t="s">
        <v>1395</v>
      </c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</row>
    <row r="937" spans="1:114" ht="15" customHeight="1" x14ac:dyDescent="0.15">
      <c r="A937" s="30">
        <v>1991</v>
      </c>
      <c r="B937" s="17" t="s">
        <v>1384</v>
      </c>
      <c r="C937" s="17">
        <v>135</v>
      </c>
      <c r="D937" s="25">
        <v>31</v>
      </c>
      <c r="E937" s="26">
        <v>104</v>
      </c>
      <c r="F937" s="23">
        <v>9296814</v>
      </c>
      <c r="G937" s="17">
        <v>1688639662.74931</v>
      </c>
      <c r="H937" s="17">
        <v>2028674262.76124</v>
      </c>
      <c r="I937" s="17">
        <v>12.1769913258534</v>
      </c>
      <c r="J937" s="17"/>
      <c r="K937" s="17">
        <f>(K936+K941)/2</f>
        <v>0.98</v>
      </c>
      <c r="L937" s="17">
        <f>(1+((L$941-L$936)/L$936)/5)*L936</f>
        <v>0.91999999999999993</v>
      </c>
      <c r="M937" s="17"/>
      <c r="N937" s="17" t="s">
        <v>1396</v>
      </c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</row>
    <row r="938" spans="1:114" ht="15" customHeight="1" x14ac:dyDescent="0.15">
      <c r="A938" s="30">
        <v>1992</v>
      </c>
      <c r="B938" s="17" t="s">
        <v>1384</v>
      </c>
      <c r="C938" s="17">
        <v>106</v>
      </c>
      <c r="D938" s="25">
        <v>27</v>
      </c>
      <c r="E938" s="26">
        <v>79</v>
      </c>
      <c r="F938" s="23">
        <v>9544055</v>
      </c>
      <c r="G938" s="17">
        <v>1886241441.9989901</v>
      </c>
      <c r="H938" s="17">
        <v>2849959385.7579398</v>
      </c>
      <c r="I938" s="17">
        <v>15.6431129639201</v>
      </c>
      <c r="J938" s="17"/>
      <c r="K938" s="17">
        <f>(K936+K941)/2</f>
        <v>0.98</v>
      </c>
      <c r="L938" s="17">
        <f>(1+((L$941-L$936)/L$936)/5)*L937</f>
        <v>0.96181818181818168</v>
      </c>
      <c r="M938" s="17"/>
      <c r="N938" s="17" t="s">
        <v>1397</v>
      </c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</row>
    <row r="939" spans="1:114" ht="15" customHeight="1" x14ac:dyDescent="0.15">
      <c r="A939" s="30">
        <v>1993</v>
      </c>
      <c r="B939" s="17" t="s">
        <v>1384</v>
      </c>
      <c r="C939" s="17">
        <v>134</v>
      </c>
      <c r="D939" s="25">
        <v>40</v>
      </c>
      <c r="E939" s="26">
        <v>94</v>
      </c>
      <c r="F939" s="23">
        <v>9790619</v>
      </c>
      <c r="G939" s="17">
        <v>2018135358.6258299</v>
      </c>
      <c r="H939" s="17">
        <v>2972637257.3375401</v>
      </c>
      <c r="I939" s="17">
        <v>16.086512435736498</v>
      </c>
      <c r="J939" s="17"/>
      <c r="K939" s="17">
        <f>(K936+K941)/2</f>
        <v>0.98</v>
      </c>
      <c r="L939" s="17">
        <f>(1+((L$941-L$936)/L$936)/5)*L938</f>
        <v>1.0055371900826444</v>
      </c>
      <c r="M939" s="17"/>
      <c r="N939" s="17" t="s">
        <v>1398</v>
      </c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</row>
    <row r="940" spans="1:114" ht="15" customHeight="1" x14ac:dyDescent="0.15">
      <c r="A940" s="30">
        <v>1994</v>
      </c>
      <c r="B940" s="17" t="s">
        <v>1384</v>
      </c>
      <c r="C940" s="17">
        <v>120</v>
      </c>
      <c r="D940" s="25">
        <v>21</v>
      </c>
      <c r="E940" s="26">
        <v>99</v>
      </c>
      <c r="F940" s="23">
        <v>10037522</v>
      </c>
      <c r="G940" s="17">
        <v>2274655724.02281</v>
      </c>
      <c r="H940" s="17">
        <v>3226457087.2165799</v>
      </c>
      <c r="I940" s="17">
        <v>14.225262516728399</v>
      </c>
      <c r="J940" s="17"/>
      <c r="K940" s="17">
        <f>(K936+K941)/2</f>
        <v>0.98</v>
      </c>
      <c r="L940" s="17">
        <f>(1+((L$941-L$936)/L$936)/5)*L939</f>
        <v>1.0512434259954919</v>
      </c>
      <c r="M940" s="17"/>
      <c r="N940" s="17" t="s">
        <v>1399</v>
      </c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</row>
    <row r="941" spans="1:114" ht="15" customHeight="1" x14ac:dyDescent="0.15">
      <c r="A941" s="30">
        <v>1995</v>
      </c>
      <c r="B941" s="17" t="s">
        <v>1384</v>
      </c>
      <c r="C941" s="17">
        <v>109</v>
      </c>
      <c r="D941" s="25">
        <v>32</v>
      </c>
      <c r="E941" s="26">
        <v>77</v>
      </c>
      <c r="F941" s="23">
        <v>10286786</v>
      </c>
      <c r="G941" s="17">
        <v>2822490792.68922</v>
      </c>
      <c r="H941" s="17">
        <v>3726925962.8954</v>
      </c>
      <c r="I941" s="17">
        <v>14.514736616181199</v>
      </c>
      <c r="J941" s="17">
        <v>1.08</v>
      </c>
      <c r="K941" s="17">
        <f t="shared" ref="K941" si="315">J941</f>
        <v>1.08</v>
      </c>
      <c r="L941" s="17">
        <f>K941</f>
        <v>1.08</v>
      </c>
      <c r="M941" s="17"/>
      <c r="N941" s="17" t="s">
        <v>1400</v>
      </c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</row>
    <row r="942" spans="1:114" ht="15" customHeight="1" x14ac:dyDescent="0.15">
      <c r="A942" s="30">
        <v>1996</v>
      </c>
      <c r="B942" s="17" t="s">
        <v>1384</v>
      </c>
      <c r="C942" s="17">
        <v>164</v>
      </c>
      <c r="D942" s="25">
        <v>22</v>
      </c>
      <c r="E942" s="26">
        <v>142</v>
      </c>
      <c r="F942" s="23">
        <v>10536942</v>
      </c>
      <c r="G942" s="17">
        <v>2791706609.5350699</v>
      </c>
      <c r="H942" s="17">
        <v>3539822366.6929302</v>
      </c>
      <c r="I942" s="17">
        <v>13.3299391751292</v>
      </c>
      <c r="J942" s="17"/>
      <c r="K942" s="17">
        <f>(K941+K946)/2</f>
        <v>1.365</v>
      </c>
      <c r="L942" s="17">
        <f>(1+((L$946-L$941)/L$941)/5)*L941</f>
        <v>1.1940000000000002</v>
      </c>
      <c r="M942" s="17"/>
      <c r="N942" s="17" t="s">
        <v>1401</v>
      </c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</row>
    <row r="943" spans="1:114" ht="15" customHeight="1" x14ac:dyDescent="0.15">
      <c r="A943" s="30">
        <v>1997</v>
      </c>
      <c r="B943" s="17" t="s">
        <v>1384</v>
      </c>
      <c r="C943" s="17">
        <v>211</v>
      </c>
      <c r="D943" s="25">
        <v>36</v>
      </c>
      <c r="E943" s="26">
        <v>175</v>
      </c>
      <c r="F943" s="23">
        <v>10788362</v>
      </c>
      <c r="G943" s="17">
        <v>3194396325.6757398</v>
      </c>
      <c r="H943" s="17">
        <v>4197706680.73948</v>
      </c>
      <c r="I943" s="17">
        <v>15.1125539013878</v>
      </c>
      <c r="J943" s="17"/>
      <c r="K943" s="17">
        <f>(K941+K946)/2</f>
        <v>1.365</v>
      </c>
      <c r="L943" s="17">
        <f>(1+((L$946-L$941)/L$941)/5)*L942</f>
        <v>1.3200333333333336</v>
      </c>
      <c r="M943" s="17"/>
      <c r="N943" s="17" t="s">
        <v>1402</v>
      </c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</row>
    <row r="944" spans="1:114" ht="15" customHeight="1" x14ac:dyDescent="0.15">
      <c r="A944" s="30">
        <v>1998</v>
      </c>
      <c r="B944" s="17" t="s">
        <v>1384</v>
      </c>
      <c r="C944" s="17">
        <v>244</v>
      </c>
      <c r="D944" s="25">
        <v>26</v>
      </c>
      <c r="E944" s="26">
        <v>218</v>
      </c>
      <c r="F944" s="23">
        <v>11046215</v>
      </c>
      <c r="G944" s="17">
        <v>3524472507.19379</v>
      </c>
      <c r="H944" s="17">
        <v>5091730420.3678198</v>
      </c>
      <c r="I944" s="17">
        <v>16.646300582763502</v>
      </c>
      <c r="J944" s="17"/>
      <c r="K944" s="17">
        <f>(K941+K946)/2</f>
        <v>1.365</v>
      </c>
      <c r="L944" s="17">
        <f>(1+((L$946-L$941)/L$941)/5)*L943</f>
        <v>1.4593701851851857</v>
      </c>
      <c r="M944" s="17"/>
      <c r="N944" s="17" t="s">
        <v>1403</v>
      </c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</row>
    <row r="945" spans="1:114" ht="15" customHeight="1" x14ac:dyDescent="0.15">
      <c r="A945" s="30">
        <v>1999</v>
      </c>
      <c r="B945" s="17" t="s">
        <v>1384</v>
      </c>
      <c r="C945" s="17">
        <v>295</v>
      </c>
      <c r="D945" s="25">
        <v>28</v>
      </c>
      <c r="E945" s="26">
        <v>267</v>
      </c>
      <c r="F945" s="23">
        <v>11311078</v>
      </c>
      <c r="G945" s="17">
        <v>3481400349.3426099</v>
      </c>
      <c r="H945" s="17">
        <v>5011108418.07374</v>
      </c>
      <c r="I945" s="17">
        <v>17.8918289026652</v>
      </c>
      <c r="J945" s="17"/>
      <c r="K945" s="17">
        <f>(K941+K946)/2</f>
        <v>1.365</v>
      </c>
      <c r="L945" s="17">
        <f>(1+((L$946-L$941)/L$941)/5)*L944</f>
        <v>1.6134148158436221</v>
      </c>
      <c r="M945" s="17"/>
      <c r="N945" s="17" t="s">
        <v>1404</v>
      </c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</row>
    <row r="946" spans="1:114" ht="15" customHeight="1" x14ac:dyDescent="0.15">
      <c r="A946" s="30">
        <v>2000</v>
      </c>
      <c r="B946" s="17" t="s">
        <v>1384</v>
      </c>
      <c r="C946" s="17">
        <v>304</v>
      </c>
      <c r="D946" s="25">
        <v>54</v>
      </c>
      <c r="E946" s="26">
        <v>250</v>
      </c>
      <c r="F946" s="23">
        <v>11589761</v>
      </c>
      <c r="G946" s="17">
        <v>3895385279.2662802</v>
      </c>
      <c r="H946" s="17">
        <v>5584222227.9472399</v>
      </c>
      <c r="I946" s="17">
        <v>16.125612543563999</v>
      </c>
      <c r="J946" s="17">
        <v>1.65</v>
      </c>
      <c r="K946" s="17">
        <f t="shared" ref="K946" si="316">J946</f>
        <v>1.65</v>
      </c>
      <c r="L946" s="17">
        <f>K946</f>
        <v>1.65</v>
      </c>
      <c r="M946" s="17"/>
      <c r="N946" s="17" t="s">
        <v>1405</v>
      </c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</row>
    <row r="947" spans="1:114" ht="15" customHeight="1" x14ac:dyDescent="0.15">
      <c r="A947" s="30">
        <v>2001</v>
      </c>
      <c r="B947" s="17" t="s">
        <v>1384</v>
      </c>
      <c r="C947" s="17">
        <v>315</v>
      </c>
      <c r="D947" s="25">
        <v>30</v>
      </c>
      <c r="E947" s="26">
        <v>285</v>
      </c>
      <c r="F947" s="23">
        <v>11871565</v>
      </c>
      <c r="G947" s="17">
        <v>5275584493.4212198</v>
      </c>
      <c r="H947" s="17">
        <v>7731195123.8134003</v>
      </c>
      <c r="I947" s="17">
        <v>18.601936675022301</v>
      </c>
      <c r="J947" s="17"/>
      <c r="K947" s="17">
        <f>(K946+K951)/2</f>
        <v>2.4</v>
      </c>
      <c r="L947" s="17">
        <f>(1+((L$951-L$946)/L$946)/5)*L946</f>
        <v>1.95</v>
      </c>
      <c r="M947" s="17"/>
      <c r="N947" s="17" t="s">
        <v>1406</v>
      </c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</row>
    <row r="948" spans="1:114" ht="15" customHeight="1" x14ac:dyDescent="0.15">
      <c r="A948" s="30">
        <v>2002</v>
      </c>
      <c r="B948" s="17" t="s">
        <v>1384</v>
      </c>
      <c r="C948" s="17">
        <v>301</v>
      </c>
      <c r="D948" s="25">
        <v>8</v>
      </c>
      <c r="E948" s="26">
        <v>293</v>
      </c>
      <c r="F948" s="23">
        <v>12147518</v>
      </c>
      <c r="G948" s="17">
        <v>5463975082.1432695</v>
      </c>
      <c r="H948" s="17">
        <v>8255070815.8073101</v>
      </c>
      <c r="I948" s="17">
        <v>19.6197975058803</v>
      </c>
      <c r="J948" s="17"/>
      <c r="K948" s="17">
        <f>(K946+K951)/2</f>
        <v>2.4</v>
      </c>
      <c r="L948" s="17">
        <f>(1+((L$951-L$946)/L$946)/5)*L947</f>
        <v>2.3045454545454547</v>
      </c>
      <c r="M948" s="17"/>
      <c r="N948" s="17" t="s">
        <v>1407</v>
      </c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</row>
    <row r="949" spans="1:114" ht="15" customHeight="1" x14ac:dyDescent="0.15">
      <c r="A949" s="30">
        <v>2003</v>
      </c>
      <c r="B949" s="17" t="s">
        <v>1384</v>
      </c>
      <c r="C949" s="17">
        <v>302</v>
      </c>
      <c r="D949" s="25">
        <v>6</v>
      </c>
      <c r="E949" s="26">
        <v>296</v>
      </c>
      <c r="F949" s="23">
        <v>12415334</v>
      </c>
      <c r="G949" s="17">
        <v>5648926179.6521797</v>
      </c>
      <c r="H949" s="17">
        <v>8807734236.6734295</v>
      </c>
      <c r="I949" s="17">
        <v>18.961591893320598</v>
      </c>
      <c r="J949" s="17"/>
      <c r="K949" s="17">
        <f>(K946+K951)/2</f>
        <v>2.4</v>
      </c>
      <c r="L949" s="17">
        <f>(1+((L$951-L$946)/L$946)/5)*L948</f>
        <v>2.7235537190082648</v>
      </c>
      <c r="M949" s="17"/>
      <c r="N949" s="17" t="s">
        <v>1408</v>
      </c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</row>
    <row r="950" spans="1:114" ht="15" customHeight="1" x14ac:dyDescent="0.15">
      <c r="A950" s="30">
        <v>2004</v>
      </c>
      <c r="B950" s="17" t="s">
        <v>1384</v>
      </c>
      <c r="C950" s="17">
        <v>275</v>
      </c>
      <c r="D950" s="25">
        <v>9</v>
      </c>
      <c r="E950" s="26">
        <v>266</v>
      </c>
      <c r="F950" s="23">
        <v>12682108</v>
      </c>
      <c r="G950" s="17">
        <v>6464752708.7397003</v>
      </c>
      <c r="H950" s="17">
        <v>10090008720.820499</v>
      </c>
      <c r="I950" s="17">
        <v>18.640258708372698</v>
      </c>
      <c r="J950" s="17"/>
      <c r="K950" s="17">
        <f>(K946+K951)/2</f>
        <v>2.4</v>
      </c>
      <c r="L950" s="17">
        <f>(1+((L$951-L$946)/L$946)/5)*L949</f>
        <v>3.2187453042824949</v>
      </c>
      <c r="M950" s="17"/>
      <c r="N950" s="17" t="s">
        <v>1409</v>
      </c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</row>
    <row r="951" spans="1:114" ht="15" customHeight="1" x14ac:dyDescent="0.15">
      <c r="A951" s="30">
        <v>2005</v>
      </c>
      <c r="B951" s="17" t="s">
        <v>1384</v>
      </c>
      <c r="C951" s="17">
        <v>405</v>
      </c>
      <c r="D951" s="25">
        <v>17</v>
      </c>
      <c r="E951" s="26">
        <v>388</v>
      </c>
      <c r="F951" s="23">
        <v>12948292</v>
      </c>
      <c r="G951" s="17">
        <v>6817724662.36131</v>
      </c>
      <c r="H951" s="17">
        <v>11155024024.4174</v>
      </c>
      <c r="I951" s="17">
        <v>18.5898915722087</v>
      </c>
      <c r="J951" s="17">
        <v>3.15</v>
      </c>
      <c r="K951" s="17">
        <f t="shared" ref="K951" si="317">J951</f>
        <v>3.15</v>
      </c>
      <c r="L951" s="17">
        <f>K951</f>
        <v>3.15</v>
      </c>
      <c r="M951" s="17" t="s">
        <v>1410</v>
      </c>
      <c r="N951" s="17" t="s">
        <v>1411</v>
      </c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</row>
    <row r="952" spans="1:114" ht="15" customHeight="1" x14ac:dyDescent="0.15">
      <c r="A952" s="30">
        <v>2006</v>
      </c>
      <c r="B952" s="17" t="s">
        <v>1384</v>
      </c>
      <c r="C952" s="17">
        <v>528</v>
      </c>
      <c r="D952" s="25">
        <v>28</v>
      </c>
      <c r="E952" s="26">
        <v>500</v>
      </c>
      <c r="F952" s="23">
        <v>13213330</v>
      </c>
      <c r="G952" s="17">
        <v>7537173335.4378796</v>
      </c>
      <c r="H952" s="17">
        <v>12662799252.887199</v>
      </c>
      <c r="I952" s="17">
        <v>20.436836420733702</v>
      </c>
      <c r="J952" s="17"/>
      <c r="K952" s="17">
        <f>(K951+K956)/2</f>
        <v>3.29</v>
      </c>
      <c r="L952" s="17">
        <f>(1+((L$956-L$951)/L$951)/5)*L951</f>
        <v>3.2060000000000004</v>
      </c>
      <c r="M952" s="17" t="s">
        <v>1412</v>
      </c>
      <c r="N952" s="17" t="s">
        <v>1413</v>
      </c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</row>
    <row r="953" spans="1:114" ht="15" customHeight="1" x14ac:dyDescent="0.15">
      <c r="A953" s="30">
        <v>2007</v>
      </c>
      <c r="B953" s="17" t="s">
        <v>1384</v>
      </c>
      <c r="C953" s="17">
        <v>108</v>
      </c>
      <c r="D953" s="25">
        <v>9</v>
      </c>
      <c r="E953" s="26">
        <v>99</v>
      </c>
      <c r="F953" s="23">
        <v>13477017</v>
      </c>
      <c r="G953" s="17">
        <v>8721105938.7747097</v>
      </c>
      <c r="H953" s="17">
        <v>14441181173.680201</v>
      </c>
      <c r="I953" s="17">
        <v>19.905884672847499</v>
      </c>
      <c r="J953" s="17"/>
      <c r="K953" s="17">
        <f>(K951+K956)/2</f>
        <v>3.29</v>
      </c>
      <c r="L953" s="17">
        <f>(1+((L$956-L$951)/L$951)/5)*L952</f>
        <v>3.2629955555555563</v>
      </c>
      <c r="M953" s="17" t="s">
        <v>1414</v>
      </c>
      <c r="N953" s="17" t="s">
        <v>1415</v>
      </c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</row>
    <row r="954" spans="1:114" ht="15" customHeight="1" x14ac:dyDescent="0.15">
      <c r="A954" s="30">
        <v>2008</v>
      </c>
      <c r="B954" s="17" t="s">
        <v>1384</v>
      </c>
      <c r="C954" s="17">
        <v>311</v>
      </c>
      <c r="D954" s="25">
        <v>5</v>
      </c>
      <c r="E954" s="26">
        <v>306</v>
      </c>
      <c r="F954" s="23">
        <v>13739299</v>
      </c>
      <c r="G954" s="17">
        <v>9673843690.4761906</v>
      </c>
      <c r="H954" s="17">
        <v>15422485304.2328</v>
      </c>
      <c r="I954" s="17">
        <v>18.2268454319826</v>
      </c>
      <c r="J954" s="17"/>
      <c r="K954" s="17">
        <f>(K951+K956)/2</f>
        <v>3.29</v>
      </c>
      <c r="L954" s="17">
        <f>(1+((L$956-L$951)/L$951)/5)*L953</f>
        <v>3.3210043654321</v>
      </c>
      <c r="M954" s="17" t="s">
        <v>1416</v>
      </c>
      <c r="N954" s="17" t="s">
        <v>1417</v>
      </c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</row>
    <row r="955" spans="1:114" ht="15" customHeight="1" x14ac:dyDescent="0.15">
      <c r="A955" s="30">
        <v>2009</v>
      </c>
      <c r="B955" s="17" t="s">
        <v>1384</v>
      </c>
      <c r="C955" s="17">
        <v>329</v>
      </c>
      <c r="D955" s="25">
        <v>7</v>
      </c>
      <c r="E955" s="26">
        <v>322</v>
      </c>
      <c r="F955" s="23">
        <v>14000190</v>
      </c>
      <c r="G955" s="17">
        <v>9046785507.7435799</v>
      </c>
      <c r="H955" s="17">
        <v>12501367182.9053</v>
      </c>
      <c r="I955" s="17">
        <v>15.377603213332</v>
      </c>
      <c r="J955" s="17"/>
      <c r="K955" s="17">
        <f>(K951+K956)/2</f>
        <v>3.29</v>
      </c>
      <c r="L955" s="17">
        <f>(1+((L$956-L$951)/L$951)/5)*L954</f>
        <v>3.380044443039782</v>
      </c>
      <c r="M955" s="17" t="s">
        <v>1418</v>
      </c>
      <c r="N955" s="17" t="s">
        <v>1419</v>
      </c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</row>
    <row r="956" spans="1:114" ht="15" customHeight="1" x14ac:dyDescent="0.15">
      <c r="A956" s="30">
        <v>2010</v>
      </c>
      <c r="B956" s="17" t="s">
        <v>1384</v>
      </c>
      <c r="C956" s="17">
        <v>381</v>
      </c>
      <c r="D956" s="25">
        <v>7</v>
      </c>
      <c r="E956" s="26">
        <v>374</v>
      </c>
      <c r="F956" s="23">
        <v>14259687</v>
      </c>
      <c r="G956" s="17">
        <v>10667583174.0674</v>
      </c>
      <c r="H956" s="17">
        <v>15009492876.467501</v>
      </c>
      <c r="I956" s="17">
        <v>15.048839014111399</v>
      </c>
      <c r="J956" s="17">
        <v>3.43</v>
      </c>
      <c r="K956" s="17">
        <f t="shared" ref="K956" si="318">J956</f>
        <v>3.43</v>
      </c>
      <c r="L956" s="17">
        <f>K956</f>
        <v>3.43</v>
      </c>
      <c r="M956" s="17" t="s">
        <v>1420</v>
      </c>
      <c r="N956" s="17" t="s">
        <v>1421</v>
      </c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</row>
    <row r="957" spans="1:114" ht="15" customHeight="1" x14ac:dyDescent="0.15">
      <c r="A957" s="30">
        <v>2011</v>
      </c>
      <c r="B957" s="17" t="s">
        <v>1384</v>
      </c>
      <c r="C957" s="17">
        <v>331</v>
      </c>
      <c r="D957" s="25">
        <v>4</v>
      </c>
      <c r="E957" s="26">
        <v>327</v>
      </c>
      <c r="F957" s="23">
        <v>14521515</v>
      </c>
      <c r="G957" s="17">
        <v>12688288796.979</v>
      </c>
      <c r="H957" s="17">
        <v>17803241426.259399</v>
      </c>
      <c r="I957" s="17">
        <v>15.045916336494599</v>
      </c>
      <c r="J957" s="17"/>
      <c r="K957" s="17">
        <f>(K956+K961)/2</f>
        <v>3.43</v>
      </c>
      <c r="L957" s="17">
        <f>(1+((L$961-L$956)/L$956)/5)*L956</f>
        <v>3.43</v>
      </c>
      <c r="M957" s="17" t="s">
        <v>1422</v>
      </c>
      <c r="N957" s="17" t="s">
        <v>1423</v>
      </c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</row>
    <row r="958" spans="1:114" ht="15" customHeight="1" x14ac:dyDescent="0.15">
      <c r="A958" s="30">
        <v>2012</v>
      </c>
      <c r="B958" s="17" t="s">
        <v>1384</v>
      </c>
      <c r="C958" s="17">
        <v>344</v>
      </c>
      <c r="D958" s="25">
        <v>7</v>
      </c>
      <c r="E958" s="26">
        <v>337</v>
      </c>
      <c r="F958" s="23">
        <v>14781942</v>
      </c>
      <c r="G958" s="17">
        <v>12530952103.7582</v>
      </c>
      <c r="H958" s="17">
        <v>18197178244.995899</v>
      </c>
      <c r="I958" s="17">
        <v>15.0269248908262</v>
      </c>
      <c r="J958" s="17"/>
      <c r="K958" s="17">
        <f>(K956+K961)/2</f>
        <v>3.43</v>
      </c>
      <c r="L958" s="17">
        <f>(1+((L$961-L$956)/L$956)/5)*L957</f>
        <v>3.43</v>
      </c>
      <c r="M958" s="17" t="s">
        <v>1424</v>
      </c>
      <c r="N958" s="17" t="s">
        <v>1425</v>
      </c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</row>
    <row r="959" spans="1:114" ht="15" customHeight="1" x14ac:dyDescent="0.15">
      <c r="A959" s="30">
        <v>2013</v>
      </c>
      <c r="B959" s="17" t="s">
        <v>1384</v>
      </c>
      <c r="C959" s="17">
        <v>323</v>
      </c>
      <c r="D959" s="25">
        <v>4</v>
      </c>
      <c r="E959" s="26">
        <v>319</v>
      </c>
      <c r="F959" s="23">
        <v>15043981</v>
      </c>
      <c r="G959" s="17">
        <v>11658261378.678301</v>
      </c>
      <c r="H959" s="17">
        <v>18382944710.314602</v>
      </c>
      <c r="I959" s="17">
        <v>15.090567710460199</v>
      </c>
      <c r="J959" s="17"/>
      <c r="K959" s="17">
        <f>(K956+K961)/2</f>
        <v>3.43</v>
      </c>
      <c r="L959" s="17">
        <f>(1+((L$961-L$956)/L$956)/5)*L958</f>
        <v>3.43</v>
      </c>
      <c r="M959" s="17" t="s">
        <v>1426</v>
      </c>
      <c r="N959" s="17" t="s">
        <v>1427</v>
      </c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</row>
    <row r="960" spans="1:114" ht="15" customHeight="1" x14ac:dyDescent="0.15">
      <c r="A960" s="30">
        <v>2014</v>
      </c>
      <c r="B960" s="17" t="s">
        <v>1384</v>
      </c>
      <c r="C960" s="17">
        <v>298</v>
      </c>
      <c r="D960" s="25">
        <v>10</v>
      </c>
      <c r="E960" s="26">
        <v>288</v>
      </c>
      <c r="F960" s="23">
        <v>15306316</v>
      </c>
      <c r="G960" s="17">
        <v>12579635808.6961</v>
      </c>
      <c r="H960" s="17">
        <v>19287363234.267101</v>
      </c>
      <c r="I960" s="17">
        <v>15.171777582409099</v>
      </c>
      <c r="J960" s="17"/>
      <c r="K960" s="17">
        <f>(K956+K961)/2</f>
        <v>3.43</v>
      </c>
      <c r="L960" s="17">
        <f>(1+((L$961-L$956)/L$956)/5)*L959</f>
        <v>3.43</v>
      </c>
      <c r="M960" s="17" t="s">
        <v>1428</v>
      </c>
      <c r="N960" s="17" t="s">
        <v>1429</v>
      </c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</row>
    <row r="961" spans="1:114" ht="15" customHeight="1" x14ac:dyDescent="0.15">
      <c r="A961" s="30">
        <v>2015</v>
      </c>
      <c r="B961" s="17" t="s">
        <v>1384</v>
      </c>
      <c r="C961" s="17">
        <v>348</v>
      </c>
      <c r="D961" s="25">
        <v>7</v>
      </c>
      <c r="E961" s="26">
        <v>341</v>
      </c>
      <c r="F961" s="23">
        <v>15567419</v>
      </c>
      <c r="G961" s="17">
        <v>12331463395.5165</v>
      </c>
      <c r="H961" s="17">
        <v>18695372576.683899</v>
      </c>
      <c r="I961" s="17">
        <v>14.516580771239999</v>
      </c>
      <c r="J961" s="17">
        <v>3.43</v>
      </c>
      <c r="K961" s="17">
        <f t="shared" ref="K961" si="319">J961</f>
        <v>3.43</v>
      </c>
      <c r="L961" s="17">
        <f>K961</f>
        <v>3.43</v>
      </c>
      <c r="M961" s="17" t="s">
        <v>1430</v>
      </c>
      <c r="N961" s="17" t="s">
        <v>1431</v>
      </c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</row>
    <row r="962" spans="1:114" ht="15" customHeight="1" x14ac:dyDescent="0.15">
      <c r="A962" s="30">
        <v>2016</v>
      </c>
      <c r="B962" s="17" t="s">
        <v>1384</v>
      </c>
      <c r="C962" s="17">
        <v>269</v>
      </c>
      <c r="D962" s="25">
        <v>3</v>
      </c>
      <c r="E962" s="26">
        <v>266</v>
      </c>
      <c r="F962" s="23">
        <v>15827690</v>
      </c>
      <c r="G962" s="17">
        <v>12387114040.974199</v>
      </c>
      <c r="H962" s="17">
        <v>18243806497.453899</v>
      </c>
      <c r="I962" s="17">
        <v>13.8717170492479</v>
      </c>
      <c r="J962" s="17"/>
      <c r="K962" s="17">
        <f t="shared" ref="K962" si="320">J962</f>
        <v>0</v>
      </c>
      <c r="L962" s="17">
        <f>K962</f>
        <v>0</v>
      </c>
      <c r="M962" s="17" t="s">
        <v>1432</v>
      </c>
      <c r="N962" s="17" t="s">
        <v>1433</v>
      </c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</row>
    <row r="963" spans="1:114" ht="15" customHeight="1" x14ac:dyDescent="0.15">
      <c r="A963" s="30">
        <v>2017</v>
      </c>
      <c r="B963" s="17" t="s">
        <v>1384</v>
      </c>
      <c r="C963" s="17">
        <v>278</v>
      </c>
      <c r="D963" s="25">
        <v>3</v>
      </c>
      <c r="E963" s="26">
        <v>275</v>
      </c>
      <c r="F963" s="23">
        <v>16087418</v>
      </c>
      <c r="G963" s="17">
        <v>13252465330.2304</v>
      </c>
      <c r="H963" s="17">
        <v>19758179071.571499</v>
      </c>
      <c r="I963" s="17">
        <v>13.6094293441422</v>
      </c>
      <c r="J963" s="17"/>
      <c r="K963" s="17">
        <f t="shared" ref="K963" si="321">J963</f>
        <v>0</v>
      </c>
      <c r="L963" s="17">
        <f>K963</f>
        <v>0</v>
      </c>
      <c r="M963" s="17" t="s">
        <v>1434</v>
      </c>
      <c r="N963" s="17" t="s">
        <v>1435</v>
      </c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</row>
    <row r="964" spans="1:114" ht="15" customHeight="1" x14ac:dyDescent="0.15">
      <c r="A964" s="30">
        <v>2018</v>
      </c>
      <c r="B964" s="17" t="s">
        <v>1384</v>
      </c>
      <c r="C964" s="17">
        <v>234</v>
      </c>
      <c r="D964" s="25">
        <v>6</v>
      </c>
      <c r="E964" s="26">
        <v>228</v>
      </c>
      <c r="F964" s="23">
        <v>16346950</v>
      </c>
      <c r="G964" s="17">
        <v>13323208213.6397</v>
      </c>
      <c r="H964" s="17">
        <v>21149529551.016102</v>
      </c>
      <c r="I964" s="17">
        <v>13.695895256103</v>
      </c>
      <c r="J964" s="17"/>
      <c r="K964" s="17">
        <f t="shared" ref="K964" si="322">J964</f>
        <v>0</v>
      </c>
      <c r="L964" s="17">
        <f>K964</f>
        <v>0</v>
      </c>
      <c r="M964" s="17" t="s">
        <v>1436</v>
      </c>
      <c r="N964" s="17" t="s">
        <v>1437</v>
      </c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</row>
    <row r="965" spans="1:114" ht="15" customHeight="1" x14ac:dyDescent="0.15">
      <c r="A965" s="30">
        <v>2019</v>
      </c>
      <c r="B965" s="17" t="s">
        <v>1384</v>
      </c>
      <c r="C965" s="17">
        <v>238</v>
      </c>
      <c r="D965" s="25">
        <v>7</v>
      </c>
      <c r="E965" s="26">
        <v>231</v>
      </c>
      <c r="F965" s="23">
        <v>16604026</v>
      </c>
      <c r="G965" s="17">
        <v>13591565593.0464</v>
      </c>
      <c r="H965" s="17">
        <v>21534749412.085701</v>
      </c>
      <c r="I965" s="17">
        <v>14.3258321771136</v>
      </c>
      <c r="J965" s="17"/>
      <c r="K965" s="17">
        <f t="shared" ref="K965" si="323">J965</f>
        <v>0</v>
      </c>
      <c r="L965" s="17">
        <f>K965</f>
        <v>0</v>
      </c>
      <c r="M965" s="17" t="s">
        <v>1438</v>
      </c>
      <c r="N965" s="17" t="s">
        <v>1439</v>
      </c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</row>
    <row r="966" spans="1:114" ht="15" customHeight="1" x14ac:dyDescent="0.15">
      <c r="A966" s="30">
        <v>2020</v>
      </c>
      <c r="B966" s="17" t="s">
        <v>1384</v>
      </c>
      <c r="C966" s="17">
        <v>212</v>
      </c>
      <c r="D966" s="25">
        <v>7</v>
      </c>
      <c r="E966" s="26">
        <v>205</v>
      </c>
      <c r="F966" s="23">
        <v>16858333</v>
      </c>
      <c r="G966" s="17">
        <v>12674665552.9223</v>
      </c>
      <c r="H966" s="17">
        <v>19274928500.200699</v>
      </c>
      <c r="I966" s="17">
        <v>13.4060259595002</v>
      </c>
      <c r="J966" s="17"/>
      <c r="K966" s="17">
        <f t="shared" ref="K966" si="324">J966</f>
        <v>0</v>
      </c>
      <c r="L966" s="17">
        <f>K966</f>
        <v>0</v>
      </c>
      <c r="M966" s="17"/>
      <c r="N966" s="17" t="s">
        <v>1440</v>
      </c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</row>
    <row r="967" spans="1:114" ht="15" customHeight="1" x14ac:dyDescent="0.15">
      <c r="A967" s="30">
        <v>2021</v>
      </c>
      <c r="B967" s="17" t="s">
        <v>1384</v>
      </c>
      <c r="C967" s="17">
        <v>258</v>
      </c>
      <c r="D967" s="18"/>
      <c r="E967" s="25"/>
      <c r="F967" s="23">
        <v>17109746</v>
      </c>
      <c r="G967" s="17">
        <v>15296677104.882099</v>
      </c>
      <c r="H967" s="17">
        <v>27577153780.513</v>
      </c>
      <c r="I967" s="17">
        <v>15.7845170660368</v>
      </c>
      <c r="J967" s="17"/>
      <c r="K967" s="17">
        <f t="shared" ref="K967" si="325">J967</f>
        <v>0</v>
      </c>
      <c r="L967" s="17">
        <f>K967</f>
        <v>0</v>
      </c>
      <c r="M967" s="17"/>
      <c r="N967" s="17" t="s">
        <v>1441</v>
      </c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</row>
    <row r="968" spans="1:114" ht="15" customHeight="1" x14ac:dyDescent="0.15">
      <c r="A968" s="30">
        <v>1980</v>
      </c>
      <c r="B968" s="17" t="s">
        <v>1442</v>
      </c>
      <c r="C968" s="17">
        <v>46</v>
      </c>
      <c r="D968" s="24">
        <v>6</v>
      </c>
      <c r="E968" s="24">
        <v>40</v>
      </c>
      <c r="F968" s="23">
        <v>3777990</v>
      </c>
      <c r="G968" s="17">
        <v>1315331102.75</v>
      </c>
      <c r="H968" s="17">
        <v>1795536832.4000001</v>
      </c>
      <c r="I968" s="18">
        <v>20.682799632220298</v>
      </c>
      <c r="J968" s="17">
        <v>1.25</v>
      </c>
      <c r="K968" s="17">
        <f t="shared" ref="K968" si="326">J968</f>
        <v>1.25</v>
      </c>
      <c r="L968" s="17">
        <f>K968</f>
        <v>1.25</v>
      </c>
      <c r="M968" s="17"/>
      <c r="N968" s="17" t="s">
        <v>1443</v>
      </c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</row>
    <row r="969" spans="1:114" ht="15" customHeight="1" x14ac:dyDescent="0.15">
      <c r="A969" s="30">
        <v>1981</v>
      </c>
      <c r="B969" s="17" t="s">
        <v>1442</v>
      </c>
      <c r="C969" s="23">
        <f t="shared" ref="C969" si="327">(C968+C970)/2</f>
        <v>146</v>
      </c>
      <c r="D969" s="23">
        <f t="shared" ref="D969:E969" si="328">(D968+D970)/2</f>
        <v>34.5</v>
      </c>
      <c r="E969" s="23">
        <f t="shared" si="328"/>
        <v>111.5</v>
      </c>
      <c r="F969" s="23">
        <v>3895736</v>
      </c>
      <c r="G969" s="17">
        <v>1227917680.4000001</v>
      </c>
      <c r="H969" s="17">
        <v>1688328750.8499999</v>
      </c>
      <c r="I969" s="18">
        <v>17.5940073013549</v>
      </c>
      <c r="J969" s="17"/>
      <c r="K969" s="17">
        <f>(K968+K973)/2</f>
        <v>1.25</v>
      </c>
      <c r="L969" s="17">
        <f>(1+((L$973-L$968)/L$968)/5)*L968</f>
        <v>1.25</v>
      </c>
      <c r="M969" s="17"/>
      <c r="N969" s="17" t="s">
        <v>1444</v>
      </c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</row>
    <row r="970" spans="1:114" ht="15" customHeight="1" x14ac:dyDescent="0.15">
      <c r="A970" s="30">
        <v>1982</v>
      </c>
      <c r="B970" s="17" t="s">
        <v>1442</v>
      </c>
      <c r="C970" s="17">
        <v>246</v>
      </c>
      <c r="D970" s="24">
        <v>63</v>
      </c>
      <c r="E970" s="24">
        <v>183</v>
      </c>
      <c r="F970" s="23">
        <v>4015647</v>
      </c>
      <c r="G970" s="17">
        <v>1066168434.4</v>
      </c>
      <c r="H970" s="17">
        <v>1293644183.95</v>
      </c>
      <c r="I970" s="18">
        <v>11.7782969001375</v>
      </c>
      <c r="J970" s="17"/>
      <c r="K970" s="17">
        <f>(K968+K973)/2</f>
        <v>1.25</v>
      </c>
      <c r="L970" s="17">
        <f>(1+((L$973-L$968)/L$968)/5)*L969</f>
        <v>1.25</v>
      </c>
      <c r="M970" s="17"/>
      <c r="N970" s="17" t="s">
        <v>1445</v>
      </c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</row>
    <row r="971" spans="1:114" ht="15" customHeight="1" x14ac:dyDescent="0.15">
      <c r="A971" s="30">
        <v>1983</v>
      </c>
      <c r="B971" s="17" t="s">
        <v>1442</v>
      </c>
      <c r="C971" s="17">
        <v>40</v>
      </c>
      <c r="D971" s="24">
        <v>16</v>
      </c>
      <c r="E971" s="24">
        <v>24</v>
      </c>
      <c r="F971" s="23">
        <v>4137784</v>
      </c>
      <c r="G971" s="17">
        <v>1108154408.9000001</v>
      </c>
      <c r="H971" s="17">
        <v>1428646953.3</v>
      </c>
      <c r="I971" s="18">
        <v>11.561988276795701</v>
      </c>
      <c r="J971" s="17"/>
      <c r="K971" s="17">
        <f>(K968+K973)/2</f>
        <v>1.25</v>
      </c>
      <c r="L971" s="17">
        <f>(1+((L$973-L$968)/L$968)/5)*L970</f>
        <v>1.25</v>
      </c>
      <c r="M971" s="17"/>
      <c r="N971" s="17" t="s">
        <v>1446</v>
      </c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</row>
    <row r="972" spans="1:114" ht="15" customHeight="1" x14ac:dyDescent="0.15">
      <c r="A972" s="30">
        <v>1984</v>
      </c>
      <c r="B972" s="17" t="s">
        <v>1442</v>
      </c>
      <c r="C972" s="17">
        <v>23</v>
      </c>
      <c r="D972" s="24">
        <v>4</v>
      </c>
      <c r="E972" s="24">
        <v>19</v>
      </c>
      <c r="F972" s="23">
        <v>4261919</v>
      </c>
      <c r="G972" s="17">
        <v>1174230696.6500001</v>
      </c>
      <c r="H972" s="17">
        <v>1688328750.8499999</v>
      </c>
      <c r="I972" s="18">
        <v>14.5435694056528</v>
      </c>
      <c r="J972" s="17"/>
      <c r="K972" s="17">
        <f>(K968+K973)/2</f>
        <v>1.25</v>
      </c>
      <c r="L972" s="17">
        <f>(1+((L$973-L$968)/L$968)/5)*L971</f>
        <v>1.25</v>
      </c>
      <c r="M972" s="17"/>
      <c r="N972" s="17" t="s">
        <v>1447</v>
      </c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</row>
    <row r="973" spans="1:114" ht="15" customHeight="1" x14ac:dyDescent="0.15">
      <c r="A973" s="30">
        <v>1985</v>
      </c>
      <c r="B973" s="17" t="s">
        <v>1442</v>
      </c>
      <c r="C973" s="17">
        <v>28</v>
      </c>
      <c r="D973" s="24">
        <v>12</v>
      </c>
      <c r="E973" s="24">
        <v>16</v>
      </c>
      <c r="F973" s="23">
        <v>4387693</v>
      </c>
      <c r="G973" s="17">
        <v>1257514350.95</v>
      </c>
      <c r="H973" s="17">
        <v>1726447179.8499999</v>
      </c>
      <c r="I973" s="18">
        <v>14.467509926242499</v>
      </c>
      <c r="J973" s="17">
        <v>1.25</v>
      </c>
      <c r="K973" s="17">
        <f t="shared" ref="K973" si="329">J973</f>
        <v>1.25</v>
      </c>
      <c r="L973" s="17">
        <f>K973</f>
        <v>1.25</v>
      </c>
      <c r="M973" s="17"/>
      <c r="N973" s="17" t="s">
        <v>1448</v>
      </c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</row>
    <row r="974" spans="1:114" ht="15" customHeight="1" x14ac:dyDescent="0.15">
      <c r="A974" s="30">
        <v>1986</v>
      </c>
      <c r="B974" s="17" t="s">
        <v>1442</v>
      </c>
      <c r="C974" s="23">
        <f t="shared" ref="C974" si="330">(C972+C973+C975+C976)/4</f>
        <v>30.25</v>
      </c>
      <c r="D974" s="23">
        <f>(D973+D975)/2</f>
        <v>12</v>
      </c>
      <c r="E974" s="17">
        <f t="shared" ref="E974" si="331">(E972+E973+E975+E976)/4</f>
        <v>23.25</v>
      </c>
      <c r="F974" s="23">
        <v>4515568</v>
      </c>
      <c r="G974" s="17">
        <v>1393796694.4000001</v>
      </c>
      <c r="H974" s="17">
        <v>1712152768.95</v>
      </c>
      <c r="I974" s="18">
        <v>11.566951799577801</v>
      </c>
      <c r="J974" s="17"/>
      <c r="K974" s="17">
        <f>(K973+K978)/2</f>
        <v>1.25</v>
      </c>
      <c r="L974" s="17">
        <f>(1+((L$978-L$973)/L$973)/5)*L973</f>
        <v>1.25</v>
      </c>
      <c r="M974" s="17"/>
      <c r="N974" s="17" t="s">
        <v>1449</v>
      </c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</row>
    <row r="975" spans="1:114" ht="15" customHeight="1" x14ac:dyDescent="0.15">
      <c r="A975" s="30">
        <v>1987</v>
      </c>
      <c r="B975" s="17" t="s">
        <v>1442</v>
      </c>
      <c r="C975" s="17">
        <v>43</v>
      </c>
      <c r="D975" s="24">
        <v>12</v>
      </c>
      <c r="E975" s="24">
        <v>31</v>
      </c>
      <c r="F975" s="23">
        <v>4645733</v>
      </c>
      <c r="G975" s="17">
        <v>1312577924.0999999</v>
      </c>
      <c r="H975" s="17">
        <v>1703417295.6500001</v>
      </c>
      <c r="I975" s="18">
        <v>14.540491203159</v>
      </c>
      <c r="J975" s="17"/>
      <c r="K975" s="17">
        <f>(K973+K978)/2</f>
        <v>1.25</v>
      </c>
      <c r="L975" s="17">
        <f>(1+((L$978-L$973)/L$973)/5)*L974</f>
        <v>1.25</v>
      </c>
      <c r="M975" s="17"/>
      <c r="N975" s="17" t="s">
        <v>1450</v>
      </c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</row>
    <row r="976" spans="1:114" ht="15" customHeight="1" x14ac:dyDescent="0.15">
      <c r="A976" s="30">
        <v>1988</v>
      </c>
      <c r="B976" s="17" t="s">
        <v>1442</v>
      </c>
      <c r="C976" s="17">
        <v>27</v>
      </c>
      <c r="D976" s="17">
        <f>(D975+D978)/2</f>
        <v>9</v>
      </c>
      <c r="E976" s="24">
        <v>27</v>
      </c>
      <c r="F976" s="23">
        <v>4778114</v>
      </c>
      <c r="G976" s="17">
        <v>1436852036.6094401</v>
      </c>
      <c r="H976" s="17">
        <v>1824122245.83691</v>
      </c>
      <c r="I976" s="18">
        <v>17.5311726368701</v>
      </c>
      <c r="J976" s="17"/>
      <c r="K976" s="17">
        <f>(K973+K978)/2</f>
        <v>1.25</v>
      </c>
      <c r="L976" s="17">
        <f>(1+((L$978-L$973)/L$973)/5)*L975</f>
        <v>1.25</v>
      </c>
      <c r="M976" s="17"/>
      <c r="N976" s="17" t="s">
        <v>1451</v>
      </c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</row>
    <row r="977" spans="1:114" ht="15" customHeight="1" x14ac:dyDescent="0.15">
      <c r="A977" s="30">
        <v>1989</v>
      </c>
      <c r="B977" s="17" t="s">
        <v>1442</v>
      </c>
      <c r="C977" s="23">
        <f t="shared" ref="C977" si="332">(C976+C978)/2</f>
        <v>25</v>
      </c>
      <c r="D977" s="17">
        <f>(D975+D978)/2</f>
        <v>9</v>
      </c>
      <c r="E977" s="23">
        <f t="shared" ref="E977" si="333">(E976+E978)/2</f>
        <v>22</v>
      </c>
      <c r="F977" s="23">
        <v>4913676</v>
      </c>
      <c r="G977" s="17">
        <v>1520893864.2758601</v>
      </c>
      <c r="H977" s="17">
        <v>1943711271.51724</v>
      </c>
      <c r="I977" s="18">
        <v>15.984838465212199</v>
      </c>
      <c r="J977" s="17"/>
      <c r="K977" s="17">
        <f>(K973+K978)/2</f>
        <v>1.25</v>
      </c>
      <c r="L977" s="17">
        <f>(1+((L$978-L$973)/L$973)/5)*L976</f>
        <v>1.25</v>
      </c>
      <c r="M977" s="17"/>
      <c r="N977" s="17" t="s">
        <v>1452</v>
      </c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</row>
    <row r="978" spans="1:114" ht="15" customHeight="1" x14ac:dyDescent="0.15">
      <c r="A978" s="30">
        <v>1990</v>
      </c>
      <c r="B978" s="17" t="s">
        <v>1442</v>
      </c>
      <c r="C978" s="17">
        <v>23</v>
      </c>
      <c r="D978" s="24">
        <v>6</v>
      </c>
      <c r="E978" s="24">
        <v>17</v>
      </c>
      <c r="F978" s="23">
        <v>5053234</v>
      </c>
      <c r="G978" s="17">
        <v>1561384393.2393</v>
      </c>
      <c r="H978" s="17">
        <v>1934349590.6128399</v>
      </c>
      <c r="I978" s="18">
        <v>19.191108209916901</v>
      </c>
      <c r="J978" s="17">
        <v>1.25</v>
      </c>
      <c r="K978" s="17">
        <f t="shared" ref="K978" si="334">J978</f>
        <v>1.25</v>
      </c>
      <c r="L978" s="17">
        <f>K978</f>
        <v>1.25</v>
      </c>
      <c r="M978" s="17"/>
      <c r="N978" s="17" t="s">
        <v>1453</v>
      </c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</row>
    <row r="979" spans="1:114" ht="15" customHeight="1" x14ac:dyDescent="0.15">
      <c r="A979" s="30">
        <v>1991</v>
      </c>
      <c r="B979" s="17" t="s">
        <v>1442</v>
      </c>
      <c r="C979" s="17">
        <v>19</v>
      </c>
      <c r="D979" s="23">
        <f>(D978+D983)/2</f>
        <v>6.5</v>
      </c>
      <c r="E979" s="23">
        <f t="shared" ref="E979" si="335">(E978+E980)/2</f>
        <v>23.5</v>
      </c>
      <c r="F979" s="23">
        <v>5196887</v>
      </c>
      <c r="G979" s="17">
        <v>1573527394.8125701</v>
      </c>
      <c r="H979" s="17">
        <v>1896551789.64395</v>
      </c>
      <c r="I979" s="18">
        <v>20.588847137394399</v>
      </c>
      <c r="J979" s="17"/>
      <c r="K979" s="17">
        <f>(K978+K983)/2</f>
        <v>1.5150000000000001</v>
      </c>
      <c r="L979" s="17">
        <f>(1+((L$983-L$978)/L$978)/5)*L978</f>
        <v>1.3559999999999999</v>
      </c>
      <c r="M979" s="17"/>
      <c r="N979" s="17" t="s">
        <v>1454</v>
      </c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</row>
    <row r="980" spans="1:114" ht="15" customHeight="1" x14ac:dyDescent="0.15">
      <c r="A980" s="30">
        <v>1992</v>
      </c>
      <c r="B980" s="17" t="s">
        <v>1442</v>
      </c>
      <c r="C980" s="17">
        <v>30</v>
      </c>
      <c r="D980" s="23">
        <f>(D978+D983)/2</f>
        <v>6.5</v>
      </c>
      <c r="E980" s="24">
        <v>30</v>
      </c>
      <c r="F980" s="23">
        <v>5344774</v>
      </c>
      <c r="G980" s="17">
        <v>1651611360.70136</v>
      </c>
      <c r="H980" s="17">
        <v>2118269211.8808999</v>
      </c>
      <c r="I980" s="18">
        <v>21.682101819492001</v>
      </c>
      <c r="J980" s="17"/>
      <c r="K980" s="17">
        <f>(K978+K983)/2</f>
        <v>1.5150000000000001</v>
      </c>
      <c r="L980" s="17">
        <f>(1+((L$983-L$978)/L$978)/5)*L979</f>
        <v>1.4709887999999998</v>
      </c>
      <c r="M980" s="17"/>
      <c r="N980" s="17" t="s">
        <v>1455</v>
      </c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</row>
    <row r="981" spans="1:114" ht="15" customHeight="1" x14ac:dyDescent="0.15">
      <c r="A981" s="30">
        <v>1993</v>
      </c>
      <c r="B981" s="17" t="s">
        <v>1442</v>
      </c>
      <c r="C981" s="17">
        <f>(C979+C980+C983+C984)/4</f>
        <v>58</v>
      </c>
      <c r="D981" s="23">
        <f>(D978+D983)/2</f>
        <v>6.5</v>
      </c>
      <c r="E981" s="17">
        <f>(E980+E983)/2</f>
        <v>35</v>
      </c>
      <c r="F981" s="23">
        <v>5496841</v>
      </c>
      <c r="G981" s="17">
        <v>1811810868.4642701</v>
      </c>
      <c r="H981" s="17">
        <v>2344007289.6364398</v>
      </c>
      <c r="I981" s="18">
        <v>28.025149466756101</v>
      </c>
      <c r="J981" s="17"/>
      <c r="K981" s="17">
        <f>(K978+K983)/2</f>
        <v>1.5150000000000001</v>
      </c>
      <c r="L981" s="17">
        <f>(1+((L$983-L$978)/L$978)/5)*L980</f>
        <v>1.5957286502399997</v>
      </c>
      <c r="M981" s="17"/>
      <c r="N981" s="17" t="s">
        <v>1456</v>
      </c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</row>
    <row r="982" spans="1:114" ht="15" customHeight="1" x14ac:dyDescent="0.15">
      <c r="A982" s="30">
        <v>1994</v>
      </c>
      <c r="B982" s="17" t="s">
        <v>1442</v>
      </c>
      <c r="C982" s="17">
        <f>(C979+C980+C983+C984)/4</f>
        <v>58</v>
      </c>
      <c r="D982" s="23">
        <f>(D978+D983)/2</f>
        <v>6.5</v>
      </c>
      <c r="E982" s="17">
        <f>(E980+E983)/2</f>
        <v>35</v>
      </c>
      <c r="F982" s="23">
        <v>5652934</v>
      </c>
      <c r="G982" s="17">
        <v>2066441596.89849</v>
      </c>
      <c r="H982" s="17">
        <v>2590593425.9347401</v>
      </c>
      <c r="I982" s="18">
        <v>31.426340609229001</v>
      </c>
      <c r="J982" s="17"/>
      <c r="K982" s="17">
        <f>(K978+K983)/2</f>
        <v>1.5150000000000001</v>
      </c>
      <c r="L982" s="17">
        <f>(1+((L$983-L$978)/L$978)/5)*L981</f>
        <v>1.7310464397803516</v>
      </c>
      <c r="M982" s="17"/>
      <c r="N982" s="17" t="s">
        <v>1457</v>
      </c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</row>
    <row r="983" spans="1:114" ht="15" customHeight="1" x14ac:dyDescent="0.15">
      <c r="A983" s="30">
        <v>1995</v>
      </c>
      <c r="B983" s="17" t="s">
        <v>1442</v>
      </c>
      <c r="C983" s="17">
        <v>47</v>
      </c>
      <c r="D983" s="24">
        <v>7</v>
      </c>
      <c r="E983" s="24">
        <v>40</v>
      </c>
      <c r="F983" s="23">
        <v>5812832</v>
      </c>
      <c r="G983" s="17">
        <v>2590041814.3899899</v>
      </c>
      <c r="H983" s="17">
        <v>2888355828.9885302</v>
      </c>
      <c r="I983" s="18">
        <v>26.353788137145401</v>
      </c>
      <c r="J983" s="17">
        <v>1.78</v>
      </c>
      <c r="K983" s="17">
        <f t="shared" ref="K983" si="336">J983</f>
        <v>1.78</v>
      </c>
      <c r="L983" s="17">
        <f>K983</f>
        <v>1.78</v>
      </c>
      <c r="M983" s="17"/>
      <c r="N983" s="17" t="s">
        <v>1458</v>
      </c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</row>
    <row r="984" spans="1:114" ht="15" customHeight="1" x14ac:dyDescent="0.15">
      <c r="A984" s="30">
        <v>1996</v>
      </c>
      <c r="B984" s="17" t="s">
        <v>1442</v>
      </c>
      <c r="C984" s="17">
        <v>136</v>
      </c>
      <c r="D984" s="24">
        <v>10</v>
      </c>
      <c r="E984" s="24">
        <v>126</v>
      </c>
      <c r="F984" s="23">
        <v>5976550</v>
      </c>
      <c r="G984" s="17">
        <v>2855718826.0135102</v>
      </c>
      <c r="H984" s="17">
        <v>3165076342.9054098</v>
      </c>
      <c r="I984" s="18">
        <v>25.996290230772601</v>
      </c>
      <c r="J984" s="17"/>
      <c r="K984" s="17">
        <f>(K983+K988)/2</f>
        <v>2.2349999999999999</v>
      </c>
      <c r="L984" s="17">
        <f>(1+((L$988-L$983)/L$983)/5)*L983</f>
        <v>1.962</v>
      </c>
      <c r="M984" s="17"/>
      <c r="N984" s="17" t="s">
        <v>1459</v>
      </c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</row>
    <row r="985" spans="1:114" ht="15" customHeight="1" x14ac:dyDescent="0.15">
      <c r="A985" s="30">
        <v>1997</v>
      </c>
      <c r="B985" s="17" t="s">
        <v>1442</v>
      </c>
      <c r="C985" s="23">
        <f>(C984+C986)/2</f>
        <v>73.5</v>
      </c>
      <c r="D985" s="17">
        <f>(D983+D984+D986+D987)/4</f>
        <v>9</v>
      </c>
      <c r="E985" s="17">
        <f>(E983+E984+E987+E988)/4</f>
        <v>112.25</v>
      </c>
      <c r="F985" s="23">
        <v>6144112</v>
      </c>
      <c r="G985" s="17">
        <v>3270298692.0152102</v>
      </c>
      <c r="H985" s="17">
        <v>3548150098.8593202</v>
      </c>
      <c r="I985" s="18">
        <v>26.864294636421299</v>
      </c>
      <c r="J985" s="17"/>
      <c r="K985" s="17">
        <f>(K983+K988)/2</f>
        <v>2.2349999999999999</v>
      </c>
      <c r="L985" s="17">
        <f>(1+((L$988-L$983)/L$983)/5)*L984</f>
        <v>2.1626089887640449</v>
      </c>
      <c r="M985" s="17"/>
      <c r="N985" s="17" t="s">
        <v>1460</v>
      </c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</row>
    <row r="986" spans="1:114" ht="15" customHeight="1" x14ac:dyDescent="0.15">
      <c r="A986" s="30">
        <v>1998</v>
      </c>
      <c r="B986" s="17" t="s">
        <v>1442</v>
      </c>
      <c r="C986" s="17">
        <v>11</v>
      </c>
      <c r="D986" s="24">
        <v>11</v>
      </c>
      <c r="E986" s="17">
        <f>(E983+E984+E987+E988)/4</f>
        <v>112.25</v>
      </c>
      <c r="F986" s="23">
        <v>6308537</v>
      </c>
      <c r="G986" s="17">
        <v>3679525531.75775</v>
      </c>
      <c r="H986" s="17">
        <v>4090622570.1624799</v>
      </c>
      <c r="I986" s="18">
        <v>25.8274205970027</v>
      </c>
      <c r="J986" s="17"/>
      <c r="K986" s="17">
        <f>(K983+K988)/2</f>
        <v>2.2349999999999999</v>
      </c>
      <c r="L986" s="17">
        <f>(1+((L$988-L$983)/L$983)/5)*L985</f>
        <v>2.3837296831208179</v>
      </c>
      <c r="M986" s="17"/>
      <c r="N986" s="17" t="s">
        <v>1461</v>
      </c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</row>
    <row r="987" spans="1:114" ht="15" customHeight="1" x14ac:dyDescent="0.15">
      <c r="A987" s="30">
        <v>1999</v>
      </c>
      <c r="B987" s="17" t="s">
        <v>1442</v>
      </c>
      <c r="C987" s="17">
        <v>156</v>
      </c>
      <c r="D987" s="24">
        <v>8</v>
      </c>
      <c r="E987" s="24">
        <v>148</v>
      </c>
      <c r="F987" s="23">
        <v>6477365</v>
      </c>
      <c r="G987" s="17">
        <v>3395137944.2508702</v>
      </c>
      <c r="H987" s="17">
        <v>4310374703.8327503</v>
      </c>
      <c r="I987" s="18">
        <v>28.956764161958599</v>
      </c>
      <c r="J987" s="17"/>
      <c r="K987" s="17">
        <f>(K983+K988)/2</f>
        <v>2.2349999999999999</v>
      </c>
      <c r="L987" s="17">
        <f>(1+((L$988-L$983)/L$983)/5)*L986</f>
        <v>2.6274593473500252</v>
      </c>
      <c r="M987" s="17"/>
      <c r="N987" s="17" t="s">
        <v>1462</v>
      </c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</row>
    <row r="988" spans="1:114" ht="15" customHeight="1" x14ac:dyDescent="0.15">
      <c r="A988" s="30">
        <v>2000</v>
      </c>
      <c r="B988" s="17" t="s">
        <v>1442</v>
      </c>
      <c r="C988" s="17">
        <v>139</v>
      </c>
      <c r="D988" s="24">
        <v>4</v>
      </c>
      <c r="E988" s="24">
        <v>135</v>
      </c>
      <c r="F988" s="23">
        <v>6656725</v>
      </c>
      <c r="G988" s="17">
        <v>3878791962.5891099</v>
      </c>
      <c r="H988" s="17">
        <v>4773371696.56213</v>
      </c>
      <c r="I988" s="18">
        <v>25.7724496550534</v>
      </c>
      <c r="J988" s="17">
        <v>2.69</v>
      </c>
      <c r="K988" s="17">
        <f t="shared" ref="K988" si="337">J988</f>
        <v>2.69</v>
      </c>
      <c r="L988" s="17">
        <f>K988</f>
        <v>2.69</v>
      </c>
      <c r="M988" s="17" t="s">
        <v>1463</v>
      </c>
      <c r="N988" s="17" t="s">
        <v>1464</v>
      </c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</row>
    <row r="989" spans="1:114" ht="15" customHeight="1" x14ac:dyDescent="0.15">
      <c r="A989" s="30">
        <v>2001</v>
      </c>
      <c r="B989" s="17" t="s">
        <v>1442</v>
      </c>
      <c r="C989" s="17">
        <v>162</v>
      </c>
      <c r="D989" s="24">
        <v>7</v>
      </c>
      <c r="E989" s="24">
        <v>155</v>
      </c>
      <c r="F989" s="23">
        <v>6837861</v>
      </c>
      <c r="G989" s="17">
        <v>3931303628.6570902</v>
      </c>
      <c r="H989" s="17">
        <v>4939703297.8393497</v>
      </c>
      <c r="I989" s="18">
        <v>23.937450861667799</v>
      </c>
      <c r="J989" s="17"/>
      <c r="K989" s="17">
        <f>(K988+K993)/2</f>
        <v>2.7549999999999999</v>
      </c>
      <c r="L989" s="17">
        <f>(1+((L$993-L$988)/L$988)/5)*L988</f>
        <v>2.7160000000000002</v>
      </c>
      <c r="M989" s="17" t="s">
        <v>1465</v>
      </c>
      <c r="N989" s="17" t="s">
        <v>1466</v>
      </c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</row>
    <row r="990" spans="1:114" ht="15" customHeight="1" x14ac:dyDescent="0.15">
      <c r="A990" s="30">
        <v>2002</v>
      </c>
      <c r="B990" s="17" t="s">
        <v>1442</v>
      </c>
      <c r="C990" s="17">
        <v>168</v>
      </c>
      <c r="D990" s="24">
        <v>7</v>
      </c>
      <c r="E990" s="24">
        <v>161</v>
      </c>
      <c r="F990" s="23">
        <v>7019908</v>
      </c>
      <c r="G990" s="17">
        <v>4143693230.5577002</v>
      </c>
      <c r="H990" s="17">
        <v>5128824427.6666803</v>
      </c>
      <c r="I990" s="18">
        <v>21.517636912328701</v>
      </c>
      <c r="J990" s="17"/>
      <c r="K990" s="17">
        <f>(K988+K993)/2</f>
        <v>2.7549999999999999</v>
      </c>
      <c r="L990" s="17">
        <f>(1+((L$993-L$988)/L$988)/5)*L989</f>
        <v>2.7422513011152421</v>
      </c>
      <c r="M990" s="17" t="s">
        <v>1467</v>
      </c>
      <c r="N990" s="17" t="s">
        <v>1468</v>
      </c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</row>
    <row r="991" spans="1:114" ht="15" customHeight="1" x14ac:dyDescent="0.15">
      <c r="A991" s="30">
        <v>2003</v>
      </c>
      <c r="B991" s="17" t="s">
        <v>1442</v>
      </c>
      <c r="C991" s="17">
        <f>(C989+C990+C993+C994)/4</f>
        <v>209.5</v>
      </c>
      <c r="D991" s="17"/>
      <c r="E991" s="17"/>
      <c r="F991" s="23">
        <v>7201881</v>
      </c>
      <c r="G991" s="17">
        <v>4452148105.46031</v>
      </c>
      <c r="H991" s="17">
        <v>5609358882.0054798</v>
      </c>
      <c r="I991" s="18">
        <v>22.926273895830899</v>
      </c>
      <c r="J991" s="17"/>
      <c r="K991" s="17">
        <f>(K988+K993)/2</f>
        <v>2.7549999999999999</v>
      </c>
      <c r="L991" s="17">
        <f>(1+((L$993-L$988)/L$988)/5)*L990</f>
        <v>2.7687563322784379</v>
      </c>
      <c r="M991" s="17" t="s">
        <v>1469</v>
      </c>
      <c r="N991" s="17" t="s">
        <v>1470</v>
      </c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</row>
    <row r="992" spans="1:114" ht="15" customHeight="1" x14ac:dyDescent="0.15">
      <c r="A992" s="30">
        <v>2004</v>
      </c>
      <c r="B992" s="17" t="s">
        <v>1442</v>
      </c>
      <c r="C992" s="17">
        <f>(C989+C990+C993+C994)/4</f>
        <v>209.5</v>
      </c>
      <c r="D992" s="17"/>
      <c r="E992" s="17"/>
      <c r="F992" s="23">
        <v>7383407</v>
      </c>
      <c r="G992" s="17">
        <v>5181716337.9956799</v>
      </c>
      <c r="H992" s="17">
        <v>6832808887.5709105</v>
      </c>
      <c r="I992" s="18">
        <v>27.080352305620501</v>
      </c>
      <c r="J992" s="17"/>
      <c r="K992" s="17">
        <f>(K988+K993)/2</f>
        <v>2.7549999999999999</v>
      </c>
      <c r="L992" s="17">
        <f>(1+((L$993-L$988)/L$988)/5)*L991</f>
        <v>2.7955175458989734</v>
      </c>
      <c r="M992" s="17" t="s">
        <v>1471</v>
      </c>
      <c r="N992" s="17" t="s">
        <v>1472</v>
      </c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</row>
    <row r="993" spans="1:114" ht="15" customHeight="1" x14ac:dyDescent="0.15">
      <c r="A993" s="30">
        <v>2005</v>
      </c>
      <c r="B993" s="17" t="s">
        <v>1442</v>
      </c>
      <c r="C993" s="17">
        <v>275</v>
      </c>
      <c r="D993" s="17"/>
      <c r="E993" s="17"/>
      <c r="F993" s="23">
        <v>7564613</v>
      </c>
      <c r="G993" s="17">
        <v>5757220307.6629</v>
      </c>
      <c r="H993" s="17">
        <v>7560133387.8495998</v>
      </c>
      <c r="I993" s="18">
        <v>24.914420557787501</v>
      </c>
      <c r="J993" s="17">
        <v>2.82</v>
      </c>
      <c r="K993" s="17">
        <f t="shared" ref="K993" si="338">J993</f>
        <v>2.82</v>
      </c>
      <c r="L993" s="17">
        <f>K993</f>
        <v>2.82</v>
      </c>
      <c r="M993" s="17"/>
      <c r="N993" s="17" t="s">
        <v>1473</v>
      </c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</row>
    <row r="994" spans="1:114" ht="15" customHeight="1" x14ac:dyDescent="0.15">
      <c r="A994" s="30">
        <v>2006</v>
      </c>
      <c r="B994" s="17" t="s">
        <v>1442</v>
      </c>
      <c r="C994" s="17">
        <v>233</v>
      </c>
      <c r="D994" s="17"/>
      <c r="E994" s="17"/>
      <c r="F994" s="23">
        <v>7745200</v>
      </c>
      <c r="G994" s="17">
        <v>6119755281.7646799</v>
      </c>
      <c r="H994" s="17">
        <v>8414888437.2750797</v>
      </c>
      <c r="I994" s="18">
        <v>27.326359264717301</v>
      </c>
      <c r="J994" s="17"/>
      <c r="K994" s="17">
        <f>(K993+K998)/2</f>
        <v>2.92</v>
      </c>
      <c r="L994" s="17">
        <f>(1+((L$998-L$993)/L$993)/5)*L993</f>
        <v>2.86</v>
      </c>
      <c r="M994" s="17"/>
      <c r="N994" s="17" t="s">
        <v>1474</v>
      </c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</row>
    <row r="995" spans="1:114" ht="15" customHeight="1" x14ac:dyDescent="0.15">
      <c r="A995" s="30">
        <v>2007</v>
      </c>
      <c r="B995" s="17" t="s">
        <v>1442</v>
      </c>
      <c r="C995" s="17">
        <v>127</v>
      </c>
      <c r="D995" s="17"/>
      <c r="E995" s="17"/>
      <c r="F995" s="23">
        <v>7924462</v>
      </c>
      <c r="G995" s="17">
        <v>6614386798.69384</v>
      </c>
      <c r="H995" s="17">
        <v>10082042434.2819</v>
      </c>
      <c r="I995" s="18">
        <v>32.193475796259101</v>
      </c>
      <c r="J995" s="17"/>
      <c r="K995" s="17">
        <f>(K993+K998)/2</f>
        <v>2.92</v>
      </c>
      <c r="L995" s="17">
        <f>(1+((L$998-L$993)/L$993)/5)*L994</f>
        <v>2.9005673758865247</v>
      </c>
      <c r="M995" s="17"/>
      <c r="N995" s="17" t="s">
        <v>1475</v>
      </c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</row>
    <row r="996" spans="1:114" ht="15" customHeight="1" x14ac:dyDescent="0.15">
      <c r="A996" s="30">
        <v>2008</v>
      </c>
      <c r="B996" s="17" t="s">
        <v>1442</v>
      </c>
      <c r="C996" s="17">
        <v>330</v>
      </c>
      <c r="D996" s="17"/>
      <c r="E996" s="17"/>
      <c r="F996" s="23">
        <v>8101777</v>
      </c>
      <c r="G996" s="17">
        <v>7124821464.4674597</v>
      </c>
      <c r="H996" s="17">
        <v>11719442651.742001</v>
      </c>
      <c r="I996" s="18">
        <v>33.597378827354497</v>
      </c>
      <c r="J996" s="17"/>
      <c r="K996" s="17">
        <f>(K993+K998)/2</f>
        <v>2.92</v>
      </c>
      <c r="L996" s="17">
        <f>(1+((L$998-L$993)/L$993)/5)*L995</f>
        <v>2.9417101755444897</v>
      </c>
      <c r="M996" s="17"/>
      <c r="N996" s="17" t="s">
        <v>1476</v>
      </c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</row>
    <row r="997" spans="1:114" ht="15" customHeight="1" x14ac:dyDescent="0.15">
      <c r="A997" s="30">
        <v>2009</v>
      </c>
      <c r="B997" s="17" t="s">
        <v>1442</v>
      </c>
      <c r="C997" s="17">
        <v>256</v>
      </c>
      <c r="D997" s="17"/>
      <c r="E997" s="17"/>
      <c r="F997" s="23">
        <v>8277302</v>
      </c>
      <c r="G997" s="17">
        <v>5766473847.7171297</v>
      </c>
      <c r="H997" s="17">
        <v>8369540251.1762304</v>
      </c>
      <c r="I997" s="18">
        <v>22.007914895284401</v>
      </c>
      <c r="J997" s="17"/>
      <c r="K997" s="17">
        <f>(K993+K998)/2</f>
        <v>2.92</v>
      </c>
      <c r="L997" s="17">
        <f>(1+((L$998-L$993)/L$993)/5)*L996</f>
        <v>2.9834365610132059</v>
      </c>
      <c r="M997" s="17"/>
      <c r="N997" s="17" t="s">
        <v>1477</v>
      </c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</row>
    <row r="998" spans="1:114" ht="15" customHeight="1" x14ac:dyDescent="0.15">
      <c r="A998" s="30">
        <v>2010</v>
      </c>
      <c r="B998" s="17" t="s">
        <v>1442</v>
      </c>
      <c r="C998" s="17">
        <v>307</v>
      </c>
      <c r="D998" s="17"/>
      <c r="E998" s="17"/>
      <c r="F998" s="23">
        <v>8450933</v>
      </c>
      <c r="G998" s="17">
        <v>7247910834.0257502</v>
      </c>
      <c r="H998" s="17">
        <v>10086959052.876101</v>
      </c>
      <c r="I998" s="18">
        <v>21.555869636401301</v>
      </c>
      <c r="J998" s="17">
        <v>3.02</v>
      </c>
      <c r="K998" s="17">
        <f t="shared" ref="K998" si="339">J998</f>
        <v>3.02</v>
      </c>
      <c r="L998" s="17">
        <f>K998</f>
        <v>3.02</v>
      </c>
      <c r="M998" s="17"/>
      <c r="N998" s="17" t="s">
        <v>1478</v>
      </c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</row>
    <row r="999" spans="1:114" ht="15" customHeight="1" x14ac:dyDescent="0.15">
      <c r="A999" s="30">
        <v>2011</v>
      </c>
      <c r="B999" s="17" t="s">
        <v>1442</v>
      </c>
      <c r="C999" s="17">
        <v>255</v>
      </c>
      <c r="D999" s="24">
        <v>2</v>
      </c>
      <c r="E999" s="24">
        <v>253</v>
      </c>
      <c r="F999" s="23">
        <v>8622504</v>
      </c>
      <c r="G999" s="17">
        <v>9077897775.0289402</v>
      </c>
      <c r="H999" s="17">
        <v>12567100665.5354</v>
      </c>
      <c r="I999" s="18">
        <v>24.440777750383699</v>
      </c>
      <c r="J999" s="17"/>
      <c r="K999" s="17">
        <f>(K998+K1003)/2</f>
        <v>3.02</v>
      </c>
      <c r="L999" s="17">
        <f>(1+((L$1003-L$998)/L$998)/5)*L998</f>
        <v>3.02</v>
      </c>
      <c r="M999" s="17"/>
      <c r="N999" s="17" t="s">
        <v>1479</v>
      </c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</row>
    <row r="1000" spans="1:114" ht="15" customHeight="1" x14ac:dyDescent="0.15">
      <c r="A1000" s="30">
        <v>2012</v>
      </c>
      <c r="B1000" s="17" t="s">
        <v>1442</v>
      </c>
      <c r="C1000" s="17">
        <v>241</v>
      </c>
      <c r="D1000" s="24">
        <v>8</v>
      </c>
      <c r="E1000" s="24">
        <v>233</v>
      </c>
      <c r="F1000" s="23">
        <v>8792367</v>
      </c>
      <c r="G1000" s="17">
        <v>9431576950.2927895</v>
      </c>
      <c r="H1000" s="17">
        <v>13022905108.1416</v>
      </c>
      <c r="I1000" s="18">
        <v>24.371015792233798</v>
      </c>
      <c r="J1000" s="17"/>
      <c r="K1000" s="17">
        <f>(K998+K1003)/2</f>
        <v>3.02</v>
      </c>
      <c r="L1000" s="17">
        <f>(1+((L$1003-L$998)/L$998)/5)*L999</f>
        <v>3.02</v>
      </c>
      <c r="M1000" s="17"/>
      <c r="N1000" s="17" t="s">
        <v>1480</v>
      </c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</row>
    <row r="1001" spans="1:114" ht="15" customHeight="1" x14ac:dyDescent="0.15">
      <c r="A1001" s="30">
        <v>2013</v>
      </c>
      <c r="B1001" s="17" t="s">
        <v>1442</v>
      </c>
      <c r="C1001" s="17">
        <v>217</v>
      </c>
      <c r="D1001" s="24">
        <v>6</v>
      </c>
      <c r="E1001" s="24">
        <v>211</v>
      </c>
      <c r="F1001" s="23">
        <v>8960657</v>
      </c>
      <c r="G1001" s="17">
        <v>8869036740.0681896</v>
      </c>
      <c r="H1001" s="17">
        <v>12647245231.8486</v>
      </c>
      <c r="I1001" s="18">
        <v>23.585420277399901</v>
      </c>
      <c r="J1001" s="17"/>
      <c r="K1001" s="17">
        <f>(K998+K1003)/2</f>
        <v>3.02</v>
      </c>
      <c r="L1001" s="17">
        <f>(1+((L$1003-L$998)/L$998)/5)*L1000</f>
        <v>3.02</v>
      </c>
      <c r="M1001" s="17"/>
      <c r="N1001" s="17" t="s">
        <v>1481</v>
      </c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</row>
    <row r="1002" spans="1:114" ht="15" customHeight="1" x14ac:dyDescent="0.15">
      <c r="A1002" s="30">
        <v>2014</v>
      </c>
      <c r="B1002" s="17" t="s">
        <v>1442</v>
      </c>
      <c r="C1002" s="17">
        <v>220</v>
      </c>
      <c r="D1002" s="17">
        <f t="shared" ref="D1002:E1002" si="340">(D1000+D1001+D1003+D1004)/4</f>
        <v>7</v>
      </c>
      <c r="E1002" s="17">
        <f t="shared" si="340"/>
        <v>213.25</v>
      </c>
      <c r="F1002" s="23">
        <v>9127846</v>
      </c>
      <c r="G1002" s="17">
        <v>9396713234.7335491</v>
      </c>
      <c r="H1002" s="17">
        <v>12923205572.920601</v>
      </c>
      <c r="I1002" s="18">
        <v>22.2854400331859</v>
      </c>
      <c r="J1002" s="17"/>
      <c r="K1002" s="17">
        <f>(K998+K1003)/2</f>
        <v>3.02</v>
      </c>
      <c r="L1002" s="17">
        <f>(1+((L$1003-L$998)/L$998)/5)*L1001</f>
        <v>3.02</v>
      </c>
      <c r="M1002" s="17"/>
      <c r="N1002" s="17" t="s">
        <v>1482</v>
      </c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</row>
    <row r="1003" spans="1:114" ht="15" customHeight="1" x14ac:dyDescent="0.15">
      <c r="A1003" s="30">
        <v>2015</v>
      </c>
      <c r="B1003" s="17" t="s">
        <v>1442</v>
      </c>
      <c r="C1003" s="17">
        <v>228</v>
      </c>
      <c r="D1003" s="24">
        <v>4</v>
      </c>
      <c r="E1003" s="24">
        <v>224</v>
      </c>
      <c r="F1003" s="23">
        <v>9294505</v>
      </c>
      <c r="G1003" s="17">
        <v>9475880830.4321709</v>
      </c>
      <c r="H1003" s="17">
        <v>13027942329.0742</v>
      </c>
      <c r="I1003" s="18">
        <v>23.683007924324102</v>
      </c>
      <c r="J1003" s="17">
        <v>3.02</v>
      </c>
      <c r="K1003" s="17">
        <f t="shared" ref="K1003" si="341">J1003</f>
        <v>3.02</v>
      </c>
      <c r="L1003" s="17">
        <f>K1003</f>
        <v>3.02</v>
      </c>
      <c r="M1003" s="17" t="s">
        <v>1483</v>
      </c>
      <c r="N1003" s="17" t="s">
        <v>1484</v>
      </c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</row>
    <row r="1004" spans="1:114" ht="15" customHeight="1" x14ac:dyDescent="0.15">
      <c r="A1004" s="30">
        <v>2016</v>
      </c>
      <c r="B1004" s="17" t="s">
        <v>1442</v>
      </c>
      <c r="C1004" s="17">
        <v>195</v>
      </c>
      <c r="D1004" s="24">
        <v>10</v>
      </c>
      <c r="E1004" s="24">
        <v>185</v>
      </c>
      <c r="F1004" s="23">
        <v>9460798</v>
      </c>
      <c r="G1004" s="17">
        <v>9276487847.6023598</v>
      </c>
      <c r="H1004" s="17">
        <v>12401112327.567301</v>
      </c>
      <c r="I1004" s="18">
        <v>22.034538099648401</v>
      </c>
      <c r="J1004" s="17"/>
      <c r="K1004" s="17">
        <f t="shared" ref="K1004" si="342">J1004</f>
        <v>0</v>
      </c>
      <c r="L1004" s="17">
        <f>K1004</f>
        <v>0</v>
      </c>
      <c r="M1004" s="17"/>
      <c r="N1004" s="17" t="s">
        <v>1485</v>
      </c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</row>
    <row r="1005" spans="1:114" ht="15" customHeight="1" x14ac:dyDescent="0.15">
      <c r="A1005" s="30">
        <v>2017</v>
      </c>
      <c r="B1005" s="17" t="s">
        <v>1442</v>
      </c>
      <c r="C1005" s="17">
        <v>193</v>
      </c>
      <c r="D1005" s="24">
        <v>4</v>
      </c>
      <c r="E1005" s="24">
        <v>189</v>
      </c>
      <c r="F1005" s="23">
        <v>9626842</v>
      </c>
      <c r="G1005" s="17">
        <v>9970294331.7821293</v>
      </c>
      <c r="H1005" s="17">
        <v>13585423487.7869</v>
      </c>
      <c r="I1005" s="18">
        <v>23.532148331900999</v>
      </c>
      <c r="J1005" s="17"/>
      <c r="K1005" s="17">
        <f t="shared" ref="K1005" si="343">J1005</f>
        <v>0</v>
      </c>
      <c r="L1005" s="17">
        <f>K1005</f>
        <v>0</v>
      </c>
      <c r="M1005" s="17" t="s">
        <v>1486</v>
      </c>
      <c r="N1005" s="17" t="s">
        <v>1487</v>
      </c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</row>
    <row r="1006" spans="1:114" ht="15" customHeight="1" x14ac:dyDescent="0.15">
      <c r="A1006" s="30">
        <v>2018</v>
      </c>
      <c r="B1006" s="17" t="s">
        <v>1442</v>
      </c>
      <c r="C1006" s="17">
        <v>156</v>
      </c>
      <c r="D1006" s="24">
        <v>8</v>
      </c>
      <c r="E1006" s="24">
        <v>148</v>
      </c>
      <c r="F1006" s="23">
        <v>9792850</v>
      </c>
      <c r="G1006" s="17">
        <v>9977253615.7003193</v>
      </c>
      <c r="H1006" s="17">
        <v>14945211210.448999</v>
      </c>
      <c r="I1006" s="18">
        <v>24.747355614583299</v>
      </c>
      <c r="J1006" s="17"/>
      <c r="K1006" s="17">
        <f t="shared" ref="K1006" si="344">J1006</f>
        <v>0</v>
      </c>
      <c r="L1006" s="17">
        <f>K1006</f>
        <v>0</v>
      </c>
      <c r="M1006" s="17"/>
      <c r="N1006" s="17" t="s">
        <v>1488</v>
      </c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</row>
    <row r="1007" spans="1:114" ht="15" customHeight="1" x14ac:dyDescent="0.15">
      <c r="A1007" s="30">
        <v>2019</v>
      </c>
      <c r="B1007" s="17" t="s">
        <v>1442</v>
      </c>
      <c r="C1007" s="17">
        <v>187</v>
      </c>
      <c r="D1007" s="17"/>
      <c r="E1007" s="24">
        <v>187</v>
      </c>
      <c r="F1007" s="23">
        <v>9958829</v>
      </c>
      <c r="G1007" s="17">
        <v>10015545627.027399</v>
      </c>
      <c r="H1007" s="17">
        <v>14579554032.2745</v>
      </c>
      <c r="I1007" s="18">
        <v>22.840763894095101</v>
      </c>
      <c r="J1007" s="17"/>
      <c r="K1007" s="17">
        <f t="shared" ref="K1007" si="345">J1007</f>
        <v>0</v>
      </c>
      <c r="L1007" s="17">
        <f>K1007</f>
        <v>0</v>
      </c>
      <c r="M1007" s="17"/>
      <c r="N1007" s="17" t="s">
        <v>1489</v>
      </c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</row>
    <row r="1008" spans="1:114" ht="15" customHeight="1" x14ac:dyDescent="0.15">
      <c r="A1008" s="30">
        <v>2020</v>
      </c>
      <c r="B1008" s="17" t="s">
        <v>1442</v>
      </c>
      <c r="C1008" s="17">
        <v>161</v>
      </c>
      <c r="D1008" s="17"/>
      <c r="E1008" s="17">
        <f>(E1006+E1007+E1009+E1010)/4</f>
        <v>523.5</v>
      </c>
      <c r="F1008" s="23">
        <v>10121763</v>
      </c>
      <c r="G1008" s="17">
        <v>8362282817.8456497</v>
      </c>
      <c r="H1008" s="17">
        <v>12038975831.811199</v>
      </c>
      <c r="I1008" s="18">
        <v>18.977569325030998</v>
      </c>
      <c r="J1008" s="17"/>
      <c r="K1008" s="17">
        <f t="shared" ref="K1008" si="346">J1008</f>
        <v>0</v>
      </c>
      <c r="L1008" s="17">
        <f>K1008</f>
        <v>0</v>
      </c>
      <c r="M1008" s="17"/>
      <c r="N1008" s="17" t="s">
        <v>1490</v>
      </c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</row>
    <row r="1009" spans="1:114" ht="15" customHeight="1" x14ac:dyDescent="0.15">
      <c r="A1009" s="30">
        <v>2021</v>
      </c>
      <c r="B1009" s="17" t="s">
        <v>1442</v>
      </c>
      <c r="C1009" s="17">
        <v>188</v>
      </c>
      <c r="D1009" s="17"/>
      <c r="E1009" s="24">
        <v>188</v>
      </c>
      <c r="F1009" s="23">
        <v>10278345</v>
      </c>
      <c r="G1009" s="17">
        <v>10957691939.3589</v>
      </c>
      <c r="H1009" s="17">
        <v>17639425899.478298</v>
      </c>
      <c r="I1009" s="18">
        <v>22.508819740551001</v>
      </c>
      <c r="J1009" s="17"/>
      <c r="K1009" s="17">
        <f t="shared" ref="K1009" si="347">J1009</f>
        <v>0</v>
      </c>
      <c r="L1009" s="17">
        <f>K1009</f>
        <v>0</v>
      </c>
      <c r="M1009" s="17"/>
      <c r="N1009" s="17" t="s">
        <v>1491</v>
      </c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</row>
    <row r="1010" spans="1:114" ht="15" customHeight="1" x14ac:dyDescent="0.15">
      <c r="A1010" s="30">
        <v>1980</v>
      </c>
      <c r="B1010" s="17" t="s">
        <v>1492</v>
      </c>
      <c r="C1010" s="17">
        <v>3172</v>
      </c>
      <c r="D1010" s="24">
        <v>1601</v>
      </c>
      <c r="E1010" s="24">
        <v>1571</v>
      </c>
      <c r="F1010" s="23">
        <v>10711122</v>
      </c>
      <c r="G1010" s="17"/>
      <c r="H1010" s="17"/>
      <c r="I1010" s="18"/>
      <c r="J1010" s="17"/>
      <c r="K1010" s="17">
        <f t="shared" ref="K1010" si="348">J1010</f>
        <v>0</v>
      </c>
      <c r="L1010" s="17">
        <f>K1010</f>
        <v>0</v>
      </c>
      <c r="M1010" s="17"/>
      <c r="N1010" s="17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</row>
    <row r="1011" spans="1:114" ht="15" customHeight="1" x14ac:dyDescent="0.15">
      <c r="A1011" s="30">
        <v>1981</v>
      </c>
      <c r="B1011" s="17" t="s">
        <v>1492</v>
      </c>
      <c r="C1011" s="17">
        <v>3652</v>
      </c>
      <c r="D1011" s="24">
        <v>2124</v>
      </c>
      <c r="E1011" s="24">
        <v>1528</v>
      </c>
      <c r="F1011" s="23">
        <v>10711848</v>
      </c>
      <c r="G1011" s="17"/>
      <c r="H1011" s="17"/>
      <c r="I1011" s="18"/>
      <c r="J1011" s="17"/>
      <c r="K1011" s="17">
        <f t="shared" ref="K1011" si="349">J1011</f>
        <v>0</v>
      </c>
      <c r="L1011" s="17">
        <f>K1011</f>
        <v>0</v>
      </c>
      <c r="M1011" s="17"/>
      <c r="N1011" s="17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</row>
    <row r="1012" spans="1:114" ht="15" customHeight="1" x14ac:dyDescent="0.15">
      <c r="A1012" s="30">
        <v>1982</v>
      </c>
      <c r="B1012" s="17" t="s">
        <v>1492</v>
      </c>
      <c r="C1012" s="17">
        <v>3903</v>
      </c>
      <c r="D1012" s="24">
        <v>2344</v>
      </c>
      <c r="E1012" s="24">
        <v>1559</v>
      </c>
      <c r="F1012" s="23">
        <v>10705535</v>
      </c>
      <c r="G1012" s="17"/>
      <c r="H1012" s="17"/>
      <c r="I1012" s="18"/>
      <c r="J1012" s="17"/>
      <c r="K1012" s="17">
        <f t="shared" ref="K1012" si="350">J1012</f>
        <v>0</v>
      </c>
      <c r="L1012" s="17">
        <f>K1012</f>
        <v>0</v>
      </c>
      <c r="M1012" s="17"/>
      <c r="N1012" s="17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</row>
    <row r="1013" spans="1:114" ht="15" customHeight="1" x14ac:dyDescent="0.15">
      <c r="A1013" s="30">
        <v>1983</v>
      </c>
      <c r="B1013" s="17" t="s">
        <v>1492</v>
      </c>
      <c r="C1013" s="17">
        <v>4290</v>
      </c>
      <c r="D1013" s="24">
        <v>2760</v>
      </c>
      <c r="E1013" s="24">
        <v>1530</v>
      </c>
      <c r="F1013" s="23">
        <v>10689463</v>
      </c>
      <c r="G1013" s="17"/>
      <c r="H1013" s="17"/>
      <c r="I1013" s="18"/>
      <c r="J1013" s="17"/>
      <c r="K1013" s="17">
        <f t="shared" ref="K1013" si="351">J1013</f>
        <v>0</v>
      </c>
      <c r="L1013" s="17">
        <f>K1013</f>
        <v>0</v>
      </c>
      <c r="M1013" s="17"/>
      <c r="N1013" s="17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</row>
    <row r="1014" spans="1:114" ht="15" customHeight="1" x14ac:dyDescent="0.15">
      <c r="A1014" s="30">
        <v>1984</v>
      </c>
      <c r="B1014" s="17" t="s">
        <v>1492</v>
      </c>
      <c r="C1014" s="17">
        <v>4475</v>
      </c>
      <c r="D1014" s="24">
        <v>2869</v>
      </c>
      <c r="E1014" s="24">
        <v>1606</v>
      </c>
      <c r="F1014" s="23">
        <v>10668095</v>
      </c>
      <c r="G1014" s="17"/>
      <c r="H1014" s="17"/>
      <c r="I1014" s="18"/>
      <c r="J1014" s="17"/>
      <c r="K1014" s="17">
        <f t="shared" ref="K1014" si="352">J1014</f>
        <v>0</v>
      </c>
      <c r="L1014" s="17">
        <f>K1014</f>
        <v>0</v>
      </c>
      <c r="M1014" s="17"/>
      <c r="N1014" s="17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</row>
    <row r="1015" spans="1:114" ht="15" customHeight="1" x14ac:dyDescent="0.15">
      <c r="A1015" s="30">
        <v>1985</v>
      </c>
      <c r="B1015" s="17" t="s">
        <v>1492</v>
      </c>
      <c r="C1015" s="17">
        <v>4435</v>
      </c>
      <c r="D1015" s="24">
        <v>2904</v>
      </c>
      <c r="E1015" s="24">
        <v>1531</v>
      </c>
      <c r="F1015" s="23">
        <v>10648713</v>
      </c>
      <c r="G1015" s="17"/>
      <c r="H1015" s="17"/>
      <c r="I1015" s="18"/>
      <c r="J1015" s="17"/>
      <c r="K1015" s="17">
        <f t="shared" ref="K1015" si="353">J1015</f>
        <v>0</v>
      </c>
      <c r="L1015" s="17">
        <f>K1015</f>
        <v>0</v>
      </c>
      <c r="M1015" s="17"/>
      <c r="N1015" s="17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</row>
    <row r="1016" spans="1:114" ht="15" customHeight="1" x14ac:dyDescent="0.15">
      <c r="A1016" s="30">
        <v>1986</v>
      </c>
      <c r="B1016" s="17" t="s">
        <v>1492</v>
      </c>
      <c r="C1016" s="17">
        <v>4453</v>
      </c>
      <c r="D1016" s="24">
        <v>2847</v>
      </c>
      <c r="E1016" s="24">
        <v>1606</v>
      </c>
      <c r="F1016" s="23">
        <v>10630564</v>
      </c>
      <c r="G1016" s="17"/>
      <c r="H1016" s="17"/>
      <c r="I1016" s="18"/>
      <c r="J1016" s="17"/>
      <c r="K1016" s="17">
        <f t="shared" ref="K1016" si="354">J1016</f>
        <v>0</v>
      </c>
      <c r="L1016" s="17">
        <f>K1016</f>
        <v>0</v>
      </c>
      <c r="M1016" s="17"/>
      <c r="N1016" s="17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</row>
    <row r="1017" spans="1:114" ht="15" customHeight="1" x14ac:dyDescent="0.15">
      <c r="A1017" s="30">
        <v>1987</v>
      </c>
      <c r="B1017" s="17" t="s">
        <v>1492</v>
      </c>
      <c r="C1017" s="17">
        <v>4859</v>
      </c>
      <c r="D1017" s="24">
        <v>3229</v>
      </c>
      <c r="E1017" s="24">
        <v>1630</v>
      </c>
      <c r="F1017" s="23">
        <v>10612741</v>
      </c>
      <c r="G1017" s="17"/>
      <c r="H1017" s="17"/>
      <c r="I1017" s="18"/>
      <c r="J1017" s="17"/>
      <c r="K1017" s="17">
        <f t="shared" ref="K1017" si="355">J1017</f>
        <v>0</v>
      </c>
      <c r="L1017" s="17">
        <f>K1017</f>
        <v>0</v>
      </c>
      <c r="M1017" s="17"/>
      <c r="N1017" s="17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</row>
    <row r="1018" spans="1:114" ht="15" customHeight="1" x14ac:dyDescent="0.15">
      <c r="A1018" s="30">
        <v>1988</v>
      </c>
      <c r="B1018" s="17" t="s">
        <v>1492</v>
      </c>
      <c r="C1018" s="17">
        <v>4891</v>
      </c>
      <c r="D1018" s="24">
        <v>3262</v>
      </c>
      <c r="E1018" s="24">
        <v>1629</v>
      </c>
      <c r="F1018" s="23">
        <v>10596487</v>
      </c>
      <c r="G1018" s="17"/>
      <c r="H1018" s="17"/>
      <c r="I1018" s="18"/>
      <c r="J1018" s="17"/>
      <c r="K1018" s="17">
        <f t="shared" ref="K1018" si="356">J1018</f>
        <v>0</v>
      </c>
      <c r="L1018" s="17">
        <f>K1018</f>
        <v>0</v>
      </c>
      <c r="M1018" s="17"/>
      <c r="N1018" s="17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</row>
    <row r="1019" spans="1:114" ht="15" customHeight="1" x14ac:dyDescent="0.15">
      <c r="A1019" s="30">
        <v>1989</v>
      </c>
      <c r="B1019" s="17" t="s">
        <v>1492</v>
      </c>
      <c r="C1019" s="17">
        <v>4323</v>
      </c>
      <c r="D1019" s="24">
        <v>2657</v>
      </c>
      <c r="E1019" s="24">
        <v>1666</v>
      </c>
      <c r="F1019" s="23">
        <v>10481719</v>
      </c>
      <c r="G1019" s="17"/>
      <c r="H1019" s="17"/>
      <c r="I1019" s="18"/>
      <c r="J1019" s="17"/>
      <c r="K1019" s="17">
        <f t="shared" ref="K1019" si="357">J1019</f>
        <v>0</v>
      </c>
      <c r="L1019" s="17">
        <f>K1019</f>
        <v>0</v>
      </c>
      <c r="M1019" s="17"/>
      <c r="N1019" s="17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</row>
    <row r="1020" spans="1:114" ht="15" customHeight="1" x14ac:dyDescent="0.15">
      <c r="A1020" s="30">
        <v>1990</v>
      </c>
      <c r="B1020" s="17" t="s">
        <v>1492</v>
      </c>
      <c r="C1020" s="17">
        <v>4453</v>
      </c>
      <c r="D1020" s="24">
        <v>2477</v>
      </c>
      <c r="E1020" s="24">
        <v>1976</v>
      </c>
      <c r="F1020" s="23">
        <v>10373988</v>
      </c>
      <c r="G1020" s="17"/>
      <c r="H1020" s="17"/>
      <c r="I1020" s="18"/>
      <c r="J1020" s="17">
        <v>2.12</v>
      </c>
      <c r="K1020" s="17">
        <f t="shared" ref="K1020" si="358">J1020</f>
        <v>2.12</v>
      </c>
      <c r="L1020" s="17">
        <f>K1020</f>
        <v>2.12</v>
      </c>
      <c r="M1020" s="17"/>
      <c r="N1020" s="17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</row>
    <row r="1021" spans="1:114" ht="15" customHeight="1" x14ac:dyDescent="0.15">
      <c r="A1021" s="30">
        <v>1991</v>
      </c>
      <c r="B1021" s="17" t="s">
        <v>1492</v>
      </c>
      <c r="C1021" s="17">
        <v>4009</v>
      </c>
      <c r="D1021" s="24">
        <v>2210</v>
      </c>
      <c r="E1021" s="24">
        <v>1799</v>
      </c>
      <c r="F1021" s="23">
        <v>10373400</v>
      </c>
      <c r="G1021" s="17">
        <v>9997910590.7539997</v>
      </c>
      <c r="H1021" s="17">
        <v>10284718886.733101</v>
      </c>
      <c r="I1021" s="18">
        <v>22.738086470730199</v>
      </c>
      <c r="J1021" s="17"/>
      <c r="K1021" s="17">
        <f>(K1020+K1025)/2</f>
        <v>3</v>
      </c>
      <c r="L1021" s="17">
        <f t="shared" ref="L1021:L1024" si="359">L1020+0.35</f>
        <v>2.4700000000000002</v>
      </c>
      <c r="M1021" s="17"/>
      <c r="N1021" s="17" t="s">
        <v>1493</v>
      </c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</row>
    <row r="1022" spans="1:114" ht="15" customHeight="1" x14ac:dyDescent="0.15">
      <c r="A1022" s="30">
        <v>1992</v>
      </c>
      <c r="B1022" s="17" t="s">
        <v>1492</v>
      </c>
      <c r="C1022" s="17">
        <v>3130</v>
      </c>
      <c r="D1022" s="24">
        <v>1497</v>
      </c>
      <c r="E1022" s="24">
        <v>1633</v>
      </c>
      <c r="F1022" s="23">
        <v>10369341</v>
      </c>
      <c r="G1022" s="17">
        <v>10695327143.3871</v>
      </c>
      <c r="H1022" s="17">
        <v>10777434556.7635</v>
      </c>
      <c r="I1022" s="18">
        <v>21.585722207603201</v>
      </c>
      <c r="J1022" s="17"/>
      <c r="K1022" s="17">
        <f>(K1020+K1025)/2</f>
        <v>3</v>
      </c>
      <c r="L1022" s="17">
        <f t="shared" si="359"/>
        <v>2.8200000000000003</v>
      </c>
      <c r="M1022" s="17"/>
      <c r="N1022" s="17" t="s">
        <v>1494</v>
      </c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</row>
    <row r="1023" spans="1:114" ht="15" customHeight="1" x14ac:dyDescent="0.15">
      <c r="A1023" s="30">
        <v>1993</v>
      </c>
      <c r="B1023" s="17" t="s">
        <v>1492</v>
      </c>
      <c r="C1023" s="17">
        <v>2462</v>
      </c>
      <c r="D1023" s="24">
        <v>1139</v>
      </c>
      <c r="E1023" s="24">
        <v>1323</v>
      </c>
      <c r="F1023" s="23">
        <v>10357523</v>
      </c>
      <c r="G1023" s="17">
        <v>9305672448.3380508</v>
      </c>
      <c r="H1023" s="17">
        <v>12185639696.652599</v>
      </c>
      <c r="I1023" s="18">
        <v>20.511486432338099</v>
      </c>
      <c r="J1023" s="17"/>
      <c r="K1023" s="17">
        <f>(K1020+K1025)/2</f>
        <v>3</v>
      </c>
      <c r="L1023" s="17">
        <f t="shared" si="359"/>
        <v>3.1700000000000004</v>
      </c>
      <c r="M1023" s="17"/>
      <c r="N1023" s="17" t="s">
        <v>1495</v>
      </c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</row>
    <row r="1024" spans="1:114" ht="15" customHeight="1" x14ac:dyDescent="0.15">
      <c r="A1024" s="30">
        <v>1994</v>
      </c>
      <c r="B1024" s="17" t="s">
        <v>1492</v>
      </c>
      <c r="C1024" s="17">
        <v>2490</v>
      </c>
      <c r="D1024" s="24">
        <v>1162</v>
      </c>
      <c r="E1024" s="24">
        <v>1328</v>
      </c>
      <c r="F1024" s="23">
        <v>10343355</v>
      </c>
      <c r="G1024" s="17">
        <v>10964648336.166599</v>
      </c>
      <c r="H1024" s="17">
        <v>13407336201.7547</v>
      </c>
      <c r="I1024" s="18">
        <v>21.862950161105399</v>
      </c>
      <c r="J1024" s="17"/>
      <c r="K1024" s="17">
        <f>(K1020+K1025)/2</f>
        <v>3</v>
      </c>
      <c r="L1024" s="17">
        <f t="shared" si="359"/>
        <v>3.5200000000000005</v>
      </c>
      <c r="M1024" s="17"/>
      <c r="N1024" s="17" t="s">
        <v>1496</v>
      </c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</row>
    <row r="1025" spans="1:114" ht="15" customHeight="1" x14ac:dyDescent="0.15">
      <c r="A1025" s="30">
        <v>1995</v>
      </c>
      <c r="B1025" s="17" t="s">
        <v>1492</v>
      </c>
      <c r="C1025" s="17">
        <v>2889</v>
      </c>
      <c r="D1025" s="24">
        <v>1096</v>
      </c>
      <c r="E1025" s="24">
        <v>1793</v>
      </c>
      <c r="F1025" s="23">
        <v>10328965</v>
      </c>
      <c r="G1025" s="17">
        <v>18193517647.217899</v>
      </c>
      <c r="H1025" s="17">
        <v>18197113032.715599</v>
      </c>
      <c r="I1025" s="18">
        <v>21.775733776659699</v>
      </c>
      <c r="J1025" s="17">
        <v>3.88</v>
      </c>
      <c r="K1025" s="17">
        <f t="shared" ref="K1025" si="360">J1025</f>
        <v>3.88</v>
      </c>
      <c r="L1025" s="17">
        <f>K1025</f>
        <v>3.88</v>
      </c>
      <c r="M1025" s="17"/>
      <c r="N1025" s="17" t="s">
        <v>1497</v>
      </c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</row>
    <row r="1026" spans="1:114" ht="15" customHeight="1" x14ac:dyDescent="0.15">
      <c r="A1026" s="30">
        <v>1996</v>
      </c>
      <c r="B1026" s="17" t="s">
        <v>1492</v>
      </c>
      <c r="C1026" s="17">
        <v>1653</v>
      </c>
      <c r="D1026" s="24">
        <v>803</v>
      </c>
      <c r="E1026" s="24">
        <v>850</v>
      </c>
      <c r="F1026" s="23">
        <v>10311238</v>
      </c>
      <c r="G1026" s="17">
        <v>19541988133.3825</v>
      </c>
      <c r="H1026" s="17">
        <v>19321118635.3848</v>
      </c>
      <c r="I1026" s="18">
        <v>22.874869863057</v>
      </c>
      <c r="J1026" s="17"/>
      <c r="K1026" s="17">
        <f>(K1025+K1030)/2</f>
        <v>3.88</v>
      </c>
      <c r="L1026" s="17">
        <f>(1+((L$1030-L$1025)/L$1025)/5)*L1025</f>
        <v>3.88</v>
      </c>
      <c r="M1026" s="17" t="s">
        <v>1498</v>
      </c>
      <c r="N1026" s="17" t="s">
        <v>1499</v>
      </c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</row>
    <row r="1027" spans="1:114" ht="15" customHeight="1" x14ac:dyDescent="0.15">
      <c r="A1027" s="30">
        <v>1997</v>
      </c>
      <c r="B1027" s="17" t="s">
        <v>1492</v>
      </c>
      <c r="C1027" s="17">
        <v>1625</v>
      </c>
      <c r="D1027" s="24">
        <v>737</v>
      </c>
      <c r="E1027" s="24">
        <v>888</v>
      </c>
      <c r="F1027" s="23">
        <v>10290486</v>
      </c>
      <c r="G1027" s="17">
        <v>22657803556.0942</v>
      </c>
      <c r="H1027" s="17">
        <v>22202750480.220501</v>
      </c>
      <c r="I1027" s="18">
        <v>23.247484877571701</v>
      </c>
      <c r="J1027" s="17"/>
      <c r="K1027" s="17">
        <f>(K1025+K1030)/2</f>
        <v>3.88</v>
      </c>
      <c r="L1027" s="17">
        <f>(1+((L$1030-L$1025)/L$1025)/5)*L1026</f>
        <v>3.88</v>
      </c>
      <c r="M1027" s="17" t="s">
        <v>1500</v>
      </c>
      <c r="N1027" s="17" t="s">
        <v>1501</v>
      </c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</row>
    <row r="1028" spans="1:114" ht="15" customHeight="1" x14ac:dyDescent="0.15">
      <c r="A1028" s="30">
        <v>1998</v>
      </c>
      <c r="B1028" s="17" t="s">
        <v>1492</v>
      </c>
      <c r="C1028" s="17">
        <v>1594</v>
      </c>
      <c r="D1028" s="24">
        <v>690</v>
      </c>
      <c r="E1028" s="24">
        <v>904</v>
      </c>
      <c r="F1028" s="23">
        <v>10266570</v>
      </c>
      <c r="G1028" s="17">
        <v>25780593157.610199</v>
      </c>
      <c r="H1028" s="17">
        <v>26545060043.833599</v>
      </c>
      <c r="I1028" s="18">
        <v>24.149008438143799</v>
      </c>
      <c r="J1028" s="17"/>
      <c r="K1028" s="17">
        <f>(K1025+K1030)/2</f>
        <v>3.88</v>
      </c>
      <c r="L1028" s="17">
        <f>(1+((L$1030-L$1025)/L$1025)/5)*L1027</f>
        <v>3.88</v>
      </c>
      <c r="M1028" s="17" t="s">
        <v>1502</v>
      </c>
      <c r="N1028" s="17" t="s">
        <v>1503</v>
      </c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</row>
    <row r="1029" spans="1:114" ht="15" customHeight="1" x14ac:dyDescent="0.15">
      <c r="A1029" s="30">
        <v>1999</v>
      </c>
      <c r="B1029" s="17" t="s">
        <v>1492</v>
      </c>
      <c r="C1029" s="17">
        <v>4508</v>
      </c>
      <c r="D1029" s="24">
        <v>729</v>
      </c>
      <c r="E1029" s="24">
        <v>3779</v>
      </c>
      <c r="F1029" s="23">
        <v>10237530</v>
      </c>
      <c r="G1029" s="17">
        <v>27306222585.430599</v>
      </c>
      <c r="H1029" s="17">
        <v>28650079402.629101</v>
      </c>
      <c r="I1029" s="18">
        <v>25.081060904077201</v>
      </c>
      <c r="J1029" s="17"/>
      <c r="K1029" s="17">
        <f>(K1025+K1030)/2</f>
        <v>3.88</v>
      </c>
      <c r="L1029" s="17">
        <f>(1+((L$1030-L$1025)/L$1025)/5)*L1028</f>
        <v>3.88</v>
      </c>
      <c r="M1029" s="17" t="s">
        <v>1504</v>
      </c>
      <c r="N1029" s="17" t="s">
        <v>1505</v>
      </c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</row>
    <row r="1030" spans="1:114" ht="15" customHeight="1" x14ac:dyDescent="0.15">
      <c r="A1030" s="30">
        <v>2000</v>
      </c>
      <c r="B1030" s="17" t="s">
        <v>1492</v>
      </c>
      <c r="C1030" s="17">
        <v>4937</v>
      </c>
      <c r="D1030" s="24">
        <v>810</v>
      </c>
      <c r="E1030" s="24">
        <v>4127</v>
      </c>
      <c r="F1030" s="23">
        <v>10210971</v>
      </c>
      <c r="G1030" s="17">
        <v>31569229766.0494</v>
      </c>
      <c r="H1030" s="17">
        <v>33311976928.136398</v>
      </c>
      <c r="I1030" s="18">
        <v>25.502407225669799</v>
      </c>
      <c r="J1030" s="17">
        <v>3.88</v>
      </c>
      <c r="K1030" s="17">
        <f t="shared" ref="K1030" si="361">J1030</f>
        <v>3.88</v>
      </c>
      <c r="L1030" s="17">
        <f>K1030</f>
        <v>3.88</v>
      </c>
      <c r="M1030" s="17" t="s">
        <v>1506</v>
      </c>
      <c r="N1030" s="17" t="s">
        <v>1507</v>
      </c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</row>
    <row r="1031" spans="1:114" ht="15" customHeight="1" x14ac:dyDescent="0.15">
      <c r="A1031" s="30">
        <v>2001</v>
      </c>
      <c r="B1031" s="17" t="s">
        <v>1492</v>
      </c>
      <c r="C1031" s="17">
        <v>5448</v>
      </c>
      <c r="D1031" s="24">
        <v>919</v>
      </c>
      <c r="E1031" s="24">
        <v>4529</v>
      </c>
      <c r="F1031" s="23">
        <v>10187576</v>
      </c>
      <c r="G1031" s="17">
        <v>34871552860.072403</v>
      </c>
      <c r="H1031" s="17">
        <v>35565157293.0756</v>
      </c>
      <c r="I1031" s="18">
        <v>24.852390136829701</v>
      </c>
      <c r="J1031" s="17"/>
      <c r="K1031" s="17">
        <f>(K1030+K1035)/2</f>
        <v>4.1050000000000004</v>
      </c>
      <c r="L1031" s="17">
        <f>(1+((L$1035-L$1030)/L$1030)/5)*L1030</f>
        <v>3.9699999999999998</v>
      </c>
      <c r="M1031" s="17" t="s">
        <v>1508</v>
      </c>
      <c r="N1031" s="17" t="s">
        <v>1509</v>
      </c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</row>
    <row r="1032" spans="1:114" ht="15" customHeight="1" x14ac:dyDescent="0.15">
      <c r="A1032" s="30">
        <v>2002</v>
      </c>
      <c r="B1032" s="17" t="s">
        <v>1492</v>
      </c>
      <c r="C1032" s="17">
        <v>5906</v>
      </c>
      <c r="D1032" s="24">
        <v>842</v>
      </c>
      <c r="E1032" s="24">
        <v>5064</v>
      </c>
      <c r="F1032" s="23">
        <v>10158608</v>
      </c>
      <c r="G1032" s="17">
        <v>39305779457.5653</v>
      </c>
      <c r="H1032" s="17">
        <v>40689167477.496803</v>
      </c>
      <c r="I1032" s="18">
        <v>24.714413486996801</v>
      </c>
      <c r="J1032" s="17"/>
      <c r="K1032" s="17">
        <f>(K1030+K1035)/2</f>
        <v>4.1050000000000004</v>
      </c>
      <c r="L1032" s="17">
        <f>(1+((L$1035-L$1030)/L$1030)/5)*L1031</f>
        <v>4.0620876288659789</v>
      </c>
      <c r="M1032" s="17" t="s">
        <v>1510</v>
      </c>
      <c r="N1032" s="17" t="s">
        <v>1511</v>
      </c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</row>
    <row r="1033" spans="1:114" ht="15" customHeight="1" x14ac:dyDescent="0.15">
      <c r="A1033" s="30">
        <v>2003</v>
      </c>
      <c r="B1033" s="17" t="s">
        <v>1492</v>
      </c>
      <c r="C1033" s="17">
        <v>4810</v>
      </c>
      <c r="D1033" s="24">
        <v>756</v>
      </c>
      <c r="E1033" s="24">
        <v>4054</v>
      </c>
      <c r="F1033" s="23">
        <v>10129552</v>
      </c>
      <c r="G1033" s="17">
        <v>48053312718.701698</v>
      </c>
      <c r="H1033" s="17">
        <v>51414090617.890602</v>
      </c>
      <c r="I1033" s="18">
        <v>23.6251824423938</v>
      </c>
      <c r="J1033" s="17"/>
      <c r="K1033" s="17">
        <f>(K1030+K1035)/2</f>
        <v>4.1050000000000004</v>
      </c>
      <c r="L1033" s="17">
        <f>(1+((L$1035-L$1030)/L$1030)/5)*L1032</f>
        <v>4.1563113109788494</v>
      </c>
      <c r="M1033" s="17" t="s">
        <v>1512</v>
      </c>
      <c r="N1033" s="17" t="s">
        <v>1513</v>
      </c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</row>
    <row r="1034" spans="1:114" ht="15" customHeight="1" x14ac:dyDescent="0.15">
      <c r="A1034" s="30">
        <v>2004</v>
      </c>
      <c r="B1034" s="17" t="s">
        <v>1492</v>
      </c>
      <c r="C1034" s="17">
        <v>2657</v>
      </c>
      <c r="D1034" s="24">
        <v>748</v>
      </c>
      <c r="E1034" s="24">
        <v>1909</v>
      </c>
      <c r="F1034" s="23">
        <v>10107146</v>
      </c>
      <c r="G1034" s="17">
        <v>62016712553.355003</v>
      </c>
      <c r="H1034" s="17">
        <v>66516593685.294601</v>
      </c>
      <c r="I1034" s="18">
        <v>24.040477575169302</v>
      </c>
      <c r="J1034" s="17"/>
      <c r="K1034" s="17">
        <f>(K1030+K1035)/2</f>
        <v>4.1050000000000004</v>
      </c>
      <c r="L1034" s="17">
        <f>(1+((L$1035-L$1030)/L$1030)/5)*L1033</f>
        <v>4.2527205939654715</v>
      </c>
      <c r="M1034" s="17" t="s">
        <v>1514</v>
      </c>
      <c r="N1034" s="17" t="s">
        <v>1515</v>
      </c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</row>
    <row r="1035" spans="1:114" ht="15" customHeight="1" x14ac:dyDescent="0.15">
      <c r="A1035" s="30">
        <v>2005</v>
      </c>
      <c r="B1035" s="17" t="s">
        <v>1492</v>
      </c>
      <c r="C1035" s="17">
        <v>1202</v>
      </c>
      <c r="D1035" s="24">
        <v>705</v>
      </c>
      <c r="E1035" s="24">
        <v>497</v>
      </c>
      <c r="F1035" s="23">
        <v>10087065</v>
      </c>
      <c r="G1035" s="17">
        <v>70774176092.593307</v>
      </c>
      <c r="H1035" s="17">
        <v>73924502398.757401</v>
      </c>
      <c r="I1035" s="18">
        <v>23.833932744134199</v>
      </c>
      <c r="J1035" s="17">
        <v>4.33</v>
      </c>
      <c r="K1035" s="17">
        <f t="shared" ref="K1035" si="362">J1035</f>
        <v>4.33</v>
      </c>
      <c r="L1035" s="17">
        <f>K1035</f>
        <v>4.33</v>
      </c>
      <c r="M1035" s="17" t="s">
        <v>1516</v>
      </c>
      <c r="N1035" s="17" t="s">
        <v>1517</v>
      </c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</row>
    <row r="1036" spans="1:114" ht="15" customHeight="1" x14ac:dyDescent="0.15">
      <c r="A1036" s="30">
        <v>2006</v>
      </c>
      <c r="B1036" s="17" t="s">
        <v>1492</v>
      </c>
      <c r="C1036" s="17">
        <v>924</v>
      </c>
      <c r="D1036" s="24">
        <v>718</v>
      </c>
      <c r="E1036" s="24">
        <v>206</v>
      </c>
      <c r="F1036" s="23">
        <v>10071370</v>
      </c>
      <c r="G1036" s="17">
        <v>85375664242.597107</v>
      </c>
      <c r="H1036" s="17">
        <v>87050601264.318604</v>
      </c>
      <c r="I1036" s="18">
        <v>23.492232149396202</v>
      </c>
      <c r="J1036" s="17"/>
      <c r="K1036" s="17">
        <f>(K1035+K1040)/2</f>
        <v>4.33</v>
      </c>
      <c r="L1036" s="17">
        <f>(1+((L$1040-L$1035)/L$1035)/5)*L1035</f>
        <v>4.33</v>
      </c>
      <c r="M1036" s="17" t="s">
        <v>1518</v>
      </c>
      <c r="N1036" s="17" t="s">
        <v>1519</v>
      </c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</row>
    <row r="1037" spans="1:114" ht="15" customHeight="1" x14ac:dyDescent="0.15">
      <c r="A1037" s="30">
        <v>2007</v>
      </c>
      <c r="B1037" s="17" t="s">
        <v>1492</v>
      </c>
      <c r="C1037" s="17">
        <v>791</v>
      </c>
      <c r="D1037" s="24">
        <v>689</v>
      </c>
      <c r="E1037" s="24">
        <v>102</v>
      </c>
      <c r="F1037" s="23">
        <v>10055780</v>
      </c>
      <c r="G1037" s="17">
        <v>109092692856.886</v>
      </c>
      <c r="H1037" s="17">
        <v>108895198822.823</v>
      </c>
      <c r="I1037" s="18">
        <v>23.692643021116801</v>
      </c>
      <c r="J1037" s="17"/>
      <c r="K1037" s="17">
        <f>(K1035+K1040)/2</f>
        <v>4.33</v>
      </c>
      <c r="L1037" s="17">
        <f>(1+((L$1040-L$1035)/L$1035)/5)*L1036</f>
        <v>4.33</v>
      </c>
      <c r="M1037" s="17" t="s">
        <v>1520</v>
      </c>
      <c r="N1037" s="17" t="s">
        <v>1521</v>
      </c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</row>
    <row r="1038" spans="1:114" ht="15" customHeight="1" x14ac:dyDescent="0.15">
      <c r="A1038" s="30">
        <v>2008</v>
      </c>
      <c r="B1038" s="17" t="s">
        <v>1492</v>
      </c>
      <c r="C1038" s="17">
        <v>772</v>
      </c>
      <c r="D1038" s="24">
        <v>683</v>
      </c>
      <c r="E1038" s="24">
        <v>89</v>
      </c>
      <c r="F1038" s="23">
        <v>10038188</v>
      </c>
      <c r="G1038" s="17">
        <v>125363676136.591</v>
      </c>
      <c r="H1038" s="17">
        <v>125305824709.653</v>
      </c>
      <c r="I1038" s="18">
        <v>23.344081000680202</v>
      </c>
      <c r="J1038" s="17"/>
      <c r="K1038" s="17">
        <f>(K1035+K1040)/2</f>
        <v>4.33</v>
      </c>
      <c r="L1038" s="17">
        <f>(1+((L$1040-L$1035)/L$1035)/5)*L1037</f>
        <v>4.33</v>
      </c>
      <c r="M1038" s="17" t="s">
        <v>1522</v>
      </c>
      <c r="N1038" s="17" t="s">
        <v>1523</v>
      </c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</row>
    <row r="1039" spans="1:114" ht="15" customHeight="1" x14ac:dyDescent="0.15">
      <c r="A1039" s="30">
        <v>2009</v>
      </c>
      <c r="B1039" s="17" t="s">
        <v>1492</v>
      </c>
      <c r="C1039" s="17">
        <v>787</v>
      </c>
      <c r="D1039" s="24">
        <v>757</v>
      </c>
      <c r="E1039" s="24">
        <v>30</v>
      </c>
      <c r="F1039" s="23">
        <v>10022650</v>
      </c>
      <c r="G1039" s="17">
        <v>97285176510.822998</v>
      </c>
      <c r="H1039" s="17">
        <v>92765109712.926193</v>
      </c>
      <c r="I1039" s="18">
        <v>22.6396580552545</v>
      </c>
      <c r="J1039" s="17"/>
      <c r="K1039" s="17">
        <f>(K1035+K1040)/2</f>
        <v>4.33</v>
      </c>
      <c r="L1039" s="17">
        <f>(1+((L$1040-L$1035)/L$1035)/5)*L1038</f>
        <v>4.33</v>
      </c>
      <c r="M1039" s="17" t="s">
        <v>1524</v>
      </c>
      <c r="N1039" s="17" t="s">
        <v>1525</v>
      </c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</row>
    <row r="1040" spans="1:114" ht="15" customHeight="1" x14ac:dyDescent="0.15">
      <c r="A1040" s="30">
        <v>2010</v>
      </c>
      <c r="B1040" s="17" t="s">
        <v>1492</v>
      </c>
      <c r="C1040" s="17">
        <v>696</v>
      </c>
      <c r="D1040" s="24">
        <v>649</v>
      </c>
      <c r="E1040" s="24">
        <v>47</v>
      </c>
      <c r="F1040" s="23">
        <v>10000023</v>
      </c>
      <c r="G1040" s="17">
        <v>107203863216.48801</v>
      </c>
      <c r="H1040" s="17">
        <v>100925937651.533</v>
      </c>
      <c r="I1040" s="18">
        <v>20.069460925600701</v>
      </c>
      <c r="J1040" s="17">
        <v>4.33</v>
      </c>
      <c r="K1040" s="17">
        <f t="shared" ref="K1040" si="363">J1040</f>
        <v>4.33</v>
      </c>
      <c r="L1040" s="17">
        <f>K1040</f>
        <v>4.33</v>
      </c>
      <c r="M1040" s="17" t="s">
        <v>1526</v>
      </c>
      <c r="N1040" s="17" t="s">
        <v>1527</v>
      </c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</row>
    <row r="1041" spans="1:114" ht="15" customHeight="1" x14ac:dyDescent="0.15">
      <c r="A1041" s="30">
        <v>2011</v>
      </c>
      <c r="B1041" s="17" t="s">
        <v>1492</v>
      </c>
      <c r="C1041" s="17">
        <v>698</v>
      </c>
      <c r="D1041" s="24">
        <v>662</v>
      </c>
      <c r="E1041" s="24">
        <v>36</v>
      </c>
      <c r="F1041" s="23">
        <v>9971727</v>
      </c>
      <c r="G1041" s="17">
        <v>122180632165.328</v>
      </c>
      <c r="H1041" s="17">
        <v>114058396956.05701</v>
      </c>
      <c r="I1041" s="18">
        <v>19.537296007646201</v>
      </c>
      <c r="J1041" s="17"/>
      <c r="K1041" s="17">
        <f>(K1040+K1045)/2</f>
        <v>4.375</v>
      </c>
      <c r="L1041" s="17">
        <f>(1+((L$1045-L$1040)/L$1040)/5)*L1040</f>
        <v>4.3479999999999999</v>
      </c>
      <c r="M1041" s="17" t="s">
        <v>1528</v>
      </c>
      <c r="N1041" s="17" t="s">
        <v>1529</v>
      </c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</row>
    <row r="1042" spans="1:114" ht="15" customHeight="1" x14ac:dyDescent="0.15">
      <c r="A1042" s="30">
        <v>2012</v>
      </c>
      <c r="B1042" s="17" t="s">
        <v>1492</v>
      </c>
      <c r="C1042" s="17">
        <v>758</v>
      </c>
      <c r="D1042" s="24">
        <v>692</v>
      </c>
      <c r="E1042" s="24">
        <v>66</v>
      </c>
      <c r="F1042" s="23">
        <v>9920362</v>
      </c>
      <c r="G1042" s="17">
        <v>110624931420.638</v>
      </c>
      <c r="H1042" s="17">
        <v>102754206385.93201</v>
      </c>
      <c r="I1042" s="18">
        <v>19.149697080326298</v>
      </c>
      <c r="J1042" s="17"/>
      <c r="K1042" s="17">
        <f>(K1040+K1045)/2</f>
        <v>4.375</v>
      </c>
      <c r="L1042" s="17">
        <f>(1+((L$1045-L$1040)/L$1040)/5)*L1041</f>
        <v>4.3660748267898386</v>
      </c>
      <c r="M1042" s="17" t="s">
        <v>1530</v>
      </c>
      <c r="N1042" s="17" t="s">
        <v>1531</v>
      </c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</row>
    <row r="1043" spans="1:114" ht="15" customHeight="1" x14ac:dyDescent="0.15">
      <c r="A1043" s="30">
        <v>2013</v>
      </c>
      <c r="B1043" s="17" t="s">
        <v>1492</v>
      </c>
      <c r="C1043" s="17">
        <v>708</v>
      </c>
      <c r="D1043" s="24">
        <v>642</v>
      </c>
      <c r="E1043" s="24">
        <v>66</v>
      </c>
      <c r="F1043" s="23">
        <v>9893082</v>
      </c>
      <c r="G1043" s="17">
        <v>115889090055.65601</v>
      </c>
      <c r="H1043" s="17">
        <v>107102805158.81</v>
      </c>
      <c r="I1043" s="18">
        <v>20.796158975600299</v>
      </c>
      <c r="J1043" s="17"/>
      <c r="K1043" s="17">
        <f>(K1040+K1045)/2</f>
        <v>4.375</v>
      </c>
      <c r="L1043" s="17">
        <f>(1+((L$1045-L$1040)/L$1040)/5)*L1042</f>
        <v>4.3842247914277639</v>
      </c>
      <c r="M1043" s="17" t="s">
        <v>1532</v>
      </c>
      <c r="N1043" s="17" t="s">
        <v>1533</v>
      </c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</row>
    <row r="1044" spans="1:114" ht="15" customHeight="1" x14ac:dyDescent="0.15">
      <c r="A1044" s="30">
        <v>2014</v>
      </c>
      <c r="B1044" s="17" t="s">
        <v>1492</v>
      </c>
      <c r="C1044" s="17">
        <v>619</v>
      </c>
      <c r="D1044" s="24">
        <v>546</v>
      </c>
      <c r="E1044" s="24">
        <v>73</v>
      </c>
      <c r="F1044" s="23">
        <v>9866468</v>
      </c>
      <c r="G1044" s="17">
        <v>122873573562.815</v>
      </c>
      <c r="H1044" s="17">
        <v>114619797794.513</v>
      </c>
      <c r="I1044" s="18">
        <v>22.009807921771699</v>
      </c>
      <c r="J1044" s="17"/>
      <c r="K1044" s="17">
        <f>(K1040+K1045)/2</f>
        <v>4.375</v>
      </c>
      <c r="L1044" s="17">
        <f>(1+((L$1045-L$1040)/L$1040)/5)*L1043</f>
        <v>4.4024502062651081</v>
      </c>
      <c r="M1044" s="17" t="s">
        <v>1534</v>
      </c>
      <c r="N1044" s="17" t="s">
        <v>1535</v>
      </c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</row>
    <row r="1045" spans="1:114" ht="15" customHeight="1" x14ac:dyDescent="0.15">
      <c r="A1045" s="30">
        <v>2015</v>
      </c>
      <c r="B1045" s="17" t="s">
        <v>1492</v>
      </c>
      <c r="C1045" s="17">
        <v>633</v>
      </c>
      <c r="D1045" s="24">
        <v>569</v>
      </c>
      <c r="E1045" s="24">
        <v>64</v>
      </c>
      <c r="F1045" s="23">
        <v>9843028</v>
      </c>
      <c r="G1045" s="17">
        <v>109560505848.76401</v>
      </c>
      <c r="H1045" s="17">
        <v>99881467426.812103</v>
      </c>
      <c r="I1045" s="18">
        <v>22.1722087035477</v>
      </c>
      <c r="J1045" s="17">
        <v>4.42</v>
      </c>
      <c r="K1045" s="17">
        <f t="shared" ref="K1045" si="364">J1045</f>
        <v>4.42</v>
      </c>
      <c r="L1045" s="17">
        <f>K1045</f>
        <v>4.42</v>
      </c>
      <c r="M1045" s="17" t="s">
        <v>1536</v>
      </c>
      <c r="N1045" s="17" t="s">
        <v>1537</v>
      </c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</row>
    <row r="1046" spans="1:114" ht="15" customHeight="1" x14ac:dyDescent="0.15">
      <c r="A1046" s="30">
        <v>2016</v>
      </c>
      <c r="B1046" s="17" t="s">
        <v>1492</v>
      </c>
      <c r="C1046" s="17">
        <v>665</v>
      </c>
      <c r="D1046" s="24">
        <v>616</v>
      </c>
      <c r="E1046" s="24">
        <v>49</v>
      </c>
      <c r="F1046" s="23">
        <v>9814023</v>
      </c>
      <c r="G1046" s="17">
        <v>111124980759.44</v>
      </c>
      <c r="H1046" s="17">
        <v>100314619273.713</v>
      </c>
      <c r="I1046" s="18">
        <v>19.494802421189501</v>
      </c>
      <c r="J1046" s="17"/>
      <c r="K1046" s="17">
        <f t="shared" ref="K1046" si="365">J1046</f>
        <v>0</v>
      </c>
      <c r="L1046" s="17">
        <f>K1046</f>
        <v>0</v>
      </c>
      <c r="M1046" s="17" t="s">
        <v>1538</v>
      </c>
      <c r="N1046" s="17" t="s">
        <v>1539</v>
      </c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</row>
    <row r="1047" spans="1:114" ht="15" customHeight="1" x14ac:dyDescent="0.15">
      <c r="A1047" s="30">
        <v>2017</v>
      </c>
      <c r="B1047" s="17" t="s">
        <v>1492</v>
      </c>
      <c r="C1047" s="17">
        <v>532</v>
      </c>
      <c r="D1047" s="24">
        <v>496</v>
      </c>
      <c r="E1047" s="24">
        <v>36</v>
      </c>
      <c r="F1047" s="23">
        <v>9787966</v>
      </c>
      <c r="G1047" s="17">
        <v>122961374954.452</v>
      </c>
      <c r="H1047" s="17">
        <v>113500782217.90401</v>
      </c>
      <c r="I1047" s="18">
        <v>22.148004633103099</v>
      </c>
      <c r="J1047" s="17"/>
      <c r="K1047" s="17">
        <f t="shared" ref="K1047" si="366">J1047</f>
        <v>0</v>
      </c>
      <c r="L1047" s="17">
        <f>K1047</f>
        <v>0</v>
      </c>
      <c r="M1047" s="17" t="s">
        <v>1540</v>
      </c>
      <c r="N1047" s="17" t="s">
        <v>1541</v>
      </c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</row>
    <row r="1048" spans="1:114" ht="15" customHeight="1" x14ac:dyDescent="0.15">
      <c r="A1048" s="30">
        <v>2018</v>
      </c>
      <c r="B1048" s="17" t="s">
        <v>1492</v>
      </c>
      <c r="C1048" s="17">
        <v>443</v>
      </c>
      <c r="D1048" s="24">
        <v>407</v>
      </c>
      <c r="E1048" s="24">
        <v>36</v>
      </c>
      <c r="F1048" s="23">
        <v>9775564</v>
      </c>
      <c r="G1048" s="17">
        <v>134482261437.021</v>
      </c>
      <c r="H1048" s="17">
        <v>127658029816.132</v>
      </c>
      <c r="I1048" s="18">
        <v>24.731070328062899</v>
      </c>
      <c r="J1048" s="17"/>
      <c r="K1048" s="17">
        <f t="shared" ref="K1048" si="367">J1048</f>
        <v>0</v>
      </c>
      <c r="L1048" s="17">
        <f>K1048</f>
        <v>0</v>
      </c>
      <c r="M1048" s="17" t="s">
        <v>1542</v>
      </c>
      <c r="N1048" s="17" t="s">
        <v>1543</v>
      </c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</row>
    <row r="1049" spans="1:114" ht="15" customHeight="1" x14ac:dyDescent="0.15">
      <c r="A1049" s="30">
        <v>2019</v>
      </c>
      <c r="B1049" s="17" t="s">
        <v>1492</v>
      </c>
      <c r="C1049" s="17">
        <v>450</v>
      </c>
      <c r="D1049" s="24">
        <v>427</v>
      </c>
      <c r="E1049" s="24">
        <v>23</v>
      </c>
      <c r="F1049" s="23">
        <v>9771141</v>
      </c>
      <c r="G1049" s="17">
        <v>133725455859.07899</v>
      </c>
      <c r="H1049" s="17">
        <v>129939637377.004</v>
      </c>
      <c r="I1049" s="18">
        <v>27.0079539619542</v>
      </c>
      <c r="J1049" s="17"/>
      <c r="K1049" s="17">
        <f t="shared" ref="K1049" si="368">J1049</f>
        <v>0</v>
      </c>
      <c r="L1049" s="17">
        <f>K1049</f>
        <v>0</v>
      </c>
      <c r="M1049" s="17" t="s">
        <v>1544</v>
      </c>
      <c r="N1049" s="17" t="s">
        <v>1545</v>
      </c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</row>
    <row r="1050" spans="1:114" ht="15" customHeight="1" x14ac:dyDescent="0.15">
      <c r="A1050" s="30">
        <v>2020</v>
      </c>
      <c r="B1050" s="17" t="s">
        <v>1492</v>
      </c>
      <c r="C1050" s="17">
        <v>456</v>
      </c>
      <c r="D1050" s="24">
        <v>428</v>
      </c>
      <c r="E1050" s="24">
        <v>28</v>
      </c>
      <c r="F1050" s="23">
        <v>9750149</v>
      </c>
      <c r="G1050" s="17">
        <v>123747209385.383</v>
      </c>
      <c r="H1050" s="17">
        <v>120715475275.70599</v>
      </c>
      <c r="I1050" s="18">
        <v>26.5252487495442</v>
      </c>
      <c r="J1050" s="17"/>
      <c r="K1050" s="17">
        <f t="shared" ref="K1050" si="369">J1050</f>
        <v>0</v>
      </c>
      <c r="L1050" s="17">
        <f>K1050</f>
        <v>0</v>
      </c>
      <c r="M1050" s="17" t="s">
        <v>1546</v>
      </c>
      <c r="N1050" s="17" t="s">
        <v>1547</v>
      </c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</row>
    <row r="1051" spans="1:114" ht="15" customHeight="1" x14ac:dyDescent="0.15">
      <c r="A1051" s="30">
        <v>2021</v>
      </c>
      <c r="B1051" s="17" t="s">
        <v>1492</v>
      </c>
      <c r="C1051" s="17">
        <v>446</v>
      </c>
      <c r="D1051" s="24">
        <v>433</v>
      </c>
      <c r="E1051" s="24">
        <v>13</v>
      </c>
      <c r="F1051" s="23">
        <v>9709891</v>
      </c>
      <c r="G1051" s="17">
        <v>148291830254.91501</v>
      </c>
      <c r="H1051" s="17">
        <v>147741947224.75</v>
      </c>
      <c r="I1051" s="18">
        <v>27.188699267840601</v>
      </c>
      <c r="J1051" s="17"/>
      <c r="K1051" s="17">
        <f t="shared" ref="K1051" si="370">J1051</f>
        <v>0</v>
      </c>
      <c r="L1051" s="17">
        <f>K1051</f>
        <v>0</v>
      </c>
      <c r="M1051" s="17"/>
      <c r="N1051" s="17" t="s">
        <v>1548</v>
      </c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</row>
    <row r="1052" spans="1:114" ht="15" customHeight="1" x14ac:dyDescent="0.15">
      <c r="A1052" s="30">
        <v>1980</v>
      </c>
      <c r="B1052" s="18" t="s">
        <v>1549</v>
      </c>
      <c r="C1052" s="17">
        <v>77</v>
      </c>
      <c r="D1052" s="24">
        <v>19</v>
      </c>
      <c r="E1052" s="24">
        <v>58</v>
      </c>
      <c r="F1052" s="23">
        <v>228138</v>
      </c>
      <c r="G1052" s="17">
        <v>1182341379.02284</v>
      </c>
      <c r="H1052" s="17">
        <v>1185819784.8924501</v>
      </c>
      <c r="I1052" s="17">
        <v>29.703229986974399</v>
      </c>
      <c r="J1052" s="17">
        <v>1.67</v>
      </c>
      <c r="K1052" s="17">
        <f t="shared" ref="K1052" si="371">J1052</f>
        <v>1.67</v>
      </c>
      <c r="L1052" s="17">
        <f>K1052</f>
        <v>1.67</v>
      </c>
      <c r="M1052" s="17"/>
      <c r="N1052" s="17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</row>
    <row r="1053" spans="1:114" ht="15" customHeight="1" x14ac:dyDescent="0.15">
      <c r="A1053" s="30">
        <v>1981</v>
      </c>
      <c r="B1053" s="18" t="s">
        <v>1549</v>
      </c>
      <c r="C1053" s="17">
        <v>93</v>
      </c>
      <c r="D1053" s="24">
        <v>14</v>
      </c>
      <c r="E1053" s="24">
        <v>79</v>
      </c>
      <c r="F1053" s="23">
        <v>230755</v>
      </c>
      <c r="G1053" s="17">
        <v>1191331358.4895201</v>
      </c>
      <c r="H1053" s="17">
        <v>1245839816.17342</v>
      </c>
      <c r="I1053" s="17">
        <v>28.833607717237001</v>
      </c>
      <c r="J1053" s="17"/>
      <c r="K1053" s="17">
        <f>(K1052+K1057)/2</f>
        <v>1.67</v>
      </c>
      <c r="L1053" s="17">
        <f>(1+((L$1057-L$1052)/L$1052)/5)*L1052</f>
        <v>1.67</v>
      </c>
      <c r="M1053" s="17"/>
      <c r="N1053" s="17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</row>
    <row r="1054" spans="1:114" ht="15" customHeight="1" x14ac:dyDescent="0.15">
      <c r="A1054" s="30">
        <v>1982</v>
      </c>
      <c r="B1054" s="18" t="s">
        <v>1549</v>
      </c>
      <c r="C1054" s="17">
        <v>80</v>
      </c>
      <c r="D1054" s="24">
        <v>18</v>
      </c>
      <c r="E1054" s="24">
        <v>62</v>
      </c>
      <c r="F1054" s="23">
        <v>233860</v>
      </c>
      <c r="G1054" s="17">
        <v>1016617900.65984</v>
      </c>
      <c r="H1054" s="17">
        <v>1169312796.01668</v>
      </c>
      <c r="I1054" s="17">
        <v>28.752073925769398</v>
      </c>
      <c r="J1054" s="17"/>
      <c r="K1054" s="17">
        <f>(K1052+K1057)/2</f>
        <v>1.67</v>
      </c>
      <c r="L1054" s="17">
        <f>(1+((L$1057-L$1052)/L$1052)/5)*L1053</f>
        <v>1.67</v>
      </c>
      <c r="M1054" s="17"/>
      <c r="N1054" s="17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</row>
    <row r="1055" spans="1:114" ht="15" customHeight="1" x14ac:dyDescent="0.15">
      <c r="A1055" s="30">
        <v>1983</v>
      </c>
      <c r="B1055" s="18" t="s">
        <v>1549</v>
      </c>
      <c r="C1055" s="17">
        <v>94</v>
      </c>
      <c r="D1055" s="24">
        <v>32</v>
      </c>
      <c r="E1055" s="24">
        <v>62</v>
      </c>
      <c r="F1055" s="23">
        <v>236977</v>
      </c>
      <c r="G1055" s="17">
        <v>1081525794.1938901</v>
      </c>
      <c r="H1055" s="17">
        <v>1025825470.55887</v>
      </c>
      <c r="I1055" s="17">
        <v>25.2834013285017</v>
      </c>
      <c r="J1055" s="17"/>
      <c r="K1055" s="17">
        <f>(K1052+K1057)/2</f>
        <v>1.67</v>
      </c>
      <c r="L1055" s="17">
        <f>(1+((L$1057-L$1052)/L$1052)/5)*L1054</f>
        <v>1.67</v>
      </c>
      <c r="M1055" s="17"/>
      <c r="N1055" s="17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</row>
    <row r="1056" spans="1:114" ht="15" customHeight="1" x14ac:dyDescent="0.15">
      <c r="A1056" s="30">
        <v>1984</v>
      </c>
      <c r="B1056" s="18" t="s">
        <v>1549</v>
      </c>
      <c r="C1056" s="17">
        <v>98</v>
      </c>
      <c r="D1056" s="24">
        <v>28</v>
      </c>
      <c r="E1056" s="24">
        <v>70</v>
      </c>
      <c r="F1056" s="23">
        <v>239511</v>
      </c>
      <c r="G1056" s="17">
        <v>1072642449.4457901</v>
      </c>
      <c r="H1056" s="17">
        <v>1077216891.6851001</v>
      </c>
      <c r="I1056" s="17">
        <v>24.938122314072501</v>
      </c>
      <c r="J1056" s="17"/>
      <c r="K1056" s="17">
        <f>(K1052+K1057)/2</f>
        <v>1.67</v>
      </c>
      <c r="L1056" s="17">
        <f>(1+((L$1057-L$1052)/L$1052)/5)*L1055</f>
        <v>1.67</v>
      </c>
      <c r="M1056" s="17"/>
      <c r="N1056" s="17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</row>
    <row r="1057" spans="1:114" ht="15" customHeight="1" x14ac:dyDescent="0.15">
      <c r="A1057" s="30">
        <v>1985</v>
      </c>
      <c r="B1057" s="18" t="s">
        <v>1549</v>
      </c>
      <c r="C1057" s="17">
        <v>92</v>
      </c>
      <c r="D1057" s="24">
        <v>21</v>
      </c>
      <c r="E1057" s="24">
        <v>71</v>
      </c>
      <c r="F1057" s="23">
        <v>241405</v>
      </c>
      <c r="G1057" s="17">
        <v>1183251902.6590199</v>
      </c>
      <c r="H1057" s="17">
        <v>1181924654.9435401</v>
      </c>
      <c r="I1057" s="17">
        <v>24.130907068116201</v>
      </c>
      <c r="J1057" s="17">
        <v>1.67</v>
      </c>
      <c r="K1057" s="17">
        <f t="shared" ref="K1057" si="372">J1057</f>
        <v>1.67</v>
      </c>
      <c r="L1057" s="17">
        <f>K1057</f>
        <v>1.67</v>
      </c>
      <c r="M1057" s="17"/>
      <c r="N1057" s="17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</row>
    <row r="1058" spans="1:114" ht="15" customHeight="1" x14ac:dyDescent="0.15">
      <c r="A1058" s="30">
        <v>1986</v>
      </c>
      <c r="B1058" s="18" t="s">
        <v>1549</v>
      </c>
      <c r="C1058" s="17">
        <v>121</v>
      </c>
      <c r="D1058" s="24">
        <v>29</v>
      </c>
      <c r="E1058" s="24">
        <v>92</v>
      </c>
      <c r="F1058" s="23">
        <v>243180</v>
      </c>
      <c r="G1058" s="17">
        <v>1516684791.3351901</v>
      </c>
      <c r="H1058" s="17">
        <v>1369556638.9809301</v>
      </c>
      <c r="I1058" s="17">
        <v>22.068545403958201</v>
      </c>
      <c r="J1058" s="17"/>
      <c r="K1058" s="17">
        <f>(K1057+K1062)/2</f>
        <v>1.67</v>
      </c>
      <c r="L1058" s="17">
        <f>(1+((L$1062-L$1057)/L$1057)/5)*L1057</f>
        <v>1.67</v>
      </c>
      <c r="M1058" s="17"/>
      <c r="N1058" s="17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</row>
    <row r="1059" spans="1:114" ht="15" customHeight="1" x14ac:dyDescent="0.15">
      <c r="A1059" s="30">
        <v>1987</v>
      </c>
      <c r="B1059" s="18" t="s">
        <v>1549</v>
      </c>
      <c r="C1059" s="17">
        <v>119</v>
      </c>
      <c r="D1059" s="24">
        <v>28</v>
      </c>
      <c r="E1059" s="24">
        <v>91</v>
      </c>
      <c r="F1059" s="23">
        <v>245859</v>
      </c>
      <c r="G1059" s="17">
        <v>1864331518.3105299</v>
      </c>
      <c r="H1059" s="17">
        <v>1927004902.11287</v>
      </c>
      <c r="I1059" s="17">
        <v>23.3816002428246</v>
      </c>
      <c r="J1059" s="17"/>
      <c r="K1059" s="17">
        <f>(K1057+K1062)/2</f>
        <v>1.67</v>
      </c>
      <c r="L1059" s="17">
        <f>(1+((L$1062-L$1057)/L$1057)/5)*L1058</f>
        <v>1.67</v>
      </c>
      <c r="M1059" s="17"/>
      <c r="N1059" s="17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</row>
    <row r="1060" spans="1:114" ht="15" customHeight="1" x14ac:dyDescent="0.15">
      <c r="A1060" s="30">
        <v>1988</v>
      </c>
      <c r="B1060" s="18" t="s">
        <v>1549</v>
      </c>
      <c r="C1060" s="17">
        <v>126</v>
      </c>
      <c r="D1060" s="24">
        <v>16</v>
      </c>
      <c r="E1060" s="24">
        <v>110</v>
      </c>
      <c r="F1060" s="23">
        <v>249740</v>
      </c>
      <c r="G1060" s="17">
        <v>1910725693.9601099</v>
      </c>
      <c r="H1060" s="17">
        <v>1970826754.08007</v>
      </c>
      <c r="I1060" s="17">
        <v>22.508245900297599</v>
      </c>
      <c r="J1060" s="17"/>
      <c r="K1060" s="17">
        <f>(K1057+K1062)/2</f>
        <v>1.67</v>
      </c>
      <c r="L1060" s="17">
        <f>(1+((L$1062-L$1057)/L$1057)/5)*L1059</f>
        <v>1.67</v>
      </c>
      <c r="M1060" s="17"/>
      <c r="N1060" s="17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</row>
    <row r="1061" spans="1:114" ht="15" customHeight="1" x14ac:dyDescent="0.15">
      <c r="A1061" s="30">
        <v>1989</v>
      </c>
      <c r="B1061" s="18" t="s">
        <v>1549</v>
      </c>
      <c r="C1061" s="17">
        <v>105</v>
      </c>
      <c r="D1061" s="24">
        <v>18</v>
      </c>
      <c r="E1061" s="24">
        <v>87</v>
      </c>
      <c r="F1061" s="23">
        <v>252852</v>
      </c>
      <c r="G1061" s="17">
        <v>1873815640.46015</v>
      </c>
      <c r="H1061" s="17">
        <v>1753605110.63816</v>
      </c>
      <c r="I1061" s="17">
        <v>21.239196259204999</v>
      </c>
      <c r="J1061" s="17"/>
      <c r="K1061" s="17">
        <f>(K1057+K1062)/2</f>
        <v>1.67</v>
      </c>
      <c r="L1061" s="17">
        <f>(1+((L$1062-L$1057)/L$1057)/5)*L1060</f>
        <v>1.67</v>
      </c>
      <c r="M1061" s="17"/>
      <c r="N1061" s="17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</row>
    <row r="1062" spans="1:114" ht="15" customHeight="1" x14ac:dyDescent="0.15">
      <c r="A1062" s="30">
        <v>1990</v>
      </c>
      <c r="B1062" s="18" t="s">
        <v>1549</v>
      </c>
      <c r="C1062" s="17">
        <v>130</v>
      </c>
      <c r="D1062" s="24">
        <v>17</v>
      </c>
      <c r="E1062" s="24">
        <v>113</v>
      </c>
      <c r="F1062" s="23">
        <v>254826</v>
      </c>
      <c r="G1062" s="17">
        <v>2144153418.27403</v>
      </c>
      <c r="H1062" s="17">
        <v>2067695843.44192</v>
      </c>
      <c r="I1062" s="17">
        <v>21.769738188806802</v>
      </c>
      <c r="J1062" s="17">
        <v>1.67</v>
      </c>
      <c r="K1062" s="17">
        <f t="shared" ref="K1062" si="373">J1062</f>
        <v>1.67</v>
      </c>
      <c r="L1062" s="17">
        <f>K1062</f>
        <v>1.67</v>
      </c>
      <c r="M1062" s="17"/>
      <c r="N1062" s="17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</row>
    <row r="1063" spans="1:114" ht="15" customHeight="1" x14ac:dyDescent="0.15">
      <c r="A1063" s="30">
        <v>1991</v>
      </c>
      <c r="B1063" s="18" t="s">
        <v>1549</v>
      </c>
      <c r="C1063" s="17">
        <v>133</v>
      </c>
      <c r="D1063" s="24">
        <v>34</v>
      </c>
      <c r="E1063" s="24">
        <v>99</v>
      </c>
      <c r="F1063" s="23">
        <v>257797</v>
      </c>
      <c r="G1063" s="17">
        <v>2130770692.3993499</v>
      </c>
      <c r="H1063" s="17">
        <v>2222220478.2333798</v>
      </c>
      <c r="I1063" s="17">
        <v>22.064574349332698</v>
      </c>
      <c r="J1063" s="17"/>
      <c r="K1063" s="17">
        <f>(K1062+K1067)/2</f>
        <v>2.3200000000000003</v>
      </c>
      <c r="L1063" s="17">
        <f>(1+((L$1067-L$1062)/L$1062)/5)*L1062</f>
        <v>1.9300000000000002</v>
      </c>
      <c r="M1063" s="17"/>
      <c r="N1063" s="17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</row>
    <row r="1064" spans="1:114" ht="15" customHeight="1" x14ac:dyDescent="0.15">
      <c r="A1064" s="30">
        <v>1992</v>
      </c>
      <c r="B1064" s="18" t="s">
        <v>1549</v>
      </c>
      <c r="C1064" s="17">
        <v>149</v>
      </c>
      <c r="D1064" s="24">
        <v>28</v>
      </c>
      <c r="E1064" s="24">
        <v>121</v>
      </c>
      <c r="F1064" s="23">
        <v>261057</v>
      </c>
      <c r="G1064" s="17">
        <v>2113685423.2881899</v>
      </c>
      <c r="H1064" s="17">
        <v>2126363945.99789</v>
      </c>
      <c r="I1064" s="17">
        <v>20.218460880332501</v>
      </c>
      <c r="J1064" s="17"/>
      <c r="K1064" s="17">
        <f>(K1062+K1067)/2</f>
        <v>2.3200000000000003</v>
      </c>
      <c r="L1064" s="17">
        <f>(1+((L$1067-L$1062)/L$1062)/5)*L1063</f>
        <v>2.2304790419161682</v>
      </c>
      <c r="M1064" s="17"/>
      <c r="N1064" s="17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</row>
    <row r="1065" spans="1:114" ht="15" customHeight="1" x14ac:dyDescent="0.15">
      <c r="A1065" s="30">
        <v>1993</v>
      </c>
      <c r="B1065" s="18" t="s">
        <v>1549</v>
      </c>
      <c r="C1065" s="17">
        <v>146</v>
      </c>
      <c r="D1065" s="24">
        <v>34</v>
      </c>
      <c r="E1065" s="24">
        <v>112</v>
      </c>
      <c r="F1065" s="23">
        <v>263725</v>
      </c>
      <c r="G1065" s="17">
        <v>2007806139.3543501</v>
      </c>
      <c r="H1065" s="17">
        <v>1820239056.73104</v>
      </c>
      <c r="I1065" s="17">
        <v>18.295114603263901</v>
      </c>
      <c r="J1065" s="17"/>
      <c r="K1065" s="17">
        <f>(K1062+K1067)/2</f>
        <v>2.3200000000000003</v>
      </c>
      <c r="L1065" s="17">
        <f>(1+((L$1067-L$1062)/L$1062)/5)*L1064</f>
        <v>2.5777392520348532</v>
      </c>
      <c r="M1065" s="17"/>
      <c r="N1065" s="17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</row>
    <row r="1066" spans="1:114" ht="15" customHeight="1" x14ac:dyDescent="0.15">
      <c r="A1066" s="30">
        <v>1994</v>
      </c>
      <c r="B1066" s="18" t="s">
        <v>1549</v>
      </c>
      <c r="C1066" s="17">
        <v>130</v>
      </c>
      <c r="D1066" s="24">
        <v>22</v>
      </c>
      <c r="E1066" s="24">
        <v>108</v>
      </c>
      <c r="F1066" s="23">
        <v>266021</v>
      </c>
      <c r="G1066" s="17">
        <v>2251420757.0584602</v>
      </c>
      <c r="H1066" s="17">
        <v>1933731892.76054</v>
      </c>
      <c r="I1066" s="17">
        <v>17.838780182819701</v>
      </c>
      <c r="J1066" s="17"/>
      <c r="K1066" s="17">
        <f>(K1062+K1067)/2</f>
        <v>2.3200000000000003</v>
      </c>
      <c r="L1066" s="17">
        <f>(1+((L$1067-L$1062)/L$1062)/5)*L1065</f>
        <v>2.9790639260043514</v>
      </c>
      <c r="M1066" s="17"/>
      <c r="N1066" s="17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</row>
    <row r="1067" spans="1:114" ht="15" customHeight="1" x14ac:dyDescent="0.15">
      <c r="A1067" s="30">
        <v>1995</v>
      </c>
      <c r="B1067" s="18" t="s">
        <v>1549</v>
      </c>
      <c r="C1067" s="17">
        <v>68</v>
      </c>
      <c r="D1067" s="24">
        <v>19</v>
      </c>
      <c r="E1067" s="24">
        <v>49</v>
      </c>
      <c r="F1067" s="23">
        <v>267468</v>
      </c>
      <c r="G1067" s="17">
        <v>2493202435.5520101</v>
      </c>
      <c r="H1067" s="17">
        <v>2247449054.5154901</v>
      </c>
      <c r="I1067" s="17">
        <v>17.529239370034102</v>
      </c>
      <c r="J1067" s="17">
        <v>2.97</v>
      </c>
      <c r="K1067" s="17">
        <f t="shared" ref="K1067" si="374">J1067</f>
        <v>2.97</v>
      </c>
      <c r="L1067" s="17">
        <f>K1067</f>
        <v>2.97</v>
      </c>
      <c r="M1067" s="17"/>
      <c r="N1067" s="17" t="s">
        <v>1550</v>
      </c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</row>
    <row r="1068" spans="1:114" ht="15" customHeight="1" x14ac:dyDescent="0.15">
      <c r="A1068" s="30">
        <v>1996</v>
      </c>
      <c r="B1068" s="18" t="s">
        <v>1549</v>
      </c>
      <c r="C1068" s="17">
        <v>91</v>
      </c>
      <c r="D1068" s="24">
        <v>16</v>
      </c>
      <c r="E1068" s="24">
        <v>75</v>
      </c>
      <c r="F1068" s="23">
        <v>268916</v>
      </c>
      <c r="G1068" s="17">
        <v>2658458135.3383498</v>
      </c>
      <c r="H1068" s="17">
        <v>2621869172.9323301</v>
      </c>
      <c r="I1068" s="17">
        <v>20.7533892464951</v>
      </c>
      <c r="J1068" s="17"/>
      <c r="K1068" s="17">
        <f>(K1067+K1072)/2</f>
        <v>3.2</v>
      </c>
      <c r="L1068" s="17">
        <f>(1+((L$1072-L$1067)/L$1067)/5)*L1067</f>
        <v>3.0619999999999998</v>
      </c>
      <c r="M1068" s="17"/>
      <c r="N1068" s="17" t="s">
        <v>1551</v>
      </c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</row>
    <row r="1069" spans="1:114" ht="15" customHeight="1" x14ac:dyDescent="0.15">
      <c r="A1069" s="30">
        <v>1997</v>
      </c>
      <c r="B1069" s="18" t="s">
        <v>1549</v>
      </c>
      <c r="C1069" s="17">
        <v>238</v>
      </c>
      <c r="D1069" s="24">
        <v>22</v>
      </c>
      <c r="E1069" s="24">
        <v>216</v>
      </c>
      <c r="F1069" s="23">
        <v>271128</v>
      </c>
      <c r="G1069" s="17">
        <v>2689829671.8252602</v>
      </c>
      <c r="H1069" s="17">
        <v>2654797381.8231001</v>
      </c>
      <c r="I1069" s="17">
        <v>21.7554627312341</v>
      </c>
      <c r="J1069" s="17"/>
      <c r="K1069" s="17">
        <f>(K1067+K1072)/2</f>
        <v>3.2</v>
      </c>
      <c r="L1069" s="17">
        <f>(1+((L$1072-L$1067)/L$1067)/5)*L1068</f>
        <v>3.156849831649831</v>
      </c>
      <c r="M1069" s="17" t="s">
        <v>1552</v>
      </c>
      <c r="N1069" s="17" t="s">
        <v>1553</v>
      </c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</row>
    <row r="1070" spans="1:114" ht="15" customHeight="1" x14ac:dyDescent="0.15">
      <c r="A1070" s="30">
        <v>1998</v>
      </c>
      <c r="B1070" s="18" t="s">
        <v>1549</v>
      </c>
      <c r="C1070" s="17">
        <v>295</v>
      </c>
      <c r="D1070" s="24">
        <v>41</v>
      </c>
      <c r="E1070" s="24">
        <v>254</v>
      </c>
      <c r="F1070" s="23">
        <v>274047</v>
      </c>
      <c r="G1070" s="17">
        <v>2871539298.4330201</v>
      </c>
      <c r="H1070" s="17">
        <v>3241180129.7381701</v>
      </c>
      <c r="I1070" s="17">
        <v>25.713435736837599</v>
      </c>
      <c r="J1070" s="17"/>
      <c r="K1070" s="17">
        <f>(K1067+K1072)/2</f>
        <v>3.2</v>
      </c>
      <c r="L1070" s="17">
        <f>(1+((L$1072-L$1067)/L$1067)/5)*L1069</f>
        <v>3.2546377725628894</v>
      </c>
      <c r="M1070" s="17" t="s">
        <v>1554</v>
      </c>
      <c r="N1070" s="17" t="s">
        <v>1555</v>
      </c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</row>
    <row r="1071" spans="1:114" ht="15" customHeight="1" x14ac:dyDescent="0.15">
      <c r="A1071" s="30">
        <v>1999</v>
      </c>
      <c r="B1071" s="18" t="s">
        <v>1549</v>
      </c>
      <c r="C1071" s="17">
        <v>392</v>
      </c>
      <c r="D1071" s="24">
        <v>35</v>
      </c>
      <c r="E1071" s="24">
        <v>357</v>
      </c>
      <c r="F1071" s="23">
        <v>277381</v>
      </c>
      <c r="G1071" s="17">
        <v>2915299611.6695399</v>
      </c>
      <c r="H1071" s="17">
        <v>3320939762.4672899</v>
      </c>
      <c r="I1071" s="17">
        <v>23.5516513753997</v>
      </c>
      <c r="J1071" s="17"/>
      <c r="K1071" s="17">
        <f>(K1067+K1072)/2</f>
        <v>3.2</v>
      </c>
      <c r="L1071" s="17">
        <f>(1+((L$1072-L$1067)/L$1067)/5)*L1070</f>
        <v>3.3554548348779685</v>
      </c>
      <c r="M1071" s="17" t="s">
        <v>1556</v>
      </c>
      <c r="N1071" s="17" t="s">
        <v>1557</v>
      </c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</row>
    <row r="1072" spans="1:114" ht="15" customHeight="1" x14ac:dyDescent="0.15">
      <c r="A1072" s="30">
        <v>2000</v>
      </c>
      <c r="B1072" s="18" t="s">
        <v>1549</v>
      </c>
      <c r="C1072" s="17">
        <v>876</v>
      </c>
      <c r="D1072" s="24">
        <v>51</v>
      </c>
      <c r="E1072" s="24">
        <v>825</v>
      </c>
      <c r="F1072" s="23">
        <v>281205</v>
      </c>
      <c r="G1072" s="17">
        <v>2899936221.6342702</v>
      </c>
      <c r="H1072" s="17">
        <v>3520829004.2739401</v>
      </c>
      <c r="I1072" s="17">
        <v>24.555243967887399</v>
      </c>
      <c r="J1072" s="17">
        <v>3.43</v>
      </c>
      <c r="K1072" s="17">
        <f t="shared" ref="K1072" si="375">J1072</f>
        <v>3.43</v>
      </c>
      <c r="L1072" s="17">
        <f>K1072</f>
        <v>3.43</v>
      </c>
      <c r="M1072" s="17" t="s">
        <v>1558</v>
      </c>
      <c r="N1072" s="17" t="s">
        <v>1559</v>
      </c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</row>
    <row r="1073" spans="1:114" ht="15" customHeight="1" x14ac:dyDescent="0.15">
      <c r="A1073" s="30">
        <v>2001</v>
      </c>
      <c r="B1073" s="18" t="s">
        <v>1549</v>
      </c>
      <c r="C1073" s="17">
        <v>762</v>
      </c>
      <c r="D1073" s="24">
        <v>49</v>
      </c>
      <c r="E1073" s="24">
        <v>713</v>
      </c>
      <c r="F1073" s="23">
        <v>284968</v>
      </c>
      <c r="G1073" s="17">
        <v>3042019192.2779298</v>
      </c>
      <c r="H1073" s="17">
        <v>3112265208.1712399</v>
      </c>
      <c r="I1073" s="17">
        <v>23.170862022439302</v>
      </c>
      <c r="J1073" s="17"/>
      <c r="K1073" s="17">
        <f>(K1072+K1077)/2</f>
        <v>3.5550000000000002</v>
      </c>
      <c r="L1073" s="17">
        <f>(1+((L$1077-L$1072)/L$1072)/5)*L1072</f>
        <v>3.4800000000000004</v>
      </c>
      <c r="M1073" s="17" t="s">
        <v>1560</v>
      </c>
      <c r="N1073" s="17" t="s">
        <v>1561</v>
      </c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</row>
    <row r="1074" spans="1:114" ht="15" customHeight="1" x14ac:dyDescent="0.15">
      <c r="A1074" s="30">
        <v>2002</v>
      </c>
      <c r="B1074" s="18" t="s">
        <v>1549</v>
      </c>
      <c r="C1074" s="17">
        <v>450</v>
      </c>
      <c r="D1074" s="24">
        <v>71</v>
      </c>
      <c r="E1074" s="24">
        <v>379</v>
      </c>
      <c r="F1074" s="23">
        <v>287523</v>
      </c>
      <c r="G1074" s="17">
        <v>3309446650.0184898</v>
      </c>
      <c r="H1074" s="17">
        <v>3160502456.3149099</v>
      </c>
      <c r="I1074" s="17">
        <v>19.808148836202601</v>
      </c>
      <c r="J1074" s="17"/>
      <c r="K1074" s="17">
        <f>(K1072+K1077)/2</f>
        <v>3.5550000000000002</v>
      </c>
      <c r="L1074" s="17">
        <f>(1+((L$1077-L$1072)/L$1072)/5)*L1073</f>
        <v>3.5307288629737617</v>
      </c>
      <c r="M1074" s="17" t="s">
        <v>1562</v>
      </c>
      <c r="N1074" s="17" t="s">
        <v>1563</v>
      </c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</row>
    <row r="1075" spans="1:114" ht="15" customHeight="1" x14ac:dyDescent="0.15">
      <c r="A1075" s="30">
        <v>2003</v>
      </c>
      <c r="B1075" s="18" t="s">
        <v>1549</v>
      </c>
      <c r="C1075" s="17">
        <v>805</v>
      </c>
      <c r="D1075" s="24">
        <v>57</v>
      </c>
      <c r="E1075" s="24">
        <v>748</v>
      </c>
      <c r="F1075" s="23">
        <v>289521</v>
      </c>
      <c r="G1075" s="17">
        <v>3728493371.05164</v>
      </c>
      <c r="H1075" s="17">
        <v>4066221668.9045601</v>
      </c>
      <c r="I1075" s="17">
        <v>21.432419970808301</v>
      </c>
      <c r="J1075" s="17"/>
      <c r="K1075" s="17">
        <f>(K1072+K1077)/2</f>
        <v>3.5550000000000002</v>
      </c>
      <c r="L1075" s="17">
        <f>(1+((L$1077-L$1072)/L$1072)/5)*L1074</f>
        <v>3.5821972137459741</v>
      </c>
      <c r="M1075" s="17" t="s">
        <v>1564</v>
      </c>
      <c r="N1075" s="17" t="s">
        <v>1565</v>
      </c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</row>
    <row r="1076" spans="1:114" ht="15" customHeight="1" x14ac:dyDescent="0.15">
      <c r="A1076" s="30">
        <v>2004</v>
      </c>
      <c r="B1076" s="18" t="s">
        <v>1549</v>
      </c>
      <c r="C1076" s="17">
        <v>529</v>
      </c>
      <c r="D1076" s="24">
        <v>66</v>
      </c>
      <c r="E1076" s="24">
        <v>463</v>
      </c>
      <c r="F1076" s="23">
        <v>292074</v>
      </c>
      <c r="G1076" s="17">
        <v>4480777641.8009501</v>
      </c>
      <c r="H1076" s="17">
        <v>5256645899.7288904</v>
      </c>
      <c r="I1076" s="17">
        <v>24.8839777340132</v>
      </c>
      <c r="J1076" s="17"/>
      <c r="K1076" s="17">
        <f>(K1072+K1077)/2</f>
        <v>3.5550000000000002</v>
      </c>
      <c r="L1076" s="17">
        <f>(1+((L$1077-L$1072)/L$1072)/5)*L1075</f>
        <v>3.6344158320221545</v>
      </c>
      <c r="M1076" s="17"/>
      <c r="N1076" s="17" t="s">
        <v>1566</v>
      </c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</row>
    <row r="1077" spans="1:114" ht="15" customHeight="1" x14ac:dyDescent="0.15">
      <c r="A1077" s="30">
        <v>2005</v>
      </c>
      <c r="B1077" s="18" t="s">
        <v>1549</v>
      </c>
      <c r="C1077" s="17">
        <v>592</v>
      </c>
      <c r="D1077" s="24">
        <v>47</v>
      </c>
      <c r="E1077" s="24">
        <v>545</v>
      </c>
      <c r="F1077" s="23">
        <v>296734</v>
      </c>
      <c r="G1077" s="17">
        <v>5116287715.3204803</v>
      </c>
      <c r="H1077" s="17">
        <v>7093787735.1675196</v>
      </c>
      <c r="I1077" s="17">
        <v>29.608157673856699</v>
      </c>
      <c r="J1077" s="17">
        <v>3.68</v>
      </c>
      <c r="K1077" s="17">
        <f t="shared" ref="K1077" si="376">J1077</f>
        <v>3.68</v>
      </c>
      <c r="L1077" s="17">
        <f>K1077</f>
        <v>3.68</v>
      </c>
      <c r="M1077" s="17" t="s">
        <v>1567</v>
      </c>
      <c r="N1077" s="17" t="s">
        <v>1568</v>
      </c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</row>
    <row r="1078" spans="1:114" ht="15" customHeight="1" x14ac:dyDescent="0.15">
      <c r="A1078" s="30">
        <v>2006</v>
      </c>
      <c r="B1078" s="18" t="s">
        <v>1549</v>
      </c>
      <c r="C1078" s="17">
        <v>371</v>
      </c>
      <c r="D1078" s="24">
        <v>45</v>
      </c>
      <c r="E1078" s="24">
        <v>326</v>
      </c>
      <c r="F1078" s="23">
        <v>303782</v>
      </c>
      <c r="G1078" s="17">
        <v>5310428255.9133701</v>
      </c>
      <c r="H1078" s="17">
        <v>8231507893.9868898</v>
      </c>
      <c r="I1078" s="17">
        <v>35.409430012394303</v>
      </c>
      <c r="J1078" s="17"/>
      <c r="K1078" s="17">
        <f>(K1077+K1082)/2</f>
        <v>3.6100000000000003</v>
      </c>
      <c r="L1078" s="17">
        <f>(1+((L$1082-L$1077)/L$1077)/5)*L1077</f>
        <v>3.6520000000000001</v>
      </c>
      <c r="M1078" s="17" t="s">
        <v>1569</v>
      </c>
      <c r="N1078" s="17" t="s">
        <v>1570</v>
      </c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</row>
    <row r="1079" spans="1:114" ht="15" customHeight="1" x14ac:dyDescent="0.15">
      <c r="A1079" s="30">
        <v>2007</v>
      </c>
      <c r="B1079" s="18" t="s">
        <v>1549</v>
      </c>
      <c r="C1079" s="17">
        <v>114</v>
      </c>
      <c r="D1079" s="24">
        <v>61</v>
      </c>
      <c r="E1079" s="24">
        <v>53</v>
      </c>
      <c r="F1079" s="23">
        <v>311566</v>
      </c>
      <c r="G1079" s="17">
        <v>7110704784.9504299</v>
      </c>
      <c r="H1079" s="17">
        <v>9057418952.4627304</v>
      </c>
      <c r="I1079" s="17">
        <v>29.424077895813799</v>
      </c>
      <c r="J1079" s="17"/>
      <c r="K1079" s="17">
        <f>(K1077+K1082)/2</f>
        <v>3.6100000000000003</v>
      </c>
      <c r="L1079" s="17">
        <f>(1+((L$1082-L$1077)/L$1077)/5)*L1078</f>
        <v>3.6242130434782611</v>
      </c>
      <c r="M1079" s="17" t="s">
        <v>1571</v>
      </c>
      <c r="N1079" s="17" t="s">
        <v>1572</v>
      </c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</row>
    <row r="1080" spans="1:114" ht="15" customHeight="1" x14ac:dyDescent="0.15">
      <c r="A1080" s="30">
        <v>2008</v>
      </c>
      <c r="B1080" s="18" t="s">
        <v>1549</v>
      </c>
      <c r="C1080" s="17">
        <v>81</v>
      </c>
      <c r="D1080" s="24">
        <v>50</v>
      </c>
      <c r="E1080" s="24">
        <v>31</v>
      </c>
      <c r="F1080" s="23">
        <v>317414</v>
      </c>
      <c r="G1080" s="17">
        <v>7284145795.4084196</v>
      </c>
      <c r="H1080" s="17">
        <v>7661403285.3541698</v>
      </c>
      <c r="I1080" s="17">
        <v>25.3671853899064</v>
      </c>
      <c r="J1080" s="17"/>
      <c r="K1080" s="17">
        <f>(K1077+K1082)/2</f>
        <v>3.6100000000000003</v>
      </c>
      <c r="L1080" s="17">
        <f>(1+((L$1082-L$1077)/L$1077)/5)*L1079</f>
        <v>3.5966375094517962</v>
      </c>
      <c r="M1080" s="17" t="s">
        <v>1573</v>
      </c>
      <c r="N1080" s="17" t="s">
        <v>1574</v>
      </c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</row>
    <row r="1081" spans="1:114" ht="15" customHeight="1" x14ac:dyDescent="0.15">
      <c r="A1081" s="30">
        <v>2009</v>
      </c>
      <c r="B1081" s="18" t="s">
        <v>1549</v>
      </c>
      <c r="C1081" s="17">
        <v>86</v>
      </c>
      <c r="D1081" s="24">
        <v>64</v>
      </c>
      <c r="E1081" s="24">
        <v>22</v>
      </c>
      <c r="F1081" s="23">
        <v>318499</v>
      </c>
      <c r="G1081" s="17">
        <v>6408804966.7417202</v>
      </c>
      <c r="H1081" s="17">
        <v>5350549845.3554897</v>
      </c>
      <c r="I1081" s="17">
        <v>15.3320803457827</v>
      </c>
      <c r="J1081" s="17"/>
      <c r="K1081" s="17">
        <f>(K1077+K1082)/2</f>
        <v>3.6100000000000003</v>
      </c>
      <c r="L1081" s="17">
        <f>(1+((L$1082-L$1077)/L$1077)/5)*L1080</f>
        <v>3.5692717892711845</v>
      </c>
      <c r="M1081" s="17" t="s">
        <v>1575</v>
      </c>
      <c r="N1081" s="17" t="s">
        <v>1576</v>
      </c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</row>
    <row r="1082" spans="1:114" ht="15" customHeight="1" x14ac:dyDescent="0.15">
      <c r="A1082" s="30">
        <v>2010</v>
      </c>
      <c r="B1082" s="18" t="s">
        <v>1549</v>
      </c>
      <c r="C1082" s="17">
        <v>76</v>
      </c>
      <c r="D1082" s="24">
        <v>57</v>
      </c>
      <c r="E1082" s="24">
        <v>19</v>
      </c>
      <c r="F1082" s="23">
        <v>318041</v>
      </c>
      <c r="G1082" s="17">
        <v>7115708401.44135</v>
      </c>
      <c r="H1082" s="17">
        <v>5761759442.6663799</v>
      </c>
      <c r="I1082" s="17">
        <v>14.0825462124095</v>
      </c>
      <c r="J1082" s="17">
        <v>3.54</v>
      </c>
      <c r="K1082" s="17">
        <f t="shared" ref="K1082" si="377">J1082</f>
        <v>3.54</v>
      </c>
      <c r="L1082" s="17">
        <f>K1082</f>
        <v>3.54</v>
      </c>
      <c r="M1082" s="17"/>
      <c r="N1082" s="17" t="s">
        <v>1577</v>
      </c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</row>
    <row r="1083" spans="1:114" ht="15" customHeight="1" x14ac:dyDescent="0.15">
      <c r="A1083" s="30">
        <v>2011</v>
      </c>
      <c r="B1083" s="18" t="s">
        <v>1549</v>
      </c>
      <c r="C1083" s="17">
        <v>71</v>
      </c>
      <c r="D1083" s="24">
        <v>50</v>
      </c>
      <c r="E1083" s="24">
        <v>21</v>
      </c>
      <c r="F1083" s="23">
        <v>319014</v>
      </c>
      <c r="G1083" s="17">
        <v>8302715851.6744099</v>
      </c>
      <c r="H1083" s="17">
        <v>7133334342.6042604</v>
      </c>
      <c r="I1083" s="17">
        <v>15.367530064314099</v>
      </c>
      <c r="J1083" s="17"/>
      <c r="K1083" s="17">
        <f>(K1082+K1087)/2</f>
        <v>3.54</v>
      </c>
      <c r="L1083" s="17">
        <f>(1+((L$1087-L$1082)/L$1082)/5)*L1082</f>
        <v>3.54</v>
      </c>
      <c r="M1083" s="17" t="s">
        <v>1578</v>
      </c>
      <c r="N1083" s="17" t="s">
        <v>1579</v>
      </c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</row>
    <row r="1084" spans="1:114" ht="15" customHeight="1" x14ac:dyDescent="0.15">
      <c r="A1084" s="30">
        <v>2012</v>
      </c>
      <c r="B1084" s="18" t="s">
        <v>1549</v>
      </c>
      <c r="C1084" s="17">
        <v>44</v>
      </c>
      <c r="D1084" s="24">
        <v>37</v>
      </c>
      <c r="E1084" s="24">
        <v>7</v>
      </c>
      <c r="F1084" s="23">
        <v>320716</v>
      </c>
      <c r="G1084" s="17">
        <v>8102421429.8042297</v>
      </c>
      <c r="H1084" s="17">
        <v>7251755950.2423801</v>
      </c>
      <c r="I1084" s="17">
        <v>15.9829182811949</v>
      </c>
      <c r="J1084" s="17"/>
      <c r="K1084" s="17">
        <f>(K1082+K1087)/2</f>
        <v>3.54</v>
      </c>
      <c r="L1084" s="17">
        <f>(1+((L$1087-L$1082)/L$1082)/5)*L1083</f>
        <v>3.54</v>
      </c>
      <c r="M1084" s="17"/>
      <c r="N1084" s="17" t="s">
        <v>1580</v>
      </c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</row>
    <row r="1085" spans="1:114" ht="15" customHeight="1" x14ac:dyDescent="0.15">
      <c r="A1085" s="30">
        <v>2013</v>
      </c>
      <c r="B1085" s="18" t="s">
        <v>1549</v>
      </c>
      <c r="C1085" s="17">
        <v>46</v>
      </c>
      <c r="D1085" s="24">
        <v>33</v>
      </c>
      <c r="E1085" s="24">
        <v>13</v>
      </c>
      <c r="F1085" s="23">
        <v>323764</v>
      </c>
      <c r="G1085" s="17">
        <v>8586232153.7611399</v>
      </c>
      <c r="H1085" s="17">
        <v>7343638309.9095297</v>
      </c>
      <c r="I1085" s="17">
        <v>15.6019913704607</v>
      </c>
      <c r="J1085" s="17"/>
      <c r="K1085" s="17">
        <f>(K1082+K1087)/2</f>
        <v>3.54</v>
      </c>
      <c r="L1085" s="17">
        <f>(1+((L$1087-L$1082)/L$1082)/5)*L1084</f>
        <v>3.54</v>
      </c>
      <c r="M1085" s="17" t="s">
        <v>1581</v>
      </c>
      <c r="N1085" s="17" t="s">
        <v>1582</v>
      </c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</row>
    <row r="1086" spans="1:114" ht="15" customHeight="1" x14ac:dyDescent="0.15">
      <c r="A1086" s="30">
        <v>2014</v>
      </c>
      <c r="B1086" s="18" t="s">
        <v>1549</v>
      </c>
      <c r="C1086" s="17">
        <v>64</v>
      </c>
      <c r="D1086" s="24">
        <v>51</v>
      </c>
      <c r="E1086" s="24">
        <v>13</v>
      </c>
      <c r="F1086" s="23">
        <v>327386</v>
      </c>
      <c r="G1086" s="17">
        <v>9205258378.5051804</v>
      </c>
      <c r="H1086" s="17">
        <v>8066623022.427</v>
      </c>
      <c r="I1086" s="17">
        <v>17.158264022527</v>
      </c>
      <c r="J1086" s="17"/>
      <c r="K1086" s="17">
        <f>(K1082+K1087)/2</f>
        <v>3.54</v>
      </c>
      <c r="L1086" s="17">
        <f>(1+((L$1087-L$1082)/L$1082)/5)*L1085</f>
        <v>3.54</v>
      </c>
      <c r="M1086" s="17" t="s">
        <v>1583</v>
      </c>
      <c r="N1086" s="17" t="s">
        <v>1584</v>
      </c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</row>
    <row r="1087" spans="1:114" ht="15" customHeight="1" x14ac:dyDescent="0.15">
      <c r="A1087" s="30">
        <v>2015</v>
      </c>
      <c r="B1087" s="18" t="s">
        <v>1549</v>
      </c>
      <c r="C1087" s="17">
        <v>46</v>
      </c>
      <c r="D1087" s="24">
        <v>40</v>
      </c>
      <c r="E1087" s="24">
        <v>6</v>
      </c>
      <c r="F1087" s="23">
        <v>330815</v>
      </c>
      <c r="G1087" s="17">
        <v>9047940782.5645809</v>
      </c>
      <c r="H1087" s="17">
        <v>7736736412.4133501</v>
      </c>
      <c r="I1087" s="17">
        <v>19.333024810776902</v>
      </c>
      <c r="J1087" s="17">
        <v>3.54</v>
      </c>
      <c r="K1087" s="17">
        <f t="shared" ref="K1087" si="378">J1087</f>
        <v>3.54</v>
      </c>
      <c r="L1087" s="17">
        <f>K1087</f>
        <v>3.54</v>
      </c>
      <c r="M1087" s="17" t="s">
        <v>1585</v>
      </c>
      <c r="N1087" s="17" t="s">
        <v>1586</v>
      </c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</row>
    <row r="1088" spans="1:114" ht="15" customHeight="1" x14ac:dyDescent="0.15">
      <c r="A1088" s="30">
        <v>2016</v>
      </c>
      <c r="B1088" s="18" t="s">
        <v>1549</v>
      </c>
      <c r="C1088" s="17">
        <v>38</v>
      </c>
      <c r="D1088" s="24">
        <v>35</v>
      </c>
      <c r="E1088" s="24">
        <v>3</v>
      </c>
      <c r="F1088" s="23">
        <v>335439</v>
      </c>
      <c r="G1088" s="17">
        <v>9873435454.66255</v>
      </c>
      <c r="H1088" s="17">
        <v>8493798576.6548796</v>
      </c>
      <c r="I1088" s="17">
        <v>20.935660202246599</v>
      </c>
      <c r="J1088" s="17"/>
      <c r="K1088" s="17">
        <f t="shared" ref="K1088" si="379">J1088</f>
        <v>0</v>
      </c>
      <c r="L1088" s="17">
        <f>K1088</f>
        <v>0</v>
      </c>
      <c r="M1088" s="17" t="s">
        <v>1587</v>
      </c>
      <c r="N1088" s="17" t="s">
        <v>1588</v>
      </c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</row>
    <row r="1089" spans="1:114" ht="15" customHeight="1" x14ac:dyDescent="0.15">
      <c r="A1089" s="30">
        <v>2017</v>
      </c>
      <c r="B1089" s="18" t="s">
        <v>1549</v>
      </c>
      <c r="C1089" s="17">
        <v>44</v>
      </c>
      <c r="D1089" s="24">
        <v>36</v>
      </c>
      <c r="E1089" s="24">
        <v>8</v>
      </c>
      <c r="F1089" s="23">
        <v>343400</v>
      </c>
      <c r="G1089" s="17">
        <v>11308798727.139</v>
      </c>
      <c r="H1089" s="17">
        <v>10199603325.4158</v>
      </c>
      <c r="I1089" s="17">
        <v>21.772501004798698</v>
      </c>
      <c r="J1089" s="17"/>
      <c r="K1089" s="17">
        <f t="shared" ref="K1089" si="380">J1089</f>
        <v>0</v>
      </c>
      <c r="L1089" s="17">
        <f>K1089</f>
        <v>0</v>
      </c>
      <c r="M1089" s="17" t="s">
        <v>1589</v>
      </c>
      <c r="N1089" s="17" t="s">
        <v>1590</v>
      </c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</row>
    <row r="1090" spans="1:114" ht="15" customHeight="1" x14ac:dyDescent="0.15">
      <c r="A1090" s="30">
        <v>2018</v>
      </c>
      <c r="B1090" s="18" t="s">
        <v>1549</v>
      </c>
      <c r="C1090" s="17">
        <v>66</v>
      </c>
      <c r="D1090" s="24">
        <v>56</v>
      </c>
      <c r="E1090" s="24">
        <v>10</v>
      </c>
      <c r="F1090" s="23">
        <v>352721</v>
      </c>
      <c r="G1090" s="17">
        <v>12248092313.7596</v>
      </c>
      <c r="H1090" s="17">
        <v>11379065889.153099</v>
      </c>
      <c r="I1090" s="17">
        <v>22.002685795267201</v>
      </c>
      <c r="J1090" s="17"/>
      <c r="K1090" s="17">
        <f t="shared" ref="K1090" si="381">J1090</f>
        <v>0</v>
      </c>
      <c r="L1090" s="17">
        <f>K1090</f>
        <v>0</v>
      </c>
      <c r="M1090" s="17" t="s">
        <v>1591</v>
      </c>
      <c r="N1090" s="17" t="s">
        <v>1592</v>
      </c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</row>
    <row r="1091" spans="1:114" ht="15" customHeight="1" x14ac:dyDescent="0.15">
      <c r="A1091" s="30">
        <v>2019</v>
      </c>
      <c r="B1091" s="18" t="s">
        <v>1549</v>
      </c>
      <c r="C1091" s="17">
        <v>62</v>
      </c>
      <c r="D1091" s="24">
        <v>47</v>
      </c>
      <c r="E1091" s="24">
        <v>15</v>
      </c>
      <c r="F1091" s="23">
        <v>360563</v>
      </c>
      <c r="G1091" s="17">
        <v>11012617625.7117</v>
      </c>
      <c r="H1091" s="17">
        <v>9892297459.3398399</v>
      </c>
      <c r="I1091" s="17">
        <v>21.298100790162799</v>
      </c>
      <c r="J1091" s="17"/>
      <c r="K1091" s="17">
        <f t="shared" ref="K1091" si="382">J1091</f>
        <v>0</v>
      </c>
      <c r="L1091" s="17">
        <f>K1091</f>
        <v>0</v>
      </c>
      <c r="M1091" s="17" t="s">
        <v>1593</v>
      </c>
      <c r="N1091" s="17" t="s">
        <v>1594</v>
      </c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</row>
    <row r="1092" spans="1:114" ht="15" customHeight="1" x14ac:dyDescent="0.15">
      <c r="A1092" s="30">
        <v>2020</v>
      </c>
      <c r="B1092" s="18" t="s">
        <v>1549</v>
      </c>
      <c r="C1092" s="17">
        <v>47</v>
      </c>
      <c r="D1092" s="24">
        <v>44</v>
      </c>
      <c r="E1092" s="24">
        <v>3</v>
      </c>
      <c r="F1092" s="23">
        <v>366463</v>
      </c>
      <c r="G1092" s="17">
        <v>7474085350.2971001</v>
      </c>
      <c r="H1092" s="17">
        <v>7594986118.7413101</v>
      </c>
      <c r="I1092" s="17">
        <v>21.181055567942099</v>
      </c>
      <c r="J1092" s="17"/>
      <c r="K1092" s="17">
        <f t="shared" ref="K1092" si="383">J1092</f>
        <v>0</v>
      </c>
      <c r="L1092" s="17">
        <f>K1092</f>
        <v>0</v>
      </c>
      <c r="M1092" s="17" t="s">
        <v>1595</v>
      </c>
      <c r="N1092" s="17" t="s">
        <v>1596</v>
      </c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</row>
    <row r="1093" spans="1:114" ht="15" customHeight="1" x14ac:dyDescent="0.15">
      <c r="A1093" s="30">
        <v>2021</v>
      </c>
      <c r="B1093" s="18" t="s">
        <v>1549</v>
      </c>
      <c r="C1093" s="17">
        <v>36</v>
      </c>
      <c r="D1093" s="24">
        <v>34</v>
      </c>
      <c r="E1093" s="24">
        <v>2</v>
      </c>
      <c r="F1093" s="23">
        <v>372520</v>
      </c>
      <c r="G1093" s="17">
        <v>9779499272.6096992</v>
      </c>
      <c r="H1093" s="17">
        <v>10236699690.8706</v>
      </c>
      <c r="I1093" s="17">
        <v>22.7004934539023</v>
      </c>
      <c r="J1093" s="17"/>
      <c r="K1093" s="17">
        <f t="shared" ref="K1093" si="384">J1093</f>
        <v>0</v>
      </c>
      <c r="L1093" s="17">
        <f>K1093</f>
        <v>0</v>
      </c>
      <c r="M1093" s="17"/>
      <c r="N1093" s="17" t="s">
        <v>1597</v>
      </c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</row>
    <row r="1094" spans="1:114" ht="15" customHeight="1" x14ac:dyDescent="0.15">
      <c r="A1094" s="30">
        <v>1980</v>
      </c>
      <c r="B1094" s="18" t="s">
        <v>1598</v>
      </c>
      <c r="C1094" s="17">
        <v>3024</v>
      </c>
      <c r="D1094" s="24">
        <v>1207</v>
      </c>
      <c r="E1094" s="24">
        <v>1817</v>
      </c>
      <c r="F1094" s="23">
        <v>696828385</v>
      </c>
      <c r="G1094" s="17">
        <v>11439539833.7726</v>
      </c>
      <c r="H1094" s="17">
        <v>17225826069.328999</v>
      </c>
      <c r="I1094" s="17">
        <v>19.676240167604998</v>
      </c>
      <c r="J1094" s="17">
        <v>1.03</v>
      </c>
      <c r="K1094" s="17">
        <f t="shared" ref="K1094" si="385">J1094</f>
        <v>1.03</v>
      </c>
      <c r="L1094" s="17">
        <f>K1094</f>
        <v>1.03</v>
      </c>
      <c r="M1094" s="17"/>
      <c r="N1094" s="17" t="s">
        <v>1599</v>
      </c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</row>
    <row r="1095" spans="1:114" ht="15" customHeight="1" x14ac:dyDescent="0.15">
      <c r="A1095" s="30">
        <v>1981</v>
      </c>
      <c r="B1095" s="18" t="s">
        <v>1598</v>
      </c>
      <c r="C1095" s="17">
        <v>2901</v>
      </c>
      <c r="D1095" s="24">
        <v>1067</v>
      </c>
      <c r="E1095" s="24">
        <v>1834</v>
      </c>
      <c r="F1095" s="23">
        <v>712869298</v>
      </c>
      <c r="G1095" s="17">
        <v>11485654131.2966</v>
      </c>
      <c r="H1095" s="17">
        <v>16584540954.5994</v>
      </c>
      <c r="I1095" s="17">
        <v>19.867253870585898</v>
      </c>
      <c r="J1095" s="17"/>
      <c r="K1095" s="17">
        <f>(K1094+K1099)/2</f>
        <v>1.03</v>
      </c>
      <c r="L1095" s="17">
        <f>(1+((L$1099-L$1094)/L$1094)/5)*L1094</f>
        <v>1.03</v>
      </c>
      <c r="M1095" s="17"/>
      <c r="N1095" s="17" t="s">
        <v>1600</v>
      </c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</row>
    <row r="1096" spans="1:114" ht="15" customHeight="1" x14ac:dyDescent="0.15">
      <c r="A1096" s="30">
        <v>1982</v>
      </c>
      <c r="B1096" s="18" t="s">
        <v>1598</v>
      </c>
      <c r="C1096" s="17">
        <v>3076</v>
      </c>
      <c r="D1096" s="24">
        <v>1128</v>
      </c>
      <c r="E1096" s="24">
        <v>1948</v>
      </c>
      <c r="F1096" s="23">
        <v>729169466</v>
      </c>
      <c r="G1096" s="17">
        <v>12009388988.7104</v>
      </c>
      <c r="H1096" s="17">
        <v>16343487427.687099</v>
      </c>
      <c r="I1096" s="17">
        <v>21.014513126560701</v>
      </c>
      <c r="J1096" s="17"/>
      <c r="K1096" s="17">
        <f>(K1094+K1099)/2</f>
        <v>1.03</v>
      </c>
      <c r="L1096" s="17">
        <f>(1+((L$1099-L$1094)/L$1094)/5)*L1095</f>
        <v>1.03</v>
      </c>
      <c r="M1096" s="17"/>
      <c r="N1096" s="17" t="s">
        <v>1601</v>
      </c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</row>
    <row r="1097" spans="1:114" ht="15" customHeight="1" x14ac:dyDescent="0.15">
      <c r="A1097" s="30">
        <v>1983</v>
      </c>
      <c r="B1097" s="18" t="s">
        <v>1598</v>
      </c>
      <c r="C1097" s="23">
        <f t="shared" ref="C1097" si="386">(C1095+C1096+C1098+C1099)/4</f>
        <v>3186.5</v>
      </c>
      <c r="D1097" s="17">
        <f t="shared" ref="D1097:E1097" si="387">(D1095+D1096+D1098+D1099)/4</f>
        <v>1045</v>
      </c>
      <c r="E1097" s="17">
        <f t="shared" si="387"/>
        <v>2141.5</v>
      </c>
      <c r="F1097" s="23">
        <v>745826546</v>
      </c>
      <c r="G1097" s="17">
        <v>12741342694.504499</v>
      </c>
      <c r="H1097" s="17">
        <v>17140058765.9158</v>
      </c>
      <c r="I1097" s="17">
        <v>20.569067756793199</v>
      </c>
      <c r="J1097" s="17"/>
      <c r="K1097" s="17">
        <f>(K1094+K1099)/2</f>
        <v>1.03</v>
      </c>
      <c r="L1097" s="17">
        <f>(1+((L$1099-L$1094)/L$1094)/5)*L1096</f>
        <v>1.03</v>
      </c>
      <c r="M1097" s="17"/>
      <c r="N1097" s="17" t="s">
        <v>1602</v>
      </c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</row>
    <row r="1098" spans="1:114" ht="15" customHeight="1" x14ac:dyDescent="0.15">
      <c r="A1098" s="30">
        <v>1984</v>
      </c>
      <c r="B1098" s="18" t="s">
        <v>1598</v>
      </c>
      <c r="C1098" s="17">
        <v>3294</v>
      </c>
      <c r="D1098" s="24">
        <v>1003</v>
      </c>
      <c r="E1098" s="24">
        <v>2291</v>
      </c>
      <c r="F1098" s="23">
        <v>762895156</v>
      </c>
      <c r="G1098" s="17">
        <v>13330753440.7915</v>
      </c>
      <c r="H1098" s="17">
        <v>16391291180.132601</v>
      </c>
      <c r="I1098" s="17">
        <v>20.850428466172701</v>
      </c>
      <c r="J1098" s="17"/>
      <c r="K1098" s="17">
        <f>(K1094+K1099)/2</f>
        <v>1.03</v>
      </c>
      <c r="L1098" s="17">
        <f>(1+((L$1099-L$1094)/L$1094)/5)*L1097</f>
        <v>1.03</v>
      </c>
      <c r="M1098" s="17"/>
      <c r="N1098" s="17" t="s">
        <v>1603</v>
      </c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</row>
    <row r="1099" spans="1:114" ht="15" customHeight="1" x14ac:dyDescent="0.15">
      <c r="A1099" s="30">
        <v>1985</v>
      </c>
      <c r="B1099" s="18" t="s">
        <v>1598</v>
      </c>
      <c r="C1099" s="17">
        <v>3475</v>
      </c>
      <c r="D1099" s="24">
        <v>982</v>
      </c>
      <c r="E1099" s="24">
        <v>2493</v>
      </c>
      <c r="F1099" s="23">
        <v>780242084</v>
      </c>
      <c r="G1099" s="17">
        <v>12217464494.0919</v>
      </c>
      <c r="H1099" s="17">
        <v>17776651903.181999</v>
      </c>
      <c r="I1099" s="17">
        <v>21.8032977678692</v>
      </c>
      <c r="J1099" s="17">
        <v>1.03</v>
      </c>
      <c r="K1099" s="17">
        <f t="shared" ref="K1099" si="388">J1099</f>
        <v>1.03</v>
      </c>
      <c r="L1099" s="17">
        <f>K1099</f>
        <v>1.03</v>
      </c>
      <c r="M1099" s="17"/>
      <c r="N1099" s="17" t="s">
        <v>1604</v>
      </c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</row>
    <row r="1100" spans="1:114" ht="15" customHeight="1" x14ac:dyDescent="0.15">
      <c r="A1100" s="30">
        <v>1986</v>
      </c>
      <c r="B1100" s="18" t="s">
        <v>1598</v>
      </c>
      <c r="C1100" s="17">
        <v>3496</v>
      </c>
      <c r="D1100" s="24">
        <v>999</v>
      </c>
      <c r="E1100" s="24">
        <v>2497</v>
      </c>
      <c r="F1100" s="23">
        <v>797878993</v>
      </c>
      <c r="G1100" s="17">
        <v>12937864153.599501</v>
      </c>
      <c r="H1100" s="17">
        <v>17486411449.575699</v>
      </c>
      <c r="I1100" s="17">
        <v>22.9009149864679</v>
      </c>
      <c r="J1100" s="17"/>
      <c r="K1100" s="17">
        <f>(K1099+K1104)/2</f>
        <v>1.03</v>
      </c>
      <c r="L1100" s="17">
        <f>(1+((L$1104-L$1099)/L$1099)/5)*L1099</f>
        <v>1.03</v>
      </c>
      <c r="M1100" s="17"/>
      <c r="N1100" s="17" t="s">
        <v>1605</v>
      </c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</row>
    <row r="1101" spans="1:114" ht="15" customHeight="1" x14ac:dyDescent="0.15">
      <c r="A1101" s="30">
        <v>1987</v>
      </c>
      <c r="B1101" s="18" t="s">
        <v>1598</v>
      </c>
      <c r="C1101" s="17">
        <v>3508</v>
      </c>
      <c r="D1101" s="24">
        <v>988</v>
      </c>
      <c r="E1101" s="24">
        <v>2520</v>
      </c>
      <c r="F1101" s="23">
        <v>815716125</v>
      </c>
      <c r="G1101" s="17">
        <v>15638662913.9839</v>
      </c>
      <c r="H1101" s="17">
        <v>19477194741.103401</v>
      </c>
      <c r="I1101" s="17">
        <v>24.443623261954301</v>
      </c>
      <c r="J1101" s="17"/>
      <c r="K1101" s="17">
        <f>(K1099+K1104)/2</f>
        <v>1.03</v>
      </c>
      <c r="L1101" s="17">
        <f>(1+((L$1104-L$1099)/L$1099)/5)*L1100</f>
        <v>1.03</v>
      </c>
      <c r="M1101" s="17"/>
      <c r="N1101" s="17" t="s">
        <v>1606</v>
      </c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</row>
    <row r="1102" spans="1:114" ht="15" customHeight="1" x14ac:dyDescent="0.15">
      <c r="A1102" s="30">
        <v>1988</v>
      </c>
      <c r="B1102" s="18" t="s">
        <v>1598</v>
      </c>
      <c r="C1102" s="17">
        <v>3537</v>
      </c>
      <c r="D1102" s="24">
        <v>1033</v>
      </c>
      <c r="E1102" s="24">
        <v>2504</v>
      </c>
      <c r="F1102" s="23">
        <v>833729681</v>
      </c>
      <c r="G1102" s="17">
        <v>17899797605.807999</v>
      </c>
      <c r="H1102" s="17">
        <v>22111392789.793301</v>
      </c>
      <c r="I1102" s="17">
        <v>23.571978885970001</v>
      </c>
      <c r="J1102" s="17"/>
      <c r="K1102" s="17">
        <f>(K1099+K1104)/2</f>
        <v>1.03</v>
      </c>
      <c r="L1102" s="17">
        <f>(1+((L$1104-L$1099)/L$1099)/5)*L1101</f>
        <v>1.03</v>
      </c>
      <c r="M1102" s="17"/>
      <c r="N1102" s="17" t="s">
        <v>1607</v>
      </c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</row>
    <row r="1103" spans="1:114" ht="15" customHeight="1" x14ac:dyDescent="0.15">
      <c r="A1103" s="30">
        <v>1989</v>
      </c>
      <c r="B1103" s="18" t="s">
        <v>1598</v>
      </c>
      <c r="C1103" s="17">
        <v>3648</v>
      </c>
      <c r="D1103" s="24">
        <v>1048</v>
      </c>
      <c r="E1103" s="24">
        <v>2600</v>
      </c>
      <c r="F1103" s="23">
        <v>852012673</v>
      </c>
      <c r="G1103" s="17">
        <v>20770717303.6297</v>
      </c>
      <c r="H1103" s="17">
        <v>24133378144.805099</v>
      </c>
      <c r="I1103" s="17">
        <v>24.5768135640681</v>
      </c>
      <c r="J1103" s="17"/>
      <c r="K1103" s="17">
        <f>(K1099+K1104)/2</f>
        <v>1.03</v>
      </c>
      <c r="L1103" s="17">
        <f>(1+((L$1104-L$1099)/L$1099)/5)*L1102</f>
        <v>1.03</v>
      </c>
      <c r="M1103" s="17"/>
      <c r="N1103" s="17" t="s">
        <v>1608</v>
      </c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</row>
    <row r="1104" spans="1:114" ht="15" customHeight="1" x14ac:dyDescent="0.15">
      <c r="A1104" s="30">
        <v>1990</v>
      </c>
      <c r="B1104" s="18" t="s">
        <v>1598</v>
      </c>
      <c r="C1104" s="17">
        <v>3820</v>
      </c>
      <c r="D1104" s="24">
        <v>1147</v>
      </c>
      <c r="E1104" s="24">
        <v>2673</v>
      </c>
      <c r="F1104" s="23">
        <v>870452165</v>
      </c>
      <c r="G1104" s="17">
        <v>22639774911.552502</v>
      </c>
      <c r="H1104" s="17">
        <v>27132072318.021</v>
      </c>
      <c r="I1104" s="17">
        <v>26.082170166157798</v>
      </c>
      <c r="J1104" s="17">
        <v>1.03</v>
      </c>
      <c r="K1104" s="17">
        <f t="shared" ref="K1104" si="389">J1104</f>
        <v>1.03</v>
      </c>
      <c r="L1104" s="17">
        <f>K1104</f>
        <v>1.03</v>
      </c>
      <c r="M1104" s="17"/>
      <c r="N1104" s="17" t="s">
        <v>1609</v>
      </c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</row>
    <row r="1105" spans="1:114" ht="15" customHeight="1" x14ac:dyDescent="0.15">
      <c r="A1105" s="30">
        <v>1991</v>
      </c>
      <c r="B1105" s="18" t="s">
        <v>1598</v>
      </c>
      <c r="C1105" s="17">
        <v>3595</v>
      </c>
      <c r="D1105" s="24">
        <v>1267</v>
      </c>
      <c r="E1105" s="24">
        <v>2328</v>
      </c>
      <c r="F1105" s="23">
        <v>888941756</v>
      </c>
      <c r="G1105" s="17">
        <v>22943398073.2995</v>
      </c>
      <c r="H1105" s="17">
        <v>22941358805.152</v>
      </c>
      <c r="I1105" s="17">
        <v>24.584333789586001</v>
      </c>
      <c r="J1105" s="17"/>
      <c r="K1105" s="17">
        <f>(K1104+K1109)/2</f>
        <v>1.1299999999999999</v>
      </c>
      <c r="L1105" s="17">
        <f>(1+((L$1109-L$1104)/L$1104)/5)*L1104</f>
        <v>1.07</v>
      </c>
      <c r="M1105" s="17"/>
      <c r="N1105" s="17" t="s">
        <v>1610</v>
      </c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</row>
    <row r="1106" spans="1:114" ht="15" customHeight="1" x14ac:dyDescent="0.15">
      <c r="A1106" s="30">
        <v>1992</v>
      </c>
      <c r="B1106" s="18" t="s">
        <v>1598</v>
      </c>
      <c r="C1106" s="17">
        <v>3424</v>
      </c>
      <c r="D1106" s="24">
        <v>1248</v>
      </c>
      <c r="E1106" s="24">
        <v>2176</v>
      </c>
      <c r="F1106" s="23">
        <v>907574049</v>
      </c>
      <c r="G1106" s="17">
        <v>25486060890.6036</v>
      </c>
      <c r="H1106" s="17">
        <v>27639684528.9706</v>
      </c>
      <c r="I1106" s="17">
        <v>25.089499891761498</v>
      </c>
      <c r="J1106" s="17"/>
      <c r="K1106" s="17">
        <f>(K1104+K1109)/2</f>
        <v>1.1299999999999999</v>
      </c>
      <c r="L1106" s="17">
        <f>(1+((L$1109-L$1104)/L$1104)/5)*L1105</f>
        <v>1.1115533980582524</v>
      </c>
      <c r="M1106" s="17"/>
      <c r="N1106" s="17" t="s">
        <v>1611</v>
      </c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</row>
    <row r="1107" spans="1:114" ht="15" customHeight="1" x14ac:dyDescent="0.15">
      <c r="A1107" s="30">
        <v>1993</v>
      </c>
      <c r="B1107" s="18" t="s">
        <v>1598</v>
      </c>
      <c r="C1107" s="17">
        <v>3720</v>
      </c>
      <c r="D1107" s="24">
        <v>1209</v>
      </c>
      <c r="E1107" s="24">
        <v>2511</v>
      </c>
      <c r="F1107" s="23">
        <v>926351297</v>
      </c>
      <c r="G1107" s="17">
        <v>27466578243.416901</v>
      </c>
      <c r="H1107" s="17">
        <v>27419390836.077999</v>
      </c>
      <c r="I1107" s="17">
        <v>23.6677562948176</v>
      </c>
      <c r="J1107" s="17"/>
      <c r="K1107" s="17">
        <f>(K1104+K1109)/2</f>
        <v>1.1299999999999999</v>
      </c>
      <c r="L1107" s="17">
        <f>(1+((L$1109-L$1104)/L$1104)/5)*L1106</f>
        <v>1.1547205203129418</v>
      </c>
      <c r="M1107" s="17"/>
      <c r="N1107" s="17" t="s">
        <v>1612</v>
      </c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</row>
    <row r="1108" spans="1:114" ht="15" customHeight="1" x14ac:dyDescent="0.15">
      <c r="A1108" s="30">
        <v>1994</v>
      </c>
      <c r="B1108" s="18" t="s">
        <v>1598</v>
      </c>
      <c r="C1108" s="17">
        <v>4800</v>
      </c>
      <c r="D1108" s="24">
        <v>1588</v>
      </c>
      <c r="E1108" s="24">
        <v>3212</v>
      </c>
      <c r="F1108" s="23">
        <v>945261958</v>
      </c>
      <c r="G1108" s="17">
        <v>32361287610.238998</v>
      </c>
      <c r="H1108" s="17">
        <v>33349576561.3405</v>
      </c>
      <c r="I1108" s="17">
        <v>23.358888205631501</v>
      </c>
      <c r="J1108" s="17"/>
      <c r="K1108" s="17">
        <f>(K1104+K1109)/2</f>
        <v>1.1299999999999999</v>
      </c>
      <c r="L1108" s="17">
        <f>(1+((L$1109-L$1104)/L$1104)/5)*L1107</f>
        <v>1.1995640356649007</v>
      </c>
      <c r="M1108" s="17"/>
      <c r="N1108" s="17" t="s">
        <v>1613</v>
      </c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</row>
    <row r="1109" spans="1:114" ht="15" customHeight="1" x14ac:dyDescent="0.15">
      <c r="A1109" s="30">
        <v>1995</v>
      </c>
      <c r="B1109" s="18" t="s">
        <v>1598</v>
      </c>
      <c r="C1109" s="17">
        <v>6566</v>
      </c>
      <c r="D1109" s="24">
        <v>1545</v>
      </c>
      <c r="E1109" s="24">
        <v>5021</v>
      </c>
      <c r="F1109" s="23">
        <v>964279129</v>
      </c>
      <c r="G1109" s="17">
        <v>39068859788.059402</v>
      </c>
      <c r="H1109" s="17">
        <v>43318430945.962898</v>
      </c>
      <c r="I1109" s="17">
        <v>25.136922501302301</v>
      </c>
      <c r="J1109" s="17">
        <v>1.23</v>
      </c>
      <c r="K1109" s="17">
        <f t="shared" ref="K1109" si="390">J1109</f>
        <v>1.23</v>
      </c>
      <c r="L1109" s="17">
        <f>K1109</f>
        <v>1.23</v>
      </c>
      <c r="M1109" s="17"/>
      <c r="N1109" s="17" t="s">
        <v>1614</v>
      </c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</row>
    <row r="1110" spans="1:114" ht="15" customHeight="1" x14ac:dyDescent="0.15">
      <c r="A1110" s="30">
        <v>1996</v>
      </c>
      <c r="B1110" s="18" t="s">
        <v>1598</v>
      </c>
      <c r="C1110" s="17">
        <v>8562</v>
      </c>
      <c r="D1110" s="24">
        <v>1661</v>
      </c>
      <c r="E1110" s="24">
        <v>6901</v>
      </c>
      <c r="F1110" s="23">
        <v>983281218</v>
      </c>
      <c r="G1110" s="17">
        <v>40803024157.202103</v>
      </c>
      <c r="H1110" s="17">
        <v>45357287723.093597</v>
      </c>
      <c r="I1110" s="17">
        <v>24.5247871242351</v>
      </c>
      <c r="J1110" s="17"/>
      <c r="K1110" s="17">
        <f>(K1109+K1114)/2</f>
        <v>1.75</v>
      </c>
      <c r="L1110" s="17">
        <f>(1+((L$1114-L$1109)/L$1109)/5)*L1109</f>
        <v>1.4380000000000002</v>
      </c>
      <c r="M1110" s="17" t="s">
        <v>1615</v>
      </c>
      <c r="N1110" s="17" t="s">
        <v>1616</v>
      </c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</row>
    <row r="1111" spans="1:114" ht="15" customHeight="1" x14ac:dyDescent="0.15">
      <c r="A1111" s="30">
        <v>1997</v>
      </c>
      <c r="B1111" s="18" t="s">
        <v>1598</v>
      </c>
      <c r="C1111" s="17">
        <v>10155</v>
      </c>
      <c r="D1111" s="24">
        <v>1926</v>
      </c>
      <c r="E1111" s="24">
        <v>8229</v>
      </c>
      <c r="F1111" s="23">
        <v>1002335230</v>
      </c>
      <c r="G1111" s="17">
        <v>44459245982.727997</v>
      </c>
      <c r="H1111" s="17">
        <v>49607490116.6092</v>
      </c>
      <c r="I1111" s="17">
        <v>25.3500521489519</v>
      </c>
      <c r="J1111" s="17"/>
      <c r="K1111" s="17">
        <f>(K1109+K1114)/2</f>
        <v>1.75</v>
      </c>
      <c r="L1111" s="17">
        <f>(1+((L$1114-L$1109)/L$1109)/5)*L1110</f>
        <v>1.6811739837398376</v>
      </c>
      <c r="M1111" s="17" t="s">
        <v>1617</v>
      </c>
      <c r="N1111" s="17" t="s">
        <v>1618</v>
      </c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</row>
    <row r="1112" spans="1:114" ht="15" customHeight="1" x14ac:dyDescent="0.15">
      <c r="A1112" s="30">
        <v>1998</v>
      </c>
      <c r="B1112" s="18" t="s">
        <v>1598</v>
      </c>
      <c r="C1112" s="17">
        <v>8954</v>
      </c>
      <c r="D1112" s="24">
        <v>2247</v>
      </c>
      <c r="E1112" s="24">
        <v>6707</v>
      </c>
      <c r="F1112" s="23">
        <v>1021434576</v>
      </c>
      <c r="G1112" s="17">
        <v>46426482685.166298</v>
      </c>
      <c r="H1112" s="17">
        <v>53431584653.204102</v>
      </c>
      <c r="I1112" s="17">
        <v>25.4587677775665</v>
      </c>
      <c r="J1112" s="17"/>
      <c r="K1112" s="17">
        <f>(K1109+K1114)/2</f>
        <v>1.75</v>
      </c>
      <c r="L1112" s="17">
        <f>(1+((L$1114-L$1109)/L$1109)/5)*L1111</f>
        <v>1.9654700720470624</v>
      </c>
      <c r="M1112" s="17" t="s">
        <v>1619</v>
      </c>
      <c r="N1112" s="17" t="s">
        <v>1620</v>
      </c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</row>
    <row r="1113" spans="1:114" ht="15" customHeight="1" x14ac:dyDescent="0.15">
      <c r="A1113" s="30">
        <v>1999</v>
      </c>
      <c r="B1113" s="18" t="s">
        <v>1598</v>
      </c>
      <c r="C1113" s="17">
        <v>4826</v>
      </c>
      <c r="D1113" s="24">
        <v>2206</v>
      </c>
      <c r="E1113" s="24">
        <v>2620</v>
      </c>
      <c r="F1113" s="23">
        <v>1040500054</v>
      </c>
      <c r="G1113" s="17">
        <v>52544410650.248497</v>
      </c>
      <c r="H1113" s="17">
        <v>61314619861.448898</v>
      </c>
      <c r="I1113" s="17">
        <v>27.535092424558702</v>
      </c>
      <c r="J1113" s="17"/>
      <c r="K1113" s="17">
        <f>(K1109+K1114)/2</f>
        <v>1.75</v>
      </c>
      <c r="L1113" s="17">
        <f>(1+((L$1114-L$1109)/L$1109)/5)*L1112</f>
        <v>2.297842246832257</v>
      </c>
      <c r="M1113" s="17" t="s">
        <v>1621</v>
      </c>
      <c r="N1113" s="17" t="s">
        <v>1622</v>
      </c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</row>
    <row r="1114" spans="1:114" ht="15" customHeight="1" x14ac:dyDescent="0.15">
      <c r="A1114" s="30">
        <v>2000</v>
      </c>
      <c r="B1114" s="18" t="s">
        <v>1598</v>
      </c>
      <c r="C1114" s="17">
        <v>8538</v>
      </c>
      <c r="D1114" s="24">
        <v>2206</v>
      </c>
      <c r="E1114" s="24">
        <v>6332</v>
      </c>
      <c r="F1114" s="23">
        <v>1059633675</v>
      </c>
      <c r="G1114" s="17">
        <v>60878396865.526299</v>
      </c>
      <c r="H1114" s="17">
        <v>65124164122.095596</v>
      </c>
      <c r="I1114" s="17">
        <v>26.021784844781301</v>
      </c>
      <c r="J1114" s="17">
        <v>2.27</v>
      </c>
      <c r="K1114" s="17">
        <f t="shared" ref="K1114" si="391">J1114</f>
        <v>2.27</v>
      </c>
      <c r="L1114" s="17">
        <f>K1114</f>
        <v>2.27</v>
      </c>
      <c r="M1114" s="17" t="s">
        <v>1623</v>
      </c>
      <c r="N1114" s="17" t="s">
        <v>1624</v>
      </c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</row>
    <row r="1115" spans="1:114" ht="15" customHeight="1" x14ac:dyDescent="0.15">
      <c r="A1115" s="30">
        <v>2001</v>
      </c>
      <c r="B1115" s="18" t="s">
        <v>1598</v>
      </c>
      <c r="C1115" s="17">
        <v>10592</v>
      </c>
      <c r="D1115" s="24">
        <v>2379</v>
      </c>
      <c r="E1115" s="24">
        <v>8213</v>
      </c>
      <c r="F1115" s="23">
        <v>1078970907</v>
      </c>
      <c r="G1115" s="17">
        <v>60963525504.4702</v>
      </c>
      <c r="H1115" s="17">
        <v>65218394082.224899</v>
      </c>
      <c r="I1115" s="17">
        <v>29.932309639245702</v>
      </c>
      <c r="J1115" s="17"/>
      <c r="K1115" s="17">
        <f>(K1114+K1119)/2</f>
        <v>3.0149999999999997</v>
      </c>
      <c r="L1115" s="17">
        <f>(1+((L$1119-L$1114)/L$1114)/5)*L1114</f>
        <v>2.5680000000000001</v>
      </c>
      <c r="M1115" s="17" t="s">
        <v>1625</v>
      </c>
      <c r="N1115" s="17" t="s">
        <v>1626</v>
      </c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</row>
    <row r="1116" spans="1:114" ht="15" customHeight="1" x14ac:dyDescent="0.15">
      <c r="A1116" s="30">
        <v>2002</v>
      </c>
      <c r="B1116" s="18" t="s">
        <v>1598</v>
      </c>
      <c r="C1116" s="17">
        <v>11465</v>
      </c>
      <c r="D1116" s="24">
        <v>2693</v>
      </c>
      <c r="E1116" s="24">
        <v>8772</v>
      </c>
      <c r="F1116" s="23">
        <v>1098313039</v>
      </c>
      <c r="G1116" s="17">
        <v>73452725999.409195</v>
      </c>
      <c r="H1116" s="17">
        <v>78498577658.600906</v>
      </c>
      <c r="I1116" s="17">
        <v>28.332524809520901</v>
      </c>
      <c r="J1116" s="17"/>
      <c r="K1116" s="17">
        <f>(K1114+K1119)/2</f>
        <v>3.0149999999999997</v>
      </c>
      <c r="L1116" s="17">
        <f>(1+((L$1119-L$1114)/L$1114)/5)*L1115</f>
        <v>2.9051207048458152</v>
      </c>
      <c r="M1116" s="17" t="s">
        <v>1627</v>
      </c>
      <c r="N1116" s="17" t="s">
        <v>1628</v>
      </c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</row>
    <row r="1117" spans="1:114" ht="15" customHeight="1" x14ac:dyDescent="0.15">
      <c r="A1117" s="30">
        <v>2003</v>
      </c>
      <c r="B1117" s="18" t="s">
        <v>1598</v>
      </c>
      <c r="C1117" s="17">
        <v>12613</v>
      </c>
      <c r="D1117" s="24">
        <v>3425</v>
      </c>
      <c r="E1117" s="24">
        <v>9188</v>
      </c>
      <c r="F1117" s="23">
        <v>1117415123</v>
      </c>
      <c r="G1117" s="17">
        <v>90838365703.715805</v>
      </c>
      <c r="H1117" s="17">
        <v>95071650073.445404</v>
      </c>
      <c r="I1117" s="17">
        <v>28.334825706344802</v>
      </c>
      <c r="J1117" s="17"/>
      <c r="K1117" s="17">
        <f>(K1114+K1119)/2</f>
        <v>3.0149999999999997</v>
      </c>
      <c r="L1117" s="17">
        <f>(1+((L$1119-L$1114)/L$1114)/5)*L1116</f>
        <v>3.286497784160376</v>
      </c>
      <c r="M1117" s="17" t="s">
        <v>1629</v>
      </c>
      <c r="N1117" s="17" t="s">
        <v>1630</v>
      </c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</row>
    <row r="1118" spans="1:114" ht="15" customHeight="1" x14ac:dyDescent="0.15">
      <c r="A1118" s="30">
        <v>2004</v>
      </c>
      <c r="B1118" s="18" t="s">
        <v>1598</v>
      </c>
      <c r="C1118" s="17">
        <v>17466</v>
      </c>
      <c r="D1118" s="24">
        <v>4014</v>
      </c>
      <c r="E1118" s="24">
        <v>13452</v>
      </c>
      <c r="F1118" s="23">
        <v>1136264583</v>
      </c>
      <c r="G1118" s="17">
        <v>126647719432.562</v>
      </c>
      <c r="H1118" s="17">
        <v>139310020965.10699</v>
      </c>
      <c r="I1118" s="17">
        <v>30.708141423899299</v>
      </c>
      <c r="J1118" s="17"/>
      <c r="K1118" s="17">
        <f>(K1114+K1119)/2</f>
        <v>3.0149999999999997</v>
      </c>
      <c r="L1118" s="17">
        <f>(1+((L$1119-L$1114)/L$1114)/5)*L1117</f>
        <v>3.7179411056052185</v>
      </c>
      <c r="M1118" s="17" t="s">
        <v>1631</v>
      </c>
      <c r="N1118" s="17" t="s">
        <v>1632</v>
      </c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</row>
    <row r="1119" spans="1:114" ht="15" customHeight="1" x14ac:dyDescent="0.15">
      <c r="A1119" s="30">
        <v>2005</v>
      </c>
      <c r="B1119" s="18" t="s">
        <v>1598</v>
      </c>
      <c r="C1119" s="17">
        <v>24382</v>
      </c>
      <c r="D1119" s="24">
        <v>4721</v>
      </c>
      <c r="E1119" s="24">
        <v>19661</v>
      </c>
      <c r="F1119" s="23">
        <v>1154638713</v>
      </c>
      <c r="G1119" s="17">
        <v>160837835640.20099</v>
      </c>
      <c r="H1119" s="17">
        <v>183736131690.21701</v>
      </c>
      <c r="I1119" s="17">
        <v>32.755337037287603</v>
      </c>
      <c r="J1119" s="17">
        <v>3.76</v>
      </c>
      <c r="K1119" s="17">
        <f t="shared" ref="K1119" si="392">J1119</f>
        <v>3.76</v>
      </c>
      <c r="L1119" s="17">
        <f>K1119</f>
        <v>3.76</v>
      </c>
      <c r="M1119" s="17" t="s">
        <v>1633</v>
      </c>
      <c r="N1119" s="17" t="s">
        <v>1634</v>
      </c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</row>
    <row r="1120" spans="1:114" ht="15" customHeight="1" x14ac:dyDescent="0.15">
      <c r="A1120" s="30">
        <v>2006</v>
      </c>
      <c r="B1120" s="18" t="s">
        <v>1598</v>
      </c>
      <c r="C1120" s="17">
        <v>28928</v>
      </c>
      <c r="D1120" s="24">
        <v>5686</v>
      </c>
      <c r="E1120" s="24">
        <v>23242</v>
      </c>
      <c r="F1120" s="23">
        <v>1172373788</v>
      </c>
      <c r="G1120" s="17">
        <v>199973922363.78299</v>
      </c>
      <c r="H1120" s="17">
        <v>229955027127.37201</v>
      </c>
      <c r="I1120" s="17">
        <v>33.584891577012002</v>
      </c>
      <c r="J1120" s="17"/>
      <c r="K1120" s="17">
        <f>(K1119+K1124)/2</f>
        <v>3.76</v>
      </c>
      <c r="L1120" s="17">
        <f>(1+((L$1124-L$1119)/L$1119)/5)*L1119</f>
        <v>3.76</v>
      </c>
      <c r="M1120" s="17" t="s">
        <v>1635</v>
      </c>
      <c r="N1120" s="17" t="s">
        <v>1636</v>
      </c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</row>
    <row r="1121" spans="1:114" ht="15" customHeight="1" x14ac:dyDescent="0.15">
      <c r="A1121" s="30">
        <v>2007</v>
      </c>
      <c r="B1121" s="18" t="s">
        <v>1598</v>
      </c>
      <c r="C1121" s="17">
        <v>35218</v>
      </c>
      <c r="D1121" s="24">
        <v>6296</v>
      </c>
      <c r="E1121" s="24">
        <v>28922</v>
      </c>
      <c r="F1121" s="23">
        <v>1189691809</v>
      </c>
      <c r="G1121" s="17">
        <v>253077318576.17999</v>
      </c>
      <c r="H1121" s="17">
        <v>302803704356.854</v>
      </c>
      <c r="I1121" s="17">
        <v>35.812878122207898</v>
      </c>
      <c r="J1121" s="17"/>
      <c r="K1121" s="17">
        <f>(K1119+K1124)/2</f>
        <v>3.76</v>
      </c>
      <c r="L1121" s="17">
        <f>(1+((L$1124-L$1119)/L$1119)/5)*L1120</f>
        <v>3.76</v>
      </c>
      <c r="M1121" s="17" t="s">
        <v>1637</v>
      </c>
      <c r="N1121" s="17" t="s">
        <v>1638</v>
      </c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</row>
    <row r="1122" spans="1:114" ht="15" customHeight="1" x14ac:dyDescent="0.15">
      <c r="A1122" s="30">
        <v>2008</v>
      </c>
      <c r="B1122" s="18" t="s">
        <v>1598</v>
      </c>
      <c r="C1122" s="17">
        <v>36812</v>
      </c>
      <c r="D1122" s="24">
        <v>6425</v>
      </c>
      <c r="E1122" s="24">
        <v>30387</v>
      </c>
      <c r="F1122" s="23">
        <v>1206734806</v>
      </c>
      <c r="G1122" s="17">
        <v>288902151603.70099</v>
      </c>
      <c r="H1122" s="17">
        <v>350927085507.54901</v>
      </c>
      <c r="I1122" s="17">
        <v>34.717959353566897</v>
      </c>
      <c r="J1122" s="17"/>
      <c r="K1122" s="17">
        <f>(K1119+K1124)/2</f>
        <v>3.76</v>
      </c>
      <c r="L1122" s="17">
        <f>(1+((L$1124-L$1119)/L$1119)/5)*L1121</f>
        <v>3.76</v>
      </c>
      <c r="M1122" s="17" t="s">
        <v>1639</v>
      </c>
      <c r="N1122" s="17" t="s">
        <v>1640</v>
      </c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</row>
    <row r="1123" spans="1:114" ht="15" customHeight="1" x14ac:dyDescent="0.15">
      <c r="A1123" s="30">
        <v>2009</v>
      </c>
      <c r="B1123" s="18" t="s">
        <v>1598</v>
      </c>
      <c r="C1123" s="17">
        <v>34287</v>
      </c>
      <c r="D1123" s="24">
        <v>7262</v>
      </c>
      <c r="E1123" s="24">
        <v>27025</v>
      </c>
      <c r="F1123" s="23">
        <v>1223640160</v>
      </c>
      <c r="G1123" s="17">
        <v>273751836387.12799</v>
      </c>
      <c r="H1123" s="17">
        <v>347177602084.15399</v>
      </c>
      <c r="I1123" s="17">
        <v>33.951626930441499</v>
      </c>
      <c r="J1123" s="17"/>
      <c r="K1123" s="17">
        <f>(K1119+K1124)/2</f>
        <v>3.76</v>
      </c>
      <c r="L1123" s="17">
        <f>(1+((L$1124-L$1119)/L$1119)/5)*L1122</f>
        <v>3.76</v>
      </c>
      <c r="M1123" s="17" t="s">
        <v>1641</v>
      </c>
      <c r="N1123" s="17" t="s">
        <v>1642</v>
      </c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</row>
    <row r="1124" spans="1:114" ht="15" customHeight="1" x14ac:dyDescent="0.15">
      <c r="A1124" s="30">
        <v>2010</v>
      </c>
      <c r="B1124" s="18" t="s">
        <v>1598</v>
      </c>
      <c r="C1124" s="17">
        <v>39762</v>
      </c>
      <c r="D1124" s="24">
        <v>8853</v>
      </c>
      <c r="E1124" s="24">
        <v>30909</v>
      </c>
      <c r="F1124" s="23">
        <v>1240613620</v>
      </c>
      <c r="G1124" s="17">
        <v>375353472834.93799</v>
      </c>
      <c r="H1124" s="17">
        <v>449974320818.573</v>
      </c>
      <c r="I1124" s="17">
        <v>33.230014655601998</v>
      </c>
      <c r="J1124" s="17">
        <v>3.76</v>
      </c>
      <c r="K1124" s="17">
        <f t="shared" ref="K1124" si="393">J1124</f>
        <v>3.76</v>
      </c>
      <c r="L1124" s="17">
        <f>K1124</f>
        <v>3.76</v>
      </c>
      <c r="M1124" s="17" t="s">
        <v>1643</v>
      </c>
      <c r="N1124" s="17" t="s">
        <v>1644</v>
      </c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</row>
    <row r="1125" spans="1:114" ht="15" customHeight="1" x14ac:dyDescent="0.15">
      <c r="A1125" s="30">
        <v>2011</v>
      </c>
      <c r="B1125" s="18" t="s">
        <v>1598</v>
      </c>
      <c r="C1125" s="17">
        <v>42291</v>
      </c>
      <c r="D1125" s="24">
        <v>8841</v>
      </c>
      <c r="E1125" s="24">
        <v>33450</v>
      </c>
      <c r="F1125" s="23">
        <v>1257621191</v>
      </c>
      <c r="G1125" s="17">
        <v>447383950836.263</v>
      </c>
      <c r="H1125" s="17">
        <v>566667153574.07397</v>
      </c>
      <c r="I1125" s="17">
        <v>34.313416233956502</v>
      </c>
      <c r="J1125" s="17"/>
      <c r="K1125" s="17">
        <f>(K1124+K1129)/2</f>
        <v>3.76</v>
      </c>
      <c r="L1125" s="17">
        <f>(1+((L$1129-L$1124)/L$1124)/5)*L1124</f>
        <v>3.76</v>
      </c>
      <c r="M1125" s="17" t="s">
        <v>1645</v>
      </c>
      <c r="N1125" s="17" t="s">
        <v>1646</v>
      </c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</row>
    <row r="1126" spans="1:114" ht="15" customHeight="1" x14ac:dyDescent="0.15">
      <c r="A1126" s="30">
        <v>2012</v>
      </c>
      <c r="B1126" s="18" t="s">
        <v>1598</v>
      </c>
      <c r="C1126" s="17">
        <v>43955</v>
      </c>
      <c r="D1126" s="24">
        <v>9553</v>
      </c>
      <c r="E1126" s="24">
        <v>34402</v>
      </c>
      <c r="F1126" s="23">
        <v>1274487215</v>
      </c>
      <c r="G1126" s="17">
        <v>448400543291.47101</v>
      </c>
      <c r="H1126" s="17">
        <v>571306638044.00403</v>
      </c>
      <c r="I1126" s="17">
        <v>33.436934318883999</v>
      </c>
      <c r="J1126" s="17"/>
      <c r="K1126" s="17">
        <f>(K1124+K1129)/2</f>
        <v>3.76</v>
      </c>
      <c r="L1126" s="17">
        <f>(1+((L$1129-L$1124)/L$1124)/5)*L1125</f>
        <v>3.76</v>
      </c>
      <c r="M1126" s="17" t="s">
        <v>1647</v>
      </c>
      <c r="N1126" s="17" t="s">
        <v>1648</v>
      </c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</row>
    <row r="1127" spans="1:114" ht="15" customHeight="1" x14ac:dyDescent="0.15">
      <c r="A1127" s="30">
        <v>2013</v>
      </c>
      <c r="B1127" s="18" t="s">
        <v>1598</v>
      </c>
      <c r="C1127" s="17">
        <v>43031</v>
      </c>
      <c r="D1127" s="24">
        <v>10669</v>
      </c>
      <c r="E1127" s="24">
        <v>32362</v>
      </c>
      <c r="F1127" s="23">
        <v>1291132063</v>
      </c>
      <c r="G1127" s="17">
        <v>472180427427.89899</v>
      </c>
      <c r="H1127" s="17">
        <v>527555481498.92798</v>
      </c>
      <c r="I1127" s="17">
        <v>31.295805031677599</v>
      </c>
      <c r="J1127" s="17"/>
      <c r="K1127" s="17">
        <f>(K1124+K1129)/2</f>
        <v>3.76</v>
      </c>
      <c r="L1127" s="17">
        <f>(1+((L$1129-L$1124)/L$1124)/5)*L1126</f>
        <v>3.76</v>
      </c>
      <c r="M1127" s="17" t="s">
        <v>1649</v>
      </c>
      <c r="N1127" s="17" t="s">
        <v>1650</v>
      </c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</row>
    <row r="1128" spans="1:114" ht="15" customHeight="1" x14ac:dyDescent="0.15">
      <c r="A1128" s="30">
        <v>2014</v>
      </c>
      <c r="B1128" s="18" t="s">
        <v>1598</v>
      </c>
      <c r="C1128" s="17">
        <v>42854</v>
      </c>
      <c r="D1128" s="24">
        <v>12040</v>
      </c>
      <c r="E1128" s="24">
        <v>30814</v>
      </c>
      <c r="F1128" s="23">
        <v>1307246509</v>
      </c>
      <c r="G1128" s="17">
        <v>468346037554.21698</v>
      </c>
      <c r="H1128" s="17">
        <v>529239679343.38202</v>
      </c>
      <c r="I1128" s="17">
        <v>30.080237047610499</v>
      </c>
      <c r="J1128" s="17"/>
      <c r="K1128" s="17">
        <f>(K1124+K1129)/2</f>
        <v>3.76</v>
      </c>
      <c r="L1128" s="17">
        <f>(1+((L$1129-L$1124)/L$1124)/5)*L1127</f>
        <v>3.76</v>
      </c>
      <c r="M1128" s="17" t="s">
        <v>1651</v>
      </c>
      <c r="N1128" s="17" t="s">
        <v>1652</v>
      </c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</row>
    <row r="1129" spans="1:114" ht="15" customHeight="1" x14ac:dyDescent="0.15">
      <c r="A1129" s="30">
        <v>2015</v>
      </c>
      <c r="B1129" s="18" t="s">
        <v>1598</v>
      </c>
      <c r="C1129" s="17">
        <v>45658</v>
      </c>
      <c r="D1129" s="24">
        <v>12579</v>
      </c>
      <c r="E1129" s="24">
        <v>33079</v>
      </c>
      <c r="F1129" s="23">
        <v>1322866505</v>
      </c>
      <c r="G1129" s="17">
        <v>416787832621.79498</v>
      </c>
      <c r="H1129" s="17">
        <v>465097474655.75</v>
      </c>
      <c r="I1129" s="17">
        <v>28.733144128731698</v>
      </c>
      <c r="J1129" s="17">
        <v>3.76</v>
      </c>
      <c r="K1129" s="17">
        <f t="shared" ref="K1129" si="394">J1129</f>
        <v>3.76</v>
      </c>
      <c r="L1129" s="17">
        <f>K1129</f>
        <v>3.76</v>
      </c>
      <c r="M1129" s="17" t="s">
        <v>1653</v>
      </c>
      <c r="N1129" s="17" t="s">
        <v>1654</v>
      </c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</row>
    <row r="1130" spans="1:114" ht="15" customHeight="1" x14ac:dyDescent="0.15">
      <c r="A1130" s="30">
        <v>2016</v>
      </c>
      <c r="B1130" s="18" t="s">
        <v>1598</v>
      </c>
      <c r="C1130" s="17">
        <v>45057</v>
      </c>
      <c r="D1130" s="24">
        <v>13199</v>
      </c>
      <c r="E1130" s="24">
        <v>31858</v>
      </c>
      <c r="F1130" s="23">
        <v>1338636340</v>
      </c>
      <c r="G1130" s="17">
        <v>439642787829.49701</v>
      </c>
      <c r="H1130" s="17">
        <v>480169284856.57202</v>
      </c>
      <c r="I1130" s="17">
        <v>28.188438975190898</v>
      </c>
      <c r="J1130" s="17"/>
      <c r="K1130" s="17">
        <f t="shared" ref="K1130" si="395">J1130</f>
        <v>0</v>
      </c>
      <c r="L1130" s="17">
        <f>K1130</f>
        <v>0</v>
      </c>
      <c r="M1130" s="17" t="s">
        <v>1655</v>
      </c>
      <c r="N1130" s="17" t="s">
        <v>1656</v>
      </c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</row>
    <row r="1131" spans="1:114" ht="15" customHeight="1" x14ac:dyDescent="0.15">
      <c r="A1131" s="30">
        <v>2017</v>
      </c>
      <c r="B1131" s="18" t="s">
        <v>1598</v>
      </c>
      <c r="C1131" s="17">
        <v>46582</v>
      </c>
      <c r="D1131" s="24">
        <v>14961</v>
      </c>
      <c r="E1131" s="24">
        <v>31621</v>
      </c>
      <c r="F1131" s="23">
        <v>1354195680</v>
      </c>
      <c r="G1131" s="17">
        <v>498258560860.38501</v>
      </c>
      <c r="H1131" s="17">
        <v>582017723566.401</v>
      </c>
      <c r="I1131" s="17">
        <v>28.1778165440506</v>
      </c>
      <c r="J1131" s="17"/>
      <c r="K1131" s="17">
        <f t="shared" ref="K1131" si="396">J1131</f>
        <v>0</v>
      </c>
      <c r="L1131" s="17">
        <f>K1131</f>
        <v>0</v>
      </c>
      <c r="M1131" s="17" t="s">
        <v>1657</v>
      </c>
      <c r="N1131" s="17" t="s">
        <v>1658</v>
      </c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</row>
    <row r="1132" spans="1:114" ht="15" customHeight="1" x14ac:dyDescent="0.15">
      <c r="A1132" s="30">
        <v>2018</v>
      </c>
      <c r="B1132" s="18" t="s">
        <v>1598</v>
      </c>
      <c r="C1132" s="17">
        <v>50055</v>
      </c>
      <c r="D1132" s="24">
        <v>16289</v>
      </c>
      <c r="E1132" s="24">
        <v>33766</v>
      </c>
      <c r="F1132" s="23">
        <v>1369003306</v>
      </c>
      <c r="G1132" s="17">
        <v>538635201541.98401</v>
      </c>
      <c r="H1132" s="17">
        <v>640300825053.02295</v>
      </c>
      <c r="I1132" s="17">
        <v>29.4630681417798</v>
      </c>
      <c r="J1132" s="17"/>
      <c r="K1132" s="17">
        <f t="shared" ref="K1132" si="397">J1132</f>
        <v>0</v>
      </c>
      <c r="L1132" s="17">
        <f>K1132</f>
        <v>0</v>
      </c>
      <c r="M1132" s="17" t="s">
        <v>1659</v>
      </c>
      <c r="N1132" s="17" t="s">
        <v>1660</v>
      </c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</row>
    <row r="1133" spans="1:114" ht="15" customHeight="1" x14ac:dyDescent="0.15">
      <c r="A1133" s="30">
        <v>2019</v>
      </c>
      <c r="B1133" s="18" t="s">
        <v>1598</v>
      </c>
      <c r="C1133" s="17">
        <v>53627</v>
      </c>
      <c r="D1133" s="24">
        <v>19454</v>
      </c>
      <c r="E1133" s="24">
        <v>34173</v>
      </c>
      <c r="F1133" s="23">
        <v>1383112050</v>
      </c>
      <c r="G1133" s="17">
        <v>529244936262.46503</v>
      </c>
      <c r="H1133" s="17">
        <v>602314911626.72595</v>
      </c>
      <c r="I1133" s="17">
        <v>28.581251675225001</v>
      </c>
      <c r="J1133" s="17"/>
      <c r="K1133" s="17">
        <f t="shared" ref="K1133" si="398">J1133</f>
        <v>0</v>
      </c>
      <c r="L1133" s="17">
        <f>K1133</f>
        <v>0</v>
      </c>
      <c r="M1133" s="17"/>
      <c r="N1133" s="17" t="s">
        <v>1661</v>
      </c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</row>
    <row r="1134" spans="1:114" ht="15" customHeight="1" x14ac:dyDescent="0.15">
      <c r="A1134" s="30">
        <v>2020</v>
      </c>
      <c r="B1134" s="18" t="s">
        <v>1598</v>
      </c>
      <c r="C1134" s="17">
        <v>56771</v>
      </c>
      <c r="D1134" s="24">
        <v>23141</v>
      </c>
      <c r="E1134" s="24">
        <v>33630</v>
      </c>
      <c r="F1134" s="23">
        <v>1396387127</v>
      </c>
      <c r="G1134" s="17">
        <v>499095036175.14301</v>
      </c>
      <c r="H1134" s="17">
        <v>509433826379.25201</v>
      </c>
      <c r="I1134" s="17">
        <v>26.585002183866902</v>
      </c>
      <c r="J1134" s="17"/>
      <c r="K1134" s="17">
        <f t="shared" ref="K1134" si="399">J1134</f>
        <v>0</v>
      </c>
      <c r="L1134" s="17">
        <f>K1134</f>
        <v>0</v>
      </c>
      <c r="M1134" s="17"/>
      <c r="N1134" s="17" t="s">
        <v>1662</v>
      </c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</row>
    <row r="1135" spans="1:114" ht="15" customHeight="1" x14ac:dyDescent="0.15">
      <c r="A1135" s="30">
        <v>2021</v>
      </c>
      <c r="B1135" s="18" t="s">
        <v>1598</v>
      </c>
      <c r="C1135" s="17">
        <v>61573</v>
      </c>
      <c r="D1135" s="24">
        <v>26267</v>
      </c>
      <c r="E1135" s="24">
        <v>35306</v>
      </c>
      <c r="F1135" s="23">
        <v>1407563842</v>
      </c>
      <c r="G1135" s="17">
        <v>679680586359.90906</v>
      </c>
      <c r="H1135" s="17">
        <v>758871889541.35303</v>
      </c>
      <c r="I1135" s="17">
        <v>28.564943292098601</v>
      </c>
      <c r="J1135" s="17"/>
      <c r="K1135" s="17">
        <f t="shared" ref="K1135" si="400">J1135</f>
        <v>0</v>
      </c>
      <c r="L1135" s="17">
        <f>K1135</f>
        <v>0</v>
      </c>
      <c r="M1135" s="17"/>
      <c r="N1135" s="17" t="s">
        <v>1663</v>
      </c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</row>
    <row r="1136" spans="1:114" ht="15" customHeight="1" x14ac:dyDescent="0.15">
      <c r="A1136" s="30">
        <v>1980</v>
      </c>
      <c r="B1136" s="18" t="s">
        <v>1664</v>
      </c>
      <c r="C1136" s="17">
        <v>480</v>
      </c>
      <c r="D1136" s="29">
        <v>5</v>
      </c>
      <c r="E1136" s="29">
        <v>475</v>
      </c>
      <c r="F1136" s="23">
        <v>148177096</v>
      </c>
      <c r="G1136" s="17">
        <v>22088390908.632599</v>
      </c>
      <c r="H1136" s="17">
        <v>16076492698.5555</v>
      </c>
      <c r="I1136" s="17">
        <v>20.871501594210201</v>
      </c>
      <c r="J1136" s="17">
        <v>0.2</v>
      </c>
      <c r="K1136" s="17">
        <f t="shared" ref="K1136" si="401">J1136</f>
        <v>0.2</v>
      </c>
      <c r="L1136" s="17">
        <f>K1136</f>
        <v>0.2</v>
      </c>
      <c r="M1136" s="17"/>
      <c r="N1136" s="17" t="s">
        <v>1665</v>
      </c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</row>
    <row r="1137" spans="1:114" ht="15" customHeight="1" x14ac:dyDescent="0.15">
      <c r="A1137" s="30">
        <v>1981</v>
      </c>
      <c r="B1137" s="18" t="s">
        <v>1664</v>
      </c>
      <c r="C1137" s="17">
        <f>AVERAGE(C1136)</f>
        <v>480</v>
      </c>
      <c r="D1137" s="17">
        <f t="shared" ref="D1137:E1137" si="402">(D1136+D1138)/2</f>
        <v>10.5</v>
      </c>
      <c r="E1137" s="17">
        <f t="shared" si="402"/>
        <v>555.5</v>
      </c>
      <c r="F1137" s="23">
        <v>151686337</v>
      </c>
      <c r="G1137" s="17">
        <v>23629067635.089298</v>
      </c>
      <c r="H1137" s="17">
        <v>21847220125.605701</v>
      </c>
      <c r="I1137" s="17">
        <v>21.384492938715798</v>
      </c>
      <c r="J1137" s="17"/>
      <c r="K1137" s="17">
        <f>(K1136+K1141)/2</f>
        <v>0.2</v>
      </c>
      <c r="L1137" s="17">
        <f>(1+((L$1141-L$1136)/L$1136)/5)*L1136</f>
        <v>0.2</v>
      </c>
      <c r="M1137" s="17"/>
      <c r="N1137" s="17" t="s">
        <v>1666</v>
      </c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</row>
    <row r="1138" spans="1:114" ht="15" customHeight="1" x14ac:dyDescent="0.15">
      <c r="A1138" s="30">
        <v>1982</v>
      </c>
      <c r="B1138" s="18" t="s">
        <v>1664</v>
      </c>
      <c r="C1138" s="17">
        <v>652</v>
      </c>
      <c r="D1138" s="29">
        <v>16</v>
      </c>
      <c r="E1138" s="29">
        <v>636</v>
      </c>
      <c r="F1138" s="23">
        <v>155228658</v>
      </c>
      <c r="G1138" s="17">
        <v>20176590282.752201</v>
      </c>
      <c r="H1138" s="17">
        <v>23709141551.796501</v>
      </c>
      <c r="I1138" s="17">
        <v>22.583452675214598</v>
      </c>
      <c r="J1138" s="17"/>
      <c r="K1138" s="17">
        <f>(K1136+K1141)/2</f>
        <v>0.2</v>
      </c>
      <c r="L1138" s="17">
        <f>(1+((L$1141-L$1136)/L$1136)/5)*L1137</f>
        <v>0.2</v>
      </c>
      <c r="M1138" s="17"/>
      <c r="N1138" s="17" t="s">
        <v>1667</v>
      </c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</row>
    <row r="1139" spans="1:114" ht="15" customHeight="1" x14ac:dyDescent="0.15">
      <c r="A1139" s="30">
        <v>1983</v>
      </c>
      <c r="B1139" s="18" t="s">
        <v>1664</v>
      </c>
      <c r="C1139" s="17">
        <v>722</v>
      </c>
      <c r="D1139" s="29">
        <v>40</v>
      </c>
      <c r="E1139" s="29">
        <v>682</v>
      </c>
      <c r="F1139" s="23">
        <v>158790611</v>
      </c>
      <c r="G1139" s="17">
        <v>22488286936.948101</v>
      </c>
      <c r="H1139" s="17">
        <v>23354265855.562599</v>
      </c>
      <c r="I1139" s="17">
        <v>25.745478821562699</v>
      </c>
      <c r="J1139" s="17"/>
      <c r="K1139" s="17">
        <f>(K1136+K1141)/2</f>
        <v>0.2</v>
      </c>
      <c r="L1139" s="17">
        <f>(1+((L$1141-L$1136)/L$1136)/5)*L1138</f>
        <v>0.2</v>
      </c>
      <c r="M1139" s="17"/>
      <c r="N1139" s="17" t="s">
        <v>1668</v>
      </c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</row>
    <row r="1140" spans="1:114" ht="15" customHeight="1" x14ac:dyDescent="0.15">
      <c r="A1140" s="30">
        <v>1984</v>
      </c>
      <c r="B1140" s="18" t="s">
        <v>1664</v>
      </c>
      <c r="C1140" s="17">
        <v>585</v>
      </c>
      <c r="D1140" s="29">
        <v>26</v>
      </c>
      <c r="E1140" s="29">
        <v>559</v>
      </c>
      <c r="F1140" s="23">
        <v>162331962</v>
      </c>
      <c r="G1140" s="17">
        <v>23177770004.305599</v>
      </c>
      <c r="H1140" s="17">
        <v>19342945136.651798</v>
      </c>
      <c r="I1140" s="17">
        <v>22.793114222305899</v>
      </c>
      <c r="J1140" s="17"/>
      <c r="K1140" s="17">
        <f>(K1136+K1141)/2</f>
        <v>0.2</v>
      </c>
      <c r="L1140" s="17">
        <f>(1+((L$1141-L$1136)/L$1136)/5)*L1139</f>
        <v>0.2</v>
      </c>
      <c r="M1140" s="17"/>
      <c r="N1140" s="17" t="s">
        <v>1669</v>
      </c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</row>
    <row r="1141" spans="1:114" ht="15" customHeight="1" x14ac:dyDescent="0.15">
      <c r="A1141" s="30">
        <v>1985</v>
      </c>
      <c r="B1141" s="18" t="s">
        <v>1664</v>
      </c>
      <c r="C1141" s="17">
        <v>780</v>
      </c>
      <c r="D1141" s="29">
        <v>49</v>
      </c>
      <c r="E1141" s="29">
        <v>731</v>
      </c>
      <c r="F1141" s="23">
        <v>165791694</v>
      </c>
      <c r="G1141" s="17">
        <v>20279854571.742298</v>
      </c>
      <c r="H1141" s="17">
        <v>17860217889.808498</v>
      </c>
      <c r="I1141" s="17">
        <v>23.2691235715915</v>
      </c>
      <c r="J1141" s="17">
        <v>0.2</v>
      </c>
      <c r="K1141" s="17">
        <f t="shared" ref="K1141" si="403">J1141</f>
        <v>0.2</v>
      </c>
      <c r="L1141" s="17">
        <f>K1141</f>
        <v>0.2</v>
      </c>
      <c r="M1141" s="17"/>
      <c r="N1141" s="17" t="s">
        <v>1670</v>
      </c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</row>
    <row r="1142" spans="1:114" ht="15" customHeight="1" x14ac:dyDescent="0.15">
      <c r="A1142" s="30">
        <v>1986</v>
      </c>
      <c r="B1142" s="18" t="s">
        <v>1664</v>
      </c>
      <c r="C1142" s="17">
        <v>623</v>
      </c>
      <c r="D1142" s="29">
        <v>32</v>
      </c>
      <c r="E1142" s="29">
        <v>591</v>
      </c>
      <c r="F1142" s="23">
        <v>169135273</v>
      </c>
      <c r="G1142" s="17">
        <v>16387068862.055401</v>
      </c>
      <c r="H1142" s="17">
        <v>16401727045.0184</v>
      </c>
      <c r="I1142" s="17">
        <v>25.550997163221499</v>
      </c>
      <c r="J1142" s="17"/>
      <c r="K1142" s="17">
        <f>(K1141+K1146)/2</f>
        <v>0.2</v>
      </c>
      <c r="L1142" s="17">
        <f>(1+((L$1146-L$1141)/L$1141)/5)*L1141</f>
        <v>0.2</v>
      </c>
      <c r="M1142" s="17"/>
      <c r="N1142" s="17" t="s">
        <v>1671</v>
      </c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</row>
    <row r="1143" spans="1:114" ht="15" customHeight="1" x14ac:dyDescent="0.15">
      <c r="A1143" s="30">
        <v>1987</v>
      </c>
      <c r="B1143" s="18" t="s">
        <v>1664</v>
      </c>
      <c r="C1143" s="17">
        <v>663</v>
      </c>
      <c r="D1143" s="29">
        <v>62</v>
      </c>
      <c r="E1143" s="29">
        <v>601</v>
      </c>
      <c r="F1143" s="23">
        <v>172421390</v>
      </c>
      <c r="G1143" s="17">
        <v>18661070325.960499</v>
      </c>
      <c r="H1143" s="17">
        <v>17006296447.336201</v>
      </c>
      <c r="I1143" s="17">
        <v>25.1710305255138</v>
      </c>
      <c r="J1143" s="17"/>
      <c r="K1143" s="17">
        <f>(K1141+K1146)/2</f>
        <v>0.2</v>
      </c>
      <c r="L1143" s="17">
        <f>(1+((L$1146-L$1141)/L$1141)/5)*L1142</f>
        <v>0.2</v>
      </c>
      <c r="M1143" s="17"/>
      <c r="N1143" s="17" t="s">
        <v>1672</v>
      </c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</row>
    <row r="1144" spans="1:114" ht="15" customHeight="1" x14ac:dyDescent="0.15">
      <c r="A1144" s="30">
        <v>1988</v>
      </c>
      <c r="B1144" s="18" t="s">
        <v>1664</v>
      </c>
      <c r="C1144" s="17">
        <f>AVERAGE(C1141:C1143)</f>
        <v>688.66666666666663</v>
      </c>
      <c r="D1144" s="17">
        <f t="shared" ref="D1144:E1144" si="404">(D1143+D1145)/2</f>
        <v>87.5</v>
      </c>
      <c r="E1144" s="17">
        <f t="shared" si="404"/>
        <v>631</v>
      </c>
      <c r="F1144" s="23">
        <v>175694647</v>
      </c>
      <c r="G1144" s="17">
        <v>21110162561.651501</v>
      </c>
      <c r="H1144" s="17">
        <v>18725515165.097698</v>
      </c>
      <c r="I1144" s="17">
        <v>26.991558342856798</v>
      </c>
      <c r="J1144" s="17"/>
      <c r="K1144" s="17">
        <f>(K1141+K1146)/2</f>
        <v>0.2</v>
      </c>
      <c r="L1144" s="17">
        <f>(1+((L$1146-L$1141)/L$1141)/5)*L1143</f>
        <v>0.2</v>
      </c>
      <c r="M1144" s="17"/>
      <c r="N1144" s="17" t="s">
        <v>1673</v>
      </c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</row>
    <row r="1145" spans="1:114" ht="15" customHeight="1" x14ac:dyDescent="0.15">
      <c r="A1145" s="30">
        <v>1989</v>
      </c>
      <c r="B1145" s="18" t="s">
        <v>1664</v>
      </c>
      <c r="C1145" s="17">
        <v>774</v>
      </c>
      <c r="D1145" s="29">
        <v>113</v>
      </c>
      <c r="E1145" s="29">
        <v>661</v>
      </c>
      <c r="F1145" s="23">
        <v>178949174</v>
      </c>
      <c r="G1145" s="17">
        <v>24640067882.4967</v>
      </c>
      <c r="H1145" s="17">
        <v>21718472101.1138</v>
      </c>
      <c r="I1145" s="17">
        <v>28.5347283573198</v>
      </c>
      <c r="J1145" s="17"/>
      <c r="K1145" s="17">
        <f>(K1141+K1146)/2</f>
        <v>0.2</v>
      </c>
      <c r="L1145" s="17">
        <f>(1+((L$1146-L$1141)/L$1141)/5)*L1144</f>
        <v>0.2</v>
      </c>
      <c r="M1145" s="17"/>
      <c r="N1145" s="17" t="s">
        <v>1674</v>
      </c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</row>
    <row r="1146" spans="1:114" ht="15" customHeight="1" x14ac:dyDescent="0.15">
      <c r="A1146" s="30">
        <v>1990</v>
      </c>
      <c r="B1146" s="18" t="s">
        <v>1664</v>
      </c>
      <c r="C1146" s="17">
        <f>AVERAGE(C1143:C1145)</f>
        <v>708.55555555555554</v>
      </c>
      <c r="D1146" s="17">
        <f t="shared" ref="D1146:E1146" si="405">(D1145+D1147)/2</f>
        <v>73.5</v>
      </c>
      <c r="E1146" s="17">
        <f t="shared" si="405"/>
        <v>970.5</v>
      </c>
      <c r="F1146" s="23">
        <v>182159874</v>
      </c>
      <c r="G1146" s="17">
        <v>28982531189.663399</v>
      </c>
      <c r="H1146" s="17">
        <v>27157275252.784401</v>
      </c>
      <c r="I1146" s="17">
        <v>30.5515620878008</v>
      </c>
      <c r="J1146" s="17">
        <v>0.2</v>
      </c>
      <c r="K1146" s="17">
        <f t="shared" ref="K1146" si="406">J1146</f>
        <v>0.2</v>
      </c>
      <c r="L1146" s="17">
        <f>K1146</f>
        <v>0.2</v>
      </c>
      <c r="M1146" s="17"/>
      <c r="N1146" s="17" t="s">
        <v>1675</v>
      </c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</row>
    <row r="1147" spans="1:114" ht="15" customHeight="1" x14ac:dyDescent="0.15">
      <c r="A1147" s="30">
        <v>1991</v>
      </c>
      <c r="B1147" s="18" t="s">
        <v>1664</v>
      </c>
      <c r="C1147" s="17">
        <v>1314</v>
      </c>
      <c r="D1147" s="29">
        <v>34</v>
      </c>
      <c r="E1147" s="29">
        <v>1280</v>
      </c>
      <c r="F1147" s="23">
        <v>185361228</v>
      </c>
      <c r="G1147" s="17">
        <v>33063806609.367001</v>
      </c>
      <c r="H1147" s="17">
        <v>30891188671.150799</v>
      </c>
      <c r="I1147" s="17">
        <v>29.671418182969301</v>
      </c>
      <c r="J1147" s="17"/>
      <c r="K1147" s="17">
        <f>(K1146+K1151)/2</f>
        <v>0.88</v>
      </c>
      <c r="L1147" s="17">
        <f t="shared" ref="L1147:L1150" si="407">L1146+0.27</f>
        <v>0.47000000000000003</v>
      </c>
      <c r="M1147" s="17"/>
      <c r="N1147" s="17" t="s">
        <v>1676</v>
      </c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</row>
    <row r="1148" spans="1:114" ht="15" customHeight="1" x14ac:dyDescent="0.15">
      <c r="A1148" s="30">
        <v>1992</v>
      </c>
      <c r="B1148" s="18" t="s">
        <v>1664</v>
      </c>
      <c r="C1148" s="17">
        <v>3972</v>
      </c>
      <c r="D1148" s="29">
        <v>67</v>
      </c>
      <c r="E1148" s="29">
        <v>3905</v>
      </c>
      <c r="F1148" s="23">
        <v>188558416</v>
      </c>
      <c r="G1148" s="17">
        <v>38801726176.401001</v>
      </c>
      <c r="H1148" s="17">
        <v>34720875699.535004</v>
      </c>
      <c r="I1148" s="17">
        <v>28.002593459786901</v>
      </c>
      <c r="J1148" s="17"/>
      <c r="K1148" s="17">
        <f>(K1146+K1151)/2</f>
        <v>0.88</v>
      </c>
      <c r="L1148" s="17">
        <f t="shared" si="407"/>
        <v>0.74</v>
      </c>
      <c r="M1148" s="17"/>
      <c r="N1148" s="17" t="s">
        <v>1677</v>
      </c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</row>
    <row r="1149" spans="1:114" ht="15" customHeight="1" x14ac:dyDescent="0.15">
      <c r="A1149" s="30">
        <v>1993</v>
      </c>
      <c r="B1149" s="18" t="s">
        <v>1664</v>
      </c>
      <c r="C1149" s="17">
        <v>2069</v>
      </c>
      <c r="D1149" s="29">
        <v>38</v>
      </c>
      <c r="E1149" s="29">
        <v>2031</v>
      </c>
      <c r="F1149" s="23">
        <v>191737287</v>
      </c>
      <c r="G1149" s="17">
        <v>42274397859.498901</v>
      </c>
      <c r="H1149" s="17">
        <v>37555937063.104897</v>
      </c>
      <c r="I1149" s="17">
        <v>26.280673111853599</v>
      </c>
      <c r="J1149" s="17"/>
      <c r="K1149" s="17">
        <f>(K1146+K1151)/2</f>
        <v>0.88</v>
      </c>
      <c r="L1149" s="17">
        <f t="shared" si="407"/>
        <v>1.01</v>
      </c>
      <c r="M1149" s="17"/>
      <c r="N1149" s="17" t="s">
        <v>1678</v>
      </c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</row>
    <row r="1150" spans="1:114" ht="15" customHeight="1" x14ac:dyDescent="0.15">
      <c r="A1150" s="30">
        <v>1994</v>
      </c>
      <c r="B1150" s="18" t="s">
        <v>1664</v>
      </c>
      <c r="C1150" s="17">
        <v>2334</v>
      </c>
      <c r="D1150" s="29">
        <v>29</v>
      </c>
      <c r="E1150" s="29">
        <v>2305</v>
      </c>
      <c r="F1150" s="23">
        <v>194928533</v>
      </c>
      <c r="G1150" s="17">
        <v>46896633113.502296</v>
      </c>
      <c r="H1150" s="17">
        <v>44869883142.427399</v>
      </c>
      <c r="I1150" s="17">
        <v>27.570687748433699</v>
      </c>
      <c r="J1150" s="17"/>
      <c r="K1150" s="17">
        <f>(K1146+K1151)/2</f>
        <v>0.88</v>
      </c>
      <c r="L1150" s="17">
        <f t="shared" si="407"/>
        <v>1.28</v>
      </c>
      <c r="M1150" s="17"/>
      <c r="N1150" s="17" t="s">
        <v>1679</v>
      </c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</row>
    <row r="1151" spans="1:114" ht="15" customHeight="1" x14ac:dyDescent="0.15">
      <c r="A1151" s="30">
        <v>1995</v>
      </c>
      <c r="B1151" s="18" t="s">
        <v>1664</v>
      </c>
      <c r="C1151" s="17">
        <v>2874</v>
      </c>
      <c r="D1151" s="29">
        <v>61</v>
      </c>
      <c r="E1151" s="29">
        <v>2813</v>
      </c>
      <c r="F1151" s="23">
        <v>198140162</v>
      </c>
      <c r="G1151" s="17">
        <v>53185312942.038902</v>
      </c>
      <c r="H1151" s="17">
        <v>55882279823.789001</v>
      </c>
      <c r="I1151" s="17">
        <v>28.429811088368901</v>
      </c>
      <c r="J1151" s="17">
        <v>1.56</v>
      </c>
      <c r="K1151" s="17">
        <f t="shared" ref="K1151" si="408">J1151</f>
        <v>1.56</v>
      </c>
      <c r="L1151" s="17">
        <f>K1151</f>
        <v>1.56</v>
      </c>
      <c r="M1151" s="17"/>
      <c r="N1151" s="17" t="s">
        <v>1680</v>
      </c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</row>
    <row r="1152" spans="1:114" ht="15" customHeight="1" x14ac:dyDescent="0.15">
      <c r="A1152" s="30">
        <v>1996</v>
      </c>
      <c r="B1152" s="18" t="s">
        <v>1664</v>
      </c>
      <c r="C1152" s="17">
        <v>3997</v>
      </c>
      <c r="D1152" s="29">
        <v>40</v>
      </c>
      <c r="E1152" s="29">
        <v>3957</v>
      </c>
      <c r="F1152" s="23">
        <v>201373791</v>
      </c>
      <c r="G1152" s="17">
        <v>58717201041.711098</v>
      </c>
      <c r="H1152" s="17">
        <v>60116979037.697998</v>
      </c>
      <c r="I1152" s="17">
        <v>29.602360637514799</v>
      </c>
      <c r="J1152" s="17"/>
      <c r="K1152" s="17">
        <f>(K1151+K1156)/2</f>
        <v>2.0750000000000002</v>
      </c>
      <c r="L1152" s="17">
        <f>(1+((L$1156-L$1151)/L$1151)/5)*L1151</f>
        <v>1.766</v>
      </c>
      <c r="M1152" s="17"/>
      <c r="N1152" s="17" t="s">
        <v>1681</v>
      </c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</row>
    <row r="1153" spans="1:114" ht="15" customHeight="1" x14ac:dyDescent="0.15">
      <c r="A1153" s="30">
        <v>1997</v>
      </c>
      <c r="B1153" s="18" t="s">
        <v>1664</v>
      </c>
      <c r="C1153" s="17">
        <v>4018</v>
      </c>
      <c r="D1153" s="29">
        <v>79</v>
      </c>
      <c r="E1153" s="29">
        <v>3939</v>
      </c>
      <c r="F1153" s="23">
        <v>204628007</v>
      </c>
      <c r="G1153" s="17">
        <v>60106038403.578697</v>
      </c>
      <c r="H1153" s="17">
        <v>60700151259.036301</v>
      </c>
      <c r="I1153" s="17">
        <v>28.307677062679101</v>
      </c>
      <c r="J1153" s="17"/>
      <c r="K1153" s="17">
        <f>(K1151+K1156)/2</f>
        <v>2.0750000000000002</v>
      </c>
      <c r="L1153" s="17">
        <f>(1+((L$1156-L$1151)/L$1151)/5)*L1152</f>
        <v>1.9992025641025641</v>
      </c>
      <c r="M1153" s="17"/>
      <c r="N1153" s="17" t="s">
        <v>1682</v>
      </c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</row>
    <row r="1154" spans="1:114" ht="15" customHeight="1" x14ac:dyDescent="0.15">
      <c r="A1154" s="30">
        <v>1998</v>
      </c>
      <c r="B1154" s="18" t="s">
        <v>1664</v>
      </c>
      <c r="C1154" s="17">
        <v>1846</v>
      </c>
      <c r="D1154" s="29">
        <v>93</v>
      </c>
      <c r="E1154" s="29">
        <v>1753</v>
      </c>
      <c r="F1154" s="23">
        <v>207855486</v>
      </c>
      <c r="G1154" s="17">
        <v>50555726234.550102</v>
      </c>
      <c r="H1154" s="17">
        <v>41249712041.6119</v>
      </c>
      <c r="I1154" s="17">
        <v>25.429506666729399</v>
      </c>
      <c r="J1154" s="17"/>
      <c r="K1154" s="17">
        <f>(K1151+K1156)/2</f>
        <v>2.0750000000000002</v>
      </c>
      <c r="L1154" s="17">
        <f>(1+((L$1156-L$1151)/L$1151)/5)*L1153</f>
        <v>2.2631998257725181</v>
      </c>
      <c r="M1154" s="17"/>
      <c r="N1154" s="17" t="s">
        <v>1683</v>
      </c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</row>
    <row r="1155" spans="1:114" ht="15" customHeight="1" x14ac:dyDescent="0.15">
      <c r="A1155" s="30">
        <v>1999</v>
      </c>
      <c r="B1155" s="18" t="s">
        <v>1664</v>
      </c>
      <c r="C1155" s="17">
        <v>2936</v>
      </c>
      <c r="D1155" s="29">
        <v>152</v>
      </c>
      <c r="E1155" s="29">
        <v>2784</v>
      </c>
      <c r="F1155" s="23">
        <v>210996910</v>
      </c>
      <c r="G1155" s="17">
        <v>49720260589.807503</v>
      </c>
      <c r="H1155" s="17">
        <v>38402067922.344803</v>
      </c>
      <c r="I1155" s="17">
        <v>20.138759311817498</v>
      </c>
      <c r="J1155" s="17"/>
      <c r="K1155" s="17">
        <f>(K1151+K1156)/2</f>
        <v>2.0750000000000002</v>
      </c>
      <c r="L1155" s="17">
        <f>(1+((L$1156-L$1151)/L$1151)/5)*L1154</f>
        <v>2.5620582643040173</v>
      </c>
      <c r="M1155" s="17"/>
      <c r="N1155" s="17" t="s">
        <v>1684</v>
      </c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</row>
    <row r="1156" spans="1:114" ht="15" customHeight="1" x14ac:dyDescent="0.15">
      <c r="A1156" s="30">
        <v>2000</v>
      </c>
      <c r="B1156" s="18" t="s">
        <v>1664</v>
      </c>
      <c r="C1156" s="17">
        <v>3890</v>
      </c>
      <c r="D1156" s="29">
        <v>157</v>
      </c>
      <c r="E1156" s="29">
        <v>3733</v>
      </c>
      <c r="F1156" s="23">
        <v>214072421</v>
      </c>
      <c r="G1156" s="17">
        <v>67621169165.827003</v>
      </c>
      <c r="H1156" s="17">
        <v>50264686469.791199</v>
      </c>
      <c r="I1156" s="17">
        <v>19.850854447200199</v>
      </c>
      <c r="J1156" s="17">
        <v>2.59</v>
      </c>
      <c r="K1156" s="17">
        <f t="shared" ref="K1156" si="409">J1156</f>
        <v>2.59</v>
      </c>
      <c r="L1156" s="17">
        <f>K1156</f>
        <v>2.59</v>
      </c>
      <c r="M1156" s="17" t="s">
        <v>1685</v>
      </c>
      <c r="N1156" s="17" t="s">
        <v>1686</v>
      </c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</row>
    <row r="1157" spans="1:114" ht="15" customHeight="1" x14ac:dyDescent="0.15">
      <c r="A1157" s="30">
        <v>2001</v>
      </c>
      <c r="B1157" s="18" t="s">
        <v>1664</v>
      </c>
      <c r="C1157" s="17">
        <v>3926</v>
      </c>
      <c r="D1157" s="29">
        <v>212</v>
      </c>
      <c r="E1157" s="29">
        <v>3714</v>
      </c>
      <c r="F1157" s="23">
        <v>217112437</v>
      </c>
      <c r="G1157" s="17">
        <v>62625875833.9076</v>
      </c>
      <c r="H1157" s="17">
        <v>49355195402.142899</v>
      </c>
      <c r="I1157" s="17">
        <v>19.672658204166598</v>
      </c>
      <c r="J1157" s="17"/>
      <c r="K1157" s="17">
        <f>(K1156+K1161)/2</f>
        <v>2.74</v>
      </c>
      <c r="L1157" s="17">
        <f>(1+((L$1161-L$1156)/L$1156)/5)*L1156</f>
        <v>2.65</v>
      </c>
      <c r="M1157" s="17" t="s">
        <v>1687</v>
      </c>
      <c r="N1157" s="17" t="s">
        <v>1688</v>
      </c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</row>
    <row r="1158" spans="1:114" ht="15" customHeight="1" x14ac:dyDescent="0.15">
      <c r="A1158" s="30">
        <v>2002</v>
      </c>
      <c r="B1158" s="18" t="s">
        <v>1664</v>
      </c>
      <c r="C1158" s="17">
        <v>3843</v>
      </c>
      <c r="D1158" s="29">
        <v>234</v>
      </c>
      <c r="E1158" s="29">
        <v>3609</v>
      </c>
      <c r="F1158" s="23">
        <v>220115092</v>
      </c>
      <c r="G1158" s="17">
        <v>63956798804.500999</v>
      </c>
      <c r="H1158" s="17">
        <v>51638437160.683899</v>
      </c>
      <c r="I1158" s="17">
        <v>19.429164049797301</v>
      </c>
      <c r="J1158" s="17"/>
      <c r="K1158" s="17">
        <f>(K1156+K1161)/2</f>
        <v>2.74</v>
      </c>
      <c r="L1158" s="17">
        <f>(1+((L$1161-L$1156)/L$1156)/5)*L1157</f>
        <v>2.711389961389961</v>
      </c>
      <c r="M1158" s="17"/>
      <c r="N1158" s="17" t="s">
        <v>1689</v>
      </c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</row>
    <row r="1159" spans="1:114" ht="15" customHeight="1" x14ac:dyDescent="0.15">
      <c r="A1159" s="30">
        <v>2003</v>
      </c>
      <c r="B1159" s="18" t="s">
        <v>1664</v>
      </c>
      <c r="C1159" s="17">
        <v>3300</v>
      </c>
      <c r="D1159" s="29">
        <v>201</v>
      </c>
      <c r="E1159" s="29">
        <v>3099</v>
      </c>
      <c r="F1159" s="23">
        <v>223080121</v>
      </c>
      <c r="G1159" s="17">
        <v>71553141044.9888</v>
      </c>
      <c r="H1159" s="17">
        <v>54323622341.489197</v>
      </c>
      <c r="I1159" s="17">
        <v>19.5060592212863</v>
      </c>
      <c r="J1159" s="17"/>
      <c r="K1159" s="17">
        <f>(K1156+K1161)/2</f>
        <v>2.74</v>
      </c>
      <c r="L1159" s="17">
        <f>(1+((L$1161-L$1156)/L$1156)/5)*L1158</f>
        <v>2.7742020840476433</v>
      </c>
      <c r="M1159" s="17"/>
      <c r="N1159" s="17" t="s">
        <v>1690</v>
      </c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</row>
    <row r="1160" spans="1:114" ht="15" customHeight="1" x14ac:dyDescent="0.15">
      <c r="A1160" s="30">
        <v>2004</v>
      </c>
      <c r="B1160" s="18" t="s">
        <v>1664</v>
      </c>
      <c r="C1160" s="17">
        <v>3668</v>
      </c>
      <c r="D1160" s="29">
        <v>227</v>
      </c>
      <c r="E1160" s="29">
        <v>3441</v>
      </c>
      <c r="F1160" s="23">
        <v>225938595</v>
      </c>
      <c r="G1160" s="17">
        <v>82744351781.016693</v>
      </c>
      <c r="H1160" s="17">
        <v>70744690513.642807</v>
      </c>
      <c r="I1160" s="17">
        <v>22.4486169728353</v>
      </c>
      <c r="J1160" s="17"/>
      <c r="K1160" s="17">
        <f>(K1156+K1161)/2</f>
        <v>2.74</v>
      </c>
      <c r="L1160" s="17">
        <f>(1+((L$1161-L$1156)/L$1156)/5)*L1159</f>
        <v>2.8384693137939205</v>
      </c>
      <c r="M1160" s="17"/>
      <c r="N1160" s="17" t="s">
        <v>1691</v>
      </c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</row>
    <row r="1161" spans="1:114" ht="15" customHeight="1" x14ac:dyDescent="0.15">
      <c r="A1161" s="30">
        <v>2005</v>
      </c>
      <c r="B1161" s="18" t="s">
        <v>1664</v>
      </c>
      <c r="C1161" s="17">
        <v>4304</v>
      </c>
      <c r="D1161" s="29">
        <v>235</v>
      </c>
      <c r="E1161" s="29">
        <v>4069</v>
      </c>
      <c r="F1161" s="23">
        <v>228805144</v>
      </c>
      <c r="G1161" s="17">
        <v>97387627234.839203</v>
      </c>
      <c r="H1161" s="17">
        <v>85533800863.551102</v>
      </c>
      <c r="I1161" s="17">
        <v>23.640511770779099</v>
      </c>
      <c r="J1161" s="17">
        <v>2.89</v>
      </c>
      <c r="K1161" s="17">
        <f t="shared" ref="K1161" si="410">J1161</f>
        <v>2.89</v>
      </c>
      <c r="L1161" s="17">
        <f>K1161</f>
        <v>2.89</v>
      </c>
      <c r="M1161" s="17"/>
      <c r="N1161" s="17" t="s">
        <v>1692</v>
      </c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</row>
    <row r="1162" spans="1:114" ht="15" customHeight="1" x14ac:dyDescent="0.15">
      <c r="A1162" s="30">
        <v>2006</v>
      </c>
      <c r="B1162" s="18" t="s">
        <v>1664</v>
      </c>
      <c r="C1162" s="17">
        <v>4612</v>
      </c>
      <c r="D1162" s="29">
        <v>288</v>
      </c>
      <c r="E1162" s="29">
        <v>4324</v>
      </c>
      <c r="F1162" s="23">
        <v>231797427</v>
      </c>
      <c r="G1162" s="17">
        <v>113143424880.155</v>
      </c>
      <c r="H1162" s="17">
        <v>93411753739.228195</v>
      </c>
      <c r="I1162" s="17">
        <v>24.130991528600401</v>
      </c>
      <c r="J1162" s="17"/>
      <c r="K1162" s="17">
        <f>(K1161+K1166)/2</f>
        <v>2.89</v>
      </c>
      <c r="L1162" s="17">
        <f>(1+((L$1166-L$1161)/L$1161)/5)*L1161</f>
        <v>2.89</v>
      </c>
      <c r="M1162" s="17"/>
      <c r="N1162" s="17" t="s">
        <v>1693</v>
      </c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</row>
    <row r="1163" spans="1:114" ht="15" customHeight="1" x14ac:dyDescent="0.15">
      <c r="A1163" s="30">
        <v>2007</v>
      </c>
      <c r="B1163" s="18" t="s">
        <v>1664</v>
      </c>
      <c r="C1163" s="17">
        <v>5134</v>
      </c>
      <c r="D1163" s="29">
        <v>284</v>
      </c>
      <c r="E1163" s="29">
        <v>4850</v>
      </c>
      <c r="F1163" s="23">
        <v>234858289</v>
      </c>
      <c r="G1163" s="17">
        <v>127226102177.005</v>
      </c>
      <c r="H1163" s="17">
        <v>109755093425.22701</v>
      </c>
      <c r="I1163" s="17">
        <v>24.946943643022301</v>
      </c>
      <c r="J1163" s="17"/>
      <c r="K1163" s="17">
        <f>(K1161+K1166)/2</f>
        <v>2.89</v>
      </c>
      <c r="L1163" s="17">
        <f>(1+((L$1166-L$1161)/L$1161)/5)*L1162</f>
        <v>2.89</v>
      </c>
      <c r="M1163" s="17"/>
      <c r="N1163" s="17" t="s">
        <v>1694</v>
      </c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</row>
    <row r="1164" spans="1:114" ht="15" customHeight="1" x14ac:dyDescent="0.15">
      <c r="A1164" s="30">
        <v>2008</v>
      </c>
      <c r="B1164" s="18" t="s">
        <v>1664</v>
      </c>
      <c r="C1164" s="17">
        <v>5133</v>
      </c>
      <c r="D1164" s="29">
        <v>386</v>
      </c>
      <c r="E1164" s="29">
        <v>4747</v>
      </c>
      <c r="F1164" s="23">
        <v>237936543</v>
      </c>
      <c r="G1164" s="17">
        <v>152090401421.802</v>
      </c>
      <c r="H1164" s="17">
        <v>146706628549.32199</v>
      </c>
      <c r="I1164" s="17">
        <v>27.698591222092301</v>
      </c>
      <c r="J1164" s="17"/>
      <c r="K1164" s="17">
        <f>(K1161+K1166)/2</f>
        <v>2.89</v>
      </c>
      <c r="L1164" s="17">
        <f>(1+((L$1166-L$1161)/L$1161)/5)*L1163</f>
        <v>2.89</v>
      </c>
      <c r="M1164" s="17"/>
      <c r="N1164" s="17" t="s">
        <v>1695</v>
      </c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</row>
    <row r="1165" spans="1:114" ht="15" customHeight="1" x14ac:dyDescent="0.15">
      <c r="A1165" s="30">
        <v>2009</v>
      </c>
      <c r="B1165" s="18" t="s">
        <v>1664</v>
      </c>
      <c r="C1165" s="17">
        <v>4518</v>
      </c>
      <c r="D1165" s="29">
        <v>415</v>
      </c>
      <c r="E1165" s="29">
        <v>4103</v>
      </c>
      <c r="F1165" s="23">
        <v>240981299</v>
      </c>
      <c r="G1165" s="17">
        <v>130357798591.185</v>
      </c>
      <c r="H1165" s="17">
        <v>115216544854.09599</v>
      </c>
      <c r="I1165" s="17">
        <v>31.114766557604302</v>
      </c>
      <c r="J1165" s="17"/>
      <c r="K1165" s="17">
        <f>(K1161+K1166)/2</f>
        <v>2.89</v>
      </c>
      <c r="L1165" s="17">
        <f>(1+((L$1166-L$1161)/L$1161)/5)*L1164</f>
        <v>2.89</v>
      </c>
      <c r="M1165" s="17" t="s">
        <v>1696</v>
      </c>
      <c r="N1165" s="17" t="s">
        <v>1697</v>
      </c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</row>
    <row r="1166" spans="1:114" ht="15" customHeight="1" x14ac:dyDescent="0.15">
      <c r="A1166" s="30">
        <v>2010</v>
      </c>
      <c r="B1166" s="18" t="s">
        <v>1664</v>
      </c>
      <c r="C1166" s="17">
        <v>5630</v>
      </c>
      <c r="D1166" s="29">
        <v>508</v>
      </c>
      <c r="E1166" s="29">
        <v>5122</v>
      </c>
      <c r="F1166" s="23">
        <v>244016173</v>
      </c>
      <c r="G1166" s="17">
        <v>183480563627.39099</v>
      </c>
      <c r="H1166" s="17">
        <v>169158028224.496</v>
      </c>
      <c r="I1166" s="17">
        <v>30.999408825566</v>
      </c>
      <c r="J1166" s="17">
        <v>2.89</v>
      </c>
      <c r="K1166" s="17">
        <f t="shared" ref="K1166" si="411">J1166</f>
        <v>2.89</v>
      </c>
      <c r="L1166" s="17">
        <f>K1166</f>
        <v>2.89</v>
      </c>
      <c r="M1166" s="17"/>
      <c r="N1166" s="17" t="s">
        <v>1698</v>
      </c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</row>
    <row r="1167" spans="1:114" ht="15" customHeight="1" x14ac:dyDescent="0.15">
      <c r="A1167" s="30">
        <v>2011</v>
      </c>
      <c r="B1167" s="18" t="s">
        <v>1664</v>
      </c>
      <c r="C1167" s="17">
        <v>5830</v>
      </c>
      <c r="D1167" s="29">
        <v>533</v>
      </c>
      <c r="E1167" s="29">
        <v>5297</v>
      </c>
      <c r="F1167" s="23">
        <v>247099697</v>
      </c>
      <c r="G1167" s="17">
        <v>235095130017.56699</v>
      </c>
      <c r="H1167" s="17">
        <v>212996886068.27399</v>
      </c>
      <c r="I1167" s="17">
        <v>31.307454036572501</v>
      </c>
      <c r="J1167" s="17"/>
      <c r="K1167" s="17">
        <f>(K1166+K1171)/2</f>
        <v>2.89</v>
      </c>
      <c r="L1167" s="17">
        <f>(1+((L$1171-L$1166)/L$1166)/5)*L1166</f>
        <v>2.89</v>
      </c>
      <c r="M1167" s="17"/>
      <c r="N1167" s="17" t="s">
        <v>1699</v>
      </c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</row>
    <row r="1168" spans="1:114" ht="15" customHeight="1" x14ac:dyDescent="0.15">
      <c r="A1168" s="30">
        <v>2012</v>
      </c>
      <c r="B1168" s="18" t="s">
        <v>1664</v>
      </c>
      <c r="C1168" s="17">
        <f>AVERAGE(C1165:C1167)</f>
        <v>5326</v>
      </c>
      <c r="D1168" s="17">
        <f t="shared" ref="D1168:E1168" si="412">(D1166+D1167+D1169+D1170)/4</f>
        <v>601.5</v>
      </c>
      <c r="E1168" s="17">
        <f t="shared" si="412"/>
        <v>6131.75</v>
      </c>
      <c r="F1168" s="23">
        <v>250222695</v>
      </c>
      <c r="G1168" s="17">
        <v>225744402474.10599</v>
      </c>
      <c r="H1168" s="17">
        <v>229362101573.16101</v>
      </c>
      <c r="I1168" s="17">
        <v>32.719628065027102</v>
      </c>
      <c r="J1168" s="17"/>
      <c r="K1168" s="17">
        <f>(K1166+K1171)/2</f>
        <v>2.89</v>
      </c>
      <c r="L1168" s="17">
        <f>(1+((L$1171-L$1166)/L$1166)/5)*L1167</f>
        <v>2.89</v>
      </c>
      <c r="M1168" s="17"/>
      <c r="N1168" s="17" t="s">
        <v>1700</v>
      </c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</row>
    <row r="1169" spans="1:114" ht="15" customHeight="1" x14ac:dyDescent="0.15">
      <c r="A1169" s="30">
        <v>2013</v>
      </c>
      <c r="B1169" s="18" t="s">
        <v>1664</v>
      </c>
      <c r="C1169" s="17">
        <v>7450</v>
      </c>
      <c r="D1169" s="29">
        <v>663</v>
      </c>
      <c r="E1169" s="29">
        <v>6787</v>
      </c>
      <c r="F1169" s="23">
        <v>253275918</v>
      </c>
      <c r="G1169" s="17">
        <v>218308408827.83499</v>
      </c>
      <c r="H1169" s="17">
        <v>225519356299.67401</v>
      </c>
      <c r="I1169" s="17">
        <v>31.965779567688902</v>
      </c>
      <c r="J1169" s="17"/>
      <c r="K1169" s="17">
        <f>(K1166+K1171)/2</f>
        <v>2.89</v>
      </c>
      <c r="L1169" s="17">
        <f>(1+((L$1171-L$1166)/L$1166)/5)*L1168</f>
        <v>2.89</v>
      </c>
      <c r="M1169" s="17" t="s">
        <v>1701</v>
      </c>
      <c r="N1169" s="17" t="s">
        <v>1702</v>
      </c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</row>
    <row r="1170" spans="1:114" ht="15" customHeight="1" x14ac:dyDescent="0.15">
      <c r="A1170" s="30">
        <v>2014</v>
      </c>
      <c r="B1170" s="18" t="s">
        <v>1664</v>
      </c>
      <c r="C1170" s="17">
        <v>8023</v>
      </c>
      <c r="D1170" s="29">
        <v>702</v>
      </c>
      <c r="E1170" s="29">
        <v>7321</v>
      </c>
      <c r="F1170" s="23">
        <v>256229761</v>
      </c>
      <c r="G1170" s="17">
        <v>210820082760.73401</v>
      </c>
      <c r="H1170" s="17">
        <v>217485215697.14499</v>
      </c>
      <c r="I1170" s="17">
        <v>32.516741440510202</v>
      </c>
      <c r="J1170" s="17"/>
      <c r="K1170" s="17">
        <f>(K1166+K1171)/2</f>
        <v>2.89</v>
      </c>
      <c r="L1170" s="17">
        <f>(1+((L$1171-L$1166)/L$1166)/5)*L1169</f>
        <v>2.89</v>
      </c>
      <c r="M1170" s="17"/>
      <c r="N1170" s="17" t="s">
        <v>1703</v>
      </c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</row>
    <row r="1171" spans="1:114" ht="15" customHeight="1" x14ac:dyDescent="0.15">
      <c r="A1171" s="30">
        <v>2015</v>
      </c>
      <c r="B1171" s="18" t="s">
        <v>1664</v>
      </c>
      <c r="C1171" s="17">
        <v>9153</v>
      </c>
      <c r="D1171" s="29">
        <v>1058</v>
      </c>
      <c r="E1171" s="29">
        <v>8095</v>
      </c>
      <c r="F1171" s="23">
        <v>259091970</v>
      </c>
      <c r="G1171" s="17">
        <v>182158299305.401</v>
      </c>
      <c r="H1171" s="17">
        <v>178863652800.16101</v>
      </c>
      <c r="I1171" s="17">
        <v>32.811926582392303</v>
      </c>
      <c r="J1171" s="17">
        <v>2.89</v>
      </c>
      <c r="K1171" s="17">
        <f t="shared" ref="K1171" si="413">J1171</f>
        <v>2.89</v>
      </c>
      <c r="L1171" s="17">
        <f>K1171</f>
        <v>2.89</v>
      </c>
      <c r="M1171" s="17"/>
      <c r="N1171" s="17" t="s">
        <v>1704</v>
      </c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</row>
    <row r="1172" spans="1:114" ht="15" customHeight="1" x14ac:dyDescent="0.15">
      <c r="A1172" s="30">
        <v>2016</v>
      </c>
      <c r="B1172" s="18" t="s">
        <v>1664</v>
      </c>
      <c r="C1172" s="17">
        <v>9639</v>
      </c>
      <c r="D1172" s="29">
        <v>1101</v>
      </c>
      <c r="E1172" s="29">
        <v>8538</v>
      </c>
      <c r="F1172" s="23">
        <v>261850182</v>
      </c>
      <c r="G1172" s="17">
        <v>177886012771.59799</v>
      </c>
      <c r="H1172" s="17">
        <v>170835000855.91501</v>
      </c>
      <c r="I1172" s="17">
        <v>32.5777314966031</v>
      </c>
      <c r="J1172" s="17"/>
      <c r="K1172" s="17">
        <f t="shared" ref="K1172" si="414">J1172</f>
        <v>0</v>
      </c>
      <c r="L1172" s="17">
        <f>K1172</f>
        <v>0</v>
      </c>
      <c r="M1172" s="17" t="s">
        <v>1705</v>
      </c>
      <c r="N1172" s="17" t="s">
        <v>1706</v>
      </c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</row>
    <row r="1173" spans="1:114" ht="15" customHeight="1" x14ac:dyDescent="0.15">
      <c r="A1173" s="30">
        <v>2017</v>
      </c>
      <c r="B1173" s="18" t="s">
        <v>1664</v>
      </c>
      <c r="C1173" s="17">
        <v>9303</v>
      </c>
      <c r="D1173" s="29">
        <v>2271</v>
      </c>
      <c r="E1173" s="29">
        <v>7032</v>
      </c>
      <c r="F1173" s="23">
        <v>264498852</v>
      </c>
      <c r="G1173" s="17">
        <v>204924485587.54599</v>
      </c>
      <c r="H1173" s="17">
        <v>194777318889.991</v>
      </c>
      <c r="I1173" s="17">
        <v>32.160638864264499</v>
      </c>
      <c r="J1173" s="17"/>
      <c r="K1173" s="17">
        <f t="shared" ref="K1173" si="415">J1173</f>
        <v>0</v>
      </c>
      <c r="L1173" s="17">
        <f>K1173</f>
        <v>0</v>
      </c>
      <c r="M1173" s="17" t="s">
        <v>1707</v>
      </c>
      <c r="N1173" s="17" t="s">
        <v>1708</v>
      </c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</row>
    <row r="1174" spans="1:114" ht="15" customHeight="1" x14ac:dyDescent="0.15">
      <c r="A1174" s="30">
        <v>2018</v>
      </c>
      <c r="B1174" s="18" t="s">
        <v>1664</v>
      </c>
      <c r="C1174" s="17">
        <v>9754</v>
      </c>
      <c r="D1174" s="29">
        <v>1407</v>
      </c>
      <c r="E1174" s="29">
        <v>8347</v>
      </c>
      <c r="F1174" s="23">
        <v>267066843</v>
      </c>
      <c r="G1174" s="17">
        <v>218905647471.40701</v>
      </c>
      <c r="H1174" s="17">
        <v>230045611948.785</v>
      </c>
      <c r="I1174" s="17">
        <v>32.288497089569397</v>
      </c>
      <c r="J1174" s="17"/>
      <c r="K1174" s="17">
        <f t="shared" ref="K1174" si="416">J1174</f>
        <v>0</v>
      </c>
      <c r="L1174" s="17">
        <f>K1174</f>
        <v>0</v>
      </c>
      <c r="M1174" s="17" t="s">
        <v>1709</v>
      </c>
      <c r="N1174" s="17" t="s">
        <v>1710</v>
      </c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</row>
    <row r="1175" spans="1:114" ht="15" customHeight="1" x14ac:dyDescent="0.15">
      <c r="A1175" s="30">
        <v>2019</v>
      </c>
      <c r="B1175" s="18" t="s">
        <v>1664</v>
      </c>
      <c r="C1175" s="17">
        <v>11481</v>
      </c>
      <c r="D1175" s="29">
        <v>3093</v>
      </c>
      <c r="E1175" s="29">
        <v>8388</v>
      </c>
      <c r="F1175" s="23">
        <v>269582878</v>
      </c>
      <c r="G1175" s="17">
        <v>208057763085.71201</v>
      </c>
      <c r="H1175" s="17">
        <v>213034645747.56799</v>
      </c>
      <c r="I1175" s="17">
        <v>32.3468845518546</v>
      </c>
      <c r="J1175" s="17"/>
      <c r="K1175" s="17">
        <f t="shared" ref="K1175" si="417">J1175</f>
        <v>0</v>
      </c>
      <c r="L1175" s="17">
        <f>K1175</f>
        <v>0</v>
      </c>
      <c r="M1175" s="17" t="s">
        <v>1711</v>
      </c>
      <c r="N1175" s="17" t="s">
        <v>1712</v>
      </c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</row>
    <row r="1176" spans="1:114" ht="15" customHeight="1" x14ac:dyDescent="0.15">
      <c r="A1176" s="30">
        <v>2020</v>
      </c>
      <c r="B1176" s="18" t="s">
        <v>1664</v>
      </c>
      <c r="C1176" s="17">
        <v>8160</v>
      </c>
      <c r="D1176" s="29">
        <v>1309</v>
      </c>
      <c r="E1176" s="29">
        <v>6851</v>
      </c>
      <c r="F1176" s="23">
        <v>271857970</v>
      </c>
      <c r="G1176" s="17">
        <v>182850626710.37299</v>
      </c>
      <c r="H1176" s="17">
        <v>166258355015.89301</v>
      </c>
      <c r="I1176" s="17">
        <v>31.720716003278898</v>
      </c>
      <c r="J1176" s="17"/>
      <c r="K1176" s="17">
        <f t="shared" ref="K1176" si="418">J1176</f>
        <v>0</v>
      </c>
      <c r="L1176" s="17">
        <f>K1176</f>
        <v>0</v>
      </c>
      <c r="M1176" s="17" t="s">
        <v>1713</v>
      </c>
      <c r="N1176" s="17" t="s">
        <v>1714</v>
      </c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</row>
    <row r="1177" spans="1:114" ht="15" customHeight="1" x14ac:dyDescent="0.15">
      <c r="A1177" s="30">
        <v>2021</v>
      </c>
      <c r="B1177" s="18" t="s">
        <v>1664</v>
      </c>
      <c r="C1177" s="17">
        <v>8800</v>
      </c>
      <c r="D1177" s="18"/>
      <c r="E1177" s="18"/>
      <c r="F1177" s="23">
        <v>273753191</v>
      </c>
      <c r="G1177" s="17">
        <v>255731268263.14499</v>
      </c>
      <c r="H1177" s="17">
        <v>223720346705.59</v>
      </c>
      <c r="I1177" s="17">
        <v>30.805013715659101</v>
      </c>
      <c r="J1177" s="17"/>
      <c r="K1177" s="17">
        <f t="shared" ref="K1177" si="419">J1177</f>
        <v>0</v>
      </c>
      <c r="L1177" s="17">
        <f>K1177</f>
        <v>0</v>
      </c>
      <c r="M1177" s="17"/>
      <c r="N1177" s="17" t="s">
        <v>1715</v>
      </c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</row>
    <row r="1178" spans="1:114" ht="15" customHeight="1" x14ac:dyDescent="0.15">
      <c r="A1178" s="30">
        <v>1980</v>
      </c>
      <c r="B1178" s="18" t="s">
        <v>1716</v>
      </c>
      <c r="C1178" s="17">
        <v>2749</v>
      </c>
      <c r="D1178" s="24">
        <v>394</v>
      </c>
      <c r="E1178" s="24">
        <v>2355</v>
      </c>
      <c r="F1178" s="23">
        <v>3412800</v>
      </c>
      <c r="G1178" s="17">
        <v>9647829745.9135799</v>
      </c>
      <c r="H1178" s="17">
        <v>12600904677.1322</v>
      </c>
      <c r="I1178" s="17">
        <v>28.260187527905899</v>
      </c>
      <c r="J1178" s="17">
        <v>2.0299999999999998</v>
      </c>
      <c r="K1178" s="17">
        <f t="shared" ref="K1178" si="420">J1178</f>
        <v>2.0299999999999998</v>
      </c>
      <c r="L1178" s="17">
        <f>K1178</f>
        <v>2.0299999999999998</v>
      </c>
      <c r="M1178" s="17"/>
      <c r="N1178" s="17" t="s">
        <v>1717</v>
      </c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</row>
    <row r="1179" spans="1:114" ht="15" customHeight="1" x14ac:dyDescent="0.15">
      <c r="A1179" s="30">
        <v>1981</v>
      </c>
      <c r="B1179" s="18" t="s">
        <v>1716</v>
      </c>
      <c r="C1179" s="17">
        <v>3110</v>
      </c>
      <c r="D1179" s="24">
        <v>461</v>
      </c>
      <c r="E1179" s="24">
        <v>2649</v>
      </c>
      <c r="F1179" s="23">
        <v>3453000</v>
      </c>
      <c r="G1179" s="17">
        <v>8965732031.9432106</v>
      </c>
      <c r="H1179" s="17">
        <v>11905906959.0569</v>
      </c>
      <c r="I1179" s="17">
        <v>29.298639155542901</v>
      </c>
      <c r="J1179" s="17"/>
      <c r="K1179" s="17">
        <f>(K1178+K1183)/2</f>
        <v>2.0949999999999998</v>
      </c>
      <c r="L1179" s="17">
        <f>(1+((L$1183-L$1178)/L$1178)/5)*L1178</f>
        <v>2.0559999999999996</v>
      </c>
      <c r="M1179" s="17"/>
      <c r="N1179" s="17" t="s">
        <v>1718</v>
      </c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</row>
    <row r="1180" spans="1:114" ht="15" customHeight="1" x14ac:dyDescent="0.15">
      <c r="A1180" s="30">
        <v>1982</v>
      </c>
      <c r="B1180" s="18" t="s">
        <v>1716</v>
      </c>
      <c r="C1180" s="17">
        <v>3110</v>
      </c>
      <c r="D1180" s="24">
        <v>434</v>
      </c>
      <c r="E1180" s="24">
        <v>2676</v>
      </c>
      <c r="F1180" s="23">
        <v>3485800</v>
      </c>
      <c r="G1180" s="17">
        <v>9241996422.9823399</v>
      </c>
      <c r="H1180" s="17">
        <v>10937756539.235399</v>
      </c>
      <c r="I1180" s="17">
        <v>26.192804927346501</v>
      </c>
      <c r="J1180" s="17"/>
      <c r="K1180" s="17">
        <f>(K1178+K1183)/2</f>
        <v>2.0949999999999998</v>
      </c>
      <c r="L1180" s="17">
        <f>(1+((L$1183-L$1178)/L$1178)/5)*L1179</f>
        <v>2.0823330049261077</v>
      </c>
      <c r="M1180" s="17"/>
      <c r="N1180" s="17" t="s">
        <v>1719</v>
      </c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</row>
    <row r="1181" spans="1:114" ht="15" customHeight="1" x14ac:dyDescent="0.15">
      <c r="A1181" s="30">
        <v>1983</v>
      </c>
      <c r="B1181" s="18" t="s">
        <v>1716</v>
      </c>
      <c r="C1181" s="17">
        <v>3094</v>
      </c>
      <c r="D1181" s="24">
        <v>567</v>
      </c>
      <c r="E1181" s="24">
        <v>2527</v>
      </c>
      <c r="F1181" s="23">
        <v>3510600</v>
      </c>
      <c r="G1181" s="17">
        <v>9750544191.0541191</v>
      </c>
      <c r="H1181" s="17">
        <v>10545460506.9981</v>
      </c>
      <c r="I1181" s="17">
        <v>22.858661474271798</v>
      </c>
      <c r="J1181" s="17"/>
      <c r="K1181" s="17">
        <f>(K1178+K1183)/2</f>
        <v>2.0949999999999998</v>
      </c>
      <c r="L1181" s="17">
        <f>(1+((L$1183-L$1178)/L$1178)/5)*L1180</f>
        <v>2.1090032798660481</v>
      </c>
      <c r="M1181" s="17"/>
      <c r="N1181" s="17" t="s">
        <v>1720</v>
      </c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</row>
    <row r="1182" spans="1:114" ht="15" customHeight="1" x14ac:dyDescent="0.15">
      <c r="A1182" s="30">
        <v>1984</v>
      </c>
      <c r="B1182" s="18" t="s">
        <v>1716</v>
      </c>
      <c r="C1182" s="17">
        <v>3372</v>
      </c>
      <c r="D1182" s="24">
        <v>651</v>
      </c>
      <c r="E1182" s="24">
        <v>2721</v>
      </c>
      <c r="F1182" s="23">
        <v>3532423</v>
      </c>
      <c r="G1182" s="17">
        <v>10718899607.307501</v>
      </c>
      <c r="H1182" s="17">
        <v>11057700187.8095</v>
      </c>
      <c r="I1182" s="17">
        <v>21.177867991614502</v>
      </c>
      <c r="J1182" s="17"/>
      <c r="K1182" s="17">
        <f>(K1178+K1183)/2</f>
        <v>2.0949999999999998</v>
      </c>
      <c r="L1182" s="17">
        <f>(1+((L$1183-L$1178)/L$1178)/5)*L1181</f>
        <v>2.1360151445342832</v>
      </c>
      <c r="M1182" s="17"/>
      <c r="N1182" s="17" t="s">
        <v>1721</v>
      </c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</row>
    <row r="1183" spans="1:114" ht="15" customHeight="1" x14ac:dyDescent="0.15">
      <c r="A1183" s="30">
        <v>1985</v>
      </c>
      <c r="B1183" s="18" t="s">
        <v>1716</v>
      </c>
      <c r="C1183" s="17">
        <v>3340</v>
      </c>
      <c r="D1183" s="24">
        <v>726</v>
      </c>
      <c r="E1183" s="24">
        <v>2614</v>
      </c>
      <c r="F1183" s="23">
        <v>3538082</v>
      </c>
      <c r="G1183" s="17">
        <v>11493861081.0361</v>
      </c>
      <c r="H1183" s="17">
        <v>11426996751.894699</v>
      </c>
      <c r="I1183" s="17">
        <v>18.809522178026</v>
      </c>
      <c r="J1183" s="17">
        <v>2.16</v>
      </c>
      <c r="K1183" s="17">
        <f t="shared" ref="K1183" si="421">J1183</f>
        <v>2.16</v>
      </c>
      <c r="L1183" s="17">
        <f>K1183</f>
        <v>2.16</v>
      </c>
      <c r="M1183" s="17"/>
      <c r="N1183" s="17" t="s">
        <v>1722</v>
      </c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</row>
    <row r="1184" spans="1:114" ht="15" customHeight="1" x14ac:dyDescent="0.15">
      <c r="A1184" s="30">
        <v>1986</v>
      </c>
      <c r="B1184" s="18" t="s">
        <v>1716</v>
      </c>
      <c r="C1184" s="17">
        <v>3421</v>
      </c>
      <c r="D1184" s="24">
        <v>743</v>
      </c>
      <c r="E1184" s="24">
        <v>2678</v>
      </c>
      <c r="F1184" s="23">
        <v>3539690</v>
      </c>
      <c r="G1184" s="17">
        <v>14098607460.7885</v>
      </c>
      <c r="H1184" s="17">
        <v>13790559559.135201</v>
      </c>
      <c r="I1184" s="17">
        <v>17.765870322534699</v>
      </c>
      <c r="J1184" s="17"/>
      <c r="K1184" s="17">
        <f>(K1183+K1188)/2</f>
        <v>2.16</v>
      </c>
      <c r="L1184" s="17">
        <f>(1+((L$1188-L$1183)/L$1183)/5)*L1183</f>
        <v>2.16</v>
      </c>
      <c r="M1184" s="17"/>
      <c r="N1184" s="17" t="s">
        <v>1723</v>
      </c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</row>
    <row r="1185" spans="1:114" ht="15" customHeight="1" x14ac:dyDescent="0.15">
      <c r="A1185" s="30">
        <v>1987</v>
      </c>
      <c r="B1185" s="18" t="s">
        <v>1716</v>
      </c>
      <c r="C1185" s="17">
        <v>3565</v>
      </c>
      <c r="D1185" s="24">
        <v>719</v>
      </c>
      <c r="E1185" s="24">
        <v>2846</v>
      </c>
      <c r="F1185" s="23">
        <v>3540057</v>
      </c>
      <c r="G1185" s="17">
        <v>17787862827.715401</v>
      </c>
      <c r="H1185" s="17">
        <v>16385098314.606701</v>
      </c>
      <c r="I1185" s="17">
        <v>16.792315534659501</v>
      </c>
      <c r="J1185" s="17"/>
      <c r="K1185" s="17">
        <f>(K1183+K1188)/2</f>
        <v>2.16</v>
      </c>
      <c r="L1185" s="17">
        <f>(1+((L$1188-L$1183)/L$1183)/5)*L1184</f>
        <v>2.16</v>
      </c>
      <c r="M1185" s="17"/>
      <c r="N1185" s="17" t="s">
        <v>1724</v>
      </c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</row>
    <row r="1186" spans="1:114" ht="15" customHeight="1" x14ac:dyDescent="0.15">
      <c r="A1186" s="30">
        <v>1988</v>
      </c>
      <c r="B1186" s="18" t="s">
        <v>1716</v>
      </c>
      <c r="C1186" s="17">
        <v>3901</v>
      </c>
      <c r="D1186" s="24">
        <v>727</v>
      </c>
      <c r="E1186" s="24">
        <v>3174</v>
      </c>
      <c r="F1186" s="23">
        <v>3524949</v>
      </c>
      <c r="G1186" s="17">
        <v>20998869826.034801</v>
      </c>
      <c r="H1186" s="17">
        <v>18745180563.887199</v>
      </c>
      <c r="I1186" s="17">
        <v>17.0916044231002</v>
      </c>
      <c r="J1186" s="17"/>
      <c r="K1186" s="17">
        <f>(K1183+K1188)/2</f>
        <v>2.16</v>
      </c>
      <c r="L1186" s="17">
        <f>(1+((L$1188-L$1183)/L$1183)/5)*L1185</f>
        <v>2.16</v>
      </c>
      <c r="M1186" s="17"/>
      <c r="N1186" s="17" t="s">
        <v>1725</v>
      </c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</row>
    <row r="1187" spans="1:114" ht="15" customHeight="1" x14ac:dyDescent="0.15">
      <c r="A1187" s="30">
        <v>1989</v>
      </c>
      <c r="B1187" s="18" t="s">
        <v>1716</v>
      </c>
      <c r="C1187" s="17">
        <v>4230</v>
      </c>
      <c r="D1187" s="24">
        <v>736</v>
      </c>
      <c r="E1187" s="24">
        <v>3494</v>
      </c>
      <c r="F1187" s="23">
        <v>3511009</v>
      </c>
      <c r="G1187" s="17">
        <v>23122496930.460999</v>
      </c>
      <c r="H1187" s="17">
        <v>21007093425.605499</v>
      </c>
      <c r="I1187" s="17">
        <v>17.828297672197898</v>
      </c>
      <c r="J1187" s="17"/>
      <c r="K1187" s="17">
        <f>(K1183+K1188)/2</f>
        <v>2.16</v>
      </c>
      <c r="L1187" s="17">
        <f>(1+((L$1188-L$1183)/L$1183)/5)*L1186</f>
        <v>2.16</v>
      </c>
      <c r="M1187" s="17"/>
      <c r="N1187" s="17" t="s">
        <v>1726</v>
      </c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</row>
    <row r="1188" spans="1:114" ht="15" customHeight="1" x14ac:dyDescent="0.15">
      <c r="A1188" s="30">
        <v>1990</v>
      </c>
      <c r="B1188" s="18" t="s">
        <v>1716</v>
      </c>
      <c r="C1188" s="17">
        <v>4735</v>
      </c>
      <c r="D1188" s="24">
        <v>734</v>
      </c>
      <c r="E1188" s="24">
        <v>4001</v>
      </c>
      <c r="F1188" s="23">
        <v>3513974</v>
      </c>
      <c r="G1188" s="17">
        <v>26973256480.396</v>
      </c>
      <c r="H1188" s="17">
        <v>24812176631.4967</v>
      </c>
      <c r="I1188" s="17">
        <v>19.212233647031098</v>
      </c>
      <c r="J1188" s="17">
        <v>2.16</v>
      </c>
      <c r="K1188" s="17">
        <f t="shared" ref="K1188" si="422">J1188</f>
        <v>2.16</v>
      </c>
      <c r="L1188" s="17">
        <f>K1188</f>
        <v>2.16</v>
      </c>
      <c r="M1188" s="17"/>
      <c r="N1188" s="17" t="s">
        <v>1727</v>
      </c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</row>
    <row r="1189" spans="1:114" ht="15" customHeight="1" x14ac:dyDescent="0.15">
      <c r="A1189" s="30">
        <v>1991</v>
      </c>
      <c r="B1189" s="18" t="s">
        <v>1716</v>
      </c>
      <c r="C1189" s="17">
        <v>4580</v>
      </c>
      <c r="D1189" s="24">
        <v>786</v>
      </c>
      <c r="E1189" s="24">
        <v>3794</v>
      </c>
      <c r="F1189" s="23">
        <v>3534235</v>
      </c>
      <c r="G1189" s="17">
        <v>27672816580.048199</v>
      </c>
      <c r="H1189" s="17">
        <v>25321116744.834599</v>
      </c>
      <c r="I1189" s="17">
        <v>17.5890920367357</v>
      </c>
      <c r="J1189" s="17"/>
      <c r="K1189" s="17">
        <f>(K1188+K1193)/2</f>
        <v>3.15</v>
      </c>
      <c r="L1189" s="17">
        <f t="shared" ref="L1189:L1192" si="423">L1188+0.4</f>
        <v>2.56</v>
      </c>
      <c r="M1189" s="17"/>
      <c r="N1189" s="17" t="s">
        <v>1728</v>
      </c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</row>
    <row r="1190" spans="1:114" ht="15" customHeight="1" x14ac:dyDescent="0.15">
      <c r="A1190" s="30">
        <v>1992</v>
      </c>
      <c r="B1190" s="18" t="s">
        <v>1716</v>
      </c>
      <c r="C1190" s="17">
        <v>2824</v>
      </c>
      <c r="D1190" s="17"/>
      <c r="E1190" s="17"/>
      <c r="F1190" s="23">
        <v>3558430</v>
      </c>
      <c r="G1190" s="17">
        <v>32659492161.329201</v>
      </c>
      <c r="H1190" s="17">
        <v>28596733217.204899</v>
      </c>
      <c r="I1190" s="17">
        <v>17.303611460796098</v>
      </c>
      <c r="J1190" s="17"/>
      <c r="K1190" s="17">
        <f>(K1188+K1193)/2</f>
        <v>3.15</v>
      </c>
      <c r="L1190" s="17">
        <f t="shared" si="423"/>
        <v>2.96</v>
      </c>
      <c r="M1190" s="17"/>
      <c r="N1190" s="17" t="s">
        <v>1729</v>
      </c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</row>
    <row r="1191" spans="1:114" ht="15" customHeight="1" x14ac:dyDescent="0.15">
      <c r="A1191" s="30">
        <v>1993</v>
      </c>
      <c r="B1191" s="18" t="s">
        <v>1716</v>
      </c>
      <c r="C1191" s="17">
        <v>484</v>
      </c>
      <c r="D1191" s="17"/>
      <c r="E1191" s="17"/>
      <c r="F1191" s="23">
        <v>3576261</v>
      </c>
      <c r="G1191" s="17">
        <v>33215376206.535599</v>
      </c>
      <c r="H1191" s="17">
        <v>27904819165.019199</v>
      </c>
      <c r="I1191" s="17">
        <v>15.9080014329392</v>
      </c>
      <c r="J1191" s="17"/>
      <c r="K1191" s="17">
        <f>(K1188+K1193)/2</f>
        <v>3.15</v>
      </c>
      <c r="L1191" s="17">
        <f t="shared" si="423"/>
        <v>3.36</v>
      </c>
      <c r="M1191" s="17"/>
      <c r="N1191" s="17" t="s">
        <v>1730</v>
      </c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</row>
    <row r="1192" spans="1:114" ht="15" customHeight="1" x14ac:dyDescent="0.15">
      <c r="A1192" s="30">
        <v>1994</v>
      </c>
      <c r="B1192" s="18" t="s">
        <v>1716</v>
      </c>
      <c r="C1192" s="17">
        <v>387</v>
      </c>
      <c r="D1192" s="17"/>
      <c r="E1192" s="17"/>
      <c r="F1192" s="23">
        <v>3590386</v>
      </c>
      <c r="G1192" s="17">
        <v>38803597173.144897</v>
      </c>
      <c r="H1192" s="17">
        <v>33418613663.133099</v>
      </c>
      <c r="I1192" s="17">
        <v>16.981548154536998</v>
      </c>
      <c r="J1192" s="17"/>
      <c r="K1192" s="17">
        <f>(K1188+K1193)/2</f>
        <v>3.15</v>
      </c>
      <c r="L1192" s="17">
        <f t="shared" si="423"/>
        <v>3.76</v>
      </c>
      <c r="M1192" s="17"/>
      <c r="N1192" s="17" t="s">
        <v>1731</v>
      </c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</row>
    <row r="1193" spans="1:114" ht="15" customHeight="1" x14ac:dyDescent="0.15">
      <c r="A1193" s="30">
        <v>1995</v>
      </c>
      <c r="B1193" s="18" t="s">
        <v>1716</v>
      </c>
      <c r="C1193" s="17">
        <v>362</v>
      </c>
      <c r="D1193" s="17"/>
      <c r="E1193" s="17"/>
      <c r="F1193" s="23">
        <v>3608841</v>
      </c>
      <c r="G1193" s="17">
        <v>50831601010.100998</v>
      </c>
      <c r="H1193" s="17">
        <v>43269876262.626297</v>
      </c>
      <c r="I1193" s="17">
        <v>18.071546204313702</v>
      </c>
      <c r="J1193" s="17">
        <v>4.1399999999999997</v>
      </c>
      <c r="K1193" s="17">
        <f t="shared" ref="K1193" si="424">J1193</f>
        <v>4.1399999999999997</v>
      </c>
      <c r="L1193" s="17">
        <f>K1193</f>
        <v>4.1399999999999997</v>
      </c>
      <c r="M1193" s="17"/>
      <c r="N1193" s="17" t="s">
        <v>1732</v>
      </c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</row>
    <row r="1194" spans="1:114" ht="15" customHeight="1" x14ac:dyDescent="0.15">
      <c r="A1194" s="30">
        <v>1996</v>
      </c>
      <c r="B1194" s="18" t="s">
        <v>1716</v>
      </c>
      <c r="C1194" s="17">
        <v>367</v>
      </c>
      <c r="D1194" s="17"/>
      <c r="E1194" s="17"/>
      <c r="F1194" s="23">
        <v>3637510</v>
      </c>
      <c r="G1194" s="17">
        <v>56772634828.628998</v>
      </c>
      <c r="H1194" s="17">
        <v>48476635584.677399</v>
      </c>
      <c r="I1194" s="17">
        <v>19.8192153006087</v>
      </c>
      <c r="J1194" s="17"/>
      <c r="K1194" s="17">
        <f>(K1193+K1198)/2</f>
        <v>4.34</v>
      </c>
      <c r="L1194" s="17">
        <f>(1+((L$1198-L$1193)/L$1193)/5)*L1193</f>
        <v>4.22</v>
      </c>
      <c r="M1194" s="17" t="s">
        <v>1733</v>
      </c>
      <c r="N1194" s="17" t="s">
        <v>1734</v>
      </c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</row>
    <row r="1195" spans="1:114" ht="15" customHeight="1" x14ac:dyDescent="0.15">
      <c r="A1195" s="30">
        <v>1997</v>
      </c>
      <c r="B1195" s="18" t="s">
        <v>1716</v>
      </c>
      <c r="C1195" s="17">
        <v>338</v>
      </c>
      <c r="D1195" s="17"/>
      <c r="E1195" s="17"/>
      <c r="F1195" s="23">
        <v>3674171</v>
      </c>
      <c r="G1195" s="17">
        <v>63903020534.861504</v>
      </c>
      <c r="H1195" s="17">
        <v>53976716809.933098</v>
      </c>
      <c r="I1195" s="17">
        <v>21.046405722913899</v>
      </c>
      <c r="J1195" s="17"/>
      <c r="K1195" s="17">
        <f>(K1193+K1198)/2</f>
        <v>4.34</v>
      </c>
      <c r="L1195" s="17">
        <f>(1+((L$1198-L$1193)/L$1193)/5)*L1194</f>
        <v>4.3015458937198066</v>
      </c>
      <c r="M1195" s="17" t="s">
        <v>1735</v>
      </c>
      <c r="N1195" s="17" t="s">
        <v>1736</v>
      </c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</row>
    <row r="1196" spans="1:114" ht="15" customHeight="1" x14ac:dyDescent="0.15">
      <c r="A1196" s="30">
        <v>1998</v>
      </c>
      <c r="B1196" s="18" t="s">
        <v>1716</v>
      </c>
      <c r="C1196" s="17">
        <v>481</v>
      </c>
      <c r="D1196" s="17"/>
      <c r="E1196" s="17"/>
      <c r="F1196" s="23">
        <v>3712696</v>
      </c>
      <c r="G1196" s="17">
        <v>76059819446.001999</v>
      </c>
      <c r="H1196" s="17">
        <v>66249969720.758102</v>
      </c>
      <c r="I1196" s="17">
        <v>22.5256740532304</v>
      </c>
      <c r="J1196" s="17"/>
      <c r="K1196" s="17">
        <f>(K1193+K1198)/2</f>
        <v>4.34</v>
      </c>
      <c r="L1196" s="17">
        <f>(1+((L$1198-L$1193)/L$1193)/5)*L1195</f>
        <v>4.3846675535018322</v>
      </c>
      <c r="M1196" s="17" t="s">
        <v>1737</v>
      </c>
      <c r="N1196" s="17" t="s">
        <v>1738</v>
      </c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</row>
    <row r="1197" spans="1:114" ht="15" customHeight="1" x14ac:dyDescent="0.15">
      <c r="A1197" s="30">
        <v>1999</v>
      </c>
      <c r="B1197" s="18" t="s">
        <v>1716</v>
      </c>
      <c r="C1197" s="17">
        <v>524</v>
      </c>
      <c r="D1197" s="17"/>
      <c r="E1197" s="17"/>
      <c r="F1197" s="23">
        <v>3754786</v>
      </c>
      <c r="G1197" s="17">
        <v>85503819007.6241</v>
      </c>
      <c r="H1197" s="17">
        <v>72598973597.709793</v>
      </c>
      <c r="I1197" s="17">
        <v>24.1598757166235</v>
      </c>
      <c r="J1197" s="17"/>
      <c r="K1197" s="17">
        <f>(K1193+K1198)/2</f>
        <v>4.34</v>
      </c>
      <c r="L1197" s="17">
        <f>(1+((L$1198-L$1193)/L$1193)/5)*L1196</f>
        <v>4.4693954289318194</v>
      </c>
      <c r="M1197" s="17" t="s">
        <v>1739</v>
      </c>
      <c r="N1197" s="17" t="s">
        <v>1740</v>
      </c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</row>
    <row r="1198" spans="1:114" ht="15" customHeight="1" x14ac:dyDescent="0.15">
      <c r="A1198" s="30">
        <v>2000</v>
      </c>
      <c r="B1198" s="18" t="s">
        <v>1716</v>
      </c>
      <c r="C1198" s="17">
        <v>439</v>
      </c>
      <c r="D1198" s="17"/>
      <c r="E1198" s="17"/>
      <c r="F1198" s="23">
        <v>3805174</v>
      </c>
      <c r="G1198" s="17">
        <v>94585420135.443298</v>
      </c>
      <c r="H1198" s="17">
        <v>80732359631.071503</v>
      </c>
      <c r="I1198" s="17">
        <v>23.742048375943799</v>
      </c>
      <c r="J1198" s="17">
        <v>4.54</v>
      </c>
      <c r="K1198" s="17">
        <f t="shared" ref="K1198" si="425">J1198</f>
        <v>4.54</v>
      </c>
      <c r="L1198" s="17">
        <f>K1198</f>
        <v>4.54</v>
      </c>
      <c r="M1198" s="17" t="s">
        <v>1741</v>
      </c>
      <c r="N1198" s="17" t="s">
        <v>1742</v>
      </c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</row>
    <row r="1199" spans="1:114" ht="15" customHeight="1" x14ac:dyDescent="0.15">
      <c r="A1199" s="30">
        <v>2001</v>
      </c>
      <c r="B1199" s="18" t="s">
        <v>1716</v>
      </c>
      <c r="C1199" s="17">
        <v>521</v>
      </c>
      <c r="D1199" s="17"/>
      <c r="E1199" s="17"/>
      <c r="F1199" s="23">
        <v>3866243</v>
      </c>
      <c r="G1199" s="17">
        <v>104124690521.70799</v>
      </c>
      <c r="H1199" s="17">
        <v>87057826812.069397</v>
      </c>
      <c r="I1199" s="17">
        <v>23.936390953058599</v>
      </c>
      <c r="J1199" s="17"/>
      <c r="K1199" s="17">
        <f>(K1198+K1203)/2</f>
        <v>4.54</v>
      </c>
      <c r="L1199" s="17">
        <f>(1+((L$1203-L$1198)/L$1198)/5)*L1198</f>
        <v>4.54</v>
      </c>
      <c r="M1199" s="17" t="s">
        <v>1743</v>
      </c>
      <c r="N1199" s="17" t="s">
        <v>1744</v>
      </c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</row>
    <row r="1200" spans="1:114" ht="15" customHeight="1" x14ac:dyDescent="0.15">
      <c r="A1200" s="30">
        <v>2002</v>
      </c>
      <c r="B1200" s="18" t="s">
        <v>1716</v>
      </c>
      <c r="C1200" s="17">
        <v>461</v>
      </c>
      <c r="D1200" s="17"/>
      <c r="E1200" s="17"/>
      <c r="F1200" s="23">
        <v>3931947</v>
      </c>
      <c r="G1200" s="17">
        <v>116314441499.134</v>
      </c>
      <c r="H1200" s="17">
        <v>94222157207.596298</v>
      </c>
      <c r="I1200" s="17">
        <v>23.593086669415602</v>
      </c>
      <c r="J1200" s="17"/>
      <c r="K1200" s="17">
        <f>(K1198+K1203)/2</f>
        <v>4.54</v>
      </c>
      <c r="L1200" s="17">
        <f>(1+((L$1203-L$1198)/L$1198)/5)*L1199</f>
        <v>4.54</v>
      </c>
      <c r="M1200" s="17" t="s">
        <v>1745</v>
      </c>
      <c r="N1200" s="17" t="s">
        <v>1746</v>
      </c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</row>
    <row r="1201" spans="1:114" ht="15" customHeight="1" x14ac:dyDescent="0.15">
      <c r="A1201" s="30">
        <v>2003</v>
      </c>
      <c r="B1201" s="18" t="s">
        <v>1716</v>
      </c>
      <c r="C1201" s="17">
        <v>440</v>
      </c>
      <c r="D1201" s="17"/>
      <c r="E1201" s="17"/>
      <c r="F1201" s="23">
        <v>3996521</v>
      </c>
      <c r="G1201" s="17">
        <v>133120825671.455</v>
      </c>
      <c r="H1201" s="17">
        <v>108173726852.698</v>
      </c>
      <c r="I1201" s="17">
        <v>24.911072058199601</v>
      </c>
      <c r="J1201" s="17"/>
      <c r="K1201" s="17">
        <f>(K1198+K1203)/2</f>
        <v>4.54</v>
      </c>
      <c r="L1201" s="17">
        <f>(1+((L$1203-L$1198)/L$1198)/5)*L1200</f>
        <v>4.54</v>
      </c>
      <c r="M1201" s="17" t="s">
        <v>1747</v>
      </c>
      <c r="N1201" s="17" t="s">
        <v>1748</v>
      </c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</row>
    <row r="1202" spans="1:114" ht="15" customHeight="1" x14ac:dyDescent="0.15">
      <c r="A1202" s="30">
        <v>2004</v>
      </c>
      <c r="B1202" s="18" t="s">
        <v>1716</v>
      </c>
      <c r="C1202" s="17">
        <v>385</v>
      </c>
      <c r="D1202" s="17"/>
      <c r="E1202" s="17"/>
      <c r="F1202" s="23">
        <v>4070262</v>
      </c>
      <c r="G1202" s="17">
        <v>156422087093.095</v>
      </c>
      <c r="H1202" s="17">
        <v>128503187206.664</v>
      </c>
      <c r="I1202" s="17">
        <v>26.950251635494201</v>
      </c>
      <c r="J1202" s="17"/>
      <c r="K1202" s="17">
        <f>(K1198+K1203)/2</f>
        <v>4.54</v>
      </c>
      <c r="L1202" s="17">
        <f>(1+((L$1203-L$1198)/L$1198)/5)*L1201</f>
        <v>4.54</v>
      </c>
      <c r="M1202" s="17" t="s">
        <v>1749</v>
      </c>
      <c r="N1202" s="17" t="s">
        <v>1750</v>
      </c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</row>
    <row r="1203" spans="1:114" ht="15" customHeight="1" x14ac:dyDescent="0.15">
      <c r="A1203" s="30">
        <v>2005</v>
      </c>
      <c r="B1203" s="18" t="s">
        <v>1716</v>
      </c>
      <c r="C1203" s="17">
        <v>406</v>
      </c>
      <c r="D1203" s="17"/>
      <c r="E1203" s="17"/>
      <c r="F1203" s="23">
        <v>4159914</v>
      </c>
      <c r="G1203" s="17">
        <v>168500889052.78699</v>
      </c>
      <c r="H1203" s="17">
        <v>145449079435.55499</v>
      </c>
      <c r="I1203" s="17">
        <v>29.828926643049101</v>
      </c>
      <c r="J1203" s="17">
        <v>4.54</v>
      </c>
      <c r="K1203" s="17">
        <f t="shared" ref="K1203" si="426">J1203</f>
        <v>4.54</v>
      </c>
      <c r="L1203" s="17">
        <f>K1203</f>
        <v>4.54</v>
      </c>
      <c r="M1203" s="17" t="s">
        <v>1751</v>
      </c>
      <c r="N1203" s="17" t="s">
        <v>1752</v>
      </c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</row>
    <row r="1204" spans="1:114" ht="15" customHeight="1" x14ac:dyDescent="0.15">
      <c r="A1204" s="30">
        <v>2006</v>
      </c>
      <c r="B1204" s="18" t="s">
        <v>1716</v>
      </c>
      <c r="C1204" s="17">
        <v>448</v>
      </c>
      <c r="D1204" s="17"/>
      <c r="E1204" s="17"/>
      <c r="F1204" s="23">
        <v>4273591</v>
      </c>
      <c r="G1204" s="17">
        <v>183503199103.63</v>
      </c>
      <c r="H1204" s="17">
        <v>164818353012.15201</v>
      </c>
      <c r="I1204" s="17">
        <v>30.986691634222701</v>
      </c>
      <c r="J1204" s="17"/>
      <c r="K1204" s="17">
        <f>(K1203+K1208)/2</f>
        <v>4.54</v>
      </c>
      <c r="L1204" s="17">
        <f>(1+((L$1208-L$1203)/L$1203)/5)*L1203</f>
        <v>4.54</v>
      </c>
      <c r="M1204" s="17" t="s">
        <v>1753</v>
      </c>
      <c r="N1204" s="17" t="s">
        <v>1754</v>
      </c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</row>
    <row r="1205" spans="1:114" ht="15" customHeight="1" x14ac:dyDescent="0.15">
      <c r="A1205" s="30">
        <v>2007</v>
      </c>
      <c r="B1205" s="18" t="s">
        <v>1716</v>
      </c>
      <c r="C1205" s="17">
        <v>444</v>
      </c>
      <c r="D1205" s="17"/>
      <c r="E1205" s="17"/>
      <c r="F1205" s="23">
        <v>4398942</v>
      </c>
      <c r="G1205" s="17">
        <v>218323433918.39099</v>
      </c>
      <c r="H1205" s="17">
        <v>195969710520.93799</v>
      </c>
      <c r="I1205" s="17">
        <v>28.707082453330301</v>
      </c>
      <c r="J1205" s="17"/>
      <c r="K1205" s="17">
        <f>(K1203+K1208)/2</f>
        <v>4.54</v>
      </c>
      <c r="L1205" s="17">
        <f>(1+((L$1208-L$1203)/L$1203)/5)*L1204</f>
        <v>4.54</v>
      </c>
      <c r="M1205" s="17" t="s">
        <v>1755</v>
      </c>
      <c r="N1205" s="17" t="s">
        <v>1756</v>
      </c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</row>
    <row r="1206" spans="1:114" ht="15" customHeight="1" x14ac:dyDescent="0.15">
      <c r="A1206" s="30">
        <v>2008</v>
      </c>
      <c r="B1206" s="18" t="s">
        <v>1716</v>
      </c>
      <c r="C1206" s="17">
        <v>457</v>
      </c>
      <c r="D1206" s="17"/>
      <c r="E1206" s="17"/>
      <c r="F1206" s="23">
        <v>4489544</v>
      </c>
      <c r="G1206" s="17">
        <v>232293894049.944</v>
      </c>
      <c r="H1206" s="17">
        <v>208530708213.89499</v>
      </c>
      <c r="I1206" s="17">
        <v>24.8421187310969</v>
      </c>
      <c r="J1206" s="17"/>
      <c r="K1206" s="17">
        <f>(K1203+K1208)/2</f>
        <v>4.54</v>
      </c>
      <c r="L1206" s="17">
        <f>(1+((L$1208-L$1203)/L$1203)/5)*L1205</f>
        <v>4.54</v>
      </c>
      <c r="M1206" s="17" t="s">
        <v>1757</v>
      </c>
      <c r="N1206" s="17" t="s">
        <v>1758</v>
      </c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</row>
    <row r="1207" spans="1:114" ht="15" customHeight="1" x14ac:dyDescent="0.15">
      <c r="A1207" s="30">
        <v>2009</v>
      </c>
      <c r="B1207" s="18" t="s">
        <v>1716</v>
      </c>
      <c r="C1207" s="17">
        <v>415</v>
      </c>
      <c r="D1207" s="17"/>
      <c r="E1207" s="17"/>
      <c r="F1207" s="23">
        <v>4535375</v>
      </c>
      <c r="G1207" s="17">
        <v>221207120802.26801</v>
      </c>
      <c r="H1207" s="17">
        <v>189238017275.59399</v>
      </c>
      <c r="I1207" s="17">
        <v>21.163124550594301</v>
      </c>
      <c r="J1207" s="17"/>
      <c r="K1207" s="17">
        <f>(K1203+K1208)/2</f>
        <v>4.54</v>
      </c>
      <c r="L1207" s="17">
        <f>(1+((L$1208-L$1203)/L$1203)/5)*L1206</f>
        <v>4.54</v>
      </c>
      <c r="M1207" s="17" t="s">
        <v>1759</v>
      </c>
      <c r="N1207" s="17" t="s">
        <v>1760</v>
      </c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</row>
    <row r="1208" spans="1:114" ht="15" customHeight="1" x14ac:dyDescent="0.15">
      <c r="A1208" s="30">
        <v>2010</v>
      </c>
      <c r="B1208" s="18" t="s">
        <v>1716</v>
      </c>
      <c r="C1208" s="17">
        <v>350</v>
      </c>
      <c r="D1208" s="17"/>
      <c r="E1208" s="17"/>
      <c r="F1208" s="23">
        <v>4560155</v>
      </c>
      <c r="G1208" s="17">
        <v>229110073281.39999</v>
      </c>
      <c r="H1208" s="17">
        <v>192360346891.284</v>
      </c>
      <c r="I1208" s="17">
        <v>17.577058352235198</v>
      </c>
      <c r="J1208" s="17">
        <v>4.54</v>
      </c>
      <c r="K1208" s="17">
        <f t="shared" ref="K1208" si="427">J1208</f>
        <v>4.54</v>
      </c>
      <c r="L1208" s="17">
        <f>K1208</f>
        <v>4.54</v>
      </c>
      <c r="M1208" s="17" t="s">
        <v>1761</v>
      </c>
      <c r="N1208" s="17" t="s">
        <v>1762</v>
      </c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</row>
    <row r="1209" spans="1:114" ht="15" customHeight="1" x14ac:dyDescent="0.15">
      <c r="A1209" s="30">
        <v>2011</v>
      </c>
      <c r="B1209" s="18" t="s">
        <v>1716</v>
      </c>
      <c r="C1209" s="17">
        <v>230</v>
      </c>
      <c r="D1209" s="17"/>
      <c r="E1209" s="17"/>
      <c r="F1209" s="23">
        <v>4580084</v>
      </c>
      <c r="G1209" s="17">
        <v>246785558203.065</v>
      </c>
      <c r="H1209" s="17">
        <v>202164314014.87399</v>
      </c>
      <c r="I1209" s="17">
        <v>16.701434612984301</v>
      </c>
      <c r="J1209" s="17"/>
      <c r="K1209" s="17">
        <f>(K1208+K1213)/2</f>
        <v>4.375</v>
      </c>
      <c r="L1209" s="17">
        <f>(1+((L$1213-L$1208)/L$1208)/5)*L1208</f>
        <v>4.4740000000000002</v>
      </c>
      <c r="M1209" s="17" t="s">
        <v>1763</v>
      </c>
      <c r="N1209" s="17" t="s">
        <v>1764</v>
      </c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</row>
    <row r="1210" spans="1:114" ht="15" customHeight="1" x14ac:dyDescent="0.15">
      <c r="A1210" s="30">
        <v>2012</v>
      </c>
      <c r="B1210" s="18" t="s">
        <v>1716</v>
      </c>
      <c r="C1210" s="17">
        <v>216</v>
      </c>
      <c r="D1210" s="17"/>
      <c r="E1210" s="17"/>
      <c r="F1210" s="23">
        <v>4599533</v>
      </c>
      <c r="G1210" s="17">
        <v>235594116733.99899</v>
      </c>
      <c r="H1210" s="17">
        <v>196364540025.552</v>
      </c>
      <c r="I1210" s="17">
        <v>19.578412528676701</v>
      </c>
      <c r="J1210" s="17"/>
      <c r="K1210" s="17">
        <f>(K1208+K1213)/2</f>
        <v>4.375</v>
      </c>
      <c r="L1210" s="17">
        <f>(1+((L$1213-L$1208)/L$1208)/5)*L1209</f>
        <v>4.4089594713656393</v>
      </c>
      <c r="M1210" s="17" t="s">
        <v>1765</v>
      </c>
      <c r="N1210" s="17" t="s">
        <v>1766</v>
      </c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</row>
    <row r="1211" spans="1:114" ht="15" customHeight="1" x14ac:dyDescent="0.15">
      <c r="A1211" s="30">
        <v>2013</v>
      </c>
      <c r="B1211" s="18" t="s">
        <v>1716</v>
      </c>
      <c r="C1211" s="17">
        <v>135</v>
      </c>
      <c r="D1211" s="17"/>
      <c r="E1211" s="17"/>
      <c r="F1211" s="23">
        <v>4623816</v>
      </c>
      <c r="G1211" s="17">
        <v>247894796542.659</v>
      </c>
      <c r="H1211" s="17">
        <v>203146561931.496</v>
      </c>
      <c r="I1211" s="17">
        <v>18.597482765677199</v>
      </c>
      <c r="J1211" s="17"/>
      <c r="K1211" s="17">
        <f>(K1208+K1213)/2</f>
        <v>4.375</v>
      </c>
      <c r="L1211" s="17">
        <f>(1+((L$1213-L$1208)/L$1208)/5)*L1210</f>
        <v>4.3448644658347728</v>
      </c>
      <c r="M1211" s="17" t="s">
        <v>1767</v>
      </c>
      <c r="N1211" s="17" t="s">
        <v>1768</v>
      </c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</row>
    <row r="1212" spans="1:114" ht="15" customHeight="1" x14ac:dyDescent="0.15">
      <c r="A1212" s="30">
        <v>2014</v>
      </c>
      <c r="B1212" s="18" t="s">
        <v>1716</v>
      </c>
      <c r="C1212" s="17">
        <v>118</v>
      </c>
      <c r="D1212" s="17"/>
      <c r="E1212" s="17"/>
      <c r="F1212" s="23">
        <v>4657740</v>
      </c>
      <c r="G1212" s="17">
        <v>285403238347.45203</v>
      </c>
      <c r="H1212" s="17">
        <v>238755413617.23999</v>
      </c>
      <c r="I1212" s="17">
        <v>20.635504026606402</v>
      </c>
      <c r="J1212" s="17"/>
      <c r="K1212" s="17">
        <f>(K1208+K1213)/2</f>
        <v>4.375</v>
      </c>
      <c r="L1212" s="17">
        <f>(1+((L$1213-L$1208)/L$1208)/5)*L1211</f>
        <v>4.2817012379173507</v>
      </c>
      <c r="M1212" s="17" t="s">
        <v>1769</v>
      </c>
      <c r="N1212" s="17" t="s">
        <v>1770</v>
      </c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</row>
    <row r="1213" spans="1:114" ht="15" customHeight="1" x14ac:dyDescent="0.15">
      <c r="A1213" s="30">
        <v>2015</v>
      </c>
      <c r="B1213" s="18" t="s">
        <v>1716</v>
      </c>
      <c r="C1213" s="17">
        <v>203</v>
      </c>
      <c r="D1213" s="17"/>
      <c r="E1213" s="17"/>
      <c r="F1213" s="23">
        <v>4701957</v>
      </c>
      <c r="G1213" s="17">
        <v>356246507448.10901</v>
      </c>
      <c r="H1213" s="17">
        <v>272324692117.44601</v>
      </c>
      <c r="I1213" s="17">
        <v>24.101464668737702</v>
      </c>
      <c r="J1213" s="17">
        <v>4.21</v>
      </c>
      <c r="K1213" s="17">
        <f t="shared" ref="K1213" si="428">J1213</f>
        <v>4.21</v>
      </c>
      <c r="L1213" s="17">
        <f>K1213</f>
        <v>4.21</v>
      </c>
      <c r="M1213" s="17" t="s">
        <v>1771</v>
      </c>
      <c r="N1213" s="17" t="s">
        <v>1772</v>
      </c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</row>
    <row r="1214" spans="1:114" ht="15" customHeight="1" x14ac:dyDescent="0.15">
      <c r="A1214" s="30">
        <v>2016</v>
      </c>
      <c r="B1214" s="18" t="s">
        <v>1716</v>
      </c>
      <c r="C1214" s="17">
        <v>149</v>
      </c>
      <c r="D1214" s="24">
        <v>79</v>
      </c>
      <c r="E1214" s="24">
        <v>70</v>
      </c>
      <c r="F1214" s="23">
        <v>4755335</v>
      </c>
      <c r="G1214" s="17">
        <v>363980648236.85699</v>
      </c>
      <c r="H1214" s="17">
        <v>317163209218.336</v>
      </c>
      <c r="I1214" s="17">
        <v>35.831018525851803</v>
      </c>
      <c r="J1214" s="17"/>
      <c r="K1214" s="17">
        <f t="shared" ref="K1214" si="429">J1214</f>
        <v>0</v>
      </c>
      <c r="L1214" s="17">
        <f>K1214</f>
        <v>0</v>
      </c>
      <c r="M1214" s="17" t="s">
        <v>1773</v>
      </c>
      <c r="N1214" s="17" t="s">
        <v>1774</v>
      </c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</row>
    <row r="1215" spans="1:114" ht="15" customHeight="1" x14ac:dyDescent="0.15">
      <c r="A1215" s="30">
        <v>2017</v>
      </c>
      <c r="B1215" s="18" t="s">
        <v>1716</v>
      </c>
      <c r="C1215" s="17">
        <v>137</v>
      </c>
      <c r="D1215" s="24">
        <v>62</v>
      </c>
      <c r="E1215" s="24">
        <v>75</v>
      </c>
      <c r="F1215" s="23">
        <v>4807388</v>
      </c>
      <c r="G1215" s="17">
        <v>407073567249.36102</v>
      </c>
      <c r="H1215" s="17">
        <v>332970321859.20898</v>
      </c>
      <c r="I1215" s="17">
        <v>33.161515826723203</v>
      </c>
      <c r="J1215" s="17"/>
      <c r="K1215" s="17">
        <f t="shared" ref="K1215" si="430">J1215</f>
        <v>0</v>
      </c>
      <c r="L1215" s="17">
        <f>K1215</f>
        <v>0</v>
      </c>
      <c r="M1215" s="17" t="s">
        <v>1775</v>
      </c>
      <c r="N1215" s="17" t="s">
        <v>1776</v>
      </c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</row>
    <row r="1216" spans="1:114" ht="15" customHeight="1" x14ac:dyDescent="0.15">
      <c r="A1216" s="30">
        <v>2018</v>
      </c>
      <c r="B1216" s="18" t="s">
        <v>1716</v>
      </c>
      <c r="C1216" s="17">
        <v>108</v>
      </c>
      <c r="D1216" s="24">
        <v>76</v>
      </c>
      <c r="E1216" s="24">
        <v>32</v>
      </c>
      <c r="F1216" s="23">
        <v>4867316</v>
      </c>
      <c r="G1216" s="17">
        <v>473625684411.47302</v>
      </c>
      <c r="H1216" s="17">
        <v>363716581750.133</v>
      </c>
      <c r="I1216" s="17">
        <v>28.392955680135401</v>
      </c>
      <c r="J1216" s="17"/>
      <c r="K1216" s="17">
        <f t="shared" ref="K1216" si="431">J1216</f>
        <v>0</v>
      </c>
      <c r="L1216" s="17">
        <f>K1216</f>
        <v>0</v>
      </c>
      <c r="M1216" s="17" t="s">
        <v>1777</v>
      </c>
      <c r="N1216" s="17" t="s">
        <v>1778</v>
      </c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</row>
    <row r="1217" spans="1:114" ht="15" customHeight="1" x14ac:dyDescent="0.15">
      <c r="A1217" s="30">
        <v>2019</v>
      </c>
      <c r="B1217" s="18" t="s">
        <v>1716</v>
      </c>
      <c r="C1217" s="17">
        <v>93</v>
      </c>
      <c r="D1217" s="24">
        <v>58</v>
      </c>
      <c r="E1217" s="24">
        <v>35</v>
      </c>
      <c r="F1217" s="23">
        <v>4934340</v>
      </c>
      <c r="G1217" s="17">
        <v>510651179174.44598</v>
      </c>
      <c r="H1217" s="17">
        <v>496635809459.92902</v>
      </c>
      <c r="I1217" s="17">
        <v>54.304366894965298</v>
      </c>
      <c r="J1217" s="17"/>
      <c r="K1217" s="17">
        <f t="shared" ref="K1217" si="432">J1217</f>
        <v>0</v>
      </c>
      <c r="L1217" s="17">
        <f>K1217</f>
        <v>0</v>
      </c>
      <c r="M1217" s="17" t="s">
        <v>1779</v>
      </c>
      <c r="N1217" s="17" t="s">
        <v>1780</v>
      </c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</row>
    <row r="1218" spans="1:114" ht="15" customHeight="1" x14ac:dyDescent="0.15">
      <c r="A1218" s="30">
        <v>2020</v>
      </c>
      <c r="B1218" s="18" t="s">
        <v>1716</v>
      </c>
      <c r="C1218" s="17">
        <v>129</v>
      </c>
      <c r="D1218" s="24">
        <v>75</v>
      </c>
      <c r="E1218" s="24">
        <v>54</v>
      </c>
      <c r="F1218" s="23">
        <v>4985382</v>
      </c>
      <c r="G1218" s="17">
        <v>567819518749.69995</v>
      </c>
      <c r="H1218" s="17">
        <v>487296638228.73901</v>
      </c>
      <c r="I1218" s="17">
        <v>42.395476748478501</v>
      </c>
      <c r="J1218" s="17"/>
      <c r="K1218" s="17">
        <f t="shared" ref="K1218" si="433">J1218</f>
        <v>0</v>
      </c>
      <c r="L1218" s="17">
        <f>K1218</f>
        <v>0</v>
      </c>
      <c r="M1218" s="17" t="s">
        <v>1781</v>
      </c>
      <c r="N1218" s="17" t="s">
        <v>1782</v>
      </c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</row>
    <row r="1219" spans="1:114" ht="15" customHeight="1" x14ac:dyDescent="0.15">
      <c r="A1219" s="30">
        <v>2021</v>
      </c>
      <c r="B1219" s="18" t="s">
        <v>1716</v>
      </c>
      <c r="C1219" s="17">
        <v>117</v>
      </c>
      <c r="D1219" s="24">
        <v>75</v>
      </c>
      <c r="E1219" s="24">
        <v>42</v>
      </c>
      <c r="F1219" s="23">
        <v>5033165</v>
      </c>
      <c r="G1219" s="17">
        <v>677696001242.46594</v>
      </c>
      <c r="H1219" s="17">
        <v>479130998508.89502</v>
      </c>
      <c r="I1219" s="17">
        <v>23.270051008972398</v>
      </c>
      <c r="J1219" s="17"/>
      <c r="K1219" s="17">
        <f t="shared" ref="K1219" si="434">J1219</f>
        <v>0</v>
      </c>
      <c r="L1219" s="17">
        <f>K1219</f>
        <v>0</v>
      </c>
      <c r="M1219" s="17"/>
      <c r="N1219" s="17" t="s">
        <v>1783</v>
      </c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</row>
    <row r="1220" spans="1:114" ht="15" customHeight="1" x14ac:dyDescent="0.15">
      <c r="A1220" s="30">
        <v>1980</v>
      </c>
      <c r="B1220" s="18" t="s">
        <v>1784</v>
      </c>
      <c r="C1220" s="17">
        <v>2773</v>
      </c>
      <c r="D1220" s="24">
        <v>669</v>
      </c>
      <c r="E1220" s="24">
        <v>2104</v>
      </c>
      <c r="F1220" s="23">
        <v>3878000</v>
      </c>
      <c r="G1220" s="17">
        <v>8974313725.4902</v>
      </c>
      <c r="H1220" s="17">
        <v>11434705882.3529</v>
      </c>
      <c r="I1220" s="17"/>
      <c r="J1220" s="17">
        <v>2.78</v>
      </c>
      <c r="K1220" s="17">
        <f t="shared" ref="K1220" si="435">J1220</f>
        <v>2.78</v>
      </c>
      <c r="L1220" s="17">
        <f>K1220</f>
        <v>2.78</v>
      </c>
      <c r="M1220" s="17"/>
      <c r="N1220" s="17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</row>
    <row r="1221" spans="1:114" ht="15" customHeight="1" x14ac:dyDescent="0.15">
      <c r="A1221" s="30">
        <v>1981</v>
      </c>
      <c r="B1221" s="18" t="s">
        <v>1784</v>
      </c>
      <c r="C1221" s="17">
        <v>2859</v>
      </c>
      <c r="D1221" s="24">
        <v>727</v>
      </c>
      <c r="E1221" s="24">
        <v>2132</v>
      </c>
      <c r="F1221" s="23">
        <v>3956000</v>
      </c>
      <c r="G1221" s="17">
        <v>9199473684.2105293</v>
      </c>
      <c r="H1221" s="17">
        <v>12228947368.421101</v>
      </c>
      <c r="I1221" s="17"/>
      <c r="J1221" s="17"/>
      <c r="K1221" s="17">
        <f>(K1220+K1225)/2</f>
        <v>2.78</v>
      </c>
      <c r="L1221" s="17">
        <f>(1+((L$1225-L$1220)/L$1220)/5)*L1220</f>
        <v>2.78</v>
      </c>
      <c r="M1221" s="17"/>
      <c r="N1221" s="17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</row>
    <row r="1222" spans="1:114" ht="15" customHeight="1" x14ac:dyDescent="0.15">
      <c r="A1222" s="30">
        <v>1982</v>
      </c>
      <c r="B1222" s="18" t="s">
        <v>1784</v>
      </c>
      <c r="C1222" s="17">
        <v>2914</v>
      </c>
      <c r="D1222" s="24">
        <v>707</v>
      </c>
      <c r="E1222" s="24">
        <v>2207</v>
      </c>
      <c r="F1222" s="23">
        <v>4031000</v>
      </c>
      <c r="G1222" s="17">
        <v>8633045267.4897099</v>
      </c>
      <c r="H1222" s="17">
        <v>11726255144.0329</v>
      </c>
      <c r="I1222" s="17"/>
      <c r="J1222" s="17"/>
      <c r="K1222" s="17">
        <f>(K1220+K1225)/2</f>
        <v>2.78</v>
      </c>
      <c r="L1222" s="17">
        <f>(1+((L$1225-L$1220)/L$1220)/5)*L1221</f>
        <v>2.78</v>
      </c>
      <c r="M1222" s="17"/>
      <c r="N1222" s="17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</row>
    <row r="1223" spans="1:114" ht="15" customHeight="1" x14ac:dyDescent="0.15">
      <c r="A1223" s="30">
        <v>1983</v>
      </c>
      <c r="B1223" s="18" t="s">
        <v>1784</v>
      </c>
      <c r="C1223" s="17">
        <v>2982</v>
      </c>
      <c r="D1223" s="24">
        <v>687</v>
      </c>
      <c r="E1223" s="24">
        <v>2295</v>
      </c>
      <c r="F1223" s="23">
        <v>4105000</v>
      </c>
      <c r="G1223" s="17">
        <v>8852846975.0889702</v>
      </c>
      <c r="H1223" s="17">
        <v>12014395017.7936</v>
      </c>
      <c r="I1223" s="17"/>
      <c r="J1223" s="17"/>
      <c r="K1223" s="17">
        <f>(K1220+K1225)/2</f>
        <v>2.78</v>
      </c>
      <c r="L1223" s="17">
        <f>(1+((L$1225-L$1220)/L$1220)/5)*L1222</f>
        <v>2.78</v>
      </c>
      <c r="M1223" s="17"/>
      <c r="N1223" s="17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</row>
    <row r="1224" spans="1:114" ht="15" customHeight="1" x14ac:dyDescent="0.15">
      <c r="A1224" s="30">
        <v>1984</v>
      </c>
      <c r="B1224" s="18" t="s">
        <v>1784</v>
      </c>
      <c r="C1224" s="17">
        <v>3386</v>
      </c>
      <c r="D1224" s="24">
        <v>696</v>
      </c>
      <c r="E1224" s="24">
        <v>2690</v>
      </c>
      <c r="F1224" s="23">
        <v>4159000</v>
      </c>
      <c r="G1224" s="17">
        <v>9630474079.1268692</v>
      </c>
      <c r="H1224" s="17">
        <v>12012605729.877199</v>
      </c>
      <c r="I1224" s="17"/>
      <c r="J1224" s="17"/>
      <c r="K1224" s="17">
        <f>(K1220+K1225)/2</f>
        <v>2.78</v>
      </c>
      <c r="L1224" s="17">
        <f>(1+((L$1225-L$1220)/L$1220)/5)*L1223</f>
        <v>2.78</v>
      </c>
      <c r="M1224" s="17"/>
      <c r="N1224" s="17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</row>
    <row r="1225" spans="1:114" ht="15" customHeight="1" x14ac:dyDescent="0.15">
      <c r="A1225" s="30">
        <v>1985</v>
      </c>
      <c r="B1225" s="18" t="s">
        <v>1784</v>
      </c>
      <c r="C1225" s="17">
        <v>3517</v>
      </c>
      <c r="D1225" s="24">
        <v>790</v>
      </c>
      <c r="E1225" s="24">
        <v>2727</v>
      </c>
      <c r="F1225" s="23">
        <v>4233000</v>
      </c>
      <c r="G1225" s="17">
        <v>10199905844.4312</v>
      </c>
      <c r="H1225" s="17">
        <v>11785353295.444901</v>
      </c>
      <c r="I1225" s="17"/>
      <c r="J1225" s="17">
        <v>2.78</v>
      </c>
      <c r="K1225" s="17">
        <f t="shared" ref="K1225" si="436">J1225</f>
        <v>2.78</v>
      </c>
      <c r="L1225" s="17">
        <f>K1225</f>
        <v>2.78</v>
      </c>
      <c r="M1225" s="17"/>
      <c r="N1225" s="17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</row>
    <row r="1226" spans="1:114" ht="15" customHeight="1" x14ac:dyDescent="0.15">
      <c r="A1226" s="30">
        <v>1986</v>
      </c>
      <c r="B1226" s="18" t="s">
        <v>1784</v>
      </c>
      <c r="C1226" s="17">
        <v>3649</v>
      </c>
      <c r="D1226" s="24">
        <v>819</v>
      </c>
      <c r="E1226" s="24">
        <v>2830</v>
      </c>
      <c r="F1226" s="23">
        <v>4299000</v>
      </c>
      <c r="G1226" s="17">
        <v>11179345342.1159</v>
      </c>
      <c r="H1226" s="17">
        <v>12705159295.6042</v>
      </c>
      <c r="I1226" s="17"/>
      <c r="J1226" s="17"/>
      <c r="K1226" s="17">
        <f>(K1225+K1230)/2</f>
        <v>2.78</v>
      </c>
      <c r="L1226" s="17">
        <f>(1+((L$1230-L$1225)/L$1225)/5)*L1225</f>
        <v>2.78</v>
      </c>
      <c r="M1226" s="17"/>
      <c r="N1226" s="17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</row>
    <row r="1227" spans="1:114" ht="15" customHeight="1" x14ac:dyDescent="0.15">
      <c r="A1227" s="30">
        <v>1987</v>
      </c>
      <c r="B1227" s="18" t="s">
        <v>1784</v>
      </c>
      <c r="C1227" s="17">
        <v>3858</v>
      </c>
      <c r="D1227" s="24">
        <v>823</v>
      </c>
      <c r="E1227" s="24">
        <v>3035</v>
      </c>
      <c r="F1227" s="23">
        <v>4369000</v>
      </c>
      <c r="G1227" s="17">
        <v>13257263263.5144</v>
      </c>
      <c r="H1227" s="17">
        <v>16608792173.585899</v>
      </c>
      <c r="I1227" s="17"/>
      <c r="J1227" s="17"/>
      <c r="K1227" s="17">
        <f>(K1225+K1230)/2</f>
        <v>2.78</v>
      </c>
      <c r="L1227" s="17">
        <f>(1+((L$1230-L$1225)/L$1225)/5)*L1226</f>
        <v>2.78</v>
      </c>
      <c r="M1227" s="17"/>
      <c r="N1227" s="17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</row>
    <row r="1228" spans="1:114" ht="15" customHeight="1" x14ac:dyDescent="0.15">
      <c r="A1228" s="30">
        <v>1988</v>
      </c>
      <c r="B1228" s="18" t="s">
        <v>1784</v>
      </c>
      <c r="C1228" s="17">
        <v>3854</v>
      </c>
      <c r="D1228" s="24">
        <v>995</v>
      </c>
      <c r="E1228" s="24">
        <v>2859</v>
      </c>
      <c r="F1228" s="23">
        <v>4442000</v>
      </c>
      <c r="G1228" s="17">
        <v>14623126524.4856</v>
      </c>
      <c r="H1228" s="17">
        <v>17261738069.9231</v>
      </c>
      <c r="I1228" s="17"/>
      <c r="J1228" s="17"/>
      <c r="K1228" s="17">
        <f>(K1225+K1230)/2</f>
        <v>2.78</v>
      </c>
      <c r="L1228" s="17">
        <f>(1+((L$1230-L$1225)/L$1225)/5)*L1227</f>
        <v>2.78</v>
      </c>
      <c r="M1228" s="17"/>
      <c r="N1228" s="17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</row>
    <row r="1229" spans="1:114" ht="15" customHeight="1" x14ac:dyDescent="0.15">
      <c r="A1229" s="30">
        <v>1989</v>
      </c>
      <c r="B1229" s="18" t="s">
        <v>1784</v>
      </c>
      <c r="C1229" s="17">
        <v>4090</v>
      </c>
      <c r="D1229" s="24">
        <v>1042</v>
      </c>
      <c r="E1229" s="24">
        <v>3048</v>
      </c>
      <c r="F1229" s="23">
        <v>4518000</v>
      </c>
      <c r="G1229" s="17">
        <v>15661068148.612</v>
      </c>
      <c r="H1229" s="17">
        <v>17498694948.8624</v>
      </c>
      <c r="I1229" s="17"/>
      <c r="J1229" s="17"/>
      <c r="K1229" s="17">
        <f>(K1225+K1230)/2</f>
        <v>2.78</v>
      </c>
      <c r="L1229" s="17">
        <f>(1+((L$1230-L$1225)/L$1225)/5)*L1228</f>
        <v>2.78</v>
      </c>
      <c r="M1229" s="17"/>
      <c r="N1229" s="17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</row>
    <row r="1230" spans="1:114" ht="15" customHeight="1" x14ac:dyDescent="0.15">
      <c r="A1230" s="30">
        <v>1990</v>
      </c>
      <c r="B1230" s="18" t="s">
        <v>1784</v>
      </c>
      <c r="C1230" s="17">
        <v>3908</v>
      </c>
      <c r="D1230" s="24">
        <v>1052</v>
      </c>
      <c r="E1230" s="24">
        <v>2856</v>
      </c>
      <c r="F1230" s="23">
        <v>4660000</v>
      </c>
      <c r="G1230" s="17">
        <v>17525346195.8139</v>
      </c>
      <c r="H1230" s="17">
        <v>20435030750.917599</v>
      </c>
      <c r="I1230" s="17"/>
      <c r="J1230" s="17">
        <v>2.78</v>
      </c>
      <c r="K1230" s="17">
        <f t="shared" ref="K1230" si="437">J1230</f>
        <v>2.78</v>
      </c>
      <c r="L1230" s="17">
        <f>K1230</f>
        <v>2.78</v>
      </c>
      <c r="M1230" s="17"/>
      <c r="N1230" s="17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</row>
    <row r="1231" spans="1:114" ht="15" customHeight="1" x14ac:dyDescent="0.15">
      <c r="A1231" s="30">
        <v>1991</v>
      </c>
      <c r="B1231" s="18" t="s">
        <v>1784</v>
      </c>
      <c r="C1231" s="17">
        <v>3717</v>
      </c>
      <c r="D1231" s="24">
        <v>1087</v>
      </c>
      <c r="E1231" s="24">
        <v>2630</v>
      </c>
      <c r="F1231" s="23">
        <v>4949000</v>
      </c>
      <c r="G1231" s="17">
        <v>17215433285.068699</v>
      </c>
      <c r="H1231" s="17">
        <v>22534066078.715302</v>
      </c>
      <c r="I1231" s="17"/>
      <c r="J1231" s="17"/>
      <c r="K1231" s="17">
        <f>(K1230+K1235)/2</f>
        <v>2.88</v>
      </c>
      <c r="L1231" s="17">
        <f>(1+((L$1235-L$1230)/L$1230)/5)*L1230</f>
        <v>2.8199999999999994</v>
      </c>
      <c r="M1231" s="17"/>
      <c r="N1231" s="17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</row>
    <row r="1232" spans="1:114" ht="15" customHeight="1" x14ac:dyDescent="0.15">
      <c r="A1232" s="30">
        <v>1992</v>
      </c>
      <c r="B1232" s="18" t="s">
        <v>1784</v>
      </c>
      <c r="C1232" s="17">
        <v>3727</v>
      </c>
      <c r="D1232" s="24">
        <v>1400</v>
      </c>
      <c r="E1232" s="24">
        <v>2327</v>
      </c>
      <c r="F1232" s="23">
        <v>5123000</v>
      </c>
      <c r="G1232" s="17">
        <v>19671315928.591801</v>
      </c>
      <c r="H1232" s="17">
        <v>24174229596.193699</v>
      </c>
      <c r="I1232" s="17"/>
      <c r="J1232" s="17"/>
      <c r="K1232" s="17">
        <f>(K1230+K1235)/2</f>
        <v>2.88</v>
      </c>
      <c r="L1232" s="17">
        <f>(1+((L$1235-L$1230)/L$1230)/5)*L1231</f>
        <v>2.8605755395683445</v>
      </c>
      <c r="M1232" s="17"/>
      <c r="N1232" s="17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</row>
    <row r="1233" spans="1:114" ht="15" customHeight="1" x14ac:dyDescent="0.15">
      <c r="A1233" s="30">
        <v>1993</v>
      </c>
      <c r="B1233" s="18" t="s">
        <v>1784</v>
      </c>
      <c r="C1233" s="17">
        <v>3953</v>
      </c>
      <c r="D1233" s="24">
        <v>1318</v>
      </c>
      <c r="E1233" s="24">
        <v>2635</v>
      </c>
      <c r="F1233" s="23">
        <v>5261000</v>
      </c>
      <c r="G1233" s="17">
        <v>21079128299.353401</v>
      </c>
      <c r="H1233" s="17">
        <v>27078712766.333302</v>
      </c>
      <c r="I1233" s="17"/>
      <c r="J1233" s="17"/>
      <c r="K1233" s="17">
        <f>(K1230+K1235)/2</f>
        <v>2.88</v>
      </c>
      <c r="L1233" s="17">
        <f>(1+((L$1235-L$1230)/L$1230)/5)*L1232</f>
        <v>2.9017348998499033</v>
      </c>
      <c r="M1233" s="17"/>
      <c r="N1233" s="17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</row>
    <row r="1234" spans="1:114" ht="15" customHeight="1" x14ac:dyDescent="0.15">
      <c r="A1234" s="30">
        <v>1994</v>
      </c>
      <c r="B1234" s="18" t="s">
        <v>1784</v>
      </c>
      <c r="C1234" s="17">
        <v>3962</v>
      </c>
      <c r="D1234" s="24">
        <v>1261</v>
      </c>
      <c r="E1234" s="24">
        <v>2701</v>
      </c>
      <c r="F1234" s="23">
        <v>5399000</v>
      </c>
      <c r="G1234" s="17">
        <v>23957081465.2453</v>
      </c>
      <c r="H1234" s="17">
        <v>30559295274.152302</v>
      </c>
      <c r="I1234" s="17"/>
      <c r="J1234" s="17"/>
      <c r="K1234" s="17">
        <f>(K1230+K1235)/2</f>
        <v>2.88</v>
      </c>
      <c r="L1234" s="17">
        <f>(1+((L$1235-L$1230)/L$1230)/5)*L1233</f>
        <v>2.9434864811427075</v>
      </c>
      <c r="M1234" s="17"/>
      <c r="N1234" s="17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</row>
    <row r="1235" spans="1:114" ht="15" customHeight="1" x14ac:dyDescent="0.15">
      <c r="A1235" s="30">
        <v>1995</v>
      </c>
      <c r="B1235" s="18" t="s">
        <v>1784</v>
      </c>
      <c r="C1235" s="17">
        <v>4425</v>
      </c>
      <c r="D1235" s="24">
        <v>1266</v>
      </c>
      <c r="E1235" s="24">
        <v>3159</v>
      </c>
      <c r="F1235" s="23">
        <v>5545000</v>
      </c>
      <c r="G1235" s="17">
        <v>27574137415.7341</v>
      </c>
      <c r="H1235" s="17">
        <v>35385049646.332199</v>
      </c>
      <c r="I1235" s="17">
        <v>27.8181545233642</v>
      </c>
      <c r="J1235" s="17">
        <v>2.98</v>
      </c>
      <c r="K1235" s="17">
        <f t="shared" ref="K1235" si="438">J1235</f>
        <v>2.98</v>
      </c>
      <c r="L1235" s="17">
        <f>K1235</f>
        <v>2.98</v>
      </c>
      <c r="M1235" s="17"/>
      <c r="N1235" s="17" t="s">
        <v>1785</v>
      </c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</row>
    <row r="1236" spans="1:114" ht="15" customHeight="1" x14ac:dyDescent="0.15">
      <c r="A1236" s="30">
        <v>1996</v>
      </c>
      <c r="B1236" s="18" t="s">
        <v>1784</v>
      </c>
      <c r="C1236" s="17">
        <v>3319</v>
      </c>
      <c r="D1236" s="24">
        <v>1218</v>
      </c>
      <c r="E1236" s="24">
        <v>2101</v>
      </c>
      <c r="F1236" s="23">
        <v>5692000</v>
      </c>
      <c r="G1236" s="17">
        <v>29756556067.299599</v>
      </c>
      <c r="H1236" s="17">
        <v>37635429394.993301</v>
      </c>
      <c r="I1236" s="17">
        <v>28.483235358412301</v>
      </c>
      <c r="J1236" s="17"/>
      <c r="K1236" s="17">
        <f>(K1235+K1240)/2</f>
        <v>3.4699999999999998</v>
      </c>
      <c r="L1236" s="17">
        <f>(1+((L$1240-L$1235)/L$1235)/5)*L1235</f>
        <v>3.1759999999999997</v>
      </c>
      <c r="M1236" s="17" t="s">
        <v>1786</v>
      </c>
      <c r="N1236" s="17" t="s">
        <v>1787</v>
      </c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</row>
    <row r="1237" spans="1:114" ht="15" customHeight="1" x14ac:dyDescent="0.15">
      <c r="A1237" s="30">
        <v>1997</v>
      </c>
      <c r="B1237" s="18" t="s">
        <v>1784</v>
      </c>
      <c r="C1237" s="17">
        <v>2886</v>
      </c>
      <c r="D1237" s="24">
        <v>1441</v>
      </c>
      <c r="E1237" s="24">
        <v>1445</v>
      </c>
      <c r="F1237" s="23">
        <v>5836000</v>
      </c>
      <c r="G1237" s="17">
        <v>31993100249.318699</v>
      </c>
      <c r="H1237" s="17">
        <v>37372876442.2798</v>
      </c>
      <c r="I1237" s="17">
        <v>27.254951028032998</v>
      </c>
      <c r="J1237" s="17"/>
      <c r="K1237" s="17">
        <f>(K1235+K1240)/2</f>
        <v>3.4699999999999998</v>
      </c>
      <c r="L1237" s="17">
        <f>(1+((L$1240-L$1235)/L$1235)/5)*L1236</f>
        <v>3.3848912751677847</v>
      </c>
      <c r="M1237" s="17" t="s">
        <v>1788</v>
      </c>
      <c r="N1237" s="17" t="s">
        <v>1789</v>
      </c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</row>
    <row r="1238" spans="1:114" ht="15" customHeight="1" x14ac:dyDescent="0.15">
      <c r="A1238" s="30">
        <v>1998</v>
      </c>
      <c r="B1238" s="18" t="s">
        <v>1784</v>
      </c>
      <c r="C1238" s="17">
        <v>5056</v>
      </c>
      <c r="D1238" s="24">
        <v>1950</v>
      </c>
      <c r="E1238" s="24">
        <v>3106</v>
      </c>
      <c r="F1238" s="23">
        <v>5971000</v>
      </c>
      <c r="G1238" s="17">
        <v>33142548880.292599</v>
      </c>
      <c r="H1238" s="17">
        <v>36163785163.548302</v>
      </c>
      <c r="I1238" s="17">
        <v>25.472719488093201</v>
      </c>
      <c r="J1238" s="17"/>
      <c r="K1238" s="17">
        <f>(K1235+K1240)/2</f>
        <v>3.4699999999999998</v>
      </c>
      <c r="L1238" s="17">
        <f>(1+((L$1240-L$1235)/L$1235)/5)*L1237</f>
        <v>3.607521708031169</v>
      </c>
      <c r="M1238" s="17" t="s">
        <v>1790</v>
      </c>
      <c r="N1238" s="17" t="s">
        <v>1791</v>
      </c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</row>
    <row r="1239" spans="1:114" ht="15" customHeight="1" x14ac:dyDescent="0.15">
      <c r="A1239" s="30">
        <v>1999</v>
      </c>
      <c r="B1239" s="18" t="s">
        <v>1784</v>
      </c>
      <c r="C1239" s="17">
        <v>5957</v>
      </c>
      <c r="D1239" s="24">
        <v>2053</v>
      </c>
      <c r="E1239" s="24">
        <v>3904</v>
      </c>
      <c r="F1239" s="23">
        <v>6125000</v>
      </c>
      <c r="G1239" s="17">
        <v>38230064980.5541</v>
      </c>
      <c r="H1239" s="17">
        <v>41207816991.569397</v>
      </c>
      <c r="I1239" s="17">
        <v>25.176061119760501</v>
      </c>
      <c r="J1239" s="17"/>
      <c r="K1239" s="17">
        <f>(K1235+K1240)/2</f>
        <v>3.4699999999999998</v>
      </c>
      <c r="L1239" s="17">
        <f>(1+((L$1240-L$1235)/L$1235)/5)*L1238</f>
        <v>3.8447949478882522</v>
      </c>
      <c r="M1239" s="17" t="s">
        <v>1792</v>
      </c>
      <c r="N1239" s="17" t="s">
        <v>1793</v>
      </c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</row>
    <row r="1240" spans="1:114" ht="15" customHeight="1" x14ac:dyDescent="0.15">
      <c r="A1240" s="30">
        <v>2000</v>
      </c>
      <c r="B1240" s="18" t="s">
        <v>1784</v>
      </c>
      <c r="C1240" s="17">
        <v>6802</v>
      </c>
      <c r="D1240" s="24">
        <v>1599</v>
      </c>
      <c r="E1240" s="24">
        <v>5203</v>
      </c>
      <c r="F1240" s="23">
        <v>6289000</v>
      </c>
      <c r="G1240" s="17">
        <v>47074289358.153702</v>
      </c>
      <c r="H1240" s="17">
        <v>47200353174.895103</v>
      </c>
      <c r="I1240" s="17">
        <v>23.9072363735525</v>
      </c>
      <c r="J1240" s="17">
        <v>3.96</v>
      </c>
      <c r="K1240" s="17">
        <f t="shared" ref="K1240" si="439">J1240</f>
        <v>3.96</v>
      </c>
      <c r="L1240" s="17">
        <f>K1240</f>
        <v>3.96</v>
      </c>
      <c r="M1240" s="17" t="s">
        <v>1794</v>
      </c>
      <c r="N1240" s="17" t="s">
        <v>1795</v>
      </c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</row>
    <row r="1241" spans="1:114" ht="15" customHeight="1" x14ac:dyDescent="0.15">
      <c r="A1241" s="30">
        <v>2001</v>
      </c>
      <c r="B1241" s="18" t="s">
        <v>1784</v>
      </c>
      <c r="C1241" s="17">
        <v>6769</v>
      </c>
      <c r="D1241" s="24">
        <v>1248</v>
      </c>
      <c r="E1241" s="24">
        <v>5521</v>
      </c>
      <c r="F1241" s="23">
        <v>6439000</v>
      </c>
      <c r="G1241" s="17">
        <v>40929690657.916603</v>
      </c>
      <c r="H1241" s="17">
        <v>44056161875.549896</v>
      </c>
      <c r="I1241" s="17">
        <v>23.448795178355802</v>
      </c>
      <c r="J1241" s="17"/>
      <c r="K1241" s="17">
        <f>(K1240+K1245)/2</f>
        <v>3.96</v>
      </c>
      <c r="L1241" s="17">
        <f>(1+((L$1245-L$1240)/L$1240)/5)*L1240</f>
        <v>3.96</v>
      </c>
      <c r="M1241" s="17" t="s">
        <v>1796</v>
      </c>
      <c r="N1241" s="17" t="s">
        <v>1797</v>
      </c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</row>
    <row r="1242" spans="1:114" ht="15" customHeight="1" x14ac:dyDescent="0.15">
      <c r="A1242" s="30">
        <v>2002</v>
      </c>
      <c r="B1242" s="18" t="s">
        <v>1784</v>
      </c>
      <c r="C1242" s="17">
        <v>6308</v>
      </c>
      <c r="D1242" s="24">
        <v>1213</v>
      </c>
      <c r="E1242" s="24">
        <v>5095</v>
      </c>
      <c r="F1242" s="23">
        <v>6570000</v>
      </c>
      <c r="G1242" s="17">
        <v>39834100215.289803</v>
      </c>
      <c r="H1242" s="17">
        <v>43363164337.878304</v>
      </c>
      <c r="I1242" s="17">
        <v>23.185528769660699</v>
      </c>
      <c r="J1242" s="17"/>
      <c r="K1242" s="17">
        <f>(K1240+K1245)/2</f>
        <v>3.96</v>
      </c>
      <c r="L1242" s="17">
        <f>(1+((L$1245-L$1240)/L$1240)/5)*L1241</f>
        <v>3.96</v>
      </c>
      <c r="M1242" s="17" t="s">
        <v>1798</v>
      </c>
      <c r="N1242" s="17" t="s">
        <v>1799</v>
      </c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</row>
    <row r="1243" spans="1:114" ht="15" customHeight="1" x14ac:dyDescent="0.15">
      <c r="A1243" s="30">
        <v>2003</v>
      </c>
      <c r="B1243" s="18" t="s">
        <v>1784</v>
      </c>
      <c r="C1243" s="17">
        <v>5898</v>
      </c>
      <c r="D1243" s="24">
        <v>1329</v>
      </c>
      <c r="E1243" s="24">
        <v>4569</v>
      </c>
      <c r="F1243" s="23">
        <v>6689700</v>
      </c>
      <c r="G1243" s="17">
        <v>43972025208.054298</v>
      </c>
      <c r="H1243" s="17">
        <v>44932258843.679298</v>
      </c>
      <c r="I1243" s="17">
        <v>21.965625666529199</v>
      </c>
      <c r="J1243" s="17"/>
      <c r="K1243" s="17">
        <f>(K1240+K1245)/2</f>
        <v>3.96</v>
      </c>
      <c r="L1243" s="17">
        <f>(1+((L$1245-L$1240)/L$1240)/5)*L1242</f>
        <v>3.96</v>
      </c>
      <c r="M1243" s="17" t="s">
        <v>1800</v>
      </c>
      <c r="N1243" s="17" t="s">
        <v>1801</v>
      </c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</row>
    <row r="1244" spans="1:114" ht="15" customHeight="1" x14ac:dyDescent="0.15">
      <c r="A1244" s="30">
        <v>2004</v>
      </c>
      <c r="B1244" s="18" t="s">
        <v>1784</v>
      </c>
      <c r="C1244" s="17">
        <v>6414</v>
      </c>
      <c r="D1244" s="24">
        <v>1544</v>
      </c>
      <c r="E1244" s="24">
        <v>4870</v>
      </c>
      <c r="F1244" s="23">
        <v>6809000</v>
      </c>
      <c r="G1244" s="17">
        <v>52999107541.276199</v>
      </c>
      <c r="H1244" s="17">
        <v>52895805443.998199</v>
      </c>
      <c r="I1244" s="17">
        <v>21.356847987662501</v>
      </c>
      <c r="J1244" s="17"/>
      <c r="K1244" s="17">
        <f>(K1240+K1245)/2</f>
        <v>3.96</v>
      </c>
      <c r="L1244" s="17">
        <f>(1+((L$1245-L$1240)/L$1240)/5)*L1243</f>
        <v>3.96</v>
      </c>
      <c r="M1244" s="17" t="s">
        <v>1802</v>
      </c>
      <c r="N1244" s="17" t="s">
        <v>1803</v>
      </c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</row>
    <row r="1245" spans="1:114" ht="15" customHeight="1" x14ac:dyDescent="0.15">
      <c r="A1245" s="30">
        <v>2005</v>
      </c>
      <c r="B1245" s="18" t="s">
        <v>1784</v>
      </c>
      <c r="C1245" s="17">
        <v>6826</v>
      </c>
      <c r="D1245" s="24">
        <v>1669</v>
      </c>
      <c r="E1245" s="24">
        <v>5157</v>
      </c>
      <c r="F1245" s="23">
        <v>6930100</v>
      </c>
      <c r="G1245" s="17">
        <v>58115070080.442101</v>
      </c>
      <c r="H1245" s="17">
        <v>58276845600.196098</v>
      </c>
      <c r="I1245" s="17">
        <v>21.8080544503926</v>
      </c>
      <c r="J1245" s="17">
        <v>3.96</v>
      </c>
      <c r="K1245" s="17">
        <f t="shared" ref="K1245" si="440">J1245</f>
        <v>3.96</v>
      </c>
      <c r="L1245" s="17">
        <f>K1245</f>
        <v>3.96</v>
      </c>
      <c r="M1245" s="17" t="s">
        <v>1804</v>
      </c>
      <c r="N1245" s="17" t="s">
        <v>1805</v>
      </c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</row>
    <row r="1246" spans="1:114" ht="15" customHeight="1" x14ac:dyDescent="0.15">
      <c r="A1246" s="30">
        <v>2006</v>
      </c>
      <c r="B1246" s="18" t="s">
        <v>1784</v>
      </c>
      <c r="C1246" s="17">
        <v>7496</v>
      </c>
      <c r="D1246" s="24">
        <v>1342</v>
      </c>
      <c r="E1246" s="24">
        <v>6154</v>
      </c>
      <c r="F1246" s="23">
        <v>7053700</v>
      </c>
      <c r="G1246" s="17">
        <v>62886350374.792397</v>
      </c>
      <c r="H1246" s="17">
        <v>62604470577.674004</v>
      </c>
      <c r="I1246" s="17">
        <v>22.149022837955702</v>
      </c>
      <c r="J1246" s="17"/>
      <c r="K1246" s="17">
        <f>(K1245+K1250)/2</f>
        <v>3.96</v>
      </c>
      <c r="L1246" s="17">
        <f>(1+((L$1250-L$1245)/L$1245)/5)*L1245</f>
        <v>3.96</v>
      </c>
      <c r="M1246" s="17" t="s">
        <v>1806</v>
      </c>
      <c r="N1246" s="17" t="s">
        <v>1807</v>
      </c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</row>
    <row r="1247" spans="1:114" ht="15" customHeight="1" x14ac:dyDescent="0.15">
      <c r="A1247" s="30">
        <v>2007</v>
      </c>
      <c r="B1247" s="18" t="s">
        <v>1784</v>
      </c>
      <c r="C1247" s="17">
        <v>8009</v>
      </c>
      <c r="D1247" s="24">
        <v>1615</v>
      </c>
      <c r="E1247" s="24">
        <v>6394</v>
      </c>
      <c r="F1247" s="23">
        <v>7180100</v>
      </c>
      <c r="G1247" s="17">
        <v>72464156179.2556</v>
      </c>
      <c r="H1247" s="17">
        <v>74068304082.179092</v>
      </c>
      <c r="I1247" s="17">
        <v>22.8924355287647</v>
      </c>
      <c r="J1247" s="17"/>
      <c r="K1247" s="17">
        <f>(K1245+K1250)/2</f>
        <v>3.96</v>
      </c>
      <c r="L1247" s="17">
        <f>(1+((L$1250-L$1245)/L$1245)/5)*L1246</f>
        <v>3.96</v>
      </c>
      <c r="M1247" s="17" t="s">
        <v>1808</v>
      </c>
      <c r="N1247" s="17" t="s">
        <v>1809</v>
      </c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</row>
    <row r="1248" spans="1:114" ht="15" customHeight="1" x14ac:dyDescent="0.15">
      <c r="A1248" s="30">
        <v>2008</v>
      </c>
      <c r="B1248" s="18" t="s">
        <v>1784</v>
      </c>
      <c r="C1248" s="17">
        <v>7742</v>
      </c>
      <c r="D1248" s="24">
        <v>1528</v>
      </c>
      <c r="E1248" s="24">
        <v>6214</v>
      </c>
      <c r="F1248" s="23">
        <v>7308800</v>
      </c>
      <c r="G1248" s="17">
        <v>83292363433.667801</v>
      </c>
      <c r="H1248" s="17">
        <v>84526755852.842804</v>
      </c>
      <c r="I1248" s="17">
        <v>22.437355796024899</v>
      </c>
      <c r="J1248" s="17"/>
      <c r="K1248" s="17">
        <f>(K1245+K1250)/2</f>
        <v>3.96</v>
      </c>
      <c r="L1248" s="17">
        <f>(1+((L$1250-L$1245)/L$1245)/5)*L1247</f>
        <v>3.96</v>
      </c>
      <c r="M1248" s="17" t="s">
        <v>1810</v>
      </c>
      <c r="N1248" s="17" t="s">
        <v>1811</v>
      </c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</row>
    <row r="1249" spans="1:114" ht="15" customHeight="1" x14ac:dyDescent="0.15">
      <c r="A1249" s="30">
        <v>2009</v>
      </c>
      <c r="B1249" s="18" t="s">
        <v>1784</v>
      </c>
      <c r="C1249" s="17">
        <v>6774</v>
      </c>
      <c r="D1249" s="24">
        <v>1387</v>
      </c>
      <c r="E1249" s="24">
        <v>5387</v>
      </c>
      <c r="F1249" s="23">
        <v>7485600</v>
      </c>
      <c r="G1249" s="17">
        <v>68979223355.2883</v>
      </c>
      <c r="H1249" s="17">
        <v>63709279556.493698</v>
      </c>
      <c r="I1249" s="17">
        <v>20.806673458409499</v>
      </c>
      <c r="J1249" s="17"/>
      <c r="K1249" s="17">
        <f>(K1245+K1250)/2</f>
        <v>3.96</v>
      </c>
      <c r="L1249" s="17">
        <f>(1+((L$1250-L$1245)/L$1245)/5)*L1248</f>
        <v>3.96</v>
      </c>
      <c r="M1249" s="17" t="s">
        <v>1812</v>
      </c>
      <c r="N1249" s="17" t="s">
        <v>1813</v>
      </c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</row>
    <row r="1250" spans="1:114" ht="15" customHeight="1" x14ac:dyDescent="0.15">
      <c r="A1250" s="30">
        <v>2010</v>
      </c>
      <c r="B1250" s="18" t="s">
        <v>1784</v>
      </c>
      <c r="C1250" s="17">
        <v>7306</v>
      </c>
      <c r="D1250" s="24">
        <v>1450</v>
      </c>
      <c r="E1250" s="24">
        <v>5856</v>
      </c>
      <c r="F1250" s="23">
        <v>7623600</v>
      </c>
      <c r="G1250" s="17">
        <v>81421780033.297897</v>
      </c>
      <c r="H1250" s="17">
        <v>76948094063.212494</v>
      </c>
      <c r="I1250" s="17">
        <v>21.024722569368201</v>
      </c>
      <c r="J1250" s="17">
        <v>3.96</v>
      </c>
      <c r="K1250" s="17">
        <f t="shared" ref="K1250" si="441">J1250</f>
        <v>3.96</v>
      </c>
      <c r="L1250" s="17">
        <f>K1250</f>
        <v>3.96</v>
      </c>
      <c r="M1250" s="17" t="s">
        <v>1814</v>
      </c>
      <c r="N1250" s="17" t="s">
        <v>1815</v>
      </c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</row>
    <row r="1251" spans="1:114" ht="15" customHeight="1" x14ac:dyDescent="0.15">
      <c r="A1251" s="30">
        <v>2011</v>
      </c>
      <c r="B1251" s="18" t="s">
        <v>1784</v>
      </c>
      <c r="C1251" s="17">
        <v>6886</v>
      </c>
      <c r="D1251" s="24">
        <v>1360</v>
      </c>
      <c r="E1251" s="24">
        <v>5526</v>
      </c>
      <c r="F1251" s="23">
        <v>7765800</v>
      </c>
      <c r="G1251" s="17">
        <v>92735049966.802094</v>
      </c>
      <c r="H1251" s="17">
        <v>93102560441.539307</v>
      </c>
      <c r="I1251" s="17">
        <v>22.406940732728501</v>
      </c>
      <c r="J1251" s="17"/>
      <c r="K1251" s="17">
        <f>(K1250+K1255)/2</f>
        <v>3.96</v>
      </c>
      <c r="L1251" s="17">
        <f>(1+((L$1250-L$1250)/L$1250)/5)*L1250</f>
        <v>3.96</v>
      </c>
      <c r="M1251" s="17" t="s">
        <v>1816</v>
      </c>
      <c r="N1251" s="17" t="s">
        <v>1817</v>
      </c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</row>
    <row r="1252" spans="1:114" ht="15" customHeight="1" x14ac:dyDescent="0.15">
      <c r="A1252" s="30">
        <v>2012</v>
      </c>
      <c r="B1252" s="18" t="s">
        <v>1784</v>
      </c>
      <c r="C1252" s="17">
        <v>6792</v>
      </c>
      <c r="D1252" s="24">
        <v>1319</v>
      </c>
      <c r="E1252" s="24">
        <v>5473</v>
      </c>
      <c r="F1252" s="23">
        <v>7910500</v>
      </c>
      <c r="G1252" s="17">
        <v>92621172360.839096</v>
      </c>
      <c r="H1252" s="17">
        <v>92906238306.097595</v>
      </c>
      <c r="I1252" s="17">
        <v>23.161202187534901</v>
      </c>
      <c r="J1252" s="17"/>
      <c r="K1252" s="17">
        <f>(K1250+K1255)/2</f>
        <v>3.96</v>
      </c>
      <c r="L1252" s="17">
        <f>(1+((L$1250-L$1250)/L$1250)/5)*L1251</f>
        <v>3.96</v>
      </c>
      <c r="M1252" s="17" t="s">
        <v>1818</v>
      </c>
      <c r="N1252" s="17" t="s">
        <v>1819</v>
      </c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</row>
    <row r="1253" spans="1:114" ht="15" customHeight="1" x14ac:dyDescent="0.15">
      <c r="A1253" s="30">
        <v>2013</v>
      </c>
      <c r="B1253" s="18" t="s">
        <v>1784</v>
      </c>
      <c r="C1253" s="17">
        <v>6185</v>
      </c>
      <c r="D1253" s="24">
        <v>1201</v>
      </c>
      <c r="E1253" s="24">
        <v>4984</v>
      </c>
      <c r="F1253" s="23">
        <v>8059500</v>
      </c>
      <c r="G1253" s="17">
        <v>98956775008.020096</v>
      </c>
      <c r="H1253" s="17">
        <v>93510223014.094498</v>
      </c>
      <c r="I1253" s="17">
        <v>22.436338064842602</v>
      </c>
      <c r="J1253" s="17"/>
      <c r="K1253" s="17">
        <f>(K1250+K1255)/2</f>
        <v>3.96</v>
      </c>
      <c r="L1253" s="17">
        <f>(1+((L$1250-L$1250)/L$1250)/5)*L1252</f>
        <v>3.96</v>
      </c>
      <c r="M1253" s="17" t="s">
        <v>1820</v>
      </c>
      <c r="N1253" s="17" t="s">
        <v>1821</v>
      </c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</row>
    <row r="1254" spans="1:114" ht="15" customHeight="1" x14ac:dyDescent="0.15">
      <c r="A1254" s="30">
        <v>2014</v>
      </c>
      <c r="B1254" s="18" t="s">
        <v>1784</v>
      </c>
      <c r="C1254" s="17">
        <v>6273</v>
      </c>
      <c r="D1254" s="24">
        <v>1125</v>
      </c>
      <c r="E1254" s="24">
        <v>5148</v>
      </c>
      <c r="F1254" s="23">
        <v>8215700</v>
      </c>
      <c r="G1254" s="17">
        <v>100187958104.20799</v>
      </c>
      <c r="H1254" s="17">
        <v>95211297609.648102</v>
      </c>
      <c r="I1254" s="17">
        <v>21.864593876313599</v>
      </c>
      <c r="J1254" s="17"/>
      <c r="K1254" s="17">
        <f>(K1250+K1255)/2</f>
        <v>3.96</v>
      </c>
      <c r="L1254" s="17">
        <f>(1+((L$1250-L$1250)/L$1250)/5)*L1253</f>
        <v>3.96</v>
      </c>
      <c r="M1254" s="17" t="s">
        <v>1822</v>
      </c>
      <c r="N1254" s="17" t="s">
        <v>1823</v>
      </c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</row>
    <row r="1255" spans="1:114" ht="15" customHeight="1" x14ac:dyDescent="0.15">
      <c r="A1255" s="30">
        <v>2015</v>
      </c>
      <c r="B1255" s="18" t="s">
        <v>1784</v>
      </c>
      <c r="C1255" s="17">
        <v>6908</v>
      </c>
      <c r="D1255" s="24">
        <v>1285</v>
      </c>
      <c r="E1255" s="24">
        <v>5623</v>
      </c>
      <c r="F1255" s="23">
        <v>8380100</v>
      </c>
      <c r="G1255" s="17">
        <v>94578019810.471298</v>
      </c>
      <c r="H1255" s="17">
        <v>85080552377.685394</v>
      </c>
      <c r="I1255" s="17">
        <v>21.045579522059199</v>
      </c>
      <c r="J1255" s="17">
        <v>3.96</v>
      </c>
      <c r="K1255" s="17">
        <f t="shared" ref="K1255" si="442">J1255</f>
        <v>3.96</v>
      </c>
      <c r="L1255" s="17">
        <f>K1255</f>
        <v>3.96</v>
      </c>
      <c r="M1255" s="17" t="s">
        <v>1824</v>
      </c>
      <c r="N1255" s="17" t="s">
        <v>1825</v>
      </c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</row>
    <row r="1256" spans="1:114" ht="15" customHeight="1" x14ac:dyDescent="0.15">
      <c r="A1256" s="30">
        <v>2016</v>
      </c>
      <c r="B1256" s="18" t="s">
        <v>1784</v>
      </c>
      <c r="C1256" s="17">
        <v>6419</v>
      </c>
      <c r="D1256" s="24">
        <v>1300</v>
      </c>
      <c r="E1256" s="24">
        <v>5119</v>
      </c>
      <c r="F1256" s="23">
        <v>8546000</v>
      </c>
      <c r="G1256" s="17">
        <v>96485761649.7565</v>
      </c>
      <c r="H1256" s="17">
        <v>90475538679.187897</v>
      </c>
      <c r="I1256" s="17">
        <v>22.328309561487998</v>
      </c>
      <c r="J1256" s="17"/>
      <c r="K1256" s="17">
        <f t="shared" ref="K1256" si="443">J1256</f>
        <v>0</v>
      </c>
      <c r="L1256" s="17">
        <f>K1256</f>
        <v>0</v>
      </c>
      <c r="M1256" s="17" t="s">
        <v>1826</v>
      </c>
      <c r="N1256" s="17" t="s">
        <v>1827</v>
      </c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</row>
    <row r="1257" spans="1:114" ht="15" customHeight="1" x14ac:dyDescent="0.15">
      <c r="A1257" s="30">
        <v>2017</v>
      </c>
      <c r="B1257" s="18" t="s">
        <v>1784</v>
      </c>
      <c r="C1257" s="17">
        <v>6813</v>
      </c>
      <c r="D1257" s="24">
        <v>1436</v>
      </c>
      <c r="E1257" s="24">
        <v>5377</v>
      </c>
      <c r="F1257" s="23">
        <v>8713300</v>
      </c>
      <c r="G1257" s="17">
        <v>104759044542.617</v>
      </c>
      <c r="H1257" s="17">
        <v>97865944639.5186</v>
      </c>
      <c r="I1257" s="17">
        <v>21.957575633649402</v>
      </c>
      <c r="J1257" s="17"/>
      <c r="K1257" s="17">
        <f t="shared" ref="K1257" si="444">J1257</f>
        <v>0</v>
      </c>
      <c r="L1257" s="17">
        <f>K1257</f>
        <v>0</v>
      </c>
      <c r="M1257" s="17" t="s">
        <v>1828</v>
      </c>
      <c r="N1257" s="17" t="s">
        <v>1829</v>
      </c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</row>
    <row r="1258" spans="1:114" ht="15" customHeight="1" x14ac:dyDescent="0.15">
      <c r="A1258" s="30">
        <v>2018</v>
      </c>
      <c r="B1258" s="18" t="s">
        <v>1784</v>
      </c>
      <c r="C1258" s="17">
        <v>7363</v>
      </c>
      <c r="D1258" s="24">
        <v>1506</v>
      </c>
      <c r="E1258" s="24">
        <v>5857</v>
      </c>
      <c r="F1258" s="23">
        <v>8882800</v>
      </c>
      <c r="G1258" s="17">
        <v>112607841374.554</v>
      </c>
      <c r="H1258" s="17">
        <v>109319813000.48199</v>
      </c>
      <c r="I1258" s="17">
        <v>23.232060020204099</v>
      </c>
      <c r="J1258" s="17"/>
      <c r="K1258" s="17">
        <f t="shared" ref="K1258" si="445">J1258</f>
        <v>0</v>
      </c>
      <c r="L1258" s="17">
        <f>K1258</f>
        <v>0</v>
      </c>
      <c r="M1258" s="17" t="s">
        <v>1830</v>
      </c>
      <c r="N1258" s="17" t="s">
        <v>1831</v>
      </c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</row>
    <row r="1259" spans="1:114" ht="15" customHeight="1" x14ac:dyDescent="0.15">
      <c r="A1259" s="30">
        <v>2019</v>
      </c>
      <c r="B1259" s="18" t="s">
        <v>1784</v>
      </c>
      <c r="C1259" s="17">
        <v>7738</v>
      </c>
      <c r="D1259" s="24">
        <v>1368</v>
      </c>
      <c r="E1259" s="24">
        <v>6370</v>
      </c>
      <c r="F1259" s="23">
        <v>9054000</v>
      </c>
      <c r="G1259" s="17">
        <v>117917737508.63</v>
      </c>
      <c r="H1259" s="17">
        <v>108859984864.174</v>
      </c>
      <c r="I1259" s="17">
        <v>22.656477412588501</v>
      </c>
      <c r="J1259" s="17"/>
      <c r="K1259" s="17">
        <f t="shared" ref="K1259" si="446">J1259</f>
        <v>0</v>
      </c>
      <c r="L1259" s="17">
        <f>K1259</f>
        <v>0</v>
      </c>
      <c r="M1259" s="17" t="s">
        <v>1832</v>
      </c>
      <c r="N1259" s="17" t="s">
        <v>1833</v>
      </c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</row>
    <row r="1260" spans="1:114" ht="15" customHeight="1" x14ac:dyDescent="0.15">
      <c r="A1260" s="30">
        <v>2020</v>
      </c>
      <c r="B1260" s="18" t="s">
        <v>1784</v>
      </c>
      <c r="C1260" s="17">
        <v>8123</v>
      </c>
      <c r="D1260" s="24">
        <v>1642</v>
      </c>
      <c r="E1260" s="24">
        <v>6481</v>
      </c>
      <c r="F1260" s="23">
        <v>9215100</v>
      </c>
      <c r="G1260" s="17">
        <v>114374660318.63499</v>
      </c>
      <c r="H1260" s="17">
        <v>95909886049.414795</v>
      </c>
      <c r="I1260" s="17">
        <v>22.115769082738701</v>
      </c>
      <c r="J1260" s="17"/>
      <c r="K1260" s="17">
        <f t="shared" ref="K1260" si="447">J1260</f>
        <v>0</v>
      </c>
      <c r="L1260" s="17">
        <f>K1260</f>
        <v>0</v>
      </c>
      <c r="M1260" s="17" t="s">
        <v>1834</v>
      </c>
      <c r="N1260" s="17" t="s">
        <v>1835</v>
      </c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</row>
    <row r="1261" spans="1:114" ht="15" customHeight="1" x14ac:dyDescent="0.15">
      <c r="A1261" s="30">
        <v>2021</v>
      </c>
      <c r="B1261" s="18" t="s">
        <v>1784</v>
      </c>
      <c r="C1261" s="17">
        <v>9609</v>
      </c>
      <c r="D1261" s="24">
        <v>1592</v>
      </c>
      <c r="E1261" s="24">
        <v>8017</v>
      </c>
      <c r="F1261" s="23">
        <v>9364000</v>
      </c>
      <c r="G1261" s="17">
        <v>143915002605.36801</v>
      </c>
      <c r="H1261" s="17">
        <v>124593477804.536</v>
      </c>
      <c r="I1261" s="17">
        <v>22.980807956386201</v>
      </c>
      <c r="J1261" s="17"/>
      <c r="K1261" s="17">
        <f t="shared" ref="K1261" si="448">J1261</f>
        <v>0</v>
      </c>
      <c r="L1261" s="17">
        <f>K1261</f>
        <v>0</v>
      </c>
      <c r="M1261" s="17"/>
      <c r="N1261" s="17" t="s">
        <v>1836</v>
      </c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</row>
    <row r="1262" spans="1:114" ht="15" customHeight="1" x14ac:dyDescent="0.15">
      <c r="A1262" s="30">
        <v>1980</v>
      </c>
      <c r="B1262" s="18" t="s">
        <v>1837</v>
      </c>
      <c r="C1262" s="17">
        <v>16340</v>
      </c>
      <c r="D1262" s="24">
        <v>6369</v>
      </c>
      <c r="E1262" s="24">
        <v>9971</v>
      </c>
      <c r="F1262" s="23">
        <v>56433883</v>
      </c>
      <c r="G1262" s="17">
        <v>96339527470.042999</v>
      </c>
      <c r="H1262" s="17">
        <v>108750386615.41901</v>
      </c>
      <c r="I1262" s="17">
        <v>25.665871204389401</v>
      </c>
      <c r="J1262" s="17">
        <v>3.36</v>
      </c>
      <c r="K1262" s="17">
        <f t="shared" ref="K1262" si="449">J1262</f>
        <v>3.36</v>
      </c>
      <c r="L1262" s="17">
        <f>K1262</f>
        <v>3.36</v>
      </c>
      <c r="M1262" s="17"/>
      <c r="N1262" s="17" t="s">
        <v>1838</v>
      </c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</row>
    <row r="1263" spans="1:114" ht="15" customHeight="1" x14ac:dyDescent="0.15">
      <c r="A1263" s="30">
        <v>1981</v>
      </c>
      <c r="B1263" s="18" t="s">
        <v>1837</v>
      </c>
      <c r="C1263" s="17">
        <v>14843</v>
      </c>
      <c r="D1263" s="17">
        <f>(D1262+D1267)/2</f>
        <v>4184.5</v>
      </c>
      <c r="E1263" s="17">
        <f>(E1262+E1265)/2</f>
        <v>11025.5</v>
      </c>
      <c r="F1263" s="23">
        <v>56501675</v>
      </c>
      <c r="G1263" s="17">
        <v>93313282234.712997</v>
      </c>
      <c r="H1263" s="17">
        <v>101717746550.843</v>
      </c>
      <c r="I1263" s="17">
        <v>25.783147512123101</v>
      </c>
      <c r="J1263" s="17"/>
      <c r="K1263" s="17">
        <f>(K1262+K1267)/2</f>
        <v>3.46</v>
      </c>
      <c r="L1263" s="17">
        <f>(1+((L$1267-L$1262)/L$1262)/5)*L1262</f>
        <v>3.4</v>
      </c>
      <c r="M1263" s="17"/>
      <c r="N1263" s="17" t="s">
        <v>1839</v>
      </c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</row>
    <row r="1264" spans="1:114" ht="15" customHeight="1" x14ac:dyDescent="0.15">
      <c r="A1264" s="30">
        <v>1982</v>
      </c>
      <c r="B1264" s="18" t="s">
        <v>1837</v>
      </c>
      <c r="C1264" s="17">
        <v>13062</v>
      </c>
      <c r="D1264" s="17">
        <f>(D1262+D1267)/2</f>
        <v>4184.5</v>
      </c>
      <c r="E1264" s="17">
        <f>(E1262+E1265)/2</f>
        <v>11025.5</v>
      </c>
      <c r="F1264" s="23">
        <v>56543548</v>
      </c>
      <c r="G1264" s="17">
        <v>90239862562.634201</v>
      </c>
      <c r="H1264" s="17">
        <v>95659155332.856094</v>
      </c>
      <c r="I1264" s="17">
        <v>24.292809464533899</v>
      </c>
      <c r="J1264" s="17"/>
      <c r="K1264" s="17">
        <f>(K1262+K1267)/2</f>
        <v>3.46</v>
      </c>
      <c r="L1264" s="17">
        <f>(1+((L$1267-L$1262)/L$1262)/5)*L1263</f>
        <v>3.4404761904761902</v>
      </c>
      <c r="M1264" s="17"/>
      <c r="N1264" s="17" t="s">
        <v>1840</v>
      </c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</row>
    <row r="1265" spans="1:114" ht="15" customHeight="1" x14ac:dyDescent="0.15">
      <c r="A1265" s="30">
        <v>1983</v>
      </c>
      <c r="B1265" s="18" t="s">
        <v>1837</v>
      </c>
      <c r="C1265" s="17">
        <v>12080</v>
      </c>
      <c r="D1265" s="17">
        <f>(D1262+D1267)/2</f>
        <v>4184.5</v>
      </c>
      <c r="E1265" s="24">
        <v>12080</v>
      </c>
      <c r="F1265" s="23">
        <v>56564074</v>
      </c>
      <c r="G1265" s="17">
        <v>90083429372.768997</v>
      </c>
      <c r="H1265" s="17">
        <v>87973944416.114197</v>
      </c>
      <c r="I1265" s="17">
        <v>22.941797789758802</v>
      </c>
      <c r="J1265" s="17"/>
      <c r="K1265" s="17">
        <f>(K1262+K1267)/2</f>
        <v>3.46</v>
      </c>
      <c r="L1265" s="17">
        <f>(1+((L$1267-L$1262)/L$1262)/5)*L1264</f>
        <v>3.4814342403628116</v>
      </c>
      <c r="M1265" s="17"/>
      <c r="N1265" s="17" t="s">
        <v>1841</v>
      </c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</row>
    <row r="1266" spans="1:114" ht="15" customHeight="1" x14ac:dyDescent="0.15">
      <c r="A1266" s="30">
        <v>1984</v>
      </c>
      <c r="B1266" s="18" t="s">
        <v>1837</v>
      </c>
      <c r="C1266" s="17">
        <v>11519</v>
      </c>
      <c r="D1266" s="17">
        <f>(D1262+D1267)/2</f>
        <v>4184.5</v>
      </c>
      <c r="E1266" s="17">
        <f>(E1265+E1267)/2</f>
        <v>9965.5</v>
      </c>
      <c r="F1266" s="23">
        <v>56576718</v>
      </c>
      <c r="G1266" s="17">
        <v>91976627727.573303</v>
      </c>
      <c r="H1266" s="17">
        <v>93843935419.880997</v>
      </c>
      <c r="I1266" s="17">
        <v>22.777844151223601</v>
      </c>
      <c r="J1266" s="17"/>
      <c r="K1266" s="17">
        <f>(K1262+K1267)/2</f>
        <v>3.46</v>
      </c>
      <c r="L1266" s="17">
        <f>(1+((L$1267-L$1262)/L$1262)/5)*L1265</f>
        <v>3.5228798860814163</v>
      </c>
      <c r="M1266" s="17"/>
      <c r="N1266" s="17" t="s">
        <v>1842</v>
      </c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</row>
    <row r="1267" spans="1:114" ht="15" customHeight="1" x14ac:dyDescent="0.15">
      <c r="A1267" s="30">
        <v>1985</v>
      </c>
      <c r="B1267" s="18" t="s">
        <v>1837</v>
      </c>
      <c r="C1267" s="17">
        <v>9851</v>
      </c>
      <c r="D1267" s="24">
        <v>2000</v>
      </c>
      <c r="E1267" s="24">
        <v>7851</v>
      </c>
      <c r="F1267" s="23">
        <v>56593071</v>
      </c>
      <c r="G1267" s="17">
        <v>95474838251.698593</v>
      </c>
      <c r="H1267" s="17">
        <v>97337834905.182007</v>
      </c>
      <c r="I1267" s="17">
        <v>22.358524395359801</v>
      </c>
      <c r="J1267" s="17">
        <v>3.56</v>
      </c>
      <c r="K1267" s="17">
        <f t="shared" ref="K1267" si="450">J1267</f>
        <v>3.56</v>
      </c>
      <c r="L1267" s="17">
        <f>K1267</f>
        <v>3.56</v>
      </c>
      <c r="M1267" s="17"/>
      <c r="N1267" s="17" t="s">
        <v>1843</v>
      </c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</row>
    <row r="1268" spans="1:114" ht="15" customHeight="1" x14ac:dyDescent="0.15">
      <c r="A1268" s="30">
        <v>1986</v>
      </c>
      <c r="B1268" s="18" t="s">
        <v>1837</v>
      </c>
      <c r="C1268" s="17">
        <v>9072</v>
      </c>
      <c r="D1268" s="17">
        <f t="shared" ref="D1268:E1268" si="451">(D1267+D1270)/2</f>
        <v>2144.5</v>
      </c>
      <c r="E1268" s="17">
        <f t="shared" si="451"/>
        <v>7925.5</v>
      </c>
      <c r="F1268" s="23">
        <v>56596155</v>
      </c>
      <c r="G1268" s="17">
        <v>119777358098.45399</v>
      </c>
      <c r="H1268" s="17">
        <v>111807780231.19901</v>
      </c>
      <c r="I1268" s="17">
        <v>21.581086709749101</v>
      </c>
      <c r="J1268" s="17"/>
      <c r="K1268" s="17">
        <f>(K1267+K1272)/2</f>
        <v>3.7850000000000001</v>
      </c>
      <c r="L1268" s="17">
        <f>(1+((L$1272-L$1267)/L$1267)/5)*L1267</f>
        <v>3.6499999999999995</v>
      </c>
      <c r="M1268" s="17"/>
      <c r="N1268" s="17" t="s">
        <v>1844</v>
      </c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</row>
    <row r="1269" spans="1:114" ht="15" customHeight="1" x14ac:dyDescent="0.15">
      <c r="A1269" s="30">
        <v>1987</v>
      </c>
      <c r="B1269" s="18" t="s">
        <v>1837</v>
      </c>
      <c r="C1269" s="17">
        <v>10219</v>
      </c>
      <c r="D1269" s="17">
        <f t="shared" ref="D1269:E1269" si="452">(D1267+D1270)/2</f>
        <v>2144.5</v>
      </c>
      <c r="E1269" s="17">
        <f t="shared" si="452"/>
        <v>7925.5</v>
      </c>
      <c r="F1269" s="23">
        <v>56601931</v>
      </c>
      <c r="G1269" s="17">
        <v>144899858081.86401</v>
      </c>
      <c r="H1269" s="17">
        <v>141632748730.20599</v>
      </c>
      <c r="I1269" s="17">
        <v>21.583494684791098</v>
      </c>
      <c r="J1269" s="17"/>
      <c r="K1269" s="17">
        <f>(K1267+K1272)/2</f>
        <v>3.7850000000000001</v>
      </c>
      <c r="L1269" s="17">
        <f>(1+((L$1272-L$1267)/L$1267)/5)*L1268</f>
        <v>3.7422752808988755</v>
      </c>
      <c r="M1269" s="17"/>
      <c r="N1269" s="17" t="s">
        <v>1845</v>
      </c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</row>
    <row r="1270" spans="1:114" ht="15" customHeight="1" x14ac:dyDescent="0.15">
      <c r="A1270" s="30">
        <v>1988</v>
      </c>
      <c r="B1270" s="18" t="s">
        <v>1837</v>
      </c>
      <c r="C1270" s="17">
        <v>10289</v>
      </c>
      <c r="D1270" s="24">
        <v>2289</v>
      </c>
      <c r="E1270" s="24">
        <v>8000</v>
      </c>
      <c r="F1270" s="23">
        <v>56629288</v>
      </c>
      <c r="G1270" s="17">
        <v>156726916096.39999</v>
      </c>
      <c r="H1270" s="17">
        <v>156326810473.073</v>
      </c>
      <c r="I1270" s="17">
        <v>21.978439430212699</v>
      </c>
      <c r="J1270" s="17"/>
      <c r="K1270" s="17">
        <f>(K1267+K1272)/2</f>
        <v>3.7850000000000001</v>
      </c>
      <c r="L1270" s="17">
        <f>(1+((L$1272-L$1267)/L$1267)/5)*L1269</f>
        <v>3.836883363842948</v>
      </c>
      <c r="M1270" s="17"/>
      <c r="N1270" s="17" t="s">
        <v>1846</v>
      </c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</row>
    <row r="1271" spans="1:114" ht="15" customHeight="1" x14ac:dyDescent="0.15">
      <c r="A1271" s="30">
        <v>1989</v>
      </c>
      <c r="B1271" s="18" t="s">
        <v>1837</v>
      </c>
      <c r="C1271" s="17">
        <v>10097</v>
      </c>
      <c r="D1271" s="17">
        <f t="shared" ref="D1271:E1271" si="453">(D1270+D1274)/2</f>
        <v>4928.5</v>
      </c>
      <c r="E1271" s="17">
        <f t="shared" si="453"/>
        <v>4243</v>
      </c>
      <c r="F1271" s="23">
        <v>56671781</v>
      </c>
      <c r="G1271" s="17">
        <v>171957047699.69</v>
      </c>
      <c r="H1271" s="17">
        <v>172137694044.595</v>
      </c>
      <c r="I1271" s="17">
        <v>22.024868740101599</v>
      </c>
      <c r="J1271" s="17"/>
      <c r="K1271" s="17">
        <f>(K1267+K1272)/2</f>
        <v>3.7850000000000001</v>
      </c>
      <c r="L1271" s="17">
        <f>(1+((L$1272-L$1267)/L$1267)/5)*L1270</f>
        <v>3.9338832241648198</v>
      </c>
      <c r="M1271" s="17"/>
      <c r="N1271" s="17" t="s">
        <v>1847</v>
      </c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</row>
    <row r="1272" spans="1:114" ht="15" customHeight="1" x14ac:dyDescent="0.15">
      <c r="A1272" s="30">
        <v>1990</v>
      </c>
      <c r="B1272" s="18" t="s">
        <v>1837</v>
      </c>
      <c r="C1272" s="17">
        <v>9407</v>
      </c>
      <c r="D1272" s="17">
        <f t="shared" ref="D1272:E1272" si="454">(D1270+D1274)/2</f>
        <v>4928.5</v>
      </c>
      <c r="E1272" s="17">
        <f t="shared" si="454"/>
        <v>4243</v>
      </c>
      <c r="F1272" s="23">
        <v>56719240</v>
      </c>
      <c r="G1272" s="17">
        <v>215684612152.55301</v>
      </c>
      <c r="H1272" s="17">
        <v>213356119909.50201</v>
      </c>
      <c r="I1272" s="17">
        <v>22.2922244166338</v>
      </c>
      <c r="J1272" s="17">
        <v>4.01</v>
      </c>
      <c r="K1272" s="17">
        <f t="shared" ref="K1272" si="455">J1272</f>
        <v>4.01</v>
      </c>
      <c r="L1272" s="17">
        <f>K1272</f>
        <v>4.01</v>
      </c>
      <c r="M1272" s="17"/>
      <c r="N1272" s="17" t="s">
        <v>1848</v>
      </c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</row>
    <row r="1273" spans="1:114" ht="15" customHeight="1" x14ac:dyDescent="0.15">
      <c r="A1273" s="30">
        <v>1991</v>
      </c>
      <c r="B1273" s="18" t="s">
        <v>1837</v>
      </c>
      <c r="C1273" s="17">
        <v>9101</v>
      </c>
      <c r="D1273" s="17">
        <f t="shared" ref="D1273:E1273" si="456">(D1270+D1274)/2</f>
        <v>4928.5</v>
      </c>
      <c r="E1273" s="17">
        <f t="shared" si="456"/>
        <v>4243</v>
      </c>
      <c r="F1273" s="23">
        <v>56758521</v>
      </c>
      <c r="G1273" s="17">
        <v>212306182300.60901</v>
      </c>
      <c r="H1273" s="17">
        <v>209893731855.78299</v>
      </c>
      <c r="I1273" s="17">
        <v>21.889453405621701</v>
      </c>
      <c r="J1273" s="17"/>
      <c r="K1273" s="17">
        <f>(K1272+K1277)/2</f>
        <v>4.17</v>
      </c>
      <c r="L1273" s="17">
        <f>(1+((L$1277-L$1272)/L$1272)/5)*L1272</f>
        <v>4.0739999999999998</v>
      </c>
      <c r="M1273" s="17"/>
      <c r="N1273" s="17" t="s">
        <v>1849</v>
      </c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</row>
    <row r="1274" spans="1:114" ht="15" customHeight="1" x14ac:dyDescent="0.15">
      <c r="A1274" s="30">
        <v>1992</v>
      </c>
      <c r="B1274" s="18" t="s">
        <v>1837</v>
      </c>
      <c r="C1274" s="17">
        <v>8054</v>
      </c>
      <c r="D1274" s="24">
        <v>7568</v>
      </c>
      <c r="E1274" s="24">
        <v>486</v>
      </c>
      <c r="F1274" s="23">
        <v>56797087</v>
      </c>
      <c r="G1274" s="17">
        <v>230753561665.35699</v>
      </c>
      <c r="H1274" s="17">
        <v>230163868028.28</v>
      </c>
      <c r="I1274" s="17">
        <v>21.330122720921199</v>
      </c>
      <c r="J1274" s="17"/>
      <c r="K1274" s="17">
        <f>(K1272+K1277)/2</f>
        <v>4.17</v>
      </c>
      <c r="L1274" s="17">
        <f>(1+((L$1277-L$1272)/L$1272)/5)*L1273</f>
        <v>4.1390214463840405</v>
      </c>
      <c r="M1274" s="17"/>
      <c r="N1274" s="17" t="s">
        <v>1850</v>
      </c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</row>
    <row r="1275" spans="1:114" ht="15" customHeight="1" x14ac:dyDescent="0.15">
      <c r="A1275" s="30">
        <v>1993</v>
      </c>
      <c r="B1275" s="18" t="s">
        <v>1837</v>
      </c>
      <c r="C1275" s="17">
        <v>7976</v>
      </c>
      <c r="D1275" s="24">
        <v>7493</v>
      </c>
      <c r="E1275" s="24">
        <v>483</v>
      </c>
      <c r="F1275" s="23">
        <v>56831821</v>
      </c>
      <c r="G1275" s="17">
        <v>217241821090.19299</v>
      </c>
      <c r="H1275" s="17">
        <v>184878139534.884</v>
      </c>
      <c r="I1275" s="17">
        <v>19.102922761702999</v>
      </c>
      <c r="J1275" s="17"/>
      <c r="K1275" s="17">
        <f>(K1272+K1277)/2</f>
        <v>4.17</v>
      </c>
      <c r="L1275" s="17">
        <f>(1+((L$1277-L$1272)/L$1272)/5)*L1274</f>
        <v>4.2050806415382995</v>
      </c>
      <c r="M1275" s="17"/>
      <c r="N1275" s="17" t="s">
        <v>1851</v>
      </c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</row>
    <row r="1276" spans="1:114" ht="15" customHeight="1" x14ac:dyDescent="0.15">
      <c r="A1276" s="30">
        <v>1994</v>
      </c>
      <c r="B1276" s="18" t="s">
        <v>1837</v>
      </c>
      <c r="C1276" s="17">
        <v>8311</v>
      </c>
      <c r="D1276" s="24">
        <v>7872</v>
      </c>
      <c r="E1276" s="24">
        <v>439</v>
      </c>
      <c r="F1276" s="23">
        <v>56843400</v>
      </c>
      <c r="G1276" s="17">
        <v>240410654418.828</v>
      </c>
      <c r="H1276" s="17">
        <v>204277773775.216</v>
      </c>
      <c r="I1276" s="17">
        <v>18.809619143056299</v>
      </c>
      <c r="J1276" s="17"/>
      <c r="K1276" s="17">
        <f>(K1272+K1277)/2</f>
        <v>4.17</v>
      </c>
      <c r="L1276" s="17">
        <f>(1+((L$1277-L$1272)/L$1272)/5)*L1275</f>
        <v>4.2721941480366663</v>
      </c>
      <c r="M1276" s="17"/>
      <c r="N1276" s="17" t="s">
        <v>1852</v>
      </c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</row>
    <row r="1277" spans="1:114" ht="15" customHeight="1" x14ac:dyDescent="0.15">
      <c r="A1277" s="30">
        <v>1995</v>
      </c>
      <c r="B1277" s="18" t="s">
        <v>1837</v>
      </c>
      <c r="C1277" s="17">
        <v>8574</v>
      </c>
      <c r="D1277" s="17">
        <f t="shared" ref="D1277:E1277" si="457">(D1276+D1278)/2</f>
        <v>7434.5</v>
      </c>
      <c r="E1277" s="17">
        <f t="shared" si="457"/>
        <v>1058.5</v>
      </c>
      <c r="F1277" s="23">
        <v>56844303</v>
      </c>
      <c r="G1277" s="17">
        <v>289818376322.35797</v>
      </c>
      <c r="H1277" s="17">
        <v>246820753595.62601</v>
      </c>
      <c r="I1277" s="17">
        <v>19.372599781106501</v>
      </c>
      <c r="J1277" s="17">
        <v>4.33</v>
      </c>
      <c r="K1277" s="17">
        <f t="shared" ref="K1277" si="458">J1277</f>
        <v>4.33</v>
      </c>
      <c r="L1277" s="17">
        <f>K1277</f>
        <v>4.33</v>
      </c>
      <c r="M1277" s="17"/>
      <c r="N1277" s="17" t="s">
        <v>1853</v>
      </c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</row>
    <row r="1278" spans="1:114" ht="15" customHeight="1" x14ac:dyDescent="0.15">
      <c r="A1278" s="30">
        <v>1996</v>
      </c>
      <c r="B1278" s="18" t="s">
        <v>1837</v>
      </c>
      <c r="C1278" s="17">
        <v>8675</v>
      </c>
      <c r="D1278" s="24">
        <v>6997</v>
      </c>
      <c r="E1278" s="24">
        <v>1678</v>
      </c>
      <c r="F1278" s="23">
        <v>56860281</v>
      </c>
      <c r="G1278" s="17">
        <v>311106537834.10699</v>
      </c>
      <c r="H1278" s="17">
        <v>251644873886.30899</v>
      </c>
      <c r="I1278" s="17">
        <v>19.1971833665799</v>
      </c>
      <c r="J1278" s="17"/>
      <c r="K1278" s="17">
        <f>(K1277+K1282)/2</f>
        <v>4.5</v>
      </c>
      <c r="L1278" s="17">
        <f>(1+((L$1282-L$1277)/L$1277)/5)*L1277</f>
        <v>4.3979999999999997</v>
      </c>
      <c r="M1278" s="17" t="s">
        <v>1854</v>
      </c>
      <c r="N1278" s="17" t="s">
        <v>1855</v>
      </c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</row>
    <row r="1279" spans="1:114" ht="15" customHeight="1" x14ac:dyDescent="0.15">
      <c r="A1279" s="30">
        <v>1997</v>
      </c>
      <c r="B1279" s="18" t="s">
        <v>1837</v>
      </c>
      <c r="C1279" s="17">
        <v>9289</v>
      </c>
      <c r="D1279" s="17">
        <f t="shared" ref="D1279:E1279" si="459">(D1278+D1281)/2</f>
        <v>6639</v>
      </c>
      <c r="E1279" s="17">
        <f t="shared" si="459"/>
        <v>1425</v>
      </c>
      <c r="F1279" s="23">
        <v>56890372</v>
      </c>
      <c r="G1279" s="17">
        <v>299911323328.78601</v>
      </c>
      <c r="H1279" s="17">
        <v>253824238290.13199</v>
      </c>
      <c r="I1279" s="17">
        <v>19.165679581213901</v>
      </c>
      <c r="J1279" s="17"/>
      <c r="K1279" s="17">
        <f>(K1277+K1282)/2</f>
        <v>4.5</v>
      </c>
      <c r="L1279" s="17">
        <f>(1+((L$1282-L$1277)/L$1277)/5)*L1278</f>
        <v>4.4670678983833714</v>
      </c>
      <c r="M1279" s="17" t="s">
        <v>1856</v>
      </c>
      <c r="N1279" s="17" t="s">
        <v>1857</v>
      </c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</row>
    <row r="1280" spans="1:114" ht="15" customHeight="1" x14ac:dyDescent="0.15">
      <c r="A1280" s="30">
        <v>1998</v>
      </c>
      <c r="B1280" s="18" t="s">
        <v>1837</v>
      </c>
      <c r="C1280" s="17">
        <v>9213</v>
      </c>
      <c r="D1280" s="17">
        <f t="shared" ref="D1280:E1280" si="460">(D1278+D1281)/2</f>
        <v>6639</v>
      </c>
      <c r="E1280" s="17">
        <f t="shared" si="460"/>
        <v>1425</v>
      </c>
      <c r="F1280" s="23">
        <v>56906744</v>
      </c>
      <c r="G1280" s="17">
        <v>305612133377.94098</v>
      </c>
      <c r="H1280" s="17">
        <v>267089327534.29199</v>
      </c>
      <c r="I1280" s="17">
        <v>19.4871415273624</v>
      </c>
      <c r="J1280" s="17"/>
      <c r="K1280" s="17">
        <f>(K1277+K1282)/2</f>
        <v>4.5</v>
      </c>
      <c r="L1280" s="17">
        <f>(1+((L$1282-L$1277)/L$1277)/5)*L1279</f>
        <v>4.5372204658406625</v>
      </c>
      <c r="M1280" s="17" t="s">
        <v>1858</v>
      </c>
      <c r="N1280" s="17" t="s">
        <v>1859</v>
      </c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</row>
    <row r="1281" spans="1:114" ht="15" customHeight="1" x14ac:dyDescent="0.15">
      <c r="A1281" s="30">
        <v>1999</v>
      </c>
      <c r="B1281" s="18" t="s">
        <v>1837</v>
      </c>
      <c r="C1281" s="17">
        <v>7453</v>
      </c>
      <c r="D1281" s="24">
        <v>6281</v>
      </c>
      <c r="E1281" s="24">
        <v>1172</v>
      </c>
      <c r="F1281" s="23">
        <v>56916317</v>
      </c>
      <c r="G1281" s="17">
        <v>290576914388.95801</v>
      </c>
      <c r="H1281" s="17">
        <v>268274689595.98499</v>
      </c>
      <c r="I1281" s="17">
        <v>19.880849202590799</v>
      </c>
      <c r="J1281" s="17"/>
      <c r="K1281" s="17">
        <f>(K1277+K1282)/2</f>
        <v>4.5</v>
      </c>
      <c r="L1281" s="17">
        <f>(1+((L$1282-L$1277)/L$1277)/5)*L1280</f>
        <v>4.6084747364358511</v>
      </c>
      <c r="M1281" s="17" t="s">
        <v>1860</v>
      </c>
      <c r="N1281" s="17" t="s">
        <v>1861</v>
      </c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</row>
    <row r="1282" spans="1:114" ht="15" customHeight="1" x14ac:dyDescent="0.15">
      <c r="A1282" s="30">
        <v>2000</v>
      </c>
      <c r="B1282" s="18" t="s">
        <v>1837</v>
      </c>
      <c r="C1282" s="17">
        <v>9273</v>
      </c>
      <c r="D1282" s="24">
        <v>7877</v>
      </c>
      <c r="E1282" s="24">
        <v>1396</v>
      </c>
      <c r="F1282" s="23">
        <v>56942108</v>
      </c>
      <c r="G1282" s="17">
        <v>293867282501.64801</v>
      </c>
      <c r="H1282" s="17">
        <v>284121969413.177</v>
      </c>
      <c r="I1282" s="17">
        <v>20.730803522057599</v>
      </c>
      <c r="J1282" s="17">
        <v>4.67</v>
      </c>
      <c r="K1282" s="17">
        <f t="shared" ref="K1282" si="461">J1282</f>
        <v>4.67</v>
      </c>
      <c r="L1282" s="17">
        <f>K1282</f>
        <v>4.67</v>
      </c>
      <c r="M1282" s="17" t="s">
        <v>1862</v>
      </c>
      <c r="N1282" s="17" t="s">
        <v>1863</v>
      </c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</row>
    <row r="1283" spans="1:114" ht="15" customHeight="1" x14ac:dyDescent="0.15">
      <c r="A1283" s="30">
        <v>2001</v>
      </c>
      <c r="B1283" s="18" t="s">
        <v>1837</v>
      </c>
      <c r="C1283" s="17">
        <v>9487</v>
      </c>
      <c r="D1283" s="17"/>
      <c r="E1283" s="17"/>
      <c r="F1283" s="23">
        <v>56974100</v>
      </c>
      <c r="G1283" s="17">
        <v>299586464835.35498</v>
      </c>
      <c r="H1283" s="17">
        <v>284831774435.39398</v>
      </c>
      <c r="I1283" s="17">
        <v>20.721070059521399</v>
      </c>
      <c r="J1283" s="17"/>
      <c r="K1283" s="17">
        <f>(K1282+K1287)/2</f>
        <v>4.67</v>
      </c>
      <c r="L1283" s="17">
        <f>(1+((L$1287-L$1282)/L$1282)/5)*L1282</f>
        <v>4.67</v>
      </c>
      <c r="M1283" s="17" t="s">
        <v>1864</v>
      </c>
      <c r="N1283" s="17" t="s">
        <v>1865</v>
      </c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</row>
    <row r="1284" spans="1:114" ht="15" customHeight="1" x14ac:dyDescent="0.15">
      <c r="A1284" s="30">
        <v>2002</v>
      </c>
      <c r="B1284" s="18" t="s">
        <v>1837</v>
      </c>
      <c r="C1284" s="17">
        <v>9500</v>
      </c>
      <c r="D1284" s="17"/>
      <c r="E1284" s="17"/>
      <c r="F1284" s="23">
        <v>57059007</v>
      </c>
      <c r="G1284" s="17">
        <v>311627059267.45203</v>
      </c>
      <c r="H1284" s="17">
        <v>301961782874.98102</v>
      </c>
      <c r="I1284" s="17">
        <v>21.363399271058299</v>
      </c>
      <c r="J1284" s="17"/>
      <c r="K1284" s="17">
        <f>(K1282+K1287)/2</f>
        <v>4.67</v>
      </c>
      <c r="L1284" s="17">
        <f>(1+((L$1287-L$1282)/L$1282)/5)*L1283</f>
        <v>4.67</v>
      </c>
      <c r="M1284" s="17" t="s">
        <v>1866</v>
      </c>
      <c r="N1284" s="17" t="s">
        <v>1867</v>
      </c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</row>
    <row r="1285" spans="1:114" ht="15" customHeight="1" x14ac:dyDescent="0.15">
      <c r="A1285" s="30">
        <v>2003</v>
      </c>
      <c r="B1285" s="18" t="s">
        <v>1837</v>
      </c>
      <c r="C1285" s="17">
        <v>9401</v>
      </c>
      <c r="D1285" s="17"/>
      <c r="E1285" s="17"/>
      <c r="F1285" s="23">
        <v>57313203</v>
      </c>
      <c r="G1285" s="17">
        <v>367620453604.66602</v>
      </c>
      <c r="H1285" s="17">
        <v>360433739169.13702</v>
      </c>
      <c r="I1285" s="17">
        <v>20.8753150872177</v>
      </c>
      <c r="J1285" s="17"/>
      <c r="K1285" s="17">
        <f>(K1282+K1287)/2</f>
        <v>4.67</v>
      </c>
      <c r="L1285" s="17">
        <f>(1+((L$1287-L$1282)/L$1282)/5)*L1284</f>
        <v>4.67</v>
      </c>
      <c r="M1285" s="17" t="s">
        <v>1868</v>
      </c>
      <c r="N1285" s="17" t="s">
        <v>1869</v>
      </c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</row>
    <row r="1286" spans="1:114" ht="15" customHeight="1" x14ac:dyDescent="0.15">
      <c r="A1286" s="30">
        <v>2004</v>
      </c>
      <c r="B1286" s="18" t="s">
        <v>1837</v>
      </c>
      <c r="C1286" s="17">
        <v>9247</v>
      </c>
      <c r="D1286" s="17"/>
      <c r="E1286" s="17"/>
      <c r="F1286" s="23">
        <v>57685327</v>
      </c>
      <c r="G1286" s="17">
        <v>433747867067.60699</v>
      </c>
      <c r="H1286" s="17">
        <v>423101431530.03998</v>
      </c>
      <c r="I1286" s="17">
        <v>20.964127027188901</v>
      </c>
      <c r="J1286" s="17"/>
      <c r="K1286" s="17">
        <f>(K1282+K1287)/2</f>
        <v>4.67</v>
      </c>
      <c r="L1286" s="17">
        <f>(1+((L$1287-L$1282)/L$1282)/5)*L1285</f>
        <v>4.67</v>
      </c>
      <c r="M1286" s="17" t="s">
        <v>1870</v>
      </c>
      <c r="N1286" s="24">
        <v>1912296060780</v>
      </c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</row>
    <row r="1287" spans="1:114" ht="15" customHeight="1" x14ac:dyDescent="0.15">
      <c r="A1287" s="30">
        <v>2005</v>
      </c>
      <c r="B1287" s="18" t="s">
        <v>1837</v>
      </c>
      <c r="C1287" s="17">
        <v>9331</v>
      </c>
      <c r="D1287" s="17"/>
      <c r="E1287" s="17"/>
      <c r="F1287" s="23">
        <v>57969484</v>
      </c>
      <c r="G1287" s="17">
        <v>457141717037.82098</v>
      </c>
      <c r="H1287" s="17">
        <v>458978118688.87097</v>
      </c>
      <c r="I1287" s="17">
        <v>21.281654229784198</v>
      </c>
      <c r="J1287" s="17">
        <v>4.67</v>
      </c>
      <c r="K1287" s="17">
        <f t="shared" ref="K1287" si="462">J1287</f>
        <v>4.67</v>
      </c>
      <c r="L1287" s="17">
        <f>K1287</f>
        <v>4.67</v>
      </c>
      <c r="M1287" s="17" t="s">
        <v>1871</v>
      </c>
      <c r="N1287" s="17" t="s">
        <v>1872</v>
      </c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</row>
    <row r="1288" spans="1:114" ht="15" customHeight="1" x14ac:dyDescent="0.15">
      <c r="A1288" s="30">
        <v>2006</v>
      </c>
      <c r="B1288" s="18" t="s">
        <v>1837</v>
      </c>
      <c r="C1288" s="17">
        <v>10903</v>
      </c>
      <c r="D1288" s="17"/>
      <c r="E1288" s="17"/>
      <c r="F1288" s="23">
        <v>58143979</v>
      </c>
      <c r="G1288" s="17">
        <v>510265693771.41101</v>
      </c>
      <c r="H1288" s="17">
        <v>526275457690.58801</v>
      </c>
      <c r="I1288" s="17">
        <v>21.580372809249099</v>
      </c>
      <c r="J1288" s="17"/>
      <c r="K1288" s="17">
        <f>(K1287+K1292)/2</f>
        <v>4.5</v>
      </c>
      <c r="L1288" s="17">
        <f>(1+((L$1292-L$1287)/L$1287)/5)*L1287</f>
        <v>4.6020000000000003</v>
      </c>
      <c r="M1288" s="17" t="s">
        <v>1873</v>
      </c>
      <c r="N1288" s="17" t="s">
        <v>1874</v>
      </c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</row>
    <row r="1289" spans="1:114" ht="15" customHeight="1" x14ac:dyDescent="0.15">
      <c r="A1289" s="30">
        <v>2007</v>
      </c>
      <c r="B1289" s="18" t="s">
        <v>1837</v>
      </c>
      <c r="C1289" s="17">
        <v>10125</v>
      </c>
      <c r="D1289" s="24">
        <v>9255</v>
      </c>
      <c r="E1289" s="24">
        <v>870</v>
      </c>
      <c r="F1289" s="23">
        <v>58438310</v>
      </c>
      <c r="G1289" s="17">
        <v>605527905412.94299</v>
      </c>
      <c r="H1289" s="17">
        <v>613038536211.25696</v>
      </c>
      <c r="I1289" s="17">
        <v>21.660557288716799</v>
      </c>
      <c r="J1289" s="17"/>
      <c r="K1289" s="17">
        <f>(K1287+K1292)/2</f>
        <v>4.5</v>
      </c>
      <c r="L1289" s="17">
        <f>(1+((L$1292-L$1287)/L$1287)/5)*L1288</f>
        <v>4.5349901498929341</v>
      </c>
      <c r="M1289" s="17" t="s">
        <v>1875</v>
      </c>
      <c r="N1289" s="24">
        <v>1991641321835</v>
      </c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</row>
    <row r="1290" spans="1:114" ht="15" customHeight="1" x14ac:dyDescent="0.15">
      <c r="A1290" s="30">
        <v>2008</v>
      </c>
      <c r="B1290" s="18" t="s">
        <v>1837</v>
      </c>
      <c r="C1290" s="17">
        <v>9449</v>
      </c>
      <c r="D1290" s="24">
        <v>8588</v>
      </c>
      <c r="E1290" s="24">
        <v>861</v>
      </c>
      <c r="F1290" s="23">
        <v>58826731</v>
      </c>
      <c r="G1290" s="17">
        <v>647031659500.39099</v>
      </c>
      <c r="H1290" s="17">
        <v>665513908098.43701</v>
      </c>
      <c r="I1290" s="17">
        <v>21.2778792005419</v>
      </c>
      <c r="J1290" s="17"/>
      <c r="K1290" s="17">
        <f>(K1287+K1292)/2</f>
        <v>4.5</v>
      </c>
      <c r="L1290" s="17">
        <f>(1+((L$1292-L$1287)/L$1287)/5)*L1289</f>
        <v>4.4689560320786477</v>
      </c>
      <c r="M1290" s="17" t="s">
        <v>1876</v>
      </c>
      <c r="N1290" s="17" t="s">
        <v>1877</v>
      </c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</row>
    <row r="1291" spans="1:114" ht="15" customHeight="1" x14ac:dyDescent="0.15">
      <c r="A1291" s="30">
        <v>2009</v>
      </c>
      <c r="B1291" s="18" t="s">
        <v>1837</v>
      </c>
      <c r="C1291" s="17">
        <v>9717</v>
      </c>
      <c r="D1291" s="24">
        <v>8814</v>
      </c>
      <c r="E1291" s="24">
        <v>903</v>
      </c>
      <c r="F1291" s="23">
        <v>59095365</v>
      </c>
      <c r="G1291" s="17">
        <v>492765610867.30402</v>
      </c>
      <c r="H1291" s="17">
        <v>506414812169.53101</v>
      </c>
      <c r="I1291" s="17">
        <v>20.110515991729699</v>
      </c>
      <c r="J1291" s="17"/>
      <c r="K1291" s="17">
        <f>(K1287+K1292)/2</f>
        <v>4.5</v>
      </c>
      <c r="L1291" s="17">
        <f>(1+((L$1292-L$1287)/L$1287)/5)*L1290</f>
        <v>4.4038834388920636</v>
      </c>
      <c r="M1291" s="17" t="s">
        <v>1878</v>
      </c>
      <c r="N1291" s="17" t="s">
        <v>1879</v>
      </c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</row>
    <row r="1292" spans="1:114" ht="15" customHeight="1" x14ac:dyDescent="0.15">
      <c r="A1292" s="30">
        <v>2010</v>
      </c>
      <c r="B1292" s="18" t="s">
        <v>1837</v>
      </c>
      <c r="C1292" s="17">
        <v>9723</v>
      </c>
      <c r="D1292" s="24">
        <v>8877</v>
      </c>
      <c r="E1292" s="24">
        <v>846</v>
      </c>
      <c r="F1292" s="23">
        <v>59277417</v>
      </c>
      <c r="G1292" s="17">
        <v>535606767650.00098</v>
      </c>
      <c r="H1292" s="17">
        <v>575297398933.33398</v>
      </c>
      <c r="I1292" s="17">
        <v>20.024224228274701</v>
      </c>
      <c r="J1292" s="17">
        <v>4.33</v>
      </c>
      <c r="K1292" s="17">
        <f t="shared" ref="K1292" si="463">J1292</f>
        <v>4.33</v>
      </c>
      <c r="L1292" s="17">
        <f>K1292</f>
        <v>4.33</v>
      </c>
      <c r="M1292" s="17" t="s">
        <v>1880</v>
      </c>
      <c r="N1292" s="17" t="s">
        <v>1881</v>
      </c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</row>
    <row r="1293" spans="1:114" ht="15" customHeight="1" x14ac:dyDescent="0.15">
      <c r="A1293" s="30">
        <v>2011</v>
      </c>
      <c r="B1293" s="18" t="s">
        <v>1837</v>
      </c>
      <c r="C1293" s="17">
        <v>9721</v>
      </c>
      <c r="D1293" s="24">
        <v>8794</v>
      </c>
      <c r="E1293" s="24">
        <v>927</v>
      </c>
      <c r="F1293" s="23">
        <v>59379449</v>
      </c>
      <c r="G1293" s="17">
        <v>616721503899.80701</v>
      </c>
      <c r="H1293" s="17">
        <v>648865091382.297</v>
      </c>
      <c r="I1293" s="17">
        <v>19.713871514508099</v>
      </c>
      <c r="J1293" s="17"/>
      <c r="K1293" s="17">
        <f>(K1292+K1297)/2</f>
        <v>4.33</v>
      </c>
      <c r="L1293" s="17">
        <f>(1+((L$1297-L$1292)/L$1292)/5)*L1292</f>
        <v>4.33</v>
      </c>
      <c r="M1293" s="17" t="s">
        <v>1882</v>
      </c>
      <c r="N1293" s="17" t="s">
        <v>1883</v>
      </c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</row>
    <row r="1294" spans="1:114" ht="15" customHeight="1" x14ac:dyDescent="0.15">
      <c r="A1294" s="30">
        <v>2012</v>
      </c>
      <c r="B1294" s="18" t="s">
        <v>1837</v>
      </c>
      <c r="C1294" s="17">
        <v>9310</v>
      </c>
      <c r="D1294" s="24">
        <v>8439</v>
      </c>
      <c r="E1294" s="24">
        <v>871</v>
      </c>
      <c r="F1294" s="23">
        <v>59539717</v>
      </c>
      <c r="G1294" s="17">
        <v>592262781313.00806</v>
      </c>
      <c r="H1294" s="17">
        <v>569227676736.09399</v>
      </c>
      <c r="I1294" s="17">
        <v>18.309059446044799</v>
      </c>
      <c r="J1294" s="17"/>
      <c r="K1294" s="17">
        <f>(K1292+K1297)/2</f>
        <v>4.33</v>
      </c>
      <c r="L1294" s="17">
        <f>(1+((L$1297-L$1292)/L$1292)/5)*L1293</f>
        <v>4.33</v>
      </c>
      <c r="M1294" s="17" t="s">
        <v>1884</v>
      </c>
      <c r="N1294" s="17" t="s">
        <v>1885</v>
      </c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</row>
    <row r="1295" spans="1:114" ht="15" customHeight="1" x14ac:dyDescent="0.15">
      <c r="A1295" s="30">
        <v>2013</v>
      </c>
      <c r="B1295" s="18" t="s">
        <v>1837</v>
      </c>
      <c r="C1295" s="17">
        <v>9212</v>
      </c>
      <c r="D1295" s="24">
        <v>8307</v>
      </c>
      <c r="E1295" s="24">
        <v>905</v>
      </c>
      <c r="F1295" s="23">
        <v>60233948</v>
      </c>
      <c r="G1295" s="17">
        <v>613302332503.13904</v>
      </c>
      <c r="H1295" s="17">
        <v>561919570554.74695</v>
      </c>
      <c r="I1295" s="17">
        <v>17.204586968864898</v>
      </c>
      <c r="J1295" s="17"/>
      <c r="K1295" s="17">
        <f>(K1292+K1297)/2</f>
        <v>4.33</v>
      </c>
      <c r="L1295" s="17">
        <f>(1+((L$1297-L$1292)/L$1292)/5)*L1294</f>
        <v>4.33</v>
      </c>
      <c r="M1295" s="17" t="s">
        <v>1886</v>
      </c>
      <c r="N1295" s="17" t="s">
        <v>1887</v>
      </c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</row>
    <row r="1296" spans="1:114" ht="15" customHeight="1" x14ac:dyDescent="0.15">
      <c r="A1296" s="30">
        <v>2014</v>
      </c>
      <c r="B1296" s="18" t="s">
        <v>1837</v>
      </c>
      <c r="C1296" s="17">
        <v>9382</v>
      </c>
      <c r="D1296" s="24">
        <v>8601</v>
      </c>
      <c r="E1296" s="24">
        <v>781</v>
      </c>
      <c r="F1296" s="23">
        <v>60789140</v>
      </c>
      <c r="G1296" s="17">
        <v>629335664494.07605</v>
      </c>
      <c r="H1296" s="17">
        <v>566733784835.48804</v>
      </c>
      <c r="I1296" s="17">
        <v>16.722168093805301</v>
      </c>
      <c r="J1296" s="17"/>
      <c r="K1296" s="17">
        <f>(K1292+K1297)/2</f>
        <v>4.33</v>
      </c>
      <c r="L1296" s="17">
        <f>(1+((L$1297-L$1292)/L$1292)/5)*L1295</f>
        <v>4.33</v>
      </c>
      <c r="M1296" s="17" t="s">
        <v>1888</v>
      </c>
      <c r="N1296" s="17" t="s">
        <v>1889</v>
      </c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</row>
    <row r="1297" spans="1:114" ht="15" customHeight="1" x14ac:dyDescent="0.15">
      <c r="A1297" s="30">
        <v>2015</v>
      </c>
      <c r="B1297" s="18" t="s">
        <v>1837</v>
      </c>
      <c r="C1297" s="17">
        <v>9687</v>
      </c>
      <c r="D1297" s="17">
        <f t="shared" ref="D1297:E1297" si="464">(D1295+D1296+D1298+D1299)/4</f>
        <v>8599.75</v>
      </c>
      <c r="E1297" s="17">
        <f t="shared" si="464"/>
        <v>922.5</v>
      </c>
      <c r="F1297" s="23">
        <v>60730582</v>
      </c>
      <c r="G1297" s="17">
        <v>545774938462.89001</v>
      </c>
      <c r="H1297" s="17">
        <v>490422560813.789</v>
      </c>
      <c r="I1297" s="17">
        <v>16.935467014628301</v>
      </c>
      <c r="J1297" s="17">
        <v>4.33</v>
      </c>
      <c r="K1297" s="17">
        <f t="shared" ref="K1297" si="465">J1297</f>
        <v>4.33</v>
      </c>
      <c r="L1297" s="17">
        <f>K1297</f>
        <v>4.33</v>
      </c>
      <c r="M1297" s="17" t="s">
        <v>1890</v>
      </c>
      <c r="N1297" s="17" t="s">
        <v>1891</v>
      </c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</row>
    <row r="1298" spans="1:114" ht="15" customHeight="1" x14ac:dyDescent="0.15">
      <c r="A1298" s="30">
        <v>2016</v>
      </c>
      <c r="B1298" s="18" t="s">
        <v>1837</v>
      </c>
      <c r="C1298" s="17">
        <v>9821</v>
      </c>
      <c r="D1298" s="24">
        <v>8848</v>
      </c>
      <c r="E1298" s="24">
        <v>973</v>
      </c>
      <c r="F1298" s="23">
        <v>60627498</v>
      </c>
      <c r="G1298" s="17">
        <v>550505533785.41003</v>
      </c>
      <c r="H1298" s="17">
        <v>488784062761.86902</v>
      </c>
      <c r="I1298" s="17">
        <v>17.170996967307399</v>
      </c>
      <c r="J1298" s="17"/>
      <c r="K1298" s="17">
        <f t="shared" ref="K1298" si="466">J1298</f>
        <v>0</v>
      </c>
      <c r="L1298" s="17">
        <f>K1298</f>
        <v>0</v>
      </c>
      <c r="M1298" s="17" t="s">
        <v>1892</v>
      </c>
      <c r="N1298" s="17" t="s">
        <v>1893</v>
      </c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</row>
    <row r="1299" spans="1:114" ht="15" customHeight="1" x14ac:dyDescent="0.15">
      <c r="A1299" s="30">
        <v>2017</v>
      </c>
      <c r="B1299" s="18" t="s">
        <v>1837</v>
      </c>
      <c r="C1299" s="17">
        <v>9674</v>
      </c>
      <c r="D1299" s="24">
        <v>8643</v>
      </c>
      <c r="E1299" s="24">
        <v>1031</v>
      </c>
      <c r="F1299" s="23">
        <v>60536709</v>
      </c>
      <c r="G1299" s="17">
        <v>602933211569.64795</v>
      </c>
      <c r="H1299" s="17">
        <v>546761283655.177</v>
      </c>
      <c r="I1299" s="17">
        <v>17.480776149711101</v>
      </c>
      <c r="J1299" s="17"/>
      <c r="K1299" s="17">
        <f t="shared" ref="K1299" si="467">J1299</f>
        <v>0</v>
      </c>
      <c r="L1299" s="17">
        <f>K1299</f>
        <v>0</v>
      </c>
      <c r="M1299" s="17" t="s">
        <v>1894</v>
      </c>
      <c r="N1299" s="17" t="s">
        <v>1895</v>
      </c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</row>
    <row r="1300" spans="1:114" ht="15" customHeight="1" x14ac:dyDescent="0.15">
      <c r="A1300" s="30">
        <v>2018</v>
      </c>
      <c r="B1300" s="18" t="s">
        <v>1837</v>
      </c>
      <c r="C1300" s="17">
        <v>9821</v>
      </c>
      <c r="D1300" s="24">
        <v>8921</v>
      </c>
      <c r="E1300" s="24">
        <v>900</v>
      </c>
      <c r="F1300" s="23">
        <v>60421760</v>
      </c>
      <c r="G1300" s="17">
        <v>655895167113.48999</v>
      </c>
      <c r="H1300" s="17">
        <v>605614375522.27405</v>
      </c>
      <c r="I1300" s="17">
        <v>17.846136979793101</v>
      </c>
      <c r="J1300" s="17"/>
      <c r="K1300" s="17">
        <f t="shared" ref="K1300" si="468">J1300</f>
        <v>0</v>
      </c>
      <c r="L1300" s="17">
        <f>K1300</f>
        <v>0</v>
      </c>
      <c r="M1300" s="17" t="s">
        <v>1896</v>
      </c>
      <c r="N1300" s="17" t="s">
        <v>1897</v>
      </c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</row>
    <row r="1301" spans="1:114" ht="15" customHeight="1" x14ac:dyDescent="0.15">
      <c r="A1301" s="30">
        <v>2019</v>
      </c>
      <c r="B1301" s="18" t="s">
        <v>1837</v>
      </c>
      <c r="C1301" s="17">
        <v>10127</v>
      </c>
      <c r="D1301" s="24">
        <v>9229</v>
      </c>
      <c r="E1301" s="24">
        <v>898</v>
      </c>
      <c r="F1301" s="23">
        <v>59729081</v>
      </c>
      <c r="G1301" s="17">
        <v>635620162864.31299</v>
      </c>
      <c r="H1301" s="17">
        <v>568727083005.48901</v>
      </c>
      <c r="I1301" s="17">
        <v>17.989239408821501</v>
      </c>
      <c r="J1301" s="17"/>
      <c r="K1301" s="17">
        <f t="shared" ref="K1301" si="469">J1301</f>
        <v>0</v>
      </c>
      <c r="L1301" s="17">
        <f>K1301</f>
        <v>0</v>
      </c>
      <c r="M1301" s="17" t="s">
        <v>1898</v>
      </c>
      <c r="N1301" s="17" t="s">
        <v>1899</v>
      </c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</row>
    <row r="1302" spans="1:114" ht="15" customHeight="1" x14ac:dyDescent="0.15">
      <c r="A1302" s="30">
        <v>2020</v>
      </c>
      <c r="B1302" s="18" t="s">
        <v>1837</v>
      </c>
      <c r="C1302" s="17">
        <v>11008</v>
      </c>
      <c r="D1302" s="24">
        <v>10061</v>
      </c>
      <c r="E1302" s="24">
        <v>947</v>
      </c>
      <c r="F1302" s="23">
        <v>59438851</v>
      </c>
      <c r="G1302" s="17">
        <v>558466165047.005</v>
      </c>
      <c r="H1302" s="17">
        <v>490179399575.40997</v>
      </c>
      <c r="I1302" s="17">
        <v>17.942795389725799</v>
      </c>
      <c r="J1302" s="17"/>
      <c r="K1302" s="17">
        <f t="shared" ref="K1302" si="470">J1302</f>
        <v>0</v>
      </c>
      <c r="L1302" s="17">
        <f>K1302</f>
        <v>0</v>
      </c>
      <c r="M1302" s="17" t="s">
        <v>1900</v>
      </c>
      <c r="N1302" s="17" t="s">
        <v>1901</v>
      </c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</row>
    <row r="1303" spans="1:114" ht="15" customHeight="1" x14ac:dyDescent="0.15">
      <c r="A1303" s="30">
        <v>2021</v>
      </c>
      <c r="B1303" s="18" t="s">
        <v>1837</v>
      </c>
      <c r="C1303" s="17">
        <v>11078</v>
      </c>
      <c r="D1303" s="24">
        <v>10281</v>
      </c>
      <c r="E1303" s="24">
        <v>797</v>
      </c>
      <c r="F1303" s="23">
        <v>59109668</v>
      </c>
      <c r="G1303" s="17">
        <v>688582419700.76404</v>
      </c>
      <c r="H1303" s="17">
        <v>638914659667.43201</v>
      </c>
      <c r="I1303" s="17">
        <v>19.956197647384201</v>
      </c>
      <c r="J1303" s="17"/>
      <c r="K1303" s="17">
        <f t="shared" ref="K1303" si="471">J1303</f>
        <v>0</v>
      </c>
      <c r="L1303" s="17">
        <f>K1303</f>
        <v>0</v>
      </c>
      <c r="M1303" s="17"/>
      <c r="N1303" s="17" t="s">
        <v>1902</v>
      </c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</row>
    <row r="1304" spans="1:114" ht="15" customHeight="1" x14ac:dyDescent="0.15">
      <c r="A1304" s="30">
        <v>1980</v>
      </c>
      <c r="B1304" s="17" t="s">
        <v>1903</v>
      </c>
      <c r="C1304" s="17"/>
      <c r="D1304" s="25"/>
      <c r="E1304" s="25"/>
      <c r="F1304" s="23">
        <v>2135546</v>
      </c>
      <c r="G1304" s="18">
        <v>1368305770.74211</v>
      </c>
      <c r="H1304" s="17">
        <v>1367576007.6344399</v>
      </c>
      <c r="I1304" s="17">
        <v>14.4581089857744</v>
      </c>
      <c r="J1304" s="17">
        <v>2.66</v>
      </c>
      <c r="K1304" s="17">
        <f t="shared" ref="K1304" si="472">J1304</f>
        <v>2.66</v>
      </c>
      <c r="L1304" s="17">
        <f>K1304</f>
        <v>2.66</v>
      </c>
      <c r="M1304" s="17"/>
      <c r="N1304" s="17" t="s">
        <v>1904</v>
      </c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</row>
    <row r="1305" spans="1:114" ht="15" customHeight="1" x14ac:dyDescent="0.15">
      <c r="A1305" s="30">
        <v>1981</v>
      </c>
      <c r="B1305" s="17" t="s">
        <v>1903</v>
      </c>
      <c r="C1305" s="17"/>
      <c r="D1305" s="25"/>
      <c r="E1305" s="25"/>
      <c r="F1305" s="23">
        <v>2166657</v>
      </c>
      <c r="G1305" s="18">
        <v>1405804423.4871399</v>
      </c>
      <c r="H1305" s="17">
        <v>1662512630.5153201</v>
      </c>
      <c r="I1305" s="17">
        <v>17.972827827922099</v>
      </c>
      <c r="J1305" s="17"/>
      <c r="K1305" s="17">
        <f>(K1304+K1309)/2</f>
        <v>2.66</v>
      </c>
      <c r="L1305" s="17">
        <f>(1+((L$1309-L$1304)/L$1304)/5)*L1304</f>
        <v>2.66</v>
      </c>
      <c r="M1305" s="17"/>
      <c r="N1305" s="17" t="s">
        <v>1905</v>
      </c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</row>
    <row r="1306" spans="1:114" ht="15" customHeight="1" x14ac:dyDescent="0.15">
      <c r="A1306" s="30">
        <v>1982</v>
      </c>
      <c r="B1306" s="17" t="s">
        <v>1903</v>
      </c>
      <c r="C1306" s="17"/>
      <c r="D1306" s="25"/>
      <c r="E1306" s="25"/>
      <c r="F1306" s="23">
        <v>2199606</v>
      </c>
      <c r="G1306" s="18">
        <v>1252890928.4832201</v>
      </c>
      <c r="H1306" s="17">
        <v>1602054563.8262</v>
      </c>
      <c r="I1306" s="17">
        <v>19.904212646649501</v>
      </c>
      <c r="J1306" s="17"/>
      <c r="K1306" s="17">
        <f>(K1304+K1309)/2</f>
        <v>2.66</v>
      </c>
      <c r="L1306" s="17">
        <f>(1+((L$1309-L$1304)/L$1304)/5)*L1305</f>
        <v>2.66</v>
      </c>
      <c r="M1306" s="17"/>
      <c r="N1306" s="17" t="s">
        <v>1906</v>
      </c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</row>
    <row r="1307" spans="1:114" ht="15" customHeight="1" x14ac:dyDescent="0.15">
      <c r="A1307" s="30">
        <v>1983</v>
      </c>
      <c r="B1307" s="17" t="s">
        <v>1903</v>
      </c>
      <c r="C1307" s="17">
        <v>108</v>
      </c>
      <c r="D1307" s="25">
        <v>15</v>
      </c>
      <c r="E1307" s="26">
        <v>93</v>
      </c>
      <c r="F1307" s="23">
        <v>2232782</v>
      </c>
      <c r="G1307" s="18">
        <v>1291947003.4158001</v>
      </c>
      <c r="H1307" s="17">
        <v>1557292154.0213201</v>
      </c>
      <c r="I1307" s="17">
        <v>20.539952803581301</v>
      </c>
      <c r="J1307" s="17"/>
      <c r="K1307" s="17">
        <f>(K1304+K1309)/2</f>
        <v>2.66</v>
      </c>
      <c r="L1307" s="17">
        <f>(1+((L$1309-L$1304)/L$1304)/5)*L1306</f>
        <v>2.66</v>
      </c>
      <c r="M1307" s="17"/>
      <c r="N1307" s="17" t="s">
        <v>1907</v>
      </c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</row>
    <row r="1308" spans="1:114" ht="15" customHeight="1" x14ac:dyDescent="0.15">
      <c r="A1308" s="30">
        <v>1984</v>
      </c>
      <c r="B1308" s="17" t="s">
        <v>1903</v>
      </c>
      <c r="C1308" s="17">
        <v>103</v>
      </c>
      <c r="D1308" s="25">
        <v>10</v>
      </c>
      <c r="E1308" s="26">
        <v>93</v>
      </c>
      <c r="F1308" s="23">
        <v>2264095</v>
      </c>
      <c r="G1308" s="18">
        <v>1319189408.54215</v>
      </c>
      <c r="H1308" s="17">
        <v>1462361747.99635</v>
      </c>
      <c r="I1308" s="17">
        <v>21.164717020136099</v>
      </c>
      <c r="J1308" s="17"/>
      <c r="K1308" s="17">
        <f>(K1304+K1309)/2</f>
        <v>2.66</v>
      </c>
      <c r="L1308" s="17">
        <f>(1+((L$1309-L$1304)/L$1304)/5)*L1307</f>
        <v>2.66</v>
      </c>
      <c r="M1308" s="17"/>
      <c r="N1308" s="17" t="s">
        <v>1908</v>
      </c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</row>
    <row r="1309" spans="1:114" ht="15" customHeight="1" x14ac:dyDescent="0.15">
      <c r="A1309" s="30">
        <v>1985</v>
      </c>
      <c r="B1309" s="17" t="s">
        <v>1903</v>
      </c>
      <c r="C1309" s="23">
        <f t="shared" ref="C1309" si="473">(C1308+C1311)/2</f>
        <v>103.5</v>
      </c>
      <c r="D1309" s="25">
        <f t="shared" ref="D1309:E1309" si="474">(D1308+D1311)/2</f>
        <v>6.5</v>
      </c>
      <c r="E1309" s="25">
        <f t="shared" si="474"/>
        <v>97</v>
      </c>
      <c r="F1309" s="23">
        <v>2292030</v>
      </c>
      <c r="G1309" s="18">
        <v>1173209045.4431</v>
      </c>
      <c r="H1309" s="17">
        <v>1379717950.5630901</v>
      </c>
      <c r="I1309" s="17">
        <v>22.110103488514</v>
      </c>
      <c r="J1309" s="17">
        <v>2.66</v>
      </c>
      <c r="K1309" s="17">
        <f t="shared" ref="K1309" si="475">J1309</f>
        <v>2.66</v>
      </c>
      <c r="L1309" s="17">
        <f>K1309</f>
        <v>2.66</v>
      </c>
      <c r="M1309" s="17"/>
      <c r="N1309" s="17" t="s">
        <v>1909</v>
      </c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</row>
    <row r="1310" spans="1:114" ht="15" customHeight="1" x14ac:dyDescent="0.15">
      <c r="A1310" s="30">
        <v>1986</v>
      </c>
      <c r="B1310" s="17" t="s">
        <v>1903</v>
      </c>
      <c r="C1310" s="23">
        <f t="shared" ref="C1310" si="476">(C1308+C1311)/2</f>
        <v>103.5</v>
      </c>
      <c r="D1310" s="25">
        <f t="shared" ref="D1310:E1310" si="477">(D1308+D1311)/2</f>
        <v>6.5</v>
      </c>
      <c r="E1310" s="25">
        <f t="shared" si="477"/>
        <v>97</v>
      </c>
      <c r="F1310" s="23">
        <v>2315871</v>
      </c>
      <c r="G1310" s="18">
        <v>1345412391.8361399</v>
      </c>
      <c r="H1310" s="17">
        <v>1263974606.59389</v>
      </c>
      <c r="I1310" s="17">
        <v>16.1164167773867</v>
      </c>
      <c r="J1310" s="17"/>
      <c r="K1310" s="17">
        <f>(K1309+K1314)/2</f>
        <v>2.66</v>
      </c>
      <c r="L1310" s="17">
        <f>(1+((L$1314-L$1309)/L$1309)/5)*L1309</f>
        <v>2.66</v>
      </c>
      <c r="M1310" s="17"/>
      <c r="N1310" s="17" t="s">
        <v>1910</v>
      </c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</row>
    <row r="1311" spans="1:114" ht="15" customHeight="1" x14ac:dyDescent="0.15">
      <c r="A1311" s="30">
        <v>1987</v>
      </c>
      <c r="B1311" s="17" t="s">
        <v>1903</v>
      </c>
      <c r="C1311" s="17">
        <v>104</v>
      </c>
      <c r="D1311" s="25">
        <v>3</v>
      </c>
      <c r="E1311" s="26">
        <v>101</v>
      </c>
      <c r="F1311" s="23">
        <v>2336245</v>
      </c>
      <c r="G1311" s="18">
        <v>1531795068.07371</v>
      </c>
      <c r="H1311" s="17">
        <v>1520804891.82933</v>
      </c>
      <c r="I1311" s="17">
        <v>19.654871056290499</v>
      </c>
      <c r="J1311" s="17"/>
      <c r="K1311" s="17">
        <f>(K1309+K1314)/2</f>
        <v>2.66</v>
      </c>
      <c r="L1311" s="17">
        <f>(1+((L$1314-L$1309)/L$1309)/5)*L1310</f>
        <v>2.66</v>
      </c>
      <c r="M1311" s="17"/>
      <c r="N1311" s="17" t="s">
        <v>1911</v>
      </c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</row>
    <row r="1312" spans="1:114" ht="15" customHeight="1" x14ac:dyDescent="0.15">
      <c r="A1312" s="30">
        <v>1988</v>
      </c>
      <c r="B1312" s="17" t="s">
        <v>1903</v>
      </c>
      <c r="C1312" s="23">
        <f t="shared" ref="C1312" si="478">(C1311+C1314)/2</f>
        <v>92.5</v>
      </c>
      <c r="D1312" s="25">
        <f t="shared" ref="D1312:E1312" si="479">(D1311+D1314)/2</f>
        <v>3.5</v>
      </c>
      <c r="E1312" s="25">
        <f t="shared" si="479"/>
        <v>89</v>
      </c>
      <c r="F1312" s="23">
        <v>2354805</v>
      </c>
      <c r="G1312" s="18">
        <v>1670334930.58339</v>
      </c>
      <c r="H1312" s="17">
        <v>1829409977.04333</v>
      </c>
      <c r="I1312" s="17">
        <v>23.154790826069299</v>
      </c>
      <c r="J1312" s="17"/>
      <c r="K1312" s="17">
        <f>(K1309+K1314)/2</f>
        <v>2.66</v>
      </c>
      <c r="L1312" s="17">
        <f>(1+((L$1314-L$1309)/L$1309)/5)*L1311</f>
        <v>2.66</v>
      </c>
      <c r="M1312" s="17"/>
      <c r="N1312" s="17" t="s">
        <v>1912</v>
      </c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</row>
    <row r="1313" spans="1:114" ht="15" customHeight="1" x14ac:dyDescent="0.15">
      <c r="A1313" s="30">
        <v>1989</v>
      </c>
      <c r="B1313" s="17" t="s">
        <v>1903</v>
      </c>
      <c r="C1313" s="23">
        <f t="shared" ref="C1313" si="480">(C1311+C1314)/2</f>
        <v>92.5</v>
      </c>
      <c r="D1313" s="25">
        <f t="shared" ref="D1313:E1313" si="481">(D1311+D1314)/2</f>
        <v>3.5</v>
      </c>
      <c r="E1313" s="25">
        <f t="shared" si="481"/>
        <v>89</v>
      </c>
      <c r="F1313" s="23">
        <v>2373365</v>
      </c>
      <c r="G1313" s="18">
        <v>1921108571.5280399</v>
      </c>
      <c r="H1313" s="17">
        <v>2308115534.5890098</v>
      </c>
      <c r="I1313" s="17">
        <v>25.837400514392701</v>
      </c>
      <c r="J1313" s="17"/>
      <c r="K1313" s="17">
        <f>(K1309+K1314)/2</f>
        <v>2.66</v>
      </c>
      <c r="L1313" s="17">
        <f>(1+((L$1314-L$1309)/L$1309)/5)*L1312</f>
        <v>2.66</v>
      </c>
      <c r="M1313" s="17"/>
      <c r="N1313" s="17" t="s">
        <v>1913</v>
      </c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</row>
    <row r="1314" spans="1:114" ht="15" customHeight="1" x14ac:dyDescent="0.15">
      <c r="A1314" s="30">
        <v>1990</v>
      </c>
      <c r="B1314" s="17" t="s">
        <v>1903</v>
      </c>
      <c r="C1314" s="17">
        <v>81</v>
      </c>
      <c r="D1314" s="25">
        <v>4</v>
      </c>
      <c r="E1314" s="26">
        <v>77</v>
      </c>
      <c r="F1314" s="23">
        <v>2392030</v>
      </c>
      <c r="G1314" s="18">
        <v>2207168708.24053</v>
      </c>
      <c r="H1314" s="17">
        <v>2382307920.3786201</v>
      </c>
      <c r="I1314" s="17">
        <v>25.346358631796399</v>
      </c>
      <c r="J1314" s="17">
        <v>2.66</v>
      </c>
      <c r="K1314" s="17">
        <f t="shared" ref="K1314" si="482">J1314</f>
        <v>2.66</v>
      </c>
      <c r="L1314" s="17">
        <f>K1314</f>
        <v>2.66</v>
      </c>
      <c r="M1314" s="17"/>
      <c r="N1314" s="17" t="s">
        <v>1914</v>
      </c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</row>
    <row r="1315" spans="1:114" ht="15" customHeight="1" x14ac:dyDescent="0.15">
      <c r="A1315" s="30">
        <v>1991</v>
      </c>
      <c r="B1315" s="17" t="s">
        <v>1903</v>
      </c>
      <c r="C1315" s="17">
        <v>43</v>
      </c>
      <c r="D1315" s="25">
        <v>4</v>
      </c>
      <c r="E1315" s="26">
        <v>39</v>
      </c>
      <c r="F1315" s="23">
        <v>2411867</v>
      </c>
      <c r="G1315" s="18">
        <v>2061613326.2902501</v>
      </c>
      <c r="H1315" s="17">
        <v>2110235302.3712599</v>
      </c>
      <c r="I1315" s="17">
        <v>23.767695939014899</v>
      </c>
      <c r="J1315" s="17"/>
      <c r="K1315" s="17">
        <f>(K1314+K1319)/2</f>
        <v>2.76</v>
      </c>
      <c r="L1315" s="17">
        <f>(1+((L$1319-L$1314)/L$1314)/5)*L1314</f>
        <v>2.6999999999999997</v>
      </c>
      <c r="M1315" s="17"/>
      <c r="N1315" s="17" t="s">
        <v>1915</v>
      </c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</row>
    <row r="1316" spans="1:114" ht="15" customHeight="1" x14ac:dyDescent="0.15">
      <c r="A1316" s="30">
        <v>1992</v>
      </c>
      <c r="B1316" s="17" t="s">
        <v>1903</v>
      </c>
      <c r="C1316" s="17">
        <v>65</v>
      </c>
      <c r="D1316" s="25">
        <v>6</v>
      </c>
      <c r="E1316" s="26">
        <v>59</v>
      </c>
      <c r="F1316" s="23">
        <v>2434574</v>
      </c>
      <c r="G1316" s="18">
        <v>2201691650.37042</v>
      </c>
      <c r="H1316" s="17">
        <v>2235110185.8425202</v>
      </c>
      <c r="I1316" s="17">
        <v>29.508017140151001</v>
      </c>
      <c r="J1316" s="17"/>
      <c r="K1316" s="17">
        <f>(K1314+K1319)/2</f>
        <v>2.76</v>
      </c>
      <c r="L1316" s="17">
        <f>(1+((L$1319-L$1314)/L$1314)/5)*L1315</f>
        <v>2.740601503759398</v>
      </c>
      <c r="M1316" s="17"/>
      <c r="N1316" s="17" t="s">
        <v>1916</v>
      </c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</row>
    <row r="1317" spans="1:114" ht="15" customHeight="1" x14ac:dyDescent="0.15">
      <c r="A1317" s="30">
        <v>1993</v>
      </c>
      <c r="B1317" s="17" t="s">
        <v>1903</v>
      </c>
      <c r="C1317" s="17">
        <v>73</v>
      </c>
      <c r="D1317" s="25">
        <v>9</v>
      </c>
      <c r="E1317" s="26">
        <v>64</v>
      </c>
      <c r="F1317" s="23">
        <v>2459062</v>
      </c>
      <c r="G1317" s="18">
        <v>2398210721.2428799</v>
      </c>
      <c r="H1317" s="17">
        <v>2108454983.4459701</v>
      </c>
      <c r="I1317" s="17">
        <v>24.598075477814898</v>
      </c>
      <c r="J1317" s="17"/>
      <c r="K1317" s="17">
        <f>(K1314+K1319)/2</f>
        <v>2.76</v>
      </c>
      <c r="L1317" s="17">
        <f>(1+((L$1319-L$1314)/L$1314)/5)*L1316</f>
        <v>2.7818135564475091</v>
      </c>
      <c r="M1317" s="17"/>
      <c r="N1317" s="17" t="s">
        <v>1917</v>
      </c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</row>
    <row r="1318" spans="1:114" ht="15" customHeight="1" x14ac:dyDescent="0.15">
      <c r="A1318" s="30">
        <v>1994</v>
      </c>
      <c r="B1318" s="17" t="s">
        <v>1903</v>
      </c>
      <c r="C1318" s="17">
        <v>66</v>
      </c>
      <c r="D1318" s="25">
        <v>6</v>
      </c>
      <c r="E1318" s="26">
        <v>60</v>
      </c>
      <c r="F1318" s="23">
        <v>2484182</v>
      </c>
      <c r="G1318" s="18">
        <v>3029417365.10115</v>
      </c>
      <c r="H1318" s="17">
        <v>3045103805.5485902</v>
      </c>
      <c r="I1318" s="17">
        <v>23.909247628919701</v>
      </c>
      <c r="J1318" s="17"/>
      <c r="K1318" s="17">
        <f>(K1314+K1319)/2</f>
        <v>2.76</v>
      </c>
      <c r="L1318" s="17">
        <f>(1+((L$1319-L$1314)/L$1314)/5)*L1317</f>
        <v>2.8236453392512306</v>
      </c>
      <c r="M1318" s="17"/>
      <c r="N1318" s="17" t="s">
        <v>1918</v>
      </c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</row>
    <row r="1319" spans="1:114" ht="15" customHeight="1" x14ac:dyDescent="0.15">
      <c r="A1319" s="30">
        <v>1995</v>
      </c>
      <c r="B1319" s="17" t="s">
        <v>1903</v>
      </c>
      <c r="C1319" s="17">
        <v>61</v>
      </c>
      <c r="D1319" s="25">
        <v>7</v>
      </c>
      <c r="E1319" s="26">
        <v>54</v>
      </c>
      <c r="F1319" s="23">
        <v>2509372</v>
      </c>
      <c r="G1319" s="18">
        <v>3372678354.4523501</v>
      </c>
      <c r="H1319" s="17">
        <v>3708144931.5777898</v>
      </c>
      <c r="I1319" s="17">
        <v>24.917368958416301</v>
      </c>
      <c r="J1319" s="17">
        <v>2.86</v>
      </c>
      <c r="K1319" s="17">
        <f t="shared" ref="K1319" si="483">J1319</f>
        <v>2.86</v>
      </c>
      <c r="L1319" s="17">
        <f>K1319</f>
        <v>2.86</v>
      </c>
      <c r="M1319" s="17"/>
      <c r="N1319" s="17" t="s">
        <v>1919</v>
      </c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</row>
    <row r="1320" spans="1:114" ht="15" customHeight="1" x14ac:dyDescent="0.15">
      <c r="A1320" s="30">
        <v>1996</v>
      </c>
      <c r="B1320" s="17" t="s">
        <v>1903</v>
      </c>
      <c r="C1320" s="17">
        <v>79</v>
      </c>
      <c r="D1320" s="25">
        <v>2</v>
      </c>
      <c r="E1320" s="26">
        <v>77</v>
      </c>
      <c r="F1320" s="23">
        <v>2532894</v>
      </c>
      <c r="G1320" s="18">
        <v>3345725708.2511702</v>
      </c>
      <c r="H1320" s="17">
        <v>3879890947.1007199</v>
      </c>
      <c r="I1320" s="17">
        <v>25.3506911804356</v>
      </c>
      <c r="J1320" s="17"/>
      <c r="K1320" s="17">
        <f>(K1319+K1324)/2</f>
        <v>2.96</v>
      </c>
      <c r="L1320" s="17">
        <f>(1+((L$1324-L$1319)/L$1319)/5)*L1319</f>
        <v>2.9</v>
      </c>
      <c r="M1320" s="17"/>
      <c r="N1320" s="17" t="s">
        <v>1920</v>
      </c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</row>
    <row r="1321" spans="1:114" ht="15" customHeight="1" x14ac:dyDescent="0.15">
      <c r="A1321" s="30">
        <v>1997</v>
      </c>
      <c r="B1321" s="17" t="s">
        <v>1903</v>
      </c>
      <c r="C1321" s="17">
        <v>70</v>
      </c>
      <c r="D1321" s="25">
        <v>9</v>
      </c>
      <c r="E1321" s="26">
        <v>61</v>
      </c>
      <c r="F1321" s="23">
        <v>2554954</v>
      </c>
      <c r="G1321" s="18">
        <v>3409510090.5252199</v>
      </c>
      <c r="H1321" s="17">
        <v>4065245943.3122902</v>
      </c>
      <c r="I1321" s="17">
        <v>25.568680459584598</v>
      </c>
      <c r="J1321" s="17"/>
      <c r="K1321" s="17">
        <f>(K1319+K1324)/2</f>
        <v>2.96</v>
      </c>
      <c r="L1321" s="17">
        <f>(1+((L$1324-L$1319)/L$1319)/5)*L1320</f>
        <v>2.9405594405594404</v>
      </c>
      <c r="M1321" s="17"/>
      <c r="N1321" s="17" t="s">
        <v>1921</v>
      </c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</row>
    <row r="1322" spans="1:114" ht="15" customHeight="1" x14ac:dyDescent="0.15">
      <c r="A1322" s="30">
        <v>1998</v>
      </c>
      <c r="B1322" s="17" t="s">
        <v>1903</v>
      </c>
      <c r="C1322" s="25">
        <f>(C1320+C1321+C1324+C1325)/4</f>
        <v>81.5</v>
      </c>
      <c r="D1322" s="25">
        <f t="shared" ref="D1322:E1322" si="484">(D1320+D1321+D1324+D1325)/4</f>
        <v>6.5</v>
      </c>
      <c r="E1322" s="25">
        <f t="shared" si="484"/>
        <v>75</v>
      </c>
      <c r="F1322" s="23">
        <v>2576567</v>
      </c>
      <c r="G1322" s="18">
        <v>3377181942.5444598</v>
      </c>
      <c r="H1322" s="17">
        <v>4045800273.5978098</v>
      </c>
      <c r="I1322" s="17">
        <v>22.473316478397901</v>
      </c>
      <c r="J1322" s="17"/>
      <c r="K1322" s="17">
        <f>(K1319+K1324)/2</f>
        <v>2.96</v>
      </c>
      <c r="L1322" s="17">
        <f>(1+((L$1324-L$1319)/L$1319)/5)*L1321</f>
        <v>2.98168614602181</v>
      </c>
      <c r="M1322" s="17"/>
      <c r="N1322" s="17" t="s">
        <v>1922</v>
      </c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</row>
    <row r="1323" spans="1:114" ht="15" customHeight="1" x14ac:dyDescent="0.15">
      <c r="A1323" s="30">
        <v>1999</v>
      </c>
      <c r="B1323" s="17" t="s">
        <v>1903</v>
      </c>
      <c r="C1323" s="25">
        <f>(C1320+C1321+C1324+C1325)/4</f>
        <v>81.5</v>
      </c>
      <c r="D1323" s="25">
        <f t="shared" ref="D1323:E1323" si="485">(D1320+D1321+D1324+D1325)/4</f>
        <v>6.5</v>
      </c>
      <c r="E1323" s="25">
        <f t="shared" si="485"/>
        <v>75</v>
      </c>
      <c r="F1323" s="23">
        <v>2596271</v>
      </c>
      <c r="G1323" s="18">
        <v>3469207422.4903002</v>
      </c>
      <c r="H1323" s="17">
        <v>4016520035.34519</v>
      </c>
      <c r="I1323" s="17">
        <v>21.103688375765898</v>
      </c>
      <c r="J1323" s="17"/>
      <c r="K1323" s="17">
        <f>(K1319+K1324)/2</f>
        <v>2.96</v>
      </c>
      <c r="L1323" s="17">
        <f>(1+((L$1324-L$1319)/L$1319)/5)*L1322</f>
        <v>3.0233880501619752</v>
      </c>
      <c r="M1323" s="17"/>
      <c r="N1323" s="17" t="s">
        <v>1923</v>
      </c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</row>
    <row r="1324" spans="1:114" ht="15" customHeight="1" x14ac:dyDescent="0.15">
      <c r="A1324" s="30">
        <v>2000</v>
      </c>
      <c r="B1324" s="17" t="s">
        <v>1903</v>
      </c>
      <c r="C1324" s="17">
        <v>101</v>
      </c>
      <c r="D1324" s="25">
        <v>11</v>
      </c>
      <c r="E1324" s="26">
        <v>90</v>
      </c>
      <c r="F1324" s="23">
        <v>2612205</v>
      </c>
      <c r="G1324" s="18">
        <v>3493068625.1474299</v>
      </c>
      <c r="H1324" s="17">
        <v>4567635283.36168</v>
      </c>
      <c r="I1324" s="17">
        <v>23.204999367070599</v>
      </c>
      <c r="J1324" s="17">
        <v>3.06</v>
      </c>
      <c r="K1324" s="17">
        <f t="shared" ref="K1324" si="486">J1324</f>
        <v>3.06</v>
      </c>
      <c r="L1324" s="17">
        <f>K1324</f>
        <v>3.06</v>
      </c>
      <c r="M1324" s="17"/>
      <c r="N1324" s="17" t="s">
        <v>1924</v>
      </c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</row>
    <row r="1325" spans="1:114" ht="15" customHeight="1" x14ac:dyDescent="0.15">
      <c r="A1325" s="30">
        <v>2001</v>
      </c>
      <c r="B1325" s="17" t="s">
        <v>1903</v>
      </c>
      <c r="C1325" s="17">
        <v>76</v>
      </c>
      <c r="D1325" s="25">
        <v>4</v>
      </c>
      <c r="E1325" s="26">
        <v>72</v>
      </c>
      <c r="F1325" s="23">
        <v>2625405</v>
      </c>
      <c r="G1325" s="18">
        <v>3270023893.2261901</v>
      </c>
      <c r="H1325" s="17">
        <v>4529646949.8633604</v>
      </c>
      <c r="I1325" s="17">
        <v>25.737545605228402</v>
      </c>
      <c r="J1325" s="17"/>
      <c r="K1325" s="17">
        <f>(K1324+K1329)/2</f>
        <v>3.21</v>
      </c>
      <c r="L1325" s="17">
        <f>(1+((L$1329-L$1324)/L$1324)/5)*L1324</f>
        <v>3.1199999999999997</v>
      </c>
      <c r="M1325" s="17" t="s">
        <v>1925</v>
      </c>
      <c r="N1325" s="17" t="s">
        <v>1926</v>
      </c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</row>
    <row r="1326" spans="1:114" ht="15" customHeight="1" x14ac:dyDescent="0.15">
      <c r="A1326" s="30">
        <v>2002</v>
      </c>
      <c r="B1326" s="17" t="s">
        <v>1903</v>
      </c>
      <c r="C1326" s="17">
        <v>69</v>
      </c>
      <c r="D1326" s="25">
        <v>15</v>
      </c>
      <c r="E1326" s="26">
        <v>54</v>
      </c>
      <c r="F1326" s="23">
        <v>2638244</v>
      </c>
      <c r="G1326" s="18">
        <v>3184139920.9763699</v>
      </c>
      <c r="H1326" s="17">
        <v>4770560910.7751799</v>
      </c>
      <c r="I1326" s="17">
        <v>27.1732316094824</v>
      </c>
      <c r="J1326" s="17"/>
      <c r="K1326" s="17">
        <f>(K1324+K1329)/2</f>
        <v>3.21</v>
      </c>
      <c r="L1326" s="17">
        <f>(1+((L$1329-L$1324)/L$1324)/5)*L1325</f>
        <v>3.1811764705882348</v>
      </c>
      <c r="M1326" s="17" t="s">
        <v>1927</v>
      </c>
      <c r="N1326" s="17" t="s">
        <v>1928</v>
      </c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</row>
    <row r="1327" spans="1:114" ht="15" customHeight="1" x14ac:dyDescent="0.15">
      <c r="A1327" s="30">
        <v>2003</v>
      </c>
      <c r="B1327" s="17" t="s">
        <v>1903</v>
      </c>
      <c r="C1327" s="17">
        <v>50</v>
      </c>
      <c r="D1327" s="25">
        <v>9</v>
      </c>
      <c r="E1327" s="26">
        <v>41</v>
      </c>
      <c r="F1327" s="23">
        <v>2651027</v>
      </c>
      <c r="G1327" s="18">
        <v>3452734543.45187</v>
      </c>
      <c r="H1327" s="17">
        <v>4860073189.0219898</v>
      </c>
      <c r="I1327" s="17">
        <v>26.0829002222181</v>
      </c>
      <c r="J1327" s="17"/>
      <c r="K1327" s="17">
        <f>(K1324+K1329)/2</f>
        <v>3.21</v>
      </c>
      <c r="L1327" s="17">
        <f>(1+((L$1329-L$1324)/L$1324)/5)*L1326</f>
        <v>3.2435524798154547</v>
      </c>
      <c r="M1327" s="17"/>
      <c r="N1327" s="17" t="s">
        <v>1929</v>
      </c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</row>
    <row r="1328" spans="1:114" ht="15" customHeight="1" x14ac:dyDescent="0.15">
      <c r="A1328" s="30">
        <v>2004</v>
      </c>
      <c r="B1328" s="17" t="s">
        <v>1903</v>
      </c>
      <c r="C1328" s="17">
        <v>72</v>
      </c>
      <c r="D1328" s="25">
        <v>11</v>
      </c>
      <c r="E1328" s="26">
        <v>61</v>
      </c>
      <c r="F1328" s="23">
        <v>2664024</v>
      </c>
      <c r="G1328" s="18">
        <v>3819978691.8355699</v>
      </c>
      <c r="H1328" s="17">
        <v>5267839051.4598703</v>
      </c>
      <c r="I1328" s="17">
        <v>26.366353441118001</v>
      </c>
      <c r="J1328" s="17"/>
      <c r="K1328" s="17">
        <f>(K1324+K1329)/2</f>
        <v>3.21</v>
      </c>
      <c r="L1328" s="17">
        <f>(1+((L$1329-L$1324)/L$1324)/5)*L1327</f>
        <v>3.3071515480471301</v>
      </c>
      <c r="M1328" s="17"/>
      <c r="N1328" s="17" t="s">
        <v>1930</v>
      </c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</row>
    <row r="1329" spans="1:114" ht="15" customHeight="1" x14ac:dyDescent="0.15">
      <c r="A1329" s="30">
        <v>2005</v>
      </c>
      <c r="B1329" s="17" t="s">
        <v>1903</v>
      </c>
      <c r="C1329" s="17">
        <v>69</v>
      </c>
      <c r="D1329" s="25">
        <v>10</v>
      </c>
      <c r="E1329" s="26">
        <v>59</v>
      </c>
      <c r="F1329" s="23">
        <v>2676863</v>
      </c>
      <c r="G1329" s="18">
        <v>3966076168.0584798</v>
      </c>
      <c r="H1329" s="17">
        <v>6208263555.1623497</v>
      </c>
      <c r="I1329" s="17">
        <v>26.735315789774301</v>
      </c>
      <c r="J1329" s="17">
        <v>3.36</v>
      </c>
      <c r="K1329" s="17">
        <f t="shared" ref="K1329" si="487">J1329</f>
        <v>3.36</v>
      </c>
      <c r="L1329" s="17">
        <f>K1329</f>
        <v>3.36</v>
      </c>
      <c r="M1329" s="17"/>
      <c r="N1329" s="17" t="s">
        <v>1931</v>
      </c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</row>
    <row r="1330" spans="1:114" ht="15" customHeight="1" x14ac:dyDescent="0.15">
      <c r="A1330" s="30">
        <v>2006</v>
      </c>
      <c r="B1330" s="17" t="s">
        <v>1903</v>
      </c>
      <c r="C1330" s="17">
        <v>153</v>
      </c>
      <c r="D1330" s="25">
        <v>21</v>
      </c>
      <c r="E1330" s="26">
        <v>132</v>
      </c>
      <c r="F1330" s="23">
        <v>2689660</v>
      </c>
      <c r="G1330" s="18">
        <v>4787759776.9526901</v>
      </c>
      <c r="H1330" s="17">
        <v>7231362909.7148199</v>
      </c>
      <c r="I1330" s="17">
        <v>28.065650435527601</v>
      </c>
      <c r="J1330" s="17"/>
      <c r="K1330" s="17">
        <f>(K1329+K1334)/2</f>
        <v>3.36</v>
      </c>
      <c r="L1330" s="17">
        <f>(1+((L$1334-L$1329)/L$1329)/5)*L1329</f>
        <v>3.36</v>
      </c>
      <c r="M1330" s="17"/>
      <c r="N1330" s="17" t="s">
        <v>1932</v>
      </c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</row>
    <row r="1331" spans="1:114" ht="15" customHeight="1" x14ac:dyDescent="0.15">
      <c r="A1331" s="30">
        <v>2007</v>
      </c>
      <c r="B1331" s="17" t="s">
        <v>1903</v>
      </c>
      <c r="C1331" s="17">
        <v>163</v>
      </c>
      <c r="D1331" s="25">
        <v>6</v>
      </c>
      <c r="E1331" s="26">
        <v>157</v>
      </c>
      <c r="F1331" s="23">
        <v>2701221</v>
      </c>
      <c r="G1331" s="18">
        <v>5085110749.47754</v>
      </c>
      <c r="H1331" s="17">
        <v>7873763227.6470499</v>
      </c>
      <c r="I1331" s="17">
        <v>26.127330539095201</v>
      </c>
      <c r="J1331" s="17"/>
      <c r="K1331" s="17">
        <f>(K1329+K1334)/2</f>
        <v>3.36</v>
      </c>
      <c r="L1331" s="17">
        <f>(1+((L$1334-L$1329)/L$1329)/5)*L1330</f>
        <v>3.36</v>
      </c>
      <c r="M1331" s="17"/>
      <c r="N1331" s="17" t="s">
        <v>1933</v>
      </c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</row>
    <row r="1332" spans="1:114" ht="15" customHeight="1" x14ac:dyDescent="0.15">
      <c r="A1332" s="30">
        <v>2008</v>
      </c>
      <c r="B1332" s="17" t="s">
        <v>1903</v>
      </c>
      <c r="C1332" s="17">
        <v>136</v>
      </c>
      <c r="D1332" s="25">
        <v>15</v>
      </c>
      <c r="E1332" s="26">
        <v>121</v>
      </c>
      <c r="F1332" s="23">
        <v>2711373</v>
      </c>
      <c r="G1332" s="18">
        <v>5750176617.2504902</v>
      </c>
      <c r="H1332" s="17">
        <v>9820606353.8227692</v>
      </c>
      <c r="I1332" s="17">
        <v>23.967861854901098</v>
      </c>
      <c r="J1332" s="17"/>
      <c r="K1332" s="17">
        <f>(K1329+K1334)/2</f>
        <v>3.36</v>
      </c>
      <c r="L1332" s="17">
        <f>(1+((L$1334-L$1329)/L$1329)/5)*L1331</f>
        <v>3.36</v>
      </c>
      <c r="M1332" s="17"/>
      <c r="N1332" s="17" t="s">
        <v>1934</v>
      </c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</row>
    <row r="1333" spans="1:114" ht="15" customHeight="1" x14ac:dyDescent="0.15">
      <c r="A1333" s="30">
        <v>2009</v>
      </c>
      <c r="B1333" s="17" t="s">
        <v>1903</v>
      </c>
      <c r="C1333" s="17">
        <v>127</v>
      </c>
      <c r="D1333" s="25">
        <v>17</v>
      </c>
      <c r="E1333" s="26">
        <v>110</v>
      </c>
      <c r="F1333" s="23">
        <v>2722401</v>
      </c>
      <c r="G1333" s="18">
        <v>4179085968.2276702</v>
      </c>
      <c r="H1333" s="17">
        <v>6351791530.9446297</v>
      </c>
      <c r="I1333" s="17">
        <v>20.857359828107501</v>
      </c>
      <c r="J1333" s="17"/>
      <c r="K1333" s="17">
        <f>(K1329+K1334)/2</f>
        <v>3.36</v>
      </c>
      <c r="L1333" s="17">
        <f>(1+((L$1334-L$1329)/L$1329)/5)*L1332</f>
        <v>3.36</v>
      </c>
      <c r="M1333" s="17"/>
      <c r="N1333" s="17" t="s">
        <v>1935</v>
      </c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</row>
    <row r="1334" spans="1:114" ht="15" customHeight="1" x14ac:dyDescent="0.15">
      <c r="A1334" s="30">
        <v>2010</v>
      </c>
      <c r="B1334" s="17" t="s">
        <v>1903</v>
      </c>
      <c r="C1334" s="17">
        <v>156</v>
      </c>
      <c r="D1334" s="25">
        <v>14</v>
      </c>
      <c r="E1334" s="26">
        <v>142</v>
      </c>
      <c r="F1334" s="23">
        <v>2733896</v>
      </c>
      <c r="G1334" s="18">
        <v>4142696749.0518498</v>
      </c>
      <c r="H1334" s="17">
        <v>6555430804.8181105</v>
      </c>
      <c r="I1334" s="17">
        <v>19.900397386841</v>
      </c>
      <c r="J1334" s="17">
        <v>3.36</v>
      </c>
      <c r="K1334" s="17">
        <f t="shared" ref="K1334" si="488">J1334</f>
        <v>3.36</v>
      </c>
      <c r="L1334" s="17">
        <f>K1334</f>
        <v>3.36</v>
      </c>
      <c r="M1334" s="17"/>
      <c r="N1334" s="17" t="s">
        <v>1936</v>
      </c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</row>
    <row r="1335" spans="1:114" ht="15" customHeight="1" x14ac:dyDescent="0.15">
      <c r="A1335" s="30">
        <v>2011</v>
      </c>
      <c r="B1335" s="17" t="s">
        <v>1903</v>
      </c>
      <c r="C1335" s="17">
        <v>113</v>
      </c>
      <c r="D1335" s="25">
        <v>20</v>
      </c>
      <c r="E1335" s="26">
        <v>93</v>
      </c>
      <c r="F1335" s="23">
        <v>2746169</v>
      </c>
      <c r="G1335" s="18">
        <v>4386641596.8612299</v>
      </c>
      <c r="H1335" s="17">
        <v>7721131401.09554</v>
      </c>
      <c r="I1335" s="17">
        <v>20.942498682197701</v>
      </c>
      <c r="J1335" s="17"/>
      <c r="K1335" s="17">
        <f>(K1334+K1339)/2</f>
        <v>3.36</v>
      </c>
      <c r="L1335" s="17">
        <f>(1+((L$1339-L$1334)/L$1334)/5)*L1334</f>
        <v>3.36</v>
      </c>
      <c r="M1335" s="17"/>
      <c r="N1335" s="17" t="s">
        <v>1937</v>
      </c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</row>
    <row r="1336" spans="1:114" ht="15" customHeight="1" x14ac:dyDescent="0.15">
      <c r="A1336" s="30">
        <v>2012</v>
      </c>
      <c r="B1336" s="17" t="s">
        <v>1903</v>
      </c>
      <c r="C1336" s="17">
        <v>107</v>
      </c>
      <c r="D1336" s="25">
        <v>25</v>
      </c>
      <c r="E1336" s="26">
        <v>82</v>
      </c>
      <c r="F1336" s="23">
        <v>2759817</v>
      </c>
      <c r="G1336" s="18">
        <v>4469328381.5850897</v>
      </c>
      <c r="H1336" s="17">
        <v>7678417303.4756098</v>
      </c>
      <c r="I1336" s="17">
        <v>19.639897544071101</v>
      </c>
      <c r="J1336" s="17"/>
      <c r="K1336" s="17">
        <f>(K1334+K1339)/2</f>
        <v>3.36</v>
      </c>
      <c r="L1336" s="17">
        <f>(1+((L$1339-L$1334)/L$1334)/5)*L1335</f>
        <v>3.36</v>
      </c>
      <c r="M1336" s="17"/>
      <c r="N1336" s="17" t="s">
        <v>1938</v>
      </c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</row>
    <row r="1337" spans="1:114" ht="15" customHeight="1" x14ac:dyDescent="0.15">
      <c r="A1337" s="30">
        <v>2013</v>
      </c>
      <c r="B1337" s="17" t="s">
        <v>1903</v>
      </c>
      <c r="C1337" s="17">
        <v>119</v>
      </c>
      <c r="D1337" s="25">
        <v>22</v>
      </c>
      <c r="E1337" s="26">
        <v>97</v>
      </c>
      <c r="F1337" s="23">
        <v>2773129</v>
      </c>
      <c r="G1337" s="18">
        <v>4361405965.6626301</v>
      </c>
      <c r="H1337" s="17">
        <v>7514908180.3503904</v>
      </c>
      <c r="I1337" s="17">
        <v>20.98700087145</v>
      </c>
      <c r="J1337" s="17"/>
      <c r="K1337" s="17">
        <f>(K1334+K1339)/2</f>
        <v>3.36</v>
      </c>
      <c r="L1337" s="17">
        <f>(1+((L$1339-L$1334)/L$1334)/5)*L1336</f>
        <v>3.36</v>
      </c>
      <c r="M1337" s="17"/>
      <c r="N1337" s="17" t="s">
        <v>1939</v>
      </c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</row>
    <row r="1338" spans="1:114" ht="15" customHeight="1" x14ac:dyDescent="0.15">
      <c r="A1338" s="30">
        <v>2014</v>
      </c>
      <c r="B1338" s="17" t="s">
        <v>1903</v>
      </c>
      <c r="C1338" s="17">
        <v>155</v>
      </c>
      <c r="D1338" s="25">
        <v>33</v>
      </c>
      <c r="E1338" s="26">
        <v>122</v>
      </c>
      <c r="F1338" s="23">
        <v>2784543</v>
      </c>
      <c r="G1338" s="18">
        <v>4344149024.8750401</v>
      </c>
      <c r="H1338" s="17">
        <v>7434188642.8478098</v>
      </c>
      <c r="I1338" s="17">
        <v>22.018361713829101</v>
      </c>
      <c r="J1338" s="17"/>
      <c r="K1338" s="17">
        <f>(K1334+K1339)/2</f>
        <v>3.36</v>
      </c>
      <c r="L1338" s="17">
        <f>(1+((L$1339-L$1334)/L$1334)/5)*L1337</f>
        <v>3.36</v>
      </c>
      <c r="M1338" s="17"/>
      <c r="N1338" s="17" t="s">
        <v>1940</v>
      </c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</row>
    <row r="1339" spans="1:114" ht="15" customHeight="1" x14ac:dyDescent="0.15">
      <c r="A1339" s="30">
        <v>2015</v>
      </c>
      <c r="B1339" s="17" t="s">
        <v>1903</v>
      </c>
      <c r="C1339" s="17">
        <v>70</v>
      </c>
      <c r="D1339" s="25">
        <v>7</v>
      </c>
      <c r="E1339" s="26">
        <v>63</v>
      </c>
      <c r="F1339" s="23">
        <v>2794445</v>
      </c>
      <c r="G1339" s="18">
        <v>4245565949.5014901</v>
      </c>
      <c r="H1339" s="17">
        <v>6554700444.0462399</v>
      </c>
      <c r="I1339" s="17">
        <v>21.214670083395699</v>
      </c>
      <c r="J1339" s="17">
        <v>3.36</v>
      </c>
      <c r="K1339" s="17">
        <f t="shared" ref="K1339" si="489">J1339</f>
        <v>3.36</v>
      </c>
      <c r="L1339" s="17">
        <f>K1339</f>
        <v>3.36</v>
      </c>
      <c r="M1339" s="17"/>
      <c r="N1339" s="17" t="s">
        <v>1941</v>
      </c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</row>
    <row r="1340" spans="1:114" ht="15" customHeight="1" x14ac:dyDescent="0.15">
      <c r="A1340" s="30">
        <v>2016</v>
      </c>
      <c r="B1340" s="17" t="s">
        <v>1903</v>
      </c>
      <c r="C1340" s="17">
        <v>78</v>
      </c>
      <c r="D1340" s="25">
        <v>19</v>
      </c>
      <c r="E1340" s="26">
        <v>59</v>
      </c>
      <c r="F1340" s="23">
        <v>2802695</v>
      </c>
      <c r="G1340" s="18">
        <v>4478412406.5710096</v>
      </c>
      <c r="H1340" s="17">
        <v>6284263959.3908596</v>
      </c>
      <c r="I1340" s="17">
        <v>21.1920548604865</v>
      </c>
      <c r="J1340" s="17"/>
      <c r="K1340" s="17">
        <f t="shared" ref="K1340" si="490">J1340</f>
        <v>0</v>
      </c>
      <c r="L1340" s="17">
        <f>K1340</f>
        <v>0</v>
      </c>
      <c r="M1340" s="17"/>
      <c r="N1340" s="17" t="s">
        <v>1942</v>
      </c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</row>
    <row r="1341" spans="1:114" ht="15" customHeight="1" x14ac:dyDescent="0.15">
      <c r="A1341" s="30">
        <v>2017</v>
      </c>
      <c r="B1341" s="17" t="s">
        <v>1903</v>
      </c>
      <c r="C1341" s="17">
        <v>68</v>
      </c>
      <c r="D1341" s="25">
        <v>11</v>
      </c>
      <c r="E1341" s="26">
        <v>57</v>
      </c>
      <c r="F1341" s="23">
        <v>2808376</v>
      </c>
      <c r="G1341" s="18">
        <v>5132360928.2261896</v>
      </c>
      <c r="H1341" s="17">
        <v>7236577331.9944201</v>
      </c>
      <c r="I1341" s="17">
        <v>22.13348108864</v>
      </c>
      <c r="J1341" s="17"/>
      <c r="K1341" s="17">
        <f t="shared" ref="K1341" si="491">J1341</f>
        <v>0</v>
      </c>
      <c r="L1341" s="17">
        <f>K1341</f>
        <v>0</v>
      </c>
      <c r="M1341" s="17"/>
      <c r="N1341" s="17" t="s">
        <v>1943</v>
      </c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</row>
    <row r="1342" spans="1:114" ht="15" customHeight="1" x14ac:dyDescent="0.15">
      <c r="A1342" s="30">
        <v>2018</v>
      </c>
      <c r="B1342" s="17" t="s">
        <v>1903</v>
      </c>
      <c r="C1342" s="17">
        <v>79</v>
      </c>
      <c r="D1342" s="25">
        <v>26</v>
      </c>
      <c r="E1342" s="26">
        <v>53</v>
      </c>
      <c r="F1342" s="23">
        <v>2811835</v>
      </c>
      <c r="G1342" s="18">
        <v>6066399475.4464703</v>
      </c>
      <c r="H1342" s="17">
        <v>8087839436.9585199</v>
      </c>
      <c r="I1342" s="17">
        <v>23.280886283938202</v>
      </c>
      <c r="J1342" s="17"/>
      <c r="K1342" s="17">
        <f t="shared" ref="K1342" si="492">J1342</f>
        <v>0</v>
      </c>
      <c r="L1342" s="17">
        <f>K1342</f>
        <v>0</v>
      </c>
      <c r="M1342" s="17"/>
      <c r="N1342" s="17" t="s">
        <v>1944</v>
      </c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</row>
    <row r="1343" spans="1:114" ht="15" customHeight="1" x14ac:dyDescent="0.15">
      <c r="A1343" s="30">
        <v>2019</v>
      </c>
      <c r="B1343" s="17" t="s">
        <v>1903</v>
      </c>
      <c r="C1343" s="17">
        <v>65</v>
      </c>
      <c r="D1343" s="25">
        <v>14</v>
      </c>
      <c r="E1343" s="26">
        <v>51</v>
      </c>
      <c r="F1343" s="23">
        <v>2813773</v>
      </c>
      <c r="G1343" s="18">
        <v>6021403908.5724401</v>
      </c>
      <c r="H1343" s="17">
        <v>8243797824.8036003</v>
      </c>
      <c r="I1343" s="17">
        <v>24.093302180168699</v>
      </c>
      <c r="J1343" s="17"/>
      <c r="K1343" s="17">
        <f t="shared" ref="K1343" si="493">J1343</f>
        <v>0</v>
      </c>
      <c r="L1343" s="17">
        <f>K1343</f>
        <v>0</v>
      </c>
      <c r="M1343" s="17"/>
      <c r="N1343" s="17" t="s">
        <v>1945</v>
      </c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</row>
    <row r="1344" spans="1:114" ht="15" customHeight="1" x14ac:dyDescent="0.15">
      <c r="A1344" s="30">
        <v>2020</v>
      </c>
      <c r="B1344" s="17" t="s">
        <v>1903</v>
      </c>
      <c r="C1344" s="17">
        <v>57</v>
      </c>
      <c r="D1344" s="25">
        <v>10</v>
      </c>
      <c r="E1344" s="26">
        <v>47</v>
      </c>
      <c r="F1344" s="23">
        <v>2820436</v>
      </c>
      <c r="G1344" s="18">
        <v>3326741736.1175499</v>
      </c>
      <c r="H1344" s="17">
        <v>5770089104.2872696</v>
      </c>
      <c r="I1344" s="17">
        <v>22.696981994257001</v>
      </c>
      <c r="J1344" s="17"/>
      <c r="K1344" s="17">
        <f t="shared" ref="K1344" si="494">J1344</f>
        <v>0</v>
      </c>
      <c r="L1344" s="17">
        <f>K1344</f>
        <v>0</v>
      </c>
      <c r="M1344" s="17"/>
      <c r="N1344" s="17" t="s">
        <v>1946</v>
      </c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</row>
    <row r="1345" spans="1:114" ht="15" customHeight="1" x14ac:dyDescent="0.15">
      <c r="A1345" s="30">
        <v>2021</v>
      </c>
      <c r="B1345" s="17" t="s">
        <v>1903</v>
      </c>
      <c r="C1345" s="17">
        <v>76</v>
      </c>
      <c r="D1345" s="18"/>
      <c r="E1345" s="18"/>
      <c r="F1345" s="23">
        <v>2827695</v>
      </c>
      <c r="G1345" s="18">
        <v>4042306381.5197401</v>
      </c>
      <c r="H1345" s="17">
        <v>6709997531.0050201</v>
      </c>
      <c r="I1345" s="17">
        <v>20.1500768611617</v>
      </c>
      <c r="J1345" s="17"/>
      <c r="K1345" s="17">
        <f t="shared" ref="K1345" si="495">J1345</f>
        <v>0</v>
      </c>
      <c r="L1345" s="17">
        <f>K1345</f>
        <v>0</v>
      </c>
      <c r="M1345" s="17"/>
      <c r="N1345" s="17" t="s">
        <v>1947</v>
      </c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</row>
    <row r="1346" spans="1:114" ht="15" customHeight="1" x14ac:dyDescent="0.15">
      <c r="A1346" s="30">
        <v>1980</v>
      </c>
      <c r="B1346" s="18" t="s">
        <v>1948</v>
      </c>
      <c r="C1346" s="17">
        <v>191020</v>
      </c>
      <c r="D1346" s="24">
        <v>165730</v>
      </c>
      <c r="E1346" s="24">
        <v>25290</v>
      </c>
      <c r="F1346" s="23">
        <v>116807000</v>
      </c>
      <c r="G1346" s="17">
        <v>145104895104.89499</v>
      </c>
      <c r="H1346" s="17">
        <v>155866963510.758</v>
      </c>
      <c r="I1346" s="17">
        <v>35.3297070932719</v>
      </c>
      <c r="J1346" s="17">
        <v>3.3</v>
      </c>
      <c r="K1346" s="17">
        <f t="shared" ref="K1346" si="496">J1346</f>
        <v>3.3</v>
      </c>
      <c r="L1346" s="17">
        <f>K1346</f>
        <v>3.3</v>
      </c>
      <c r="M1346" s="17"/>
      <c r="N1346" s="17" t="s">
        <v>1949</v>
      </c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</row>
    <row r="1347" spans="1:114" ht="15" customHeight="1" x14ac:dyDescent="0.15">
      <c r="A1347" s="30">
        <v>1981</v>
      </c>
      <c r="B1347" s="18" t="s">
        <v>1948</v>
      </c>
      <c r="C1347" s="17">
        <v>218261</v>
      </c>
      <c r="D1347" s="17">
        <f t="shared" ref="D1347:E1347" si="497">(D1346+D1349)/2</f>
        <v>196719</v>
      </c>
      <c r="E1347" s="17">
        <f t="shared" si="497"/>
        <v>25133.5</v>
      </c>
      <c r="F1347" s="23">
        <v>117661000</v>
      </c>
      <c r="G1347" s="17">
        <v>172134410830.35001</v>
      </c>
      <c r="H1347" s="17">
        <v>164658527096.28101</v>
      </c>
      <c r="I1347" s="17">
        <v>34.233329749913203</v>
      </c>
      <c r="J1347" s="17"/>
      <c r="K1347" s="17">
        <f>(K1346+K1351)/2</f>
        <v>3.3650000000000002</v>
      </c>
      <c r="L1347" s="17">
        <f>(K1347+K1352)/2</f>
        <v>3.5100000000000002</v>
      </c>
      <c r="M1347" s="17"/>
      <c r="N1347" s="17" t="s">
        <v>1950</v>
      </c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</row>
    <row r="1348" spans="1:114" ht="15" customHeight="1" x14ac:dyDescent="0.15">
      <c r="A1348" s="30">
        <v>1982</v>
      </c>
      <c r="B1348" s="18" t="s">
        <v>1948</v>
      </c>
      <c r="C1348" s="17">
        <v>237513</v>
      </c>
      <c r="D1348" s="24">
        <f t="shared" ref="D1348:E1348" si="498">(D1346+D1349)/2</f>
        <v>196719</v>
      </c>
      <c r="E1348" s="17">
        <f t="shared" si="498"/>
        <v>25133.5</v>
      </c>
      <c r="F1348" s="23">
        <v>118480000</v>
      </c>
      <c r="G1348" s="17">
        <v>157933279186.69199</v>
      </c>
      <c r="H1348" s="17">
        <v>151713508328.961</v>
      </c>
      <c r="I1348" s="17">
        <v>33.067888258983203</v>
      </c>
      <c r="J1348" s="17"/>
      <c r="K1348" s="17">
        <f>(K1346+K1351)/2</f>
        <v>3.3650000000000002</v>
      </c>
      <c r="L1348" s="17">
        <f>(K1348+K1353)/2</f>
        <v>3.5100000000000002</v>
      </c>
      <c r="M1348" s="17"/>
      <c r="N1348" s="17" t="s">
        <v>1951</v>
      </c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</row>
    <row r="1349" spans="1:114" ht="15" customHeight="1" x14ac:dyDescent="0.15">
      <c r="A1349" s="30">
        <v>1983</v>
      </c>
      <c r="B1349" s="18" t="s">
        <v>1948</v>
      </c>
      <c r="C1349" s="17">
        <v>252685</v>
      </c>
      <c r="D1349" s="24">
        <v>227708</v>
      </c>
      <c r="E1349" s="24">
        <v>24977</v>
      </c>
      <c r="F1349" s="23">
        <v>119307000</v>
      </c>
      <c r="G1349" s="17">
        <v>165329539555.315</v>
      </c>
      <c r="H1349" s="17">
        <v>146249637386.285</v>
      </c>
      <c r="I1349" s="17">
        <v>31.963817612974299</v>
      </c>
      <c r="J1349" s="17"/>
      <c r="K1349" s="17">
        <f>(K1346+K1351)/2</f>
        <v>3.3650000000000002</v>
      </c>
      <c r="L1349" s="17">
        <f>(K1349+K1354)/2</f>
        <v>3.5100000000000002</v>
      </c>
      <c r="M1349" s="17"/>
      <c r="N1349" s="17" t="s">
        <v>1952</v>
      </c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</row>
    <row r="1350" spans="1:114" ht="15" customHeight="1" x14ac:dyDescent="0.15">
      <c r="A1350" s="30">
        <v>1984</v>
      </c>
      <c r="B1350" s="18" t="s">
        <v>1948</v>
      </c>
      <c r="C1350" s="17">
        <v>284767</v>
      </c>
      <c r="D1350" s="24">
        <v>256205</v>
      </c>
      <c r="E1350" s="24">
        <v>28562</v>
      </c>
      <c r="F1350" s="23">
        <v>120083000</v>
      </c>
      <c r="G1350" s="17">
        <v>189758022924.14401</v>
      </c>
      <c r="H1350" s="17">
        <v>157511814670.189</v>
      </c>
      <c r="I1350" s="17">
        <v>31.5018619152195</v>
      </c>
      <c r="J1350" s="17"/>
      <c r="K1350" s="17">
        <f>(K1346+K1351)/2</f>
        <v>3.3650000000000002</v>
      </c>
      <c r="L1350" s="17">
        <f>(K1350+K1355)/2</f>
        <v>3.5100000000000002</v>
      </c>
      <c r="M1350" s="17"/>
      <c r="N1350" s="17" t="s">
        <v>1953</v>
      </c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</row>
    <row r="1351" spans="1:114" ht="15" customHeight="1" x14ac:dyDescent="0.15">
      <c r="A1351" s="30">
        <v>1985</v>
      </c>
      <c r="B1351" s="18" t="s">
        <v>1948</v>
      </c>
      <c r="C1351" s="17">
        <v>302995</v>
      </c>
      <c r="D1351" s="24">
        <v>274373</v>
      </c>
      <c r="E1351" s="24">
        <v>28622</v>
      </c>
      <c r="F1351" s="23">
        <v>120837000</v>
      </c>
      <c r="G1351" s="17">
        <v>194351120460.74399</v>
      </c>
      <c r="H1351" s="17">
        <v>149721341618.323</v>
      </c>
      <c r="I1351" s="17">
        <v>31.205264829810101</v>
      </c>
      <c r="J1351" s="17">
        <v>3.43</v>
      </c>
      <c r="K1351" s="17">
        <f t="shared" ref="K1351" si="499">J1351</f>
        <v>3.43</v>
      </c>
      <c r="L1351" s="17">
        <f>K1351</f>
        <v>3.43</v>
      </c>
      <c r="M1351" s="17"/>
      <c r="N1351" s="17" t="s">
        <v>1954</v>
      </c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</row>
    <row r="1352" spans="1:114" ht="15" customHeight="1" x14ac:dyDescent="0.15">
      <c r="A1352" s="30">
        <v>1986</v>
      </c>
      <c r="B1352" s="18" t="s">
        <v>1948</v>
      </c>
      <c r="C1352" s="17">
        <v>320089</v>
      </c>
      <c r="D1352" s="24">
        <v>290202</v>
      </c>
      <c r="E1352" s="24">
        <v>29887</v>
      </c>
      <c r="F1352" s="23">
        <v>121482000</v>
      </c>
      <c r="G1352" s="17">
        <v>226865329771.33801</v>
      </c>
      <c r="H1352" s="17">
        <v>150490328139.483</v>
      </c>
      <c r="I1352" s="17">
        <v>31.241251475689101</v>
      </c>
      <c r="J1352" s="17"/>
      <c r="K1352" s="17">
        <f>(K1351+K1356)/2</f>
        <v>3.6550000000000002</v>
      </c>
      <c r="L1352" s="17">
        <f>(K1352+K1357)/2</f>
        <v>3.9025000000000003</v>
      </c>
      <c r="M1352" s="17"/>
      <c r="N1352" s="17" t="s">
        <v>1955</v>
      </c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</row>
    <row r="1353" spans="1:114" ht="15" customHeight="1" x14ac:dyDescent="0.15">
      <c r="A1353" s="30">
        <v>1987</v>
      </c>
      <c r="B1353" s="18" t="s">
        <v>1948</v>
      </c>
      <c r="C1353" s="17">
        <v>341095</v>
      </c>
      <c r="D1353" s="24">
        <v>311006</v>
      </c>
      <c r="E1353" s="24">
        <v>30089</v>
      </c>
      <c r="F1353" s="23">
        <v>122069000</v>
      </c>
      <c r="G1353" s="17">
        <v>251700285195.74799</v>
      </c>
      <c r="H1353" s="17">
        <v>181576008987.987</v>
      </c>
      <c r="I1353" s="17">
        <v>32.414612581621803</v>
      </c>
      <c r="J1353" s="17"/>
      <c r="K1353" s="17">
        <f>(K1351+K1356)/2</f>
        <v>3.6550000000000002</v>
      </c>
      <c r="L1353" s="17">
        <f>(K1353+K1358)/2</f>
        <v>3.9025000000000003</v>
      </c>
      <c r="M1353" s="17"/>
      <c r="N1353" s="17" t="s">
        <v>1956</v>
      </c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</row>
    <row r="1354" spans="1:114" ht="15" customHeight="1" x14ac:dyDescent="0.15">
      <c r="A1354" s="30">
        <v>1988</v>
      </c>
      <c r="B1354" s="18" t="s">
        <v>1948</v>
      </c>
      <c r="C1354" s="17">
        <v>339399</v>
      </c>
      <c r="D1354" s="24">
        <v>308908</v>
      </c>
      <c r="E1354" s="24">
        <v>30491</v>
      </c>
      <c r="F1354" s="23">
        <v>122578000</v>
      </c>
      <c r="G1354" s="17">
        <v>294106125786.85999</v>
      </c>
      <c r="H1354" s="17">
        <v>233782306438.38501</v>
      </c>
      <c r="I1354" s="17">
        <v>34.016086722585598</v>
      </c>
      <c r="J1354" s="17"/>
      <c r="K1354" s="17">
        <f>(K1351+K1356)/2</f>
        <v>3.6550000000000002</v>
      </c>
      <c r="L1354" s="17">
        <f>(K1354+K1359)/2</f>
        <v>3.9025000000000003</v>
      </c>
      <c r="M1354" s="17"/>
      <c r="N1354" s="17" t="s">
        <v>1957</v>
      </c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</row>
    <row r="1355" spans="1:114" ht="15" customHeight="1" x14ac:dyDescent="0.15">
      <c r="A1355" s="30">
        <v>1989</v>
      </c>
      <c r="B1355" s="18" t="s">
        <v>1948</v>
      </c>
      <c r="C1355" s="17">
        <v>351207</v>
      </c>
      <c r="D1355" s="24">
        <v>317566</v>
      </c>
      <c r="E1355" s="24">
        <v>33641</v>
      </c>
      <c r="F1355" s="23">
        <v>123069000</v>
      </c>
      <c r="G1355" s="17">
        <v>308916648062.83398</v>
      </c>
      <c r="H1355" s="17">
        <v>267623386902.70801</v>
      </c>
      <c r="I1355" s="17">
        <v>34.8087903890532</v>
      </c>
      <c r="J1355" s="17"/>
      <c r="K1355" s="17">
        <f>(K1351+K1356)/2</f>
        <v>3.6550000000000002</v>
      </c>
      <c r="L1355" s="17">
        <f>(K1355+K1360)/2</f>
        <v>3.9025000000000003</v>
      </c>
      <c r="M1355" s="17"/>
      <c r="N1355" s="17" t="s">
        <v>1958</v>
      </c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</row>
    <row r="1356" spans="1:114" ht="15" customHeight="1" x14ac:dyDescent="0.15">
      <c r="A1356" s="30">
        <v>1990</v>
      </c>
      <c r="B1356" s="18" t="s">
        <v>1948</v>
      </c>
      <c r="C1356" s="17">
        <v>367590</v>
      </c>
      <c r="D1356" s="24">
        <v>333230</v>
      </c>
      <c r="E1356" s="24">
        <v>34360</v>
      </c>
      <c r="F1356" s="23">
        <v>123478000</v>
      </c>
      <c r="G1356" s="17">
        <v>320186473746.914</v>
      </c>
      <c r="H1356" s="17">
        <v>295830930469.46503</v>
      </c>
      <c r="I1356" s="17">
        <v>35.5485402059265</v>
      </c>
      <c r="J1356" s="17">
        <v>3.88</v>
      </c>
      <c r="K1356" s="17">
        <f t="shared" ref="K1356" si="500">J1356</f>
        <v>3.88</v>
      </c>
      <c r="L1356" s="17">
        <f>K1356</f>
        <v>3.88</v>
      </c>
      <c r="M1356" s="17"/>
      <c r="N1356" s="17" t="s">
        <v>1959</v>
      </c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</row>
    <row r="1357" spans="1:114" ht="15" customHeight="1" x14ac:dyDescent="0.15">
      <c r="A1357" s="30">
        <v>1991</v>
      </c>
      <c r="B1357" s="18" t="s">
        <v>1948</v>
      </c>
      <c r="C1357" s="17">
        <v>369396</v>
      </c>
      <c r="D1357" s="24">
        <v>335933</v>
      </c>
      <c r="E1357" s="24">
        <v>33463</v>
      </c>
      <c r="F1357" s="23">
        <v>123964000</v>
      </c>
      <c r="G1357" s="17">
        <v>350804377213.60602</v>
      </c>
      <c r="H1357" s="17">
        <v>297072083274.25403</v>
      </c>
      <c r="I1357" s="17">
        <v>35.261576479759398</v>
      </c>
      <c r="J1357" s="17"/>
      <c r="K1357" s="17">
        <f>(K1356+K1361)/2</f>
        <v>4.1500000000000004</v>
      </c>
      <c r="L1357" s="17">
        <f>(K1357+K1362)/2</f>
        <v>4.3475000000000001</v>
      </c>
      <c r="M1357" s="17"/>
      <c r="N1357" s="17" t="s">
        <v>1960</v>
      </c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</row>
    <row r="1358" spans="1:114" ht="15" customHeight="1" x14ac:dyDescent="0.15">
      <c r="A1358" s="30">
        <v>1992</v>
      </c>
      <c r="B1358" s="18" t="s">
        <v>1948</v>
      </c>
      <c r="C1358" s="17">
        <v>371894</v>
      </c>
      <c r="D1358" s="24">
        <v>338019</v>
      </c>
      <c r="E1358" s="24">
        <v>33875</v>
      </c>
      <c r="F1358" s="23">
        <v>124425000</v>
      </c>
      <c r="G1358" s="17">
        <v>378894650114.13202</v>
      </c>
      <c r="H1358" s="17">
        <v>298544112851.58502</v>
      </c>
      <c r="I1358" s="17">
        <v>33.938477238323401</v>
      </c>
      <c r="J1358" s="17"/>
      <c r="K1358" s="17">
        <f>(K1356+K1361)/2</f>
        <v>4.1500000000000004</v>
      </c>
      <c r="L1358" s="17">
        <f>(K1358+K1363)/2</f>
        <v>4.3475000000000001</v>
      </c>
      <c r="M1358" s="17"/>
      <c r="N1358" s="17" t="s">
        <v>1961</v>
      </c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</row>
    <row r="1359" spans="1:114" ht="15" customHeight="1" x14ac:dyDescent="0.15">
      <c r="A1359" s="30">
        <v>1993</v>
      </c>
      <c r="B1359" s="18" t="s">
        <v>1948</v>
      </c>
      <c r="C1359" s="17">
        <v>366486</v>
      </c>
      <c r="D1359" s="24">
        <v>332345</v>
      </c>
      <c r="E1359" s="24">
        <v>34141</v>
      </c>
      <c r="F1359" s="23">
        <v>124829000</v>
      </c>
      <c r="G1359" s="17">
        <v>404418972317.79797</v>
      </c>
      <c r="H1359" s="17">
        <v>308939565351.11298</v>
      </c>
      <c r="I1359" s="17">
        <v>32.273612886161899</v>
      </c>
      <c r="J1359" s="17"/>
      <c r="K1359" s="17">
        <f>(K1356+K1361)/2</f>
        <v>4.1500000000000004</v>
      </c>
      <c r="L1359" s="17">
        <f>(K1359+K1364)/2</f>
        <v>4.3475000000000001</v>
      </c>
      <c r="M1359" s="17"/>
      <c r="N1359" s="17" t="s">
        <v>1962</v>
      </c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</row>
    <row r="1360" spans="1:114" ht="15" customHeight="1" x14ac:dyDescent="0.15">
      <c r="A1360" s="30">
        <v>1994</v>
      </c>
      <c r="B1360" s="18" t="s">
        <v>1948</v>
      </c>
      <c r="C1360" s="17">
        <v>353301</v>
      </c>
      <c r="D1360" s="24">
        <v>319938</v>
      </c>
      <c r="E1360" s="24">
        <v>33363</v>
      </c>
      <c r="F1360" s="23">
        <v>125178000</v>
      </c>
      <c r="G1360" s="17">
        <v>441885061609.77899</v>
      </c>
      <c r="H1360" s="17">
        <v>348440138619.55701</v>
      </c>
      <c r="I1360" s="17">
        <v>30.6213094478722</v>
      </c>
      <c r="J1360" s="17"/>
      <c r="K1360" s="17">
        <f>(K1356+K1361)/2</f>
        <v>4.1500000000000004</v>
      </c>
      <c r="L1360" s="17">
        <f>(K1360+K1365)/2</f>
        <v>4.3475000000000001</v>
      </c>
      <c r="M1360" s="17"/>
      <c r="N1360" s="17" t="s">
        <v>1963</v>
      </c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</row>
    <row r="1361" spans="1:114" ht="15" customHeight="1" x14ac:dyDescent="0.15">
      <c r="A1361" s="30">
        <v>1995</v>
      </c>
      <c r="B1361" s="18" t="s">
        <v>1948</v>
      </c>
      <c r="C1361" s="17">
        <v>369215</v>
      </c>
      <c r="D1361" s="24">
        <v>334612</v>
      </c>
      <c r="E1361" s="24">
        <v>34603</v>
      </c>
      <c r="F1361" s="23">
        <v>125472000</v>
      </c>
      <c r="G1361" s="17">
        <v>488922980748.37701</v>
      </c>
      <c r="H1361" s="17">
        <v>420000722945.87701</v>
      </c>
      <c r="I1361" s="17">
        <v>30.605860469485499</v>
      </c>
      <c r="J1361" s="17">
        <v>4.42</v>
      </c>
      <c r="K1361" s="17">
        <f t="shared" ref="K1361" si="501">J1361</f>
        <v>4.42</v>
      </c>
      <c r="L1361" s="17">
        <f>K1361</f>
        <v>4.42</v>
      </c>
      <c r="M1361" s="17"/>
      <c r="N1361" s="17" t="s">
        <v>1964</v>
      </c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</row>
    <row r="1362" spans="1:114" ht="15" customHeight="1" x14ac:dyDescent="0.15">
      <c r="A1362" s="30">
        <v>1996</v>
      </c>
      <c r="B1362" s="18" t="s">
        <v>1948</v>
      </c>
      <c r="C1362" s="17">
        <v>376615</v>
      </c>
      <c r="D1362" s="24">
        <v>340101</v>
      </c>
      <c r="E1362" s="24">
        <v>36514</v>
      </c>
      <c r="F1362" s="23">
        <v>125757000</v>
      </c>
      <c r="G1362" s="17">
        <v>458650604757.71503</v>
      </c>
      <c r="H1362" s="17">
        <v>440058798059.55402</v>
      </c>
      <c r="I1362" s="17">
        <v>31.575666015201602</v>
      </c>
      <c r="J1362" s="17"/>
      <c r="K1362" s="17">
        <f>(K1361+K1366)/2</f>
        <v>4.5449999999999999</v>
      </c>
      <c r="L1362" s="17">
        <f>(K1362+K1367)/2</f>
        <v>4.6074999999999999</v>
      </c>
      <c r="M1362" s="17" t="s">
        <v>1965</v>
      </c>
      <c r="N1362" s="17" t="s">
        <v>1966</v>
      </c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</row>
    <row r="1363" spans="1:114" ht="15" customHeight="1" x14ac:dyDescent="0.15">
      <c r="A1363" s="30">
        <v>1997</v>
      </c>
      <c r="B1363" s="18" t="s">
        <v>1948</v>
      </c>
      <c r="C1363" s="17">
        <v>391572</v>
      </c>
      <c r="D1363" s="24">
        <v>350807</v>
      </c>
      <c r="E1363" s="24">
        <v>40765</v>
      </c>
      <c r="F1363" s="23">
        <v>126057000</v>
      </c>
      <c r="G1363" s="17">
        <v>466482189982.883</v>
      </c>
      <c r="H1363" s="17">
        <v>422282171634.396</v>
      </c>
      <c r="I1363" s="17">
        <v>30.583719409638999</v>
      </c>
      <c r="J1363" s="17"/>
      <c r="K1363" s="17">
        <f>(K1361+K1366)/2</f>
        <v>4.5449999999999999</v>
      </c>
      <c r="L1363" s="17">
        <f>(K1363+K1368)/2</f>
        <v>4.6074999999999999</v>
      </c>
      <c r="M1363" s="17" t="s">
        <v>1967</v>
      </c>
      <c r="N1363" s="17" t="s">
        <v>1968</v>
      </c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</row>
    <row r="1364" spans="1:114" ht="15" customHeight="1" x14ac:dyDescent="0.15">
      <c r="A1364" s="30">
        <v>1998</v>
      </c>
      <c r="B1364" s="18" t="s">
        <v>1948</v>
      </c>
      <c r="C1364" s="17">
        <v>401932</v>
      </c>
      <c r="D1364" s="24">
        <v>359381</v>
      </c>
      <c r="E1364" s="24">
        <v>42551</v>
      </c>
      <c r="F1364" s="23">
        <v>126400000</v>
      </c>
      <c r="G1364" s="17">
        <v>425156200703.86798</v>
      </c>
      <c r="H1364" s="17">
        <v>353663297055.19897</v>
      </c>
      <c r="I1364" s="17">
        <v>29.282583662101601</v>
      </c>
      <c r="J1364" s="17"/>
      <c r="K1364" s="17">
        <f>(K1361+K1366)/2</f>
        <v>4.5449999999999999</v>
      </c>
      <c r="L1364" s="17">
        <f>(K1364+K1369)/2</f>
        <v>4.6074999999999999</v>
      </c>
      <c r="M1364" s="17" t="s">
        <v>1969</v>
      </c>
      <c r="N1364" s="17" t="s">
        <v>1970</v>
      </c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</row>
    <row r="1365" spans="1:114" ht="15" customHeight="1" x14ac:dyDescent="0.15">
      <c r="A1365" s="30">
        <v>1999</v>
      </c>
      <c r="B1365" s="18" t="s">
        <v>1948</v>
      </c>
      <c r="C1365" s="17">
        <v>405655</v>
      </c>
      <c r="D1365" s="24">
        <v>360180</v>
      </c>
      <c r="E1365" s="24">
        <v>45475</v>
      </c>
      <c r="F1365" s="23">
        <v>126631000</v>
      </c>
      <c r="G1365" s="17">
        <v>454583045085.98297</v>
      </c>
      <c r="H1365" s="17">
        <v>385717972939.28003</v>
      </c>
      <c r="I1365" s="17">
        <v>28.902063912372199</v>
      </c>
      <c r="J1365" s="17"/>
      <c r="K1365" s="17">
        <f>(K1361+K1366)/2</f>
        <v>4.5449999999999999</v>
      </c>
      <c r="L1365" s="17">
        <f>(K1365+K1370)/2</f>
        <v>4.6074999999999999</v>
      </c>
      <c r="M1365" s="17" t="s">
        <v>1971</v>
      </c>
      <c r="N1365" s="17" t="s">
        <v>1972</v>
      </c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</row>
    <row r="1366" spans="1:114" ht="15" customHeight="1" x14ac:dyDescent="0.15">
      <c r="A1366" s="30">
        <v>2000</v>
      </c>
      <c r="B1366" s="18" t="s">
        <v>1948</v>
      </c>
      <c r="C1366" s="17">
        <v>436865</v>
      </c>
      <c r="D1366" s="24">
        <v>387364</v>
      </c>
      <c r="E1366" s="24">
        <v>49501</v>
      </c>
      <c r="F1366" s="23">
        <v>126843000</v>
      </c>
      <c r="G1366" s="17">
        <v>519863963884.54602</v>
      </c>
      <c r="H1366" s="17">
        <v>452064900176.77301</v>
      </c>
      <c r="I1366" s="17">
        <v>28.487141908084102</v>
      </c>
      <c r="J1366" s="17">
        <v>4.67</v>
      </c>
      <c r="K1366" s="17">
        <f t="shared" ref="K1366" si="502">J1366</f>
        <v>4.67</v>
      </c>
      <c r="L1366" s="17">
        <f>K1366</f>
        <v>4.67</v>
      </c>
      <c r="M1366" s="17" t="s">
        <v>1973</v>
      </c>
      <c r="N1366" s="17" t="s">
        <v>1974</v>
      </c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</row>
    <row r="1367" spans="1:114" ht="15" customHeight="1" x14ac:dyDescent="0.15">
      <c r="A1367" s="30">
        <v>2001</v>
      </c>
      <c r="B1367" s="18" t="s">
        <v>1948</v>
      </c>
      <c r="C1367" s="17">
        <v>439175</v>
      </c>
      <c r="D1367" s="24">
        <v>386767</v>
      </c>
      <c r="E1367" s="24">
        <v>52408</v>
      </c>
      <c r="F1367" s="23">
        <v>127149000</v>
      </c>
      <c r="G1367" s="17">
        <v>440830946383.94702</v>
      </c>
      <c r="H1367" s="17">
        <v>414845357770.86798</v>
      </c>
      <c r="I1367" s="17">
        <v>27.730973101109601</v>
      </c>
      <c r="J1367" s="17"/>
      <c r="K1367" s="17">
        <f>(K1366+K1371)/2</f>
        <v>4.67</v>
      </c>
      <c r="L1367" s="17">
        <f>(K1367+K1372)/2</f>
        <v>4.67</v>
      </c>
      <c r="M1367" s="17" t="s">
        <v>1975</v>
      </c>
      <c r="N1367" s="17" t="s">
        <v>1976</v>
      </c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</row>
    <row r="1368" spans="1:114" ht="15" customHeight="1" x14ac:dyDescent="0.15">
      <c r="A1368" s="30">
        <v>2002</v>
      </c>
      <c r="B1368" s="18" t="s">
        <v>1948</v>
      </c>
      <c r="C1368" s="17">
        <v>421044</v>
      </c>
      <c r="D1368" s="24">
        <v>369458</v>
      </c>
      <c r="E1368" s="24">
        <v>51586</v>
      </c>
      <c r="F1368" s="23">
        <v>127445000</v>
      </c>
      <c r="G1368" s="17">
        <v>454066577343.92401</v>
      </c>
      <c r="H1368" s="17">
        <v>401205059495.32599</v>
      </c>
      <c r="I1368" s="17">
        <v>26.260418201921301</v>
      </c>
      <c r="J1368" s="17"/>
      <c r="K1368" s="17">
        <f>(K1366+K1371)/2</f>
        <v>4.67</v>
      </c>
      <c r="L1368" s="17">
        <f>(K1368+K1373)/2</f>
        <v>4.67</v>
      </c>
      <c r="M1368" s="17" t="s">
        <v>1977</v>
      </c>
      <c r="N1368" s="17" t="s">
        <v>1978</v>
      </c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</row>
    <row r="1369" spans="1:114" ht="15" customHeight="1" x14ac:dyDescent="0.15">
      <c r="A1369" s="30">
        <v>2003</v>
      </c>
      <c r="B1369" s="18" t="s">
        <v>1948</v>
      </c>
      <c r="C1369" s="17">
        <v>413093</v>
      </c>
      <c r="D1369" s="24">
        <v>358184</v>
      </c>
      <c r="E1369" s="24">
        <v>54909</v>
      </c>
      <c r="F1369" s="23">
        <v>127718000</v>
      </c>
      <c r="G1369" s="17">
        <v>518203970379.57098</v>
      </c>
      <c r="H1369" s="17">
        <v>445643407643.17499</v>
      </c>
      <c r="I1369" s="17">
        <v>25.713353815476701</v>
      </c>
      <c r="J1369" s="17"/>
      <c r="K1369" s="17">
        <f>(K1366+K1371)/2</f>
        <v>4.67</v>
      </c>
      <c r="L1369" s="17">
        <f>(K1369+K1374)/2</f>
        <v>4.67</v>
      </c>
      <c r="M1369" s="17" t="s">
        <v>1979</v>
      </c>
      <c r="N1369" s="17" t="s">
        <v>1980</v>
      </c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</row>
    <row r="1370" spans="1:114" ht="15" customHeight="1" x14ac:dyDescent="0.15">
      <c r="A1370" s="30">
        <v>2004</v>
      </c>
      <c r="B1370" s="18" t="s">
        <v>1948</v>
      </c>
      <c r="C1370" s="17">
        <v>423081</v>
      </c>
      <c r="D1370" s="24">
        <v>368416</v>
      </c>
      <c r="E1370" s="24">
        <v>54665</v>
      </c>
      <c r="F1370" s="23">
        <v>127761000</v>
      </c>
      <c r="G1370" s="17">
        <v>625646760881.01794</v>
      </c>
      <c r="H1370" s="17">
        <v>532277504089.91302</v>
      </c>
      <c r="I1370" s="17">
        <v>25.3239274810451</v>
      </c>
      <c r="J1370" s="17"/>
      <c r="K1370" s="17">
        <f>(K1366+K1371)/2</f>
        <v>4.67</v>
      </c>
      <c r="L1370" s="17">
        <f>(K1370+K1375)/2</f>
        <v>4.67</v>
      </c>
      <c r="M1370" s="17" t="s">
        <v>976</v>
      </c>
      <c r="N1370" s="17" t="s">
        <v>1981</v>
      </c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</row>
    <row r="1371" spans="1:114" ht="15" customHeight="1" x14ac:dyDescent="0.15">
      <c r="A1371" s="30">
        <v>2005</v>
      </c>
      <c r="B1371" s="18" t="s">
        <v>1948</v>
      </c>
      <c r="C1371" s="17">
        <v>427078</v>
      </c>
      <c r="D1371" s="24">
        <v>367960</v>
      </c>
      <c r="E1371" s="24">
        <v>59118</v>
      </c>
      <c r="F1371" s="23">
        <v>127773000</v>
      </c>
      <c r="G1371" s="17">
        <v>667510447457.86096</v>
      </c>
      <c r="H1371" s="17">
        <v>599781161368.99402</v>
      </c>
      <c r="I1371" s="17">
        <v>25.901044025752501</v>
      </c>
      <c r="J1371" s="17">
        <v>4.67</v>
      </c>
      <c r="K1371" s="17">
        <f t="shared" ref="K1371" si="503">J1371</f>
        <v>4.67</v>
      </c>
      <c r="L1371" s="17">
        <f>K1371</f>
        <v>4.67</v>
      </c>
      <c r="M1371" s="17" t="s">
        <v>1982</v>
      </c>
      <c r="N1371" s="17" t="s">
        <v>1983</v>
      </c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</row>
    <row r="1372" spans="1:114" ht="15" customHeight="1" x14ac:dyDescent="0.15">
      <c r="A1372" s="30">
        <v>2006</v>
      </c>
      <c r="B1372" s="18" t="s">
        <v>1948</v>
      </c>
      <c r="C1372" s="17">
        <v>408674</v>
      </c>
      <c r="D1372" s="24">
        <v>347060</v>
      </c>
      <c r="E1372" s="24">
        <v>61614</v>
      </c>
      <c r="F1372" s="23">
        <v>127854000</v>
      </c>
      <c r="G1372" s="17">
        <v>720499607478.29102</v>
      </c>
      <c r="H1372" s="17">
        <v>660752902210.073</v>
      </c>
      <c r="I1372" s="17">
        <v>26.044686344643299</v>
      </c>
      <c r="J1372" s="17"/>
      <c r="K1372" s="17">
        <f>(K1371+K1376)/2</f>
        <v>4.67</v>
      </c>
      <c r="L1372" s="17">
        <f>(K1372+K1377)/2</f>
        <v>4.67</v>
      </c>
      <c r="M1372" s="17" t="s">
        <v>1984</v>
      </c>
      <c r="N1372" s="17" t="s">
        <v>1985</v>
      </c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</row>
    <row r="1373" spans="1:114" ht="15" customHeight="1" x14ac:dyDescent="0.15">
      <c r="A1373" s="30">
        <v>2007</v>
      </c>
      <c r="B1373" s="18" t="s">
        <v>1948</v>
      </c>
      <c r="C1373" s="17">
        <v>396291</v>
      </c>
      <c r="D1373" s="24">
        <v>333498</v>
      </c>
      <c r="E1373" s="24">
        <v>62793</v>
      </c>
      <c r="F1373" s="23">
        <v>128001000</v>
      </c>
      <c r="G1373" s="17">
        <v>791798969881.99902</v>
      </c>
      <c r="H1373" s="17">
        <v>711118565477.88403</v>
      </c>
      <c r="I1373" s="17">
        <v>25.405126856705898</v>
      </c>
      <c r="J1373" s="17"/>
      <c r="K1373" s="17">
        <f>(K1371+K1376)/2</f>
        <v>4.67</v>
      </c>
      <c r="L1373" s="17">
        <f>(K1373+K1378)/2</f>
        <v>4.67</v>
      </c>
      <c r="M1373" s="17" t="s">
        <v>1986</v>
      </c>
      <c r="N1373" s="17" t="s">
        <v>1987</v>
      </c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</row>
    <row r="1374" spans="1:114" ht="15" customHeight="1" x14ac:dyDescent="0.15">
      <c r="A1374" s="30">
        <v>2008</v>
      </c>
      <c r="B1374" s="18" t="s">
        <v>1948</v>
      </c>
      <c r="C1374" s="17">
        <v>391002</v>
      </c>
      <c r="D1374" s="24">
        <v>330110</v>
      </c>
      <c r="E1374" s="24">
        <v>60892</v>
      </c>
      <c r="F1374" s="23">
        <v>128063000</v>
      </c>
      <c r="G1374" s="17">
        <v>880163893981.68506</v>
      </c>
      <c r="H1374" s="17">
        <v>862718956651.30005</v>
      </c>
      <c r="I1374" s="17">
        <v>25.2928155191183</v>
      </c>
      <c r="J1374" s="17"/>
      <c r="K1374" s="17">
        <f>(K1371+K1376)/2</f>
        <v>4.67</v>
      </c>
      <c r="L1374" s="17">
        <f>(K1374+K1379)/2</f>
        <v>4.67</v>
      </c>
      <c r="M1374" s="17" t="s">
        <v>1988</v>
      </c>
      <c r="N1374" s="17" t="s">
        <v>1989</v>
      </c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</row>
    <row r="1375" spans="1:114" ht="15" customHeight="1" x14ac:dyDescent="0.15">
      <c r="A1375" s="30">
        <v>2009</v>
      </c>
      <c r="B1375" s="18" t="s">
        <v>1948</v>
      </c>
      <c r="C1375" s="17">
        <v>348596</v>
      </c>
      <c r="D1375" s="24">
        <v>295315</v>
      </c>
      <c r="E1375" s="24">
        <v>53281</v>
      </c>
      <c r="F1375" s="23">
        <v>128047000</v>
      </c>
      <c r="G1375" s="17">
        <v>656932075524.12598</v>
      </c>
      <c r="H1375" s="17">
        <v>633184104751.41101</v>
      </c>
      <c r="I1375" s="17">
        <v>23.624293447427</v>
      </c>
      <c r="J1375" s="17"/>
      <c r="K1375" s="17">
        <f>(K1371+K1376)/2</f>
        <v>4.67</v>
      </c>
      <c r="L1375" s="17">
        <f>(K1375+K1380)/2</f>
        <v>4.67</v>
      </c>
      <c r="M1375" s="17" t="s">
        <v>1990</v>
      </c>
      <c r="N1375" s="17" t="s">
        <v>1991</v>
      </c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</row>
    <row r="1376" spans="1:114" ht="15" customHeight="1" x14ac:dyDescent="0.15">
      <c r="A1376" s="30">
        <v>2010</v>
      </c>
      <c r="B1376" s="18" t="s">
        <v>1948</v>
      </c>
      <c r="C1376" s="17">
        <v>344598</v>
      </c>
      <c r="D1376" s="24">
        <v>290081</v>
      </c>
      <c r="E1376" s="24">
        <v>54517</v>
      </c>
      <c r="F1376" s="23">
        <v>128070000</v>
      </c>
      <c r="G1376" s="17">
        <v>859167320527.62695</v>
      </c>
      <c r="H1376" s="17">
        <v>782080174983.16101</v>
      </c>
      <c r="I1376" s="17">
        <v>22.6196594231882</v>
      </c>
      <c r="J1376" s="17">
        <v>4.67</v>
      </c>
      <c r="K1376" s="17">
        <f t="shared" ref="K1376" si="504">J1376</f>
        <v>4.67</v>
      </c>
      <c r="L1376" s="17">
        <f>K1376</f>
        <v>4.67</v>
      </c>
      <c r="M1376" s="17" t="s">
        <v>1992</v>
      </c>
      <c r="N1376" s="17" t="s">
        <v>1993</v>
      </c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</row>
    <row r="1377" spans="1:114" ht="15" customHeight="1" x14ac:dyDescent="0.15">
      <c r="A1377" s="30">
        <v>2011</v>
      </c>
      <c r="B1377" s="18" t="s">
        <v>1948</v>
      </c>
      <c r="C1377" s="17">
        <v>342610</v>
      </c>
      <c r="D1377" s="24">
        <v>287580</v>
      </c>
      <c r="E1377" s="24">
        <v>55030</v>
      </c>
      <c r="F1377" s="23">
        <v>127833000</v>
      </c>
      <c r="G1377" s="17">
        <v>920913976671.96802</v>
      </c>
      <c r="H1377" s="17">
        <v>961182364174.18896</v>
      </c>
      <c r="I1377" s="17">
        <v>23.3511623002885</v>
      </c>
      <c r="J1377" s="17"/>
      <c r="K1377" s="17">
        <f>(K1376+K1381)/2</f>
        <v>4.67</v>
      </c>
      <c r="L1377" s="17">
        <f>(K1377+K1382)/2</f>
        <v>2.335</v>
      </c>
      <c r="M1377" s="17" t="s">
        <v>1994</v>
      </c>
      <c r="N1377" s="17" t="s">
        <v>1995</v>
      </c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</row>
    <row r="1378" spans="1:114" ht="15" customHeight="1" x14ac:dyDescent="0.15">
      <c r="A1378" s="30">
        <v>2012</v>
      </c>
      <c r="B1378" s="18" t="s">
        <v>1948</v>
      </c>
      <c r="C1378" s="17">
        <v>342796</v>
      </c>
      <c r="D1378" s="24">
        <v>287013</v>
      </c>
      <c r="E1378" s="24">
        <v>55783</v>
      </c>
      <c r="F1378" s="23">
        <v>127629000</v>
      </c>
      <c r="G1378" s="17">
        <v>904146988796.65295</v>
      </c>
      <c r="H1378" s="17">
        <v>1007099152148.38</v>
      </c>
      <c r="I1378" s="17">
        <v>23.7736492973571</v>
      </c>
      <c r="J1378" s="17"/>
      <c r="K1378" s="17">
        <f>(K1376+K1381)/2</f>
        <v>4.67</v>
      </c>
      <c r="L1378" s="17">
        <f>(K1378+K1383)/2</f>
        <v>2.335</v>
      </c>
      <c r="M1378" s="17" t="s">
        <v>1996</v>
      </c>
      <c r="N1378" s="17" t="s">
        <v>1997</v>
      </c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</row>
    <row r="1379" spans="1:114" ht="15" customHeight="1" x14ac:dyDescent="0.15">
      <c r="A1379" s="30">
        <v>2013</v>
      </c>
      <c r="B1379" s="18" t="s">
        <v>1948</v>
      </c>
      <c r="C1379" s="17">
        <v>328436</v>
      </c>
      <c r="D1379" s="24">
        <v>271731</v>
      </c>
      <c r="E1379" s="24">
        <v>56705</v>
      </c>
      <c r="F1379" s="23">
        <v>127445000</v>
      </c>
      <c r="G1379" s="17">
        <v>822722049495.078</v>
      </c>
      <c r="H1379" s="17">
        <v>948362884511.70605</v>
      </c>
      <c r="I1379" s="17">
        <v>24.556526963011301</v>
      </c>
      <c r="J1379" s="17"/>
      <c r="K1379" s="17">
        <f>(K1376+K1381)/2</f>
        <v>4.67</v>
      </c>
      <c r="L1379" s="17">
        <f>(K1379+K1384)/2</f>
        <v>2.335</v>
      </c>
      <c r="M1379" s="17" t="s">
        <v>1998</v>
      </c>
      <c r="N1379" s="17" t="s">
        <v>1999</v>
      </c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</row>
    <row r="1380" spans="1:114" ht="15" customHeight="1" x14ac:dyDescent="0.15">
      <c r="A1380" s="30">
        <v>2014</v>
      </c>
      <c r="B1380" s="18" t="s">
        <v>1948</v>
      </c>
      <c r="C1380" s="17">
        <v>325989</v>
      </c>
      <c r="D1380" s="24">
        <v>265959</v>
      </c>
      <c r="E1380" s="24">
        <v>60030</v>
      </c>
      <c r="F1380" s="23">
        <v>127276000</v>
      </c>
      <c r="G1380" s="17">
        <v>852990577902.81299</v>
      </c>
      <c r="H1380" s="17">
        <v>980024678767.84497</v>
      </c>
      <c r="I1380" s="17">
        <v>25.084549093986102</v>
      </c>
      <c r="J1380" s="17"/>
      <c r="K1380" s="17">
        <f>(K1376+K1381)/2</f>
        <v>4.67</v>
      </c>
      <c r="L1380" s="17">
        <f>(K1380+K1385)/2</f>
        <v>2.335</v>
      </c>
      <c r="M1380" s="17" t="s">
        <v>2000</v>
      </c>
      <c r="N1380" s="17" t="s">
        <v>2001</v>
      </c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</row>
    <row r="1381" spans="1:114" ht="15" customHeight="1" x14ac:dyDescent="0.15">
      <c r="A1381" s="30">
        <v>2015</v>
      </c>
      <c r="B1381" s="18" t="s">
        <v>1948</v>
      </c>
      <c r="C1381" s="17">
        <v>318721</v>
      </c>
      <c r="D1381" s="24">
        <v>258839</v>
      </c>
      <c r="E1381" s="24">
        <v>59882</v>
      </c>
      <c r="F1381" s="23">
        <v>127141000</v>
      </c>
      <c r="G1381" s="17">
        <v>775051882733.21204</v>
      </c>
      <c r="H1381" s="17">
        <v>799671850411.58105</v>
      </c>
      <c r="I1381" s="17">
        <v>24.971456174657199</v>
      </c>
      <c r="J1381" s="17">
        <v>4.67</v>
      </c>
      <c r="K1381" s="17">
        <f t="shared" ref="K1381" si="505">J1381</f>
        <v>4.67</v>
      </c>
      <c r="L1381" s="17">
        <f>K1381</f>
        <v>4.67</v>
      </c>
      <c r="M1381" s="17" t="s">
        <v>2002</v>
      </c>
      <c r="N1381" s="17" t="s">
        <v>2003</v>
      </c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</row>
    <row r="1382" spans="1:114" ht="15" customHeight="1" x14ac:dyDescent="0.15">
      <c r="A1382" s="30">
        <v>2016</v>
      </c>
      <c r="B1382" s="18" t="s">
        <v>1948</v>
      </c>
      <c r="C1382" s="17">
        <v>318381</v>
      </c>
      <c r="D1382" s="24">
        <v>260244</v>
      </c>
      <c r="E1382" s="24">
        <v>58137</v>
      </c>
      <c r="F1382" s="23">
        <v>127076000</v>
      </c>
      <c r="G1382" s="17">
        <v>803489014102.66101</v>
      </c>
      <c r="H1382" s="17">
        <v>763174802438.92297</v>
      </c>
      <c r="I1382" s="17">
        <v>24.760684291373799</v>
      </c>
      <c r="J1382" s="17"/>
      <c r="K1382" s="17">
        <f t="shared" ref="K1382" si="506">J1382</f>
        <v>0</v>
      </c>
      <c r="L1382" s="17">
        <f>K1382</f>
        <v>0</v>
      </c>
      <c r="M1382" s="17" t="s">
        <v>2004</v>
      </c>
      <c r="N1382" s="17" t="s">
        <v>2005</v>
      </c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</row>
    <row r="1383" spans="1:114" ht="15" customHeight="1" x14ac:dyDescent="0.15">
      <c r="A1383" s="30">
        <v>2017</v>
      </c>
      <c r="B1383" s="18" t="s">
        <v>1948</v>
      </c>
      <c r="C1383" s="17">
        <v>318481</v>
      </c>
      <c r="D1383" s="24">
        <v>260292</v>
      </c>
      <c r="E1383" s="24">
        <v>58189</v>
      </c>
      <c r="F1383" s="23">
        <v>126972000</v>
      </c>
      <c r="G1383" s="17">
        <v>867405253150.18799</v>
      </c>
      <c r="H1383" s="17">
        <v>829947425329.10498</v>
      </c>
      <c r="I1383" s="17">
        <v>25.007349843510699</v>
      </c>
      <c r="J1383" s="17"/>
      <c r="K1383" s="17">
        <f t="shared" ref="K1383" si="507">J1383</f>
        <v>0</v>
      </c>
      <c r="L1383" s="17">
        <f>K1383</f>
        <v>0</v>
      </c>
      <c r="M1383" s="17" t="s">
        <v>2006</v>
      </c>
      <c r="N1383" s="17" t="s">
        <v>2007</v>
      </c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</row>
    <row r="1384" spans="1:114" ht="15" customHeight="1" x14ac:dyDescent="0.15">
      <c r="A1384" s="30">
        <v>2018</v>
      </c>
      <c r="B1384" s="18" t="s">
        <v>1948</v>
      </c>
      <c r="C1384" s="17">
        <v>313567</v>
      </c>
      <c r="D1384" s="24">
        <v>253630</v>
      </c>
      <c r="E1384" s="24">
        <v>59937</v>
      </c>
      <c r="F1384" s="23">
        <v>126811000</v>
      </c>
      <c r="G1384" s="17">
        <v>923234601723.625</v>
      </c>
      <c r="H1384" s="17">
        <v>922228472388.61597</v>
      </c>
      <c r="I1384" s="17">
        <v>25.220719698835399</v>
      </c>
      <c r="J1384" s="17"/>
      <c r="K1384" s="17">
        <f t="shared" ref="K1384" si="508">J1384</f>
        <v>0</v>
      </c>
      <c r="L1384" s="17">
        <f>K1384</f>
        <v>0</v>
      </c>
      <c r="M1384" s="17" t="s">
        <v>2008</v>
      </c>
      <c r="N1384" s="17" t="s">
        <v>2009</v>
      </c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</row>
    <row r="1385" spans="1:114" ht="15" customHeight="1" x14ac:dyDescent="0.15">
      <c r="A1385" s="30">
        <v>2019</v>
      </c>
      <c r="B1385" s="18" t="s">
        <v>1948</v>
      </c>
      <c r="C1385" s="17">
        <v>307969</v>
      </c>
      <c r="D1385" s="24">
        <v>245372</v>
      </c>
      <c r="E1385" s="24">
        <v>62597</v>
      </c>
      <c r="F1385" s="23">
        <v>126633000</v>
      </c>
      <c r="G1385" s="17">
        <v>893782209080.495</v>
      </c>
      <c r="H1385" s="17">
        <v>908591904960.75</v>
      </c>
      <c r="I1385" s="17">
        <v>25.572864890261499</v>
      </c>
      <c r="J1385" s="17"/>
      <c r="K1385" s="17">
        <f t="shared" ref="K1385" si="509">J1385</f>
        <v>0</v>
      </c>
      <c r="L1385" s="17">
        <f>K1385</f>
        <v>0</v>
      </c>
      <c r="M1385" s="17" t="s">
        <v>2010</v>
      </c>
      <c r="N1385" s="17" t="s">
        <v>2011</v>
      </c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</row>
    <row r="1386" spans="1:114" ht="15" customHeight="1" x14ac:dyDescent="0.15">
      <c r="A1386" s="30">
        <v>2020</v>
      </c>
      <c r="B1386" s="18" t="s">
        <v>1948</v>
      </c>
      <c r="C1386" s="17">
        <v>288472</v>
      </c>
      <c r="D1386" s="24">
        <v>227348</v>
      </c>
      <c r="E1386" s="24">
        <v>61124</v>
      </c>
      <c r="F1386" s="23">
        <v>126261000</v>
      </c>
      <c r="G1386" s="17">
        <v>784167900504.68506</v>
      </c>
      <c r="H1386" s="17">
        <v>796344955871.70398</v>
      </c>
      <c r="I1386" s="17">
        <v>25.363993374404501</v>
      </c>
      <c r="J1386" s="17"/>
      <c r="K1386" s="17">
        <f t="shared" ref="K1386" si="510">J1386</f>
        <v>0</v>
      </c>
      <c r="L1386" s="17">
        <f>K1386</f>
        <v>0</v>
      </c>
      <c r="M1386" s="17" t="s">
        <v>2012</v>
      </c>
      <c r="N1386" s="17" t="s">
        <v>2013</v>
      </c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</row>
    <row r="1387" spans="1:114" ht="15" customHeight="1" x14ac:dyDescent="0.15">
      <c r="A1387" s="30">
        <v>2021</v>
      </c>
      <c r="B1387" s="18" t="s">
        <v>1948</v>
      </c>
      <c r="C1387" s="17">
        <v>289200</v>
      </c>
      <c r="D1387" s="24">
        <v>222452</v>
      </c>
      <c r="E1387" s="24">
        <v>66748</v>
      </c>
      <c r="F1387" s="23">
        <v>125681593</v>
      </c>
      <c r="G1387" s="17">
        <v>910488958468.81702</v>
      </c>
      <c r="H1387" s="17">
        <v>936410488486.73706</v>
      </c>
      <c r="I1387" s="17">
        <v>25.359724733981</v>
      </c>
      <c r="J1387" s="17"/>
      <c r="K1387" s="17">
        <f t="shared" ref="K1387" si="511">J1387</f>
        <v>0</v>
      </c>
      <c r="L1387" s="17">
        <f>K1387</f>
        <v>0</v>
      </c>
      <c r="M1387" s="17"/>
      <c r="N1387" s="17" t="s">
        <v>2014</v>
      </c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</row>
    <row r="1388" spans="1:114" ht="15" customHeight="1" x14ac:dyDescent="0.15">
      <c r="A1388" s="32">
        <v>1980</v>
      </c>
      <c r="B1388" s="17" t="s">
        <v>2015</v>
      </c>
      <c r="C1388" s="17"/>
      <c r="D1388" s="25"/>
      <c r="E1388" s="25"/>
      <c r="F1388" s="23">
        <v>3413202</v>
      </c>
      <c r="G1388" s="18"/>
      <c r="H1388" s="17"/>
      <c r="I1388" s="17"/>
      <c r="J1388" s="17"/>
      <c r="K1388" s="17">
        <f t="shared" ref="K1388" si="512">J1388</f>
        <v>0</v>
      </c>
      <c r="L1388" s="17">
        <f>K1388</f>
        <v>0</v>
      </c>
      <c r="M1388" s="17"/>
      <c r="N1388" s="17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</row>
    <row r="1389" spans="1:114" ht="15" customHeight="1" x14ac:dyDescent="0.15">
      <c r="A1389" s="32">
        <v>1981</v>
      </c>
      <c r="B1389" s="17" t="s">
        <v>2015</v>
      </c>
      <c r="C1389" s="17"/>
      <c r="D1389" s="25"/>
      <c r="E1389" s="25"/>
      <c r="F1389" s="23">
        <v>3432947</v>
      </c>
      <c r="G1389" s="18"/>
      <c r="H1389" s="17"/>
      <c r="I1389" s="17"/>
      <c r="J1389" s="17"/>
      <c r="K1389" s="17">
        <f t="shared" ref="K1389" si="513">J1389</f>
        <v>0</v>
      </c>
      <c r="L1389" s="17">
        <f>K1389</f>
        <v>0</v>
      </c>
      <c r="M1389" s="17"/>
      <c r="N1389" s="17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</row>
    <row r="1390" spans="1:114" ht="15" customHeight="1" x14ac:dyDescent="0.15">
      <c r="A1390" s="32">
        <v>1982</v>
      </c>
      <c r="B1390" s="17" t="s">
        <v>2015</v>
      </c>
      <c r="C1390" s="17"/>
      <c r="D1390" s="25"/>
      <c r="E1390" s="25"/>
      <c r="F1390" s="23">
        <v>3457179</v>
      </c>
      <c r="G1390" s="18"/>
      <c r="H1390" s="17"/>
      <c r="I1390" s="17"/>
      <c r="J1390" s="17"/>
      <c r="K1390" s="17">
        <f t="shared" ref="K1390" si="514">J1390</f>
        <v>0</v>
      </c>
      <c r="L1390" s="17">
        <f>K1390</f>
        <v>0</v>
      </c>
      <c r="M1390" s="17"/>
      <c r="N1390" s="17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</row>
    <row r="1391" spans="1:114" ht="15" customHeight="1" x14ac:dyDescent="0.15">
      <c r="A1391" s="32">
        <v>1983</v>
      </c>
      <c r="B1391" s="17" t="s">
        <v>2015</v>
      </c>
      <c r="C1391" s="17"/>
      <c r="D1391" s="25"/>
      <c r="E1391" s="25"/>
      <c r="F1391" s="23">
        <v>3485192</v>
      </c>
      <c r="G1391" s="18"/>
      <c r="H1391" s="17"/>
      <c r="I1391" s="17"/>
      <c r="J1391" s="17"/>
      <c r="K1391" s="17">
        <f t="shared" ref="K1391" si="515">J1391</f>
        <v>0</v>
      </c>
      <c r="L1391" s="17">
        <f>K1391</f>
        <v>0</v>
      </c>
      <c r="M1391" s="17"/>
      <c r="N1391" s="17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</row>
    <row r="1392" spans="1:114" ht="15" customHeight="1" x14ac:dyDescent="0.15">
      <c r="A1392" s="32">
        <v>1984</v>
      </c>
      <c r="B1392" s="17" t="s">
        <v>2015</v>
      </c>
      <c r="C1392" s="17"/>
      <c r="D1392" s="25"/>
      <c r="E1392" s="25"/>
      <c r="F1392" s="23">
        <v>3514205</v>
      </c>
      <c r="G1392" s="18"/>
      <c r="H1392" s="17"/>
      <c r="I1392" s="17"/>
      <c r="J1392" s="17"/>
      <c r="K1392" s="17">
        <f t="shared" ref="K1392" si="516">J1392</f>
        <v>0</v>
      </c>
      <c r="L1392" s="17">
        <f>K1392</f>
        <v>0</v>
      </c>
      <c r="M1392" s="17"/>
      <c r="N1392" s="17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</row>
    <row r="1393" spans="1:114" ht="15" customHeight="1" x14ac:dyDescent="0.15">
      <c r="A1393" s="32">
        <v>1985</v>
      </c>
      <c r="B1393" s="17" t="s">
        <v>2015</v>
      </c>
      <c r="C1393" s="17"/>
      <c r="D1393" s="25"/>
      <c r="E1393" s="25"/>
      <c r="F1393" s="23">
        <v>3544543</v>
      </c>
      <c r="G1393" s="18"/>
      <c r="H1393" s="17"/>
      <c r="I1393" s="17"/>
      <c r="J1393" s="17"/>
      <c r="K1393" s="17">
        <f t="shared" ref="K1393" si="517">J1393</f>
        <v>0</v>
      </c>
      <c r="L1393" s="17">
        <f>K1393</f>
        <v>0</v>
      </c>
      <c r="M1393" s="17"/>
      <c r="N1393" s="17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</row>
    <row r="1394" spans="1:114" ht="15" customHeight="1" x14ac:dyDescent="0.15">
      <c r="A1394" s="32">
        <v>1986</v>
      </c>
      <c r="B1394" s="17" t="s">
        <v>2015</v>
      </c>
      <c r="C1394" s="17"/>
      <c r="D1394" s="25"/>
      <c r="E1394" s="25"/>
      <c r="F1394" s="23">
        <v>3578914</v>
      </c>
      <c r="G1394" s="18"/>
      <c r="H1394" s="17"/>
      <c r="I1394" s="17"/>
      <c r="J1394" s="17"/>
      <c r="K1394" s="17">
        <f t="shared" ref="K1394" si="518">J1394</f>
        <v>0</v>
      </c>
      <c r="L1394" s="17">
        <f>K1394</f>
        <v>0</v>
      </c>
      <c r="M1394" s="17"/>
      <c r="N1394" s="17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</row>
    <row r="1395" spans="1:114" ht="15" customHeight="1" x14ac:dyDescent="0.15">
      <c r="A1395" s="32">
        <v>1987</v>
      </c>
      <c r="B1395" s="17" t="s">
        <v>2015</v>
      </c>
      <c r="C1395" s="17"/>
      <c r="D1395" s="25"/>
      <c r="E1395" s="25"/>
      <c r="F1395" s="23">
        <v>3616367</v>
      </c>
      <c r="G1395" s="18"/>
      <c r="H1395" s="17"/>
      <c r="I1395" s="17"/>
      <c r="J1395" s="17"/>
      <c r="K1395" s="17">
        <f t="shared" ref="K1395" si="519">J1395</f>
        <v>0</v>
      </c>
      <c r="L1395" s="17">
        <f>K1395</f>
        <v>0</v>
      </c>
      <c r="M1395" s="17"/>
      <c r="N1395" s="17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</row>
    <row r="1396" spans="1:114" ht="15" customHeight="1" x14ac:dyDescent="0.15">
      <c r="A1396" s="32">
        <v>1988</v>
      </c>
      <c r="B1396" s="17" t="s">
        <v>2015</v>
      </c>
      <c r="C1396" s="17"/>
      <c r="D1396" s="25"/>
      <c r="E1396" s="25"/>
      <c r="F1396" s="23">
        <v>3655049</v>
      </c>
      <c r="G1396" s="18"/>
      <c r="H1396" s="17"/>
      <c r="I1396" s="17"/>
      <c r="J1396" s="17"/>
      <c r="K1396" s="17">
        <f t="shared" ref="K1396" si="520">J1396</f>
        <v>0</v>
      </c>
      <c r="L1396" s="17">
        <f>K1396</f>
        <v>0</v>
      </c>
      <c r="M1396" s="17"/>
      <c r="N1396" s="17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</row>
    <row r="1397" spans="1:114" ht="15" customHeight="1" x14ac:dyDescent="0.15">
      <c r="A1397" s="32">
        <v>1989</v>
      </c>
      <c r="B1397" s="17" t="s">
        <v>2015</v>
      </c>
      <c r="C1397" s="17"/>
      <c r="D1397" s="25"/>
      <c r="E1397" s="25"/>
      <c r="F1397" s="23">
        <v>3684255</v>
      </c>
      <c r="G1397" s="18"/>
      <c r="H1397" s="17"/>
      <c r="I1397" s="17"/>
      <c r="J1397" s="17"/>
      <c r="K1397" s="17">
        <f t="shared" ref="K1397" si="521">J1397</f>
        <v>0</v>
      </c>
      <c r="L1397" s="17">
        <f>K1397</f>
        <v>0</v>
      </c>
      <c r="M1397" s="17"/>
      <c r="N1397" s="17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</row>
    <row r="1398" spans="1:114" ht="15" customHeight="1" x14ac:dyDescent="0.15">
      <c r="A1398" s="32">
        <v>1990</v>
      </c>
      <c r="B1398" s="17" t="s">
        <v>2015</v>
      </c>
      <c r="C1398" s="17"/>
      <c r="D1398" s="25"/>
      <c r="E1398" s="25"/>
      <c r="F1398" s="23">
        <v>3697838</v>
      </c>
      <c r="G1398" s="18"/>
      <c r="H1398" s="17"/>
      <c r="I1398" s="17"/>
      <c r="J1398" s="17">
        <v>1</v>
      </c>
      <c r="K1398" s="17">
        <f t="shared" ref="K1398" si="522">J1398</f>
        <v>1</v>
      </c>
      <c r="L1398" s="17">
        <f>K1398</f>
        <v>1</v>
      </c>
      <c r="M1398" s="17"/>
      <c r="N1398" s="17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</row>
    <row r="1399" spans="1:114" ht="15" customHeight="1" x14ac:dyDescent="0.15">
      <c r="A1399" s="32">
        <v>1991</v>
      </c>
      <c r="B1399" s="17" t="s">
        <v>2015</v>
      </c>
      <c r="C1399" s="17">
        <v>29</v>
      </c>
      <c r="D1399" s="25">
        <v>29</v>
      </c>
      <c r="E1399" s="25"/>
      <c r="F1399" s="23">
        <v>3704134</v>
      </c>
      <c r="G1399" s="18"/>
      <c r="H1399" s="17"/>
      <c r="I1399" s="17"/>
      <c r="J1399" s="17"/>
      <c r="K1399" s="17">
        <f>(K1398+K1403)/2</f>
        <v>1.7849999999999999</v>
      </c>
      <c r="L1399" s="17">
        <f t="shared" ref="L1399:L1402" si="523">L1398+0.33</f>
        <v>1.33</v>
      </c>
      <c r="M1399" s="17"/>
      <c r="N1399" s="17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</row>
    <row r="1400" spans="1:114" ht="15" customHeight="1" x14ac:dyDescent="0.15">
      <c r="A1400" s="32">
        <v>1992</v>
      </c>
      <c r="B1400" s="17" t="s">
        <v>2015</v>
      </c>
      <c r="C1400" s="17">
        <v>251</v>
      </c>
      <c r="D1400" s="25">
        <v>134</v>
      </c>
      <c r="E1400" s="26">
        <v>117</v>
      </c>
      <c r="F1400" s="23">
        <v>3700114</v>
      </c>
      <c r="G1400" s="18"/>
      <c r="H1400" s="17"/>
      <c r="I1400" s="17"/>
      <c r="J1400" s="17"/>
      <c r="K1400" s="17">
        <f>(K1398+K1403)/2</f>
        <v>1.7849999999999999</v>
      </c>
      <c r="L1400" s="17">
        <f t="shared" si="523"/>
        <v>1.6600000000000001</v>
      </c>
      <c r="M1400" s="17"/>
      <c r="N1400" s="17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</row>
    <row r="1401" spans="1:114" ht="15" customHeight="1" x14ac:dyDescent="0.15">
      <c r="A1401" s="32">
        <v>1993</v>
      </c>
      <c r="B1401" s="17" t="s">
        <v>2015</v>
      </c>
      <c r="C1401" s="17">
        <v>1449</v>
      </c>
      <c r="D1401" s="25">
        <v>413</v>
      </c>
      <c r="E1401" s="26">
        <v>1036</v>
      </c>
      <c r="F1401" s="23">
        <v>3682613</v>
      </c>
      <c r="G1401" s="18"/>
      <c r="H1401" s="17"/>
      <c r="I1401" s="17"/>
      <c r="J1401" s="17"/>
      <c r="K1401" s="17">
        <f>(K1398+K1403)/2</f>
        <v>1.7849999999999999</v>
      </c>
      <c r="L1401" s="17">
        <f t="shared" si="523"/>
        <v>1.9900000000000002</v>
      </c>
      <c r="M1401" s="17"/>
      <c r="N1401" s="17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</row>
    <row r="1402" spans="1:114" ht="15" customHeight="1" x14ac:dyDescent="0.15">
      <c r="A1402" s="32">
        <v>1994</v>
      </c>
      <c r="B1402" s="17" t="s">
        <v>2015</v>
      </c>
      <c r="C1402" s="17">
        <v>292</v>
      </c>
      <c r="D1402" s="25">
        <v>112</v>
      </c>
      <c r="E1402" s="26">
        <v>180</v>
      </c>
      <c r="F1402" s="23">
        <v>3657144</v>
      </c>
      <c r="G1402" s="18"/>
      <c r="H1402" s="17"/>
      <c r="I1402" s="17"/>
      <c r="J1402" s="17"/>
      <c r="K1402" s="17">
        <f>(K1398+K1403)/2</f>
        <v>1.7849999999999999</v>
      </c>
      <c r="L1402" s="17">
        <f t="shared" si="523"/>
        <v>2.3200000000000003</v>
      </c>
      <c r="M1402" s="17"/>
      <c r="N1402" s="17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</row>
    <row r="1403" spans="1:114" ht="15" customHeight="1" x14ac:dyDescent="0.15">
      <c r="A1403" s="32">
        <v>1995</v>
      </c>
      <c r="B1403" s="17" t="s">
        <v>2015</v>
      </c>
      <c r="C1403" s="17">
        <v>133</v>
      </c>
      <c r="D1403" s="25">
        <v>106</v>
      </c>
      <c r="E1403" s="26">
        <v>27</v>
      </c>
      <c r="F1403" s="23">
        <v>3629102</v>
      </c>
      <c r="G1403" s="18">
        <v>2923572225.0380101</v>
      </c>
      <c r="H1403" s="17">
        <v>3760052711.6066899</v>
      </c>
      <c r="I1403" s="17">
        <v>20.374184344307</v>
      </c>
      <c r="J1403" s="17">
        <v>2.57</v>
      </c>
      <c r="K1403" s="17">
        <f t="shared" ref="K1403" si="524">J1403</f>
        <v>2.57</v>
      </c>
      <c r="L1403" s="17">
        <f>K1403</f>
        <v>2.57</v>
      </c>
      <c r="M1403" s="17"/>
      <c r="N1403" s="17" t="s">
        <v>2016</v>
      </c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</row>
    <row r="1404" spans="1:114" ht="15" customHeight="1" x14ac:dyDescent="0.15">
      <c r="A1404" s="32">
        <v>1996</v>
      </c>
      <c r="B1404" s="17" t="s">
        <v>2015</v>
      </c>
      <c r="C1404" s="17">
        <v>178</v>
      </c>
      <c r="D1404" s="25">
        <v>100</v>
      </c>
      <c r="E1404" s="26">
        <v>78</v>
      </c>
      <c r="F1404" s="23">
        <v>3601613</v>
      </c>
      <c r="G1404" s="18">
        <v>3516750971.0833001</v>
      </c>
      <c r="H1404" s="17">
        <v>4296019853.2585201</v>
      </c>
      <c r="I1404" s="17">
        <v>20.5829299910855</v>
      </c>
      <c r="J1404" s="17"/>
      <c r="K1404" s="17">
        <f>(K1403+K1408)/2</f>
        <v>2.96</v>
      </c>
      <c r="L1404" s="17">
        <f>(1+((L$1408-L$1403)/L$1403)/5)*L1403</f>
        <v>2.726</v>
      </c>
      <c r="M1404" s="17" t="s">
        <v>2017</v>
      </c>
      <c r="N1404" s="17" t="s">
        <v>2018</v>
      </c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</row>
    <row r="1405" spans="1:114" ht="15" customHeight="1" x14ac:dyDescent="0.15">
      <c r="A1405" s="32">
        <v>1997</v>
      </c>
      <c r="B1405" s="17" t="s">
        <v>2015</v>
      </c>
      <c r="C1405" s="17">
        <v>202</v>
      </c>
      <c r="D1405" s="25">
        <v>125</v>
      </c>
      <c r="E1405" s="26">
        <v>77</v>
      </c>
      <c r="F1405" s="23">
        <v>3575137</v>
      </c>
      <c r="G1405" s="18">
        <v>4550757876.5645199</v>
      </c>
      <c r="H1405" s="17">
        <v>5570465256.7975798</v>
      </c>
      <c r="I1405" s="17">
        <v>22.373568290205899</v>
      </c>
      <c r="J1405" s="17"/>
      <c r="K1405" s="17">
        <f>(K1403+K1408)/2</f>
        <v>2.96</v>
      </c>
      <c r="L1405" s="17">
        <f>(1+((L$1408-L$1403)/L$1403)/5)*L1404</f>
        <v>2.8914692607003891</v>
      </c>
      <c r="M1405" s="17" t="s">
        <v>2019</v>
      </c>
      <c r="N1405" s="17" t="s">
        <v>2020</v>
      </c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</row>
    <row r="1406" spans="1:114" ht="15" customHeight="1" x14ac:dyDescent="0.15">
      <c r="A1406" s="32">
        <v>1998</v>
      </c>
      <c r="B1406" s="17" t="s">
        <v>2015</v>
      </c>
      <c r="C1406" s="17">
        <v>205</v>
      </c>
      <c r="D1406" s="25">
        <v>134</v>
      </c>
      <c r="E1406" s="26">
        <v>71</v>
      </c>
      <c r="F1406" s="23">
        <v>3549331</v>
      </c>
      <c r="G1406" s="18">
        <v>4397764350.4531698</v>
      </c>
      <c r="H1406" s="17">
        <v>5679421665.9473495</v>
      </c>
      <c r="I1406" s="17">
        <v>23.885486355289</v>
      </c>
      <c r="J1406" s="17"/>
      <c r="K1406" s="17">
        <f>(K1403+K1408)/2</f>
        <v>2.96</v>
      </c>
      <c r="L1406" s="17">
        <f>(1+((L$1408-L$1403)/L$1403)/5)*L1405</f>
        <v>3.066982569910218</v>
      </c>
      <c r="M1406" s="17" t="s">
        <v>2021</v>
      </c>
      <c r="N1406" s="17" t="s">
        <v>2022</v>
      </c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</row>
    <row r="1407" spans="1:114" ht="15" customHeight="1" x14ac:dyDescent="0.15">
      <c r="A1407" s="32">
        <v>1999</v>
      </c>
      <c r="B1407" s="17" t="s">
        <v>2015</v>
      </c>
      <c r="C1407" s="17">
        <v>157</v>
      </c>
      <c r="D1407" s="25">
        <v>86</v>
      </c>
      <c r="E1407" s="26">
        <v>71</v>
      </c>
      <c r="F1407" s="23">
        <v>3524238</v>
      </c>
      <c r="G1407" s="18">
        <v>3556785498.48943</v>
      </c>
      <c r="H1407" s="17">
        <v>4652317652.1363802</v>
      </c>
      <c r="I1407" s="17">
        <v>21.952719702798799</v>
      </c>
      <c r="J1407" s="17"/>
      <c r="K1407" s="17">
        <f>(K1403+K1408)/2</f>
        <v>2.96</v>
      </c>
      <c r="L1407" s="17">
        <f>(1+((L$1408-L$1403)/L$1403)/5)*L1406</f>
        <v>3.2531496052822</v>
      </c>
      <c r="M1407" s="17" t="s">
        <v>2023</v>
      </c>
      <c r="N1407" s="17" t="s">
        <v>2024</v>
      </c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</row>
    <row r="1408" spans="1:114" ht="15" customHeight="1" x14ac:dyDescent="0.15">
      <c r="A1408" s="32">
        <v>2000</v>
      </c>
      <c r="B1408" s="17" t="s">
        <v>2015</v>
      </c>
      <c r="C1408" s="17">
        <v>127</v>
      </c>
      <c r="D1408" s="25">
        <v>66</v>
      </c>
      <c r="E1408" s="26">
        <v>61</v>
      </c>
      <c r="F1408" s="23">
        <v>3499536</v>
      </c>
      <c r="G1408" s="18">
        <v>4447864479.9309397</v>
      </c>
      <c r="H1408" s="17">
        <v>5161331894.6914101</v>
      </c>
      <c r="I1408" s="17">
        <v>19.149112898115799</v>
      </c>
      <c r="J1408" s="17">
        <v>3.35</v>
      </c>
      <c r="K1408" s="17">
        <f t="shared" ref="K1408" si="525">J1408</f>
        <v>3.35</v>
      </c>
      <c r="L1408" s="17">
        <f>K1408</f>
        <v>3.35</v>
      </c>
      <c r="M1408" s="17" t="s">
        <v>2025</v>
      </c>
      <c r="N1408" s="17" t="s">
        <v>2026</v>
      </c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</row>
    <row r="1409" spans="1:114" ht="15" customHeight="1" x14ac:dyDescent="0.15">
      <c r="A1409" s="32">
        <v>2001</v>
      </c>
      <c r="B1409" s="17" t="s">
        <v>2015</v>
      </c>
      <c r="C1409" s="17">
        <v>123</v>
      </c>
      <c r="D1409" s="25">
        <v>68</v>
      </c>
      <c r="E1409" s="26">
        <v>55</v>
      </c>
      <c r="F1409" s="23">
        <v>3470818</v>
      </c>
      <c r="G1409" s="18">
        <v>5396323694.4324598</v>
      </c>
      <c r="H1409" s="17">
        <v>6065911091.9292202</v>
      </c>
      <c r="I1409" s="17">
        <v>20.5405524745902</v>
      </c>
      <c r="J1409" s="17"/>
      <c r="K1409" s="17">
        <f>(K1408+K1413)/2</f>
        <v>3.6150000000000002</v>
      </c>
      <c r="L1409" s="17">
        <f>(1+((L$1413-L$1408)/L$1408)/5)*L1408</f>
        <v>3.4560000000000004</v>
      </c>
      <c r="M1409" s="17" t="s">
        <v>2027</v>
      </c>
      <c r="N1409" s="17" t="s">
        <v>2028</v>
      </c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</row>
    <row r="1410" spans="1:114" ht="15" customHeight="1" x14ac:dyDescent="0.15">
      <c r="A1410" s="32">
        <v>2002</v>
      </c>
      <c r="B1410" s="17" t="s">
        <v>2015</v>
      </c>
      <c r="C1410" s="17">
        <v>131</v>
      </c>
      <c r="D1410" s="25">
        <v>85</v>
      </c>
      <c r="E1410" s="26">
        <v>46</v>
      </c>
      <c r="F1410" s="23">
        <v>3443067</v>
      </c>
      <c r="G1410" s="18">
        <v>6759675965.0605803</v>
      </c>
      <c r="H1410" s="17">
        <v>7570066685.4512997</v>
      </c>
      <c r="I1410" s="17">
        <v>20.7207047586516</v>
      </c>
      <c r="J1410" s="17"/>
      <c r="K1410" s="17">
        <f>(K1408+K1413)/2</f>
        <v>3.6150000000000002</v>
      </c>
      <c r="L1410" s="17">
        <f>(1+((L$1413-L$1408)/L$1408)/5)*L1409</f>
        <v>3.5653540298507469</v>
      </c>
      <c r="M1410" s="17" t="s">
        <v>2029</v>
      </c>
      <c r="N1410" s="17" t="s">
        <v>2030</v>
      </c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</row>
    <row r="1411" spans="1:114" ht="15" customHeight="1" x14ac:dyDescent="0.15">
      <c r="A1411" s="32">
        <v>2003</v>
      </c>
      <c r="B1411" s="17" t="s">
        <v>2015</v>
      </c>
      <c r="C1411" s="17">
        <v>113</v>
      </c>
      <c r="D1411" s="25">
        <v>64</v>
      </c>
      <c r="E1411" s="26">
        <v>49</v>
      </c>
      <c r="F1411" s="23">
        <v>3415213</v>
      </c>
      <c r="G1411" s="18">
        <v>8681096446.70051</v>
      </c>
      <c r="H1411" s="17">
        <v>9769109983.0795307</v>
      </c>
      <c r="I1411" s="17">
        <v>21.563248423603198</v>
      </c>
      <c r="J1411" s="17"/>
      <c r="K1411" s="17">
        <f>(K1408+K1413)/2</f>
        <v>3.6150000000000002</v>
      </c>
      <c r="L1411" s="17">
        <f>(1+((L$1413-L$1408)/L$1408)/5)*L1410</f>
        <v>3.6781682170639347</v>
      </c>
      <c r="M1411" s="17" t="s">
        <v>2031</v>
      </c>
      <c r="N1411" s="17" t="s">
        <v>2032</v>
      </c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</row>
    <row r="1412" spans="1:114" ht="15" customHeight="1" x14ac:dyDescent="0.15">
      <c r="A1412" s="32">
        <v>2004</v>
      </c>
      <c r="B1412" s="17" t="s">
        <v>2015</v>
      </c>
      <c r="C1412" s="17">
        <v>114</v>
      </c>
      <c r="D1412" s="25">
        <v>70</v>
      </c>
      <c r="E1412" s="26">
        <v>44</v>
      </c>
      <c r="F1412" s="23">
        <v>3377075</v>
      </c>
      <c r="G1412" s="18">
        <v>11035742672.627899</v>
      </c>
      <c r="H1412" s="17">
        <v>12633539493.2936</v>
      </c>
      <c r="I1412" s="17">
        <v>22.920279177409899</v>
      </c>
      <c r="J1412" s="17"/>
      <c r="K1412" s="17">
        <f>(K1408+K1413)/2</f>
        <v>3.6150000000000002</v>
      </c>
      <c r="L1412" s="17">
        <f>(1+((L$1413-L$1408)/L$1408)/5)*L1411</f>
        <v>3.7945520472158085</v>
      </c>
      <c r="M1412" s="17" t="s">
        <v>2033</v>
      </c>
      <c r="N1412" s="17" t="s">
        <v>2034</v>
      </c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</row>
    <row r="1413" spans="1:114" ht="15" customHeight="1" x14ac:dyDescent="0.15">
      <c r="A1413" s="32">
        <v>2005</v>
      </c>
      <c r="B1413" s="17" t="s">
        <v>2015</v>
      </c>
      <c r="C1413" s="17">
        <v>115</v>
      </c>
      <c r="D1413" s="25">
        <v>68</v>
      </c>
      <c r="E1413" s="26">
        <v>47</v>
      </c>
      <c r="F1413" s="23">
        <v>3322528</v>
      </c>
      <c r="G1413" s="18">
        <v>14387565617.6141</v>
      </c>
      <c r="H1413" s="17">
        <v>16272919517.3529</v>
      </c>
      <c r="I1413" s="17">
        <v>23.4099047932635</v>
      </c>
      <c r="J1413" s="17">
        <v>3.88</v>
      </c>
      <c r="K1413" s="17">
        <f t="shared" ref="K1413" si="526">J1413</f>
        <v>3.88</v>
      </c>
      <c r="L1413" s="17">
        <f>K1413</f>
        <v>3.88</v>
      </c>
      <c r="M1413" s="17" t="s">
        <v>2035</v>
      </c>
      <c r="N1413" s="17" t="s">
        <v>2036</v>
      </c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</row>
    <row r="1414" spans="1:114" ht="15" customHeight="1" x14ac:dyDescent="0.15">
      <c r="A1414" s="32">
        <v>2006</v>
      </c>
      <c r="B1414" s="17" t="s">
        <v>2015</v>
      </c>
      <c r="C1414" s="17">
        <v>99</v>
      </c>
      <c r="D1414" s="25">
        <v>65</v>
      </c>
      <c r="E1414" s="26">
        <v>34</v>
      </c>
      <c r="F1414" s="23">
        <v>3269909</v>
      </c>
      <c r="G1414" s="18">
        <v>17215943029.2383</v>
      </c>
      <c r="H1414" s="17">
        <v>20312938888.1917</v>
      </c>
      <c r="I1414" s="17">
        <v>25.954456710310499</v>
      </c>
      <c r="J1414" s="17"/>
      <c r="K1414" s="17">
        <f>(K1413+K1418)/2</f>
        <v>3.88</v>
      </c>
      <c r="L1414" s="17">
        <f>(1+((L$1418-L$1413)/L$1413)/5)*L1413</f>
        <v>3.88</v>
      </c>
      <c r="M1414" s="17" t="s">
        <v>2037</v>
      </c>
      <c r="N1414" s="17" t="s">
        <v>2038</v>
      </c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</row>
    <row r="1415" spans="1:114" ht="15" customHeight="1" x14ac:dyDescent="0.15">
      <c r="A1415" s="32">
        <v>2007</v>
      </c>
      <c r="B1415" s="17" t="s">
        <v>2015</v>
      </c>
      <c r="C1415" s="17">
        <v>82</v>
      </c>
      <c r="D1415" s="25">
        <v>62</v>
      </c>
      <c r="E1415" s="26">
        <v>20</v>
      </c>
      <c r="F1415" s="23">
        <v>3231294</v>
      </c>
      <c r="G1415" s="18">
        <v>20500472085.385899</v>
      </c>
      <c r="H1415" s="17">
        <v>25702866721.401199</v>
      </c>
      <c r="I1415" s="17">
        <v>28.605044138269399</v>
      </c>
      <c r="J1415" s="17"/>
      <c r="K1415" s="17">
        <f>(K1413+K1418)/2</f>
        <v>3.88</v>
      </c>
      <c r="L1415" s="17">
        <f>(1+((L$1418-L$1413)/L$1413)/5)*L1414</f>
        <v>3.88</v>
      </c>
      <c r="M1415" s="17" t="s">
        <v>2039</v>
      </c>
      <c r="N1415" s="17" t="s">
        <v>2040</v>
      </c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</row>
    <row r="1416" spans="1:114" ht="15" customHeight="1" x14ac:dyDescent="0.15">
      <c r="A1416" s="32">
        <v>2008</v>
      </c>
      <c r="B1416" s="17" t="s">
        <v>2015</v>
      </c>
      <c r="C1416" s="17">
        <v>105</v>
      </c>
      <c r="D1416" s="25">
        <v>87</v>
      </c>
      <c r="E1416" s="26">
        <v>18</v>
      </c>
      <c r="F1416" s="23">
        <v>3198231</v>
      </c>
      <c r="G1416" s="18">
        <v>27541583491.877701</v>
      </c>
      <c r="H1416" s="17">
        <v>33089174593.882599</v>
      </c>
      <c r="I1416" s="17">
        <v>26.0664498943006</v>
      </c>
      <c r="J1416" s="17"/>
      <c r="K1416" s="17">
        <f>(K1413+K1418)/2</f>
        <v>3.88</v>
      </c>
      <c r="L1416" s="17">
        <f>(1+((L$1418-L$1413)/L$1413)/5)*L1415</f>
        <v>3.88</v>
      </c>
      <c r="M1416" s="17" t="s">
        <v>2041</v>
      </c>
      <c r="N1416" s="17" t="s">
        <v>2042</v>
      </c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</row>
    <row r="1417" spans="1:114" ht="15" customHeight="1" x14ac:dyDescent="0.15">
      <c r="A1417" s="32">
        <v>2009</v>
      </c>
      <c r="B1417" s="17" t="s">
        <v>2015</v>
      </c>
      <c r="C1417" s="17">
        <v>107</v>
      </c>
      <c r="D1417" s="25">
        <v>91</v>
      </c>
      <c r="E1417" s="26">
        <v>16</v>
      </c>
      <c r="F1417" s="23">
        <v>3162916</v>
      </c>
      <c r="G1417" s="18">
        <v>19363046983.597401</v>
      </c>
      <c r="H1417" s="17">
        <v>20021144008.896301</v>
      </c>
      <c r="I1417" s="17">
        <v>17.8849548918346</v>
      </c>
      <c r="J1417" s="17"/>
      <c r="K1417" s="17">
        <f>(K1413+K1418)/2</f>
        <v>3.88</v>
      </c>
      <c r="L1417" s="17">
        <f>(1+((L$1418-L$1413)/L$1413)/5)*L1416</f>
        <v>3.88</v>
      </c>
      <c r="M1417" s="17" t="s">
        <v>2043</v>
      </c>
      <c r="N1417" s="17" t="s">
        <v>2044</v>
      </c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</row>
    <row r="1418" spans="1:114" ht="15" customHeight="1" x14ac:dyDescent="0.15">
      <c r="A1418" s="32">
        <v>2010</v>
      </c>
      <c r="B1418" s="17" t="s">
        <v>2015</v>
      </c>
      <c r="C1418" s="17">
        <v>114</v>
      </c>
      <c r="D1418" s="25">
        <v>108</v>
      </c>
      <c r="E1418" s="26">
        <v>6</v>
      </c>
      <c r="F1418" s="23">
        <v>3097282</v>
      </c>
      <c r="G1418" s="18">
        <v>23740962644.355701</v>
      </c>
      <c r="H1418" s="17">
        <v>24484526320.293701</v>
      </c>
      <c r="I1418" s="17">
        <v>16.859267871075598</v>
      </c>
      <c r="J1418" s="17">
        <v>3.88</v>
      </c>
      <c r="K1418" s="17">
        <f t="shared" ref="K1418" si="527">J1418</f>
        <v>3.88</v>
      </c>
      <c r="L1418" s="17">
        <f>K1418</f>
        <v>3.88</v>
      </c>
      <c r="M1418" s="17" t="s">
        <v>2045</v>
      </c>
      <c r="N1418" s="17" t="s">
        <v>2046</v>
      </c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</row>
    <row r="1419" spans="1:114" ht="15" customHeight="1" x14ac:dyDescent="0.15">
      <c r="A1419" s="32">
        <v>2011</v>
      </c>
      <c r="B1419" s="17" t="s">
        <v>2015</v>
      </c>
      <c r="C1419" s="17">
        <v>108</v>
      </c>
      <c r="D1419" s="25">
        <v>93</v>
      </c>
      <c r="E1419" s="26">
        <v>15</v>
      </c>
      <c r="F1419" s="23">
        <v>3028115</v>
      </c>
      <c r="G1419" s="18">
        <v>31728784749.240299</v>
      </c>
      <c r="H1419" s="17">
        <v>32897788514.4604</v>
      </c>
      <c r="I1419" s="17">
        <v>18.459884367577601</v>
      </c>
      <c r="J1419" s="17"/>
      <c r="K1419" s="17">
        <f>(K1418+K1423)/2</f>
        <v>3.88</v>
      </c>
      <c r="L1419" s="17">
        <f>(1+((L$1423-L$1418)/L$1418)/5)*L1418</f>
        <v>3.88</v>
      </c>
      <c r="M1419" s="17" t="s">
        <v>2047</v>
      </c>
      <c r="N1419" s="17" t="s">
        <v>2048</v>
      </c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</row>
    <row r="1420" spans="1:114" ht="15" customHeight="1" x14ac:dyDescent="0.15">
      <c r="A1420" s="32">
        <v>2012</v>
      </c>
      <c r="B1420" s="17" t="s">
        <v>2015</v>
      </c>
      <c r="C1420" s="17">
        <v>124</v>
      </c>
      <c r="D1420" s="25">
        <v>109</v>
      </c>
      <c r="E1420" s="26">
        <v>15</v>
      </c>
      <c r="F1420" s="23">
        <v>2987773</v>
      </c>
      <c r="G1420" s="18">
        <v>33580700075.852402</v>
      </c>
      <c r="H1420" s="17">
        <v>33318801481.761501</v>
      </c>
      <c r="I1420" s="17">
        <v>17.3241686968124</v>
      </c>
      <c r="J1420" s="17"/>
      <c r="K1420" s="17">
        <f>(K1418+K1423)/2</f>
        <v>3.88</v>
      </c>
      <c r="L1420" s="17">
        <f>(1+((L$1423-L$1418)/L$1418)/5)*L1419</f>
        <v>3.88</v>
      </c>
      <c r="M1420" s="17" t="s">
        <v>2049</v>
      </c>
      <c r="N1420" s="17" t="s">
        <v>2050</v>
      </c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</row>
    <row r="1421" spans="1:114" ht="15" customHeight="1" x14ac:dyDescent="0.15">
      <c r="A1421" s="32">
        <v>2013</v>
      </c>
      <c r="B1421" s="17" t="s">
        <v>2015</v>
      </c>
      <c r="C1421" s="17">
        <v>137</v>
      </c>
      <c r="D1421" s="25">
        <v>117</v>
      </c>
      <c r="E1421" s="26">
        <v>20</v>
      </c>
      <c r="F1421" s="23">
        <v>2957689</v>
      </c>
      <c r="G1421" s="18">
        <v>36599310828.809402</v>
      </c>
      <c r="H1421" s="17">
        <v>35924555727.565598</v>
      </c>
      <c r="I1421" s="17">
        <v>18.4216939371438</v>
      </c>
      <c r="J1421" s="17"/>
      <c r="K1421" s="17">
        <f>(K1418+K1423)/2</f>
        <v>3.88</v>
      </c>
      <c r="L1421" s="17">
        <f>(1+((L$1423-L$1418)/L$1418)/5)*L1420</f>
        <v>3.88</v>
      </c>
      <c r="M1421" s="17" t="s">
        <v>2051</v>
      </c>
      <c r="N1421" s="17" t="s">
        <v>2052</v>
      </c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</row>
    <row r="1422" spans="1:114" ht="15" customHeight="1" x14ac:dyDescent="0.15">
      <c r="A1422" s="32">
        <v>2014</v>
      </c>
      <c r="B1422" s="17" t="s">
        <v>2015</v>
      </c>
      <c r="C1422" s="17">
        <v>165</v>
      </c>
      <c r="D1422" s="25">
        <v>123</v>
      </c>
      <c r="E1422" s="26">
        <v>42</v>
      </c>
      <c r="F1422" s="23">
        <v>2932367</v>
      </c>
      <c r="G1422" s="18">
        <v>35075482147.8274</v>
      </c>
      <c r="H1422" s="17">
        <v>34192554110.557301</v>
      </c>
      <c r="I1422" s="17">
        <v>18.869990744727499</v>
      </c>
      <c r="J1422" s="17"/>
      <c r="K1422" s="17">
        <f>(K1418+K1423)/2</f>
        <v>3.88</v>
      </c>
      <c r="L1422" s="17">
        <f>(1+((L$1423-L$1418)/L$1418)/5)*L1421</f>
        <v>3.88</v>
      </c>
      <c r="M1422" s="17" t="s">
        <v>2053</v>
      </c>
      <c r="N1422" s="17" t="s">
        <v>2054</v>
      </c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</row>
    <row r="1423" spans="1:114" ht="15" customHeight="1" x14ac:dyDescent="0.15">
      <c r="A1423" s="32">
        <v>2015</v>
      </c>
      <c r="B1423" s="17" t="s">
        <v>2015</v>
      </c>
      <c r="C1423" s="17">
        <v>119</v>
      </c>
      <c r="D1423" s="25">
        <v>101</v>
      </c>
      <c r="E1423" s="26">
        <v>18</v>
      </c>
      <c r="F1423" s="23">
        <v>2904910</v>
      </c>
      <c r="G1423" s="18">
        <v>28498382257.019501</v>
      </c>
      <c r="H1423" s="17">
        <v>28911509381.8437</v>
      </c>
      <c r="I1423" s="17">
        <v>19.611166458851599</v>
      </c>
      <c r="J1423" s="17">
        <v>3.88</v>
      </c>
      <c r="K1423" s="17">
        <f t="shared" ref="K1423" si="528">J1423</f>
        <v>3.88</v>
      </c>
      <c r="L1423" s="17">
        <f>K1423</f>
        <v>3.88</v>
      </c>
      <c r="M1423" s="17" t="s">
        <v>2055</v>
      </c>
      <c r="N1423" s="17" t="s">
        <v>2056</v>
      </c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</row>
    <row r="1424" spans="1:114" ht="15" customHeight="1" x14ac:dyDescent="0.15">
      <c r="A1424" s="32">
        <v>2016</v>
      </c>
      <c r="B1424" s="17" t="s">
        <v>2015</v>
      </c>
      <c r="C1424" s="17">
        <v>153</v>
      </c>
      <c r="D1424" s="25">
        <v>95</v>
      </c>
      <c r="E1424" s="26">
        <v>58</v>
      </c>
      <c r="F1424" s="23">
        <v>2868231</v>
      </c>
      <c r="G1424" s="18">
        <v>29094549835.891102</v>
      </c>
      <c r="H1424" s="17">
        <v>28784218479.175201</v>
      </c>
      <c r="I1424" s="17">
        <v>19.857694532318</v>
      </c>
      <c r="J1424" s="17"/>
      <c r="K1424" s="17">
        <f t="shared" ref="K1424" si="529">J1424</f>
        <v>0</v>
      </c>
      <c r="L1424" s="17">
        <f>K1424</f>
        <v>0</v>
      </c>
      <c r="M1424" s="17" t="s">
        <v>2057</v>
      </c>
      <c r="N1424" s="17" t="s">
        <v>2058</v>
      </c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</row>
    <row r="1425" spans="1:114" ht="15" customHeight="1" x14ac:dyDescent="0.15">
      <c r="A1425" s="32">
        <v>2017</v>
      </c>
      <c r="B1425" s="17" t="s">
        <v>2015</v>
      </c>
      <c r="C1425" s="17">
        <v>127</v>
      </c>
      <c r="D1425" s="25">
        <v>81</v>
      </c>
      <c r="E1425" s="26">
        <v>46</v>
      </c>
      <c r="F1425" s="23">
        <v>2828403</v>
      </c>
      <c r="G1425" s="18">
        <v>35148120644.694199</v>
      </c>
      <c r="H1425" s="17">
        <v>34041564041.905899</v>
      </c>
      <c r="I1425" s="17">
        <v>20.114791510713399</v>
      </c>
      <c r="J1425" s="17"/>
      <c r="K1425" s="17">
        <f t="shared" ref="K1425" si="530">J1425</f>
        <v>0</v>
      </c>
      <c r="L1425" s="17">
        <f>K1425</f>
        <v>0</v>
      </c>
      <c r="M1425" s="17" t="s">
        <v>2059</v>
      </c>
      <c r="N1425" s="17" t="s">
        <v>2060</v>
      </c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</row>
    <row r="1426" spans="1:114" ht="15" customHeight="1" x14ac:dyDescent="0.15">
      <c r="A1426" s="32">
        <v>2018</v>
      </c>
      <c r="B1426" s="17" t="s">
        <v>2015</v>
      </c>
      <c r="C1426" s="17">
        <v>105</v>
      </c>
      <c r="D1426" s="25">
        <v>81</v>
      </c>
      <c r="E1426" s="26">
        <v>24</v>
      </c>
      <c r="F1426" s="23">
        <v>2801543</v>
      </c>
      <c r="G1426" s="18">
        <v>40423966584.682297</v>
      </c>
      <c r="H1426" s="17">
        <v>39447825015.513702</v>
      </c>
      <c r="I1426" s="17">
        <v>20.9400673963478</v>
      </c>
      <c r="J1426" s="17"/>
      <c r="K1426" s="17">
        <f t="shared" ref="K1426" si="531">J1426</f>
        <v>0</v>
      </c>
      <c r="L1426" s="17">
        <f>K1426</f>
        <v>0</v>
      </c>
      <c r="M1426" s="17" t="s">
        <v>2061</v>
      </c>
      <c r="N1426" s="17" t="s">
        <v>2062</v>
      </c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</row>
    <row r="1427" spans="1:114" ht="15" customHeight="1" x14ac:dyDescent="0.15">
      <c r="A1427" s="32">
        <v>2019</v>
      </c>
      <c r="B1427" s="17" t="s">
        <v>2015</v>
      </c>
      <c r="C1427" s="17">
        <v>123</v>
      </c>
      <c r="D1427" s="25">
        <v>90</v>
      </c>
      <c r="E1427" s="26">
        <v>33</v>
      </c>
      <c r="F1427" s="23">
        <v>2794137</v>
      </c>
      <c r="G1427" s="18">
        <v>42336365374.980301</v>
      </c>
      <c r="H1427" s="17">
        <v>39424925627.843102</v>
      </c>
      <c r="I1427" s="17">
        <v>21.4313588651267</v>
      </c>
      <c r="J1427" s="17"/>
      <c r="K1427" s="17">
        <f t="shared" ref="K1427" si="532">J1427</f>
        <v>0</v>
      </c>
      <c r="L1427" s="17">
        <f>K1427</f>
        <v>0</v>
      </c>
      <c r="M1427" s="17" t="s">
        <v>2063</v>
      </c>
      <c r="N1427" s="17" t="s">
        <v>2064</v>
      </c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</row>
    <row r="1428" spans="1:114" ht="15" customHeight="1" x14ac:dyDescent="0.15">
      <c r="A1428" s="32">
        <v>2020</v>
      </c>
      <c r="B1428" s="17" t="s">
        <v>2015</v>
      </c>
      <c r="C1428" s="17">
        <v>113</v>
      </c>
      <c r="D1428" s="25">
        <v>95</v>
      </c>
      <c r="E1428" s="26">
        <v>18</v>
      </c>
      <c r="F1428" s="23">
        <v>2794885</v>
      </c>
      <c r="G1428" s="18">
        <v>41640278272.575996</v>
      </c>
      <c r="H1428" s="17">
        <v>36351910288.140198</v>
      </c>
      <c r="I1428" s="17">
        <v>21.330629218465202</v>
      </c>
      <c r="J1428" s="17"/>
      <c r="K1428" s="17">
        <f t="shared" ref="K1428" si="533">J1428</f>
        <v>0</v>
      </c>
      <c r="L1428" s="17">
        <f>K1428</f>
        <v>0</v>
      </c>
      <c r="M1428" s="17" t="s">
        <v>2065</v>
      </c>
      <c r="N1428" s="17" t="s">
        <v>2066</v>
      </c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</row>
    <row r="1429" spans="1:114" ht="15" customHeight="1" x14ac:dyDescent="0.15">
      <c r="A1429" s="32">
        <v>2021</v>
      </c>
      <c r="B1429" s="17" t="s">
        <v>2015</v>
      </c>
      <c r="C1429" s="17">
        <v>90</v>
      </c>
      <c r="D1429" s="18"/>
      <c r="E1429" s="18"/>
      <c r="F1429" s="23">
        <v>2800839</v>
      </c>
      <c r="G1429" s="18">
        <v>53483244791.433296</v>
      </c>
      <c r="H1429" s="17">
        <v>50480361763.3713</v>
      </c>
      <c r="I1429" s="17">
        <v>21.3899321055037</v>
      </c>
      <c r="J1429" s="17"/>
      <c r="K1429" s="17">
        <f t="shared" ref="K1429" si="534">J1429</f>
        <v>0</v>
      </c>
      <c r="L1429" s="17">
        <f>K1429</f>
        <v>0</v>
      </c>
      <c r="M1429" s="17"/>
      <c r="N1429" s="17" t="s">
        <v>2067</v>
      </c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</row>
    <row r="1430" spans="1:114" ht="15" customHeight="1" x14ac:dyDescent="0.15">
      <c r="A1430" s="32">
        <v>1980</v>
      </c>
      <c r="B1430" s="17" t="s">
        <v>2068</v>
      </c>
      <c r="C1430" s="17">
        <v>994</v>
      </c>
      <c r="D1430" s="24">
        <v>97</v>
      </c>
      <c r="E1430" s="24">
        <v>897</v>
      </c>
      <c r="F1430" s="23">
        <v>364150</v>
      </c>
      <c r="G1430" s="17">
        <v>5383032142.36446</v>
      </c>
      <c r="H1430" s="17">
        <v>5038377707.2699699</v>
      </c>
      <c r="I1430" s="17">
        <v>24.2468817580814</v>
      </c>
      <c r="J1430" s="17">
        <v>2.57</v>
      </c>
      <c r="K1430" s="17">
        <f t="shared" ref="K1430" si="535">J1430</f>
        <v>2.57</v>
      </c>
      <c r="L1430" s="17">
        <f>K1430</f>
        <v>2.57</v>
      </c>
      <c r="M1430" s="17"/>
      <c r="N1430" s="17" t="s">
        <v>2069</v>
      </c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</row>
    <row r="1431" spans="1:114" ht="15" customHeight="1" x14ac:dyDescent="0.15">
      <c r="A1431" s="32">
        <v>1981</v>
      </c>
      <c r="B1431" s="17" t="s">
        <v>2068</v>
      </c>
      <c r="C1431" s="17">
        <v>817</v>
      </c>
      <c r="D1431" s="24">
        <v>109</v>
      </c>
      <c r="E1431" s="24">
        <v>708</v>
      </c>
      <c r="F1431" s="23">
        <v>365225</v>
      </c>
      <c r="G1431" s="17">
        <v>4423440895.2629299</v>
      </c>
      <c r="H1431" s="17">
        <v>4243916775.3150802</v>
      </c>
      <c r="I1431" s="17">
        <v>22.738000693985501</v>
      </c>
      <c r="J1431" s="17"/>
      <c r="K1431" s="17">
        <f>(K1430+K1435)/2</f>
        <v>2.57</v>
      </c>
      <c r="L1431" s="17">
        <f>(1+((L$1435-L$1430)/L$1430)/5)*L1430</f>
        <v>2.57</v>
      </c>
      <c r="M1431" s="17"/>
      <c r="N1431" s="17" t="s">
        <v>2070</v>
      </c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</row>
    <row r="1432" spans="1:114" ht="15" customHeight="1" x14ac:dyDescent="0.15">
      <c r="A1432" s="32">
        <v>1982</v>
      </c>
      <c r="B1432" s="17" t="s">
        <v>2068</v>
      </c>
      <c r="C1432" s="17">
        <v>710</v>
      </c>
      <c r="D1432" s="24">
        <v>94</v>
      </c>
      <c r="E1432" s="24">
        <v>616</v>
      </c>
      <c r="F1432" s="23">
        <v>365525</v>
      </c>
      <c r="G1432" s="17">
        <v>4137952498.6756101</v>
      </c>
      <c r="H1432" s="17">
        <v>3913174112.66113</v>
      </c>
      <c r="I1432" s="17">
        <v>22.347246586337999</v>
      </c>
      <c r="J1432" s="17"/>
      <c r="K1432" s="17">
        <f>(K1430+K1435)/2</f>
        <v>2.57</v>
      </c>
      <c r="L1432" s="17">
        <f>(1+((L$1435-L$1430)/L$1430)/5)*L1431</f>
        <v>2.57</v>
      </c>
      <c r="M1432" s="17"/>
      <c r="N1432" s="17" t="s">
        <v>2071</v>
      </c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</row>
    <row r="1433" spans="1:114" ht="15" customHeight="1" x14ac:dyDescent="0.15">
      <c r="A1433" s="32">
        <v>1983</v>
      </c>
      <c r="B1433" s="17" t="s">
        <v>2068</v>
      </c>
      <c r="C1433" s="23">
        <f t="shared" ref="C1433" si="536">(C1431+C1432+C1434+C1435)/4</f>
        <v>650.25</v>
      </c>
      <c r="D1433" s="17">
        <f t="shared" ref="D1433:E1433" si="537">(D1431+D1432+D1434+D1435)/4</f>
        <v>85.5</v>
      </c>
      <c r="E1433" s="17">
        <f t="shared" si="537"/>
        <v>564.75</v>
      </c>
      <c r="F1433" s="23">
        <v>365622</v>
      </c>
      <c r="G1433" s="17">
        <v>4124129388.5601602</v>
      </c>
      <c r="H1433" s="17">
        <v>3821668639.0532498</v>
      </c>
      <c r="I1433" s="17">
        <v>18.9939882597203</v>
      </c>
      <c r="J1433" s="17"/>
      <c r="K1433" s="17">
        <f>(K1430+K1435)/2</f>
        <v>2.57</v>
      </c>
      <c r="L1433" s="17">
        <f>(1+((L$1435-L$1430)/L$1430)/5)*L1432</f>
        <v>2.57</v>
      </c>
      <c r="M1433" s="17"/>
      <c r="N1433" s="17" t="s">
        <v>2072</v>
      </c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</row>
    <row r="1434" spans="1:114" ht="15" customHeight="1" x14ac:dyDescent="0.15">
      <c r="A1434" s="32">
        <v>1984</v>
      </c>
      <c r="B1434" s="17" t="s">
        <v>2068</v>
      </c>
      <c r="C1434" s="17">
        <v>554</v>
      </c>
      <c r="D1434" s="24">
        <v>58</v>
      </c>
      <c r="E1434" s="24">
        <v>496</v>
      </c>
      <c r="F1434" s="23">
        <v>365998</v>
      </c>
      <c r="G1434" s="17">
        <v>4532564925.9983196</v>
      </c>
      <c r="H1434" s="17">
        <v>4137947500.6981301</v>
      </c>
      <c r="I1434" s="17">
        <v>17.928908875419499</v>
      </c>
      <c r="J1434" s="17"/>
      <c r="K1434" s="17">
        <f>(K1430+K1435)/2</f>
        <v>2.57</v>
      </c>
      <c r="L1434" s="17">
        <f>(1+((L$1435-L$1430)/L$1430)/5)*L1433</f>
        <v>2.57</v>
      </c>
      <c r="M1434" s="17"/>
      <c r="N1434" s="17" t="s">
        <v>2073</v>
      </c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</row>
    <row r="1435" spans="1:114" ht="15" customHeight="1" x14ac:dyDescent="0.15">
      <c r="A1435" s="32">
        <v>1985</v>
      </c>
      <c r="B1435" s="17" t="s">
        <v>2068</v>
      </c>
      <c r="C1435" s="17">
        <v>520</v>
      </c>
      <c r="D1435" s="24">
        <v>81</v>
      </c>
      <c r="E1435" s="24">
        <v>439</v>
      </c>
      <c r="F1435" s="23">
        <v>366706</v>
      </c>
      <c r="G1435" s="17">
        <v>5014838643.9296198</v>
      </c>
      <c r="H1435" s="17">
        <v>4440312521.23106</v>
      </c>
      <c r="I1435" s="17">
        <v>15.8052056656194</v>
      </c>
      <c r="J1435" s="17">
        <v>2.57</v>
      </c>
      <c r="K1435" s="17">
        <f t="shared" ref="K1435" si="538">J1435</f>
        <v>2.57</v>
      </c>
      <c r="L1435" s="17">
        <f>K1435</f>
        <v>2.57</v>
      </c>
      <c r="M1435" s="17"/>
      <c r="N1435" s="17" t="s">
        <v>2074</v>
      </c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</row>
    <row r="1436" spans="1:114" ht="15" customHeight="1" x14ac:dyDescent="0.15">
      <c r="A1436" s="32">
        <v>1986</v>
      </c>
      <c r="B1436" s="17" t="s">
        <v>2068</v>
      </c>
      <c r="C1436" s="17">
        <v>487</v>
      </c>
      <c r="D1436" s="24">
        <v>80</v>
      </c>
      <c r="E1436" s="24">
        <v>407</v>
      </c>
      <c r="F1436" s="23">
        <v>368355</v>
      </c>
      <c r="G1436" s="17">
        <v>6703202998.01336</v>
      </c>
      <c r="H1436" s="17">
        <v>5901361748.2391195</v>
      </c>
      <c r="I1436" s="17">
        <v>20.064743933649801</v>
      </c>
      <c r="J1436" s="17"/>
      <c r="K1436" s="17">
        <f>(K1435+K1440)/2</f>
        <v>2.63</v>
      </c>
      <c r="L1436" s="17">
        <f>(1+((L$1440-L$1435)/L$1435)/5)*L1435</f>
        <v>2.5939999999999999</v>
      </c>
      <c r="M1436" s="17"/>
      <c r="N1436" s="17" t="s">
        <v>2075</v>
      </c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</row>
    <row r="1437" spans="1:114" ht="15" customHeight="1" x14ac:dyDescent="0.15">
      <c r="A1437" s="32">
        <v>1987</v>
      </c>
      <c r="B1437" s="17" t="s">
        <v>2068</v>
      </c>
      <c r="C1437" s="17">
        <v>369</v>
      </c>
      <c r="D1437" s="24">
        <v>69</v>
      </c>
      <c r="E1437" s="24">
        <v>300</v>
      </c>
      <c r="F1437" s="23">
        <v>370750</v>
      </c>
      <c r="G1437" s="17">
        <v>8110552133.9816303</v>
      </c>
      <c r="H1437" s="17">
        <v>7485394921.66397</v>
      </c>
      <c r="I1437" s="17">
        <v>23.1391398124528</v>
      </c>
      <c r="J1437" s="17"/>
      <c r="K1437" s="17">
        <f>(K1435+K1440)/2</f>
        <v>2.63</v>
      </c>
      <c r="L1437" s="17">
        <f>(1+((L$1440-L$1435)/L$1435)/5)*L1436</f>
        <v>2.6182241245136186</v>
      </c>
      <c r="M1437" s="17"/>
      <c r="N1437" s="17" t="s">
        <v>2076</v>
      </c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</row>
    <row r="1438" spans="1:114" ht="15" customHeight="1" x14ac:dyDescent="0.15">
      <c r="A1438" s="32">
        <v>1988</v>
      </c>
      <c r="B1438" s="17" t="s">
        <v>2068</v>
      </c>
      <c r="C1438" s="17">
        <v>316</v>
      </c>
      <c r="D1438" s="24">
        <v>68</v>
      </c>
      <c r="E1438" s="24">
        <v>248</v>
      </c>
      <c r="F1438" s="23">
        <v>373450</v>
      </c>
      <c r="G1438" s="17">
        <v>9327494240.2632999</v>
      </c>
      <c r="H1438" s="17">
        <v>8465362589.1387796</v>
      </c>
      <c r="I1438" s="17">
        <v>23.220442044297599</v>
      </c>
      <c r="J1438" s="17"/>
      <c r="K1438" s="17">
        <f>(K1435+K1440)/2</f>
        <v>2.63</v>
      </c>
      <c r="L1438" s="17">
        <f>(1+((L$1440-L$1435)/L$1435)/5)*L1437</f>
        <v>2.6426744665324229</v>
      </c>
      <c r="M1438" s="17"/>
      <c r="N1438" s="17" t="s">
        <v>2077</v>
      </c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</row>
    <row r="1439" spans="1:114" ht="15" customHeight="1" x14ac:dyDescent="0.15">
      <c r="A1439" s="32">
        <v>1989</v>
      </c>
      <c r="B1439" s="17" t="s">
        <v>2068</v>
      </c>
      <c r="C1439" s="17">
        <v>227</v>
      </c>
      <c r="D1439" s="24">
        <v>58</v>
      </c>
      <c r="E1439" s="24">
        <v>169</v>
      </c>
      <c r="F1439" s="23">
        <v>377100</v>
      </c>
      <c r="G1439" s="17">
        <v>10219753276.0033</v>
      </c>
      <c r="H1439" s="17">
        <v>8953389639.6396408</v>
      </c>
      <c r="I1439" s="17">
        <v>22.695812255221899</v>
      </c>
      <c r="J1439" s="17"/>
      <c r="K1439" s="17">
        <f>(K1435+K1440)/2</f>
        <v>2.63</v>
      </c>
      <c r="L1439" s="17">
        <f>(1+((L$1440-L$1435)/L$1435)/5)*L1438</f>
        <v>2.6673531385934259</v>
      </c>
      <c r="M1439" s="17"/>
      <c r="N1439" s="17" t="s">
        <v>2078</v>
      </c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</row>
    <row r="1440" spans="1:114" ht="15" customHeight="1" x14ac:dyDescent="0.15">
      <c r="A1440" s="32">
        <v>1990</v>
      </c>
      <c r="B1440" s="17" t="s">
        <v>2068</v>
      </c>
      <c r="C1440" s="17">
        <v>206</v>
      </c>
      <c r="D1440" s="24">
        <v>41</v>
      </c>
      <c r="E1440" s="24">
        <v>165</v>
      </c>
      <c r="F1440" s="23">
        <v>381850</v>
      </c>
      <c r="G1440" s="17">
        <v>12742102848.865299</v>
      </c>
      <c r="H1440" s="17">
        <v>11257897151.134701</v>
      </c>
      <c r="I1440" s="17">
        <v>23.002125836202499</v>
      </c>
      <c r="J1440" s="17">
        <v>2.69</v>
      </c>
      <c r="K1440" s="17">
        <f t="shared" ref="K1440" si="539">J1440</f>
        <v>2.69</v>
      </c>
      <c r="L1440" s="17">
        <f>K1440</f>
        <v>2.69</v>
      </c>
      <c r="M1440" s="17"/>
      <c r="N1440" s="17" t="s">
        <v>2079</v>
      </c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</row>
    <row r="1441" spans="1:114" ht="15" customHeight="1" x14ac:dyDescent="0.15">
      <c r="A1441" s="32">
        <v>1991</v>
      </c>
      <c r="B1441" s="17" t="s">
        <v>2068</v>
      </c>
      <c r="C1441" s="17">
        <v>171</v>
      </c>
      <c r="D1441" s="24">
        <v>52</v>
      </c>
      <c r="E1441" s="24">
        <v>119</v>
      </c>
      <c r="F1441" s="23">
        <v>387000</v>
      </c>
      <c r="G1441" s="17">
        <v>13779657412.8766</v>
      </c>
      <c r="H1441" s="17">
        <v>12320522150.029499</v>
      </c>
      <c r="I1441" s="17">
        <v>24.770143323177098</v>
      </c>
      <c r="J1441" s="17"/>
      <c r="K1441" s="17">
        <f>(K1440+K1445)/2</f>
        <v>3.29</v>
      </c>
      <c r="L1441" s="17">
        <f>(1+((L$1445-L$1440)/L$1440)/5)*L1440</f>
        <v>2.93</v>
      </c>
      <c r="M1441" s="17"/>
      <c r="N1441" s="17" t="s">
        <v>2080</v>
      </c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</row>
    <row r="1442" spans="1:114" ht="15" customHeight="1" x14ac:dyDescent="0.15">
      <c r="A1442" s="32">
        <v>1992</v>
      </c>
      <c r="B1442" s="17" t="s">
        <v>2068</v>
      </c>
      <c r="C1442" s="23">
        <f>(C1440+C1441+C1443+C1444)/4</f>
        <v>185</v>
      </c>
      <c r="D1442" s="17">
        <f t="shared" ref="D1442:E1442" si="540">(D1440+D1441+D1443+D1444)/4</f>
        <v>54</v>
      </c>
      <c r="E1442" s="17">
        <f t="shared" si="540"/>
        <v>131</v>
      </c>
      <c r="F1442" s="23">
        <v>392175</v>
      </c>
      <c r="G1442" s="17">
        <v>15301225846.926001</v>
      </c>
      <c r="H1442" s="17">
        <v>13027742785.4454</v>
      </c>
      <c r="I1442" s="17">
        <v>20.9785399994146</v>
      </c>
      <c r="J1442" s="17"/>
      <c r="K1442" s="17">
        <f>(K1440+K1445)/2</f>
        <v>3.29</v>
      </c>
      <c r="L1442" s="17">
        <f>(1+((L$1445-L$1440)/L$1440)/5)*L1441</f>
        <v>3.1914126394052049</v>
      </c>
      <c r="M1442" s="17"/>
      <c r="N1442" s="17" t="s">
        <v>2081</v>
      </c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</row>
    <row r="1443" spans="1:114" ht="15" customHeight="1" x14ac:dyDescent="0.15">
      <c r="A1443" s="32">
        <v>1993</v>
      </c>
      <c r="B1443" s="17" t="s">
        <v>2068</v>
      </c>
      <c r="C1443" s="17">
        <v>239</v>
      </c>
      <c r="D1443" s="24">
        <v>73</v>
      </c>
      <c r="E1443" s="24">
        <v>166</v>
      </c>
      <c r="F1443" s="23">
        <v>397475</v>
      </c>
      <c r="G1443" s="17">
        <v>15744739972.0149</v>
      </c>
      <c r="H1443" s="17">
        <v>13144580223.8806</v>
      </c>
      <c r="I1443" s="17">
        <v>23.2650205996942</v>
      </c>
      <c r="J1443" s="17"/>
      <c r="K1443" s="17">
        <f>(K1440+K1445)/2</f>
        <v>3.29</v>
      </c>
      <c r="L1443" s="17">
        <f>(1+((L$1445-L$1440)/L$1440)/5)*L1442</f>
        <v>3.4761483395751864</v>
      </c>
      <c r="M1443" s="17"/>
      <c r="N1443" s="17" t="s">
        <v>2082</v>
      </c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</row>
    <row r="1444" spans="1:114" ht="15" customHeight="1" x14ac:dyDescent="0.15">
      <c r="A1444" s="32">
        <v>1994</v>
      </c>
      <c r="B1444" s="17" t="s">
        <v>2068</v>
      </c>
      <c r="C1444" s="17">
        <v>124</v>
      </c>
      <c r="D1444" s="24">
        <v>50</v>
      </c>
      <c r="E1444" s="24">
        <v>74</v>
      </c>
      <c r="F1444" s="23">
        <v>402925</v>
      </c>
      <c r="G1444" s="17">
        <v>18080553412.105099</v>
      </c>
      <c r="H1444" s="17">
        <v>14806954424.8855</v>
      </c>
      <c r="I1444" s="17">
        <v>21.9637931729687</v>
      </c>
      <c r="J1444" s="17"/>
      <c r="K1444" s="17">
        <f>(K1440+K1445)/2</f>
        <v>3.29</v>
      </c>
      <c r="L1444" s="17">
        <f>(1+((L$1445-L$1440)/L$1440)/5)*L1443</f>
        <v>3.7862879683848689</v>
      </c>
      <c r="M1444" s="17"/>
      <c r="N1444" s="17" t="s">
        <v>2083</v>
      </c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</row>
    <row r="1445" spans="1:114" ht="15" customHeight="1" x14ac:dyDescent="0.15">
      <c r="A1445" s="32">
        <v>1995</v>
      </c>
      <c r="B1445" s="17" t="s">
        <v>2068</v>
      </c>
      <c r="C1445" s="17">
        <v>104</v>
      </c>
      <c r="D1445" s="24">
        <v>35</v>
      </c>
      <c r="E1445" s="24">
        <v>69</v>
      </c>
      <c r="F1445" s="23">
        <v>408625</v>
      </c>
      <c r="G1445" s="17">
        <v>21787067597.153801</v>
      </c>
      <c r="H1445" s="17">
        <v>17738813628.899799</v>
      </c>
      <c r="I1445" s="17">
        <v>21.1528428109666</v>
      </c>
      <c r="J1445" s="17">
        <v>3.89</v>
      </c>
      <c r="K1445" s="17">
        <f t="shared" ref="K1445" si="541">J1445</f>
        <v>3.89</v>
      </c>
      <c r="L1445" s="17">
        <f>K1445</f>
        <v>3.89</v>
      </c>
      <c r="M1445" s="17"/>
      <c r="N1445" s="17" t="s">
        <v>2084</v>
      </c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</row>
    <row r="1446" spans="1:114" ht="15" customHeight="1" x14ac:dyDescent="0.15">
      <c r="A1446" s="32">
        <v>1996</v>
      </c>
      <c r="B1446" s="17" t="s">
        <v>2068</v>
      </c>
      <c r="C1446" s="17">
        <v>129</v>
      </c>
      <c r="D1446" s="24">
        <v>52</v>
      </c>
      <c r="E1446" s="24">
        <v>77</v>
      </c>
      <c r="F1446" s="23">
        <v>414225</v>
      </c>
      <c r="G1446" s="17">
        <v>22562990228.013</v>
      </c>
      <c r="H1446" s="17">
        <v>18315957003.257301</v>
      </c>
      <c r="I1446" s="17">
        <v>19.839729667745299</v>
      </c>
      <c r="J1446" s="17"/>
      <c r="K1446" s="17">
        <f>(K1445+K1450)/2</f>
        <v>4.0149999999999997</v>
      </c>
      <c r="L1446" s="17">
        <f>(1+((L$1450-L$1445)/L$1445)/5)*L1445</f>
        <v>3.9400000000000004</v>
      </c>
      <c r="M1446" s="17"/>
      <c r="N1446" s="17" t="s">
        <v>2085</v>
      </c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</row>
    <row r="1447" spans="1:114" ht="15" customHeight="1" x14ac:dyDescent="0.15">
      <c r="A1447" s="32">
        <v>1997</v>
      </c>
      <c r="B1447" s="17" t="s">
        <v>2068</v>
      </c>
      <c r="C1447" s="17">
        <v>150</v>
      </c>
      <c r="D1447" s="24">
        <v>48</v>
      </c>
      <c r="E1447" s="24">
        <v>102</v>
      </c>
      <c r="F1447" s="23">
        <v>419450</v>
      </c>
      <c r="G1447" s="17">
        <v>22737276725.304501</v>
      </c>
      <c r="H1447" s="17">
        <v>18755420613.441601</v>
      </c>
      <c r="I1447" s="17">
        <v>20.6270026127991</v>
      </c>
      <c r="J1447" s="17"/>
      <c r="K1447" s="17">
        <f>(K1445+K1450)/2</f>
        <v>4.0149999999999997</v>
      </c>
      <c r="L1447" s="17">
        <f>(1+((L$1450-L$1445)/L$1445)/5)*L1446</f>
        <v>3.9906426735218514</v>
      </c>
      <c r="M1447" s="17"/>
      <c r="N1447" s="17" t="s">
        <v>2086</v>
      </c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</row>
    <row r="1448" spans="1:114" ht="15" customHeight="1" x14ac:dyDescent="0.15">
      <c r="A1448" s="32">
        <v>1998</v>
      </c>
      <c r="B1448" s="17" t="s">
        <v>2068</v>
      </c>
      <c r="C1448" s="17">
        <v>112</v>
      </c>
      <c r="D1448" s="24">
        <v>44</v>
      </c>
      <c r="E1448" s="24">
        <v>68</v>
      </c>
      <c r="F1448" s="23">
        <v>424700</v>
      </c>
      <c r="G1448" s="17">
        <v>25731039119.804401</v>
      </c>
      <c r="H1448" s="17">
        <v>21937945098.9109</v>
      </c>
      <c r="I1448" s="17">
        <v>21.167449064360301</v>
      </c>
      <c r="J1448" s="17"/>
      <c r="K1448" s="17">
        <f>(K1445+K1450)/2</f>
        <v>4.0149999999999997</v>
      </c>
      <c r="L1448" s="17">
        <f>(1+((L$1450-L$1445)/L$1445)/5)*L1447</f>
        <v>4.0419362811506669</v>
      </c>
      <c r="M1448" s="17"/>
      <c r="N1448" s="17" t="s">
        <v>2087</v>
      </c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</row>
    <row r="1449" spans="1:114" ht="15" customHeight="1" x14ac:dyDescent="0.15">
      <c r="A1449" s="32">
        <v>1999</v>
      </c>
      <c r="B1449" s="17" t="s">
        <v>2068</v>
      </c>
      <c r="C1449" s="17">
        <v>110</v>
      </c>
      <c r="D1449" s="24">
        <v>24</v>
      </c>
      <c r="E1449" s="24">
        <v>86</v>
      </c>
      <c r="F1449" s="23">
        <v>430475</v>
      </c>
      <c r="G1449" s="17">
        <v>28455196289.3703</v>
      </c>
      <c r="H1449" s="17">
        <v>24086193884.2271</v>
      </c>
      <c r="I1449" s="17">
        <v>23.159586405505301</v>
      </c>
      <c r="J1449" s="17"/>
      <c r="K1449" s="17">
        <f>(K1445+K1450)/2</f>
        <v>4.0149999999999997</v>
      </c>
      <c r="L1449" s="17">
        <f>(1+((L$1450-L$1445)/L$1445)/5)*L1448</f>
        <v>4.0938891896487473</v>
      </c>
      <c r="M1449" s="17"/>
      <c r="N1449" s="17" t="s">
        <v>2088</v>
      </c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</row>
    <row r="1450" spans="1:114" ht="15" customHeight="1" x14ac:dyDescent="0.15">
      <c r="A1450" s="32">
        <v>2000</v>
      </c>
      <c r="B1450" s="17" t="s">
        <v>2068</v>
      </c>
      <c r="C1450" s="17">
        <v>176</v>
      </c>
      <c r="D1450" s="24">
        <v>85</v>
      </c>
      <c r="E1450" s="24">
        <v>91</v>
      </c>
      <c r="F1450" s="23">
        <v>436300</v>
      </c>
      <c r="G1450" s="17">
        <v>31345279139.575001</v>
      </c>
      <c r="H1450" s="17">
        <v>26488356335.112202</v>
      </c>
      <c r="I1450" s="17">
        <v>20.625060607472498</v>
      </c>
      <c r="J1450" s="17">
        <v>4.1399999999999997</v>
      </c>
      <c r="K1450" s="17">
        <f t="shared" ref="K1450" si="542">J1450</f>
        <v>4.1399999999999997</v>
      </c>
      <c r="L1450" s="17">
        <f>K1450</f>
        <v>4.1399999999999997</v>
      </c>
      <c r="M1450" s="17" t="s">
        <v>2089</v>
      </c>
      <c r="N1450" s="17" t="s">
        <v>2090</v>
      </c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</row>
    <row r="1451" spans="1:114" ht="15" customHeight="1" x14ac:dyDescent="0.15">
      <c r="A1451" s="32">
        <v>2001</v>
      </c>
      <c r="B1451" s="17" t="s">
        <v>2068</v>
      </c>
      <c r="C1451" s="17">
        <v>121</v>
      </c>
      <c r="D1451" s="24">
        <v>51</v>
      </c>
      <c r="E1451" s="24">
        <v>70</v>
      </c>
      <c r="F1451" s="23">
        <v>441525</v>
      </c>
      <c r="G1451" s="17">
        <v>31268767982.6717</v>
      </c>
      <c r="H1451" s="17">
        <v>26641322485.150398</v>
      </c>
      <c r="I1451" s="17">
        <v>21.879159488555398</v>
      </c>
      <c r="J1451" s="17"/>
      <c r="K1451" s="17">
        <f>(K1450+K1455)/2</f>
        <v>4.1399999999999997</v>
      </c>
      <c r="L1451" s="17">
        <f>(1+((L$1455-L$1450)/L$1450)/5)*L1450</f>
        <v>4.1399999999999997</v>
      </c>
      <c r="M1451" s="17"/>
      <c r="N1451" s="17" t="s">
        <v>2091</v>
      </c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</row>
    <row r="1452" spans="1:114" ht="15" customHeight="1" x14ac:dyDescent="0.15">
      <c r="A1452" s="32">
        <v>2002</v>
      </c>
      <c r="B1452" s="17" t="s">
        <v>2068</v>
      </c>
      <c r="C1452" s="17">
        <v>83</v>
      </c>
      <c r="D1452" s="24">
        <v>41</v>
      </c>
      <c r="E1452" s="24">
        <v>42</v>
      </c>
      <c r="F1452" s="23">
        <v>446175</v>
      </c>
      <c r="G1452" s="17">
        <v>32249319537.981998</v>
      </c>
      <c r="H1452" s="17">
        <v>27038258008.936901</v>
      </c>
      <c r="I1452" s="17">
        <v>21.302678723289802</v>
      </c>
      <c r="J1452" s="17"/>
      <c r="K1452" s="17">
        <f>(K1450+K1455)/2</f>
        <v>4.1399999999999997</v>
      </c>
      <c r="L1452" s="17">
        <f>(1+((L$1455-L$1450)/L$1450)/5)*L1451</f>
        <v>4.1399999999999997</v>
      </c>
      <c r="M1452" s="17"/>
      <c r="N1452" s="17" t="s">
        <v>2092</v>
      </c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</row>
    <row r="1453" spans="1:114" ht="15" customHeight="1" x14ac:dyDescent="0.15">
      <c r="A1453" s="32">
        <v>2003</v>
      </c>
      <c r="B1453" s="17" t="s">
        <v>2068</v>
      </c>
      <c r="C1453" s="17">
        <v>24</v>
      </c>
      <c r="D1453" s="24">
        <v>16</v>
      </c>
      <c r="E1453" s="24">
        <v>8</v>
      </c>
      <c r="F1453" s="23">
        <v>451630</v>
      </c>
      <c r="G1453" s="17">
        <v>39412388094.101898</v>
      </c>
      <c r="H1453" s="17">
        <v>33265876312.4356</v>
      </c>
      <c r="I1453" s="17">
        <v>21.048997557391299</v>
      </c>
      <c r="J1453" s="17"/>
      <c r="K1453" s="17">
        <f>(K1450+K1455)/2</f>
        <v>4.1399999999999997</v>
      </c>
      <c r="L1453" s="17">
        <f>(1+((L$1455-L$1450)/L$1450)/5)*L1452</f>
        <v>4.1399999999999997</v>
      </c>
      <c r="M1453" s="17" t="s">
        <v>2093</v>
      </c>
      <c r="N1453" s="17" t="s">
        <v>2094</v>
      </c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</row>
    <row r="1454" spans="1:114" ht="15" customHeight="1" x14ac:dyDescent="0.15">
      <c r="A1454" s="32">
        <v>2004</v>
      </c>
      <c r="B1454" s="17" t="s">
        <v>2068</v>
      </c>
      <c r="C1454" s="17">
        <v>41</v>
      </c>
      <c r="D1454" s="24">
        <v>23</v>
      </c>
      <c r="E1454" s="24">
        <v>18</v>
      </c>
      <c r="F1454" s="23">
        <v>458095</v>
      </c>
      <c r="G1454" s="17">
        <v>50400230064.1129</v>
      </c>
      <c r="H1454" s="17">
        <v>42601162807.289299</v>
      </c>
      <c r="I1454" s="17">
        <v>21.243282090525799</v>
      </c>
      <c r="J1454" s="17"/>
      <c r="K1454" s="17">
        <f>(K1450+K1455)/2</f>
        <v>4.1399999999999997</v>
      </c>
      <c r="L1454" s="17">
        <f>(1+((L$1455-L$1450)/L$1450)/5)*L1453</f>
        <v>4.1399999999999997</v>
      </c>
      <c r="M1454" s="17" t="s">
        <v>2095</v>
      </c>
      <c r="N1454" s="17" t="s">
        <v>2096</v>
      </c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</row>
    <row r="1455" spans="1:114" ht="15" customHeight="1" x14ac:dyDescent="0.15">
      <c r="A1455" s="32">
        <v>2005</v>
      </c>
      <c r="B1455" s="17" t="s">
        <v>2068</v>
      </c>
      <c r="C1455" s="17">
        <v>88</v>
      </c>
      <c r="D1455" s="24">
        <v>24</v>
      </c>
      <c r="E1455" s="24">
        <v>64</v>
      </c>
      <c r="F1455" s="23">
        <v>465158</v>
      </c>
      <c r="G1455" s="17">
        <v>57949162558.3564</v>
      </c>
      <c r="H1455" s="17">
        <v>49069300287.1035</v>
      </c>
      <c r="I1455" s="17">
        <v>19.3477913830151</v>
      </c>
      <c r="J1455" s="17">
        <v>4.1399999999999997</v>
      </c>
      <c r="K1455" s="17">
        <f t="shared" ref="K1455" si="543">J1455</f>
        <v>4.1399999999999997</v>
      </c>
      <c r="L1455" s="17">
        <f>K1455</f>
        <v>4.1399999999999997</v>
      </c>
      <c r="M1455" s="17" t="s">
        <v>2097</v>
      </c>
      <c r="N1455" s="17" t="s">
        <v>2098</v>
      </c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</row>
    <row r="1456" spans="1:114" ht="15" customHeight="1" x14ac:dyDescent="0.15">
      <c r="A1456" s="32">
        <v>2006</v>
      </c>
      <c r="B1456" s="17" t="s">
        <v>2068</v>
      </c>
      <c r="C1456" s="17">
        <v>52</v>
      </c>
      <c r="D1456" s="24">
        <v>26</v>
      </c>
      <c r="E1456" s="24">
        <v>26</v>
      </c>
      <c r="F1456" s="23">
        <v>472637</v>
      </c>
      <c r="G1456" s="17">
        <v>71977613139.638702</v>
      </c>
      <c r="H1456" s="17">
        <v>59275748177.4282</v>
      </c>
      <c r="I1456" s="17">
        <v>18.215054288882399</v>
      </c>
      <c r="J1456" s="17"/>
      <c r="K1456" s="17">
        <f>(K1455+K1460)/2</f>
        <v>4.1399999999999997</v>
      </c>
      <c r="L1456" s="17">
        <f>(1+((L$1460-L$1455)/L$1455)/5)*L1455</f>
        <v>4.1399999999999997</v>
      </c>
      <c r="M1456" s="17" t="s">
        <v>2099</v>
      </c>
      <c r="N1456" s="17" t="s">
        <v>2100</v>
      </c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</row>
    <row r="1457" spans="1:114" ht="15" customHeight="1" x14ac:dyDescent="0.15">
      <c r="A1457" s="32">
        <v>2007</v>
      </c>
      <c r="B1457" s="17" t="s">
        <v>2068</v>
      </c>
      <c r="C1457" s="17">
        <v>40</v>
      </c>
      <c r="D1457" s="24">
        <v>15</v>
      </c>
      <c r="E1457" s="24">
        <v>25</v>
      </c>
      <c r="F1457" s="23">
        <v>479993</v>
      </c>
      <c r="G1457" s="17">
        <v>87480215780.934006</v>
      </c>
      <c r="H1457" s="17">
        <v>71143315823.830002</v>
      </c>
      <c r="I1457" s="17">
        <v>18.917638143852599</v>
      </c>
      <c r="J1457" s="17"/>
      <c r="K1457" s="17">
        <f>(K1455+K1460)/2</f>
        <v>4.1399999999999997</v>
      </c>
      <c r="L1457" s="17">
        <f>(1+((L$1460-L$1455)/L$1455)/5)*L1456</f>
        <v>4.1399999999999997</v>
      </c>
      <c r="M1457" s="17" t="s">
        <v>2101</v>
      </c>
      <c r="N1457" s="17" t="s">
        <v>2102</v>
      </c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</row>
    <row r="1458" spans="1:114" ht="15" customHeight="1" x14ac:dyDescent="0.15">
      <c r="A1458" s="32">
        <v>2008</v>
      </c>
      <c r="B1458" s="17" t="s">
        <v>2068</v>
      </c>
      <c r="C1458" s="17">
        <v>71</v>
      </c>
      <c r="D1458" s="24">
        <v>48</v>
      </c>
      <c r="E1458" s="24">
        <v>23</v>
      </c>
      <c r="F1458" s="23">
        <v>488650</v>
      </c>
      <c r="G1458" s="17">
        <v>95030426100.714005</v>
      </c>
      <c r="H1458" s="17">
        <v>76920486012.781998</v>
      </c>
      <c r="I1458" s="17">
        <v>20.144083567629401</v>
      </c>
      <c r="J1458" s="17"/>
      <c r="K1458" s="17">
        <f>(K1455+K1460)/2</f>
        <v>4.1399999999999997</v>
      </c>
      <c r="L1458" s="17">
        <f>(1+((L$1460-L$1455)/L$1455)/5)*L1457</f>
        <v>4.1399999999999997</v>
      </c>
      <c r="M1458" s="17" t="s">
        <v>2103</v>
      </c>
      <c r="N1458" s="17" t="s">
        <v>2104</v>
      </c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</row>
    <row r="1459" spans="1:114" ht="15" customHeight="1" x14ac:dyDescent="0.15">
      <c r="A1459" s="32">
        <v>2009</v>
      </c>
      <c r="B1459" s="17" t="s">
        <v>2068</v>
      </c>
      <c r="C1459" s="17">
        <v>84</v>
      </c>
      <c r="D1459" s="24">
        <v>60</v>
      </c>
      <c r="E1459" s="24">
        <v>24</v>
      </c>
      <c r="F1459" s="23">
        <v>497783</v>
      </c>
      <c r="G1459" s="17">
        <v>80570783795.973404</v>
      </c>
      <c r="H1459" s="17">
        <v>62968336727.602303</v>
      </c>
      <c r="I1459" s="17">
        <v>18.019247418672698</v>
      </c>
      <c r="J1459" s="17"/>
      <c r="K1459" s="17">
        <f>(K1455+K1460)/2</f>
        <v>4.1399999999999997</v>
      </c>
      <c r="L1459" s="17">
        <f>(1+((L$1460-L$1455)/L$1455)/5)*L1458</f>
        <v>4.1399999999999997</v>
      </c>
      <c r="M1459" s="17" t="s">
        <v>2105</v>
      </c>
      <c r="N1459" s="17" t="s">
        <v>2106</v>
      </c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</row>
    <row r="1460" spans="1:114" ht="15" customHeight="1" x14ac:dyDescent="0.15">
      <c r="A1460" s="32">
        <v>2010</v>
      </c>
      <c r="B1460" s="17" t="s">
        <v>2068</v>
      </c>
      <c r="C1460" s="17">
        <v>100</v>
      </c>
      <c r="D1460" s="24">
        <v>79</v>
      </c>
      <c r="E1460" s="24">
        <v>21</v>
      </c>
      <c r="F1460" s="23">
        <v>506953</v>
      </c>
      <c r="G1460" s="17">
        <v>91465696292.850204</v>
      </c>
      <c r="H1460" s="17">
        <v>73618971440.600098</v>
      </c>
      <c r="I1460" s="17">
        <v>16.8240877972083</v>
      </c>
      <c r="J1460" s="17">
        <v>4.1399999999999997</v>
      </c>
      <c r="K1460" s="17">
        <f t="shared" ref="K1460" si="544">J1460</f>
        <v>4.1399999999999997</v>
      </c>
      <c r="L1460" s="17">
        <f>K1460</f>
        <v>4.1399999999999997</v>
      </c>
      <c r="M1460" s="17" t="s">
        <v>2107</v>
      </c>
      <c r="N1460" s="17" t="s">
        <v>2108</v>
      </c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</row>
    <row r="1461" spans="1:114" ht="15" customHeight="1" x14ac:dyDescent="0.15">
      <c r="A1461" s="32">
        <v>2011</v>
      </c>
      <c r="B1461" s="17" t="s">
        <v>2068</v>
      </c>
      <c r="C1461" s="17">
        <v>128</v>
      </c>
      <c r="D1461" s="24">
        <v>85</v>
      </c>
      <c r="E1461" s="24">
        <v>43</v>
      </c>
      <c r="F1461" s="23">
        <v>518347</v>
      </c>
      <c r="G1461" s="17">
        <v>104568486412.666</v>
      </c>
      <c r="H1461" s="17">
        <v>85896851544.319199</v>
      </c>
      <c r="I1461" s="17">
        <v>19.213253764947002</v>
      </c>
      <c r="J1461" s="17"/>
      <c r="K1461" s="17">
        <f>(K1460+K1465)/2</f>
        <v>3.9499999999999997</v>
      </c>
      <c r="L1461" s="17">
        <f>(1+((L$1465-L$1460)/L$1460)/5)*L1460</f>
        <v>4.0640000000000001</v>
      </c>
      <c r="M1461" s="17" t="s">
        <v>2109</v>
      </c>
      <c r="N1461" s="17" t="s">
        <v>2110</v>
      </c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</row>
    <row r="1462" spans="1:114" ht="15" customHeight="1" x14ac:dyDescent="0.15">
      <c r="A1462" s="32">
        <v>2012</v>
      </c>
      <c r="B1462" s="17" t="s">
        <v>2068</v>
      </c>
      <c r="C1462" s="17">
        <v>161</v>
      </c>
      <c r="D1462" s="24">
        <v>109</v>
      </c>
      <c r="E1462" s="24">
        <v>52</v>
      </c>
      <c r="F1462" s="23">
        <v>530946</v>
      </c>
      <c r="G1462" s="17">
        <v>102344215078.842</v>
      </c>
      <c r="H1462" s="17">
        <v>84030679320.929306</v>
      </c>
      <c r="I1462" s="17">
        <v>19.1775316113029</v>
      </c>
      <c r="J1462" s="17"/>
      <c r="K1462" s="17">
        <f>(K1460+K1465)/2</f>
        <v>3.9499999999999997</v>
      </c>
      <c r="L1462" s="17">
        <f>(1+((L$1465-L$1460)/L$1460)/5)*L1461</f>
        <v>3.9893951690821257</v>
      </c>
      <c r="M1462" s="17" t="s">
        <v>2111</v>
      </c>
      <c r="N1462" s="17" t="s">
        <v>2112</v>
      </c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</row>
    <row r="1463" spans="1:114" ht="15" customHeight="1" x14ac:dyDescent="0.15">
      <c r="A1463" s="32">
        <v>2013</v>
      </c>
      <c r="B1463" s="17" t="s">
        <v>2068</v>
      </c>
      <c r="C1463" s="17">
        <v>169</v>
      </c>
      <c r="D1463" s="24">
        <v>113</v>
      </c>
      <c r="E1463" s="24">
        <v>56</v>
      </c>
      <c r="F1463" s="23">
        <v>543360</v>
      </c>
      <c r="G1463" s="17">
        <v>115007710906.27299</v>
      </c>
      <c r="H1463" s="17">
        <v>93990637386.742203</v>
      </c>
      <c r="I1463" s="17">
        <v>18.454272942936601</v>
      </c>
      <c r="J1463" s="17"/>
      <c r="K1463" s="17">
        <f>(K1460+K1465)/2</f>
        <v>3.9499999999999997</v>
      </c>
      <c r="L1463" s="17">
        <f>(1+((L$1465-L$1460)/L$1460)/5)*L1462</f>
        <v>3.9161598954468015</v>
      </c>
      <c r="M1463" s="17" t="s">
        <v>2113</v>
      </c>
      <c r="N1463" s="17" t="s">
        <v>2114</v>
      </c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</row>
    <row r="1464" spans="1:114" ht="15" customHeight="1" x14ac:dyDescent="0.15">
      <c r="A1464" s="32">
        <v>2014</v>
      </c>
      <c r="B1464" s="17" t="s">
        <v>2068</v>
      </c>
      <c r="C1464" s="17">
        <v>218</v>
      </c>
      <c r="D1464" s="24">
        <v>128</v>
      </c>
      <c r="E1464" s="24">
        <v>90</v>
      </c>
      <c r="F1464" s="23">
        <v>556319</v>
      </c>
      <c r="G1464" s="17">
        <v>125763218895.967</v>
      </c>
      <c r="H1464" s="17">
        <v>103651876358.48199</v>
      </c>
      <c r="I1464" s="17">
        <v>19.151735497309801</v>
      </c>
      <c r="J1464" s="17"/>
      <c r="K1464" s="17">
        <f>(K1460+K1465)/2</f>
        <v>3.9499999999999997</v>
      </c>
      <c r="L1464" s="17">
        <f>(1+((L$1465-L$1460)/L$1460)/5)*L1463</f>
        <v>3.8442690374627539</v>
      </c>
      <c r="M1464" s="17" t="s">
        <v>2115</v>
      </c>
      <c r="N1464" s="17" t="s">
        <v>2116</v>
      </c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</row>
    <row r="1465" spans="1:114" ht="15" customHeight="1" x14ac:dyDescent="0.15">
      <c r="A1465" s="32">
        <v>2015</v>
      </c>
      <c r="B1465" s="17" t="s">
        <v>2068</v>
      </c>
      <c r="C1465" s="17">
        <v>247</v>
      </c>
      <c r="D1465" s="24">
        <v>128</v>
      </c>
      <c r="E1465" s="24">
        <v>119</v>
      </c>
      <c r="F1465" s="23">
        <v>569604</v>
      </c>
      <c r="G1465" s="17">
        <v>115238593327.577</v>
      </c>
      <c r="H1465" s="17">
        <v>95691946360.772202</v>
      </c>
      <c r="I1465" s="17">
        <v>17.309455467576701</v>
      </c>
      <c r="J1465" s="17">
        <v>3.76</v>
      </c>
      <c r="K1465" s="17">
        <f t="shared" ref="K1465" si="545">J1465</f>
        <v>3.76</v>
      </c>
      <c r="L1465" s="17">
        <f>K1465</f>
        <v>3.76</v>
      </c>
      <c r="M1465" s="17" t="s">
        <v>2117</v>
      </c>
      <c r="N1465" s="17" t="s">
        <v>2118</v>
      </c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</row>
    <row r="1466" spans="1:114" ht="15" customHeight="1" x14ac:dyDescent="0.15">
      <c r="A1466" s="32">
        <v>2016</v>
      </c>
      <c r="B1466" s="17" t="s">
        <v>2068</v>
      </c>
      <c r="C1466" s="17">
        <v>444</v>
      </c>
      <c r="D1466" s="24">
        <v>143</v>
      </c>
      <c r="E1466" s="24">
        <v>301</v>
      </c>
      <c r="F1466" s="23">
        <v>582014</v>
      </c>
      <c r="G1466" s="17">
        <v>118895618024.06599</v>
      </c>
      <c r="H1466" s="17">
        <v>97891285783.940308</v>
      </c>
      <c r="I1466" s="17">
        <v>17.284838895370001</v>
      </c>
      <c r="J1466" s="17"/>
      <c r="K1466" s="17">
        <f t="shared" ref="K1466" si="546">J1466</f>
        <v>0</v>
      </c>
      <c r="L1466" s="17">
        <f>K1466</f>
        <v>0</v>
      </c>
      <c r="M1466" s="17" t="s">
        <v>2119</v>
      </c>
      <c r="N1466" s="17" t="s">
        <v>2120</v>
      </c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</row>
    <row r="1467" spans="1:114" ht="15" customHeight="1" x14ac:dyDescent="0.15">
      <c r="A1467" s="32">
        <v>2017</v>
      </c>
      <c r="B1467" s="17" t="s">
        <v>2068</v>
      </c>
      <c r="C1467" s="17">
        <v>668</v>
      </c>
      <c r="D1467" s="24">
        <v>156</v>
      </c>
      <c r="E1467" s="24">
        <v>512</v>
      </c>
      <c r="F1467" s="23">
        <v>596336</v>
      </c>
      <c r="G1467" s="17">
        <v>126658587133.284</v>
      </c>
      <c r="H1467" s="17">
        <v>105827158919.45399</v>
      </c>
      <c r="I1467" s="17">
        <v>17.8113229941338</v>
      </c>
      <c r="J1467" s="17"/>
      <c r="K1467" s="17">
        <f t="shared" ref="K1467" si="547">J1467</f>
        <v>0</v>
      </c>
      <c r="L1467" s="17">
        <f>K1467</f>
        <v>0</v>
      </c>
      <c r="M1467" s="17" t="s">
        <v>2121</v>
      </c>
      <c r="N1467" s="17" t="s">
        <v>2122</v>
      </c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</row>
    <row r="1468" spans="1:114" ht="15" customHeight="1" x14ac:dyDescent="0.15">
      <c r="A1468" s="32">
        <v>2018</v>
      </c>
      <c r="B1468" s="17" t="s">
        <v>2068</v>
      </c>
      <c r="C1468" s="17">
        <v>395</v>
      </c>
      <c r="D1468" s="24">
        <v>152</v>
      </c>
      <c r="E1468" s="24">
        <v>243</v>
      </c>
      <c r="F1468" s="23">
        <v>607950</v>
      </c>
      <c r="G1468" s="17">
        <v>140226660132.43201</v>
      </c>
      <c r="H1468" s="17">
        <v>117095615920.89301</v>
      </c>
      <c r="I1468" s="17">
        <v>16.203412162811802</v>
      </c>
      <c r="J1468" s="17"/>
      <c r="K1468" s="17">
        <f t="shared" ref="K1468" si="548">J1468</f>
        <v>0</v>
      </c>
      <c r="L1468" s="17">
        <f>K1468</f>
        <v>0</v>
      </c>
      <c r="M1468" s="17" t="s">
        <v>2123</v>
      </c>
      <c r="N1468" s="17" t="s">
        <v>2124</v>
      </c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</row>
    <row r="1469" spans="1:114" ht="15" customHeight="1" x14ac:dyDescent="0.15">
      <c r="A1469" s="32">
        <v>2019</v>
      </c>
      <c r="B1469" s="17" t="s">
        <v>2068</v>
      </c>
      <c r="C1469" s="17">
        <v>476</v>
      </c>
      <c r="D1469" s="24">
        <v>117</v>
      </c>
      <c r="E1469" s="24">
        <v>359</v>
      </c>
      <c r="F1469" s="23">
        <v>620001</v>
      </c>
      <c r="G1469" s="17">
        <v>142668322360.19601</v>
      </c>
      <c r="H1469" s="17">
        <v>121162978578.79201</v>
      </c>
      <c r="I1469" s="17">
        <v>17.402402760604399</v>
      </c>
      <c r="J1469" s="17"/>
      <c r="K1469" s="17">
        <f t="shared" ref="K1469" si="549">J1469</f>
        <v>0</v>
      </c>
      <c r="L1469" s="17">
        <f>K1469</f>
        <v>0</v>
      </c>
      <c r="M1469" s="17" t="s">
        <v>2125</v>
      </c>
      <c r="N1469" s="17" t="s">
        <v>2126</v>
      </c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</row>
    <row r="1470" spans="1:114" ht="15" customHeight="1" x14ac:dyDescent="0.15">
      <c r="A1470" s="32">
        <v>2020</v>
      </c>
      <c r="B1470" s="17" t="s">
        <v>2068</v>
      </c>
      <c r="C1470" s="17">
        <v>808</v>
      </c>
      <c r="D1470" s="24">
        <v>129</v>
      </c>
      <c r="E1470" s="24">
        <v>679</v>
      </c>
      <c r="F1470" s="23">
        <v>630419</v>
      </c>
      <c r="G1470" s="17">
        <v>147703271437.97501</v>
      </c>
      <c r="H1470" s="17">
        <v>122529357145.83099</v>
      </c>
      <c r="I1470" s="17">
        <v>16.508413186109699</v>
      </c>
      <c r="J1470" s="17"/>
      <c r="K1470" s="17">
        <f t="shared" ref="K1470" si="550">J1470</f>
        <v>0</v>
      </c>
      <c r="L1470" s="17">
        <f>K1470</f>
        <v>0</v>
      </c>
      <c r="M1470" s="17" t="s">
        <v>2127</v>
      </c>
      <c r="N1470" s="17" t="s">
        <v>2128</v>
      </c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</row>
    <row r="1471" spans="1:114" ht="15" customHeight="1" x14ac:dyDescent="0.15">
      <c r="A1471" s="32">
        <v>2021</v>
      </c>
      <c r="B1471" s="17" t="s">
        <v>2068</v>
      </c>
      <c r="C1471" s="17">
        <v>1553</v>
      </c>
      <c r="D1471" s="24">
        <v>112</v>
      </c>
      <c r="E1471" s="24">
        <v>1441</v>
      </c>
      <c r="F1471" s="23">
        <v>640064</v>
      </c>
      <c r="G1471" s="17">
        <v>180788786070.823</v>
      </c>
      <c r="H1471" s="17">
        <v>151078418080.61401</v>
      </c>
      <c r="I1471" s="17">
        <v>16.548537750064899</v>
      </c>
      <c r="J1471" s="17"/>
      <c r="K1471" s="17">
        <f t="shared" ref="K1471" si="551">J1471</f>
        <v>0</v>
      </c>
      <c r="L1471" s="17">
        <f>K1471</f>
        <v>0</v>
      </c>
      <c r="M1471" s="17"/>
      <c r="N1471" s="17" t="s">
        <v>2129</v>
      </c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</row>
    <row r="1472" spans="1:114" ht="15" customHeight="1" x14ac:dyDescent="0.15">
      <c r="A1472" s="32">
        <v>1980</v>
      </c>
      <c r="B1472" s="17" t="s">
        <v>2130</v>
      </c>
      <c r="C1472" s="17"/>
      <c r="D1472" s="25"/>
      <c r="E1472" s="25"/>
      <c r="F1472" s="23">
        <v>8948162</v>
      </c>
      <c r="G1472" s="18">
        <v>554791923.02664399</v>
      </c>
      <c r="H1472" s="17">
        <v>1019609062.1072</v>
      </c>
      <c r="I1472" s="17">
        <v>46.589658190940902</v>
      </c>
      <c r="J1472" s="17">
        <v>1.1499999999999999</v>
      </c>
      <c r="K1472" s="17">
        <f t="shared" ref="K1472" si="552">J1472</f>
        <v>1.1499999999999999</v>
      </c>
      <c r="L1472" s="17">
        <f>K1472</f>
        <v>1.1499999999999999</v>
      </c>
      <c r="M1472" s="17"/>
      <c r="N1472" s="17" t="s">
        <v>2131</v>
      </c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</row>
    <row r="1473" spans="1:114" ht="15" customHeight="1" x14ac:dyDescent="0.15">
      <c r="A1473" s="32">
        <v>1981</v>
      </c>
      <c r="B1473" s="17" t="s">
        <v>2130</v>
      </c>
      <c r="C1473" s="17"/>
      <c r="D1473" s="25"/>
      <c r="E1473" s="25"/>
      <c r="F1473" s="23">
        <v>9207310</v>
      </c>
      <c r="G1473" s="18">
        <v>423096590.25362498</v>
      </c>
      <c r="H1473" s="17">
        <v>696934874.85876799</v>
      </c>
      <c r="I1473" s="17">
        <v>35.687885955184001</v>
      </c>
      <c r="J1473" s="17"/>
      <c r="K1473" s="17">
        <f>(K1472+K1477)/2</f>
        <v>1.1499999999999999</v>
      </c>
      <c r="L1473" s="17">
        <f>(1+((L$1477-L$1472)/L$1472)/5)*L1472</f>
        <v>1.1499999999999999</v>
      </c>
      <c r="M1473" s="17"/>
      <c r="N1473" s="17" t="s">
        <v>2132</v>
      </c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</row>
    <row r="1474" spans="1:114" ht="15" customHeight="1" x14ac:dyDescent="0.15">
      <c r="A1474" s="32">
        <v>1982</v>
      </c>
      <c r="B1474" s="17" t="s">
        <v>2130</v>
      </c>
      <c r="C1474" s="17"/>
      <c r="D1474" s="25"/>
      <c r="E1474" s="25"/>
      <c r="F1474" s="23">
        <v>9470990</v>
      </c>
      <c r="G1474" s="18">
        <v>404922692.97803098</v>
      </c>
      <c r="H1474" s="17">
        <v>617989392.56273901</v>
      </c>
      <c r="I1474" s="17">
        <v>26.348053595617301</v>
      </c>
      <c r="J1474" s="17"/>
      <c r="K1474" s="17">
        <f>(K1472+K1477)/2</f>
        <v>1.1499999999999999</v>
      </c>
      <c r="L1474" s="17">
        <f>(1+((L$1477-L$1472)/L$1472)/5)*L1473</f>
        <v>1.1499999999999999</v>
      </c>
      <c r="M1474" s="17"/>
      <c r="N1474" s="17" t="s">
        <v>2133</v>
      </c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</row>
    <row r="1475" spans="1:114" ht="15" customHeight="1" x14ac:dyDescent="0.15">
      <c r="A1475" s="32">
        <v>1983</v>
      </c>
      <c r="B1475" s="17" t="s">
        <v>2130</v>
      </c>
      <c r="C1475" s="17"/>
      <c r="D1475" s="25"/>
      <c r="E1475" s="25"/>
      <c r="F1475" s="23">
        <v>9740088</v>
      </c>
      <c r="G1475" s="18">
        <v>381908957.50644898</v>
      </c>
      <c r="H1475" s="17">
        <v>522094422.59497201</v>
      </c>
      <c r="I1475" s="17">
        <v>25.999142135896101</v>
      </c>
      <c r="J1475" s="17"/>
      <c r="K1475" s="17">
        <f>(K1472+K1477)/2</f>
        <v>1.1499999999999999</v>
      </c>
      <c r="L1475" s="17">
        <f>(1+((L$1477-L$1472)/L$1472)/5)*L1474</f>
        <v>1.1499999999999999</v>
      </c>
      <c r="M1475" s="17"/>
      <c r="N1475" s="17" t="s">
        <v>2134</v>
      </c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</row>
    <row r="1476" spans="1:114" ht="15" customHeight="1" x14ac:dyDescent="0.15">
      <c r="A1476" s="32">
        <v>1984</v>
      </c>
      <c r="B1476" s="17" t="s">
        <v>2130</v>
      </c>
      <c r="C1476" s="17"/>
      <c r="D1476" s="25"/>
      <c r="E1476" s="25"/>
      <c r="F1476" s="23">
        <v>10015017</v>
      </c>
      <c r="G1476" s="18">
        <v>419879579.84383702</v>
      </c>
      <c r="H1476" s="17">
        <v>488824150.10600197</v>
      </c>
      <c r="I1476" s="17">
        <v>26.821636135076801</v>
      </c>
      <c r="J1476" s="17"/>
      <c r="K1476" s="17">
        <f>(K1472+K1477)/2</f>
        <v>1.1499999999999999</v>
      </c>
      <c r="L1476" s="17">
        <f>(1+((L$1477-L$1472)/L$1472)/5)*L1475</f>
        <v>1.1499999999999999</v>
      </c>
      <c r="M1476" s="17"/>
      <c r="N1476" s="17" t="s">
        <v>2135</v>
      </c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</row>
    <row r="1477" spans="1:114" ht="15" customHeight="1" x14ac:dyDescent="0.15">
      <c r="A1477" s="32">
        <v>1985</v>
      </c>
      <c r="B1477" s="17" t="s">
        <v>2130</v>
      </c>
      <c r="C1477" s="17"/>
      <c r="D1477" s="25"/>
      <c r="E1477" s="25"/>
      <c r="F1477" s="23">
        <v>10297746</v>
      </c>
      <c r="G1477" s="18">
        <v>376255635.306633</v>
      </c>
      <c r="H1477" s="17">
        <v>477012482.646052</v>
      </c>
      <c r="I1477" s="17">
        <v>18.763905588081101</v>
      </c>
      <c r="J1477" s="17">
        <v>1.1499999999999999</v>
      </c>
      <c r="K1477" s="17">
        <f t="shared" ref="K1477" si="553">J1477</f>
        <v>1.1499999999999999</v>
      </c>
      <c r="L1477" s="17">
        <f>K1477</f>
        <v>1.1499999999999999</v>
      </c>
      <c r="M1477" s="17"/>
      <c r="N1477" s="17" t="s">
        <v>2136</v>
      </c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</row>
    <row r="1478" spans="1:114" ht="15" customHeight="1" x14ac:dyDescent="0.15">
      <c r="A1478" s="32">
        <v>1986</v>
      </c>
      <c r="B1478" s="17" t="s">
        <v>2130</v>
      </c>
      <c r="C1478" s="17"/>
      <c r="D1478" s="25"/>
      <c r="E1478" s="25"/>
      <c r="F1478" s="23">
        <v>10588428</v>
      </c>
      <c r="G1478" s="18">
        <v>428072464.88720399</v>
      </c>
      <c r="H1478" s="17">
        <v>508615750.533481</v>
      </c>
      <c r="I1478" s="17">
        <v>20.5055813794194</v>
      </c>
      <c r="J1478" s="17"/>
      <c r="K1478" s="17">
        <f>(K1477+K1482)/2</f>
        <v>1.1499999999999999</v>
      </c>
      <c r="L1478" s="17">
        <f>(1+((L$1482-L$1477)/L$1477)/5)*L1477</f>
        <v>1.1499999999999999</v>
      </c>
      <c r="M1478" s="17"/>
      <c r="N1478" s="17" t="s">
        <v>2137</v>
      </c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</row>
    <row r="1479" spans="1:114" ht="15" customHeight="1" x14ac:dyDescent="0.15">
      <c r="A1479" s="32">
        <v>1987</v>
      </c>
      <c r="B1479" s="17" t="s">
        <v>2130</v>
      </c>
      <c r="C1479" s="17"/>
      <c r="D1479" s="25"/>
      <c r="E1479" s="25"/>
      <c r="F1479" s="23">
        <v>10890514</v>
      </c>
      <c r="G1479" s="18">
        <v>454292493.05895799</v>
      </c>
      <c r="H1479" s="17">
        <v>513724262.72498298</v>
      </c>
      <c r="I1479" s="17">
        <v>25.000705361786501</v>
      </c>
      <c r="J1479" s="17"/>
      <c r="K1479" s="17">
        <f>(K1477+K1482)/2</f>
        <v>1.1499999999999999</v>
      </c>
      <c r="L1479" s="17">
        <f>(1+((L$1482-L$1477)/L$1477)/5)*L1478</f>
        <v>1.1499999999999999</v>
      </c>
      <c r="M1479" s="17"/>
      <c r="N1479" s="17" t="s">
        <v>2138</v>
      </c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</row>
    <row r="1480" spans="1:114" ht="15" customHeight="1" x14ac:dyDescent="0.15">
      <c r="A1480" s="32">
        <v>1988</v>
      </c>
      <c r="B1480" s="17" t="s">
        <v>2130</v>
      </c>
      <c r="C1480" s="17"/>
      <c r="D1480" s="25"/>
      <c r="E1480" s="25"/>
      <c r="F1480" s="23">
        <v>11206789</v>
      </c>
      <c r="G1480" s="18">
        <v>433265599.55443197</v>
      </c>
      <c r="H1480" s="17">
        <v>539406596.88565898</v>
      </c>
      <c r="I1480" s="17">
        <v>17.601036504026901</v>
      </c>
      <c r="J1480" s="17"/>
      <c r="K1480" s="17">
        <f>(K1477+K1482)/2</f>
        <v>1.1499999999999999</v>
      </c>
      <c r="L1480" s="17">
        <f>(1+((L$1482-L$1477)/L$1477)/5)*L1479</f>
        <v>1.1499999999999999</v>
      </c>
      <c r="M1480" s="17"/>
      <c r="N1480" s="17" t="s">
        <v>2139</v>
      </c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</row>
    <row r="1481" spans="1:114" ht="15" customHeight="1" x14ac:dyDescent="0.15">
      <c r="A1481" s="32">
        <v>1989</v>
      </c>
      <c r="B1481" s="17" t="s">
        <v>2130</v>
      </c>
      <c r="C1481" s="17"/>
      <c r="D1481" s="25"/>
      <c r="E1481" s="25"/>
      <c r="F1481" s="23">
        <v>11536734</v>
      </c>
      <c r="G1481" s="18">
        <v>487655924.22719902</v>
      </c>
      <c r="H1481" s="17">
        <v>521021526.55441803</v>
      </c>
      <c r="I1481" s="17">
        <v>40.748830895578401</v>
      </c>
      <c r="J1481" s="17"/>
      <c r="K1481" s="17">
        <f>(K1477+K1482)/2</f>
        <v>1.1499999999999999</v>
      </c>
      <c r="L1481" s="17">
        <f>(1+((L$1482-L$1477)/L$1477)/5)*L1480</f>
        <v>1.1499999999999999</v>
      </c>
      <c r="M1481" s="17"/>
      <c r="N1481" s="17" t="s">
        <v>2140</v>
      </c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</row>
    <row r="1482" spans="1:114" ht="15" customHeight="1" x14ac:dyDescent="0.15">
      <c r="A1482" s="32">
        <v>1990</v>
      </c>
      <c r="B1482" s="17" t="s">
        <v>2130</v>
      </c>
      <c r="C1482" s="17"/>
      <c r="D1482" s="25"/>
      <c r="E1482" s="25"/>
      <c r="F1482" s="23">
        <v>11882762</v>
      </c>
      <c r="G1482" s="18">
        <v>505973443.30878901</v>
      </c>
      <c r="H1482" s="17">
        <v>767031801.37245595</v>
      </c>
      <c r="I1482" s="17">
        <v>35.962314214636798</v>
      </c>
      <c r="J1482" s="17">
        <v>1.1499999999999999</v>
      </c>
      <c r="K1482" s="17">
        <f t="shared" ref="K1482" si="554">J1482</f>
        <v>1.1499999999999999</v>
      </c>
      <c r="L1482" s="17">
        <f>K1482</f>
        <v>1.1499999999999999</v>
      </c>
      <c r="M1482" s="17"/>
      <c r="N1482" s="17" t="s">
        <v>2141</v>
      </c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</row>
    <row r="1483" spans="1:114" ht="15" customHeight="1" x14ac:dyDescent="0.15">
      <c r="A1483" s="32">
        <v>1991</v>
      </c>
      <c r="B1483" s="17" t="s">
        <v>2130</v>
      </c>
      <c r="C1483" s="17"/>
      <c r="D1483" s="25"/>
      <c r="E1483" s="25"/>
      <c r="F1483" s="23">
        <v>12245260</v>
      </c>
      <c r="G1483" s="18">
        <v>519857359.046727</v>
      </c>
      <c r="H1483" s="17">
        <v>643923815.76366496</v>
      </c>
      <c r="I1483" s="17">
        <v>30.6747092543918</v>
      </c>
      <c r="J1483" s="17"/>
      <c r="K1483" s="17">
        <f>(K1482+K1487)/2</f>
        <v>1.44</v>
      </c>
      <c r="L1483" s="17">
        <f>(1+((L$1487-L$1482)/L$1482)/5)*L1482</f>
        <v>1.266</v>
      </c>
      <c r="M1483" s="17"/>
      <c r="N1483" s="17" t="s">
        <v>2142</v>
      </c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</row>
    <row r="1484" spans="1:114" ht="15" customHeight="1" x14ac:dyDescent="0.15">
      <c r="A1484" s="32">
        <v>1992</v>
      </c>
      <c r="B1484" s="17" t="s">
        <v>2130</v>
      </c>
      <c r="C1484" s="17"/>
      <c r="D1484" s="25"/>
      <c r="E1484" s="25"/>
      <c r="F1484" s="23">
        <v>12623342</v>
      </c>
      <c r="G1484" s="18">
        <v>538527338.34003997</v>
      </c>
      <c r="H1484" s="17">
        <v>693267222.07722104</v>
      </c>
      <c r="I1484" s="17">
        <v>36.093866863911998</v>
      </c>
      <c r="J1484" s="17"/>
      <c r="K1484" s="17">
        <f>(K1482+K1487)/2</f>
        <v>1.44</v>
      </c>
      <c r="L1484" s="17">
        <f>(1+((L$1487-L$1482)/L$1482)/5)*L1483</f>
        <v>1.3937008695652175</v>
      </c>
      <c r="M1484" s="17"/>
      <c r="N1484" s="17" t="s">
        <v>2143</v>
      </c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</row>
    <row r="1485" spans="1:114" ht="15" customHeight="1" x14ac:dyDescent="0.15">
      <c r="A1485" s="32">
        <v>1993</v>
      </c>
      <c r="B1485" s="17" t="s">
        <v>2130</v>
      </c>
      <c r="C1485" s="17"/>
      <c r="D1485" s="25"/>
      <c r="E1485" s="25"/>
      <c r="F1485" s="23">
        <v>13020100</v>
      </c>
      <c r="G1485" s="18">
        <v>561129087.81431496</v>
      </c>
      <c r="H1485" s="17">
        <v>774310221.77285004</v>
      </c>
      <c r="I1485" s="17">
        <v>37.875124945951498</v>
      </c>
      <c r="J1485" s="17"/>
      <c r="K1485" s="17">
        <f>(K1482+K1487)/2</f>
        <v>1.44</v>
      </c>
      <c r="L1485" s="17">
        <f>(1+((L$1487-L$1482)/L$1482)/5)*L1484</f>
        <v>1.5342828703213613</v>
      </c>
      <c r="M1485" s="17"/>
      <c r="N1485" s="17" t="s">
        <v>2144</v>
      </c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</row>
    <row r="1486" spans="1:114" ht="15" customHeight="1" x14ac:dyDescent="0.15">
      <c r="A1486" s="32">
        <v>1994</v>
      </c>
      <c r="B1486" s="17" t="s">
        <v>2130</v>
      </c>
      <c r="C1486" s="17">
        <v>29</v>
      </c>
      <c r="D1486" s="25">
        <v>9</v>
      </c>
      <c r="E1486" s="26">
        <v>20</v>
      </c>
      <c r="F1486" s="23">
        <v>13436121</v>
      </c>
      <c r="G1486" s="18">
        <v>705142858.00446999</v>
      </c>
      <c r="H1486" s="17">
        <v>829101068.158167</v>
      </c>
      <c r="I1486" s="17">
        <v>32.872871066570603</v>
      </c>
      <c r="J1486" s="17"/>
      <c r="K1486" s="17">
        <f>(K1482+K1487)/2</f>
        <v>1.44</v>
      </c>
      <c r="L1486" s="17">
        <f>(1+((L$1487-L$1482)/L$1482)/5)*L1485</f>
        <v>1.6890453163711685</v>
      </c>
      <c r="M1486" s="17"/>
      <c r="N1486" s="17" t="s">
        <v>2145</v>
      </c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</row>
    <row r="1487" spans="1:114" ht="15" customHeight="1" x14ac:dyDescent="0.15">
      <c r="A1487" s="32">
        <v>1995</v>
      </c>
      <c r="B1487" s="17" t="s">
        <v>2130</v>
      </c>
      <c r="C1487" s="17">
        <v>38</v>
      </c>
      <c r="D1487" s="25">
        <v>22</v>
      </c>
      <c r="E1487" s="26">
        <v>16</v>
      </c>
      <c r="F1487" s="23">
        <v>13869138</v>
      </c>
      <c r="G1487" s="18">
        <v>805498337.81938303</v>
      </c>
      <c r="H1487" s="17">
        <v>936020500.48158205</v>
      </c>
      <c r="I1487" s="17">
        <v>8.8709191913007306</v>
      </c>
      <c r="J1487" s="17">
        <v>1.73</v>
      </c>
      <c r="K1487" s="17">
        <f t="shared" ref="K1487" si="555">J1487</f>
        <v>1.73</v>
      </c>
      <c r="L1487" s="17">
        <f>K1487</f>
        <v>1.73</v>
      </c>
      <c r="M1487" s="17"/>
      <c r="N1487" s="17" t="s">
        <v>2146</v>
      </c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</row>
    <row r="1488" spans="1:114" ht="15" customHeight="1" x14ac:dyDescent="0.15">
      <c r="A1488" s="32">
        <v>1996</v>
      </c>
      <c r="B1488" s="17" t="s">
        <v>2130</v>
      </c>
      <c r="C1488" s="17">
        <v>30</v>
      </c>
      <c r="D1488" s="25">
        <v>7</v>
      </c>
      <c r="E1488" s="26">
        <v>23</v>
      </c>
      <c r="F1488" s="23">
        <v>14317454</v>
      </c>
      <c r="G1488" s="18">
        <v>839642548.48536205</v>
      </c>
      <c r="H1488" s="17">
        <v>930030596.11058295</v>
      </c>
      <c r="I1488" s="17">
        <v>9.5261161873195697</v>
      </c>
      <c r="J1488" s="17"/>
      <c r="K1488" s="17">
        <f>(K1487+K1492)/2</f>
        <v>1.9550000000000001</v>
      </c>
      <c r="L1488" s="17">
        <f>(1+((L$1492-L$1487)/L$1487)/5)*L1487</f>
        <v>1.82</v>
      </c>
      <c r="M1488" s="17"/>
      <c r="N1488" s="17" t="s">
        <v>2147</v>
      </c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</row>
    <row r="1489" spans="1:114" ht="15" customHeight="1" x14ac:dyDescent="0.15">
      <c r="A1489" s="32">
        <v>1997</v>
      </c>
      <c r="B1489" s="17" t="s">
        <v>2130</v>
      </c>
      <c r="C1489" s="17">
        <v>45</v>
      </c>
      <c r="D1489" s="25">
        <v>9</v>
      </c>
      <c r="E1489" s="26">
        <v>36</v>
      </c>
      <c r="F1489" s="23">
        <v>14778903</v>
      </c>
      <c r="G1489" s="18">
        <v>688168036.074664</v>
      </c>
      <c r="H1489" s="17">
        <v>883747029.88831401</v>
      </c>
      <c r="I1489" s="17">
        <v>10.151913302336901</v>
      </c>
      <c r="J1489" s="17"/>
      <c r="K1489" s="17">
        <f>(K1487+K1492)/2</f>
        <v>1.9550000000000001</v>
      </c>
      <c r="L1489" s="17">
        <f>(1+((L$1492-L$1487)/L$1487)/5)*L1488</f>
        <v>1.9146820809248557</v>
      </c>
      <c r="M1489" s="17" t="s">
        <v>2148</v>
      </c>
      <c r="N1489" s="17" t="s">
        <v>2149</v>
      </c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</row>
    <row r="1490" spans="1:114" ht="15" customHeight="1" x14ac:dyDescent="0.15">
      <c r="A1490" s="32">
        <v>1998</v>
      </c>
      <c r="B1490" s="17" t="s">
        <v>2130</v>
      </c>
      <c r="C1490" s="17">
        <v>44</v>
      </c>
      <c r="D1490" s="25">
        <v>14</v>
      </c>
      <c r="E1490" s="26">
        <v>30</v>
      </c>
      <c r="F1490" s="23">
        <v>15250934</v>
      </c>
      <c r="G1490" s="18">
        <v>722467439.11514699</v>
      </c>
      <c r="H1490" s="17">
        <v>920883300.03766501</v>
      </c>
      <c r="I1490" s="17">
        <v>12.2465309420613</v>
      </c>
      <c r="J1490" s="17"/>
      <c r="K1490" s="17">
        <f>(K1487+K1492)/2</f>
        <v>1.9550000000000001</v>
      </c>
      <c r="L1490" s="17">
        <f>(1+((L$1492-L$1487)/L$1487)/5)*L1489</f>
        <v>2.0142898192388654</v>
      </c>
      <c r="M1490" s="17" t="s">
        <v>2150</v>
      </c>
      <c r="N1490" s="17" t="s">
        <v>2151</v>
      </c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</row>
    <row r="1491" spans="1:114" ht="15" customHeight="1" x14ac:dyDescent="0.15">
      <c r="A1491" s="32">
        <v>1999</v>
      </c>
      <c r="B1491" s="17" t="s">
        <v>2130</v>
      </c>
      <c r="C1491" s="17">
        <v>47</v>
      </c>
      <c r="D1491" s="25">
        <v>10</v>
      </c>
      <c r="E1491" s="26">
        <v>37</v>
      </c>
      <c r="F1491" s="23">
        <v>15730885</v>
      </c>
      <c r="G1491" s="18">
        <v>784850753.48815</v>
      </c>
      <c r="H1491" s="17">
        <v>965856215.41191399</v>
      </c>
      <c r="I1491" s="17">
        <v>12.2933453010977</v>
      </c>
      <c r="J1491" s="17"/>
      <c r="K1491" s="17">
        <f>(K1487+K1492)/2</f>
        <v>1.9550000000000001</v>
      </c>
      <c r="L1491" s="17">
        <f>(1+((L$1492-L$1487)/L$1487)/5)*L1490</f>
        <v>2.1190794630142977</v>
      </c>
      <c r="M1491" s="17" t="s">
        <v>2152</v>
      </c>
      <c r="N1491" s="17" t="s">
        <v>2153</v>
      </c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</row>
    <row r="1492" spans="1:114" ht="15" customHeight="1" x14ac:dyDescent="0.15">
      <c r="A1492" s="32">
        <v>2000</v>
      </c>
      <c r="B1492" s="17" t="s">
        <v>2130</v>
      </c>
      <c r="C1492" s="17">
        <v>55</v>
      </c>
      <c r="D1492" s="25">
        <v>7</v>
      </c>
      <c r="E1492" s="26">
        <v>48</v>
      </c>
      <c r="F1492" s="23">
        <v>16216431</v>
      </c>
      <c r="G1492" s="18">
        <v>885096695.50605297</v>
      </c>
      <c r="H1492" s="17">
        <v>1095162011.02005</v>
      </c>
      <c r="I1492" s="17">
        <v>11.9305464071932</v>
      </c>
      <c r="J1492" s="17">
        <v>2.1800000000000002</v>
      </c>
      <c r="K1492" s="17">
        <f t="shared" ref="K1492" si="556">J1492</f>
        <v>2.1800000000000002</v>
      </c>
      <c r="L1492" s="17">
        <f>K1492</f>
        <v>2.1800000000000002</v>
      </c>
      <c r="M1492" s="17" t="s">
        <v>2154</v>
      </c>
      <c r="N1492" s="17" t="s">
        <v>2155</v>
      </c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</row>
    <row r="1493" spans="1:114" ht="15" customHeight="1" x14ac:dyDescent="0.15">
      <c r="A1493" s="32">
        <v>2001</v>
      </c>
      <c r="B1493" s="17" t="s">
        <v>2130</v>
      </c>
      <c r="C1493" s="17">
        <v>38</v>
      </c>
      <c r="D1493" s="23">
        <f>(D1491+D1492+D1494+D1495)/4</f>
        <v>6</v>
      </c>
      <c r="E1493" s="26">
        <v>38</v>
      </c>
      <c r="F1493" s="23">
        <v>16709665</v>
      </c>
      <c r="G1493" s="18">
        <v>1091486944.81622</v>
      </c>
      <c r="H1493" s="17">
        <v>1140139751.58815</v>
      </c>
      <c r="I1493" s="17">
        <v>14.509217337067099</v>
      </c>
      <c r="J1493" s="17"/>
      <c r="K1493" s="17">
        <f>(K1492+K1497)/2</f>
        <v>2.1800000000000002</v>
      </c>
      <c r="L1493" s="17">
        <f>(1+((L$1497-L$1492)/L$1492)/5)*L1492</f>
        <v>2.1800000000000002</v>
      </c>
      <c r="M1493" s="17" t="s">
        <v>2156</v>
      </c>
      <c r="N1493" s="17" t="s">
        <v>2157</v>
      </c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</row>
    <row r="1494" spans="1:114" ht="15" customHeight="1" x14ac:dyDescent="0.15">
      <c r="A1494" s="32">
        <v>2002</v>
      </c>
      <c r="B1494" s="17" t="s">
        <v>2130</v>
      </c>
      <c r="C1494" s="17">
        <v>29</v>
      </c>
      <c r="D1494" s="25">
        <v>4</v>
      </c>
      <c r="E1494" s="26">
        <v>25</v>
      </c>
      <c r="F1494" s="23">
        <v>17211934</v>
      </c>
      <c r="G1494" s="18">
        <v>1167504430.1368501</v>
      </c>
      <c r="H1494" s="17">
        <v>1518069947.1717899</v>
      </c>
      <c r="I1494" s="17">
        <v>10.9702431408945</v>
      </c>
      <c r="J1494" s="17"/>
      <c r="K1494" s="17">
        <f>(K1492+K1497)/2</f>
        <v>2.1800000000000002</v>
      </c>
      <c r="L1494" s="17">
        <f>(1+((L$1497-L$1492)/L$1492)/5)*L1493</f>
        <v>2.1800000000000002</v>
      </c>
      <c r="M1494" s="17" t="s">
        <v>2158</v>
      </c>
      <c r="N1494" s="17" t="s">
        <v>2159</v>
      </c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</row>
    <row r="1495" spans="1:114" ht="15" customHeight="1" x14ac:dyDescent="0.15">
      <c r="A1495" s="32">
        <v>2003</v>
      </c>
      <c r="B1495" s="17" t="s">
        <v>2130</v>
      </c>
      <c r="C1495" s="17">
        <v>23</v>
      </c>
      <c r="D1495" s="25">
        <v>3</v>
      </c>
      <c r="E1495" s="26">
        <v>20</v>
      </c>
      <c r="F1495" s="23">
        <v>17724310</v>
      </c>
      <c r="G1495" s="18">
        <v>872660350.24493098</v>
      </c>
      <c r="H1495" s="17">
        <v>1295939385.0270801</v>
      </c>
      <c r="I1495" s="17">
        <v>13.7245656856915</v>
      </c>
      <c r="J1495" s="17"/>
      <c r="K1495" s="17">
        <f>(K1492+K1497)/2</f>
        <v>2.1800000000000002</v>
      </c>
      <c r="L1495" s="17">
        <f>(1+((L$1497-L$1492)/L$1492)/5)*L1494</f>
        <v>2.1800000000000002</v>
      </c>
      <c r="M1495" s="17" t="s">
        <v>2160</v>
      </c>
      <c r="N1495" s="17" t="s">
        <v>2161</v>
      </c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</row>
    <row r="1496" spans="1:114" ht="15" customHeight="1" x14ac:dyDescent="0.15">
      <c r="A1496" s="32">
        <v>2004</v>
      </c>
      <c r="B1496" s="17" t="s">
        <v>2130</v>
      </c>
      <c r="C1496" s="17">
        <v>38</v>
      </c>
      <c r="D1496" s="25">
        <v>16</v>
      </c>
      <c r="E1496" s="26">
        <v>22</v>
      </c>
      <c r="F1496" s="23">
        <v>18250774</v>
      </c>
      <c r="G1496" s="18">
        <v>985460565.64603305</v>
      </c>
      <c r="H1496" s="17">
        <v>1484882157.91485</v>
      </c>
      <c r="I1496" s="17">
        <v>21.1510251154033</v>
      </c>
      <c r="J1496" s="17"/>
      <c r="K1496" s="17">
        <f>(K1492+K1497)/2</f>
        <v>2.1800000000000002</v>
      </c>
      <c r="L1496" s="17">
        <f>(1+((L$1497-L$1492)/L$1492)/5)*L1495</f>
        <v>2.1800000000000002</v>
      </c>
      <c r="M1496" s="17" t="s">
        <v>2162</v>
      </c>
      <c r="N1496" s="17" t="s">
        <v>2163</v>
      </c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</row>
    <row r="1497" spans="1:114" ht="15" customHeight="1" x14ac:dyDescent="0.15">
      <c r="A1497" s="32">
        <v>2005</v>
      </c>
      <c r="B1497" s="17" t="s">
        <v>2130</v>
      </c>
      <c r="C1497" s="17">
        <v>42</v>
      </c>
      <c r="D1497" s="25">
        <v>7</v>
      </c>
      <c r="E1497" s="26">
        <v>35</v>
      </c>
      <c r="F1497" s="23">
        <v>18792171</v>
      </c>
      <c r="G1497" s="18">
        <v>1424938457.6574099</v>
      </c>
      <c r="H1497" s="17">
        <v>2039652780.7579899</v>
      </c>
      <c r="I1497" s="17">
        <v>19.327112696774201</v>
      </c>
      <c r="J1497" s="17">
        <v>2.1800000000000002</v>
      </c>
      <c r="K1497" s="17">
        <f t="shared" ref="K1497" si="557">J1497</f>
        <v>2.1800000000000002</v>
      </c>
      <c r="L1497" s="17">
        <f>K1497</f>
        <v>2.1800000000000002</v>
      </c>
      <c r="M1497" s="17" t="s">
        <v>2164</v>
      </c>
      <c r="N1497" s="17" t="s">
        <v>2165</v>
      </c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</row>
    <row r="1498" spans="1:114" ht="15" customHeight="1" x14ac:dyDescent="0.15">
      <c r="A1498" s="32">
        <v>2006</v>
      </c>
      <c r="B1498" s="17" t="s">
        <v>2130</v>
      </c>
      <c r="C1498" s="17">
        <v>44</v>
      </c>
      <c r="D1498" s="25">
        <v>4</v>
      </c>
      <c r="E1498" s="26">
        <v>40</v>
      </c>
      <c r="F1498" s="23">
        <v>19350299</v>
      </c>
      <c r="G1498" s="18">
        <v>1757983950.99999</v>
      </c>
      <c r="H1498" s="17">
        <v>2213935014.9421101</v>
      </c>
      <c r="I1498" s="17">
        <v>20.311268004654998</v>
      </c>
      <c r="J1498" s="17"/>
      <c r="K1498" s="17">
        <f>(K1497+K1502)/2</f>
        <v>2.1800000000000002</v>
      </c>
      <c r="L1498" s="17">
        <f>(1+((L$1502-L$1497)/L$1497)/5)*L1497</f>
        <v>2.1800000000000002</v>
      </c>
      <c r="M1498" s="17" t="s">
        <v>2166</v>
      </c>
      <c r="N1498" s="17" t="s">
        <v>2167</v>
      </c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</row>
    <row r="1499" spans="1:114" ht="15" customHeight="1" x14ac:dyDescent="0.15">
      <c r="A1499" s="32">
        <v>2007</v>
      </c>
      <c r="B1499" s="17" t="s">
        <v>2130</v>
      </c>
      <c r="C1499" s="17">
        <v>76</v>
      </c>
      <c r="D1499" s="25">
        <v>9</v>
      </c>
      <c r="E1499" s="26">
        <v>67</v>
      </c>
      <c r="F1499" s="23">
        <v>19924958</v>
      </c>
      <c r="G1499" s="18">
        <v>2369521238.8307099</v>
      </c>
      <c r="H1499" s="17">
        <v>3316633973.1957798</v>
      </c>
      <c r="I1499" s="17">
        <v>26.331366127498899</v>
      </c>
      <c r="J1499" s="17"/>
      <c r="K1499" s="17">
        <f>(K1497+K1502)/2</f>
        <v>2.1800000000000002</v>
      </c>
      <c r="L1499" s="17">
        <f>(1+((L$1502-L$1497)/L$1497)/5)*L1498</f>
        <v>2.1800000000000002</v>
      </c>
      <c r="M1499" s="17" t="s">
        <v>2168</v>
      </c>
      <c r="N1499" s="17" t="s">
        <v>2169</v>
      </c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</row>
    <row r="1500" spans="1:114" ht="15" customHeight="1" x14ac:dyDescent="0.15">
      <c r="A1500" s="32">
        <v>2008</v>
      </c>
      <c r="B1500" s="17" t="s">
        <v>2130</v>
      </c>
      <c r="C1500" s="17">
        <v>77</v>
      </c>
      <c r="D1500" s="25">
        <v>14</v>
      </c>
      <c r="E1500" s="26">
        <v>63</v>
      </c>
      <c r="F1500" s="23">
        <v>20513599</v>
      </c>
      <c r="G1500" s="18">
        <v>2971635352.4071002</v>
      </c>
      <c r="H1500" s="17">
        <v>5003293421.6037903</v>
      </c>
      <c r="I1500" s="17">
        <v>37.790872698113802</v>
      </c>
      <c r="J1500" s="17"/>
      <c r="K1500" s="17">
        <f>(K1497+K1502)/2</f>
        <v>2.1800000000000002</v>
      </c>
      <c r="L1500" s="17">
        <f>(1+((L$1502-L$1497)/L$1497)/5)*L1499</f>
        <v>2.1800000000000002</v>
      </c>
      <c r="M1500" s="17" t="s">
        <v>2170</v>
      </c>
      <c r="N1500" s="17" t="s">
        <v>2171</v>
      </c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</row>
    <row r="1501" spans="1:114" ht="15" customHeight="1" x14ac:dyDescent="0.15">
      <c r="A1501" s="32">
        <v>2009</v>
      </c>
      <c r="B1501" s="17" t="s">
        <v>2130</v>
      </c>
      <c r="C1501" s="17">
        <v>44</v>
      </c>
      <c r="D1501" s="25">
        <v>1</v>
      </c>
      <c r="E1501" s="26">
        <v>43</v>
      </c>
      <c r="F1501" s="23">
        <v>21117092</v>
      </c>
      <c r="G1501" s="18">
        <v>1959519017.01753</v>
      </c>
      <c r="H1501" s="17">
        <v>4042538779.4065399</v>
      </c>
      <c r="I1501" s="17">
        <v>37.158335878622601</v>
      </c>
      <c r="J1501" s="17"/>
      <c r="K1501" s="17">
        <f>(K1497+K1502)/2</f>
        <v>2.1800000000000002</v>
      </c>
      <c r="L1501" s="17">
        <f>(1+((L$1502-L$1497)/L$1497)/5)*L1500</f>
        <v>2.1800000000000002</v>
      </c>
      <c r="M1501" s="17" t="s">
        <v>2172</v>
      </c>
      <c r="N1501" s="17" t="s">
        <v>2173</v>
      </c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</row>
    <row r="1502" spans="1:114" ht="15" customHeight="1" x14ac:dyDescent="0.15">
      <c r="A1502" s="32">
        <v>2010</v>
      </c>
      <c r="B1502" s="17" t="s">
        <v>2130</v>
      </c>
      <c r="C1502" s="17">
        <v>43</v>
      </c>
      <c r="D1502" s="25">
        <v>9</v>
      </c>
      <c r="E1502" s="26">
        <v>34</v>
      </c>
      <c r="F1502" s="23">
        <v>21731053</v>
      </c>
      <c r="G1502" s="18">
        <v>2183656264.1690001</v>
      </c>
      <c r="H1502" s="17">
        <v>3593827391.9950199</v>
      </c>
      <c r="I1502" s="17">
        <v>25.885894119363599</v>
      </c>
      <c r="J1502" s="17">
        <v>2.1800000000000002</v>
      </c>
      <c r="K1502" s="17">
        <f t="shared" ref="K1502" si="558">J1502</f>
        <v>2.1800000000000002</v>
      </c>
      <c r="L1502" s="17">
        <f>K1502</f>
        <v>2.1800000000000002</v>
      </c>
      <c r="M1502" s="17" t="s">
        <v>2174</v>
      </c>
      <c r="N1502" s="17" t="s">
        <v>2175</v>
      </c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</row>
    <row r="1503" spans="1:114" ht="15" customHeight="1" x14ac:dyDescent="0.15">
      <c r="A1503" s="32">
        <v>2011</v>
      </c>
      <c r="B1503" s="17" t="s">
        <v>2130</v>
      </c>
      <c r="C1503" s="17">
        <v>61</v>
      </c>
      <c r="D1503" s="25">
        <v>3</v>
      </c>
      <c r="E1503" s="26">
        <v>58</v>
      </c>
      <c r="F1503" s="23">
        <v>22348158</v>
      </c>
      <c r="G1503" s="18">
        <v>2624531677.69278</v>
      </c>
      <c r="H1503" s="17">
        <v>3900293293.5002499</v>
      </c>
      <c r="I1503" s="17">
        <v>24.686024811956599</v>
      </c>
      <c r="J1503" s="17"/>
      <c r="K1503" s="17">
        <f>(K1502+K1507)/2</f>
        <v>2.1800000000000002</v>
      </c>
      <c r="L1503" s="17">
        <f>(1+((L$1507-L$1502)/L$1502)/5)*L1502</f>
        <v>2.1800000000000002</v>
      </c>
      <c r="M1503" s="17" t="s">
        <v>2176</v>
      </c>
      <c r="N1503" s="17" t="s">
        <v>2177</v>
      </c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</row>
    <row r="1504" spans="1:114" ht="15" customHeight="1" x14ac:dyDescent="0.15">
      <c r="A1504" s="32">
        <v>2012</v>
      </c>
      <c r="B1504" s="17" t="s">
        <v>2130</v>
      </c>
      <c r="C1504" s="17">
        <v>44</v>
      </c>
      <c r="D1504" s="25">
        <v>4</v>
      </c>
      <c r="E1504" s="26">
        <v>40</v>
      </c>
      <c r="F1504" s="23">
        <v>22966240</v>
      </c>
      <c r="G1504" s="18">
        <v>2521980869.0036201</v>
      </c>
      <c r="H1504" s="17">
        <v>3574547882.4804001</v>
      </c>
      <c r="I1504" s="17">
        <v>23.365728136971001</v>
      </c>
      <c r="J1504" s="17"/>
      <c r="K1504" s="17">
        <f>(K1502+K1507)/2</f>
        <v>2.1800000000000002</v>
      </c>
      <c r="L1504" s="17">
        <f>(1+((L$1507-L$1502)/L$1502)/5)*L1503</f>
        <v>2.1800000000000002</v>
      </c>
      <c r="M1504" s="17"/>
      <c r="N1504" s="17" t="s">
        <v>2178</v>
      </c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</row>
    <row r="1505" spans="1:114" ht="15" customHeight="1" x14ac:dyDescent="0.15">
      <c r="A1505" s="32">
        <v>2013</v>
      </c>
      <c r="B1505" s="17" t="s">
        <v>2130</v>
      </c>
      <c r="C1505" s="17">
        <v>51</v>
      </c>
      <c r="D1505" s="25">
        <v>4</v>
      </c>
      <c r="E1505" s="26">
        <v>47</v>
      </c>
      <c r="F1505" s="23">
        <v>23588073</v>
      </c>
      <c r="G1505" s="18">
        <v>2891230415.1199002</v>
      </c>
      <c r="H1505" s="17">
        <v>4111627262.7182298</v>
      </c>
      <c r="I1505" s="17">
        <v>19.7548103566611</v>
      </c>
      <c r="J1505" s="17"/>
      <c r="K1505" s="17">
        <f>(K1502+K1507)/2</f>
        <v>2.1800000000000002</v>
      </c>
      <c r="L1505" s="17">
        <f>(1+((L$1507-L$1502)/L$1502)/5)*L1504</f>
        <v>2.1800000000000002</v>
      </c>
      <c r="M1505" s="17"/>
      <c r="N1505" s="17" t="s">
        <v>2179</v>
      </c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</row>
    <row r="1506" spans="1:114" ht="15" customHeight="1" x14ac:dyDescent="0.15">
      <c r="A1506" s="32">
        <v>2014</v>
      </c>
      <c r="B1506" s="17" t="s">
        <v>2130</v>
      </c>
      <c r="C1506" s="17">
        <v>34</v>
      </c>
      <c r="D1506" s="25">
        <v>5</v>
      </c>
      <c r="E1506" s="26">
        <v>29</v>
      </c>
      <c r="F1506" s="23">
        <v>24215976</v>
      </c>
      <c r="G1506" s="18">
        <v>3541731739.8702302</v>
      </c>
      <c r="H1506" s="17">
        <v>4218673750.5868502</v>
      </c>
      <c r="I1506" s="17">
        <v>18.278150692275801</v>
      </c>
      <c r="J1506" s="17"/>
      <c r="K1506" s="17">
        <f>(K1502+K1507)/2</f>
        <v>2.1800000000000002</v>
      </c>
      <c r="L1506" s="17">
        <f>(1+((L$1507-L$1502)/L$1502)/5)*L1505</f>
        <v>2.1800000000000002</v>
      </c>
      <c r="M1506" s="17" t="s">
        <v>2180</v>
      </c>
      <c r="N1506" s="17" t="s">
        <v>2181</v>
      </c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</row>
    <row r="1507" spans="1:114" ht="15" customHeight="1" x14ac:dyDescent="0.15">
      <c r="A1507" s="32">
        <v>2015</v>
      </c>
      <c r="B1507" s="17" t="s">
        <v>2130</v>
      </c>
      <c r="C1507" s="17">
        <v>19</v>
      </c>
      <c r="D1507" s="25">
        <v>3</v>
      </c>
      <c r="E1507" s="26">
        <v>16</v>
      </c>
      <c r="F1507" s="23">
        <v>24850912</v>
      </c>
      <c r="G1507" s="18">
        <v>3214678774.6603599</v>
      </c>
      <c r="H1507" s="17">
        <v>3717317472.22259</v>
      </c>
      <c r="I1507" s="17">
        <v>18.959472537439201</v>
      </c>
      <c r="J1507" s="17">
        <v>2.1800000000000002</v>
      </c>
      <c r="K1507" s="17">
        <f t="shared" ref="K1507" si="559">J1507</f>
        <v>2.1800000000000002</v>
      </c>
      <c r="L1507" s="17">
        <f>K1507</f>
        <v>2.1800000000000002</v>
      </c>
      <c r="M1507" s="17"/>
      <c r="N1507" s="17" t="s">
        <v>2182</v>
      </c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</row>
    <row r="1508" spans="1:114" ht="15" customHeight="1" x14ac:dyDescent="0.15">
      <c r="A1508" s="32">
        <v>2016</v>
      </c>
      <c r="B1508" s="17" t="s">
        <v>2130</v>
      </c>
      <c r="C1508" s="17">
        <v>36</v>
      </c>
      <c r="D1508" s="25">
        <v>6</v>
      </c>
      <c r="E1508" s="26">
        <v>30</v>
      </c>
      <c r="F1508" s="23">
        <v>25501941</v>
      </c>
      <c r="G1508" s="18">
        <v>3447066177.99648</v>
      </c>
      <c r="H1508" s="17">
        <v>3761002262.4307599</v>
      </c>
      <c r="I1508" s="17">
        <v>18.977255421094199</v>
      </c>
      <c r="J1508" s="17"/>
      <c r="K1508" s="17">
        <f t="shared" ref="K1508" si="560">J1508</f>
        <v>0</v>
      </c>
      <c r="L1508" s="17">
        <f>K1508</f>
        <v>0</v>
      </c>
      <c r="M1508" s="17" t="s">
        <v>2183</v>
      </c>
      <c r="N1508" s="17" t="s">
        <v>2184</v>
      </c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</row>
    <row r="1509" spans="1:114" ht="15" customHeight="1" x14ac:dyDescent="0.15">
      <c r="A1509" s="32">
        <v>2017</v>
      </c>
      <c r="B1509" s="17" t="s">
        <v>2130</v>
      </c>
      <c r="C1509" s="17">
        <v>51</v>
      </c>
      <c r="D1509" s="25">
        <v>9</v>
      </c>
      <c r="E1509" s="26">
        <v>42</v>
      </c>
      <c r="F1509" s="23">
        <v>26169542</v>
      </c>
      <c r="G1509" s="18">
        <v>4071827552.9426098</v>
      </c>
      <c r="H1509" s="17">
        <v>4538023942.4795704</v>
      </c>
      <c r="I1509" s="17">
        <v>18.139423993911901</v>
      </c>
      <c r="J1509" s="17"/>
      <c r="K1509" s="17">
        <f t="shared" ref="K1509" si="561">J1509</f>
        <v>0</v>
      </c>
      <c r="L1509" s="17">
        <f>K1509</f>
        <v>0</v>
      </c>
      <c r="M1509" s="17" t="s">
        <v>2185</v>
      </c>
      <c r="N1509" s="17" t="s">
        <v>2186</v>
      </c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</row>
    <row r="1510" spans="1:114" ht="15" customHeight="1" x14ac:dyDescent="0.15">
      <c r="A1510" s="32">
        <v>2018</v>
      </c>
      <c r="B1510" s="17" t="s">
        <v>2130</v>
      </c>
      <c r="C1510" s="17">
        <v>46</v>
      </c>
      <c r="D1510" s="25">
        <v>9</v>
      </c>
      <c r="E1510" s="26">
        <v>37</v>
      </c>
      <c r="F1510" s="23">
        <v>26846541</v>
      </c>
      <c r="G1510" s="18">
        <v>4339367292.1674004</v>
      </c>
      <c r="H1510" s="17">
        <v>4995646203.3477001</v>
      </c>
      <c r="I1510" s="17">
        <v>21.032022319836699</v>
      </c>
      <c r="J1510" s="17"/>
      <c r="K1510" s="17">
        <f t="shared" ref="K1510" si="562">J1510</f>
        <v>0</v>
      </c>
      <c r="L1510" s="17">
        <f>K1510</f>
        <v>0</v>
      </c>
      <c r="M1510" s="17"/>
      <c r="N1510" s="17" t="s">
        <v>2187</v>
      </c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</row>
    <row r="1511" spans="1:114" ht="15" customHeight="1" x14ac:dyDescent="0.15">
      <c r="A1511" s="32">
        <v>2019</v>
      </c>
      <c r="B1511" s="17" t="s">
        <v>2130</v>
      </c>
      <c r="C1511" s="17">
        <v>30</v>
      </c>
      <c r="D1511" s="25">
        <f>(D1510+D1512)/2</f>
        <v>7.5</v>
      </c>
      <c r="E1511" s="26">
        <v>30</v>
      </c>
      <c r="F1511" s="23">
        <v>27533134</v>
      </c>
      <c r="G1511" s="18">
        <v>4009166435.6617899</v>
      </c>
      <c r="H1511" s="17">
        <v>4820540161.8081598</v>
      </c>
      <c r="I1511" s="17">
        <v>21.247803914893499</v>
      </c>
      <c r="J1511" s="17"/>
      <c r="K1511" s="17">
        <f t="shared" ref="K1511" si="563">J1511</f>
        <v>0</v>
      </c>
      <c r="L1511" s="17">
        <f>K1511</f>
        <v>0</v>
      </c>
      <c r="M1511" s="17"/>
      <c r="N1511" s="17" t="s">
        <v>2188</v>
      </c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</row>
    <row r="1512" spans="1:114" ht="15" customHeight="1" x14ac:dyDescent="0.15">
      <c r="A1512" s="32">
        <v>2020</v>
      </c>
      <c r="B1512" s="17" t="s">
        <v>2130</v>
      </c>
      <c r="C1512" s="17">
        <v>27</v>
      </c>
      <c r="D1512" s="25">
        <v>6</v>
      </c>
      <c r="E1512" s="26">
        <v>21</v>
      </c>
      <c r="F1512" s="23">
        <v>28225177</v>
      </c>
      <c r="G1512" s="18">
        <v>2628831031.5075598</v>
      </c>
      <c r="H1512" s="17">
        <v>3767772553.00179</v>
      </c>
      <c r="I1512" s="17">
        <v>19.528157323936501</v>
      </c>
      <c r="J1512" s="17"/>
      <c r="K1512" s="17">
        <f t="shared" ref="K1512" si="564">J1512</f>
        <v>0</v>
      </c>
      <c r="L1512" s="17">
        <f>K1512</f>
        <v>0</v>
      </c>
      <c r="M1512" s="17"/>
      <c r="N1512" s="17" t="s">
        <v>2189</v>
      </c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</row>
    <row r="1513" spans="1:114" ht="15" customHeight="1" x14ac:dyDescent="0.15">
      <c r="A1513" s="32">
        <v>2021</v>
      </c>
      <c r="B1513" s="17" t="s">
        <v>2130</v>
      </c>
      <c r="C1513" s="17">
        <v>28</v>
      </c>
      <c r="D1513" s="18"/>
      <c r="E1513" s="18"/>
      <c r="F1513" s="23">
        <v>28915653</v>
      </c>
      <c r="G1513" s="18">
        <v>3042228928.7681999</v>
      </c>
      <c r="H1513" s="17">
        <v>4254240706.56493</v>
      </c>
      <c r="I1513" s="17">
        <v>19.124449725320599</v>
      </c>
      <c r="J1513" s="17"/>
      <c r="K1513" s="17">
        <f t="shared" ref="K1513" si="565">J1513</f>
        <v>0</v>
      </c>
      <c r="L1513" s="17">
        <f>K1513</f>
        <v>0</v>
      </c>
      <c r="M1513" s="17"/>
      <c r="N1513" s="17" t="s">
        <v>2190</v>
      </c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</row>
    <row r="1514" spans="1:114" ht="15" customHeight="1" x14ac:dyDescent="0.15">
      <c r="A1514" s="32">
        <v>1980</v>
      </c>
      <c r="B1514" s="17" t="s">
        <v>2191</v>
      </c>
      <c r="C1514" s="17"/>
      <c r="D1514" s="25"/>
      <c r="E1514" s="25"/>
      <c r="F1514" s="23">
        <v>13215707</v>
      </c>
      <c r="G1514" s="18">
        <v>14091598144.1499</v>
      </c>
      <c r="H1514" s="17">
        <v>13478800128.623301</v>
      </c>
      <c r="I1514" s="17">
        <v>31.134163727770702</v>
      </c>
      <c r="J1514" s="17">
        <v>1.59</v>
      </c>
      <c r="K1514" s="17">
        <f t="shared" ref="K1514" si="566">J1514</f>
        <v>1.59</v>
      </c>
      <c r="L1514" s="17">
        <f>K1514</f>
        <v>1.59</v>
      </c>
      <c r="M1514" s="17"/>
      <c r="N1514" s="17" t="s">
        <v>2192</v>
      </c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</row>
    <row r="1515" spans="1:114" ht="15" customHeight="1" x14ac:dyDescent="0.15">
      <c r="A1515" s="32">
        <v>1981</v>
      </c>
      <c r="B1515" s="17" t="s">
        <v>2191</v>
      </c>
      <c r="C1515" s="17"/>
      <c r="D1515" s="25"/>
      <c r="E1515" s="25"/>
      <c r="F1515" s="23">
        <v>13564594</v>
      </c>
      <c r="G1515" s="18">
        <v>13087105594.3752</v>
      </c>
      <c r="H1515" s="17">
        <v>14633479449.676701</v>
      </c>
      <c r="I1515" s="17">
        <v>36.031798378838097</v>
      </c>
      <c r="J1515" s="17"/>
      <c r="K1515" s="17">
        <f>(K1514+K1519)/2</f>
        <v>1.7549999999999999</v>
      </c>
      <c r="L1515" s="17">
        <f>(1+((L$1519-L$1514)/L$1514)/5)*L1514</f>
        <v>1.6560000000000001</v>
      </c>
      <c r="M1515" s="17"/>
      <c r="N1515" s="17" t="s">
        <v>2193</v>
      </c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</row>
    <row r="1516" spans="1:114" ht="15" customHeight="1" x14ac:dyDescent="0.15">
      <c r="A1516" s="32">
        <v>1982</v>
      </c>
      <c r="B1516" s="17" t="s">
        <v>2191</v>
      </c>
      <c r="C1516" s="17"/>
      <c r="D1516" s="25"/>
      <c r="E1516" s="25"/>
      <c r="F1516" s="23">
        <v>13921029</v>
      </c>
      <c r="G1516" s="18">
        <v>13636207930.118999</v>
      </c>
      <c r="H1516" s="17">
        <v>15971568039.7362</v>
      </c>
      <c r="I1516" s="17">
        <v>36.3344462371603</v>
      </c>
      <c r="J1516" s="17"/>
      <c r="K1516" s="17">
        <f>(K1514+K1519)/2</f>
        <v>1.7549999999999999</v>
      </c>
      <c r="L1516" s="17">
        <f>(1+((L$1519-L$1514)/L$1514)/5)*L1515</f>
        <v>1.7247396226415095</v>
      </c>
      <c r="M1516" s="17"/>
      <c r="N1516" s="17" t="s">
        <v>2194</v>
      </c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</row>
    <row r="1517" spans="1:114" ht="15" customHeight="1" x14ac:dyDescent="0.15">
      <c r="A1517" s="32">
        <v>1983</v>
      </c>
      <c r="B1517" s="17" t="s">
        <v>2191</v>
      </c>
      <c r="C1517" s="17"/>
      <c r="D1517" s="25"/>
      <c r="E1517" s="25"/>
      <c r="F1517" s="23">
        <v>14292862</v>
      </c>
      <c r="G1517" s="18">
        <v>15636927583.681601</v>
      </c>
      <c r="H1517" s="17">
        <v>17142549433.507099</v>
      </c>
      <c r="I1517" s="17">
        <v>35.791550735335903</v>
      </c>
      <c r="J1517" s="17"/>
      <c r="K1517" s="17">
        <f>(K1514+K1519)/2</f>
        <v>1.7549999999999999</v>
      </c>
      <c r="L1517" s="17">
        <f>(1+((L$1519-L$1514)/L$1514)/5)*L1516</f>
        <v>1.7963325881096477</v>
      </c>
      <c r="M1517" s="17"/>
      <c r="N1517" s="17" t="s">
        <v>2195</v>
      </c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</row>
    <row r="1518" spans="1:114" ht="15" customHeight="1" x14ac:dyDescent="0.15">
      <c r="A1518" s="32">
        <v>1984</v>
      </c>
      <c r="B1518" s="17" t="s">
        <v>2191</v>
      </c>
      <c r="C1518" s="17"/>
      <c r="D1518" s="25"/>
      <c r="E1518" s="25"/>
      <c r="F1518" s="23">
        <v>14686454</v>
      </c>
      <c r="G1518" s="18">
        <v>18420805598.224998</v>
      </c>
      <c r="H1518" s="17">
        <v>17773084144.051899</v>
      </c>
      <c r="I1518" s="17">
        <v>31.918290383406699</v>
      </c>
      <c r="J1518" s="17"/>
      <c r="K1518" s="17">
        <f>(K1514+K1519)/2</f>
        <v>1.7549999999999999</v>
      </c>
      <c r="L1518" s="17">
        <f>(1+((L$1519-L$1514)/L$1514)/5)*L1517</f>
        <v>1.8708973370500481</v>
      </c>
      <c r="M1518" s="17"/>
      <c r="N1518" s="17" t="s">
        <v>2196</v>
      </c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</row>
    <row r="1519" spans="1:114" ht="15" customHeight="1" x14ac:dyDescent="0.15">
      <c r="A1519" s="32">
        <v>1985</v>
      </c>
      <c r="B1519" s="17" t="s">
        <v>2191</v>
      </c>
      <c r="C1519" s="17">
        <v>1337</v>
      </c>
      <c r="D1519" s="25">
        <v>8</v>
      </c>
      <c r="E1519" s="26">
        <v>1329</v>
      </c>
      <c r="F1519" s="23">
        <v>15108135</v>
      </c>
      <c r="G1519" s="18">
        <v>17131292790.978701</v>
      </c>
      <c r="H1519" s="17">
        <v>15530004027.3862</v>
      </c>
      <c r="I1519" s="17">
        <v>29.848973796308201</v>
      </c>
      <c r="J1519" s="17">
        <v>1.92</v>
      </c>
      <c r="K1519" s="17">
        <f t="shared" ref="K1519" si="567">J1519</f>
        <v>1.92</v>
      </c>
      <c r="L1519" s="17">
        <f>K1519</f>
        <v>1.92</v>
      </c>
      <c r="M1519" s="17"/>
      <c r="N1519" s="17" t="s">
        <v>2197</v>
      </c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</row>
    <row r="1520" spans="1:114" ht="15" customHeight="1" x14ac:dyDescent="0.15">
      <c r="A1520" s="32">
        <v>1986</v>
      </c>
      <c r="B1520" s="17" t="s">
        <v>2191</v>
      </c>
      <c r="C1520" s="17">
        <v>262</v>
      </c>
      <c r="D1520" s="25">
        <v>29</v>
      </c>
      <c r="E1520" s="26">
        <v>233</v>
      </c>
      <c r="F1520" s="23">
        <v>15558740</v>
      </c>
      <c r="G1520" s="18">
        <v>15613620515.9991</v>
      </c>
      <c r="H1520" s="17">
        <v>13923065003.4865</v>
      </c>
      <c r="I1520" s="17">
        <v>26.3499734614633</v>
      </c>
      <c r="J1520" s="17"/>
      <c r="K1520" s="17">
        <f>(K1519+K1524)/2</f>
        <v>2.0449999999999999</v>
      </c>
      <c r="L1520" s="17">
        <f>(1+((L$1524-L$1519)/L$1519)/5)*L1519</f>
        <v>1.97</v>
      </c>
      <c r="M1520" s="17"/>
      <c r="N1520" s="17" t="s">
        <v>2198</v>
      </c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</row>
    <row r="1521" spans="1:114" ht="15" customHeight="1" x14ac:dyDescent="0.15">
      <c r="A1521" s="32">
        <v>1987</v>
      </c>
      <c r="B1521" s="17" t="s">
        <v>2191</v>
      </c>
      <c r="C1521" s="17">
        <v>3266</v>
      </c>
      <c r="D1521" s="25">
        <v>71</v>
      </c>
      <c r="E1521" s="26">
        <v>3195</v>
      </c>
      <c r="F1521" s="23">
        <v>16033103</v>
      </c>
      <c r="G1521" s="18">
        <v>20240514367.359901</v>
      </c>
      <c r="H1521" s="17">
        <v>15777107477.377399</v>
      </c>
      <c r="I1521" s="17">
        <v>22.0805327742492</v>
      </c>
      <c r="J1521" s="17"/>
      <c r="K1521" s="17">
        <f>(K1519+K1524)/2</f>
        <v>2.0449999999999999</v>
      </c>
      <c r="L1521" s="17">
        <f>(1+((L$1524-L$1519)/L$1519)/5)*L1520</f>
        <v>2.0213020833333335</v>
      </c>
      <c r="M1521" s="17"/>
      <c r="N1521" s="17" t="s">
        <v>2199</v>
      </c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</row>
    <row r="1522" spans="1:114" ht="15" customHeight="1" x14ac:dyDescent="0.15">
      <c r="A1522" s="32">
        <v>1988</v>
      </c>
      <c r="B1522" s="17" t="s">
        <v>2191</v>
      </c>
      <c r="C1522" s="17">
        <v>1620</v>
      </c>
      <c r="D1522" s="25">
        <v>73</v>
      </c>
      <c r="E1522" s="26">
        <v>1547</v>
      </c>
      <c r="F1522" s="23">
        <v>16524616</v>
      </c>
      <c r="G1522" s="18">
        <v>23425996639.682301</v>
      </c>
      <c r="H1522" s="17">
        <v>19825874446.311298</v>
      </c>
      <c r="I1522" s="17">
        <v>24.6032261556783</v>
      </c>
      <c r="J1522" s="17"/>
      <c r="K1522" s="17">
        <f>(K1519+K1524)/2</f>
        <v>2.0449999999999999</v>
      </c>
      <c r="L1522" s="17">
        <f>(1+((L$1524-L$1519)/L$1519)/5)*L1521</f>
        <v>2.0739401584201391</v>
      </c>
      <c r="M1522" s="17"/>
      <c r="N1522" s="17" t="s">
        <v>2200</v>
      </c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</row>
    <row r="1523" spans="1:114" ht="15" customHeight="1" x14ac:dyDescent="0.15">
      <c r="A1523" s="32">
        <v>1989</v>
      </c>
      <c r="B1523" s="17" t="s">
        <v>2191</v>
      </c>
      <c r="C1523" s="17">
        <v>1887</v>
      </c>
      <c r="D1523" s="25">
        <v>84</v>
      </c>
      <c r="E1523" s="26">
        <v>1803</v>
      </c>
      <c r="F1523" s="23">
        <v>17020143</v>
      </c>
      <c r="G1523" s="18">
        <v>27728883638.511501</v>
      </c>
      <c r="H1523" s="17">
        <v>25372858830.478401</v>
      </c>
      <c r="I1523" s="17">
        <v>29.077380669561801</v>
      </c>
      <c r="J1523" s="17"/>
      <c r="K1523" s="17">
        <f>(K1519+K1524)/2</f>
        <v>2.0449999999999999</v>
      </c>
      <c r="L1523" s="17">
        <f>(1+((L$1524-L$1519)/L$1519)/5)*L1522</f>
        <v>2.1279490167123303</v>
      </c>
      <c r="M1523" s="17"/>
      <c r="N1523" s="17" t="s">
        <v>2201</v>
      </c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</row>
    <row r="1524" spans="1:114" ht="15" customHeight="1" x14ac:dyDescent="0.15">
      <c r="A1524" s="32">
        <v>1990</v>
      </c>
      <c r="B1524" s="17" t="s">
        <v>2191</v>
      </c>
      <c r="C1524" s="17">
        <v>2305</v>
      </c>
      <c r="D1524" s="25">
        <v>92</v>
      </c>
      <c r="E1524" s="26">
        <v>2213</v>
      </c>
      <c r="F1524" s="23">
        <v>17517054</v>
      </c>
      <c r="G1524" s="18">
        <v>32783097341.861099</v>
      </c>
      <c r="H1524" s="17">
        <v>31883248918.6292</v>
      </c>
      <c r="I1524" s="17">
        <v>33.043054727454397</v>
      </c>
      <c r="J1524" s="17">
        <v>2.17</v>
      </c>
      <c r="K1524" s="17">
        <f t="shared" ref="K1524" si="568">J1524</f>
        <v>2.17</v>
      </c>
      <c r="L1524" s="17">
        <f>K1524</f>
        <v>2.17</v>
      </c>
      <c r="M1524" s="17"/>
      <c r="N1524" s="17" t="s">
        <v>2202</v>
      </c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</row>
    <row r="1525" spans="1:114" ht="15" customHeight="1" x14ac:dyDescent="0.15">
      <c r="A1525" s="32">
        <v>1991</v>
      </c>
      <c r="B1525" s="17" t="s">
        <v>2191</v>
      </c>
      <c r="C1525" s="17">
        <v>2427</v>
      </c>
      <c r="D1525" s="25">
        <v>106</v>
      </c>
      <c r="E1525" s="26">
        <v>2321</v>
      </c>
      <c r="F1525" s="23">
        <v>18017464</v>
      </c>
      <c r="G1525" s="18">
        <v>38245926680.2444</v>
      </c>
      <c r="H1525" s="17">
        <v>40044733779.458801</v>
      </c>
      <c r="I1525" s="17">
        <v>36.356235753826098</v>
      </c>
      <c r="J1525" s="17"/>
      <c r="K1525" s="17">
        <f>(K1524+K1529)/2</f>
        <v>2.4350000000000001</v>
      </c>
      <c r="L1525" s="17">
        <f>(1+((L$1529-L$1524)/L$1524)/5)*L1524</f>
        <v>2.2760000000000002</v>
      </c>
      <c r="M1525" s="17"/>
      <c r="N1525" s="17" t="s">
        <v>2203</v>
      </c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</row>
    <row r="1526" spans="1:114" ht="15" customHeight="1" x14ac:dyDescent="0.15">
      <c r="A1526" s="32">
        <v>1992</v>
      </c>
      <c r="B1526" s="17" t="s">
        <v>2191</v>
      </c>
      <c r="C1526" s="17">
        <v>2411</v>
      </c>
      <c r="D1526" s="25">
        <v>151</v>
      </c>
      <c r="E1526" s="26">
        <v>2260</v>
      </c>
      <c r="F1526" s="23">
        <v>18526708</v>
      </c>
      <c r="G1526" s="18">
        <v>44957788510.621597</v>
      </c>
      <c r="H1526" s="17">
        <v>44155181214.905602</v>
      </c>
      <c r="I1526" s="17">
        <v>36.627467116178401</v>
      </c>
      <c r="J1526" s="17"/>
      <c r="K1526" s="17">
        <f>(K1524+K1529)/2</f>
        <v>2.4350000000000001</v>
      </c>
      <c r="L1526" s="17">
        <f>(1+((L$1529-L$1524)/L$1524)/5)*L1525</f>
        <v>2.3871778801843324</v>
      </c>
      <c r="M1526" s="17"/>
      <c r="N1526" s="17" t="s">
        <v>2204</v>
      </c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</row>
    <row r="1527" spans="1:114" ht="15" customHeight="1" x14ac:dyDescent="0.15">
      <c r="A1527" s="32">
        <v>1993</v>
      </c>
      <c r="B1527" s="17" t="s">
        <v>2191</v>
      </c>
      <c r="C1527" s="17">
        <v>2882</v>
      </c>
      <c r="D1527" s="25">
        <v>198</v>
      </c>
      <c r="E1527" s="26">
        <v>2684</v>
      </c>
      <c r="F1527" s="23">
        <v>19050077</v>
      </c>
      <c r="G1527" s="18">
        <v>52793597762.324699</v>
      </c>
      <c r="H1527" s="17">
        <v>52860417233.207703</v>
      </c>
      <c r="I1527" s="17">
        <v>38.873015319929799</v>
      </c>
      <c r="J1527" s="17"/>
      <c r="K1527" s="17">
        <f>(K1524+K1529)/2</f>
        <v>2.4350000000000001</v>
      </c>
      <c r="L1527" s="17">
        <f>(1+((L$1529-L$1524)/L$1524)/5)*L1526</f>
        <v>2.5037865692624615</v>
      </c>
      <c r="M1527" s="17"/>
      <c r="N1527" s="17" t="s">
        <v>2205</v>
      </c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</row>
    <row r="1528" spans="1:114" ht="15" customHeight="1" x14ac:dyDescent="0.15">
      <c r="A1528" s="32">
        <v>1994</v>
      </c>
      <c r="B1528" s="17" t="s">
        <v>2191</v>
      </c>
      <c r="C1528" s="17">
        <v>3587</v>
      </c>
      <c r="D1528" s="25">
        <v>223</v>
      </c>
      <c r="E1528" s="26">
        <v>3364</v>
      </c>
      <c r="F1528" s="23">
        <v>19588703</v>
      </c>
      <c r="G1528" s="18">
        <v>66398033836.305397</v>
      </c>
      <c r="H1528" s="17">
        <v>67592211553.116898</v>
      </c>
      <c r="I1528" s="17">
        <v>40.245368641314599</v>
      </c>
      <c r="J1528" s="17"/>
      <c r="K1528" s="17">
        <f>(K1524+K1529)/2</f>
        <v>2.4350000000000001</v>
      </c>
      <c r="L1528" s="17">
        <f>(1+((L$1529-L$1524)/L$1524)/5)*L1527</f>
        <v>2.6260913509868029</v>
      </c>
      <c r="M1528" s="17"/>
      <c r="N1528" s="17" t="s">
        <v>2206</v>
      </c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</row>
    <row r="1529" spans="1:114" ht="15" customHeight="1" x14ac:dyDescent="0.15">
      <c r="A1529" s="32">
        <v>1995</v>
      </c>
      <c r="B1529" s="17" t="s">
        <v>2191</v>
      </c>
      <c r="C1529" s="17">
        <v>4052</v>
      </c>
      <c r="D1529" s="25">
        <v>141</v>
      </c>
      <c r="E1529" s="26">
        <v>3911</v>
      </c>
      <c r="F1529" s="23">
        <v>20136888</v>
      </c>
      <c r="G1529" s="18">
        <v>83462121212.121201</v>
      </c>
      <c r="H1529" s="17">
        <v>86952551834.130798</v>
      </c>
      <c r="I1529" s="17">
        <v>43.585963240483103</v>
      </c>
      <c r="J1529" s="17">
        <v>2.7</v>
      </c>
      <c r="K1529" s="17">
        <f t="shared" ref="K1529" si="569">J1529</f>
        <v>2.7</v>
      </c>
      <c r="L1529" s="17">
        <f>K1529</f>
        <v>2.7</v>
      </c>
      <c r="M1529" s="17"/>
      <c r="N1529" s="17" t="s">
        <v>2207</v>
      </c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</row>
    <row r="1530" spans="1:114" ht="15" customHeight="1" x14ac:dyDescent="0.15">
      <c r="A1530" s="32">
        <v>1996</v>
      </c>
      <c r="B1530" s="17" t="s">
        <v>2191</v>
      </c>
      <c r="C1530" s="17">
        <v>5575</v>
      </c>
      <c r="D1530" s="25">
        <v>221</v>
      </c>
      <c r="E1530" s="26">
        <v>5354</v>
      </c>
      <c r="F1530" s="23">
        <v>20689051</v>
      </c>
      <c r="G1530" s="18">
        <v>92359488035.614899</v>
      </c>
      <c r="H1530" s="17">
        <v>90962318149.296402</v>
      </c>
      <c r="I1530" s="17">
        <v>42.495625305440399</v>
      </c>
      <c r="J1530" s="17"/>
      <c r="K1530" s="17">
        <f>(K1529+K1534)/2</f>
        <v>2.8650000000000002</v>
      </c>
      <c r="L1530" s="17">
        <f>(1+((L$1534-L$1529)/L$1529)/5)*L1529</f>
        <v>2.7660000000000005</v>
      </c>
      <c r="M1530" s="17" t="s">
        <v>2208</v>
      </c>
      <c r="N1530" s="17" t="s">
        <v>2209</v>
      </c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</row>
    <row r="1531" spans="1:114" ht="15" customHeight="1" x14ac:dyDescent="0.15">
      <c r="A1531" s="32">
        <v>1997</v>
      </c>
      <c r="B1531" s="17" t="s">
        <v>2191</v>
      </c>
      <c r="C1531" s="17">
        <v>6451</v>
      </c>
      <c r="D1531" s="25">
        <v>179</v>
      </c>
      <c r="E1531" s="26">
        <v>6272</v>
      </c>
      <c r="F1531" s="23">
        <v>21249178</v>
      </c>
      <c r="G1531" s="18">
        <v>93294414081.907898</v>
      </c>
      <c r="H1531" s="17">
        <v>92380580594.790298</v>
      </c>
      <c r="I1531" s="17">
        <v>43.114320694121602</v>
      </c>
      <c r="J1531" s="17"/>
      <c r="K1531" s="17">
        <f>(K1529+K1534)/2</f>
        <v>2.8650000000000002</v>
      </c>
      <c r="L1531" s="17">
        <f>(1+((L$1534-L$1529)/L$1529)/5)*L1530</f>
        <v>2.833613333333334</v>
      </c>
      <c r="M1531" s="17"/>
      <c r="N1531" s="17" t="s">
        <v>2210</v>
      </c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</row>
    <row r="1532" spans="1:114" ht="15" customHeight="1" x14ac:dyDescent="0.15">
      <c r="A1532" s="32">
        <v>1998</v>
      </c>
      <c r="B1532" s="17" t="s">
        <v>2191</v>
      </c>
      <c r="C1532" s="17">
        <v>5963</v>
      </c>
      <c r="D1532" s="25">
        <v>193</v>
      </c>
      <c r="E1532" s="26">
        <v>5770</v>
      </c>
      <c r="F1532" s="23">
        <v>21810542</v>
      </c>
      <c r="G1532" s="18">
        <v>83529351814.105194</v>
      </c>
      <c r="H1532" s="17">
        <v>67655931512.4338</v>
      </c>
      <c r="I1532" s="17">
        <v>26.825729144233001</v>
      </c>
      <c r="J1532" s="17"/>
      <c r="K1532" s="17">
        <f>(K1529+K1534)/2</f>
        <v>2.8650000000000002</v>
      </c>
      <c r="L1532" s="17">
        <f>(1+((L$1534-L$1529)/L$1529)/5)*L1531</f>
        <v>2.9028794370370377</v>
      </c>
      <c r="M1532" s="17" t="s">
        <v>2211</v>
      </c>
      <c r="N1532" s="17" t="s">
        <v>2212</v>
      </c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</row>
    <row r="1533" spans="1:114" ht="15" customHeight="1" x14ac:dyDescent="0.15">
      <c r="A1533" s="32">
        <v>1999</v>
      </c>
      <c r="B1533" s="17" t="s">
        <v>2191</v>
      </c>
      <c r="C1533" s="17">
        <v>5842</v>
      </c>
      <c r="D1533" s="25">
        <v>218</v>
      </c>
      <c r="E1533" s="26">
        <v>5624</v>
      </c>
      <c r="F1533" s="23">
        <v>22368655</v>
      </c>
      <c r="G1533" s="18">
        <v>96016052631.578903</v>
      </c>
      <c r="H1533" s="17">
        <v>76187894736.842102</v>
      </c>
      <c r="I1533" s="17">
        <v>21.891250282613601</v>
      </c>
      <c r="J1533" s="17"/>
      <c r="K1533" s="17">
        <f>(K1529+K1534)/2</f>
        <v>2.8650000000000002</v>
      </c>
      <c r="L1533" s="17">
        <f>(1+((L$1534-L$1529)/L$1529)/5)*L1532</f>
        <v>2.9738387121646097</v>
      </c>
      <c r="M1533" s="17"/>
      <c r="N1533" s="17" t="s">
        <v>2213</v>
      </c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</row>
    <row r="1534" spans="1:114" ht="15" customHeight="1" x14ac:dyDescent="0.15">
      <c r="A1534" s="32">
        <v>2000</v>
      </c>
      <c r="B1534" s="17" t="s">
        <v>2191</v>
      </c>
      <c r="C1534" s="17">
        <v>6227</v>
      </c>
      <c r="D1534" s="25">
        <v>206</v>
      </c>
      <c r="E1534" s="26">
        <v>6021</v>
      </c>
      <c r="F1534" s="23">
        <v>22945150</v>
      </c>
      <c r="G1534" s="18">
        <v>112369210526.31599</v>
      </c>
      <c r="H1534" s="17">
        <v>94349736842.105301</v>
      </c>
      <c r="I1534" s="17">
        <v>25.292016576833401</v>
      </c>
      <c r="J1534" s="17">
        <v>3.03</v>
      </c>
      <c r="K1534" s="17">
        <f t="shared" ref="K1534" si="570">J1534</f>
        <v>3.03</v>
      </c>
      <c r="L1534" s="17">
        <f>K1534</f>
        <v>3.03</v>
      </c>
      <c r="M1534" s="17" t="s">
        <v>2214</v>
      </c>
      <c r="N1534" s="17" t="s">
        <v>2215</v>
      </c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</row>
    <row r="1535" spans="1:114" ht="15" customHeight="1" x14ac:dyDescent="0.15">
      <c r="A1535" s="32">
        <v>2001</v>
      </c>
      <c r="B1535" s="17" t="s">
        <v>2191</v>
      </c>
      <c r="C1535" s="17">
        <v>5934</v>
      </c>
      <c r="D1535" s="25">
        <v>271</v>
      </c>
      <c r="E1535" s="26">
        <v>5663</v>
      </c>
      <c r="F1535" s="23">
        <v>23542517</v>
      </c>
      <c r="G1535" s="18">
        <v>102435789473.68401</v>
      </c>
      <c r="H1535" s="17">
        <v>86253947368.421097</v>
      </c>
      <c r="I1535" s="17">
        <v>25.123447511054302</v>
      </c>
      <c r="J1535" s="17"/>
      <c r="K1535" s="17">
        <f>(K1534+K1539)/2</f>
        <v>3.2549999999999999</v>
      </c>
      <c r="L1535" s="17">
        <f>(1+((L$1539-L$1534)/L$1534)/5)*L1534</f>
        <v>3.1199999999999997</v>
      </c>
      <c r="M1535" s="17"/>
      <c r="N1535" s="17" t="s">
        <v>2216</v>
      </c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</row>
    <row r="1536" spans="1:114" ht="15" customHeight="1" x14ac:dyDescent="0.15">
      <c r="A1536" s="32">
        <v>2002</v>
      </c>
      <c r="B1536" s="17" t="s">
        <v>2191</v>
      </c>
      <c r="C1536" s="17">
        <v>4937</v>
      </c>
      <c r="D1536" s="25">
        <v>322</v>
      </c>
      <c r="E1536" s="26">
        <v>4615</v>
      </c>
      <c r="F1536" s="23">
        <v>24142445</v>
      </c>
      <c r="G1536" s="18">
        <v>109221052631.57899</v>
      </c>
      <c r="H1536" s="17">
        <v>91820789473.684204</v>
      </c>
      <c r="I1536" s="17">
        <v>23.484328558791098</v>
      </c>
      <c r="J1536" s="17"/>
      <c r="K1536" s="17">
        <f>(K1534+K1539)/2</f>
        <v>3.2549999999999999</v>
      </c>
      <c r="L1536" s="17">
        <f>(1+((L$1539-L$1534)/L$1534)/5)*L1535</f>
        <v>3.2126732673267324</v>
      </c>
      <c r="M1536" s="17" t="s">
        <v>2217</v>
      </c>
      <c r="N1536" s="17" t="s">
        <v>2218</v>
      </c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</row>
    <row r="1537" spans="1:114" ht="15" customHeight="1" x14ac:dyDescent="0.15">
      <c r="A1537" s="32">
        <v>2003</v>
      </c>
      <c r="B1537" s="17" t="s">
        <v>2191</v>
      </c>
      <c r="C1537" s="17">
        <v>5062</v>
      </c>
      <c r="D1537" s="25">
        <v>376</v>
      </c>
      <c r="E1537" s="26">
        <v>4686</v>
      </c>
      <c r="F1537" s="23">
        <v>24739411</v>
      </c>
      <c r="G1537" s="18">
        <v>117854210526.31599</v>
      </c>
      <c r="H1537" s="17">
        <v>96153421052.631607</v>
      </c>
      <c r="I1537" s="17">
        <v>22.4142665765613</v>
      </c>
      <c r="J1537" s="17"/>
      <c r="K1537" s="17">
        <f>(K1534+K1539)/2</f>
        <v>3.2549999999999999</v>
      </c>
      <c r="L1537" s="17">
        <f>(1+((L$1539-L$1534)/L$1534)/5)*L1536</f>
        <v>3.3080992059601999</v>
      </c>
      <c r="M1537" s="17"/>
      <c r="N1537" s="17" t="s">
        <v>2219</v>
      </c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</row>
    <row r="1538" spans="1:114" ht="15" customHeight="1" x14ac:dyDescent="0.15">
      <c r="A1538" s="32">
        <v>2004</v>
      </c>
      <c r="B1538" s="17" t="s">
        <v>2191</v>
      </c>
      <c r="C1538" s="17">
        <v>5442</v>
      </c>
      <c r="D1538" s="25">
        <v>522</v>
      </c>
      <c r="E1538" s="26">
        <v>4920</v>
      </c>
      <c r="F1538" s="23">
        <v>25333247</v>
      </c>
      <c r="G1538" s="18">
        <v>143927631578.94699</v>
      </c>
      <c r="H1538" s="17">
        <v>118513157894.737</v>
      </c>
      <c r="I1538" s="17">
        <v>20.954840016200901</v>
      </c>
      <c r="J1538" s="17"/>
      <c r="K1538" s="17">
        <f>(K1534+K1539)/2</f>
        <v>3.2549999999999999</v>
      </c>
      <c r="L1538" s="17">
        <f>(1+((L$1539-L$1534)/L$1534)/5)*L1537</f>
        <v>3.4063595784144636</v>
      </c>
      <c r="M1538" s="17" t="s">
        <v>2220</v>
      </c>
      <c r="N1538" s="17" t="s">
        <v>2221</v>
      </c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</row>
    <row r="1539" spans="1:114" ht="15" customHeight="1" x14ac:dyDescent="0.15">
      <c r="A1539" s="32">
        <v>2005</v>
      </c>
      <c r="B1539" s="17" t="s">
        <v>2191</v>
      </c>
      <c r="C1539" s="17">
        <v>6286</v>
      </c>
      <c r="D1539" s="25">
        <v>522</v>
      </c>
      <c r="E1539" s="26">
        <v>5764</v>
      </c>
      <c r="F1539" s="23">
        <v>25923536</v>
      </c>
      <c r="G1539" s="18">
        <v>162048533178.42099</v>
      </c>
      <c r="H1539" s="17">
        <v>130552401573.76401</v>
      </c>
      <c r="I1539" s="17">
        <v>22.3035148589531</v>
      </c>
      <c r="J1539" s="17">
        <v>3.48</v>
      </c>
      <c r="K1539" s="17">
        <f t="shared" ref="K1539" si="571">J1539</f>
        <v>3.48</v>
      </c>
      <c r="L1539" s="17">
        <f>K1539</f>
        <v>3.48</v>
      </c>
      <c r="M1539" s="17"/>
      <c r="N1539" s="17" t="s">
        <v>2222</v>
      </c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</row>
    <row r="1540" spans="1:114" ht="15" customHeight="1" x14ac:dyDescent="0.15">
      <c r="A1540" s="32">
        <v>2006</v>
      </c>
      <c r="B1540" s="17" t="s">
        <v>2191</v>
      </c>
      <c r="C1540" s="17">
        <v>4800</v>
      </c>
      <c r="D1540" s="25">
        <v>531</v>
      </c>
      <c r="E1540" s="26">
        <v>4269</v>
      </c>
      <c r="F1540" s="23">
        <v>26509413</v>
      </c>
      <c r="G1540" s="18">
        <v>182515947876.34299</v>
      </c>
      <c r="H1540" s="17">
        <v>147059320647.729</v>
      </c>
      <c r="I1540" s="17">
        <v>21.955012198718499</v>
      </c>
      <c r="J1540" s="17"/>
      <c r="K1540" s="17">
        <f>(K1539+K1544)/2</f>
        <v>3.58</v>
      </c>
      <c r="L1540" s="17">
        <f>(1+((L$1544-L$1539)/L$1539)/5)*L1539</f>
        <v>3.5200000000000005</v>
      </c>
      <c r="M1540" s="17" t="s">
        <v>2223</v>
      </c>
      <c r="N1540" s="17" t="s">
        <v>2224</v>
      </c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</row>
    <row r="1541" spans="1:114" ht="15" customHeight="1" x14ac:dyDescent="0.15">
      <c r="A1541" s="32">
        <v>2007</v>
      </c>
      <c r="B1541" s="17" t="s">
        <v>2191</v>
      </c>
      <c r="C1541" s="17">
        <v>2372</v>
      </c>
      <c r="D1541" s="25">
        <v>670</v>
      </c>
      <c r="E1541" s="26">
        <v>1702</v>
      </c>
      <c r="F1541" s="23">
        <v>27092604</v>
      </c>
      <c r="G1541" s="18">
        <v>205486385850.59299</v>
      </c>
      <c r="H1541" s="17">
        <v>167026413777.05399</v>
      </c>
      <c r="I1541" s="17">
        <v>22.404184326810402</v>
      </c>
      <c r="J1541" s="17"/>
      <c r="K1541" s="17">
        <f>(K1539+K1544)/2</f>
        <v>3.58</v>
      </c>
      <c r="L1541" s="17">
        <f>(1+((L$1544-L$1539)/L$1539)/5)*L1540</f>
        <v>3.5604597701149432</v>
      </c>
      <c r="M1541" s="17"/>
      <c r="N1541" s="17" t="s">
        <v>2225</v>
      </c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</row>
    <row r="1542" spans="1:114" ht="15" customHeight="1" x14ac:dyDescent="0.15">
      <c r="A1542" s="32">
        <v>2008</v>
      </c>
      <c r="B1542" s="17" t="s">
        <v>2191</v>
      </c>
      <c r="C1542" s="17">
        <v>5303</v>
      </c>
      <c r="D1542" s="25">
        <v>818</v>
      </c>
      <c r="E1542" s="26">
        <v>4485</v>
      </c>
      <c r="F1542" s="23">
        <v>27664296</v>
      </c>
      <c r="G1542" s="18">
        <v>229658852449.18799</v>
      </c>
      <c r="H1542" s="17">
        <v>178116194016.42801</v>
      </c>
      <c r="I1542" s="17">
        <v>20.570323488958401</v>
      </c>
      <c r="J1542" s="17"/>
      <c r="K1542" s="17">
        <f>(K1539+K1544)/2</f>
        <v>3.58</v>
      </c>
      <c r="L1542" s="17">
        <f>(1+((L$1544-L$1539)/L$1539)/5)*L1541</f>
        <v>3.6013845950587933</v>
      </c>
      <c r="M1542" s="17" t="s">
        <v>2226</v>
      </c>
      <c r="N1542" s="17" t="s">
        <v>2227</v>
      </c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</row>
    <row r="1543" spans="1:114" ht="15" customHeight="1" x14ac:dyDescent="0.15">
      <c r="A1543" s="32">
        <v>2009</v>
      </c>
      <c r="B1543" s="17" t="s">
        <v>2191</v>
      </c>
      <c r="C1543" s="17">
        <v>5737</v>
      </c>
      <c r="D1543" s="26">
        <v>1234</v>
      </c>
      <c r="E1543" s="26">
        <v>4503</v>
      </c>
      <c r="F1543" s="23">
        <v>28217204</v>
      </c>
      <c r="G1543" s="18">
        <v>184897432259.89499</v>
      </c>
      <c r="H1543" s="17">
        <v>143890480919.27899</v>
      </c>
      <c r="I1543" s="17">
        <v>21.976357109490401</v>
      </c>
      <c r="J1543" s="17"/>
      <c r="K1543" s="17">
        <f>(K1539+K1544)/2</f>
        <v>3.58</v>
      </c>
      <c r="L1543" s="17">
        <f>(1+((L$1544-L$1539)/L$1539)/5)*L1542</f>
        <v>3.6427798202893547</v>
      </c>
      <c r="M1543" s="17" t="s">
        <v>2228</v>
      </c>
      <c r="N1543" s="17" t="s">
        <v>2229</v>
      </c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</row>
    <row r="1544" spans="1:114" ht="15" customHeight="1" x14ac:dyDescent="0.15">
      <c r="A1544" s="32">
        <v>2010</v>
      </c>
      <c r="B1544" s="17" t="s">
        <v>2191</v>
      </c>
      <c r="C1544" s="17">
        <v>6383</v>
      </c>
      <c r="D1544" s="26">
        <v>1231</v>
      </c>
      <c r="E1544" s="26">
        <v>5152</v>
      </c>
      <c r="F1544" s="23">
        <v>28717731</v>
      </c>
      <c r="G1544" s="18">
        <v>221686690881.99701</v>
      </c>
      <c r="H1544" s="17">
        <v>181098692993.077</v>
      </c>
      <c r="I1544" s="17">
        <v>22.4353995573594</v>
      </c>
      <c r="J1544" s="17">
        <v>3.68</v>
      </c>
      <c r="K1544" s="17">
        <f t="shared" ref="K1544" si="572">J1544</f>
        <v>3.68</v>
      </c>
      <c r="L1544" s="17">
        <f>K1544</f>
        <v>3.68</v>
      </c>
      <c r="M1544" s="17" t="s">
        <v>2230</v>
      </c>
      <c r="N1544" s="17" t="s">
        <v>2231</v>
      </c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</row>
    <row r="1545" spans="1:114" ht="15" customHeight="1" x14ac:dyDescent="0.15">
      <c r="A1545" s="32">
        <v>2011</v>
      </c>
      <c r="B1545" s="17" t="s">
        <v>2191</v>
      </c>
      <c r="C1545" s="17">
        <v>6452</v>
      </c>
      <c r="D1545" s="26">
        <v>1076</v>
      </c>
      <c r="E1545" s="26">
        <v>5376</v>
      </c>
      <c r="F1545" s="23">
        <v>29184133</v>
      </c>
      <c r="G1545" s="18">
        <v>254020261437.90799</v>
      </c>
      <c r="H1545" s="17">
        <v>207619607843.13699</v>
      </c>
      <c r="I1545" s="17">
        <v>22.1831391427095</v>
      </c>
      <c r="J1545" s="17"/>
      <c r="K1545" s="17">
        <f>(K1544+K1549)/2</f>
        <v>3.4550000000000001</v>
      </c>
      <c r="L1545" s="17">
        <f>(1+((L$1549-L$1544)/L$1544)/5)*L1544</f>
        <v>3.59</v>
      </c>
      <c r="M1545" s="17" t="s">
        <v>2232</v>
      </c>
      <c r="N1545" s="17" t="s">
        <v>2233</v>
      </c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</row>
    <row r="1546" spans="1:114" ht="15" customHeight="1" x14ac:dyDescent="0.15">
      <c r="A1546" s="32">
        <v>2012</v>
      </c>
      <c r="B1546" s="17" t="s">
        <v>2191</v>
      </c>
      <c r="C1546" s="17">
        <v>6940</v>
      </c>
      <c r="D1546" s="26">
        <v>1114</v>
      </c>
      <c r="E1546" s="26">
        <v>5826</v>
      </c>
      <c r="F1546" s="23">
        <v>29660212</v>
      </c>
      <c r="G1546" s="18">
        <v>249353146853.147</v>
      </c>
      <c r="H1546" s="17">
        <v>215525123025.12299</v>
      </c>
      <c r="I1546" s="17">
        <v>25.3634484150354</v>
      </c>
      <c r="J1546" s="17"/>
      <c r="K1546" s="17">
        <f>(K1544+K1549)/2</f>
        <v>3.4550000000000001</v>
      </c>
      <c r="L1546" s="17">
        <f>(1+((L$1549-L$1544)/L$1544)/5)*L1545</f>
        <v>3.5022010869565214</v>
      </c>
      <c r="M1546" s="17" t="s">
        <v>2234</v>
      </c>
      <c r="N1546" s="17" t="s">
        <v>2235</v>
      </c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</row>
    <row r="1547" spans="1:114" ht="15" customHeight="1" x14ac:dyDescent="0.15">
      <c r="A1547" s="32">
        <v>2013</v>
      </c>
      <c r="B1547" s="17" t="s">
        <v>2191</v>
      </c>
      <c r="C1547" s="17">
        <v>7205</v>
      </c>
      <c r="D1547" s="26">
        <v>1199</v>
      </c>
      <c r="E1547" s="26">
        <v>6006</v>
      </c>
      <c r="F1547" s="23">
        <v>30134807</v>
      </c>
      <c r="G1547" s="18">
        <v>244491415151.22699</v>
      </c>
      <c r="H1547" s="17">
        <v>216892951220.28601</v>
      </c>
      <c r="I1547" s="17">
        <v>26.477056078161102</v>
      </c>
      <c r="J1547" s="17"/>
      <c r="K1547" s="17">
        <f>(K1544+K1549)/2</f>
        <v>3.4550000000000001</v>
      </c>
      <c r="L1547" s="17">
        <f>(1+((L$1549-L$1544)/L$1544)/5)*L1546</f>
        <v>3.4165494299385628</v>
      </c>
      <c r="M1547" s="17"/>
      <c r="N1547" s="17" t="s">
        <v>2236</v>
      </c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</row>
    <row r="1548" spans="1:114" ht="15" customHeight="1" x14ac:dyDescent="0.15">
      <c r="A1548" s="32">
        <v>2014</v>
      </c>
      <c r="B1548" s="17" t="s">
        <v>2191</v>
      </c>
      <c r="C1548" s="17">
        <v>7620</v>
      </c>
      <c r="D1548" s="26">
        <v>1353</v>
      </c>
      <c r="E1548" s="26">
        <v>6267</v>
      </c>
      <c r="F1548" s="23">
        <v>30606459</v>
      </c>
      <c r="G1548" s="18">
        <v>249467750313.17801</v>
      </c>
      <c r="H1548" s="17">
        <v>218113294020.59299</v>
      </c>
      <c r="I1548" s="17">
        <v>25.974496652787401</v>
      </c>
      <c r="J1548" s="17"/>
      <c r="K1548" s="17">
        <f>(K1544+K1549)/2</f>
        <v>3.4550000000000001</v>
      </c>
      <c r="L1548" s="17">
        <f>(1+((L$1549-L$1544)/L$1544)/5)*L1547</f>
        <v>3.3329925145324566</v>
      </c>
      <c r="M1548" s="17" t="s">
        <v>2237</v>
      </c>
      <c r="N1548" s="17" t="s">
        <v>2238</v>
      </c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</row>
    <row r="1549" spans="1:114" ht="15" customHeight="1" x14ac:dyDescent="0.15">
      <c r="A1549" s="32">
        <v>2015</v>
      </c>
      <c r="B1549" s="17" t="s">
        <v>2191</v>
      </c>
      <c r="C1549" s="17">
        <v>7727</v>
      </c>
      <c r="D1549" s="26">
        <v>1272</v>
      </c>
      <c r="E1549" s="26">
        <v>6455</v>
      </c>
      <c r="F1549" s="23">
        <v>31068833</v>
      </c>
      <c r="G1549" s="18">
        <v>209286903085.392</v>
      </c>
      <c r="H1549" s="17">
        <v>186602995775.189</v>
      </c>
      <c r="I1549" s="17">
        <v>25.865612634788</v>
      </c>
      <c r="J1549" s="17">
        <v>3.23</v>
      </c>
      <c r="K1549" s="17">
        <f t="shared" ref="K1549" si="573">J1549</f>
        <v>3.23</v>
      </c>
      <c r="L1549" s="17">
        <f>K1549</f>
        <v>3.23</v>
      </c>
      <c r="M1549" s="17" t="s">
        <v>2239</v>
      </c>
      <c r="N1549" s="17" t="s">
        <v>2240</v>
      </c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</row>
    <row r="1550" spans="1:114" ht="15" customHeight="1" x14ac:dyDescent="0.15">
      <c r="A1550" s="32">
        <v>2016</v>
      </c>
      <c r="B1550" s="17" t="s">
        <v>2191</v>
      </c>
      <c r="C1550" s="17">
        <v>7236</v>
      </c>
      <c r="D1550" s="26">
        <v>1109</v>
      </c>
      <c r="E1550" s="26">
        <v>6127</v>
      </c>
      <c r="F1550" s="23">
        <v>31526418</v>
      </c>
      <c r="G1550" s="18">
        <v>201164573439.72198</v>
      </c>
      <c r="H1550" s="17">
        <v>181125521297.88101</v>
      </c>
      <c r="I1550" s="17">
        <v>25.517765092046201</v>
      </c>
      <c r="J1550" s="17"/>
      <c r="K1550" s="17">
        <f t="shared" ref="K1550" si="574">J1550</f>
        <v>0</v>
      </c>
      <c r="L1550" s="17">
        <f>K1550</f>
        <v>0</v>
      </c>
      <c r="M1550" s="17" t="s">
        <v>2241</v>
      </c>
      <c r="N1550" s="17" t="s">
        <v>2242</v>
      </c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</row>
    <row r="1551" spans="1:114" ht="15" customHeight="1" x14ac:dyDescent="0.15">
      <c r="A1551" s="32">
        <v>2017</v>
      </c>
      <c r="B1551" s="17" t="s">
        <v>2191</v>
      </c>
      <c r="C1551" s="17">
        <v>7072</v>
      </c>
      <c r="D1551" s="26">
        <v>1166</v>
      </c>
      <c r="E1551" s="26">
        <v>5906</v>
      </c>
      <c r="F1551" s="23">
        <v>31975806</v>
      </c>
      <c r="G1551" s="18">
        <v>223415961305.92499</v>
      </c>
      <c r="H1551" s="17">
        <v>201498465259.04599</v>
      </c>
      <c r="I1551" s="17">
        <v>25.062995970298299</v>
      </c>
      <c r="J1551" s="17"/>
      <c r="K1551" s="17">
        <f t="shared" ref="K1551" si="575">J1551</f>
        <v>0</v>
      </c>
      <c r="L1551" s="17">
        <f>K1551</f>
        <v>0</v>
      </c>
      <c r="M1551" s="17"/>
      <c r="N1551" s="17" t="s">
        <v>2243</v>
      </c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</row>
    <row r="1552" spans="1:114" ht="15" customHeight="1" x14ac:dyDescent="0.15">
      <c r="A1552" s="32">
        <v>2018</v>
      </c>
      <c r="B1552" s="17" t="s">
        <v>2191</v>
      </c>
      <c r="C1552" s="17">
        <v>7295</v>
      </c>
      <c r="D1552" s="26">
        <v>1116</v>
      </c>
      <c r="E1552" s="26">
        <v>6179</v>
      </c>
      <c r="F1552" s="23">
        <v>32399271</v>
      </c>
      <c r="G1552" s="18">
        <v>245969368788.87799</v>
      </c>
      <c r="H1552" s="17">
        <v>221904042031.17599</v>
      </c>
      <c r="I1552" s="17">
        <v>24.200489031331202</v>
      </c>
      <c r="J1552" s="17"/>
      <c r="K1552" s="17">
        <f t="shared" ref="K1552" si="576">J1552</f>
        <v>0</v>
      </c>
      <c r="L1552" s="17">
        <f>K1552</f>
        <v>0</v>
      </c>
      <c r="M1552" s="17" t="s">
        <v>2244</v>
      </c>
      <c r="N1552" s="17" t="s">
        <v>2245</v>
      </c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</row>
    <row r="1553" spans="1:114" ht="15" customHeight="1" x14ac:dyDescent="0.15">
      <c r="A1553" s="32">
        <v>2019</v>
      </c>
      <c r="B1553" s="17" t="s">
        <v>2191</v>
      </c>
      <c r="C1553" s="17">
        <v>7551</v>
      </c>
      <c r="D1553" s="26">
        <v>1071</v>
      </c>
      <c r="E1553" s="26">
        <v>6480</v>
      </c>
      <c r="F1553" s="23">
        <v>32804020</v>
      </c>
      <c r="G1553" s="18">
        <v>238378032589.01599</v>
      </c>
      <c r="H1553" s="17">
        <v>210891490645.745</v>
      </c>
      <c r="I1553" s="17">
        <v>22.9367544148425</v>
      </c>
      <c r="J1553" s="17"/>
      <c r="K1553" s="17">
        <f t="shared" ref="K1553" si="577">J1553</f>
        <v>0</v>
      </c>
      <c r="L1553" s="17">
        <f>K1553</f>
        <v>0</v>
      </c>
      <c r="M1553" s="17"/>
      <c r="N1553" s="17" t="s">
        <v>2246</v>
      </c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</row>
    <row r="1554" spans="1:114" ht="15" customHeight="1" x14ac:dyDescent="0.15">
      <c r="A1554" s="32">
        <v>2020</v>
      </c>
      <c r="B1554" s="17" t="s">
        <v>2191</v>
      </c>
      <c r="C1554" s="17">
        <v>6828</v>
      </c>
      <c r="D1554" s="26">
        <v>989</v>
      </c>
      <c r="E1554" s="26">
        <v>5839</v>
      </c>
      <c r="F1554" s="23">
        <v>33199993</v>
      </c>
      <c r="G1554" s="18">
        <v>207797549660.99701</v>
      </c>
      <c r="H1554" s="17">
        <v>186309503984.77499</v>
      </c>
      <c r="I1554" s="17">
        <v>20.921438645980299</v>
      </c>
      <c r="J1554" s="17"/>
      <c r="K1554" s="17">
        <f t="shared" ref="K1554" si="578">J1554</f>
        <v>0</v>
      </c>
      <c r="L1554" s="17">
        <f>K1554</f>
        <v>0</v>
      </c>
      <c r="M1554" s="17"/>
      <c r="N1554" s="17" t="s">
        <v>2247</v>
      </c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</row>
    <row r="1555" spans="1:114" ht="15" customHeight="1" x14ac:dyDescent="0.15">
      <c r="A1555" s="32">
        <v>2021</v>
      </c>
      <c r="B1555" s="17" t="s">
        <v>2191</v>
      </c>
      <c r="C1555" s="17">
        <v>7534</v>
      </c>
      <c r="D1555" s="18"/>
      <c r="E1555" s="18"/>
      <c r="F1555" s="23">
        <v>33573874</v>
      </c>
      <c r="G1555" s="18">
        <v>256755967465.547</v>
      </c>
      <c r="H1555" s="17">
        <v>230244491106.12299</v>
      </c>
      <c r="I1555" s="17">
        <v>19.292830464121302</v>
      </c>
      <c r="J1555" s="17"/>
      <c r="K1555" s="17">
        <f t="shared" ref="K1555" si="579">J1555</f>
        <v>0</v>
      </c>
      <c r="L1555" s="17">
        <f>K1555</f>
        <v>0</v>
      </c>
      <c r="M1555" s="17"/>
      <c r="N1555" s="17" t="s">
        <v>2248</v>
      </c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</row>
    <row r="1556" spans="1:114" ht="15" customHeight="1" x14ac:dyDescent="0.15">
      <c r="A1556" s="32">
        <v>1980</v>
      </c>
      <c r="B1556" s="18" t="s">
        <v>2249</v>
      </c>
      <c r="C1556" s="17">
        <v>24</v>
      </c>
      <c r="D1556" s="24">
        <v>7</v>
      </c>
      <c r="E1556" s="24">
        <v>17</v>
      </c>
      <c r="F1556" s="23">
        <v>316645</v>
      </c>
      <c r="G1556" s="17">
        <v>1011865523.2413599</v>
      </c>
      <c r="H1556" s="17">
        <v>1080289709.17226</v>
      </c>
      <c r="I1556" s="17">
        <v>17.8890133931802</v>
      </c>
      <c r="J1556" s="17">
        <v>1.4</v>
      </c>
      <c r="K1556" s="17">
        <f t="shared" ref="K1556" si="580">J1556</f>
        <v>1.4</v>
      </c>
      <c r="L1556" s="17">
        <f>K1556</f>
        <v>1.4</v>
      </c>
      <c r="M1556" s="17"/>
      <c r="N1556" s="17" t="s">
        <v>2250</v>
      </c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</row>
    <row r="1557" spans="1:114" ht="15" customHeight="1" x14ac:dyDescent="0.15">
      <c r="A1557" s="32">
        <v>1981</v>
      </c>
      <c r="B1557" s="18" t="s">
        <v>2249</v>
      </c>
      <c r="C1557" s="17">
        <v>23</v>
      </c>
      <c r="D1557" s="24">
        <v>6</v>
      </c>
      <c r="E1557" s="24">
        <v>17</v>
      </c>
      <c r="F1557" s="23">
        <v>318982</v>
      </c>
      <c r="G1557" s="17">
        <v>901957038.18827701</v>
      </c>
      <c r="H1557" s="17">
        <v>1001867673.1794</v>
      </c>
      <c r="I1557" s="17">
        <v>19.483193365837099</v>
      </c>
      <c r="J1557" s="17"/>
      <c r="K1557" s="17">
        <f>(K1556+K1561)/2</f>
        <v>1.4</v>
      </c>
      <c r="L1557" s="17">
        <f>(1+((L$1561-L$1556)/L$1556)/5)*L1556</f>
        <v>1.4</v>
      </c>
      <c r="M1557" s="17"/>
      <c r="N1557" s="17" t="s">
        <v>2251</v>
      </c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</row>
    <row r="1558" spans="1:114" ht="15" customHeight="1" x14ac:dyDescent="0.15">
      <c r="A1558" s="32">
        <v>1982</v>
      </c>
      <c r="B1558" s="18" t="s">
        <v>2249</v>
      </c>
      <c r="C1558" s="17">
        <v>18</v>
      </c>
      <c r="D1558" s="24">
        <v>3</v>
      </c>
      <c r="E1558" s="24">
        <v>15</v>
      </c>
      <c r="F1558" s="23">
        <v>325898</v>
      </c>
      <c r="G1558" s="17">
        <v>760449062.5</v>
      </c>
      <c r="H1558" s="24">
        <v>945154375</v>
      </c>
      <c r="I1558" s="17">
        <v>20.9470226827708</v>
      </c>
      <c r="J1558" s="17"/>
      <c r="K1558" s="17">
        <f>(K1556+K1561)/2</f>
        <v>1.4</v>
      </c>
      <c r="L1558" s="17">
        <f>(1+((L$1561-L$1556)/L$1556)/5)*L1557</f>
        <v>1.4</v>
      </c>
      <c r="M1558" s="17"/>
      <c r="N1558" s="17" t="s">
        <v>2252</v>
      </c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</row>
    <row r="1559" spans="1:114" ht="15" customHeight="1" x14ac:dyDescent="0.15">
      <c r="A1559" s="32">
        <v>1983</v>
      </c>
      <c r="B1559" s="18" t="s">
        <v>2249</v>
      </c>
      <c r="C1559" s="17">
        <v>20</v>
      </c>
      <c r="D1559" s="24">
        <v>4</v>
      </c>
      <c r="E1559" s="24">
        <v>16</v>
      </c>
      <c r="F1559" s="23">
        <v>330524</v>
      </c>
      <c r="G1559" s="17">
        <v>697201131.73830998</v>
      </c>
      <c r="H1559" s="17">
        <v>858687779.21175396</v>
      </c>
      <c r="I1559" s="17">
        <v>23.166191411514198</v>
      </c>
      <c r="J1559" s="17"/>
      <c r="K1559" s="17">
        <f>(K1556+K1561)/2</f>
        <v>1.4</v>
      </c>
      <c r="L1559" s="17">
        <f>(1+((L$1561-L$1556)/L$1556)/5)*L1558</f>
        <v>1.4</v>
      </c>
      <c r="M1559" s="17"/>
      <c r="N1559" s="17" t="s">
        <v>2253</v>
      </c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</row>
    <row r="1560" spans="1:114" ht="15" customHeight="1" x14ac:dyDescent="0.15">
      <c r="A1560" s="32">
        <v>1984</v>
      </c>
      <c r="B1560" s="18" t="s">
        <v>2249</v>
      </c>
      <c r="C1560" s="17">
        <v>15</v>
      </c>
      <c r="D1560" s="17">
        <f>(D1558+D1559+D1562+D1563)/4</f>
        <v>4.25</v>
      </c>
      <c r="E1560" s="24">
        <v>15</v>
      </c>
      <c r="F1560" s="23">
        <v>330593</v>
      </c>
      <c r="G1560" s="17">
        <v>687744389.60797095</v>
      </c>
      <c r="H1560" s="17">
        <v>842635347.79774594</v>
      </c>
      <c r="I1560" s="17">
        <v>22.0863116675655</v>
      </c>
      <c r="J1560" s="17"/>
      <c r="K1560" s="17">
        <f>(K1556+K1561)/2</f>
        <v>1.4</v>
      </c>
      <c r="L1560" s="17">
        <f>(1+((L$1561-L$1556)/L$1556)/5)*L1559</f>
        <v>1.4</v>
      </c>
      <c r="M1560" s="17"/>
      <c r="N1560" s="17" t="s">
        <v>2254</v>
      </c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</row>
    <row r="1561" spans="1:114" ht="15" customHeight="1" x14ac:dyDescent="0.15">
      <c r="A1561" s="32">
        <v>1985</v>
      </c>
      <c r="B1561" s="18" t="s">
        <v>2249</v>
      </c>
      <c r="C1561" s="17">
        <v>20</v>
      </c>
      <c r="D1561" s="17">
        <f>(D1558+D1559+D1562+D1563)/4</f>
        <v>4.25</v>
      </c>
      <c r="E1561" s="24">
        <v>20</v>
      </c>
      <c r="F1561" s="23">
        <v>336452</v>
      </c>
      <c r="G1561" s="17">
        <v>721004117.86237204</v>
      </c>
      <c r="H1561" s="17">
        <v>884790812.59150803</v>
      </c>
      <c r="I1561" s="17">
        <v>21.295072310200101</v>
      </c>
      <c r="J1561" s="17">
        <v>1.4</v>
      </c>
      <c r="K1561" s="17">
        <f t="shared" ref="K1561" si="581">J1561</f>
        <v>1.4</v>
      </c>
      <c r="L1561" s="17">
        <f>K1561</f>
        <v>1.4</v>
      </c>
      <c r="M1561" s="17"/>
      <c r="N1561" s="17" t="s">
        <v>2255</v>
      </c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</row>
    <row r="1562" spans="1:114" ht="15" customHeight="1" x14ac:dyDescent="0.15">
      <c r="A1562" s="32">
        <v>1986</v>
      </c>
      <c r="B1562" s="18" t="s">
        <v>2249</v>
      </c>
      <c r="C1562" s="17">
        <v>17</v>
      </c>
      <c r="D1562" s="24">
        <v>5</v>
      </c>
      <c r="E1562" s="24">
        <v>12</v>
      </c>
      <c r="F1562" s="23">
        <v>342121</v>
      </c>
      <c r="G1562" s="17">
        <v>923257046.10006595</v>
      </c>
      <c r="H1562" s="17">
        <v>1059441664.84597</v>
      </c>
      <c r="I1562" s="17">
        <v>19.244537161687699</v>
      </c>
      <c r="J1562" s="17"/>
      <c r="K1562" s="17">
        <f>(K1561+K1566)/2</f>
        <v>1.4</v>
      </c>
      <c r="L1562" s="17">
        <f>(1+((L$1566-L$1561)/L$1561)/5)*L1561</f>
        <v>1.4</v>
      </c>
      <c r="M1562" s="17"/>
      <c r="N1562" s="17" t="s">
        <v>2256</v>
      </c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</row>
    <row r="1563" spans="1:114" ht="15" customHeight="1" x14ac:dyDescent="0.15">
      <c r="A1563" s="32">
        <v>1987</v>
      </c>
      <c r="B1563" s="18" t="s">
        <v>2249</v>
      </c>
      <c r="C1563" s="17">
        <v>22</v>
      </c>
      <c r="D1563" s="24">
        <v>5</v>
      </c>
      <c r="E1563" s="24">
        <v>17</v>
      </c>
      <c r="F1563" s="23">
        <v>344485</v>
      </c>
      <c r="G1563" s="17">
        <v>1218522365.8051701</v>
      </c>
      <c r="H1563" s="17">
        <v>1374164264.4135201</v>
      </c>
      <c r="I1563" s="17">
        <v>22.501515179250902</v>
      </c>
      <c r="J1563" s="17"/>
      <c r="K1563" s="17">
        <f>(K1561+K1566)/2</f>
        <v>1.4</v>
      </c>
      <c r="L1563" s="17">
        <f>(1+((L$1566-L$1561)/L$1561)/5)*L1562</f>
        <v>1.4</v>
      </c>
      <c r="M1563" s="17"/>
      <c r="N1563" s="17" t="s">
        <v>2257</v>
      </c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</row>
    <row r="1564" spans="1:114" ht="15" customHeight="1" x14ac:dyDescent="0.15">
      <c r="A1564" s="32">
        <v>1988</v>
      </c>
      <c r="B1564" s="18" t="s">
        <v>2249</v>
      </c>
      <c r="C1564" s="17">
        <v>17</v>
      </c>
      <c r="D1564" s="24">
        <v>3</v>
      </c>
      <c r="E1564" s="24">
        <v>14</v>
      </c>
      <c r="F1564" s="23">
        <v>347325</v>
      </c>
      <c r="G1564" s="17">
        <v>1421810951.0834301</v>
      </c>
      <c r="H1564" s="17">
        <v>1613825872.58337</v>
      </c>
      <c r="I1564" s="17">
        <v>22.096052142599</v>
      </c>
      <c r="J1564" s="17"/>
      <c r="K1564" s="17">
        <f>(K1561+K1566)/2</f>
        <v>1.4</v>
      </c>
      <c r="L1564" s="17">
        <f>(1+((L$1566-L$1561)/L$1561)/5)*L1563</f>
        <v>1.4</v>
      </c>
      <c r="M1564" s="17"/>
      <c r="N1564" s="17" t="s">
        <v>2258</v>
      </c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</row>
    <row r="1565" spans="1:114" ht="15" customHeight="1" x14ac:dyDescent="0.15">
      <c r="A1565" s="32">
        <v>1989</v>
      </c>
      <c r="B1565" s="18" t="s">
        <v>2249</v>
      </c>
      <c r="C1565" s="17">
        <v>15</v>
      </c>
      <c r="D1565" s="24">
        <v>2</v>
      </c>
      <c r="E1565" s="24">
        <v>13</v>
      </c>
      <c r="F1565" s="23">
        <v>350722</v>
      </c>
      <c r="G1565" s="17">
        <v>1528217541.26632</v>
      </c>
      <c r="H1565" s="17">
        <v>1747152500.6159201</v>
      </c>
      <c r="I1565" s="17">
        <v>22.6435946202567</v>
      </c>
      <c r="J1565" s="17"/>
      <c r="K1565" s="17">
        <f>(K1561+K1566)/2</f>
        <v>1.4</v>
      </c>
      <c r="L1565" s="17">
        <f>(1+((L$1566-L$1561)/L$1561)/5)*L1564</f>
        <v>1.4</v>
      </c>
      <c r="M1565" s="17"/>
      <c r="N1565" s="17" t="s">
        <v>2259</v>
      </c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</row>
    <row r="1566" spans="1:114" ht="15" customHeight="1" x14ac:dyDescent="0.15">
      <c r="A1566" s="32">
        <v>1990</v>
      </c>
      <c r="B1566" s="18" t="s">
        <v>2249</v>
      </c>
      <c r="C1566" s="17">
        <v>19</v>
      </c>
      <c r="D1566" s="24">
        <v>2</v>
      </c>
      <c r="E1566" s="24">
        <v>17</v>
      </c>
      <c r="F1566" s="23">
        <v>354170</v>
      </c>
      <c r="G1566" s="17">
        <v>1931606510.87397</v>
      </c>
      <c r="H1566" s="17">
        <v>2258063352.69485</v>
      </c>
      <c r="I1566" s="17">
        <v>25.493979525103398</v>
      </c>
      <c r="J1566" s="17">
        <v>1.4</v>
      </c>
      <c r="K1566" s="17">
        <f t="shared" ref="K1566" si="582">J1566</f>
        <v>1.4</v>
      </c>
      <c r="L1566" s="17">
        <f>K1566</f>
        <v>1.4</v>
      </c>
      <c r="M1566" s="17"/>
      <c r="N1566" s="17" t="s">
        <v>2260</v>
      </c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</row>
    <row r="1567" spans="1:114" ht="15" customHeight="1" x14ac:dyDescent="0.15">
      <c r="A1567" s="32">
        <v>1991</v>
      </c>
      <c r="B1567" s="18" t="s">
        <v>2249</v>
      </c>
      <c r="C1567" s="17">
        <v>27</v>
      </c>
      <c r="D1567" s="24">
        <v>6</v>
      </c>
      <c r="E1567" s="24">
        <v>21</v>
      </c>
      <c r="F1567" s="23">
        <v>363845</v>
      </c>
      <c r="G1567" s="17">
        <v>2127761088.9774201</v>
      </c>
      <c r="H1567" s="17">
        <v>2416347144.7543201</v>
      </c>
      <c r="I1567" s="17">
        <v>23.866968658977601</v>
      </c>
      <c r="J1567" s="17"/>
      <c r="K1567" s="17">
        <f>(K1566+K1571)/2</f>
        <v>1.5</v>
      </c>
      <c r="L1567" s="17">
        <f>(1+((L$1571-L$1566)/L$1566)/5)*L1566</f>
        <v>1.4400000000000002</v>
      </c>
      <c r="M1567" s="17"/>
      <c r="N1567" s="17" t="s">
        <v>2261</v>
      </c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</row>
    <row r="1568" spans="1:114" ht="15" customHeight="1" x14ac:dyDescent="0.15">
      <c r="A1568" s="32">
        <v>1992</v>
      </c>
      <c r="B1568" s="18" t="s">
        <v>2249</v>
      </c>
      <c r="C1568" s="17">
        <v>25</v>
      </c>
      <c r="D1568" s="24">
        <v>3</v>
      </c>
      <c r="E1568" s="24">
        <v>22</v>
      </c>
      <c r="F1568" s="23">
        <v>367618</v>
      </c>
      <c r="G1568" s="17">
        <v>2470701036.4786601</v>
      </c>
      <c r="H1568" s="17">
        <v>2680610176.3359799</v>
      </c>
      <c r="I1568" s="17">
        <v>22.174306365975799</v>
      </c>
      <c r="J1568" s="17"/>
      <c r="K1568" s="17">
        <f>(K1566+K1571)/2</f>
        <v>1.5</v>
      </c>
      <c r="L1568" s="17">
        <f>(1+((L$1571-L$1566)/L$1566)/5)*L1567</f>
        <v>1.4811428571428575</v>
      </c>
      <c r="M1568" s="17"/>
      <c r="N1568" s="17" t="s">
        <v>2262</v>
      </c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</row>
    <row r="1569" spans="1:114" ht="15" customHeight="1" x14ac:dyDescent="0.15">
      <c r="A1569" s="32">
        <v>1993</v>
      </c>
      <c r="B1569" s="18" t="s">
        <v>2249</v>
      </c>
      <c r="C1569" s="17">
        <v>24</v>
      </c>
      <c r="D1569" s="24">
        <v>8</v>
      </c>
      <c r="E1569" s="24">
        <v>16</v>
      </c>
      <c r="F1569" s="23">
        <v>371308</v>
      </c>
      <c r="G1569" s="17">
        <v>2297713307.1308298</v>
      </c>
      <c r="H1569" s="17">
        <v>2549153958.4503102</v>
      </c>
      <c r="I1569" s="17">
        <v>23.712255960387999</v>
      </c>
      <c r="J1569" s="17"/>
      <c r="K1569" s="17">
        <f>(K1566+K1571)/2</f>
        <v>1.5</v>
      </c>
      <c r="L1569" s="17">
        <f>(1+((L$1571-L$1566)/L$1566)/5)*L1568</f>
        <v>1.5234612244897965</v>
      </c>
      <c r="M1569" s="17"/>
      <c r="N1569" s="17" t="s">
        <v>2263</v>
      </c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</row>
    <row r="1570" spans="1:114" ht="15" customHeight="1" x14ac:dyDescent="0.15">
      <c r="A1570" s="32">
        <v>1994</v>
      </c>
      <c r="B1570" s="18" t="s">
        <v>2249</v>
      </c>
      <c r="C1570" s="17">
        <v>42</v>
      </c>
      <c r="D1570" s="24">
        <v>21</v>
      </c>
      <c r="E1570" s="24">
        <v>21</v>
      </c>
      <c r="F1570" s="23">
        <v>374797</v>
      </c>
      <c r="G1570" s="17">
        <v>2577626150.1760802</v>
      </c>
      <c r="H1570" s="17">
        <v>2870834261.04737</v>
      </c>
      <c r="I1570" s="17">
        <v>23.879593034098999</v>
      </c>
      <c r="J1570" s="17"/>
      <c r="K1570" s="17">
        <f>(K1566+K1571)/2</f>
        <v>1.5</v>
      </c>
      <c r="L1570" s="17">
        <f>(1+((L$1571-L$1566)/L$1566)/5)*L1569</f>
        <v>1.5669886880466479</v>
      </c>
      <c r="M1570" s="17"/>
      <c r="N1570" s="17" t="s">
        <v>2264</v>
      </c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</row>
    <row r="1571" spans="1:114" ht="15" customHeight="1" x14ac:dyDescent="0.15">
      <c r="A1571" s="32">
        <v>1995</v>
      </c>
      <c r="B1571" s="18" t="s">
        <v>2249</v>
      </c>
      <c r="C1571" s="17">
        <v>24</v>
      </c>
      <c r="D1571" s="24">
        <v>11</v>
      </c>
      <c r="E1571" s="24">
        <v>13</v>
      </c>
      <c r="F1571" s="23">
        <v>377419</v>
      </c>
      <c r="G1571" s="17">
        <v>4384484435.7976704</v>
      </c>
      <c r="H1571" s="17">
        <v>4566026264.5914402</v>
      </c>
      <c r="I1571" s="17">
        <v>23.916250966064801</v>
      </c>
      <c r="J1571" s="17">
        <v>1.6</v>
      </c>
      <c r="K1571" s="17">
        <f t="shared" ref="K1571" si="583">J1571</f>
        <v>1.6</v>
      </c>
      <c r="L1571" s="17">
        <f>K1571</f>
        <v>1.6</v>
      </c>
      <c r="M1571" s="17"/>
      <c r="N1571" s="17" t="s">
        <v>2265</v>
      </c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</row>
    <row r="1572" spans="1:114" ht="15" customHeight="1" x14ac:dyDescent="0.15">
      <c r="A1572" s="32">
        <v>1996</v>
      </c>
      <c r="B1572" s="18" t="s">
        <v>2249</v>
      </c>
      <c r="C1572" s="17">
        <v>24</v>
      </c>
      <c r="D1572" s="24">
        <v>6</v>
      </c>
      <c r="E1572" s="24">
        <v>18</v>
      </c>
      <c r="F1572" s="23">
        <v>379905</v>
      </c>
      <c r="G1572" s="17">
        <v>4091353025.2501202</v>
      </c>
      <c r="H1572" s="17">
        <v>4442115292.9966698</v>
      </c>
      <c r="I1572" s="17">
        <v>25.014947186607301</v>
      </c>
      <c r="J1572" s="17"/>
      <c r="K1572" s="17">
        <f>(K1571+K1576)/2</f>
        <v>2.2650000000000001</v>
      </c>
      <c r="L1572" s="17">
        <f t="shared" ref="L1572:L1575" si="584">L1571+0.27</f>
        <v>1.87</v>
      </c>
      <c r="M1572" s="17"/>
      <c r="N1572" s="17" t="s">
        <v>2266</v>
      </c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</row>
    <row r="1573" spans="1:114" ht="15" customHeight="1" x14ac:dyDescent="0.15">
      <c r="A1573" s="32">
        <v>1997</v>
      </c>
      <c r="B1573" s="18" t="s">
        <v>2249</v>
      </c>
      <c r="C1573" s="17">
        <v>46</v>
      </c>
      <c r="D1573" s="24">
        <v>22</v>
      </c>
      <c r="E1573" s="24">
        <v>24</v>
      </c>
      <c r="F1573" s="23">
        <v>382791</v>
      </c>
      <c r="G1573" s="17">
        <v>4100767434.10077</v>
      </c>
      <c r="H1573" s="17">
        <v>4322433544.6557703</v>
      </c>
      <c r="I1573" s="17">
        <v>22.887534361180801</v>
      </c>
      <c r="J1573" s="17"/>
      <c r="K1573" s="17">
        <f>(K1571+K1576)/2</f>
        <v>2.2650000000000001</v>
      </c>
      <c r="L1573" s="17">
        <f t="shared" si="584"/>
        <v>2.14</v>
      </c>
      <c r="M1573" s="17"/>
      <c r="N1573" s="17" t="s">
        <v>2267</v>
      </c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</row>
    <row r="1574" spans="1:114" ht="15" customHeight="1" x14ac:dyDescent="0.15">
      <c r="A1574" s="32">
        <v>1998</v>
      </c>
      <c r="B1574" s="18" t="s">
        <v>2249</v>
      </c>
      <c r="C1574" s="17">
        <v>34</v>
      </c>
      <c r="D1574" s="24">
        <v>8</v>
      </c>
      <c r="E1574" s="24">
        <v>26</v>
      </c>
      <c r="F1574" s="23">
        <v>385287</v>
      </c>
      <c r="G1574" s="17">
        <v>4331196817.3278799</v>
      </c>
      <c r="H1574" s="17">
        <v>4589015360.8133497</v>
      </c>
      <c r="I1574" s="17">
        <v>24.0493606566531</v>
      </c>
      <c r="J1574" s="17"/>
      <c r="K1574" s="17">
        <f>(K1571+K1576)/2</f>
        <v>2.2650000000000001</v>
      </c>
      <c r="L1574" s="17">
        <f t="shared" si="584"/>
        <v>2.41</v>
      </c>
      <c r="M1574" s="17"/>
      <c r="N1574" s="17" t="s">
        <v>2268</v>
      </c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</row>
    <row r="1575" spans="1:114" ht="15" customHeight="1" x14ac:dyDescent="0.15">
      <c r="A1575" s="32">
        <v>1999</v>
      </c>
      <c r="B1575" s="18" t="s">
        <v>2249</v>
      </c>
      <c r="C1575" s="17">
        <v>83</v>
      </c>
      <c r="D1575" s="24">
        <v>11</v>
      </c>
      <c r="E1575" s="24">
        <v>72</v>
      </c>
      <c r="F1575" s="23">
        <v>387578</v>
      </c>
      <c r="G1575" s="17">
        <v>4640766250.5381002</v>
      </c>
      <c r="H1575" s="17">
        <v>4840292724.9246702</v>
      </c>
      <c r="I1575" s="17">
        <v>22.1341621341621</v>
      </c>
      <c r="J1575" s="17"/>
      <c r="K1575" s="17">
        <f>(K1571+K1576)/2</f>
        <v>2.2650000000000001</v>
      </c>
      <c r="L1575" s="17">
        <f t="shared" si="584"/>
        <v>2.68</v>
      </c>
      <c r="M1575" s="17"/>
      <c r="N1575" s="17" t="s">
        <v>2269</v>
      </c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</row>
    <row r="1576" spans="1:114" ht="15" customHeight="1" x14ac:dyDescent="0.15">
      <c r="A1576" s="32">
        <v>2000</v>
      </c>
      <c r="B1576" s="18" t="s">
        <v>2249</v>
      </c>
      <c r="C1576" s="17">
        <v>116</v>
      </c>
      <c r="D1576" s="24">
        <v>23</v>
      </c>
      <c r="E1576" s="24">
        <v>93</v>
      </c>
      <c r="F1576" s="23">
        <v>390087</v>
      </c>
      <c r="G1576" s="17">
        <v>5198706643.1510897</v>
      </c>
      <c r="H1576" s="17">
        <v>5550068587.1056204</v>
      </c>
      <c r="I1576" s="17">
        <v>22.701930921947199</v>
      </c>
      <c r="J1576" s="17">
        <v>2.93</v>
      </c>
      <c r="K1576" s="17">
        <f t="shared" ref="K1576" si="585">J1576</f>
        <v>2.93</v>
      </c>
      <c r="L1576" s="17">
        <f>K1576</f>
        <v>2.93</v>
      </c>
      <c r="M1576" s="17"/>
      <c r="N1576" s="17" t="s">
        <v>2270</v>
      </c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</row>
    <row r="1577" spans="1:114" ht="15" customHeight="1" x14ac:dyDescent="0.15">
      <c r="A1577" s="32">
        <v>2001</v>
      </c>
      <c r="B1577" s="18" t="s">
        <v>2249</v>
      </c>
      <c r="C1577" s="17">
        <v>133</v>
      </c>
      <c r="D1577" s="24">
        <v>26</v>
      </c>
      <c r="E1577" s="24">
        <v>107</v>
      </c>
      <c r="F1577" s="23">
        <v>393028</v>
      </c>
      <c r="G1577" s="17">
        <v>4731660784.1266804</v>
      </c>
      <c r="H1577" s="17">
        <v>4914146713.7269897</v>
      </c>
      <c r="I1577" s="17">
        <v>20.442448800788501</v>
      </c>
      <c r="J1577" s="17"/>
      <c r="K1577" s="17">
        <f>(K1576+K1581)/2</f>
        <v>3.2050000000000001</v>
      </c>
      <c r="L1577" s="17">
        <f>(1+((L$1581-L$1576)/L$1576)/5)*L1576</f>
        <v>3.04</v>
      </c>
      <c r="M1577" s="17"/>
      <c r="N1577" s="17" t="s">
        <v>2271</v>
      </c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</row>
    <row r="1578" spans="1:114" ht="15" customHeight="1" x14ac:dyDescent="0.15">
      <c r="A1578" s="32">
        <v>2002</v>
      </c>
      <c r="B1578" s="18" t="s">
        <v>2249</v>
      </c>
      <c r="C1578" s="17">
        <v>202</v>
      </c>
      <c r="D1578" s="24">
        <v>22</v>
      </c>
      <c r="E1578" s="24">
        <v>180</v>
      </c>
      <c r="F1578" s="23">
        <v>395969</v>
      </c>
      <c r="G1578" s="17">
        <v>5322542322.5423203</v>
      </c>
      <c r="H1578" s="17">
        <v>5186516186.5161896</v>
      </c>
      <c r="I1578" s="17">
        <v>16.7120167056888</v>
      </c>
      <c r="J1578" s="17"/>
      <c r="K1578" s="17">
        <f>(K1576+K1581)/2</f>
        <v>3.2050000000000001</v>
      </c>
      <c r="L1578" s="17">
        <f>(1+((L$1581-L$1576)/L$1576)/5)*L1577</f>
        <v>3.1541296928327642</v>
      </c>
      <c r="M1578" s="17" t="s">
        <v>2272</v>
      </c>
      <c r="N1578" s="17" t="s">
        <v>2273</v>
      </c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</row>
    <row r="1579" spans="1:114" ht="15" customHeight="1" x14ac:dyDescent="0.15">
      <c r="A1579" s="32">
        <v>2003</v>
      </c>
      <c r="B1579" s="18" t="s">
        <v>2249</v>
      </c>
      <c r="C1579" s="23">
        <f t="shared" ref="C1579" si="586">(C1578+C1580)/2</f>
        <v>336.5</v>
      </c>
      <c r="D1579" s="17">
        <f>(D1577+D1578+D1583+D1584)/4</f>
        <v>18</v>
      </c>
      <c r="E1579" s="17">
        <f>(E1578+E1580)/2</f>
        <v>325.5</v>
      </c>
      <c r="F1579" s="23">
        <v>398582</v>
      </c>
      <c r="G1579" s="17">
        <v>5902241948.3327599</v>
      </c>
      <c r="H1579" s="17">
        <v>6058609309.2067804</v>
      </c>
      <c r="I1579" s="17">
        <v>21.121592204830499</v>
      </c>
      <c r="J1579" s="17"/>
      <c r="K1579" s="17">
        <f>(K1576+K1581)/2</f>
        <v>3.2050000000000001</v>
      </c>
      <c r="L1579" s="17">
        <f>(1+((L$1581-L$1576)/L$1576)/5)*L1578</f>
        <v>3.2725441181609565</v>
      </c>
      <c r="M1579" s="17" t="s">
        <v>2274</v>
      </c>
      <c r="N1579" s="17" t="s">
        <v>2275</v>
      </c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</row>
    <row r="1580" spans="1:114" ht="15" customHeight="1" x14ac:dyDescent="0.15">
      <c r="A1580" s="32">
        <v>2004</v>
      </c>
      <c r="B1580" s="18" t="s">
        <v>2249</v>
      </c>
      <c r="C1580" s="17">
        <v>471</v>
      </c>
      <c r="D1580" s="17">
        <f>(D1577+D1578+D1583+D1584)/4</f>
        <v>18</v>
      </c>
      <c r="E1580" s="24">
        <v>471</v>
      </c>
      <c r="F1580" s="23">
        <v>401268</v>
      </c>
      <c r="G1580" s="17">
        <v>6307922272.0478296</v>
      </c>
      <c r="H1580" s="17">
        <v>6698928749.3771801</v>
      </c>
      <c r="I1580" s="17">
        <v>21.028836754643201</v>
      </c>
      <c r="J1580" s="17"/>
      <c r="K1580" s="17">
        <f>(K1576+K1581)/2</f>
        <v>3.2050000000000001</v>
      </c>
      <c r="L1580" s="17">
        <f>(1+((L$1581-L$1576)/L$1576)/5)*L1579</f>
        <v>3.39540413624891</v>
      </c>
      <c r="M1580" s="17" t="s">
        <v>2276</v>
      </c>
      <c r="N1580" s="17" t="s">
        <v>2277</v>
      </c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</row>
    <row r="1581" spans="1:114" ht="15" customHeight="1" x14ac:dyDescent="0.15">
      <c r="A1581" s="32">
        <v>2005</v>
      </c>
      <c r="B1581" s="18" t="s">
        <v>2249</v>
      </c>
      <c r="C1581" s="23">
        <f t="shared" ref="C1581" si="587">(C1580+C1582)/2</f>
        <v>638</v>
      </c>
      <c r="D1581" s="17">
        <f>(D1577+D1578+D1583+D1584)/4</f>
        <v>18</v>
      </c>
      <c r="E1581" s="17">
        <f>(E1580+E1582)/2</f>
        <v>638</v>
      </c>
      <c r="F1581" s="23">
        <v>403834</v>
      </c>
      <c r="G1581" s="17">
        <v>6636612361.6465597</v>
      </c>
      <c r="H1581" s="17">
        <v>7305683372.7148399</v>
      </c>
      <c r="I1581" s="17">
        <v>22.837289648881001</v>
      </c>
      <c r="J1581" s="17">
        <v>3.48</v>
      </c>
      <c r="K1581" s="17">
        <f t="shared" ref="K1581" si="588">J1581</f>
        <v>3.48</v>
      </c>
      <c r="L1581" s="17">
        <f>K1581</f>
        <v>3.48</v>
      </c>
      <c r="M1581" s="17" t="s">
        <v>2278</v>
      </c>
      <c r="N1581" s="17" t="s">
        <v>2279</v>
      </c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</row>
    <row r="1582" spans="1:114" ht="15" customHeight="1" x14ac:dyDescent="0.15">
      <c r="A1582" s="32">
        <v>2006</v>
      </c>
      <c r="B1582" s="18" t="s">
        <v>2249</v>
      </c>
      <c r="C1582" s="17">
        <v>805</v>
      </c>
      <c r="D1582" s="17">
        <f>(D1577+D1578+D1583+D1584)/4</f>
        <v>18</v>
      </c>
      <c r="E1582" s="24">
        <v>805</v>
      </c>
      <c r="F1582" s="23">
        <v>405308</v>
      </c>
      <c r="G1582" s="17">
        <v>8364571571.9483099</v>
      </c>
      <c r="H1582" s="17">
        <v>8841299711.4540195</v>
      </c>
      <c r="I1582" s="17">
        <v>22.478252822506001</v>
      </c>
      <c r="J1582" s="17" t="s">
        <v>2280</v>
      </c>
      <c r="K1582" s="17">
        <f>(K1581+K1586)/2</f>
        <v>3.58</v>
      </c>
      <c r="L1582" s="17">
        <f>(1+((L$1586-L$1581)/L$1581)/5)*L1581</f>
        <v>3.5200000000000005</v>
      </c>
      <c r="M1582" s="17" t="s">
        <v>2281</v>
      </c>
      <c r="N1582" s="17" t="s">
        <v>2282</v>
      </c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</row>
    <row r="1583" spans="1:114" ht="15" customHeight="1" x14ac:dyDescent="0.15">
      <c r="A1583" s="32">
        <v>2007</v>
      </c>
      <c r="B1583" s="18" t="s">
        <v>2249</v>
      </c>
      <c r="C1583" s="17">
        <v>39</v>
      </c>
      <c r="D1583" s="24">
        <v>10</v>
      </c>
      <c r="E1583" s="24">
        <v>29</v>
      </c>
      <c r="F1583" s="23">
        <v>406724</v>
      </c>
      <c r="G1583" s="17">
        <v>10243087872.9811</v>
      </c>
      <c r="H1583" s="17">
        <v>10546537092.8004</v>
      </c>
      <c r="I1583" s="17">
        <v>22.948724591126499</v>
      </c>
      <c r="J1583" s="17"/>
      <c r="K1583" s="17">
        <f>(K1581+K1586)/2</f>
        <v>3.58</v>
      </c>
      <c r="L1583" s="17">
        <f>(1+((L$1586-L$1581)/L$1581)/5)*L1582</f>
        <v>3.5604597701149432</v>
      </c>
      <c r="M1583" s="17" t="s">
        <v>2283</v>
      </c>
      <c r="N1583" s="17" t="s">
        <v>2284</v>
      </c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</row>
    <row r="1584" spans="1:114" ht="15" customHeight="1" x14ac:dyDescent="0.15">
      <c r="A1584" s="32">
        <v>2008</v>
      </c>
      <c r="B1584" s="18" t="s">
        <v>2249</v>
      </c>
      <c r="C1584" s="17">
        <v>48</v>
      </c>
      <c r="D1584" s="24">
        <v>14</v>
      </c>
      <c r="E1584" s="24">
        <v>34</v>
      </c>
      <c r="F1584" s="23">
        <v>409379</v>
      </c>
      <c r="G1584" s="17">
        <v>13498754943.6063</v>
      </c>
      <c r="H1584" s="17">
        <v>13665006591.475</v>
      </c>
      <c r="I1584" s="17">
        <v>20.037060908797901</v>
      </c>
      <c r="J1584" s="17"/>
      <c r="K1584" s="17">
        <f>(K1581+K1586)/2</f>
        <v>3.58</v>
      </c>
      <c r="L1584" s="17">
        <f>(1+((L$1586-L$1581)/L$1581)/5)*L1583</f>
        <v>3.6013845950587933</v>
      </c>
      <c r="M1584" s="17" t="s">
        <v>2285</v>
      </c>
      <c r="N1584" s="17" t="s">
        <v>2286</v>
      </c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</row>
    <row r="1585" spans="1:114" ht="15" customHeight="1" x14ac:dyDescent="0.15">
      <c r="A1585" s="32">
        <v>2009</v>
      </c>
      <c r="B1585" s="18" t="s">
        <v>2249</v>
      </c>
      <c r="C1585" s="17">
        <v>29</v>
      </c>
      <c r="D1585" s="24">
        <v>8</v>
      </c>
      <c r="E1585" s="24">
        <v>21</v>
      </c>
      <c r="F1585" s="23">
        <v>412477</v>
      </c>
      <c r="G1585" s="17">
        <v>12785634898.582899</v>
      </c>
      <c r="H1585" s="17">
        <v>12864406779.660999</v>
      </c>
      <c r="I1585" s="17">
        <v>18.2839159051697</v>
      </c>
      <c r="J1585" s="17"/>
      <c r="K1585" s="17">
        <f>(K1581+K1586)/2</f>
        <v>3.58</v>
      </c>
      <c r="L1585" s="17">
        <f>(1+((L$1586-L$1581)/L$1581)/5)*L1584</f>
        <v>3.6427798202893547</v>
      </c>
      <c r="M1585" s="17" t="s">
        <v>2287</v>
      </c>
      <c r="N1585" s="17" t="s">
        <v>2288</v>
      </c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</row>
    <row r="1586" spans="1:114" ht="15" customHeight="1" x14ac:dyDescent="0.15">
      <c r="A1586" s="32">
        <v>2010</v>
      </c>
      <c r="B1586" s="18" t="s">
        <v>2249</v>
      </c>
      <c r="C1586" s="17">
        <v>19</v>
      </c>
      <c r="D1586" s="24">
        <v>12</v>
      </c>
      <c r="E1586" s="24">
        <v>7</v>
      </c>
      <c r="F1586" s="23">
        <v>414508</v>
      </c>
      <c r="G1586" s="17">
        <v>13639400768.924801</v>
      </c>
      <c r="H1586" s="17">
        <v>13634362985.5495</v>
      </c>
      <c r="I1586" s="17">
        <v>20.992400011737399</v>
      </c>
      <c r="J1586" s="17">
        <v>3.68</v>
      </c>
      <c r="K1586" s="17">
        <f t="shared" ref="K1586" si="589">J1586</f>
        <v>3.68</v>
      </c>
      <c r="L1586" s="17">
        <f>K1586</f>
        <v>3.68</v>
      </c>
      <c r="M1586" s="17" t="s">
        <v>2289</v>
      </c>
      <c r="N1586" s="17" t="s">
        <v>2290</v>
      </c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</row>
    <row r="1587" spans="1:114" ht="15" customHeight="1" x14ac:dyDescent="0.15">
      <c r="A1587" s="32">
        <v>2011</v>
      </c>
      <c r="B1587" s="18" t="s">
        <v>2249</v>
      </c>
      <c r="C1587" s="17">
        <v>15</v>
      </c>
      <c r="D1587" s="24">
        <v>9</v>
      </c>
      <c r="E1587" s="24">
        <v>6</v>
      </c>
      <c r="F1587" s="23">
        <v>416268</v>
      </c>
      <c r="G1587" s="17">
        <v>15478841870.8241</v>
      </c>
      <c r="H1587" s="17">
        <v>15337138084.6325</v>
      </c>
      <c r="I1587" s="17">
        <v>18.1627819657453</v>
      </c>
      <c r="J1587" s="17"/>
      <c r="K1587" s="17">
        <f>(K1586+K1591)/2</f>
        <v>3.4550000000000001</v>
      </c>
      <c r="L1587" s="17">
        <f>(1+((L$1591-L$1586)/L$1586)/5)*L1586</f>
        <v>3.59</v>
      </c>
      <c r="M1587" s="17" t="s">
        <v>2291</v>
      </c>
      <c r="N1587" s="17" t="s">
        <v>2292</v>
      </c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</row>
    <row r="1588" spans="1:114" ht="15" customHeight="1" x14ac:dyDescent="0.15">
      <c r="A1588" s="32">
        <v>2012</v>
      </c>
      <c r="B1588" s="18" t="s">
        <v>2249</v>
      </c>
      <c r="C1588" s="17">
        <v>17</v>
      </c>
      <c r="D1588" s="24">
        <v>11</v>
      </c>
      <c r="E1588" s="24">
        <v>6</v>
      </c>
      <c r="F1588" s="23">
        <v>420028</v>
      </c>
      <c r="G1588" s="17">
        <v>15434793781.3183</v>
      </c>
      <c r="H1588" s="17">
        <v>15097648721.572701</v>
      </c>
      <c r="I1588" s="17">
        <v>17.6060832371512</v>
      </c>
      <c r="J1588" s="17"/>
      <c r="K1588" s="17">
        <f>(K1586+K1591)/2</f>
        <v>3.4550000000000001</v>
      </c>
      <c r="L1588" s="17">
        <f>(1+((L$1591-L$1586)/L$1586)/5)*L1587</f>
        <v>3.5022010869565214</v>
      </c>
      <c r="M1588" s="17" t="s">
        <v>2293</v>
      </c>
      <c r="N1588" s="17" t="s">
        <v>2294</v>
      </c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</row>
    <row r="1589" spans="1:114" ht="15" customHeight="1" x14ac:dyDescent="0.15">
      <c r="A1589" s="32">
        <v>2013</v>
      </c>
      <c r="B1589" s="18" t="s">
        <v>2249</v>
      </c>
      <c r="C1589" s="17">
        <v>17</v>
      </c>
      <c r="D1589" s="24">
        <v>13</v>
      </c>
      <c r="E1589" s="24">
        <v>4</v>
      </c>
      <c r="F1589" s="23">
        <v>425967</v>
      </c>
      <c r="G1589" s="17">
        <v>16457696905.2995</v>
      </c>
      <c r="H1589" s="17">
        <v>15654004515.872</v>
      </c>
      <c r="I1589" s="17">
        <v>16.5237969361681</v>
      </c>
      <c r="J1589" s="17"/>
      <c r="K1589" s="17">
        <f>(K1586+K1591)/2</f>
        <v>3.4550000000000001</v>
      </c>
      <c r="L1589" s="17">
        <f>(1+((L$1591-L$1586)/L$1586)/5)*L1588</f>
        <v>3.4165494299385628</v>
      </c>
      <c r="M1589" s="17" t="s">
        <v>2295</v>
      </c>
      <c r="N1589" s="17" t="s">
        <v>2296</v>
      </c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</row>
    <row r="1590" spans="1:114" ht="15" customHeight="1" x14ac:dyDescent="0.15">
      <c r="A1590" s="32">
        <v>2014</v>
      </c>
      <c r="B1590" s="18" t="s">
        <v>2249</v>
      </c>
      <c r="C1590" s="17">
        <v>13</v>
      </c>
      <c r="D1590" s="24">
        <v>5</v>
      </c>
      <c r="E1590" s="24">
        <v>8</v>
      </c>
      <c r="F1590" s="23">
        <v>434558</v>
      </c>
      <c r="G1590" s="17">
        <v>17417563438.288799</v>
      </c>
      <c r="H1590" s="17">
        <v>16024312475.089701</v>
      </c>
      <c r="I1590" s="17">
        <v>16.659619933494099</v>
      </c>
      <c r="J1590" s="17"/>
      <c r="K1590" s="17">
        <f>(K1586+K1591)/2</f>
        <v>3.4550000000000001</v>
      </c>
      <c r="L1590" s="17">
        <f>(1+((L$1591-L$1586)/L$1586)/5)*L1589</f>
        <v>3.3329925145324566</v>
      </c>
      <c r="M1590" s="17" t="s">
        <v>2297</v>
      </c>
      <c r="N1590" s="17" t="s">
        <v>2298</v>
      </c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</row>
    <row r="1591" spans="1:114" ht="15" customHeight="1" x14ac:dyDescent="0.15">
      <c r="A1591" s="32">
        <v>2015</v>
      </c>
      <c r="B1591" s="18" t="s">
        <v>2249</v>
      </c>
      <c r="C1591" s="17">
        <v>11</v>
      </c>
      <c r="D1591" s="24">
        <v>9</v>
      </c>
      <c r="E1591" s="24">
        <v>2</v>
      </c>
      <c r="F1591" s="23">
        <v>445053</v>
      </c>
      <c r="G1591" s="17">
        <v>17149339842.4498</v>
      </c>
      <c r="H1591" s="17">
        <v>16066126705.869301</v>
      </c>
      <c r="I1591" s="17">
        <v>24.199985995378501</v>
      </c>
      <c r="J1591" s="17">
        <v>3.23</v>
      </c>
      <c r="K1591" s="17">
        <f t="shared" ref="K1591" si="590">J1591</f>
        <v>3.23</v>
      </c>
      <c r="L1591" s="17">
        <f>K1591</f>
        <v>3.23</v>
      </c>
      <c r="M1591" s="17" t="s">
        <v>2299</v>
      </c>
      <c r="N1591" s="17" t="s">
        <v>2300</v>
      </c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</row>
    <row r="1592" spans="1:114" ht="15" customHeight="1" x14ac:dyDescent="0.15">
      <c r="A1592" s="32">
        <v>2016</v>
      </c>
      <c r="B1592" s="18" t="s">
        <v>2249</v>
      </c>
      <c r="C1592" s="17">
        <v>4</v>
      </c>
      <c r="D1592" s="24">
        <v>3</v>
      </c>
      <c r="E1592" s="24">
        <v>1</v>
      </c>
      <c r="F1592" s="23">
        <v>455356</v>
      </c>
      <c r="G1592" s="17">
        <v>18412663272.083199</v>
      </c>
      <c r="H1592" s="17">
        <v>16943546601.726801</v>
      </c>
      <c r="I1592" s="17">
        <v>22.683590896585699</v>
      </c>
      <c r="J1592" s="17"/>
      <c r="K1592" s="17">
        <f t="shared" ref="K1592" si="591">J1592</f>
        <v>0</v>
      </c>
      <c r="L1592" s="17">
        <f>K1592</f>
        <v>0</v>
      </c>
      <c r="M1592" s="17" t="s">
        <v>2301</v>
      </c>
      <c r="N1592" s="17" t="s">
        <v>2302</v>
      </c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</row>
    <row r="1593" spans="1:114" ht="15" customHeight="1" x14ac:dyDescent="0.15">
      <c r="A1593" s="32">
        <v>2017</v>
      </c>
      <c r="B1593" s="18" t="s">
        <v>2249</v>
      </c>
      <c r="C1593" s="17">
        <v>12</v>
      </c>
      <c r="D1593" s="24">
        <v>5</v>
      </c>
      <c r="E1593" s="24">
        <v>7</v>
      </c>
      <c r="F1593" s="23">
        <v>467999</v>
      </c>
      <c r="G1593" s="17">
        <v>20863420695.887901</v>
      </c>
      <c r="H1593" s="17">
        <v>18359014911.8843</v>
      </c>
      <c r="I1593" s="17">
        <v>20.6326209299209</v>
      </c>
      <c r="J1593" s="17"/>
      <c r="K1593" s="17">
        <f t="shared" ref="K1593" si="592">J1593</f>
        <v>0</v>
      </c>
      <c r="L1593" s="17">
        <f>K1593</f>
        <v>0</v>
      </c>
      <c r="M1593" s="17" t="s">
        <v>2303</v>
      </c>
      <c r="N1593" s="17" t="s">
        <v>2304</v>
      </c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</row>
    <row r="1594" spans="1:114" ht="15" customHeight="1" x14ac:dyDescent="0.15">
      <c r="A1594" s="32">
        <v>2018</v>
      </c>
      <c r="B1594" s="18" t="s">
        <v>2249</v>
      </c>
      <c r="C1594" s="17">
        <v>17</v>
      </c>
      <c r="D1594" s="24">
        <v>2</v>
      </c>
      <c r="E1594" s="24">
        <v>15</v>
      </c>
      <c r="F1594" s="23">
        <v>484630</v>
      </c>
      <c r="G1594" s="17">
        <v>22217052432.687801</v>
      </c>
      <c r="H1594" s="17">
        <v>19548063297.118599</v>
      </c>
      <c r="I1594" s="17">
        <v>20.261675028946399</v>
      </c>
      <c r="J1594" s="17"/>
      <c r="K1594" s="17">
        <f t="shared" ref="K1594" si="593">J1594</f>
        <v>0</v>
      </c>
      <c r="L1594" s="17">
        <f>K1594</f>
        <v>0</v>
      </c>
      <c r="M1594" s="17" t="s">
        <v>2305</v>
      </c>
      <c r="N1594" s="17" t="s">
        <v>2306</v>
      </c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</row>
    <row r="1595" spans="1:114" ht="15" customHeight="1" x14ac:dyDescent="0.15">
      <c r="A1595" s="32">
        <v>2019</v>
      </c>
      <c r="B1595" s="18" t="s">
        <v>2249</v>
      </c>
      <c r="C1595" s="17">
        <v>12</v>
      </c>
      <c r="D1595" s="24">
        <v>5</v>
      </c>
      <c r="E1595" s="24">
        <v>7</v>
      </c>
      <c r="F1595" s="23">
        <v>504062</v>
      </c>
      <c r="G1595" s="17">
        <v>22973804992.723598</v>
      </c>
      <c r="H1595" s="17">
        <v>20317922310.534</v>
      </c>
      <c r="I1595" s="17">
        <v>20.496301938367999</v>
      </c>
      <c r="J1595" s="17"/>
      <c r="K1595" s="17">
        <f t="shared" ref="K1595" si="594">J1595</f>
        <v>0</v>
      </c>
      <c r="L1595" s="17">
        <f>K1595</f>
        <v>0</v>
      </c>
      <c r="M1595" s="17" t="s">
        <v>2307</v>
      </c>
      <c r="N1595" s="17" t="s">
        <v>2308</v>
      </c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</row>
    <row r="1596" spans="1:114" ht="15" customHeight="1" x14ac:dyDescent="0.15">
      <c r="A1596" s="32">
        <v>2020</v>
      </c>
      <c r="B1596" s="18" t="s">
        <v>2249</v>
      </c>
      <c r="C1596" s="17">
        <v>11</v>
      </c>
      <c r="D1596" s="24">
        <v>6</v>
      </c>
      <c r="E1596" s="24">
        <v>5</v>
      </c>
      <c r="F1596" s="23">
        <v>515332</v>
      </c>
      <c r="G1596" s="17">
        <v>22721873215.3055</v>
      </c>
      <c r="H1596" s="17">
        <v>20808223872.073101</v>
      </c>
      <c r="I1596" s="17">
        <v>20.513389271755202</v>
      </c>
      <c r="J1596" s="17"/>
      <c r="K1596" s="17">
        <f t="shared" ref="K1596" si="595">J1596</f>
        <v>0</v>
      </c>
      <c r="L1596" s="17">
        <f>K1596</f>
        <v>0</v>
      </c>
      <c r="M1596" s="17" t="s">
        <v>2309</v>
      </c>
      <c r="N1596" s="17" t="s">
        <v>2310</v>
      </c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</row>
    <row r="1597" spans="1:114" ht="15" customHeight="1" x14ac:dyDescent="0.15">
      <c r="A1597" s="32">
        <v>2021</v>
      </c>
      <c r="B1597" s="18" t="s">
        <v>2249</v>
      </c>
      <c r="C1597" s="17">
        <v>10</v>
      </c>
      <c r="D1597" s="24">
        <v>5</v>
      </c>
      <c r="E1597" s="24">
        <v>5</v>
      </c>
      <c r="F1597" s="23">
        <v>518536</v>
      </c>
      <c r="G1597" s="17">
        <v>26174571259.609699</v>
      </c>
      <c r="H1597" s="17">
        <v>23777173270.254299</v>
      </c>
      <c r="I1597" s="17">
        <v>22.053905308112999</v>
      </c>
      <c r="J1597" s="17"/>
      <c r="K1597" s="17">
        <f t="shared" ref="K1597" si="596">J1597</f>
        <v>0</v>
      </c>
      <c r="L1597" s="17">
        <f>K1597</f>
        <v>0</v>
      </c>
      <c r="M1597" s="17"/>
      <c r="N1597" s="17" t="s">
        <v>2311</v>
      </c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</row>
    <row r="1598" spans="1:114" ht="15" customHeight="1" x14ac:dyDescent="0.15">
      <c r="A1598" s="32">
        <v>1980</v>
      </c>
      <c r="B1598" s="17" t="s">
        <v>2312</v>
      </c>
      <c r="C1598" s="17">
        <v>5472</v>
      </c>
      <c r="D1598" s="24">
        <v>704</v>
      </c>
      <c r="E1598" s="24">
        <v>4768</v>
      </c>
      <c r="F1598" s="23">
        <v>67705186</v>
      </c>
      <c r="G1598" s="17">
        <v>20806478260.869598</v>
      </c>
      <c r="H1598" s="17">
        <v>25215695652.173901</v>
      </c>
      <c r="I1598" s="17">
        <v>23.457213229030799</v>
      </c>
      <c r="J1598" s="17">
        <v>0.79</v>
      </c>
      <c r="K1598" s="17">
        <f t="shared" ref="K1598" si="597">J1598</f>
        <v>0.79</v>
      </c>
      <c r="L1598" s="17">
        <f>K1598</f>
        <v>0.79</v>
      </c>
      <c r="M1598" s="17"/>
      <c r="N1598" s="17" t="s">
        <v>2313</v>
      </c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</row>
    <row r="1599" spans="1:114" ht="15" customHeight="1" x14ac:dyDescent="0.15">
      <c r="A1599" s="32">
        <v>1981</v>
      </c>
      <c r="B1599" s="17" t="s">
        <v>2312</v>
      </c>
      <c r="C1599" s="17">
        <v>5997</v>
      </c>
      <c r="D1599" s="24">
        <v>765</v>
      </c>
      <c r="E1599" s="24">
        <v>5232</v>
      </c>
      <c r="F1599" s="23">
        <v>69233769</v>
      </c>
      <c r="G1599" s="17">
        <v>26030530612.2449</v>
      </c>
      <c r="H1599" s="17">
        <v>32350081632.653099</v>
      </c>
      <c r="I1599" s="17">
        <v>25.001052458025899</v>
      </c>
      <c r="J1599" s="17"/>
      <c r="K1599" s="17">
        <f>(K1598+K1603)/2</f>
        <v>0.90500000000000003</v>
      </c>
      <c r="L1599" s="17">
        <f>(1+((L$1603-L$1598)/L$1598)/5)*L1598</f>
        <v>0.83600000000000008</v>
      </c>
      <c r="M1599" s="17"/>
      <c r="N1599" s="17" t="s">
        <v>2314</v>
      </c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</row>
    <row r="1600" spans="1:114" ht="15" customHeight="1" x14ac:dyDescent="0.15">
      <c r="A1600" s="32">
        <v>1982</v>
      </c>
      <c r="B1600" s="17" t="s">
        <v>2312</v>
      </c>
      <c r="C1600" s="17">
        <v>5313</v>
      </c>
      <c r="D1600" s="24">
        <v>550</v>
      </c>
      <c r="E1600" s="24">
        <v>4763</v>
      </c>
      <c r="F1600" s="23">
        <v>70656783</v>
      </c>
      <c r="G1600" s="17">
        <v>26633315602.836899</v>
      </c>
      <c r="H1600" s="17">
        <v>17920283687.943298</v>
      </c>
      <c r="I1600" s="17">
        <v>21.598303834634699</v>
      </c>
      <c r="J1600" s="17"/>
      <c r="K1600" s="17">
        <f>(K1598+K1603)/2</f>
        <v>0.90500000000000003</v>
      </c>
      <c r="L1600" s="17">
        <f>(1+((L$1603-L$1598)/L$1598)/5)*L1599</f>
        <v>0.88467848101265834</v>
      </c>
      <c r="M1600" s="17"/>
      <c r="N1600" s="17" t="s">
        <v>2315</v>
      </c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</row>
    <row r="1601" spans="1:114" ht="15" customHeight="1" x14ac:dyDescent="0.15">
      <c r="A1601" s="32">
        <v>1983</v>
      </c>
      <c r="B1601" s="17" t="s">
        <v>2312</v>
      </c>
      <c r="C1601" s="17">
        <v>4591</v>
      </c>
      <c r="D1601" s="24">
        <v>730</v>
      </c>
      <c r="E1601" s="24">
        <v>3861</v>
      </c>
      <c r="F1601" s="23">
        <v>72080310</v>
      </c>
      <c r="G1601" s="17">
        <v>28288293089.0924</v>
      </c>
      <c r="H1601" s="17">
        <v>14024762697.7519</v>
      </c>
      <c r="I1601" s="17">
        <v>16.7262803273827</v>
      </c>
      <c r="J1601" s="17"/>
      <c r="K1601" s="17">
        <f>(K1598+K1603)/2</f>
        <v>0.90500000000000003</v>
      </c>
      <c r="L1601" s="17">
        <f>(1+((L$1603-L$1598)/L$1598)/5)*L1600</f>
        <v>0.93619140522352207</v>
      </c>
      <c r="M1601" s="17"/>
      <c r="N1601" s="17" t="s">
        <v>2316</v>
      </c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</row>
    <row r="1602" spans="1:114" ht="15" customHeight="1" x14ac:dyDescent="0.15">
      <c r="A1602" s="32">
        <v>1984</v>
      </c>
      <c r="B1602" s="17" t="s">
        <v>2312</v>
      </c>
      <c r="C1602" s="17">
        <v>4459</v>
      </c>
      <c r="D1602" s="24">
        <v>688</v>
      </c>
      <c r="E1602" s="24">
        <v>3771</v>
      </c>
      <c r="F1602" s="23">
        <v>73489654</v>
      </c>
      <c r="G1602" s="17">
        <v>30526865315.8522</v>
      </c>
      <c r="H1602" s="17">
        <v>16777514898.6889</v>
      </c>
      <c r="I1602" s="17">
        <v>17.100156831967698</v>
      </c>
      <c r="J1602" s="17"/>
      <c r="K1602" s="17">
        <f>(K1598+K1603)/2</f>
        <v>0.90500000000000003</v>
      </c>
      <c r="L1602" s="17">
        <f>(1+((L$1603-L$1598)/L$1598)/5)*L1601</f>
        <v>0.990703816160588</v>
      </c>
      <c r="M1602" s="17"/>
      <c r="N1602" s="17" t="s">
        <v>2317</v>
      </c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</row>
    <row r="1603" spans="1:114" ht="15" customHeight="1" x14ac:dyDescent="0.15">
      <c r="A1603" s="32">
        <v>1985</v>
      </c>
      <c r="B1603" s="17" t="s">
        <v>2312</v>
      </c>
      <c r="C1603" s="17">
        <v>3681</v>
      </c>
      <c r="D1603" s="24">
        <v>590</v>
      </c>
      <c r="E1603" s="24">
        <v>3091</v>
      </c>
      <c r="F1603" s="23">
        <v>74872006</v>
      </c>
      <c r="G1603" s="17">
        <v>28436329311.015999</v>
      </c>
      <c r="H1603" s="17">
        <v>19063168548.0732</v>
      </c>
      <c r="I1603" s="17">
        <v>18.0417580456071</v>
      </c>
      <c r="J1603" s="17">
        <v>1.02</v>
      </c>
      <c r="K1603" s="17">
        <f t="shared" ref="K1603" si="598">J1603</f>
        <v>1.02</v>
      </c>
      <c r="L1603" s="17">
        <f>K1603</f>
        <v>1.02</v>
      </c>
      <c r="M1603" s="17"/>
      <c r="N1603" s="17" t="s">
        <v>2318</v>
      </c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</row>
    <row r="1604" spans="1:114" ht="15" customHeight="1" x14ac:dyDescent="0.15">
      <c r="A1604" s="32">
        <v>1986</v>
      </c>
      <c r="B1604" s="17" t="s">
        <v>2312</v>
      </c>
      <c r="C1604" s="17">
        <v>3700</v>
      </c>
      <c r="D1604" s="24">
        <v>629</v>
      </c>
      <c r="E1604" s="24">
        <v>3071</v>
      </c>
      <c r="F1604" s="23">
        <v>76224365</v>
      </c>
      <c r="G1604" s="17">
        <v>22445889179.470402</v>
      </c>
      <c r="H1604" s="17">
        <v>17389311866.6231</v>
      </c>
      <c r="I1604" s="17">
        <v>18.725865548145599</v>
      </c>
      <c r="J1604" s="17"/>
      <c r="K1604" s="17">
        <f>(K1603+K1608)/2</f>
        <v>1.02</v>
      </c>
      <c r="L1604" s="17">
        <f>(1+((L$1608-L$1603)/L$1603)/5)*L1603</f>
        <v>1.02</v>
      </c>
      <c r="M1604" s="17"/>
      <c r="N1604" s="17" t="s">
        <v>2319</v>
      </c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</row>
    <row r="1605" spans="1:114" ht="15" customHeight="1" x14ac:dyDescent="0.15">
      <c r="A1605" s="32">
        <v>1987</v>
      </c>
      <c r="B1605" s="17" t="s">
        <v>2312</v>
      </c>
      <c r="C1605" s="17">
        <v>4251</v>
      </c>
      <c r="D1605" s="24">
        <v>742</v>
      </c>
      <c r="E1605" s="24">
        <v>3509</v>
      </c>
      <c r="F1605" s="23">
        <v>77553504</v>
      </c>
      <c r="G1605" s="17">
        <v>27348987810.187199</v>
      </c>
      <c r="H1605" s="17">
        <v>18775671165.288101</v>
      </c>
      <c r="I1605" s="17">
        <v>17.540442498496901</v>
      </c>
      <c r="J1605" s="17"/>
      <c r="K1605" s="17">
        <f>(K1603+K1608)/2</f>
        <v>1.02</v>
      </c>
      <c r="L1605" s="17">
        <f>(1+((L$1608-L$1603)/L$1603)/5)*L1604</f>
        <v>1.02</v>
      </c>
      <c r="M1605" s="17"/>
      <c r="N1605" s="17" t="s">
        <v>2320</v>
      </c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</row>
    <row r="1606" spans="1:114" ht="15" customHeight="1" x14ac:dyDescent="0.15">
      <c r="A1606" s="32">
        <v>1988</v>
      </c>
      <c r="B1606" s="17" t="s">
        <v>2312</v>
      </c>
      <c r="C1606" s="17">
        <v>4400</v>
      </c>
      <c r="D1606" s="24">
        <v>652</v>
      </c>
      <c r="E1606" s="24">
        <v>3748</v>
      </c>
      <c r="F1606" s="23">
        <v>78892015</v>
      </c>
      <c r="G1606" s="17">
        <v>36496759051.515602</v>
      </c>
      <c r="H1606" s="17">
        <v>33950973120.408298</v>
      </c>
      <c r="I1606" s="17">
        <v>18.678730728528699</v>
      </c>
      <c r="J1606" s="17"/>
      <c r="K1606" s="17">
        <f>(K1603+K1608)/2</f>
        <v>1.02</v>
      </c>
      <c r="L1606" s="17">
        <f>(1+((L$1608-L$1603)/L$1603)/5)*L1605</f>
        <v>1.02</v>
      </c>
      <c r="M1606" s="17"/>
      <c r="N1606" s="17" t="s">
        <v>2321</v>
      </c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</row>
    <row r="1607" spans="1:114" ht="15" customHeight="1" x14ac:dyDescent="0.15">
      <c r="A1607" s="32">
        <v>1989</v>
      </c>
      <c r="B1607" s="17" t="s">
        <v>2312</v>
      </c>
      <c r="C1607" s="17">
        <v>4574</v>
      </c>
      <c r="D1607" s="24">
        <v>757</v>
      </c>
      <c r="E1607" s="24">
        <v>3817</v>
      </c>
      <c r="F1607" s="23">
        <v>80233749</v>
      </c>
      <c r="G1607" s="17">
        <v>42358817387.771698</v>
      </c>
      <c r="H1607" s="17">
        <v>42503284582.571602</v>
      </c>
      <c r="I1607" s="17">
        <v>17.371305757082698</v>
      </c>
      <c r="J1607" s="17"/>
      <c r="K1607" s="17">
        <f>(K1603+K1608)/2</f>
        <v>1.02</v>
      </c>
      <c r="L1607" s="17">
        <f>(1+((L$1608-L$1603)/L$1603)/5)*L1606</f>
        <v>1.02</v>
      </c>
      <c r="M1607" s="17"/>
      <c r="N1607" s="17" t="s">
        <v>2322</v>
      </c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</row>
    <row r="1608" spans="1:114" ht="15" customHeight="1" x14ac:dyDescent="0.15">
      <c r="A1608" s="32">
        <v>1990</v>
      </c>
      <c r="B1608" s="17" t="s">
        <v>2312</v>
      </c>
      <c r="C1608" s="17">
        <v>5061</v>
      </c>
      <c r="D1608" s="24">
        <v>661</v>
      </c>
      <c r="E1608" s="24">
        <v>4400</v>
      </c>
      <c r="F1608" s="23">
        <v>81720428</v>
      </c>
      <c r="G1608" s="17">
        <v>48866100760.861801</v>
      </c>
      <c r="H1608" s="17">
        <v>51767986204.934898</v>
      </c>
      <c r="I1608" s="17">
        <v>17.979459106598</v>
      </c>
      <c r="J1608" s="17">
        <v>1.02</v>
      </c>
      <c r="K1608" s="17">
        <f t="shared" ref="K1608" si="599">J1608</f>
        <v>1.02</v>
      </c>
      <c r="L1608" s="17">
        <f>K1608</f>
        <v>1.02</v>
      </c>
      <c r="M1608" s="17"/>
      <c r="N1608" s="17" t="s">
        <v>2323</v>
      </c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</row>
    <row r="1609" spans="1:114" ht="15" customHeight="1" x14ac:dyDescent="0.15">
      <c r="A1609" s="32">
        <v>1991</v>
      </c>
      <c r="B1609" s="17" t="s">
        <v>2312</v>
      </c>
      <c r="C1609" s="17">
        <v>5271</v>
      </c>
      <c r="D1609" s="24">
        <v>564</v>
      </c>
      <c r="E1609" s="24">
        <v>4707</v>
      </c>
      <c r="F1609" s="23">
        <v>83351595</v>
      </c>
      <c r="G1609" s="17">
        <v>51459972501.987801</v>
      </c>
      <c r="H1609" s="17">
        <v>60602974423.535599</v>
      </c>
      <c r="I1609" s="17">
        <v>18.7310274356321</v>
      </c>
      <c r="J1609" s="17"/>
      <c r="K1609" s="17">
        <f>(K1608+K1613)/2</f>
        <v>1.85</v>
      </c>
      <c r="L1609" s="17">
        <f t="shared" ref="L1609:L1612" si="600">L1608+0.33</f>
        <v>1.35</v>
      </c>
      <c r="M1609" s="17"/>
      <c r="N1609" s="17" t="s">
        <v>2324</v>
      </c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</row>
    <row r="1610" spans="1:114" ht="15" customHeight="1" x14ac:dyDescent="0.15">
      <c r="A1610" s="32">
        <v>1992</v>
      </c>
      <c r="B1610" s="17" t="s">
        <v>2312</v>
      </c>
      <c r="C1610" s="17">
        <v>7695</v>
      </c>
      <c r="D1610" s="24">
        <v>565</v>
      </c>
      <c r="E1610" s="24">
        <v>7130</v>
      </c>
      <c r="F1610" s="23">
        <v>84993164</v>
      </c>
      <c r="G1610" s="17">
        <v>55406026689.069099</v>
      </c>
      <c r="H1610" s="17">
        <v>73709195127.467804</v>
      </c>
      <c r="I1610" s="17">
        <v>19.622595017985201</v>
      </c>
      <c r="J1610" s="17"/>
      <c r="K1610" s="17">
        <f>(K1608+K1613)/2</f>
        <v>1.85</v>
      </c>
      <c r="L1610" s="17">
        <f t="shared" si="600"/>
        <v>1.6800000000000002</v>
      </c>
      <c r="M1610" s="17"/>
      <c r="N1610" s="17" t="s">
        <v>2325</v>
      </c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</row>
    <row r="1611" spans="1:114" ht="15" customHeight="1" x14ac:dyDescent="0.15">
      <c r="A1611" s="32">
        <v>1993</v>
      </c>
      <c r="B1611" s="17" t="s">
        <v>2312</v>
      </c>
      <c r="C1611" s="17">
        <v>8212</v>
      </c>
      <c r="D1611" s="24">
        <v>553</v>
      </c>
      <c r="E1611" s="24">
        <v>7659</v>
      </c>
      <c r="F1611" s="23">
        <v>86648447</v>
      </c>
      <c r="G1611" s="17">
        <v>61496886634.9981</v>
      </c>
      <c r="H1611" s="17">
        <v>77847500962.896393</v>
      </c>
      <c r="I1611" s="17">
        <v>20.849424641392901</v>
      </c>
      <c r="J1611" s="17"/>
      <c r="K1611" s="17">
        <f>(K1608+K1613)/2</f>
        <v>1.85</v>
      </c>
      <c r="L1611" s="17">
        <f t="shared" si="600"/>
        <v>2.0100000000000002</v>
      </c>
      <c r="M1611" s="17"/>
      <c r="N1611" s="17" t="s">
        <v>2326</v>
      </c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</row>
    <row r="1612" spans="1:114" ht="15" customHeight="1" x14ac:dyDescent="0.15">
      <c r="A1612" s="32">
        <v>1994</v>
      </c>
      <c r="B1612" s="17" t="s">
        <v>2312</v>
      </c>
      <c r="C1612" s="17">
        <v>9944</v>
      </c>
      <c r="D1612" s="24">
        <v>498</v>
      </c>
      <c r="E1612" s="24">
        <v>9446</v>
      </c>
      <c r="F1612" s="23">
        <v>88314424</v>
      </c>
      <c r="G1612" s="17">
        <v>70636498177.831802</v>
      </c>
      <c r="H1612" s="17">
        <v>91454798672.631897</v>
      </c>
      <c r="I1612" s="17">
        <v>21.6731912653667</v>
      </c>
      <c r="J1612" s="17"/>
      <c r="K1612" s="17">
        <f>(K1608+K1613)/2</f>
        <v>1.85</v>
      </c>
      <c r="L1612" s="17">
        <f t="shared" si="600"/>
        <v>2.3400000000000003</v>
      </c>
      <c r="M1612" s="17"/>
      <c r="N1612" s="17" t="s">
        <v>2327</v>
      </c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</row>
    <row r="1613" spans="1:114" ht="15" customHeight="1" x14ac:dyDescent="0.15">
      <c r="A1613" s="32">
        <v>1995</v>
      </c>
      <c r="B1613" s="17" t="s">
        <v>2312</v>
      </c>
      <c r="C1613" s="17">
        <v>5393</v>
      </c>
      <c r="D1613" s="24">
        <v>432</v>
      </c>
      <c r="E1613" s="24">
        <v>4961</v>
      </c>
      <c r="F1613" s="23">
        <v>89969572</v>
      </c>
      <c r="G1613" s="17">
        <v>86954944698.8815</v>
      </c>
      <c r="H1613" s="17">
        <v>79834960276.661407</v>
      </c>
      <c r="I1613" s="17">
        <v>16.354040130350601</v>
      </c>
      <c r="J1613" s="17">
        <v>2.68</v>
      </c>
      <c r="K1613" s="17">
        <f t="shared" ref="K1613" si="601">J1613</f>
        <v>2.68</v>
      </c>
      <c r="L1613" s="17">
        <f>K1613</f>
        <v>2.68</v>
      </c>
      <c r="M1613" s="17"/>
      <c r="N1613" s="17" t="s">
        <v>2328</v>
      </c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</row>
    <row r="1614" spans="1:114" ht="15" customHeight="1" x14ac:dyDescent="0.15">
      <c r="A1614" s="32">
        <v>1996</v>
      </c>
      <c r="B1614" s="17" t="s">
        <v>2312</v>
      </c>
      <c r="C1614" s="17">
        <v>6751</v>
      </c>
      <c r="D1614" s="24">
        <v>386</v>
      </c>
      <c r="E1614" s="24">
        <v>6365</v>
      </c>
      <c r="F1614" s="23">
        <v>91586555</v>
      </c>
      <c r="G1614" s="17">
        <v>106874265073.558</v>
      </c>
      <c r="H1614" s="17">
        <v>100336342605.995</v>
      </c>
      <c r="I1614" s="17">
        <v>18.4138209098079</v>
      </c>
      <c r="J1614" s="17"/>
      <c r="K1614" s="17">
        <f>(K1613+K1618)/2</f>
        <v>2.95</v>
      </c>
      <c r="L1614" s="17">
        <f>(1+((L$1618-L$1613)/L$1613)/5)*L1613</f>
        <v>2.7879999999999998</v>
      </c>
      <c r="M1614" s="17" t="s">
        <v>2329</v>
      </c>
      <c r="N1614" s="17" t="s">
        <v>2330</v>
      </c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</row>
    <row r="1615" spans="1:114" ht="15" customHeight="1" x14ac:dyDescent="0.15">
      <c r="A1615" s="32">
        <v>1997</v>
      </c>
      <c r="B1615" s="17" t="s">
        <v>2312</v>
      </c>
      <c r="C1615" s="17">
        <v>10531</v>
      </c>
      <c r="D1615" s="24">
        <v>420</v>
      </c>
      <c r="E1615" s="24">
        <v>10111</v>
      </c>
      <c r="F1615" s="23">
        <v>93183094</v>
      </c>
      <c r="G1615" s="17">
        <v>121765264254.59399</v>
      </c>
      <c r="H1615" s="17">
        <v>122323230283.513</v>
      </c>
      <c r="I1615" s="17">
        <v>19.8466508986333</v>
      </c>
      <c r="J1615" s="17"/>
      <c r="K1615" s="17">
        <f>(K1613+K1618)/2</f>
        <v>2.95</v>
      </c>
      <c r="L1615" s="17">
        <f>(1+((L$1618-L$1613)/L$1613)/5)*L1614</f>
        <v>2.9003522388059699</v>
      </c>
      <c r="M1615" s="17" t="s">
        <v>2331</v>
      </c>
      <c r="N1615" s="17" t="s">
        <v>2332</v>
      </c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</row>
    <row r="1616" spans="1:114" ht="15" customHeight="1" x14ac:dyDescent="0.15">
      <c r="A1616" s="32">
        <v>1998</v>
      </c>
      <c r="B1616" s="17" t="s">
        <v>2312</v>
      </c>
      <c r="C1616" s="17">
        <v>10893</v>
      </c>
      <c r="D1616" s="24">
        <v>453</v>
      </c>
      <c r="E1616" s="24">
        <v>10440</v>
      </c>
      <c r="F1616" s="23">
        <v>94767284</v>
      </c>
      <c r="G1616" s="17">
        <v>129490212237.30299</v>
      </c>
      <c r="H1616" s="17">
        <v>139005454028.021</v>
      </c>
      <c r="I1616" s="17">
        <v>21.0883678080334</v>
      </c>
      <c r="J1616" s="17"/>
      <c r="K1616" s="17">
        <f>(K1613+K1618)/2</f>
        <v>2.95</v>
      </c>
      <c r="L1616" s="17">
        <f>(1+((L$1618-L$1613)/L$1613)/5)*L1615</f>
        <v>3.0172321051459119</v>
      </c>
      <c r="M1616" s="17" t="s">
        <v>2333</v>
      </c>
      <c r="N1616" s="17" t="s">
        <v>2334</v>
      </c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</row>
    <row r="1617" spans="1:114" ht="15" customHeight="1" x14ac:dyDescent="0.15">
      <c r="A1617" s="32">
        <v>1999</v>
      </c>
      <c r="B1617" s="17" t="s">
        <v>2312</v>
      </c>
      <c r="C1617" s="17">
        <v>12110</v>
      </c>
      <c r="D1617" s="24">
        <v>455</v>
      </c>
      <c r="E1617" s="24">
        <v>11655</v>
      </c>
      <c r="F1617" s="23">
        <v>96334810</v>
      </c>
      <c r="G1617" s="17">
        <v>147853263357.18201</v>
      </c>
      <c r="H1617" s="17">
        <v>155972441425.04501</v>
      </c>
      <c r="I1617" s="17">
        <v>21.116722902589199</v>
      </c>
      <c r="J1617" s="17"/>
      <c r="K1617" s="17">
        <f>(K1613+K1618)/2</f>
        <v>2.95</v>
      </c>
      <c r="L1617" s="17">
        <f>(1+((L$1618-L$1613)/L$1613)/5)*L1616</f>
        <v>3.1388220556517918</v>
      </c>
      <c r="M1617" s="17" t="s">
        <v>2335</v>
      </c>
      <c r="N1617" s="17" t="s">
        <v>2336</v>
      </c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</row>
    <row r="1618" spans="1:114" ht="15" customHeight="1" x14ac:dyDescent="0.15">
      <c r="A1618" s="32">
        <v>2000</v>
      </c>
      <c r="B1618" s="17" t="s">
        <v>2312</v>
      </c>
      <c r="C1618" s="17">
        <v>13061</v>
      </c>
      <c r="D1618" s="24">
        <v>431</v>
      </c>
      <c r="E1618" s="24">
        <v>12630</v>
      </c>
      <c r="F1618" s="23">
        <v>97873442</v>
      </c>
      <c r="G1618" s="17">
        <v>179855862769.15302</v>
      </c>
      <c r="H1618" s="17">
        <v>191318627691.52701</v>
      </c>
      <c r="I1618" s="17">
        <v>21.488889629095901</v>
      </c>
      <c r="J1618" s="17">
        <v>3.22</v>
      </c>
      <c r="K1618" s="17">
        <f t="shared" ref="K1618" si="602">J1618</f>
        <v>3.22</v>
      </c>
      <c r="L1618" s="17">
        <f>K1618</f>
        <v>3.22</v>
      </c>
      <c r="M1618" s="17" t="s">
        <v>2337</v>
      </c>
      <c r="N1618" s="17" t="s">
        <v>2338</v>
      </c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</row>
    <row r="1619" spans="1:114" ht="15" customHeight="1" x14ac:dyDescent="0.15">
      <c r="A1619" s="32">
        <v>2001</v>
      </c>
      <c r="B1619" s="17" t="s">
        <v>2312</v>
      </c>
      <c r="C1619" s="17">
        <v>13565</v>
      </c>
      <c r="D1619" s="24">
        <v>534</v>
      </c>
      <c r="E1619" s="24">
        <v>13031</v>
      </c>
      <c r="F1619" s="23">
        <v>99394288</v>
      </c>
      <c r="G1619" s="17">
        <v>171520507262.66599</v>
      </c>
      <c r="H1619" s="17">
        <v>185388139002.173</v>
      </c>
      <c r="I1619" s="17">
        <v>19.9337005054382</v>
      </c>
      <c r="J1619" s="17"/>
      <c r="K1619" s="17">
        <f>(K1618+K1623)/2</f>
        <v>3.3200000000000003</v>
      </c>
      <c r="L1619" s="17">
        <f>(1+((L$1623-L$1618)/L$1618)/5)*L1618</f>
        <v>3.2600000000000002</v>
      </c>
      <c r="M1619" s="17" t="s">
        <v>2339</v>
      </c>
      <c r="N1619" s="17" t="s">
        <v>2340</v>
      </c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</row>
    <row r="1620" spans="1:114" ht="15" customHeight="1" x14ac:dyDescent="0.15">
      <c r="A1620" s="32">
        <v>2002</v>
      </c>
      <c r="B1620" s="17" t="s">
        <v>2312</v>
      </c>
      <c r="C1620" s="17">
        <v>13062</v>
      </c>
      <c r="D1620" s="24">
        <v>526</v>
      </c>
      <c r="E1620" s="24">
        <v>12536</v>
      </c>
      <c r="F1620" s="23">
        <v>100917081</v>
      </c>
      <c r="G1620" s="17">
        <v>174129212924.60599</v>
      </c>
      <c r="H1620" s="17">
        <v>186428365368.68301</v>
      </c>
      <c r="I1620" s="17">
        <v>19.269423900320898</v>
      </c>
      <c r="J1620" s="17"/>
      <c r="K1620" s="17">
        <f>(K1618+K1623)/2</f>
        <v>3.3200000000000003</v>
      </c>
      <c r="L1620" s="17">
        <f>(1+((L$1623-L$1618)/L$1618)/5)*L1619</f>
        <v>3.300496894409938</v>
      </c>
      <c r="M1620" s="17" t="s">
        <v>2341</v>
      </c>
      <c r="N1620" s="17" t="s">
        <v>2342</v>
      </c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</row>
    <row r="1621" spans="1:114" ht="15" customHeight="1" x14ac:dyDescent="0.15">
      <c r="A1621" s="32">
        <v>2003</v>
      </c>
      <c r="B1621" s="17" t="s">
        <v>2312</v>
      </c>
      <c r="C1621" s="17">
        <v>12207</v>
      </c>
      <c r="D1621" s="24">
        <v>468</v>
      </c>
      <c r="E1621" s="24">
        <v>11739</v>
      </c>
      <c r="F1621" s="23">
        <v>102429341</v>
      </c>
      <c r="G1621" s="17">
        <v>177669541570.11801</v>
      </c>
      <c r="H1621" s="17">
        <v>188498786171.10001</v>
      </c>
      <c r="I1621" s="17">
        <v>19.777902076771699</v>
      </c>
      <c r="J1621" s="17"/>
      <c r="K1621" s="17">
        <f>(K1618+K1623)/2</f>
        <v>3.3200000000000003</v>
      </c>
      <c r="L1621" s="17">
        <f>(1+((L$1623-L$1618)/L$1618)/5)*L1620</f>
        <v>3.3414968558311795</v>
      </c>
      <c r="M1621" s="17" t="s">
        <v>2343</v>
      </c>
      <c r="N1621" s="17" t="s">
        <v>2344</v>
      </c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</row>
    <row r="1622" spans="1:114" ht="15" customHeight="1" x14ac:dyDescent="0.15">
      <c r="A1622" s="32">
        <v>2004</v>
      </c>
      <c r="B1622" s="17" t="s">
        <v>2312</v>
      </c>
      <c r="C1622" s="17">
        <v>13198</v>
      </c>
      <c r="D1622" s="24">
        <v>565</v>
      </c>
      <c r="E1622" s="24">
        <v>12633</v>
      </c>
      <c r="F1622" s="23">
        <v>103945813</v>
      </c>
      <c r="G1622" s="17">
        <v>202133349193.69101</v>
      </c>
      <c r="H1622" s="17">
        <v>216256995303.91599</v>
      </c>
      <c r="I1622" s="17">
        <v>20.476459589096901</v>
      </c>
      <c r="J1622" s="17"/>
      <c r="K1622" s="17">
        <f>(K1618+K1623)/2</f>
        <v>3.3200000000000003</v>
      </c>
      <c r="L1622" s="17">
        <f>(1+((L$1623-L$1618)/L$1618)/5)*L1621</f>
        <v>3.3830061335433683</v>
      </c>
      <c r="M1622" s="17" t="s">
        <v>2345</v>
      </c>
      <c r="N1622" s="17" t="s">
        <v>2346</v>
      </c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</row>
    <row r="1623" spans="1:114" ht="15" customHeight="1" x14ac:dyDescent="0.15">
      <c r="A1623" s="32">
        <v>2005</v>
      </c>
      <c r="B1623" s="17" t="s">
        <v>2312</v>
      </c>
      <c r="C1623" s="17">
        <v>14435</v>
      </c>
      <c r="D1623" s="24">
        <v>584</v>
      </c>
      <c r="E1623" s="24">
        <v>13851</v>
      </c>
      <c r="F1623" s="23">
        <v>105442402</v>
      </c>
      <c r="G1623" s="17">
        <v>230184391855.31201</v>
      </c>
      <c r="H1623" s="17">
        <v>243109891630.49799</v>
      </c>
      <c r="I1623" s="17">
        <v>20.703707148948801</v>
      </c>
      <c r="J1623" s="17">
        <v>3.42</v>
      </c>
      <c r="K1623" s="17">
        <f t="shared" ref="K1623" si="603">J1623</f>
        <v>3.42</v>
      </c>
      <c r="L1623" s="17">
        <f>K1623</f>
        <v>3.42</v>
      </c>
      <c r="M1623" s="17" t="s">
        <v>2347</v>
      </c>
      <c r="N1623" s="17" t="s">
        <v>2348</v>
      </c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</row>
    <row r="1624" spans="1:114" ht="15" customHeight="1" x14ac:dyDescent="0.15">
      <c r="A1624" s="32">
        <v>2006</v>
      </c>
      <c r="B1624" s="17" t="s">
        <v>2312</v>
      </c>
      <c r="C1624" s="17">
        <v>15505</v>
      </c>
      <c r="D1624" s="24">
        <v>574</v>
      </c>
      <c r="E1624" s="24">
        <v>14931</v>
      </c>
      <c r="F1624" s="23">
        <v>106886790</v>
      </c>
      <c r="G1624" s="17">
        <v>266526112833.96899</v>
      </c>
      <c r="H1624" s="17">
        <v>280595105053.58197</v>
      </c>
      <c r="I1624" s="17">
        <v>21.543338102357499</v>
      </c>
      <c r="J1624" s="17"/>
      <c r="K1624" s="17">
        <f>(K1623+K1628)/2</f>
        <v>3.585</v>
      </c>
      <c r="L1624" s="17">
        <f>(1+((L$1628-L$1623)/L$1623)/5)*L1623</f>
        <v>3.4860000000000002</v>
      </c>
      <c r="M1624" s="17" t="s">
        <v>2349</v>
      </c>
      <c r="N1624" s="17" t="s">
        <v>2350</v>
      </c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</row>
    <row r="1625" spans="1:114" ht="15" customHeight="1" x14ac:dyDescent="0.15">
      <c r="A1625" s="32">
        <v>2007</v>
      </c>
      <c r="B1625" s="17" t="s">
        <v>2312</v>
      </c>
      <c r="C1625" s="17">
        <v>16599</v>
      </c>
      <c r="D1625" s="24">
        <v>629</v>
      </c>
      <c r="E1625" s="24">
        <v>15970</v>
      </c>
      <c r="F1625" s="23">
        <v>108302973</v>
      </c>
      <c r="G1625" s="17">
        <v>289778188814.26001</v>
      </c>
      <c r="H1625" s="17">
        <v>308103605534.30603</v>
      </c>
      <c r="I1625" s="17">
        <v>21.941905026327198</v>
      </c>
      <c r="J1625" s="17"/>
      <c r="K1625" s="17">
        <f>(K1623+K1628)/2</f>
        <v>3.585</v>
      </c>
      <c r="L1625" s="17">
        <f>(1+((L$1628-L$1623)/L$1623)/5)*L1624</f>
        <v>3.5532736842105268</v>
      </c>
      <c r="M1625" s="17" t="s">
        <v>2351</v>
      </c>
      <c r="N1625" s="17" t="s">
        <v>2352</v>
      </c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</row>
    <row r="1626" spans="1:114" ht="15" customHeight="1" x14ac:dyDescent="0.15">
      <c r="A1626" s="32">
        <v>2008</v>
      </c>
      <c r="B1626" s="17" t="s">
        <v>2312</v>
      </c>
      <c r="C1626" s="17">
        <v>16581</v>
      </c>
      <c r="D1626" s="24">
        <v>685</v>
      </c>
      <c r="E1626" s="24">
        <v>15896</v>
      </c>
      <c r="F1626" s="23">
        <v>109684489</v>
      </c>
      <c r="G1626" s="17">
        <v>307483574130.47998</v>
      </c>
      <c r="H1626" s="17">
        <v>333835150453.29199</v>
      </c>
      <c r="I1626" s="17">
        <v>23.1643911989187</v>
      </c>
      <c r="J1626" s="17"/>
      <c r="K1626" s="17">
        <f>(K1623+K1628)/2</f>
        <v>3.585</v>
      </c>
      <c r="L1626" s="17">
        <f>(1+((L$1628-L$1623)/L$1623)/5)*L1625</f>
        <v>3.6218456325023092</v>
      </c>
      <c r="M1626" s="17" t="s">
        <v>2353</v>
      </c>
      <c r="N1626" s="17" t="s">
        <v>2354</v>
      </c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</row>
    <row r="1627" spans="1:114" ht="15" customHeight="1" x14ac:dyDescent="0.15">
      <c r="A1627" s="32">
        <v>2009</v>
      </c>
      <c r="B1627" s="17" t="s">
        <v>2312</v>
      </c>
      <c r="C1627" s="17">
        <v>14281</v>
      </c>
      <c r="D1627" s="24">
        <v>822</v>
      </c>
      <c r="E1627" s="24">
        <v>13459</v>
      </c>
      <c r="F1627" s="23">
        <v>111049428</v>
      </c>
      <c r="G1627" s="17">
        <v>244407308913.30899</v>
      </c>
      <c r="H1627" s="17">
        <v>259328000666.00101</v>
      </c>
      <c r="I1627" s="17">
        <v>22.126474050959999</v>
      </c>
      <c r="J1627" s="17"/>
      <c r="K1627" s="17">
        <f>(K1623+K1628)/2</f>
        <v>3.585</v>
      </c>
      <c r="L1627" s="17">
        <f>(1+((L$1628-L$1623)/L$1623)/5)*L1626</f>
        <v>3.6917408990944591</v>
      </c>
      <c r="M1627" s="17" t="s">
        <v>2355</v>
      </c>
      <c r="N1627" s="17" t="s">
        <v>2356</v>
      </c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</row>
    <row r="1628" spans="1:114" ht="15" customHeight="1" x14ac:dyDescent="0.15">
      <c r="A1628" s="32">
        <v>2010</v>
      </c>
      <c r="B1628" s="17" t="s">
        <v>2312</v>
      </c>
      <c r="C1628" s="17">
        <v>14576</v>
      </c>
      <c r="D1628" s="24">
        <v>951</v>
      </c>
      <c r="E1628" s="24">
        <v>13625</v>
      </c>
      <c r="F1628" s="23">
        <v>112532401</v>
      </c>
      <c r="G1628" s="17">
        <v>314142282684.39398</v>
      </c>
      <c r="H1628" s="17">
        <v>328581153292.18103</v>
      </c>
      <c r="I1628" s="17">
        <v>21.582700563463</v>
      </c>
      <c r="J1628" s="17">
        <v>3.75</v>
      </c>
      <c r="K1628" s="17">
        <f t="shared" ref="K1628" si="604">J1628</f>
        <v>3.75</v>
      </c>
      <c r="L1628" s="17">
        <f>K1628</f>
        <v>3.75</v>
      </c>
      <c r="M1628" s="17" t="s">
        <v>2357</v>
      </c>
      <c r="N1628" s="17" t="s">
        <v>2358</v>
      </c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</row>
    <row r="1629" spans="1:114" ht="15" customHeight="1" x14ac:dyDescent="0.15">
      <c r="A1629" s="32">
        <v>2011</v>
      </c>
      <c r="B1629" s="17" t="s">
        <v>2312</v>
      </c>
      <c r="C1629" s="17">
        <v>14055</v>
      </c>
      <c r="D1629" s="24">
        <v>1065</v>
      </c>
      <c r="E1629" s="24">
        <v>12990</v>
      </c>
      <c r="F1629" s="23">
        <v>114150481</v>
      </c>
      <c r="G1629" s="17">
        <v>366385100577.14099</v>
      </c>
      <c r="H1629" s="17">
        <v>382867847673.32397</v>
      </c>
      <c r="I1629" s="17">
        <v>22.273914750209101</v>
      </c>
      <c r="J1629" s="17"/>
      <c r="K1629" s="17">
        <f>(K1628+K1633)/2</f>
        <v>3.75</v>
      </c>
      <c r="L1629" s="17">
        <f>(1+((L$1633-L$1628)/L$1628)/5)*L1628</f>
        <v>3.75</v>
      </c>
      <c r="M1629" s="17" t="s">
        <v>2359</v>
      </c>
      <c r="N1629" s="17" t="s">
        <v>2360</v>
      </c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</row>
    <row r="1630" spans="1:114" ht="15" customHeight="1" x14ac:dyDescent="0.15">
      <c r="A1630" s="32">
        <v>2012</v>
      </c>
      <c r="B1630" s="17" t="s">
        <v>2312</v>
      </c>
      <c r="C1630" s="17">
        <v>15314</v>
      </c>
      <c r="D1630" s="24">
        <v>1294</v>
      </c>
      <c r="E1630" s="24">
        <v>14020</v>
      </c>
      <c r="F1630" s="23">
        <v>115755909</v>
      </c>
      <c r="G1630" s="17">
        <v>387538503663.76898</v>
      </c>
      <c r="H1630" s="17">
        <v>402385300656.82098</v>
      </c>
      <c r="I1630" s="17">
        <v>22.840437160748898</v>
      </c>
      <c r="J1630" s="17"/>
      <c r="K1630" s="17">
        <f>(K1628+K1633)/2</f>
        <v>3.75</v>
      </c>
      <c r="L1630" s="17">
        <f>(1+((L$1633-L$1628)/L$1628)/5)*L1629</f>
        <v>3.75</v>
      </c>
      <c r="M1630" s="17" t="s">
        <v>2361</v>
      </c>
      <c r="N1630" s="17" t="s">
        <v>2362</v>
      </c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</row>
    <row r="1631" spans="1:114" ht="15" customHeight="1" x14ac:dyDescent="0.15">
      <c r="A1631" s="32">
        <v>2013</v>
      </c>
      <c r="B1631" s="17" t="s">
        <v>2312</v>
      </c>
      <c r="C1631" s="17">
        <v>15444</v>
      </c>
      <c r="D1631" s="24">
        <v>1210</v>
      </c>
      <c r="E1631" s="24">
        <v>14234</v>
      </c>
      <c r="F1631" s="23">
        <v>117290686</v>
      </c>
      <c r="G1631" s="17">
        <v>398972729094.89502</v>
      </c>
      <c r="H1631" s="17">
        <v>413674331349.828</v>
      </c>
      <c r="I1631" s="17">
        <v>21.252465235074599</v>
      </c>
      <c r="J1631" s="17"/>
      <c r="K1631" s="17">
        <f>(K1628+K1633)/2</f>
        <v>3.75</v>
      </c>
      <c r="L1631" s="17">
        <f>(1+((L$1633-L$1628)/L$1628)/5)*L1630</f>
        <v>3.75</v>
      </c>
      <c r="M1631" s="17" t="s">
        <v>2363</v>
      </c>
      <c r="N1631" s="17" t="s">
        <v>2364</v>
      </c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</row>
    <row r="1632" spans="1:114" ht="15" customHeight="1" x14ac:dyDescent="0.15">
      <c r="A1632" s="32">
        <v>2014</v>
      </c>
      <c r="B1632" s="17" t="s">
        <v>2312</v>
      </c>
      <c r="C1632" s="17">
        <v>16135</v>
      </c>
      <c r="D1632" s="24">
        <v>1246</v>
      </c>
      <c r="E1632" s="24">
        <v>14889</v>
      </c>
      <c r="F1632" s="23">
        <v>118755887</v>
      </c>
      <c r="G1632" s="17">
        <v>419247687492.94702</v>
      </c>
      <c r="H1632" s="17">
        <v>434748776076.73499</v>
      </c>
      <c r="I1632" s="17">
        <v>20.997857407217499</v>
      </c>
      <c r="J1632" s="17"/>
      <c r="K1632" s="17">
        <f>(K1628+K1633)/2</f>
        <v>3.75</v>
      </c>
      <c r="L1632" s="17">
        <f>(1+((L$1633-L$1628)/L$1628)/5)*L1631</f>
        <v>3.75</v>
      </c>
      <c r="M1632" s="17" t="s">
        <v>2365</v>
      </c>
      <c r="N1632" s="17" t="s">
        <v>2366</v>
      </c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</row>
    <row r="1633" spans="1:114" ht="15" customHeight="1" x14ac:dyDescent="0.15">
      <c r="A1633" s="32">
        <v>2015</v>
      </c>
      <c r="B1633" s="17" t="s">
        <v>2312</v>
      </c>
      <c r="C1633" s="17">
        <v>18071</v>
      </c>
      <c r="D1633" s="24">
        <v>1364</v>
      </c>
      <c r="E1633" s="24">
        <v>16707</v>
      </c>
      <c r="F1633" s="23">
        <v>120149897</v>
      </c>
      <c r="G1633" s="17">
        <v>404585953950.89697</v>
      </c>
      <c r="H1633" s="17">
        <v>428484066051.24799</v>
      </c>
      <c r="I1633" s="17">
        <v>22.430708779022101</v>
      </c>
      <c r="J1633" s="17">
        <v>3.75</v>
      </c>
      <c r="K1633" s="17">
        <f t="shared" ref="K1633" si="605">J1633</f>
        <v>3.75</v>
      </c>
      <c r="L1633" s="17">
        <f>K1633</f>
        <v>3.75</v>
      </c>
      <c r="M1633" s="17" t="s">
        <v>2367</v>
      </c>
      <c r="N1633" s="17" t="s">
        <v>2368</v>
      </c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</row>
    <row r="1634" spans="1:114" ht="15" customHeight="1" x14ac:dyDescent="0.15">
      <c r="A1634" s="32">
        <v>2016</v>
      </c>
      <c r="B1634" s="17" t="s">
        <v>2312</v>
      </c>
      <c r="C1634" s="17">
        <v>17413</v>
      </c>
      <c r="D1634" s="24">
        <v>1310</v>
      </c>
      <c r="E1634" s="24">
        <v>16103</v>
      </c>
      <c r="F1634" s="23">
        <v>121519221</v>
      </c>
      <c r="G1634" s="17">
        <v>399496352302.013</v>
      </c>
      <c r="H1634" s="17">
        <v>420827462668.974</v>
      </c>
      <c r="I1634" s="17">
        <v>22.802257286089599</v>
      </c>
      <c r="J1634" s="17"/>
      <c r="K1634" s="17">
        <f t="shared" ref="K1634" si="606">J1634</f>
        <v>0</v>
      </c>
      <c r="L1634" s="17">
        <f>K1634</f>
        <v>0</v>
      </c>
      <c r="M1634" s="17" t="s">
        <v>2369</v>
      </c>
      <c r="N1634" s="17" t="s">
        <v>2370</v>
      </c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</row>
    <row r="1635" spans="1:114" ht="15" customHeight="1" x14ac:dyDescent="0.15">
      <c r="A1635" s="32">
        <v>2017</v>
      </c>
      <c r="B1635" s="17" t="s">
        <v>2312</v>
      </c>
      <c r="C1635" s="17">
        <v>17184</v>
      </c>
      <c r="D1635" s="24">
        <v>1334</v>
      </c>
      <c r="E1635" s="24">
        <v>15850</v>
      </c>
      <c r="F1635" s="23">
        <v>122839258</v>
      </c>
      <c r="G1635" s="17">
        <v>436348935038.17401</v>
      </c>
      <c r="H1635" s="17">
        <v>457355480675.24402</v>
      </c>
      <c r="I1635" s="17">
        <v>22.092168982905999</v>
      </c>
      <c r="J1635" s="17"/>
      <c r="K1635" s="17">
        <f t="shared" ref="K1635" si="607">J1635</f>
        <v>0</v>
      </c>
      <c r="L1635" s="17">
        <f>K1635</f>
        <v>0</v>
      </c>
      <c r="M1635" s="17" t="s">
        <v>2371</v>
      </c>
      <c r="N1635" s="17" t="s">
        <v>2372</v>
      </c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</row>
    <row r="1636" spans="1:114" ht="15" customHeight="1" x14ac:dyDescent="0.15">
      <c r="A1636" s="32">
        <v>2018</v>
      </c>
      <c r="B1636" s="17" t="s">
        <v>2312</v>
      </c>
      <c r="C1636" s="17">
        <v>16424</v>
      </c>
      <c r="D1636" s="24">
        <v>1555</v>
      </c>
      <c r="E1636" s="24">
        <v>14869</v>
      </c>
      <c r="F1636" s="23">
        <v>124013861</v>
      </c>
      <c r="G1636" s="17">
        <v>479887532672.01202</v>
      </c>
      <c r="H1636" s="17">
        <v>504876988510.88397</v>
      </c>
      <c r="I1636" s="17">
        <v>22.015572466327502</v>
      </c>
      <c r="J1636" s="17"/>
      <c r="K1636" s="17">
        <f t="shared" ref="K1636" si="608">J1636</f>
        <v>0</v>
      </c>
      <c r="L1636" s="17">
        <f>K1636</f>
        <v>0</v>
      </c>
      <c r="M1636" s="17" t="s">
        <v>2373</v>
      </c>
      <c r="N1636" s="17" t="s">
        <v>2374</v>
      </c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</row>
    <row r="1637" spans="1:114" ht="15" customHeight="1" x14ac:dyDescent="0.15">
      <c r="A1637" s="32">
        <v>2019</v>
      </c>
      <c r="B1637" s="17" t="s">
        <v>2312</v>
      </c>
      <c r="C1637" s="17">
        <v>15941</v>
      </c>
      <c r="D1637" s="24">
        <v>1305</v>
      </c>
      <c r="E1637" s="24">
        <v>14636</v>
      </c>
      <c r="F1637" s="23">
        <v>125085311</v>
      </c>
      <c r="G1637" s="17">
        <v>492646676997.03101</v>
      </c>
      <c r="H1637" s="17">
        <v>495879822359.26801</v>
      </c>
      <c r="I1637" s="17">
        <v>20.6080338950302</v>
      </c>
      <c r="J1637" s="17"/>
      <c r="K1637" s="17">
        <f t="shared" ref="K1637" si="609">J1637</f>
        <v>0</v>
      </c>
      <c r="L1637" s="17">
        <f>K1637</f>
        <v>0</v>
      </c>
      <c r="M1637" s="17" t="s">
        <v>2375</v>
      </c>
      <c r="N1637" s="17" t="s">
        <v>2376</v>
      </c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</row>
    <row r="1638" spans="1:114" ht="15" customHeight="1" x14ac:dyDescent="0.15">
      <c r="A1638" s="32">
        <v>2020</v>
      </c>
      <c r="B1638" s="17" t="s">
        <v>2312</v>
      </c>
      <c r="C1638" s="17">
        <v>14312</v>
      </c>
      <c r="D1638" s="24">
        <v>1132</v>
      </c>
      <c r="E1638" s="24">
        <v>13180</v>
      </c>
      <c r="F1638" s="23">
        <v>125998302</v>
      </c>
      <c r="G1638" s="17">
        <v>430504335973.862</v>
      </c>
      <c r="H1638" s="17">
        <v>408105856015.19202</v>
      </c>
      <c r="I1638" s="17">
        <v>18.8961058990038</v>
      </c>
      <c r="J1638" s="17"/>
      <c r="K1638" s="17">
        <f t="shared" ref="K1638" si="610">J1638</f>
        <v>0</v>
      </c>
      <c r="L1638" s="17">
        <f>K1638</f>
        <v>0</v>
      </c>
      <c r="M1638" s="17" t="s">
        <v>2377</v>
      </c>
      <c r="N1638" s="17" t="s">
        <v>2378</v>
      </c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</row>
    <row r="1639" spans="1:114" ht="15" customHeight="1" x14ac:dyDescent="0.15">
      <c r="A1639" s="32">
        <v>2021</v>
      </c>
      <c r="B1639" s="17" t="s">
        <v>2312</v>
      </c>
      <c r="C1639" s="17">
        <v>16161</v>
      </c>
      <c r="D1639" s="24">
        <v>1117</v>
      </c>
      <c r="E1639" s="24">
        <v>15044</v>
      </c>
      <c r="F1639" s="23">
        <v>126705138</v>
      </c>
      <c r="G1639" s="17">
        <v>522531999072.63098</v>
      </c>
      <c r="H1639" s="17">
        <v>541756067461.17902</v>
      </c>
      <c r="I1639" s="17">
        <v>20.049433838771701</v>
      </c>
      <c r="J1639" s="17"/>
      <c r="K1639" s="17">
        <f t="shared" ref="K1639" si="611">J1639</f>
        <v>0</v>
      </c>
      <c r="L1639" s="17">
        <f>K1639</f>
        <v>0</v>
      </c>
      <c r="M1639" s="17"/>
      <c r="N1639" s="17" t="s">
        <v>2379</v>
      </c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</row>
    <row r="1640" spans="1:114" ht="15" customHeight="1" x14ac:dyDescent="0.15">
      <c r="A1640" s="32">
        <v>1980</v>
      </c>
      <c r="B1640" s="17" t="s">
        <v>2380</v>
      </c>
      <c r="C1640" s="17">
        <v>344</v>
      </c>
      <c r="D1640" s="24">
        <v>29</v>
      </c>
      <c r="E1640" s="24">
        <v>315</v>
      </c>
      <c r="F1640" s="23">
        <v>19678444</v>
      </c>
      <c r="G1640" s="17">
        <v>4201460651.3234801</v>
      </c>
      <c r="H1640" s="17">
        <v>6085388406.2388897</v>
      </c>
      <c r="I1640" s="17">
        <v>26.119428573928399</v>
      </c>
      <c r="J1640" s="17">
        <v>1.58</v>
      </c>
      <c r="K1640" s="17">
        <f t="shared" ref="K1640" si="612">J1640</f>
        <v>1.58</v>
      </c>
      <c r="L1640" s="17">
        <f>K1640</f>
        <v>1.58</v>
      </c>
      <c r="M1640" s="17"/>
      <c r="N1640" s="17" t="s">
        <v>2381</v>
      </c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</row>
    <row r="1641" spans="1:114" ht="15" customHeight="1" x14ac:dyDescent="0.15">
      <c r="A1641" s="32">
        <v>1981</v>
      </c>
      <c r="B1641" s="17" t="s">
        <v>2380</v>
      </c>
      <c r="C1641" s="17">
        <v>335</v>
      </c>
      <c r="D1641" s="24">
        <v>36</v>
      </c>
      <c r="E1641" s="24">
        <v>299</v>
      </c>
      <c r="F1641" s="23">
        <v>20208260</v>
      </c>
      <c r="G1641" s="17">
        <v>4032793921.46627</v>
      </c>
      <c r="H1641" s="17">
        <v>6184030315.3336</v>
      </c>
      <c r="I1641" s="17">
        <v>31.2030896900167</v>
      </c>
      <c r="J1641" s="17"/>
      <c r="K1641" s="17">
        <f>(K1640+K1645)/2</f>
        <v>1.58</v>
      </c>
      <c r="L1641" s="17">
        <f>(1+((L$1645-L$1640)/L$1640)/5)*L1640</f>
        <v>1.58</v>
      </c>
      <c r="M1641" s="17"/>
      <c r="N1641" s="17" t="s">
        <v>2382</v>
      </c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</row>
    <row r="1642" spans="1:114" ht="15" customHeight="1" x14ac:dyDescent="0.15">
      <c r="A1642" s="32">
        <v>1982</v>
      </c>
      <c r="B1642" s="17" t="s">
        <v>2380</v>
      </c>
      <c r="C1642" s="17">
        <v>331</v>
      </c>
      <c r="D1642" s="24">
        <v>47</v>
      </c>
      <c r="E1642" s="24">
        <v>284</v>
      </c>
      <c r="F1642" s="23">
        <v>20746765</v>
      </c>
      <c r="G1642" s="17">
        <v>3822384193.9232898</v>
      </c>
      <c r="H1642" s="17">
        <v>5968605346.1730003</v>
      </c>
      <c r="I1642" s="17">
        <v>30.872897818537201</v>
      </c>
      <c r="J1642" s="17"/>
      <c r="K1642" s="17">
        <f>(K1640+K1645)/2</f>
        <v>1.58</v>
      </c>
      <c r="L1642" s="17">
        <f>(1+((L$1645-L$1640)/L$1640)/5)*L1641</f>
        <v>1.58</v>
      </c>
      <c r="M1642" s="17"/>
      <c r="N1642" s="17" t="s">
        <v>2383</v>
      </c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</row>
    <row r="1643" spans="1:114" ht="15" customHeight="1" x14ac:dyDescent="0.15">
      <c r="A1643" s="32">
        <v>1983</v>
      </c>
      <c r="B1643" s="17" t="s">
        <v>2380</v>
      </c>
      <c r="C1643" s="17">
        <v>316</v>
      </c>
      <c r="D1643" s="24">
        <v>16</v>
      </c>
      <c r="E1643" s="24">
        <v>300</v>
      </c>
      <c r="F1643" s="23">
        <v>21287381</v>
      </c>
      <c r="G1643" s="17">
        <v>3697970835.1496902</v>
      </c>
      <c r="H1643" s="17">
        <v>4852588134.3776798</v>
      </c>
      <c r="I1643" s="17">
        <v>27.746529397529098</v>
      </c>
      <c r="J1643" s="17"/>
      <c r="K1643" s="17">
        <f>(K1640+K1645)/2</f>
        <v>1.58</v>
      </c>
      <c r="L1643" s="17">
        <f>(1+((L$1645-L$1640)/L$1640)/5)*L1642</f>
        <v>1.58</v>
      </c>
      <c r="M1643" s="17"/>
      <c r="N1643" s="17" t="s">
        <v>2384</v>
      </c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</row>
    <row r="1644" spans="1:114" ht="15" customHeight="1" x14ac:dyDescent="0.15">
      <c r="A1644" s="32">
        <v>1984</v>
      </c>
      <c r="B1644" s="17" t="s">
        <v>2380</v>
      </c>
      <c r="C1644" s="17">
        <v>322</v>
      </c>
      <c r="D1644" s="24">
        <v>28</v>
      </c>
      <c r="E1644" s="24">
        <v>294</v>
      </c>
      <c r="F1644" s="23">
        <v>21817271</v>
      </c>
      <c r="G1644" s="17">
        <v>3800197491.6293101</v>
      </c>
      <c r="H1644" s="17">
        <v>5148405879.3485098</v>
      </c>
      <c r="I1644" s="17">
        <v>25.279651771249899</v>
      </c>
      <c r="J1644" s="17"/>
      <c r="K1644" s="17">
        <f>(K1640+K1645)/2</f>
        <v>1.58</v>
      </c>
      <c r="L1644" s="17">
        <f>(1+((L$1645-L$1640)/L$1640)/5)*L1643</f>
        <v>1.58</v>
      </c>
      <c r="M1644" s="17"/>
      <c r="N1644" s="17" t="s">
        <v>2385</v>
      </c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</row>
    <row r="1645" spans="1:114" ht="15" customHeight="1" x14ac:dyDescent="0.15">
      <c r="A1645" s="32">
        <v>1985</v>
      </c>
      <c r="B1645" s="17" t="s">
        <v>2380</v>
      </c>
      <c r="C1645" s="17">
        <v>290</v>
      </c>
      <c r="D1645" s="24">
        <v>35</v>
      </c>
      <c r="E1645" s="24">
        <v>255</v>
      </c>
      <c r="F1645" s="23">
        <v>22335077</v>
      </c>
      <c r="G1645" s="17">
        <v>3824760011.92487</v>
      </c>
      <c r="H1645" s="17">
        <v>5067330815.8600798</v>
      </c>
      <c r="I1645" s="17">
        <v>25.211086427958499</v>
      </c>
      <c r="J1645" s="17">
        <v>1.58</v>
      </c>
      <c r="K1645" s="17">
        <f t="shared" ref="K1645" si="613">J1645</f>
        <v>1.58</v>
      </c>
      <c r="L1645" s="17">
        <f>K1645</f>
        <v>1.58</v>
      </c>
      <c r="M1645" s="17"/>
      <c r="N1645" s="17" t="s">
        <v>2386</v>
      </c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</row>
    <row r="1646" spans="1:114" ht="15" customHeight="1" x14ac:dyDescent="0.15">
      <c r="A1646" s="32">
        <v>1986</v>
      </c>
      <c r="B1646" s="17" t="s">
        <v>2380</v>
      </c>
      <c r="C1646" s="17">
        <v>254</v>
      </c>
      <c r="D1646" s="24">
        <v>29</v>
      </c>
      <c r="E1646" s="24">
        <v>225</v>
      </c>
      <c r="F1646" s="23">
        <v>22824446</v>
      </c>
      <c r="G1646" s="17">
        <v>4258784763.4110999</v>
      </c>
      <c r="H1646" s="17">
        <v>5526914458.9429302</v>
      </c>
      <c r="I1646" s="17">
        <v>23.481158335260101</v>
      </c>
      <c r="J1646" s="17"/>
      <c r="K1646" s="17">
        <f>(K1645+K1650)/2</f>
        <v>1.58</v>
      </c>
      <c r="L1646" s="17">
        <f>(1+((L$1650-L$1645)/L$1645)/5)*L1645</f>
        <v>1.58</v>
      </c>
      <c r="M1646" s="17"/>
      <c r="N1646" s="17" t="s">
        <v>2387</v>
      </c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</row>
    <row r="1647" spans="1:114" ht="15" customHeight="1" x14ac:dyDescent="0.15">
      <c r="A1647" s="32">
        <v>1987</v>
      </c>
      <c r="B1647" s="17" t="s">
        <v>2380</v>
      </c>
      <c r="C1647" s="17">
        <v>306</v>
      </c>
      <c r="D1647" s="24">
        <v>72</v>
      </c>
      <c r="E1647" s="24">
        <v>234</v>
      </c>
      <c r="F1647" s="23">
        <v>23279935</v>
      </c>
      <c r="G1647" s="17">
        <v>4893103407.0246</v>
      </c>
      <c r="H1647" s="17">
        <v>5914982294.95646</v>
      </c>
      <c r="I1647" s="17">
        <v>22.235848178972301</v>
      </c>
      <c r="J1647" s="17"/>
      <c r="K1647" s="17">
        <f>(K1645+K1650)/2</f>
        <v>1.58</v>
      </c>
      <c r="L1647" s="17">
        <f>(1+((L$1650-L$1645)/L$1645)/5)*L1646</f>
        <v>1.58</v>
      </c>
      <c r="M1647" s="17"/>
      <c r="N1647" s="17" t="s">
        <v>2388</v>
      </c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</row>
    <row r="1648" spans="1:114" ht="15" customHeight="1" x14ac:dyDescent="0.15">
      <c r="A1648" s="32">
        <v>1988</v>
      </c>
      <c r="B1648" s="17" t="s">
        <v>2380</v>
      </c>
      <c r="C1648" s="17">
        <v>321</v>
      </c>
      <c r="D1648" s="24">
        <v>83</v>
      </c>
      <c r="E1648" s="24">
        <v>238</v>
      </c>
      <c r="F1648" s="23">
        <v>23720590</v>
      </c>
      <c r="G1648" s="17">
        <v>6425436405.9397497</v>
      </c>
      <c r="H1648" s="17">
        <v>6462582987.1727695</v>
      </c>
      <c r="I1648" s="17">
        <v>22.512144474317601</v>
      </c>
      <c r="J1648" s="17"/>
      <c r="K1648" s="17">
        <f>(K1645+K1650)/2</f>
        <v>1.58</v>
      </c>
      <c r="L1648" s="17">
        <f>(1+((L$1650-L$1645)/L$1645)/5)*L1647</f>
        <v>1.58</v>
      </c>
      <c r="M1648" s="17"/>
      <c r="N1648" s="17" t="s">
        <v>2389</v>
      </c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</row>
    <row r="1649" spans="1:114" ht="15" customHeight="1" x14ac:dyDescent="0.15">
      <c r="A1649" s="32">
        <v>1989</v>
      </c>
      <c r="B1649" s="17" t="s">
        <v>2380</v>
      </c>
      <c r="C1649" s="17">
        <v>264</v>
      </c>
      <c r="D1649" s="24">
        <v>60</v>
      </c>
      <c r="E1649" s="24">
        <v>204</v>
      </c>
      <c r="F1649" s="23">
        <v>24148104</v>
      </c>
      <c r="G1649" s="17">
        <v>5935155863.4339399</v>
      </c>
      <c r="H1649" s="17">
        <v>7314276289.4371004</v>
      </c>
      <c r="I1649" s="17">
        <v>26.8507800487384</v>
      </c>
      <c r="J1649" s="17"/>
      <c r="K1649" s="17">
        <f>(K1645+K1650)/2</f>
        <v>1.58</v>
      </c>
      <c r="L1649" s="17">
        <f>(1+((L$1650-L$1645)/L$1645)/5)*L1648</f>
        <v>1.58</v>
      </c>
      <c r="M1649" s="17"/>
      <c r="N1649" s="17" t="s">
        <v>2390</v>
      </c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</row>
    <row r="1650" spans="1:114" ht="15" customHeight="1" x14ac:dyDescent="0.15">
      <c r="A1650" s="32">
        <v>1990</v>
      </c>
      <c r="B1650" s="17" t="s">
        <v>2380</v>
      </c>
      <c r="C1650" s="17">
        <v>329</v>
      </c>
      <c r="D1650" s="24">
        <v>61</v>
      </c>
      <c r="E1650" s="24">
        <v>268</v>
      </c>
      <c r="F1650" s="23">
        <v>24570814</v>
      </c>
      <c r="G1650" s="17">
        <v>7412029591.2548704</v>
      </c>
      <c r="H1650" s="17">
        <v>9074363976.0746403</v>
      </c>
      <c r="I1650" s="17">
        <v>25.7850621321567</v>
      </c>
      <c r="J1650" s="17">
        <v>1.58</v>
      </c>
      <c r="K1650" s="17">
        <f t="shared" ref="K1650" si="614">J1650</f>
        <v>1.58</v>
      </c>
      <c r="L1650" s="17">
        <f>K1650</f>
        <v>1.58</v>
      </c>
      <c r="M1650" s="17"/>
      <c r="N1650" s="17" t="s">
        <v>2391</v>
      </c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</row>
    <row r="1651" spans="1:114" ht="15" customHeight="1" x14ac:dyDescent="0.15">
      <c r="A1651" s="32">
        <v>1991</v>
      </c>
      <c r="B1651" s="17" t="s">
        <v>2380</v>
      </c>
      <c r="C1651" s="17">
        <v>356</v>
      </c>
      <c r="D1651" s="24">
        <v>55</v>
      </c>
      <c r="E1651" s="24">
        <v>301</v>
      </c>
      <c r="F1651" s="23">
        <v>24988083</v>
      </c>
      <c r="G1651" s="17">
        <v>7205700801.69067</v>
      </c>
      <c r="H1651" s="17">
        <v>8865737968.8971596</v>
      </c>
      <c r="I1651" s="17">
        <v>24.947024229845901</v>
      </c>
      <c r="J1651" s="17"/>
      <c r="K1651" s="17">
        <f>(K1650+K1655)/2</f>
        <v>1.6800000000000002</v>
      </c>
      <c r="L1651" s="17">
        <f>(1+((L$1655-L$1650)/L$1650)/5)*L1650</f>
        <v>1.6199999999999999</v>
      </c>
      <c r="M1651" s="17"/>
      <c r="N1651" s="17" t="s">
        <v>2392</v>
      </c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</row>
    <row r="1652" spans="1:114" ht="15" customHeight="1" x14ac:dyDescent="0.15">
      <c r="A1652" s="32">
        <v>1992</v>
      </c>
      <c r="B1652" s="17" t="s">
        <v>2380</v>
      </c>
      <c r="C1652" s="23">
        <f>(C1650+C1651+C1653+C1654)/4</f>
        <v>335.75</v>
      </c>
      <c r="D1652" s="17">
        <f t="shared" ref="D1652:E1652" si="615">(D1650+D1651+D1653+D1654)/4</f>
        <v>66.25</v>
      </c>
      <c r="E1652" s="17">
        <f t="shared" si="615"/>
        <v>269.5</v>
      </c>
      <c r="F1652" s="23">
        <v>25400676</v>
      </c>
      <c r="G1652" s="17">
        <v>7474470438.0417004</v>
      </c>
      <c r="H1652" s="17">
        <v>9469830979.1520309</v>
      </c>
      <c r="I1652" s="17">
        <v>24.8061662867255</v>
      </c>
      <c r="J1652" s="17"/>
      <c r="K1652" s="17">
        <f>(K1650+K1655)/2</f>
        <v>1.6800000000000002</v>
      </c>
      <c r="L1652" s="17">
        <f>(1+((L$1655-L$1650)/L$1650)/5)*L1651</f>
        <v>1.6610126582278479</v>
      </c>
      <c r="M1652" s="17"/>
      <c r="N1652" s="17" t="s">
        <v>2393</v>
      </c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</row>
    <row r="1653" spans="1:114" ht="15" customHeight="1" x14ac:dyDescent="0.15">
      <c r="A1653" s="32">
        <v>1993</v>
      </c>
      <c r="B1653" s="17" t="s">
        <v>2380</v>
      </c>
      <c r="C1653" s="17">
        <v>298</v>
      </c>
      <c r="D1653" s="24">
        <v>42</v>
      </c>
      <c r="E1653" s="24">
        <v>256</v>
      </c>
      <c r="F1653" s="23">
        <v>25806777</v>
      </c>
      <c r="G1653" s="17">
        <v>6983435380.1484003</v>
      </c>
      <c r="H1653" s="17">
        <v>8739349822.5615692</v>
      </c>
      <c r="I1653" s="17">
        <v>25.550491169427701</v>
      </c>
      <c r="J1653" s="17"/>
      <c r="K1653" s="17">
        <f>(K1650+K1655)/2</f>
        <v>1.6800000000000002</v>
      </c>
      <c r="L1653" s="17">
        <f>(1+((L$1655-L$1650)/L$1650)/5)*L1652</f>
        <v>1.7030636116007047</v>
      </c>
      <c r="M1653" s="17"/>
      <c r="N1653" s="17" t="s">
        <v>2394</v>
      </c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</row>
    <row r="1654" spans="1:114" ht="15" customHeight="1" x14ac:dyDescent="0.15">
      <c r="A1654" s="32">
        <v>1994</v>
      </c>
      <c r="B1654" s="17" t="s">
        <v>2380</v>
      </c>
      <c r="C1654" s="17">
        <v>360</v>
      </c>
      <c r="D1654" s="24">
        <v>107</v>
      </c>
      <c r="E1654" s="24">
        <v>253</v>
      </c>
      <c r="F1654" s="23">
        <v>26201551</v>
      </c>
      <c r="G1654" s="17">
        <v>7454972834.9451303</v>
      </c>
      <c r="H1654" s="17">
        <v>9390609855.4819107</v>
      </c>
      <c r="I1654" s="17">
        <v>23.5729807167336</v>
      </c>
      <c r="J1654" s="17"/>
      <c r="K1654" s="17">
        <f>(K1650+K1655)/2</f>
        <v>1.6800000000000002</v>
      </c>
      <c r="L1654" s="17">
        <f>(1+((L$1655-L$1650)/L$1650)/5)*L1653</f>
        <v>1.7461791460716085</v>
      </c>
      <c r="M1654" s="17"/>
      <c r="N1654" s="17" t="s">
        <v>2395</v>
      </c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</row>
    <row r="1655" spans="1:114" ht="15" customHeight="1" x14ac:dyDescent="0.15">
      <c r="A1655" s="32">
        <v>1995</v>
      </c>
      <c r="B1655" s="17" t="s">
        <v>2380</v>
      </c>
      <c r="C1655" s="17">
        <v>381</v>
      </c>
      <c r="D1655" s="24">
        <v>89</v>
      </c>
      <c r="E1655" s="24">
        <v>292</v>
      </c>
      <c r="F1655" s="23">
        <v>26599048</v>
      </c>
      <c r="G1655" s="17">
        <v>8849422505.8547993</v>
      </c>
      <c r="H1655" s="17">
        <v>11335099531.6159</v>
      </c>
      <c r="I1655" s="17">
        <v>23.957303258858701</v>
      </c>
      <c r="J1655" s="17">
        <v>1.78</v>
      </c>
      <c r="K1655" s="17">
        <f t="shared" ref="K1655" si="616">J1655</f>
        <v>1.78</v>
      </c>
      <c r="L1655" s="17">
        <f>K1655</f>
        <v>1.78</v>
      </c>
      <c r="M1655" s="17"/>
      <c r="N1655" s="17" t="s">
        <v>2396</v>
      </c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</row>
    <row r="1656" spans="1:114" ht="15" customHeight="1" x14ac:dyDescent="0.15">
      <c r="A1656" s="32">
        <v>1996</v>
      </c>
      <c r="B1656" s="17" t="s">
        <v>2380</v>
      </c>
      <c r="C1656" s="17">
        <v>327</v>
      </c>
      <c r="D1656" s="24">
        <v>90</v>
      </c>
      <c r="E1656" s="24">
        <v>237</v>
      </c>
      <c r="F1656" s="23">
        <v>26999093</v>
      </c>
      <c r="G1656" s="17">
        <v>9424723998.6690998</v>
      </c>
      <c r="H1656" s="17">
        <v>10902396700.2834</v>
      </c>
      <c r="I1656" s="17">
        <v>21.813019060827099</v>
      </c>
      <c r="J1656" s="17"/>
      <c r="K1656" s="17">
        <f>(K1655+K1660)/2</f>
        <v>2.335</v>
      </c>
      <c r="L1656" s="17">
        <f>(1+((L$1660-L$1655)/L$1655)/5)*L1655</f>
        <v>2.0020000000000002</v>
      </c>
      <c r="M1656" s="17"/>
      <c r="N1656" s="17" t="s">
        <v>2397</v>
      </c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</row>
    <row r="1657" spans="1:114" ht="15" customHeight="1" x14ac:dyDescent="0.15">
      <c r="A1657" s="32">
        <v>1997</v>
      </c>
      <c r="B1657" s="17" t="s">
        <v>2380</v>
      </c>
      <c r="C1657" s="17">
        <v>462</v>
      </c>
      <c r="D1657" s="17">
        <f t="shared" ref="D1657:E1657" si="617">(D1656+D1658)/2</f>
        <v>93.5</v>
      </c>
      <c r="E1657" s="17">
        <f t="shared" si="617"/>
        <v>319</v>
      </c>
      <c r="F1657" s="23">
        <v>27397118</v>
      </c>
      <c r="G1657" s="17">
        <v>9365776466.8835907</v>
      </c>
      <c r="H1657" s="17">
        <v>10658406549.805799</v>
      </c>
      <c r="I1657" s="17">
        <v>22.758629491709701</v>
      </c>
      <c r="J1657" s="17"/>
      <c r="K1657" s="17">
        <f>(K1655+K1660)/2</f>
        <v>2.335</v>
      </c>
      <c r="L1657" s="17">
        <f>(1+((L$1660-L$1655)/L$1655)/5)*L1656</f>
        <v>2.2516876404494384</v>
      </c>
      <c r="M1657" s="17"/>
      <c r="N1657" s="17" t="s">
        <v>2398</v>
      </c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</row>
    <row r="1658" spans="1:114" ht="15" customHeight="1" x14ac:dyDescent="0.15">
      <c r="A1658" s="32">
        <v>1998</v>
      </c>
      <c r="B1658" s="17" t="s">
        <v>2380</v>
      </c>
      <c r="C1658" s="17">
        <v>498</v>
      </c>
      <c r="D1658" s="24">
        <v>97</v>
      </c>
      <c r="E1658" s="24">
        <v>401</v>
      </c>
      <c r="F1658" s="23">
        <v>27791825</v>
      </c>
      <c r="G1658" s="17">
        <v>9784245720.71134</v>
      </c>
      <c r="H1658" s="17">
        <v>11452344717.0047</v>
      </c>
      <c r="I1658" s="17">
        <v>24.226392586414899</v>
      </c>
      <c r="J1658" s="17"/>
      <c r="K1658" s="17">
        <f>(K1655+K1660)/2</f>
        <v>2.335</v>
      </c>
      <c r="L1658" s="17">
        <f>(1+((L$1660-L$1655)/L$1655)/5)*L1657</f>
        <v>2.532516098977402</v>
      </c>
      <c r="M1658" s="17" t="s">
        <v>2399</v>
      </c>
      <c r="N1658" s="17" t="s">
        <v>2400</v>
      </c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</row>
    <row r="1659" spans="1:114" ht="15" customHeight="1" x14ac:dyDescent="0.15">
      <c r="A1659" s="32">
        <v>1999</v>
      </c>
      <c r="B1659" s="17" t="s">
        <v>2380</v>
      </c>
      <c r="C1659" s="17">
        <f>(C1658+C1660)/2</f>
        <v>301</v>
      </c>
      <c r="D1659" s="17">
        <f>(D1658+D1660)/2</f>
        <v>100.5</v>
      </c>
      <c r="E1659" s="17">
        <f>(E1658+E1664)/2</f>
        <v>429</v>
      </c>
      <c r="F1659" s="23">
        <v>28176997</v>
      </c>
      <c r="G1659" s="17">
        <v>10472273407.8577</v>
      </c>
      <c r="H1659" s="17">
        <v>12003481375.7089</v>
      </c>
      <c r="I1659" s="17">
        <v>26.2541349966741</v>
      </c>
      <c r="J1659" s="17"/>
      <c r="K1659" s="17">
        <f>(K1655+K1660)/2</f>
        <v>2.335</v>
      </c>
      <c r="L1659" s="17">
        <f>(1+((L$1660-L$1655)/L$1655)/5)*L1658</f>
        <v>2.8483692304228985</v>
      </c>
      <c r="M1659" s="17"/>
      <c r="N1659" s="17" t="s">
        <v>2401</v>
      </c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</row>
    <row r="1660" spans="1:114" ht="15" customHeight="1" x14ac:dyDescent="0.15">
      <c r="A1660" s="32">
        <v>2000</v>
      </c>
      <c r="B1660" s="17" t="s">
        <v>2380</v>
      </c>
      <c r="C1660" s="17">
        <v>104</v>
      </c>
      <c r="D1660" s="24">
        <v>104</v>
      </c>
      <c r="E1660" s="17">
        <f>(E1658+E1664)/2</f>
        <v>429</v>
      </c>
      <c r="F1660" s="23">
        <v>28554415</v>
      </c>
      <c r="G1660" s="17">
        <v>10408859646.150999</v>
      </c>
      <c r="H1660" s="17">
        <v>12579800084.697901</v>
      </c>
      <c r="I1660" s="17">
        <v>26.972917461825801</v>
      </c>
      <c r="J1660" s="17">
        <v>2.89</v>
      </c>
      <c r="K1660" s="17">
        <f t="shared" ref="K1660" si="618">J1660</f>
        <v>2.89</v>
      </c>
      <c r="L1660" s="17">
        <f>K1660</f>
        <v>2.89</v>
      </c>
      <c r="M1660" s="17"/>
      <c r="N1660" s="17" t="s">
        <v>2402</v>
      </c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</row>
    <row r="1661" spans="1:114" ht="15" customHeight="1" x14ac:dyDescent="0.15">
      <c r="A1661" s="32">
        <v>2001</v>
      </c>
      <c r="B1661" s="17" t="s">
        <v>2380</v>
      </c>
      <c r="C1661" s="17">
        <f>(C1660+C1662)/2</f>
        <v>316</v>
      </c>
      <c r="D1661" s="23">
        <f>(D1660+D1664)/2</f>
        <v>104</v>
      </c>
      <c r="E1661" s="17">
        <f>(E1658+E1664)/2</f>
        <v>429</v>
      </c>
      <c r="F1661" s="23">
        <v>28930097</v>
      </c>
      <c r="G1661" s="17">
        <v>11131218818.012899</v>
      </c>
      <c r="H1661" s="17">
        <v>12314876687.605101</v>
      </c>
      <c r="I1661" s="17">
        <v>25.8544938018788</v>
      </c>
      <c r="J1661" s="17"/>
      <c r="K1661" s="17">
        <f>(K1660+K1665)/2</f>
        <v>3.06</v>
      </c>
      <c r="L1661" s="17">
        <f>(1+((L$1665-L$1660)/L$1660)/5)*L1660</f>
        <v>2.9579999999999997</v>
      </c>
      <c r="M1661" s="17" t="s">
        <v>2403</v>
      </c>
      <c r="N1661" s="17" t="s">
        <v>2404</v>
      </c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</row>
    <row r="1662" spans="1:114" ht="15" customHeight="1" x14ac:dyDescent="0.15">
      <c r="A1662" s="32">
        <v>2002</v>
      </c>
      <c r="B1662" s="17" t="s">
        <v>2380</v>
      </c>
      <c r="C1662" s="17">
        <v>528</v>
      </c>
      <c r="D1662" s="23">
        <f>(D1660+D1664)/2</f>
        <v>104</v>
      </c>
      <c r="E1662" s="17">
        <f>(E1658+E1664)/2</f>
        <v>429</v>
      </c>
      <c r="F1662" s="23">
        <v>29301817</v>
      </c>
      <c r="G1662" s="17">
        <v>12213885545.776199</v>
      </c>
      <c r="H1662" s="17">
        <v>13353797749.7505</v>
      </c>
      <c r="I1662" s="17">
        <v>26.3285763830877</v>
      </c>
      <c r="J1662" s="17"/>
      <c r="K1662" s="17">
        <f>(K1660+K1665)/2</f>
        <v>3.06</v>
      </c>
      <c r="L1662" s="17">
        <f>(1+((L$1665-L$1660)/L$1660)/5)*L1661</f>
        <v>3.0275999999999996</v>
      </c>
      <c r="M1662" s="17" t="s">
        <v>2405</v>
      </c>
      <c r="N1662" s="17" t="s">
        <v>2406</v>
      </c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</row>
    <row r="1663" spans="1:114" ht="15" customHeight="1" x14ac:dyDescent="0.15">
      <c r="A1663" s="32">
        <v>2003</v>
      </c>
      <c r="B1663" s="17" t="s">
        <v>2380</v>
      </c>
      <c r="C1663" s="17">
        <f t="shared" ref="C1663" si="619">(C1662+C1664)/2</f>
        <v>544.5</v>
      </c>
      <c r="D1663" s="23">
        <f>(D1660+D1664)/2</f>
        <v>104</v>
      </c>
      <c r="E1663" s="17">
        <f>(E1658+E1664)/2</f>
        <v>429</v>
      </c>
      <c r="F1663" s="23">
        <v>29661270</v>
      </c>
      <c r="G1663" s="17">
        <v>14319582637.032101</v>
      </c>
      <c r="H1663" s="17">
        <v>16048207626.587601</v>
      </c>
      <c r="I1663" s="17">
        <v>25.9274005313485</v>
      </c>
      <c r="J1663" s="17"/>
      <c r="K1663" s="17">
        <f>(K1660+K1665)/2</f>
        <v>3.06</v>
      </c>
      <c r="L1663" s="17">
        <f>(1+((L$1665-L$1660)/L$1660)/5)*L1662</f>
        <v>3.098837647058823</v>
      </c>
      <c r="M1663" s="17" t="s">
        <v>2407</v>
      </c>
      <c r="N1663" s="17" t="s">
        <v>2408</v>
      </c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  <c r="CS1663" s="6"/>
      <c r="CT1663" s="6"/>
      <c r="CU1663" s="6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</row>
    <row r="1664" spans="1:114" ht="15" customHeight="1" x14ac:dyDescent="0.15">
      <c r="A1664" s="32">
        <v>2004</v>
      </c>
      <c r="B1664" s="17" t="s">
        <v>2380</v>
      </c>
      <c r="C1664" s="17">
        <v>561</v>
      </c>
      <c r="D1664" s="24">
        <v>104</v>
      </c>
      <c r="E1664" s="24">
        <v>457</v>
      </c>
      <c r="F1664" s="23">
        <v>30033125</v>
      </c>
      <c r="G1664" s="17">
        <v>16759442726.6576</v>
      </c>
      <c r="H1664" s="17">
        <v>19968118741.542599</v>
      </c>
      <c r="I1664" s="17">
        <v>27.292784586488398</v>
      </c>
      <c r="J1664" s="17"/>
      <c r="K1664" s="17">
        <f>(K1660+K1665)/2</f>
        <v>3.06</v>
      </c>
      <c r="L1664" s="17">
        <f>(1+((L$1665-L$1660)/L$1660)/5)*L1663</f>
        <v>3.1717514740484423</v>
      </c>
      <c r="M1664" s="17"/>
      <c r="N1664" s="17" t="s">
        <v>2409</v>
      </c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</row>
    <row r="1665" spans="1:114" ht="15" customHeight="1" x14ac:dyDescent="0.15">
      <c r="A1665" s="32">
        <v>2005</v>
      </c>
      <c r="B1665" s="17" t="s">
        <v>2380</v>
      </c>
      <c r="C1665" s="17">
        <v>660</v>
      </c>
      <c r="D1665" s="24">
        <v>140</v>
      </c>
      <c r="E1665" s="24">
        <v>520</v>
      </c>
      <c r="F1665" s="23">
        <v>30431902</v>
      </c>
      <c r="G1665" s="17">
        <v>19275938443.316399</v>
      </c>
      <c r="H1665" s="17">
        <v>23064234675.690899</v>
      </c>
      <c r="I1665" s="17">
        <v>28.486915883657101</v>
      </c>
      <c r="J1665" s="17">
        <v>3.23</v>
      </c>
      <c r="K1665" s="17">
        <f t="shared" ref="K1665" si="620">J1665</f>
        <v>3.23</v>
      </c>
      <c r="L1665" s="17">
        <f>K1665</f>
        <v>3.23</v>
      </c>
      <c r="M1665" s="17"/>
      <c r="N1665" s="17" t="s">
        <v>2410</v>
      </c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</row>
    <row r="1666" spans="1:114" ht="15" customHeight="1" x14ac:dyDescent="0.15">
      <c r="A1666" s="32">
        <v>2006</v>
      </c>
      <c r="B1666" s="17" t="s">
        <v>2380</v>
      </c>
      <c r="C1666" s="17">
        <v>910</v>
      </c>
      <c r="D1666" s="24">
        <v>178</v>
      </c>
      <c r="E1666" s="24">
        <v>732</v>
      </c>
      <c r="F1666" s="23">
        <v>30833022</v>
      </c>
      <c r="G1666" s="17">
        <v>22483549354.222599</v>
      </c>
      <c r="H1666" s="17">
        <v>26592092080.131001</v>
      </c>
      <c r="I1666" s="17">
        <v>29.1691783429191</v>
      </c>
      <c r="J1666" s="17"/>
      <c r="K1666" s="17">
        <f>(K1665+K1670)/2</f>
        <v>3.33</v>
      </c>
      <c r="L1666" s="17">
        <f>(1+((L$1670-L$1665)/L$1665)/5)*L1665</f>
        <v>3.2699999999999996</v>
      </c>
      <c r="M1666" s="17" t="s">
        <v>2411</v>
      </c>
      <c r="N1666" s="17" t="s">
        <v>2412</v>
      </c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</row>
    <row r="1667" spans="1:114" ht="15" customHeight="1" x14ac:dyDescent="0.15">
      <c r="A1667" s="32">
        <v>2007</v>
      </c>
      <c r="B1667" s="17" t="s">
        <v>2380</v>
      </c>
      <c r="C1667" s="17">
        <v>932</v>
      </c>
      <c r="D1667" s="24">
        <v>150</v>
      </c>
      <c r="E1667" s="24">
        <v>782</v>
      </c>
      <c r="F1667" s="23">
        <v>31232633</v>
      </c>
      <c r="G1667" s="17">
        <v>27325903592.397701</v>
      </c>
      <c r="H1667" s="17">
        <v>34711375315.845398</v>
      </c>
      <c r="I1667" s="17">
        <v>32.155421370438397</v>
      </c>
      <c r="J1667" s="17"/>
      <c r="K1667" s="17">
        <f>(K1665+K1670)/2</f>
        <v>3.33</v>
      </c>
      <c r="L1667" s="17">
        <f>(1+((L$1670-L$1665)/L$1665)/5)*L1666</f>
        <v>3.3104953560371508</v>
      </c>
      <c r="M1667" s="17"/>
      <c r="N1667" s="17" t="s">
        <v>2413</v>
      </c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</row>
    <row r="1668" spans="1:114" ht="15" customHeight="1" x14ac:dyDescent="0.15">
      <c r="A1668" s="32">
        <v>2008</v>
      </c>
      <c r="B1668" s="17" t="s">
        <v>2380</v>
      </c>
      <c r="C1668" s="17">
        <v>1011</v>
      </c>
      <c r="D1668" s="24">
        <v>177</v>
      </c>
      <c r="E1668" s="24">
        <v>834</v>
      </c>
      <c r="F1668" s="23">
        <v>31634992</v>
      </c>
      <c r="G1668" s="17">
        <v>33064268479.929798</v>
      </c>
      <c r="H1668" s="17">
        <v>46189308800.9496</v>
      </c>
      <c r="I1668" s="17">
        <v>34.4171702984411</v>
      </c>
      <c r="J1668" s="17"/>
      <c r="K1668" s="17">
        <f>(K1665+K1670)/2</f>
        <v>3.33</v>
      </c>
      <c r="L1668" s="17">
        <f>(1+((L$1670-L$1665)/L$1665)/5)*L1667</f>
        <v>3.3514922025515426</v>
      </c>
      <c r="M1668" s="17"/>
      <c r="N1668" s="17" t="s">
        <v>2414</v>
      </c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</row>
    <row r="1669" spans="1:114" ht="15" customHeight="1" x14ac:dyDescent="0.15">
      <c r="A1669" s="32">
        <v>2009</v>
      </c>
      <c r="B1669" s="17" t="s">
        <v>2380</v>
      </c>
      <c r="C1669" s="17">
        <v>991</v>
      </c>
      <c r="D1669" s="24">
        <v>135</v>
      </c>
      <c r="E1669" s="24">
        <v>856</v>
      </c>
      <c r="F1669" s="23">
        <v>32042877</v>
      </c>
      <c r="G1669" s="17">
        <v>26014198657.085098</v>
      </c>
      <c r="H1669" s="17">
        <v>37077112112.2985</v>
      </c>
      <c r="I1669" s="17">
        <v>31.662041756459399</v>
      </c>
      <c r="J1669" s="17"/>
      <c r="K1669" s="17">
        <f>(K1665+K1670)/2</f>
        <v>3.33</v>
      </c>
      <c r="L1669" s="17">
        <f>(1+((L$1670-L$1665)/L$1665)/5)*L1668</f>
        <v>3.3929967499515614</v>
      </c>
      <c r="M1669" s="17"/>
      <c r="N1669" s="17" t="s">
        <v>2415</v>
      </c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</row>
    <row r="1670" spans="1:114" ht="15" customHeight="1" x14ac:dyDescent="0.15">
      <c r="A1670" s="32">
        <v>2010</v>
      </c>
      <c r="B1670" s="17" t="s">
        <v>2380</v>
      </c>
      <c r="C1670" s="17">
        <v>1034</v>
      </c>
      <c r="D1670" s="24">
        <v>152</v>
      </c>
      <c r="E1670" s="24">
        <v>882</v>
      </c>
      <c r="F1670" s="23">
        <v>32464865</v>
      </c>
      <c r="G1670" s="17">
        <v>30046571306.3727</v>
      </c>
      <c r="H1670" s="17">
        <v>40096825547.688103</v>
      </c>
      <c r="I1670" s="17">
        <v>30.656212402373601</v>
      </c>
      <c r="J1670" s="17">
        <v>3.43</v>
      </c>
      <c r="K1670" s="17">
        <f t="shared" ref="K1670" si="621">J1670</f>
        <v>3.43</v>
      </c>
      <c r="L1670" s="17">
        <f>K1670</f>
        <v>3.43</v>
      </c>
      <c r="M1670" s="17" t="s">
        <v>2416</v>
      </c>
      <c r="N1670" s="17" t="s">
        <v>2417</v>
      </c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</row>
    <row r="1671" spans="1:114" ht="15" customHeight="1" x14ac:dyDescent="0.15">
      <c r="A1671" s="32">
        <v>2011</v>
      </c>
      <c r="B1671" s="17" t="s">
        <v>2380</v>
      </c>
      <c r="C1671" s="17">
        <v>1049</v>
      </c>
      <c r="D1671" s="24">
        <v>169</v>
      </c>
      <c r="E1671" s="24">
        <v>880</v>
      </c>
      <c r="F1671" s="23">
        <v>32903699</v>
      </c>
      <c r="G1671" s="17">
        <v>35175589315.071899</v>
      </c>
      <c r="H1671" s="17">
        <v>49394553702.765198</v>
      </c>
      <c r="I1671" s="17">
        <v>31.495213254365101</v>
      </c>
      <c r="J1671" s="17"/>
      <c r="K1671" s="17">
        <f>(K1670+K1675)/2</f>
        <v>3.59</v>
      </c>
      <c r="L1671" s="17">
        <f>(1+((L$1675-L$1670)/L$1670)/5)*L1670</f>
        <v>3.4940000000000007</v>
      </c>
      <c r="M1671" s="17"/>
      <c r="N1671" s="17" t="s">
        <v>2418</v>
      </c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</row>
    <row r="1672" spans="1:114" ht="15" customHeight="1" x14ac:dyDescent="0.15">
      <c r="A1672" s="32">
        <v>2012</v>
      </c>
      <c r="B1672" s="17" t="s">
        <v>2380</v>
      </c>
      <c r="C1672" s="17">
        <v>1040</v>
      </c>
      <c r="D1672" s="24">
        <v>197</v>
      </c>
      <c r="E1672" s="24">
        <v>843</v>
      </c>
      <c r="F1672" s="23">
        <v>33352169</v>
      </c>
      <c r="G1672" s="17">
        <v>34323976635.297401</v>
      </c>
      <c r="H1672" s="17">
        <v>49325135598.720497</v>
      </c>
      <c r="I1672" s="17">
        <v>32.597734823636799</v>
      </c>
      <c r="J1672" s="17"/>
      <c r="K1672" s="17">
        <f>(K1670+K1675)/2</f>
        <v>3.59</v>
      </c>
      <c r="L1672" s="17">
        <f>(1+((L$1675-L$1670)/L$1670)/5)*L1671</f>
        <v>3.559194169096211</v>
      </c>
      <c r="M1672" s="17"/>
      <c r="N1672" s="17" t="s">
        <v>2419</v>
      </c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</row>
    <row r="1673" spans="1:114" ht="15" customHeight="1" x14ac:dyDescent="0.15">
      <c r="A1673" s="32">
        <v>2013</v>
      </c>
      <c r="B1673" s="17" t="s">
        <v>2380</v>
      </c>
      <c r="C1673" s="17">
        <v>1144</v>
      </c>
      <c r="D1673" s="24">
        <v>316</v>
      </c>
      <c r="E1673" s="24">
        <v>828</v>
      </c>
      <c r="F1673" s="23">
        <v>33803527</v>
      </c>
      <c r="G1673" s="17">
        <v>35014930700.136803</v>
      </c>
      <c r="H1673" s="17">
        <v>50467551008.268402</v>
      </c>
      <c r="I1673" s="17">
        <v>30.792840811517198</v>
      </c>
      <c r="J1673" s="17"/>
      <c r="K1673" s="17">
        <f>(K1670+K1675)/2</f>
        <v>3.59</v>
      </c>
      <c r="L1673" s="17">
        <f>(1+((L$1675-L$1670)/L$1670)/5)*L1672</f>
        <v>3.6256047891609802</v>
      </c>
      <c r="M1673" s="17"/>
      <c r="N1673" s="17" t="s">
        <v>2420</v>
      </c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</row>
    <row r="1674" spans="1:114" ht="15" customHeight="1" x14ac:dyDescent="0.15">
      <c r="A1674" s="32">
        <v>2014</v>
      </c>
      <c r="B1674" s="17" t="s">
        <v>2380</v>
      </c>
      <c r="C1674" s="17">
        <v>1097</v>
      </c>
      <c r="D1674" s="24">
        <v>355</v>
      </c>
      <c r="E1674" s="24">
        <v>742</v>
      </c>
      <c r="F1674" s="23">
        <v>34248603</v>
      </c>
      <c r="G1674" s="17">
        <v>35897838525.8675</v>
      </c>
      <c r="H1674" s="17">
        <v>49749949442.679901</v>
      </c>
      <c r="I1674" s="17">
        <v>27.0159188539863</v>
      </c>
      <c r="J1674" s="17"/>
      <c r="K1674" s="17">
        <f>(K1670+K1675)/2</f>
        <v>3.59</v>
      </c>
      <c r="L1674" s="17">
        <f>(1+((L$1675-L$1670)/L$1670)/5)*L1673</f>
        <v>3.6932545578217102</v>
      </c>
      <c r="M1674" s="17"/>
      <c r="N1674" s="17" t="s">
        <v>2421</v>
      </c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</row>
    <row r="1675" spans="1:114" ht="15" customHeight="1" x14ac:dyDescent="0.15">
      <c r="A1675" s="32">
        <v>2015</v>
      </c>
      <c r="B1675" s="17" t="s">
        <v>2380</v>
      </c>
      <c r="C1675" s="17">
        <v>1021</v>
      </c>
      <c r="D1675" s="24">
        <v>224</v>
      </c>
      <c r="E1675" s="24">
        <v>797</v>
      </c>
      <c r="F1675" s="23">
        <v>34680458</v>
      </c>
      <c r="G1675" s="17">
        <v>33119732085.249298</v>
      </c>
      <c r="H1675" s="17">
        <v>41176633245.598801</v>
      </c>
      <c r="I1675" s="17">
        <v>25.869778753551302</v>
      </c>
      <c r="J1675" s="17">
        <v>3.75</v>
      </c>
      <c r="K1675" s="17">
        <f t="shared" ref="K1675" si="622">J1675</f>
        <v>3.75</v>
      </c>
      <c r="L1675" s="17">
        <f>K1675</f>
        <v>3.75</v>
      </c>
      <c r="M1675" s="17"/>
      <c r="N1675" s="17" t="s">
        <v>2422</v>
      </c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</row>
    <row r="1676" spans="1:114" ht="15" customHeight="1" x14ac:dyDescent="0.15">
      <c r="A1676" s="32">
        <v>2016</v>
      </c>
      <c r="B1676" s="17" t="s">
        <v>2380</v>
      </c>
      <c r="C1676" s="17">
        <v>1303</v>
      </c>
      <c r="D1676" s="24">
        <v>237</v>
      </c>
      <c r="E1676" s="24">
        <v>1066</v>
      </c>
      <c r="F1676" s="23">
        <v>35107264</v>
      </c>
      <c r="G1676" s="17">
        <v>34291409635.483101</v>
      </c>
      <c r="H1676" s="17">
        <v>45062044353.810898</v>
      </c>
      <c r="I1676" s="17">
        <v>28.683599436691299</v>
      </c>
      <c r="J1676" s="17"/>
      <c r="K1676" s="17">
        <f t="shared" ref="K1676" si="623">J1676</f>
        <v>0</v>
      </c>
      <c r="L1676" s="17">
        <f>K1676</f>
        <v>0</v>
      </c>
      <c r="M1676" s="17"/>
      <c r="N1676" s="17" t="s">
        <v>2423</v>
      </c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</row>
    <row r="1677" spans="1:114" ht="15" customHeight="1" x14ac:dyDescent="0.15">
      <c r="A1677" s="32">
        <v>2017</v>
      </c>
      <c r="B1677" s="17" t="s">
        <v>2380</v>
      </c>
      <c r="C1677" s="17">
        <v>2224</v>
      </c>
      <c r="D1677" s="24">
        <v>198</v>
      </c>
      <c r="E1677" s="24">
        <v>2026</v>
      </c>
      <c r="F1677" s="23">
        <v>35528115</v>
      </c>
      <c r="G1677" s="17">
        <v>38651877837.391701</v>
      </c>
      <c r="H1677" s="17">
        <v>49273627734.213799</v>
      </c>
      <c r="I1677" s="17">
        <v>28.135469298760999</v>
      </c>
      <c r="J1677" s="17"/>
      <c r="K1677" s="17">
        <f t="shared" ref="K1677" si="624">J1677</f>
        <v>0</v>
      </c>
      <c r="L1677" s="17">
        <f>K1677</f>
        <v>0</v>
      </c>
      <c r="M1677" s="17"/>
      <c r="N1677" s="17" t="s">
        <v>2424</v>
      </c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</row>
    <row r="1678" spans="1:114" ht="15" customHeight="1" x14ac:dyDescent="0.15">
      <c r="A1678" s="32">
        <v>2018</v>
      </c>
      <c r="B1678" s="17" t="s">
        <v>2380</v>
      </c>
      <c r="C1678" s="17">
        <v>2537</v>
      </c>
      <c r="D1678" s="24">
        <v>187</v>
      </c>
      <c r="E1678" s="24">
        <v>2350</v>
      </c>
      <c r="F1678" s="23">
        <v>35927511</v>
      </c>
      <c r="G1678" s="17">
        <v>43077529538.359901</v>
      </c>
      <c r="H1678" s="17">
        <v>55299751760.5821</v>
      </c>
      <c r="I1678" s="17">
        <v>27.858575328575</v>
      </c>
      <c r="J1678" s="17"/>
      <c r="K1678" s="17">
        <f t="shared" ref="K1678" si="625">J1678</f>
        <v>0</v>
      </c>
      <c r="L1678" s="17">
        <f>K1678</f>
        <v>0</v>
      </c>
      <c r="M1678" s="17"/>
      <c r="N1678" s="17" t="s">
        <v>2425</v>
      </c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</row>
    <row r="1679" spans="1:114" ht="15" customHeight="1" x14ac:dyDescent="0.15">
      <c r="A1679" s="32">
        <v>2019</v>
      </c>
      <c r="B1679" s="17" t="s">
        <v>2380</v>
      </c>
      <c r="C1679" s="17">
        <v>2730</v>
      </c>
      <c r="D1679" s="24">
        <v>199</v>
      </c>
      <c r="E1679" s="24">
        <v>2531</v>
      </c>
      <c r="F1679" s="23">
        <v>36304408</v>
      </c>
      <c r="G1679" s="17">
        <v>43952750829.252098</v>
      </c>
      <c r="H1679" s="17">
        <v>54023978122.303001</v>
      </c>
      <c r="I1679" s="17">
        <v>27.192709358334501</v>
      </c>
      <c r="J1679" s="17"/>
      <c r="K1679" s="17">
        <f t="shared" ref="K1679" si="626">J1679</f>
        <v>0</v>
      </c>
      <c r="L1679" s="17">
        <f>K1679</f>
        <v>0</v>
      </c>
      <c r="M1679" s="17"/>
      <c r="N1679" s="17" t="s">
        <v>2426</v>
      </c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</row>
    <row r="1680" spans="1:114" ht="15" customHeight="1" x14ac:dyDescent="0.15">
      <c r="A1680" s="32">
        <v>2020</v>
      </c>
      <c r="B1680" s="17" t="s">
        <v>2380</v>
      </c>
      <c r="C1680" s="17">
        <v>2688</v>
      </c>
      <c r="D1680" s="24">
        <v>250</v>
      </c>
      <c r="E1680" s="24">
        <v>2438</v>
      </c>
      <c r="F1680" s="23">
        <v>36688772</v>
      </c>
      <c r="G1680" s="17">
        <v>37369956195.771202</v>
      </c>
      <c r="H1680" s="17">
        <v>46174922079.016098</v>
      </c>
      <c r="I1680" s="17">
        <v>26.227005976125</v>
      </c>
      <c r="J1680" s="17"/>
      <c r="K1680" s="17">
        <f t="shared" ref="K1680" si="627">J1680</f>
        <v>0</v>
      </c>
      <c r="L1680" s="17">
        <f>K1680</f>
        <v>0</v>
      </c>
      <c r="M1680" s="17"/>
      <c r="N1680" s="17" t="s">
        <v>2427</v>
      </c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</row>
    <row r="1681" spans="1:114" ht="15" customHeight="1" x14ac:dyDescent="0.15">
      <c r="A1681" s="32">
        <v>2021</v>
      </c>
      <c r="B1681" s="17" t="s">
        <v>2380</v>
      </c>
      <c r="C1681" s="17">
        <v>2803</v>
      </c>
      <c r="D1681" s="24">
        <v>254</v>
      </c>
      <c r="E1681" s="24">
        <v>2549</v>
      </c>
      <c r="F1681" s="23">
        <v>37076584</v>
      </c>
      <c r="G1681" s="17">
        <v>47048228291.7061</v>
      </c>
      <c r="H1681" s="17">
        <v>60032485954.274902</v>
      </c>
      <c r="I1681" s="17">
        <v>27.012102909775599</v>
      </c>
      <c r="J1681" s="17"/>
      <c r="K1681" s="17">
        <f t="shared" ref="K1681" si="628">J1681</f>
        <v>0</v>
      </c>
      <c r="L1681" s="17">
        <f>K1681</f>
        <v>0</v>
      </c>
      <c r="M1681" s="17"/>
      <c r="N1681" s="17" t="s">
        <v>2428</v>
      </c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</row>
    <row r="1682" spans="1:114" ht="15" customHeight="1" x14ac:dyDescent="0.15">
      <c r="A1682" s="32">
        <v>1980</v>
      </c>
      <c r="B1682" s="17" t="s">
        <v>2429</v>
      </c>
      <c r="C1682" s="17">
        <v>7358</v>
      </c>
      <c r="D1682" s="24">
        <v>1826</v>
      </c>
      <c r="E1682" s="24">
        <v>5532</v>
      </c>
      <c r="F1682" s="23">
        <v>14149800</v>
      </c>
      <c r="G1682" s="17">
        <v>98396865440.035507</v>
      </c>
      <c r="H1682" s="17">
        <v>96421798935.934402</v>
      </c>
      <c r="I1682" s="17">
        <v>22.565398661542201</v>
      </c>
      <c r="J1682" s="17">
        <v>3.77</v>
      </c>
      <c r="K1682" s="17">
        <f t="shared" ref="K1682" si="629">J1682</f>
        <v>3.77</v>
      </c>
      <c r="L1682" s="17">
        <f>K1682</f>
        <v>3.77</v>
      </c>
      <c r="M1682" s="17"/>
      <c r="N1682" s="17" t="s">
        <v>2430</v>
      </c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</row>
    <row r="1683" spans="1:114" ht="15" customHeight="1" x14ac:dyDescent="0.15">
      <c r="A1683" s="32">
        <v>1981</v>
      </c>
      <c r="B1683" s="17" t="s">
        <v>2429</v>
      </c>
      <c r="C1683" s="17">
        <v>6125</v>
      </c>
      <c r="D1683" s="24">
        <v>1897</v>
      </c>
      <c r="E1683" s="24">
        <v>4228</v>
      </c>
      <c r="F1683" s="23">
        <v>14247208</v>
      </c>
      <c r="G1683" s="17">
        <v>90098907533.339203</v>
      </c>
      <c r="H1683" s="17">
        <v>82035810297.624298</v>
      </c>
      <c r="I1683" s="17">
        <v>20.694365851741701</v>
      </c>
      <c r="J1683" s="17"/>
      <c r="K1683" s="17">
        <f>(K1682+K1687)/2</f>
        <v>3.77</v>
      </c>
      <c r="L1683" s="17">
        <f>(1+((L$1687-L$1682)/L$1682)/5)*L1682</f>
        <v>3.77</v>
      </c>
      <c r="M1683" s="17"/>
      <c r="N1683" s="17" t="s">
        <v>2431</v>
      </c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</row>
    <row r="1684" spans="1:114" ht="15" customHeight="1" x14ac:dyDescent="0.15">
      <c r="A1684" s="32">
        <v>1982</v>
      </c>
      <c r="B1684" s="17" t="s">
        <v>2429</v>
      </c>
      <c r="C1684" s="17">
        <v>5085</v>
      </c>
      <c r="D1684" s="24">
        <v>1873</v>
      </c>
      <c r="E1684" s="24">
        <v>3212</v>
      </c>
      <c r="F1684" s="23">
        <v>14312690</v>
      </c>
      <c r="G1684" s="17">
        <v>87011672856.317596</v>
      </c>
      <c r="H1684" s="17">
        <v>78613386976.974503</v>
      </c>
      <c r="I1684" s="17">
        <v>20.0707402238375</v>
      </c>
      <c r="J1684" s="17"/>
      <c r="K1684" s="17">
        <f>(K1682+K1687)/2</f>
        <v>3.77</v>
      </c>
      <c r="L1684" s="17">
        <f>(1+((L$1687-L$1682)/L$1682)/5)*L1683</f>
        <v>3.77</v>
      </c>
      <c r="M1684" s="17"/>
      <c r="N1684" s="17" t="s">
        <v>2432</v>
      </c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</row>
    <row r="1685" spans="1:114" ht="15" customHeight="1" x14ac:dyDescent="0.15">
      <c r="A1685" s="32">
        <v>1983</v>
      </c>
      <c r="B1685" s="17" t="s">
        <v>2429</v>
      </c>
      <c r="C1685" s="17">
        <v>4500</v>
      </c>
      <c r="D1685" s="24">
        <v>1889</v>
      </c>
      <c r="E1685" s="24">
        <v>2611</v>
      </c>
      <c r="F1685" s="23">
        <v>14367070</v>
      </c>
      <c r="G1685" s="17">
        <v>83768991583.661499</v>
      </c>
      <c r="H1685" s="17">
        <v>77071450853.216003</v>
      </c>
      <c r="I1685" s="17">
        <v>19.964922470636999</v>
      </c>
      <c r="J1685" s="17"/>
      <c r="K1685" s="17">
        <f>(K1682+K1687)/2</f>
        <v>3.77</v>
      </c>
      <c r="L1685" s="17">
        <f>(1+((L$1687-L$1682)/L$1682)/5)*L1684</f>
        <v>3.77</v>
      </c>
      <c r="M1685" s="17"/>
      <c r="N1685" s="17" t="s">
        <v>2433</v>
      </c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</row>
    <row r="1686" spans="1:114" ht="15" customHeight="1" x14ac:dyDescent="0.15">
      <c r="A1686" s="32">
        <v>1984</v>
      </c>
      <c r="B1686" s="17" t="s">
        <v>2429</v>
      </c>
      <c r="C1686" s="17">
        <v>3979</v>
      </c>
      <c r="D1686" s="24">
        <v>1840</v>
      </c>
      <c r="E1686" s="24">
        <v>2139</v>
      </c>
      <c r="F1686" s="23">
        <v>14424211</v>
      </c>
      <c r="G1686" s="17">
        <v>84042709478.022003</v>
      </c>
      <c r="H1686" s="17">
        <v>75043046703.296707</v>
      </c>
      <c r="I1686" s="17">
        <v>20.470377049068698</v>
      </c>
      <c r="J1686" s="17"/>
      <c r="K1686" s="17">
        <f>(K1682+K1687)/2</f>
        <v>3.77</v>
      </c>
      <c r="L1686" s="17">
        <f>(1+((L$1687-L$1682)/L$1682)/5)*L1685</f>
        <v>3.77</v>
      </c>
      <c r="M1686" s="17"/>
      <c r="N1686" s="17" t="s">
        <v>2434</v>
      </c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</row>
    <row r="1687" spans="1:114" ht="15" customHeight="1" x14ac:dyDescent="0.15">
      <c r="A1687" s="32">
        <v>1985</v>
      </c>
      <c r="B1687" s="17" t="s">
        <v>2429</v>
      </c>
      <c r="C1687" s="17">
        <v>3596</v>
      </c>
      <c r="D1687" s="24">
        <v>1938</v>
      </c>
      <c r="E1687" s="24">
        <v>1658</v>
      </c>
      <c r="F1687" s="23">
        <v>14491632</v>
      </c>
      <c r="G1687" s="17">
        <v>86170340366.242004</v>
      </c>
      <c r="H1687" s="17">
        <v>78508861464.968201</v>
      </c>
      <c r="I1687" s="17">
        <v>21.2165181647769</v>
      </c>
      <c r="J1687" s="17">
        <v>3.77</v>
      </c>
      <c r="K1687" s="17">
        <f t="shared" ref="K1687" si="630">J1687</f>
        <v>3.77</v>
      </c>
      <c r="L1687" s="17">
        <f>K1687</f>
        <v>3.77</v>
      </c>
      <c r="M1687" s="17"/>
      <c r="N1687" s="17" t="s">
        <v>2435</v>
      </c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</row>
    <row r="1688" spans="1:114" ht="15" customHeight="1" x14ac:dyDescent="0.15">
      <c r="A1688" s="32">
        <v>1986</v>
      </c>
      <c r="B1688" s="17" t="s">
        <v>2429</v>
      </c>
      <c r="C1688" s="17">
        <v>3330</v>
      </c>
      <c r="D1688" s="24">
        <v>1866</v>
      </c>
      <c r="E1688" s="24">
        <v>1464</v>
      </c>
      <c r="F1688" s="23">
        <v>14572278</v>
      </c>
      <c r="G1688" s="17">
        <v>102009544882.173</v>
      </c>
      <c r="H1688" s="17">
        <v>93092824248.965698</v>
      </c>
      <c r="I1688" s="17">
        <v>21.7917054763377</v>
      </c>
      <c r="J1688" s="17"/>
      <c r="K1688" s="17">
        <f>(K1687+K1692)/2</f>
        <v>3.9950000000000001</v>
      </c>
      <c r="L1688" s="17">
        <f>(1+((L$1692-L$1687)/L$1687)/5)*L1687</f>
        <v>3.8599999999999994</v>
      </c>
      <c r="M1688" s="17"/>
      <c r="N1688" s="17" t="s">
        <v>2436</v>
      </c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</row>
    <row r="1689" spans="1:114" ht="15" customHeight="1" x14ac:dyDescent="0.15">
      <c r="A1689" s="32">
        <v>1987</v>
      </c>
      <c r="B1689" s="17" t="s">
        <v>2429</v>
      </c>
      <c r="C1689" s="17">
        <v>3171</v>
      </c>
      <c r="D1689" s="24">
        <v>1970</v>
      </c>
      <c r="E1689" s="24">
        <v>1201</v>
      </c>
      <c r="F1689" s="23">
        <v>14665037</v>
      </c>
      <c r="G1689" s="17">
        <v>121177275892.08</v>
      </c>
      <c r="H1689" s="17">
        <v>113269369016.536</v>
      </c>
      <c r="I1689" s="17">
        <v>22.097994309516</v>
      </c>
      <c r="J1689" s="17"/>
      <c r="K1689" s="17">
        <f>(K1687+K1692)/2</f>
        <v>3.9950000000000001</v>
      </c>
      <c r="L1689" s="17">
        <f>(1+((L$1692-L$1687)/L$1687)/5)*L1688</f>
        <v>3.9521485411140573</v>
      </c>
      <c r="M1689" s="17"/>
      <c r="N1689" s="17" t="s">
        <v>2437</v>
      </c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</row>
    <row r="1690" spans="1:114" ht="15" customHeight="1" x14ac:dyDescent="0.15">
      <c r="A1690" s="32">
        <v>1988</v>
      </c>
      <c r="B1690" s="17" t="s">
        <v>2429</v>
      </c>
      <c r="C1690" s="17">
        <v>3226</v>
      </c>
      <c r="D1690" s="24">
        <v>2158</v>
      </c>
      <c r="E1690" s="24">
        <v>1068</v>
      </c>
      <c r="F1690" s="23">
        <v>14760094</v>
      </c>
      <c r="G1690" s="17">
        <v>135505378526.034</v>
      </c>
      <c r="H1690" s="17">
        <v>126372893299.14101</v>
      </c>
      <c r="I1690" s="17">
        <v>23.556117516621999</v>
      </c>
      <c r="J1690" s="17"/>
      <c r="K1690" s="17">
        <f>(K1687+K1692)/2</f>
        <v>3.9950000000000001</v>
      </c>
      <c r="L1690" s="17">
        <f>(1+((L$1692-L$1687)/L$1687)/5)*L1689</f>
        <v>4.0464969147746048</v>
      </c>
      <c r="M1690" s="17"/>
      <c r="N1690" s="17" t="s">
        <v>2438</v>
      </c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</row>
    <row r="1691" spans="1:114" ht="15" customHeight="1" x14ac:dyDescent="0.15">
      <c r="A1691" s="32">
        <v>1989</v>
      </c>
      <c r="B1691" s="17" t="s">
        <v>2429</v>
      </c>
      <c r="C1691" s="17">
        <v>3198</v>
      </c>
      <c r="D1691" s="24">
        <v>2205</v>
      </c>
      <c r="E1691" s="24">
        <v>993</v>
      </c>
      <c r="F1691" s="23">
        <v>14848907</v>
      </c>
      <c r="G1691" s="17">
        <v>142167905019.22501</v>
      </c>
      <c r="H1691" s="17">
        <v>131771039176.972</v>
      </c>
      <c r="I1691" s="17">
        <v>23.1956763089714</v>
      </c>
      <c r="J1691" s="17"/>
      <c r="K1691" s="17">
        <f>(K1687+K1692)/2</f>
        <v>3.9950000000000001</v>
      </c>
      <c r="L1691" s="17">
        <f>(1+((L$1692-L$1687)/L$1687)/5)*L1690</f>
        <v>4.1430976368779771</v>
      </c>
      <c r="M1691" s="17"/>
      <c r="N1691" s="17" t="s">
        <v>2439</v>
      </c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</row>
    <row r="1692" spans="1:114" ht="15" customHeight="1" x14ac:dyDescent="0.15">
      <c r="A1692" s="32">
        <v>1990</v>
      </c>
      <c r="B1692" s="17" t="s">
        <v>2429</v>
      </c>
      <c r="C1692" s="17">
        <v>2911</v>
      </c>
      <c r="D1692" s="24">
        <v>2147</v>
      </c>
      <c r="E1692" s="24">
        <v>764</v>
      </c>
      <c r="F1692" s="23">
        <v>14951510</v>
      </c>
      <c r="G1692" s="17">
        <v>173218737746.58099</v>
      </c>
      <c r="H1692" s="17">
        <v>157951219895.922</v>
      </c>
      <c r="I1692" s="17">
        <v>22.846940079822101</v>
      </c>
      <c r="J1692" s="17">
        <v>4.22</v>
      </c>
      <c r="K1692" s="17">
        <f t="shared" ref="K1692" si="631">J1692</f>
        <v>4.22</v>
      </c>
      <c r="L1692" s="17">
        <f>K1692</f>
        <v>4.22</v>
      </c>
      <c r="M1692" s="17"/>
      <c r="N1692" s="17" t="s">
        <v>2440</v>
      </c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</row>
    <row r="1693" spans="1:114" ht="15" customHeight="1" x14ac:dyDescent="0.15">
      <c r="A1693" s="32">
        <v>1991</v>
      </c>
      <c r="B1693" s="17" t="s">
        <v>2429</v>
      </c>
      <c r="C1693" s="17">
        <v>2200</v>
      </c>
      <c r="D1693" s="24">
        <v>1605</v>
      </c>
      <c r="E1693" s="24">
        <v>595</v>
      </c>
      <c r="F1693" s="23">
        <v>15069798</v>
      </c>
      <c r="G1693" s="17">
        <v>180482201791.608</v>
      </c>
      <c r="H1693" s="17">
        <v>163751441537.01099</v>
      </c>
      <c r="I1693" s="17">
        <v>22.253841495737198</v>
      </c>
      <c r="J1693" s="17"/>
      <c r="K1693" s="17">
        <f>(K1692+K1697)/2</f>
        <v>4.4450000000000003</v>
      </c>
      <c r="L1693" s="17">
        <f>(1+((L$1697-L$1692)/L$1692)/5)*L1692</f>
        <v>4.3099999999999996</v>
      </c>
      <c r="M1693" s="17"/>
      <c r="N1693" s="17" t="s">
        <v>2441</v>
      </c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</row>
    <row r="1694" spans="1:114" ht="15" customHeight="1" x14ac:dyDescent="0.15">
      <c r="A1694" s="32">
        <v>1992</v>
      </c>
      <c r="B1694" s="17" t="s">
        <v>2429</v>
      </c>
      <c r="C1694" s="17">
        <v>2308</v>
      </c>
      <c r="D1694" s="24">
        <v>1753</v>
      </c>
      <c r="E1694" s="24">
        <v>555</v>
      </c>
      <c r="F1694" s="23">
        <v>15184166</v>
      </c>
      <c r="G1694" s="17">
        <v>193735315789.474</v>
      </c>
      <c r="H1694" s="17">
        <v>176485644110.276</v>
      </c>
      <c r="I1694" s="17">
        <v>22.040013606755</v>
      </c>
      <c r="J1694" s="17"/>
      <c r="K1694" s="17">
        <f>(K1692+K1697)/2</f>
        <v>4.4450000000000003</v>
      </c>
      <c r="L1694" s="17">
        <f>(1+((L$1697-L$1692)/L$1692)/5)*L1693</f>
        <v>4.4019194312796204</v>
      </c>
      <c r="M1694" s="17"/>
      <c r="N1694" s="17" t="s">
        <v>2442</v>
      </c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</row>
    <row r="1695" spans="1:114" ht="15" customHeight="1" x14ac:dyDescent="0.15">
      <c r="A1695" s="32">
        <v>1993</v>
      </c>
      <c r="B1695" s="17" t="s">
        <v>2429</v>
      </c>
      <c r="C1695" s="17">
        <v>2293</v>
      </c>
      <c r="D1695" s="24">
        <v>1733</v>
      </c>
      <c r="E1695" s="24">
        <v>560</v>
      </c>
      <c r="F1695" s="23">
        <v>15290368</v>
      </c>
      <c r="G1695" s="17">
        <v>186010106786.901</v>
      </c>
      <c r="H1695" s="17">
        <v>163796402467.96399</v>
      </c>
      <c r="I1695" s="17">
        <v>21.252350677429099</v>
      </c>
      <c r="J1695" s="17"/>
      <c r="K1695" s="17">
        <f>(K1692+K1697)/2</f>
        <v>4.4450000000000003</v>
      </c>
      <c r="L1695" s="17">
        <f>(1+((L$1697-L$1692)/L$1692)/5)*L1694</f>
        <v>4.4957992295770532</v>
      </c>
      <c r="M1695" s="17"/>
      <c r="N1695" s="17" t="s">
        <v>2443</v>
      </c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</row>
    <row r="1696" spans="1:114" ht="15" customHeight="1" x14ac:dyDescent="0.15">
      <c r="A1696" s="32">
        <v>1994</v>
      </c>
      <c r="B1696" s="17" t="s">
        <v>2429</v>
      </c>
      <c r="C1696" s="17">
        <v>2249</v>
      </c>
      <c r="D1696" s="24">
        <v>1748</v>
      </c>
      <c r="E1696" s="24">
        <v>501</v>
      </c>
      <c r="F1696" s="23">
        <v>15382838</v>
      </c>
      <c r="G1696" s="17">
        <v>207519415183.436</v>
      </c>
      <c r="H1696" s="17">
        <v>182797973120.23199</v>
      </c>
      <c r="I1696" s="17">
        <v>20.691231843652101</v>
      </c>
      <c r="J1696" s="17"/>
      <c r="K1696" s="17">
        <f>(K1692+K1697)/2</f>
        <v>4.4450000000000003</v>
      </c>
      <c r="L1696" s="17">
        <f>(1+((L$1697-L$1692)/L$1692)/5)*L1695</f>
        <v>4.5916812036675596</v>
      </c>
      <c r="M1696" s="17"/>
      <c r="N1696" s="17" t="s">
        <v>2444</v>
      </c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</row>
    <row r="1697" spans="1:114" ht="15" customHeight="1" x14ac:dyDescent="0.15">
      <c r="A1697" s="32">
        <v>1995</v>
      </c>
      <c r="B1697" s="17" t="s">
        <v>2429</v>
      </c>
      <c r="C1697" s="17">
        <v>2692</v>
      </c>
      <c r="D1697" s="24">
        <v>2123</v>
      </c>
      <c r="E1697" s="24">
        <v>569</v>
      </c>
      <c r="F1697" s="23">
        <v>15459006</v>
      </c>
      <c r="G1697" s="17">
        <v>258811419160.03299</v>
      </c>
      <c r="H1697" s="17">
        <v>228853966511.117</v>
      </c>
      <c r="I1697" s="17">
        <v>20.9293363313882</v>
      </c>
      <c r="J1697" s="17">
        <v>4.67</v>
      </c>
      <c r="K1697" s="17">
        <f t="shared" ref="K1697" si="632">J1697</f>
        <v>4.67</v>
      </c>
      <c r="L1697" s="17">
        <f>K1697</f>
        <v>4.67</v>
      </c>
      <c r="M1697" s="17"/>
      <c r="N1697" s="17" t="s">
        <v>2445</v>
      </c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</row>
    <row r="1698" spans="1:114" ht="15" customHeight="1" x14ac:dyDescent="0.15">
      <c r="A1698" s="32">
        <v>1996</v>
      </c>
      <c r="B1698" s="17" t="s">
        <v>2429</v>
      </c>
      <c r="C1698" s="17">
        <v>2981</v>
      </c>
      <c r="D1698" s="24">
        <v>2348</v>
      </c>
      <c r="E1698" s="24">
        <v>633</v>
      </c>
      <c r="F1698" s="23">
        <v>15530498</v>
      </c>
      <c r="G1698" s="17">
        <v>258529411764.70599</v>
      </c>
      <c r="H1698" s="17">
        <v>231301960784.314</v>
      </c>
      <c r="I1698" s="17">
        <v>21.571273122959699</v>
      </c>
      <c r="J1698" s="17"/>
      <c r="K1698" s="17">
        <f>(K1697+K1702)/2</f>
        <v>4.67</v>
      </c>
      <c r="L1698" s="17">
        <f>(1+((L$1702-L$1697)/L$1697)/5)*L1697</f>
        <v>4.67</v>
      </c>
      <c r="M1698" s="17" t="s">
        <v>2446</v>
      </c>
      <c r="N1698" s="17" t="s">
        <v>2447</v>
      </c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</row>
    <row r="1699" spans="1:114" ht="15" customHeight="1" x14ac:dyDescent="0.15">
      <c r="A1699" s="32">
        <v>1997</v>
      </c>
      <c r="B1699" s="17" t="s">
        <v>2429</v>
      </c>
      <c r="C1699" s="17">
        <v>3028</v>
      </c>
      <c r="D1699" s="24">
        <v>2391</v>
      </c>
      <c r="E1699" s="24">
        <v>637</v>
      </c>
      <c r="F1699" s="23">
        <v>15610650</v>
      </c>
      <c r="G1699" s="17">
        <v>251587982832.61801</v>
      </c>
      <c r="H1699" s="17">
        <v>224998870566.97501</v>
      </c>
      <c r="I1699" s="17">
        <v>21.681578990153</v>
      </c>
      <c r="J1699" s="17"/>
      <c r="K1699" s="17">
        <f>(K1697+K1702)/2</f>
        <v>4.67</v>
      </c>
      <c r="L1699" s="17">
        <f>(1+((L$1702-L$1697)/L$1697)/5)*L1698</f>
        <v>4.67</v>
      </c>
      <c r="M1699" s="17" t="s">
        <v>2448</v>
      </c>
      <c r="N1699" s="17" t="s">
        <v>2449</v>
      </c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</row>
    <row r="1700" spans="1:114" ht="15" customHeight="1" x14ac:dyDescent="0.15">
      <c r="A1700" s="32">
        <v>1998</v>
      </c>
      <c r="B1700" s="17" t="s">
        <v>2429</v>
      </c>
      <c r="C1700" s="17">
        <v>3000</v>
      </c>
      <c r="D1700" s="24">
        <v>2451</v>
      </c>
      <c r="E1700" s="24">
        <v>549</v>
      </c>
      <c r="F1700" s="23">
        <v>15707209</v>
      </c>
      <c r="G1700" s="17">
        <v>259915574316.81799</v>
      </c>
      <c r="H1700" s="17">
        <v>233071539657.854</v>
      </c>
      <c r="I1700" s="17">
        <v>21.846079711890798</v>
      </c>
      <c r="J1700" s="17"/>
      <c r="K1700" s="17">
        <f>(K1697+K1702)/2</f>
        <v>4.67</v>
      </c>
      <c r="L1700" s="17">
        <f>(1+((L$1702-L$1697)/L$1697)/5)*L1699</f>
        <v>4.67</v>
      </c>
      <c r="M1700" s="17" t="s">
        <v>2450</v>
      </c>
      <c r="N1700" s="17" t="s">
        <v>2451</v>
      </c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</row>
    <row r="1701" spans="1:114" ht="15" customHeight="1" x14ac:dyDescent="0.15">
      <c r="A1701" s="32">
        <v>1999</v>
      </c>
      <c r="B1701" s="17" t="s">
        <v>2429</v>
      </c>
      <c r="C1701" s="17">
        <v>3051</v>
      </c>
      <c r="D1701" s="24">
        <v>2545</v>
      </c>
      <c r="E1701" s="24">
        <v>506</v>
      </c>
      <c r="F1701" s="23">
        <v>15812088</v>
      </c>
      <c r="G1701" s="17">
        <v>267805108493.05099</v>
      </c>
      <c r="H1701" s="17">
        <v>243627969772.974</v>
      </c>
      <c r="I1701" s="17">
        <v>22.917615309243601</v>
      </c>
      <c r="J1701" s="17"/>
      <c r="K1701" s="17">
        <f>(K1697+K1702)/2</f>
        <v>4.67</v>
      </c>
      <c r="L1701" s="17">
        <f>(1+((L$1702-L$1697)/L$1697)/5)*L1700</f>
        <v>4.67</v>
      </c>
      <c r="M1701" s="17" t="s">
        <v>2452</v>
      </c>
      <c r="N1701" s="17" t="s">
        <v>2453</v>
      </c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</row>
    <row r="1702" spans="1:114" ht="15" customHeight="1" x14ac:dyDescent="0.15">
      <c r="A1702" s="32">
        <v>2000</v>
      </c>
      <c r="B1702" s="17" t="s">
        <v>2429</v>
      </c>
      <c r="C1702" s="17">
        <v>2994</v>
      </c>
      <c r="D1702" s="24">
        <v>2465</v>
      </c>
      <c r="E1702" s="24">
        <v>529</v>
      </c>
      <c r="F1702" s="23">
        <v>15925513</v>
      </c>
      <c r="G1702" s="17">
        <v>275675255568.62799</v>
      </c>
      <c r="H1702" s="17">
        <v>248352949143.53</v>
      </c>
      <c r="I1702" s="17">
        <v>22.534164293915801</v>
      </c>
      <c r="J1702" s="17">
        <v>4.67</v>
      </c>
      <c r="K1702" s="17">
        <f t="shared" ref="K1702" si="633">J1702</f>
        <v>4.67</v>
      </c>
      <c r="L1702" s="17">
        <f>K1702</f>
        <v>4.67</v>
      </c>
      <c r="M1702" s="17" t="s">
        <v>2454</v>
      </c>
      <c r="N1702" s="17" t="s">
        <v>2455</v>
      </c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</row>
    <row r="1703" spans="1:114" ht="15" customHeight="1" x14ac:dyDescent="0.15">
      <c r="A1703" s="32">
        <v>2001</v>
      </c>
      <c r="B1703" s="17" t="s">
        <v>2429</v>
      </c>
      <c r="C1703" s="17">
        <v>2653</v>
      </c>
      <c r="D1703" s="24">
        <v>2110</v>
      </c>
      <c r="E1703" s="24">
        <v>543</v>
      </c>
      <c r="F1703" s="23">
        <v>16046180</v>
      </c>
      <c r="G1703" s="17">
        <v>273187605384.646</v>
      </c>
      <c r="H1703" s="17">
        <v>244883921054.72501</v>
      </c>
      <c r="I1703" s="17">
        <v>22.143641272430301</v>
      </c>
      <c r="J1703" s="17"/>
      <c r="K1703" s="17">
        <f>(K1702+K1707)/2</f>
        <v>4.67</v>
      </c>
      <c r="L1703" s="17">
        <f>(1+((L$1707-L$1702)/L$1702)/5)*L1702</f>
        <v>4.67</v>
      </c>
      <c r="M1703" s="17" t="s">
        <v>2456</v>
      </c>
      <c r="N1703" s="17" t="s">
        <v>2457</v>
      </c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</row>
    <row r="1704" spans="1:114" ht="15" customHeight="1" x14ac:dyDescent="0.15">
      <c r="A1704" s="32">
        <v>2002</v>
      </c>
      <c r="B1704" s="17" t="s">
        <v>2429</v>
      </c>
      <c r="C1704" s="17">
        <v>2603</v>
      </c>
      <c r="D1704" s="24">
        <v>2122</v>
      </c>
      <c r="E1704" s="24">
        <v>481</v>
      </c>
      <c r="F1704" s="23">
        <v>16148929</v>
      </c>
      <c r="G1704" s="17">
        <v>285020505779.60797</v>
      </c>
      <c r="H1704" s="17">
        <v>252610966338.43201</v>
      </c>
      <c r="I1704" s="17">
        <v>21.083456220554499</v>
      </c>
      <c r="J1704" s="17"/>
      <c r="K1704" s="17">
        <f>(K1702+K1707)/2</f>
        <v>4.67</v>
      </c>
      <c r="L1704" s="17">
        <f>(1+((L$1707-L$1702)/L$1702)/5)*L1703</f>
        <v>4.67</v>
      </c>
      <c r="M1704" s="17" t="s">
        <v>2458</v>
      </c>
      <c r="N1704" s="17" t="s">
        <v>2459</v>
      </c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</row>
    <row r="1705" spans="1:114" ht="15" customHeight="1" x14ac:dyDescent="0.15">
      <c r="A1705" s="32">
        <v>2003</v>
      </c>
      <c r="B1705" s="17" t="s">
        <v>2429</v>
      </c>
      <c r="C1705" s="17">
        <v>2861</v>
      </c>
      <c r="D1705" s="24">
        <v>2288</v>
      </c>
      <c r="E1705" s="24">
        <v>573</v>
      </c>
      <c r="F1705" s="23">
        <v>16225302</v>
      </c>
      <c r="G1705" s="17">
        <v>343889726621.56799</v>
      </c>
      <c r="H1705" s="17">
        <v>305325075371.76398</v>
      </c>
      <c r="I1705" s="17">
        <v>20.599442288566902</v>
      </c>
      <c r="J1705" s="17"/>
      <c r="K1705" s="17">
        <f>(K1702+K1707)/2</f>
        <v>4.67</v>
      </c>
      <c r="L1705" s="17">
        <f>(1+((L$1707-L$1702)/L$1702)/5)*L1704</f>
        <v>4.67</v>
      </c>
      <c r="M1705" s="17" t="s">
        <v>2460</v>
      </c>
      <c r="N1705" s="17" t="s">
        <v>2461</v>
      </c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</row>
    <row r="1706" spans="1:114" ht="15" customHeight="1" x14ac:dyDescent="0.15">
      <c r="A1706" s="32">
        <v>2004</v>
      </c>
      <c r="B1706" s="17" t="s">
        <v>2429</v>
      </c>
      <c r="C1706" s="17">
        <v>2743</v>
      </c>
      <c r="D1706" s="24">
        <v>2187</v>
      </c>
      <c r="E1706" s="24">
        <v>556</v>
      </c>
      <c r="F1706" s="23">
        <v>16281779</v>
      </c>
      <c r="G1706" s="17">
        <v>412634739877.22101</v>
      </c>
      <c r="H1706" s="17">
        <v>361677037575.29102</v>
      </c>
      <c r="I1706" s="17">
        <v>20.292242757223899</v>
      </c>
      <c r="J1706" s="17"/>
      <c r="K1706" s="17">
        <f>(K1702+K1707)/2</f>
        <v>4.67</v>
      </c>
      <c r="L1706" s="17">
        <f>(1+((L$1707-L$1702)/L$1702)/5)*L1705</f>
        <v>4.67</v>
      </c>
      <c r="M1706" s="17" t="s">
        <v>2462</v>
      </c>
      <c r="N1706" s="17" t="s">
        <v>2463</v>
      </c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6"/>
      <c r="CW1706" s="6"/>
      <c r="CX1706" s="6"/>
      <c r="CY1706" s="6"/>
      <c r="CZ1706" s="6"/>
      <c r="DA1706" s="6"/>
      <c r="DB1706" s="6"/>
      <c r="DC1706" s="6"/>
      <c r="DD1706" s="6"/>
      <c r="DE1706" s="6"/>
      <c r="DF1706" s="6"/>
      <c r="DG1706" s="6"/>
      <c r="DH1706" s="6"/>
      <c r="DI1706" s="6"/>
      <c r="DJ1706" s="6"/>
    </row>
    <row r="1707" spans="1:114" ht="15" customHeight="1" x14ac:dyDescent="0.15">
      <c r="A1707" s="32">
        <v>2005</v>
      </c>
      <c r="B1707" s="17" t="s">
        <v>2429</v>
      </c>
      <c r="C1707" s="17">
        <v>2850</v>
      </c>
      <c r="D1707" s="24">
        <v>2217</v>
      </c>
      <c r="E1707" s="24">
        <v>633</v>
      </c>
      <c r="F1707" s="23">
        <v>16319868</v>
      </c>
      <c r="G1707" s="17">
        <v>449808302518.28802</v>
      </c>
      <c r="H1707" s="17">
        <v>391844892638.13202</v>
      </c>
      <c r="I1707" s="17">
        <v>20.413409017885801</v>
      </c>
      <c r="J1707" s="17">
        <v>4.67</v>
      </c>
      <c r="K1707" s="17">
        <f t="shared" ref="K1707" si="634">J1707</f>
        <v>4.67</v>
      </c>
      <c r="L1707" s="17">
        <f>K1707</f>
        <v>4.67</v>
      </c>
      <c r="M1707" s="17" t="s">
        <v>2464</v>
      </c>
      <c r="N1707" s="17" t="s">
        <v>2465</v>
      </c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  <c r="CU1707" s="6"/>
      <c r="CV1707" s="6"/>
      <c r="CW1707" s="6"/>
      <c r="CX1707" s="6"/>
      <c r="CY1707" s="6"/>
      <c r="CZ1707" s="6"/>
      <c r="DA1707" s="6"/>
      <c r="DB1707" s="6"/>
      <c r="DC1707" s="6"/>
      <c r="DD1707" s="6"/>
      <c r="DE1707" s="6"/>
      <c r="DF1707" s="6"/>
      <c r="DG1707" s="6"/>
      <c r="DH1707" s="6"/>
      <c r="DI1707" s="6"/>
      <c r="DJ1707" s="6"/>
    </row>
    <row r="1708" spans="1:114" ht="15" customHeight="1" x14ac:dyDescent="0.15">
      <c r="A1708" s="32">
        <v>2006</v>
      </c>
      <c r="B1708" s="17" t="s">
        <v>2429</v>
      </c>
      <c r="C1708" s="17">
        <v>2716</v>
      </c>
      <c r="D1708" s="24">
        <v>2168</v>
      </c>
      <c r="E1708" s="24">
        <v>548</v>
      </c>
      <c r="F1708" s="23">
        <v>16346101</v>
      </c>
      <c r="G1708" s="17">
        <v>500418911117.646</v>
      </c>
      <c r="H1708" s="17">
        <v>437371527391.76398</v>
      </c>
      <c r="I1708" s="17">
        <v>21.0409445963192</v>
      </c>
      <c r="J1708" s="17"/>
      <c r="K1708" s="17">
        <f>(K1707+K1712)/2</f>
        <v>4.67</v>
      </c>
      <c r="L1708" s="17">
        <f>(1+((L$1712-L$1707)/L$1707)/5)*L1707</f>
        <v>4.67</v>
      </c>
      <c r="M1708" s="17" t="s">
        <v>2466</v>
      </c>
      <c r="N1708" s="17" t="s">
        <v>2467</v>
      </c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6"/>
      <c r="CW1708" s="6"/>
      <c r="CX1708" s="6"/>
      <c r="CY1708" s="6"/>
      <c r="CZ1708" s="6"/>
      <c r="DA1708" s="6"/>
      <c r="DB1708" s="6"/>
      <c r="DC1708" s="6"/>
      <c r="DD1708" s="6"/>
      <c r="DE1708" s="6"/>
      <c r="DF1708" s="6"/>
      <c r="DG1708" s="6"/>
      <c r="DH1708" s="6"/>
      <c r="DI1708" s="6"/>
      <c r="DJ1708" s="6"/>
    </row>
    <row r="1709" spans="1:114" ht="15" customHeight="1" x14ac:dyDescent="0.15">
      <c r="A1709" s="32">
        <v>2007</v>
      </c>
      <c r="B1709" s="17" t="s">
        <v>2429</v>
      </c>
      <c r="C1709" s="17">
        <v>2446</v>
      </c>
      <c r="D1709" s="24">
        <v>2079</v>
      </c>
      <c r="E1709" s="24">
        <v>367</v>
      </c>
      <c r="F1709" s="23">
        <v>16381696</v>
      </c>
      <c r="G1709" s="17">
        <v>583600256785.49194</v>
      </c>
      <c r="H1709" s="17">
        <v>523411602259.21698</v>
      </c>
      <c r="I1709" s="17">
        <v>23.2934412196973</v>
      </c>
      <c r="J1709" s="17"/>
      <c r="K1709" s="17">
        <f>(K1707+K1712)/2</f>
        <v>4.67</v>
      </c>
      <c r="L1709" s="17">
        <f>(1+((L$1712-L$1707)/L$1707)/5)*L1708</f>
        <v>4.67</v>
      </c>
      <c r="M1709" s="17" t="s">
        <v>2468</v>
      </c>
      <c r="N1709" s="17" t="s">
        <v>2469</v>
      </c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6"/>
      <c r="CW1709" s="6"/>
      <c r="CX1709" s="6"/>
      <c r="CY1709" s="6"/>
      <c r="CZ1709" s="6"/>
      <c r="DA1709" s="6"/>
      <c r="DB1709" s="6"/>
      <c r="DC1709" s="6"/>
      <c r="DD1709" s="6"/>
      <c r="DE1709" s="6"/>
      <c r="DF1709" s="6"/>
      <c r="DG1709" s="6"/>
      <c r="DH1709" s="6"/>
      <c r="DI1709" s="6"/>
      <c r="DJ1709" s="6"/>
    </row>
    <row r="1710" spans="1:114" ht="15" customHeight="1" x14ac:dyDescent="0.15">
      <c r="A1710" s="32">
        <v>2008</v>
      </c>
      <c r="B1710" s="17" t="s">
        <v>2429</v>
      </c>
      <c r="C1710" s="17">
        <v>2732</v>
      </c>
      <c r="D1710" s="24">
        <v>2421</v>
      </c>
      <c r="E1710" s="24">
        <v>311</v>
      </c>
      <c r="F1710" s="23">
        <v>16445593</v>
      </c>
      <c r="G1710" s="17">
        <v>664344657500.78101</v>
      </c>
      <c r="H1710" s="17">
        <v>583175133935.93701</v>
      </c>
      <c r="I1710" s="17">
        <v>22.117033736198199</v>
      </c>
      <c r="J1710" s="17"/>
      <c r="K1710" s="17">
        <f>(K1707+K1712)/2</f>
        <v>4.67</v>
      </c>
      <c r="L1710" s="17">
        <f>(1+((L$1712-L$1707)/L$1707)/5)*L1709</f>
        <v>4.67</v>
      </c>
      <c r="M1710" s="17" t="s">
        <v>2470</v>
      </c>
      <c r="N1710" s="17" t="s">
        <v>2471</v>
      </c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6"/>
      <c r="CW1710" s="6"/>
      <c r="CX1710" s="6"/>
      <c r="CY1710" s="6"/>
      <c r="CZ1710" s="6"/>
      <c r="DA1710" s="6"/>
      <c r="DB1710" s="6"/>
      <c r="DC1710" s="6"/>
      <c r="DD1710" s="6"/>
      <c r="DE1710" s="6"/>
      <c r="DF1710" s="6"/>
      <c r="DG1710" s="6"/>
      <c r="DH1710" s="6"/>
      <c r="DI1710" s="6"/>
      <c r="DJ1710" s="6"/>
    </row>
    <row r="1711" spans="1:114" ht="15" customHeight="1" x14ac:dyDescent="0.15">
      <c r="A1711" s="32">
        <v>2009</v>
      </c>
      <c r="B1711" s="17" t="s">
        <v>2429</v>
      </c>
      <c r="C1711" s="17">
        <v>2854</v>
      </c>
      <c r="D1711" s="24">
        <v>2575</v>
      </c>
      <c r="E1711" s="24">
        <v>279</v>
      </c>
      <c r="F1711" s="23">
        <v>16530388</v>
      </c>
      <c r="G1711" s="17">
        <v>542407172566.01501</v>
      </c>
      <c r="H1711" s="17">
        <v>476307038810.93701</v>
      </c>
      <c r="I1711" s="17">
        <v>21.305866122955901</v>
      </c>
      <c r="J1711" s="17"/>
      <c r="K1711" s="17">
        <f>(K1707+K1712)/2</f>
        <v>4.67</v>
      </c>
      <c r="L1711" s="17">
        <f>(1+((L$1712-L$1707)/L$1707)/5)*L1710</f>
        <v>4.67</v>
      </c>
      <c r="M1711" s="17" t="s">
        <v>2472</v>
      </c>
      <c r="N1711" s="17" t="s">
        <v>2473</v>
      </c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  <c r="CU1711" s="6"/>
      <c r="CV1711" s="6"/>
      <c r="CW1711" s="6"/>
      <c r="CX1711" s="6"/>
      <c r="CY1711" s="6"/>
      <c r="CZ1711" s="6"/>
      <c r="DA1711" s="6"/>
      <c r="DB1711" s="6"/>
      <c r="DC1711" s="6"/>
      <c r="DD1711" s="6"/>
      <c r="DE1711" s="6"/>
      <c r="DF1711" s="6"/>
      <c r="DG1711" s="6"/>
      <c r="DH1711" s="6"/>
      <c r="DI1711" s="6"/>
      <c r="DJ1711" s="6"/>
    </row>
    <row r="1712" spans="1:114" ht="15" customHeight="1" x14ac:dyDescent="0.15">
      <c r="A1712" s="32">
        <v>2010</v>
      </c>
      <c r="B1712" s="17" t="s">
        <v>2429</v>
      </c>
      <c r="C1712" s="17">
        <v>2767</v>
      </c>
      <c r="D1712" s="24">
        <v>2527</v>
      </c>
      <c r="E1712" s="24">
        <v>240</v>
      </c>
      <c r="F1712" s="23">
        <v>16615394</v>
      </c>
      <c r="G1712" s="17">
        <v>591502959466.66797</v>
      </c>
      <c r="H1712" s="17">
        <v>522989922133.33398</v>
      </c>
      <c r="I1712" s="17">
        <v>19.6965833159936</v>
      </c>
      <c r="J1712" s="17">
        <v>4.67</v>
      </c>
      <c r="K1712" s="17">
        <f t="shared" ref="K1712" si="635">J1712</f>
        <v>4.67</v>
      </c>
      <c r="L1712" s="17">
        <f>K1712</f>
        <v>4.67</v>
      </c>
      <c r="M1712" s="17" t="s">
        <v>2474</v>
      </c>
      <c r="N1712" s="17" t="s">
        <v>2475</v>
      </c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6"/>
      <c r="CW1712" s="6"/>
      <c r="CX1712" s="6"/>
      <c r="CY1712" s="6"/>
      <c r="CZ1712" s="6"/>
      <c r="DA1712" s="6"/>
      <c r="DB1712" s="6"/>
      <c r="DC1712" s="6"/>
      <c r="DD1712" s="6"/>
      <c r="DE1712" s="6"/>
      <c r="DF1712" s="6"/>
      <c r="DG1712" s="6"/>
      <c r="DH1712" s="6"/>
      <c r="DI1712" s="6"/>
      <c r="DJ1712" s="6"/>
    </row>
    <row r="1713" spans="1:114" ht="15" customHeight="1" x14ac:dyDescent="0.15">
      <c r="A1713" s="32">
        <v>2011</v>
      </c>
      <c r="B1713" s="17" t="s">
        <v>2429</v>
      </c>
      <c r="C1713" s="17">
        <v>2895</v>
      </c>
      <c r="D1713" s="24">
        <v>2585</v>
      </c>
      <c r="E1713" s="24">
        <v>310</v>
      </c>
      <c r="F1713" s="23">
        <v>16693074</v>
      </c>
      <c r="G1713" s="17">
        <v>683507099348.25</v>
      </c>
      <c r="H1713" s="17">
        <v>606248014990.27405</v>
      </c>
      <c r="I1713" s="17">
        <v>20.137339530936</v>
      </c>
      <c r="J1713" s="17"/>
      <c r="K1713" s="17">
        <f>(K1712+K1717)/2</f>
        <v>4.67</v>
      </c>
      <c r="L1713" s="17">
        <f>(1+((L$1717-L$1712)/L$1712)/5)*L1712</f>
        <v>4.67</v>
      </c>
      <c r="M1713" s="17" t="s">
        <v>2476</v>
      </c>
      <c r="N1713" s="17" t="s">
        <v>2477</v>
      </c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  <c r="CU1713" s="6"/>
      <c r="CV1713" s="6"/>
      <c r="CW1713" s="6"/>
      <c r="CX1713" s="6"/>
      <c r="CY1713" s="6"/>
      <c r="CZ1713" s="6"/>
      <c r="DA1713" s="6"/>
      <c r="DB1713" s="6"/>
      <c r="DC1713" s="6"/>
      <c r="DD1713" s="6"/>
      <c r="DE1713" s="6"/>
      <c r="DF1713" s="6"/>
      <c r="DG1713" s="6"/>
      <c r="DH1713" s="6"/>
      <c r="DI1713" s="6"/>
      <c r="DJ1713" s="6"/>
    </row>
    <row r="1714" spans="1:114" ht="15" customHeight="1" x14ac:dyDescent="0.15">
      <c r="A1714" s="32">
        <v>2012</v>
      </c>
      <c r="B1714" s="17" t="s">
        <v>2429</v>
      </c>
      <c r="C1714" s="17">
        <v>2713</v>
      </c>
      <c r="D1714" s="24">
        <v>2375</v>
      </c>
      <c r="E1714" s="24">
        <v>338</v>
      </c>
      <c r="F1714" s="23">
        <v>16754962</v>
      </c>
      <c r="G1714" s="17">
        <v>666972343230.46899</v>
      </c>
      <c r="H1714" s="17">
        <v>585275201163.28101</v>
      </c>
      <c r="I1714" s="17">
        <v>18.761313759062499</v>
      </c>
      <c r="J1714" s="17"/>
      <c r="K1714" s="17">
        <f>(K1712+K1717)/2</f>
        <v>4.67</v>
      </c>
      <c r="L1714" s="17">
        <f>(1+((L$1717-L$1712)/L$1712)/5)*L1713</f>
        <v>4.67</v>
      </c>
      <c r="M1714" s="17" t="s">
        <v>2478</v>
      </c>
      <c r="N1714" s="17" t="s">
        <v>2479</v>
      </c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6"/>
      <c r="CW1714" s="6"/>
      <c r="CX1714" s="6"/>
      <c r="CY1714" s="6"/>
      <c r="CZ1714" s="6"/>
      <c r="DA1714" s="6"/>
      <c r="DB1714" s="6"/>
      <c r="DC1714" s="6"/>
      <c r="DD1714" s="6"/>
      <c r="DE1714" s="6"/>
      <c r="DF1714" s="6"/>
      <c r="DG1714" s="6"/>
      <c r="DH1714" s="6"/>
      <c r="DI1714" s="6"/>
      <c r="DJ1714" s="6"/>
    </row>
    <row r="1715" spans="1:114" ht="15" customHeight="1" x14ac:dyDescent="0.15">
      <c r="A1715" s="32">
        <v>2013</v>
      </c>
      <c r="B1715" s="17" t="s">
        <v>2429</v>
      </c>
      <c r="C1715" s="17">
        <v>2764</v>
      </c>
      <c r="D1715" s="24">
        <v>2315</v>
      </c>
      <c r="E1715" s="24">
        <v>449</v>
      </c>
      <c r="F1715" s="23">
        <v>16804432</v>
      </c>
      <c r="G1715" s="17">
        <v>700689843247.453</v>
      </c>
      <c r="H1715" s="17">
        <v>611116250210.58997</v>
      </c>
      <c r="I1715" s="17">
        <v>18.356365155958802</v>
      </c>
      <c r="J1715" s="17"/>
      <c r="K1715" s="17">
        <f>(K1712+K1717)/2</f>
        <v>4.67</v>
      </c>
      <c r="L1715" s="17">
        <f>(1+((L$1717-L$1712)/L$1712)/5)*L1714</f>
        <v>4.67</v>
      </c>
      <c r="M1715" s="17" t="s">
        <v>2480</v>
      </c>
      <c r="N1715" s="17" t="s">
        <v>2481</v>
      </c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</row>
    <row r="1716" spans="1:114" ht="15" customHeight="1" x14ac:dyDescent="0.15">
      <c r="A1716" s="32">
        <v>2014</v>
      </c>
      <c r="B1716" s="17" t="s">
        <v>2429</v>
      </c>
      <c r="C1716" s="17">
        <v>2582</v>
      </c>
      <c r="D1716" s="24">
        <v>2294</v>
      </c>
      <c r="E1716" s="24">
        <v>288</v>
      </c>
      <c r="F1716" s="23">
        <v>16865008</v>
      </c>
      <c r="G1716" s="17">
        <v>718890300914.89905</v>
      </c>
      <c r="H1716" s="17">
        <v>619841267938.82104</v>
      </c>
      <c r="I1716" s="17">
        <v>17.591577818809899</v>
      </c>
      <c r="J1716" s="17"/>
      <c r="K1716" s="17">
        <f>(K1712+K1717)/2</f>
        <v>4.67</v>
      </c>
      <c r="L1716" s="17">
        <f>(1+((L$1717-L$1712)/L$1712)/5)*L1715</f>
        <v>4.67</v>
      </c>
      <c r="M1716" s="17" t="s">
        <v>2482</v>
      </c>
      <c r="N1716" s="17" t="s">
        <v>2483</v>
      </c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6"/>
      <c r="CW1716" s="6"/>
      <c r="CX1716" s="6"/>
      <c r="CY1716" s="6"/>
      <c r="CZ1716" s="6"/>
      <c r="DA1716" s="6"/>
      <c r="DB1716" s="6"/>
      <c r="DC1716" s="6"/>
      <c r="DD1716" s="6"/>
      <c r="DE1716" s="6"/>
      <c r="DF1716" s="6"/>
      <c r="DG1716" s="6"/>
      <c r="DH1716" s="6"/>
      <c r="DI1716" s="6"/>
      <c r="DJ1716" s="6"/>
    </row>
    <row r="1717" spans="1:114" ht="15" customHeight="1" x14ac:dyDescent="0.15">
      <c r="A1717" s="32">
        <v>2015</v>
      </c>
      <c r="B1717" s="17" t="s">
        <v>2429</v>
      </c>
      <c r="C1717" s="17">
        <v>2494</v>
      </c>
      <c r="D1717" s="24">
        <v>2207</v>
      </c>
      <c r="E1717" s="24">
        <v>287</v>
      </c>
      <c r="F1717" s="23">
        <v>16939923</v>
      </c>
      <c r="G1717" s="17">
        <v>632814005706.64001</v>
      </c>
      <c r="H1717" s="17">
        <v>575386728000.78101</v>
      </c>
      <c r="I1717" s="17">
        <v>22.105975582891801</v>
      </c>
      <c r="J1717" s="17">
        <v>4.67</v>
      </c>
      <c r="K1717" s="17">
        <f t="shared" ref="K1717" si="636">J1717</f>
        <v>4.67</v>
      </c>
      <c r="L1717" s="17">
        <f>K1717</f>
        <v>4.67</v>
      </c>
      <c r="M1717" s="17" t="s">
        <v>2484</v>
      </c>
      <c r="N1717" s="17" t="s">
        <v>2485</v>
      </c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6"/>
      <c r="CW1717" s="6"/>
      <c r="CX1717" s="6"/>
      <c r="CY1717" s="6"/>
      <c r="CZ1717" s="6"/>
      <c r="DA1717" s="6"/>
      <c r="DB1717" s="6"/>
      <c r="DC1717" s="6"/>
      <c r="DD1717" s="6"/>
      <c r="DE1717" s="6"/>
      <c r="DF1717" s="6"/>
      <c r="DG1717" s="6"/>
      <c r="DH1717" s="6"/>
      <c r="DI1717" s="6"/>
      <c r="DJ1717" s="6"/>
    </row>
    <row r="1718" spans="1:114" ht="15" customHeight="1" x14ac:dyDescent="0.15">
      <c r="A1718" s="32">
        <v>2016</v>
      </c>
      <c r="B1718" s="17" t="s">
        <v>2429</v>
      </c>
      <c r="C1718" s="17">
        <v>2604</v>
      </c>
      <c r="D1718" s="24">
        <v>2290</v>
      </c>
      <c r="E1718" s="24">
        <v>314</v>
      </c>
      <c r="F1718" s="23">
        <v>17030314</v>
      </c>
      <c r="G1718" s="17">
        <v>623603755002.72498</v>
      </c>
      <c r="H1718" s="17">
        <v>543538132141.63599</v>
      </c>
      <c r="I1718" s="17">
        <v>20.001072935622499</v>
      </c>
      <c r="J1718" s="17"/>
      <c r="K1718" s="17">
        <f t="shared" ref="K1718" si="637">J1718</f>
        <v>0</v>
      </c>
      <c r="L1718" s="17">
        <f>K1718</f>
        <v>0</v>
      </c>
      <c r="M1718" s="17" t="s">
        <v>2486</v>
      </c>
      <c r="N1718" s="17" t="s">
        <v>2487</v>
      </c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</row>
    <row r="1719" spans="1:114" ht="15" customHeight="1" x14ac:dyDescent="0.15">
      <c r="A1719" s="32">
        <v>2017</v>
      </c>
      <c r="B1719" s="17" t="s">
        <v>2429</v>
      </c>
      <c r="C1719" s="17">
        <v>2606</v>
      </c>
      <c r="D1719" s="24">
        <v>2241</v>
      </c>
      <c r="E1719" s="24">
        <v>365</v>
      </c>
      <c r="F1719" s="23">
        <v>17131296</v>
      </c>
      <c r="G1719" s="17">
        <v>695378637220.00098</v>
      </c>
      <c r="H1719" s="17">
        <v>605693248620.00098</v>
      </c>
      <c r="I1719" s="17">
        <v>20.1410019156102</v>
      </c>
      <c r="J1719" s="17"/>
      <c r="K1719" s="17">
        <f t="shared" ref="K1719" si="638">J1719</f>
        <v>0</v>
      </c>
      <c r="L1719" s="17">
        <f>K1719</f>
        <v>0</v>
      </c>
      <c r="M1719" s="17" t="s">
        <v>1230</v>
      </c>
      <c r="N1719" s="17" t="s">
        <v>2488</v>
      </c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6"/>
      <c r="CW1719" s="6"/>
      <c r="CX1719" s="6"/>
      <c r="CY1719" s="6"/>
      <c r="CZ1719" s="6"/>
      <c r="DA1719" s="6"/>
      <c r="DB1719" s="6"/>
      <c r="DC1719" s="6"/>
      <c r="DD1719" s="6"/>
      <c r="DE1719" s="6"/>
      <c r="DF1719" s="6"/>
      <c r="DG1719" s="6"/>
      <c r="DH1719" s="6"/>
      <c r="DI1719" s="6"/>
      <c r="DJ1719" s="6"/>
    </row>
    <row r="1720" spans="1:114" ht="15" customHeight="1" x14ac:dyDescent="0.15">
      <c r="A1720" s="32">
        <v>2018</v>
      </c>
      <c r="B1720" s="17" t="s">
        <v>2429</v>
      </c>
      <c r="C1720" s="17">
        <v>2505</v>
      </c>
      <c r="D1720" s="24">
        <v>2111</v>
      </c>
      <c r="E1720" s="24">
        <v>394</v>
      </c>
      <c r="F1720" s="23">
        <v>17231624</v>
      </c>
      <c r="G1720" s="17">
        <v>774043642951.37195</v>
      </c>
      <c r="H1720" s="17">
        <v>677669488269.80298</v>
      </c>
      <c r="I1720" s="17">
        <v>20.4257952652952</v>
      </c>
      <c r="J1720" s="17"/>
      <c r="K1720" s="17">
        <f t="shared" ref="K1720" si="639">J1720</f>
        <v>0</v>
      </c>
      <c r="L1720" s="17">
        <f>K1720</f>
        <v>0</v>
      </c>
      <c r="M1720" s="17" t="s">
        <v>2489</v>
      </c>
      <c r="N1720" s="17" t="s">
        <v>2490</v>
      </c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</row>
    <row r="1721" spans="1:114" ht="15" customHeight="1" x14ac:dyDescent="0.15">
      <c r="A1721" s="32">
        <v>2019</v>
      </c>
      <c r="B1721" s="17" t="s">
        <v>2429</v>
      </c>
      <c r="C1721" s="17">
        <v>2677</v>
      </c>
      <c r="D1721" s="24">
        <v>2228</v>
      </c>
      <c r="E1721" s="24">
        <v>449</v>
      </c>
      <c r="F1721" s="23">
        <v>17344874</v>
      </c>
      <c r="G1721" s="17">
        <v>751253595615.68506</v>
      </c>
      <c r="H1721" s="17">
        <v>662011326643.13599</v>
      </c>
      <c r="I1721" s="17">
        <v>21.254158697751102</v>
      </c>
      <c r="J1721" s="17"/>
      <c r="K1721" s="17">
        <f t="shared" ref="K1721" si="640">J1721</f>
        <v>0</v>
      </c>
      <c r="L1721" s="17">
        <f>K1721</f>
        <v>0</v>
      </c>
      <c r="M1721" s="17" t="s">
        <v>2491</v>
      </c>
      <c r="N1721" s="17" t="s">
        <v>2492</v>
      </c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</row>
    <row r="1722" spans="1:114" ht="15" customHeight="1" x14ac:dyDescent="0.15">
      <c r="A1722" s="32">
        <v>2020</v>
      </c>
      <c r="B1722" s="17" t="s">
        <v>2429</v>
      </c>
      <c r="C1722" s="17">
        <v>3023</v>
      </c>
      <c r="D1722" s="24">
        <v>2198</v>
      </c>
      <c r="E1722" s="24">
        <v>825</v>
      </c>
      <c r="F1722" s="23">
        <v>17441500</v>
      </c>
      <c r="G1722" s="17">
        <v>712054191887.93994</v>
      </c>
      <c r="H1722" s="17">
        <v>620445495165.76001</v>
      </c>
      <c r="I1722" s="17">
        <v>21.711297754008001</v>
      </c>
      <c r="J1722" s="17"/>
      <c r="K1722" s="17">
        <f t="shared" ref="K1722" si="641">J1722</f>
        <v>0</v>
      </c>
      <c r="L1722" s="17">
        <f>K1722</f>
        <v>0</v>
      </c>
      <c r="M1722" s="17" t="s">
        <v>2493</v>
      </c>
      <c r="N1722" s="17" t="s">
        <v>2494</v>
      </c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</row>
    <row r="1723" spans="1:114" ht="15" customHeight="1" x14ac:dyDescent="0.15">
      <c r="A1723" s="32">
        <v>2021</v>
      </c>
      <c r="B1723" s="17" t="s">
        <v>2429</v>
      </c>
      <c r="C1723" s="17">
        <v>3470</v>
      </c>
      <c r="D1723" s="24">
        <v>2080</v>
      </c>
      <c r="E1723" s="24">
        <v>1390</v>
      </c>
      <c r="F1723" s="23">
        <v>17533044</v>
      </c>
      <c r="G1723" s="17">
        <v>840459995302.31201</v>
      </c>
      <c r="H1723" s="17">
        <v>736543248918.59302</v>
      </c>
      <c r="I1723" s="17">
        <v>21.557973553055</v>
      </c>
      <c r="J1723" s="17"/>
      <c r="K1723" s="17">
        <f t="shared" ref="K1723" si="642">J1723</f>
        <v>0</v>
      </c>
      <c r="L1723" s="17">
        <f>K1723</f>
        <v>0</v>
      </c>
      <c r="M1723" s="17"/>
      <c r="N1723" s="17" t="s">
        <v>2495</v>
      </c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</row>
    <row r="1724" spans="1:114" ht="15" customHeight="1" x14ac:dyDescent="0.15">
      <c r="A1724" s="32">
        <v>1980</v>
      </c>
      <c r="B1724" s="17" t="s">
        <v>2496</v>
      </c>
      <c r="C1724" s="17">
        <v>3438</v>
      </c>
      <c r="D1724" s="24">
        <v>1148</v>
      </c>
      <c r="E1724" s="24">
        <v>2290</v>
      </c>
      <c r="F1724" s="23">
        <v>3112900</v>
      </c>
      <c r="G1724" s="17">
        <v>6695618606.4466295</v>
      </c>
      <c r="H1724" s="17">
        <v>6947500482.5323296</v>
      </c>
      <c r="I1724" s="17">
        <v>21.664037200033199</v>
      </c>
      <c r="J1724" s="17">
        <v>2.37</v>
      </c>
      <c r="K1724" s="17">
        <f t="shared" ref="K1724" si="643">J1724</f>
        <v>2.37</v>
      </c>
      <c r="L1724" s="17">
        <f>K1724</f>
        <v>2.37</v>
      </c>
      <c r="M1724" s="17"/>
      <c r="N1724" s="17" t="s">
        <v>2497</v>
      </c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</row>
    <row r="1725" spans="1:114" ht="15" customHeight="1" x14ac:dyDescent="0.15">
      <c r="A1725" s="32">
        <v>1981</v>
      </c>
      <c r="B1725" s="17" t="s">
        <v>2496</v>
      </c>
      <c r="C1725" s="17">
        <v>3457</v>
      </c>
      <c r="D1725" s="24">
        <v>1033</v>
      </c>
      <c r="E1725" s="24">
        <v>2424</v>
      </c>
      <c r="F1725" s="23">
        <v>3124900</v>
      </c>
      <c r="G1725" s="17">
        <v>6818749479.6436596</v>
      </c>
      <c r="H1725" s="17">
        <v>7557239197.40238</v>
      </c>
      <c r="I1725" s="17">
        <v>24.7033551554828</v>
      </c>
      <c r="J1725" s="17"/>
      <c r="K1725" s="17">
        <f>(K1724+K1729)/2</f>
        <v>2.37</v>
      </c>
      <c r="L1725" s="17">
        <f>(1+((L$1729-L$1724)/L$1724)/5)*L1724</f>
        <v>2.37</v>
      </c>
      <c r="M1725" s="17"/>
      <c r="N1725" s="17" t="s">
        <v>2498</v>
      </c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</row>
    <row r="1726" spans="1:114" ht="15" customHeight="1" x14ac:dyDescent="0.15">
      <c r="A1726" s="32">
        <v>1982</v>
      </c>
      <c r="B1726" s="17" t="s">
        <v>2496</v>
      </c>
      <c r="C1726" s="17">
        <v>3533</v>
      </c>
      <c r="D1726" s="24">
        <v>986</v>
      </c>
      <c r="E1726" s="24">
        <v>2547</v>
      </c>
      <c r="F1726" s="23">
        <v>3156100</v>
      </c>
      <c r="G1726" s="17">
        <v>6702112163.14639</v>
      </c>
      <c r="H1726" s="17">
        <v>7420247632.9206104</v>
      </c>
      <c r="I1726" s="17">
        <v>25.730906022062801</v>
      </c>
      <c r="J1726" s="17"/>
      <c r="K1726" s="17">
        <f>(K1724+K1729)/2</f>
        <v>2.37</v>
      </c>
      <c r="L1726" s="17">
        <f>(1+((L$1729-L$1724)/L$1724)/5)*L1725</f>
        <v>2.37</v>
      </c>
      <c r="M1726" s="17"/>
      <c r="N1726" s="17" t="s">
        <v>2499</v>
      </c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</row>
    <row r="1727" spans="1:114" ht="15" customHeight="1" x14ac:dyDescent="0.15">
      <c r="A1727" s="32">
        <v>1983</v>
      </c>
      <c r="B1727" s="17" t="s">
        <v>2496</v>
      </c>
      <c r="C1727" s="17">
        <v>3793</v>
      </c>
      <c r="D1727" s="24">
        <v>1110</v>
      </c>
      <c r="E1727" s="24">
        <v>2683</v>
      </c>
      <c r="F1727" s="23">
        <v>3199300</v>
      </c>
      <c r="G1727" s="17">
        <v>6905888538.3806496</v>
      </c>
      <c r="H1727" s="17">
        <v>7191771819.1377497</v>
      </c>
      <c r="I1727" s="17">
        <v>25.8374111222255</v>
      </c>
      <c r="J1727" s="17"/>
      <c r="K1727" s="17">
        <f>(K1724+K1729)/2</f>
        <v>2.37</v>
      </c>
      <c r="L1727" s="17">
        <f>(1+((L$1729-L$1724)/L$1724)/5)*L1726</f>
        <v>2.37</v>
      </c>
      <c r="M1727" s="17"/>
      <c r="N1727" s="17" t="s">
        <v>2500</v>
      </c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6"/>
      <c r="CW1727" s="6"/>
      <c r="CX1727" s="6"/>
      <c r="CY1727" s="6"/>
      <c r="CZ1727" s="6"/>
      <c r="DA1727" s="6"/>
      <c r="DB1727" s="6"/>
      <c r="DC1727" s="6"/>
      <c r="DD1727" s="6"/>
      <c r="DE1727" s="6"/>
      <c r="DF1727" s="6"/>
      <c r="DG1727" s="6"/>
      <c r="DH1727" s="6"/>
      <c r="DI1727" s="6"/>
      <c r="DJ1727" s="6"/>
    </row>
    <row r="1728" spans="1:114" ht="15" customHeight="1" x14ac:dyDescent="0.15">
      <c r="A1728" s="32">
        <v>1984</v>
      </c>
      <c r="B1728" s="17" t="s">
        <v>2496</v>
      </c>
      <c r="C1728" s="17">
        <v>4012</v>
      </c>
      <c r="D1728" s="24">
        <v>1001</v>
      </c>
      <c r="E1728" s="24">
        <v>3011</v>
      </c>
      <c r="F1728" s="23">
        <v>3227100</v>
      </c>
      <c r="G1728" s="17">
        <v>6892046043.76231</v>
      </c>
      <c r="H1728" s="17">
        <v>7450482215.07829</v>
      </c>
      <c r="I1728" s="17">
        <v>26.3587411750628</v>
      </c>
      <c r="J1728" s="17"/>
      <c r="K1728" s="17">
        <f>(K1724+K1729)/2</f>
        <v>2.37</v>
      </c>
      <c r="L1728" s="17">
        <f>(1+((L$1729-L$1724)/L$1724)/5)*L1727</f>
        <v>2.37</v>
      </c>
      <c r="M1728" s="17"/>
      <c r="N1728" s="17" t="s">
        <v>2501</v>
      </c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</row>
    <row r="1729" spans="1:114" ht="15" customHeight="1" x14ac:dyDescent="0.15">
      <c r="A1729" s="32">
        <v>1985</v>
      </c>
      <c r="B1729" s="17" t="s">
        <v>2496</v>
      </c>
      <c r="C1729" s="17">
        <v>3975</v>
      </c>
      <c r="D1729" s="24">
        <v>1008</v>
      </c>
      <c r="E1729" s="24">
        <v>2967</v>
      </c>
      <c r="F1729" s="23">
        <v>3247100</v>
      </c>
      <c r="G1729" s="17">
        <v>7232225063.9386196</v>
      </c>
      <c r="H1729" s="17">
        <v>7759079283.8874702</v>
      </c>
      <c r="I1729" s="17">
        <v>27.3497896329458</v>
      </c>
      <c r="J1729" s="17">
        <v>2.37</v>
      </c>
      <c r="K1729" s="17">
        <f t="shared" ref="K1729" si="644">J1729</f>
        <v>2.37</v>
      </c>
      <c r="L1729" s="17">
        <f>K1729</f>
        <v>2.37</v>
      </c>
      <c r="M1729" s="17"/>
      <c r="N1729" s="17" t="s">
        <v>2502</v>
      </c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</row>
    <row r="1730" spans="1:114" ht="15" customHeight="1" x14ac:dyDescent="0.15">
      <c r="A1730" s="32">
        <v>1986</v>
      </c>
      <c r="B1730" s="17" t="s">
        <v>2496</v>
      </c>
      <c r="C1730" s="17">
        <v>4085</v>
      </c>
      <c r="D1730" s="24">
        <v>957</v>
      </c>
      <c r="E1730" s="24">
        <v>3128</v>
      </c>
      <c r="F1730" s="23">
        <v>3246300</v>
      </c>
      <c r="G1730" s="17">
        <v>8152196873.67976</v>
      </c>
      <c r="H1730" s="17">
        <v>7997993240.3886805</v>
      </c>
      <c r="I1730" s="17">
        <v>24.093662105499298</v>
      </c>
      <c r="J1730" s="17"/>
      <c r="K1730" s="17">
        <f>(K1729+K1734)/2</f>
        <v>2.37</v>
      </c>
      <c r="L1730" s="17">
        <f>(1+((L$1734-L$1729)/L$1729)/5)*L1729</f>
        <v>2.37</v>
      </c>
      <c r="M1730" s="17"/>
      <c r="N1730" s="17" t="s">
        <v>2503</v>
      </c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</row>
    <row r="1731" spans="1:114" ht="15" customHeight="1" x14ac:dyDescent="0.15">
      <c r="A1731" s="32">
        <v>1987</v>
      </c>
      <c r="B1731" s="17" t="s">
        <v>2496</v>
      </c>
      <c r="C1731" s="17">
        <v>4280</v>
      </c>
      <c r="D1731" s="24">
        <v>912</v>
      </c>
      <c r="E1731" s="24">
        <v>3368</v>
      </c>
      <c r="F1731" s="23">
        <v>3274400</v>
      </c>
      <c r="G1731" s="17">
        <v>10547199009.594601</v>
      </c>
      <c r="H1731" s="17">
        <v>9643454038.9972191</v>
      </c>
      <c r="I1731" s="17">
        <v>23.264548966701401</v>
      </c>
      <c r="J1731" s="17"/>
      <c r="K1731" s="17">
        <f>(K1729+K1734)/2</f>
        <v>2.37</v>
      </c>
      <c r="L1731" s="17">
        <f>(1+((L$1734-L$1729)/L$1729)/5)*L1730</f>
        <v>2.37</v>
      </c>
      <c r="M1731" s="17"/>
      <c r="N1731" s="17" t="s">
        <v>2504</v>
      </c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</row>
    <row r="1732" spans="1:114" ht="15" customHeight="1" x14ac:dyDescent="0.15">
      <c r="A1732" s="32">
        <v>1988</v>
      </c>
      <c r="B1732" s="17" t="s">
        <v>2496</v>
      </c>
      <c r="C1732" s="17">
        <v>4425</v>
      </c>
      <c r="D1732" s="24">
        <v>803</v>
      </c>
      <c r="E1732" s="24">
        <v>3622</v>
      </c>
      <c r="F1732" s="23">
        <v>3283400</v>
      </c>
      <c r="G1732" s="17">
        <v>11833172302.737499</v>
      </c>
      <c r="H1732" s="17">
        <v>10034138486.312401</v>
      </c>
      <c r="I1732" s="17">
        <v>21.252691161583801</v>
      </c>
      <c r="J1732" s="17"/>
      <c r="K1732" s="17">
        <f>(K1729+K1734)/2</f>
        <v>2.37</v>
      </c>
      <c r="L1732" s="17">
        <f>(1+((L$1734-L$1729)/L$1729)/5)*L1731</f>
        <v>2.37</v>
      </c>
      <c r="M1732" s="17"/>
      <c r="N1732" s="17" t="s">
        <v>2505</v>
      </c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</row>
    <row r="1733" spans="1:114" ht="15" customHeight="1" x14ac:dyDescent="0.15">
      <c r="A1733" s="32">
        <v>1989</v>
      </c>
      <c r="B1733" s="17" t="s">
        <v>2496</v>
      </c>
      <c r="C1733" s="17">
        <v>4467</v>
      </c>
      <c r="D1733" s="24">
        <v>807</v>
      </c>
      <c r="E1733" s="24">
        <v>3660</v>
      </c>
      <c r="F1733" s="23">
        <v>3299200</v>
      </c>
      <c r="G1733" s="17">
        <v>11573060306.563299</v>
      </c>
      <c r="H1733" s="17">
        <v>11255844232.704</v>
      </c>
      <c r="I1733" s="17">
        <v>21.633967552417399</v>
      </c>
      <c r="J1733" s="17"/>
      <c r="K1733" s="17">
        <f>(K1729+K1734)/2</f>
        <v>2.37</v>
      </c>
      <c r="L1733" s="17">
        <f>(1+((L$1734-L$1729)/L$1729)/5)*L1732</f>
        <v>2.37</v>
      </c>
      <c r="M1733" s="17"/>
      <c r="N1733" s="17" t="s">
        <v>2506</v>
      </c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6"/>
      <c r="DA1733" s="6"/>
      <c r="DB1733" s="6"/>
      <c r="DC1733" s="6"/>
      <c r="DD1733" s="6"/>
      <c r="DE1733" s="6"/>
      <c r="DF1733" s="6"/>
      <c r="DG1733" s="6"/>
      <c r="DH1733" s="6"/>
      <c r="DI1733" s="6"/>
      <c r="DJ1733" s="6"/>
    </row>
    <row r="1734" spans="1:114" ht="15" customHeight="1" x14ac:dyDescent="0.15">
      <c r="A1734" s="32">
        <v>1990</v>
      </c>
      <c r="B1734" s="17" t="s">
        <v>2496</v>
      </c>
      <c r="C1734" s="17">
        <v>4671</v>
      </c>
      <c r="D1734" s="24">
        <v>802</v>
      </c>
      <c r="E1734" s="24">
        <v>3869</v>
      </c>
      <c r="F1734" s="23">
        <v>3329800</v>
      </c>
      <c r="G1734" s="17">
        <v>12175342138.2896</v>
      </c>
      <c r="H1734" s="17">
        <v>11758799976.0951</v>
      </c>
      <c r="I1734" s="17">
        <v>20.6733484834553</v>
      </c>
      <c r="J1734" s="17">
        <v>2.37</v>
      </c>
      <c r="K1734" s="17">
        <f t="shared" ref="K1734" si="645">J1734</f>
        <v>2.37</v>
      </c>
      <c r="L1734" s="17">
        <f>K1734</f>
        <v>2.37</v>
      </c>
      <c r="M1734" s="17"/>
      <c r="N1734" s="17" t="s">
        <v>2507</v>
      </c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</row>
    <row r="1735" spans="1:114" ht="15" customHeight="1" x14ac:dyDescent="0.15">
      <c r="A1735" s="32">
        <v>1991</v>
      </c>
      <c r="B1735" s="17" t="s">
        <v>2496</v>
      </c>
      <c r="C1735" s="17">
        <v>4533</v>
      </c>
      <c r="D1735" s="24">
        <v>983</v>
      </c>
      <c r="E1735" s="24">
        <v>3550</v>
      </c>
      <c r="F1735" s="23">
        <v>3495100</v>
      </c>
      <c r="G1735" s="17">
        <v>12465113661.9401</v>
      </c>
      <c r="H1735" s="17">
        <v>10889038937.654699</v>
      </c>
      <c r="I1735" s="17">
        <v>17.660299867047499</v>
      </c>
      <c r="J1735" s="17"/>
      <c r="K1735" s="17">
        <f>(K1734+K1739)/2</f>
        <v>3.0250000000000004</v>
      </c>
      <c r="L1735" s="17">
        <f>(1+((L$1739-L$1734)/L$1734)/5)*L1734</f>
        <v>2.6320000000000001</v>
      </c>
      <c r="M1735" s="17"/>
      <c r="N1735" s="17" t="s">
        <v>2508</v>
      </c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6"/>
      <c r="DA1735" s="6"/>
      <c r="DB1735" s="6"/>
      <c r="DC1735" s="6"/>
      <c r="DD1735" s="6"/>
      <c r="DE1735" s="6"/>
      <c r="DF1735" s="6"/>
      <c r="DG1735" s="6"/>
      <c r="DH1735" s="6"/>
      <c r="DI1735" s="6"/>
      <c r="DJ1735" s="6"/>
    </row>
    <row r="1736" spans="1:114" ht="15" customHeight="1" x14ac:dyDescent="0.15">
      <c r="A1736" s="32">
        <v>1992</v>
      </c>
      <c r="B1736" s="17" t="s">
        <v>2496</v>
      </c>
      <c r="C1736" s="17">
        <v>4421</v>
      </c>
      <c r="D1736" s="24">
        <v>1031</v>
      </c>
      <c r="E1736" s="24">
        <v>3390</v>
      </c>
      <c r="F1736" s="23">
        <v>3531700</v>
      </c>
      <c r="G1736" s="17">
        <v>12991280306.252701</v>
      </c>
      <c r="H1736" s="17">
        <v>11679604423.6495</v>
      </c>
      <c r="I1736" s="17">
        <v>17.869407033892902</v>
      </c>
      <c r="J1736" s="17"/>
      <c r="K1736" s="17">
        <f>(K1734+K1739)/2</f>
        <v>3.0250000000000004</v>
      </c>
      <c r="L1736" s="17">
        <f>(1+((L$1739-L$1734)/L$1734)/5)*L1735</f>
        <v>2.9229637130801689</v>
      </c>
      <c r="M1736" s="17"/>
      <c r="N1736" s="17" t="s">
        <v>2509</v>
      </c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</row>
    <row r="1737" spans="1:114" ht="15" customHeight="1" x14ac:dyDescent="0.15">
      <c r="A1737" s="32">
        <v>1993</v>
      </c>
      <c r="B1737" s="17" t="s">
        <v>2496</v>
      </c>
      <c r="C1737" s="17">
        <v>3102</v>
      </c>
      <c r="D1737" s="24">
        <v>1236</v>
      </c>
      <c r="E1737" s="24">
        <v>1866</v>
      </c>
      <c r="F1737" s="23">
        <v>3572200</v>
      </c>
      <c r="G1737" s="17">
        <v>14314473756.9825</v>
      </c>
      <c r="H1737" s="17">
        <v>12606603617.056601</v>
      </c>
      <c r="I1737" s="17">
        <v>19.5317765297074</v>
      </c>
      <c r="J1737" s="17"/>
      <c r="K1737" s="17">
        <f>(K1734+K1739)/2</f>
        <v>3.0250000000000004</v>
      </c>
      <c r="L1737" s="17">
        <f>(1+((L$1739-L$1734)/L$1734)/5)*L1736</f>
        <v>3.2460930349481032</v>
      </c>
      <c r="M1737" s="17"/>
      <c r="N1737" s="17" t="s">
        <v>2510</v>
      </c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</row>
    <row r="1738" spans="1:114" ht="15" customHeight="1" x14ac:dyDescent="0.15">
      <c r="A1738" s="32">
        <v>1994</v>
      </c>
      <c r="B1738" s="17" t="s">
        <v>2496</v>
      </c>
      <c r="C1738" s="17">
        <v>3771</v>
      </c>
      <c r="D1738" s="24">
        <v>1254</v>
      </c>
      <c r="E1738" s="24">
        <v>2517</v>
      </c>
      <c r="F1738" s="23">
        <v>3620000</v>
      </c>
      <c r="G1738" s="17">
        <v>17024848891.873699</v>
      </c>
      <c r="H1738" s="17">
        <v>15508272788.3265</v>
      </c>
      <c r="I1738" s="17">
        <v>21.294701986755001</v>
      </c>
      <c r="J1738" s="17"/>
      <c r="K1738" s="17">
        <f>(K1734+K1739)/2</f>
        <v>3.0250000000000004</v>
      </c>
      <c r="L1738" s="17">
        <f>(1+((L$1739-L$1734)/L$1734)/5)*L1737</f>
        <v>3.6049438261533369</v>
      </c>
      <c r="M1738" s="17"/>
      <c r="N1738" s="17" t="s">
        <v>2511</v>
      </c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</row>
    <row r="1739" spans="1:114" ht="15" customHeight="1" x14ac:dyDescent="0.15">
      <c r="A1739" s="32">
        <v>1995</v>
      </c>
      <c r="B1739" s="17" t="s">
        <v>2496</v>
      </c>
      <c r="C1739" s="17">
        <v>4719</v>
      </c>
      <c r="D1739" s="24">
        <v>1284</v>
      </c>
      <c r="E1739" s="24">
        <v>3435</v>
      </c>
      <c r="F1739" s="23">
        <v>3673400</v>
      </c>
      <c r="G1739" s="17">
        <v>18787858660.998901</v>
      </c>
      <c r="H1739" s="17">
        <v>17590993623.804501</v>
      </c>
      <c r="I1739" s="17">
        <v>22.425080011638101</v>
      </c>
      <c r="J1739" s="17">
        <v>3.68</v>
      </c>
      <c r="K1739" s="17">
        <f t="shared" ref="K1739" si="646">J1739</f>
        <v>3.68</v>
      </c>
      <c r="L1739" s="17">
        <f>K1739</f>
        <v>3.68</v>
      </c>
      <c r="M1739" s="17"/>
      <c r="N1739" s="17" t="s">
        <v>2512</v>
      </c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</row>
    <row r="1740" spans="1:114" ht="15" customHeight="1" x14ac:dyDescent="0.15">
      <c r="A1740" s="32">
        <v>1996</v>
      </c>
      <c r="B1740" s="17" t="s">
        <v>2496</v>
      </c>
      <c r="C1740" s="17">
        <v>7467</v>
      </c>
      <c r="D1740" s="24">
        <v>1275</v>
      </c>
      <c r="E1740" s="24">
        <v>6192</v>
      </c>
      <c r="F1740" s="23">
        <v>3732000</v>
      </c>
      <c r="G1740" s="17">
        <v>19884140419.036999</v>
      </c>
      <c r="H1740" s="17">
        <v>18774802275.565399</v>
      </c>
      <c r="I1740" s="17">
        <v>22.344981750922301</v>
      </c>
      <c r="J1740" s="17"/>
      <c r="K1740" s="17">
        <f>(K1739+K1744)/2</f>
        <v>3.68</v>
      </c>
      <c r="L1740" s="17">
        <f>(1+((L$1744-L$1739)/L$1739)/5)*L1739</f>
        <v>3.68</v>
      </c>
      <c r="M1740" s="17"/>
      <c r="N1740" s="17" t="s">
        <v>2513</v>
      </c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6"/>
      <c r="DA1740" s="6"/>
      <c r="DB1740" s="6"/>
      <c r="DC1740" s="6"/>
      <c r="DD1740" s="6"/>
      <c r="DE1740" s="6"/>
      <c r="DF1740" s="6"/>
      <c r="DG1740" s="6"/>
      <c r="DH1740" s="6"/>
      <c r="DI1740" s="6"/>
      <c r="DJ1740" s="6"/>
    </row>
    <row r="1741" spans="1:114" ht="15" customHeight="1" x14ac:dyDescent="0.15">
      <c r="A1741" s="32">
        <v>1997</v>
      </c>
      <c r="B1741" s="17" t="s">
        <v>2496</v>
      </c>
      <c r="C1741" s="17">
        <v>9831</v>
      </c>
      <c r="D1741" s="24">
        <v>1572</v>
      </c>
      <c r="E1741" s="24">
        <v>8259</v>
      </c>
      <c r="F1741" s="23">
        <v>3781300</v>
      </c>
      <c r="G1741" s="17">
        <v>18712727731.198399</v>
      </c>
      <c r="H1741" s="17">
        <v>17791716573.1577</v>
      </c>
      <c r="I1741" s="17">
        <v>22.1495015026475</v>
      </c>
      <c r="J1741" s="17"/>
      <c r="K1741" s="17">
        <f>(K1739+K1744)/2</f>
        <v>3.68</v>
      </c>
      <c r="L1741" s="17">
        <f>(1+((L$1744-L$1739)/L$1739)/5)*L1740</f>
        <v>3.68</v>
      </c>
      <c r="M1741" s="17" t="s">
        <v>2514</v>
      </c>
      <c r="N1741" s="17" t="s">
        <v>2515</v>
      </c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</row>
    <row r="1742" spans="1:114" ht="15" customHeight="1" x14ac:dyDescent="0.15">
      <c r="A1742" s="32">
        <v>1998</v>
      </c>
      <c r="B1742" s="17" t="s">
        <v>2496</v>
      </c>
      <c r="C1742" s="17">
        <v>5700</v>
      </c>
      <c r="D1742" s="24">
        <v>1181</v>
      </c>
      <c r="E1742" s="24">
        <v>4519</v>
      </c>
      <c r="F1742" s="23">
        <v>3815000</v>
      </c>
      <c r="G1742" s="17">
        <v>16652981735.8808</v>
      </c>
      <c r="H1742" s="17">
        <v>15900310542.660101</v>
      </c>
      <c r="I1742" s="17">
        <v>20.558665493419198</v>
      </c>
      <c r="J1742" s="17"/>
      <c r="K1742" s="17">
        <f>(K1739+K1744)/2</f>
        <v>3.68</v>
      </c>
      <c r="L1742" s="17">
        <f>(1+((L$1744-L$1739)/L$1739)/5)*L1741</f>
        <v>3.68</v>
      </c>
      <c r="M1742" s="17"/>
      <c r="N1742" s="17" t="s">
        <v>2516</v>
      </c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</row>
    <row r="1743" spans="1:114" ht="15" customHeight="1" x14ac:dyDescent="0.15">
      <c r="A1743" s="32">
        <v>1999</v>
      </c>
      <c r="B1743" s="17" t="s">
        <v>2496</v>
      </c>
      <c r="C1743" s="17">
        <v>7961</v>
      </c>
      <c r="D1743" s="24">
        <v>1420</v>
      </c>
      <c r="E1743" s="24">
        <v>6541</v>
      </c>
      <c r="F1743" s="23">
        <v>3835100</v>
      </c>
      <c r="G1743" s="17">
        <v>18187243759.4063</v>
      </c>
      <c r="H1743" s="17">
        <v>17893507706.6791</v>
      </c>
      <c r="I1743" s="17">
        <v>21.8751379946833</v>
      </c>
      <c r="J1743" s="17"/>
      <c r="K1743" s="17">
        <f>(K1739+K1744)/2</f>
        <v>3.68</v>
      </c>
      <c r="L1743" s="17">
        <f>(1+((L$1744-L$1739)/L$1739)/5)*L1742</f>
        <v>3.68</v>
      </c>
      <c r="M1743" s="17" t="s">
        <v>2517</v>
      </c>
      <c r="N1743" s="17" t="s">
        <v>2518</v>
      </c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</row>
    <row r="1744" spans="1:114" ht="15" customHeight="1" x14ac:dyDescent="0.15">
      <c r="A1744" s="32">
        <v>2000</v>
      </c>
      <c r="B1744" s="17" t="s">
        <v>2496</v>
      </c>
      <c r="C1744" s="17">
        <v>7048</v>
      </c>
      <c r="D1744" s="24">
        <v>1463</v>
      </c>
      <c r="E1744" s="24">
        <v>5585</v>
      </c>
      <c r="F1744" s="23">
        <v>3857700</v>
      </c>
      <c r="G1744" s="17">
        <v>18810433407.983101</v>
      </c>
      <c r="H1744" s="17">
        <v>17245422210.512501</v>
      </c>
      <c r="I1744" s="17">
        <v>20.850474386468498</v>
      </c>
      <c r="J1744" s="17">
        <v>3.68</v>
      </c>
      <c r="K1744" s="17">
        <f t="shared" ref="K1744" si="647">J1744</f>
        <v>3.68</v>
      </c>
      <c r="L1744" s="17">
        <f>K1744</f>
        <v>3.68</v>
      </c>
      <c r="M1744" s="17"/>
      <c r="N1744" s="17" t="s">
        <v>2519</v>
      </c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</row>
    <row r="1745" spans="1:114" ht="15" customHeight="1" x14ac:dyDescent="0.15">
      <c r="A1745" s="32">
        <v>2001</v>
      </c>
      <c r="B1745" s="17" t="s">
        <v>2496</v>
      </c>
      <c r="C1745" s="17">
        <v>7275</v>
      </c>
      <c r="D1745" s="24">
        <v>1768</v>
      </c>
      <c r="E1745" s="24">
        <v>5507</v>
      </c>
      <c r="F1745" s="23">
        <v>3880500</v>
      </c>
      <c r="G1745" s="17">
        <v>19087560689.770599</v>
      </c>
      <c r="H1745" s="17">
        <v>17132931525.196699</v>
      </c>
      <c r="I1745" s="17">
        <v>21.4867300640189</v>
      </c>
      <c r="J1745" s="17"/>
      <c r="K1745" s="17">
        <f>(K1744+K1749)/2</f>
        <v>3.68</v>
      </c>
      <c r="L1745" s="17">
        <f>(1+((L$1749-L$1744)/L$1744)/5)*L1744</f>
        <v>3.68</v>
      </c>
      <c r="M1745" s="17" t="s">
        <v>2520</v>
      </c>
      <c r="N1745" s="17" t="s">
        <v>2521</v>
      </c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</row>
    <row r="1746" spans="1:114" ht="15" customHeight="1" x14ac:dyDescent="0.15">
      <c r="A1746" s="32">
        <v>2002</v>
      </c>
      <c r="B1746" s="17" t="s">
        <v>2496</v>
      </c>
      <c r="C1746" s="17">
        <v>6948</v>
      </c>
      <c r="D1746" s="24">
        <v>1839</v>
      </c>
      <c r="E1746" s="24">
        <v>5109</v>
      </c>
      <c r="F1746" s="23">
        <v>3948500</v>
      </c>
      <c r="G1746" s="17">
        <v>21885258021.5881</v>
      </c>
      <c r="H1746" s="17">
        <v>19861008428.212299</v>
      </c>
      <c r="I1746" s="17">
        <v>21.937254495824099</v>
      </c>
      <c r="J1746" s="17"/>
      <c r="K1746" s="17">
        <f>(K1744+K1749)/2</f>
        <v>3.68</v>
      </c>
      <c r="L1746" s="17">
        <f>(1+((L$1749-L$1744)/L$1744)/5)*L1745</f>
        <v>3.68</v>
      </c>
      <c r="M1746" s="17"/>
      <c r="N1746" s="17" t="s">
        <v>2522</v>
      </c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</row>
    <row r="1747" spans="1:114" ht="15" customHeight="1" x14ac:dyDescent="0.15">
      <c r="A1747" s="32">
        <v>2003</v>
      </c>
      <c r="B1747" s="17" t="s">
        <v>2496</v>
      </c>
      <c r="C1747" s="17">
        <v>6873</v>
      </c>
      <c r="D1747" s="24">
        <v>1845</v>
      </c>
      <c r="E1747" s="24">
        <v>5028</v>
      </c>
      <c r="F1747" s="23">
        <v>4027200</v>
      </c>
      <c r="G1747" s="17">
        <v>26333821912.788601</v>
      </c>
      <c r="H1747" s="17">
        <v>24776474899.230499</v>
      </c>
      <c r="I1747" s="17">
        <v>23.257117548545999</v>
      </c>
      <c r="J1747" s="17"/>
      <c r="K1747" s="17">
        <f>(K1744+K1749)/2</f>
        <v>3.68</v>
      </c>
      <c r="L1747" s="17">
        <f>(1+((L$1749-L$1744)/L$1744)/5)*L1746</f>
        <v>3.68</v>
      </c>
      <c r="M1747" s="17" t="s">
        <v>2523</v>
      </c>
      <c r="N1747" s="17" t="s">
        <v>2524</v>
      </c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6"/>
      <c r="CZ1747" s="6"/>
      <c r="DA1747" s="6"/>
      <c r="DB1747" s="6"/>
      <c r="DC1747" s="6"/>
      <c r="DD1747" s="6"/>
      <c r="DE1747" s="6"/>
      <c r="DF1747" s="6"/>
      <c r="DG1747" s="6"/>
      <c r="DH1747" s="6"/>
      <c r="DI1747" s="6"/>
      <c r="DJ1747" s="6"/>
    </row>
    <row r="1748" spans="1:114" ht="15" customHeight="1" x14ac:dyDescent="0.15">
      <c r="A1748" s="32">
        <v>2004</v>
      </c>
      <c r="B1748" s="17" t="s">
        <v>2496</v>
      </c>
      <c r="C1748" s="17">
        <v>6531</v>
      </c>
      <c r="D1748" s="24">
        <v>1631</v>
      </c>
      <c r="E1748" s="24">
        <v>4900</v>
      </c>
      <c r="F1748" s="23">
        <v>4087500</v>
      </c>
      <c r="G1748" s="17">
        <v>30697142857.142899</v>
      </c>
      <c r="H1748" s="17">
        <v>30398655462.184898</v>
      </c>
      <c r="I1748" s="17">
        <v>24.217936192651301</v>
      </c>
      <c r="J1748" s="17"/>
      <c r="K1748" s="17">
        <f>(K1744+K1749)/2</f>
        <v>3.68</v>
      </c>
      <c r="L1748" s="17">
        <f>(1+((L$1749-L$1744)/L$1744)/5)*L1747</f>
        <v>3.68</v>
      </c>
      <c r="M1748" s="17"/>
      <c r="N1748" s="17" t="s">
        <v>2525</v>
      </c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</row>
    <row r="1749" spans="1:114" ht="15" customHeight="1" x14ac:dyDescent="0.15">
      <c r="A1749" s="32">
        <v>2005</v>
      </c>
      <c r="B1749" s="17" t="s">
        <v>2496</v>
      </c>
      <c r="C1749" s="17">
        <v>7005</v>
      </c>
      <c r="D1749" s="24">
        <v>1893</v>
      </c>
      <c r="E1749" s="24">
        <v>5112</v>
      </c>
      <c r="F1749" s="23">
        <v>4133900</v>
      </c>
      <c r="G1749" s="17">
        <v>32448778427.092899</v>
      </c>
      <c r="H1749" s="17">
        <v>34110399211.4342</v>
      </c>
      <c r="I1749" s="17">
        <v>24.745760631409699</v>
      </c>
      <c r="J1749" s="17">
        <v>3.68</v>
      </c>
      <c r="K1749" s="17">
        <f t="shared" ref="K1749" si="648">J1749</f>
        <v>3.68</v>
      </c>
      <c r="L1749" s="17">
        <f>K1749</f>
        <v>3.68</v>
      </c>
      <c r="M1749" s="17" t="s">
        <v>2526</v>
      </c>
      <c r="N1749" s="17" t="s">
        <v>2527</v>
      </c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6"/>
      <c r="CZ1749" s="6"/>
      <c r="DA1749" s="6"/>
      <c r="DB1749" s="6"/>
      <c r="DC1749" s="6"/>
      <c r="DD1749" s="6"/>
      <c r="DE1749" s="6"/>
      <c r="DF1749" s="6"/>
      <c r="DG1749" s="6"/>
      <c r="DH1749" s="6"/>
      <c r="DI1749" s="6"/>
      <c r="DJ1749" s="6"/>
    </row>
    <row r="1750" spans="1:114" ht="15" customHeight="1" x14ac:dyDescent="0.15">
      <c r="A1750" s="32">
        <v>2006</v>
      </c>
      <c r="B1750" s="17" t="s">
        <v>2496</v>
      </c>
      <c r="C1750" s="17">
        <v>7365</v>
      </c>
      <c r="D1750" s="24">
        <v>2153</v>
      </c>
      <c r="E1750" s="24">
        <v>5212</v>
      </c>
      <c r="F1750" s="23">
        <v>4184600</v>
      </c>
      <c r="G1750" s="17">
        <v>33025095648.7906</v>
      </c>
      <c r="H1750" s="17">
        <v>33455677323.130798</v>
      </c>
      <c r="I1750" s="17">
        <v>23.913397362851999</v>
      </c>
      <c r="J1750" s="17"/>
      <c r="K1750" s="17">
        <f>(K1749+K1754)/2</f>
        <v>3.68</v>
      </c>
      <c r="L1750" s="17">
        <f>(1+((L$1754-L$1749)/L$1749)/5)*L1749</f>
        <v>3.68</v>
      </c>
      <c r="M1750" s="17"/>
      <c r="N1750" s="17" t="s">
        <v>2528</v>
      </c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6"/>
      <c r="CZ1750" s="6"/>
      <c r="DA1750" s="6"/>
      <c r="DB1750" s="6"/>
      <c r="DC1750" s="6"/>
      <c r="DD1750" s="6"/>
      <c r="DE1750" s="6"/>
      <c r="DF1750" s="6"/>
      <c r="DG1750" s="6"/>
      <c r="DH1750" s="6"/>
      <c r="DI1750" s="6"/>
      <c r="DJ1750" s="6"/>
    </row>
    <row r="1751" spans="1:114" ht="15" customHeight="1" x14ac:dyDescent="0.15">
      <c r="A1751" s="32">
        <v>2007</v>
      </c>
      <c r="B1751" s="17" t="s">
        <v>2496</v>
      </c>
      <c r="C1751" s="17">
        <v>7844</v>
      </c>
      <c r="D1751" s="24">
        <v>1892</v>
      </c>
      <c r="E1751" s="24">
        <v>5952</v>
      </c>
      <c r="F1751" s="23">
        <v>4223800</v>
      </c>
      <c r="G1751" s="17">
        <v>40159476739.9133</v>
      </c>
      <c r="H1751" s="17">
        <v>39993385757.330803</v>
      </c>
      <c r="I1751" s="17">
        <v>23.9129386681523</v>
      </c>
      <c r="J1751" s="17"/>
      <c r="K1751" s="17">
        <f>(K1749+K1754)/2</f>
        <v>3.68</v>
      </c>
      <c r="L1751" s="17">
        <f>(1+((L$1754-L$1749)/L$1749)/5)*L1750</f>
        <v>3.68</v>
      </c>
      <c r="M1751" s="17" t="s">
        <v>2529</v>
      </c>
      <c r="N1751" s="17" t="s">
        <v>2530</v>
      </c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6"/>
      <c r="CZ1751" s="6"/>
      <c r="DA1751" s="6"/>
      <c r="DB1751" s="6"/>
      <c r="DC1751" s="6"/>
      <c r="DD1751" s="6"/>
      <c r="DE1751" s="6"/>
      <c r="DF1751" s="6"/>
      <c r="DG1751" s="6"/>
      <c r="DH1751" s="6"/>
      <c r="DI1751" s="6"/>
      <c r="DJ1751" s="6"/>
    </row>
    <row r="1752" spans="1:114" ht="15" customHeight="1" x14ac:dyDescent="0.15">
      <c r="A1752" s="32">
        <v>2008</v>
      </c>
      <c r="B1752" s="17" t="s">
        <v>2496</v>
      </c>
      <c r="C1752" s="17">
        <v>5724</v>
      </c>
      <c r="D1752" s="24">
        <v>1256</v>
      </c>
      <c r="E1752" s="24">
        <v>4468</v>
      </c>
      <c r="F1752" s="23">
        <v>4259800</v>
      </c>
      <c r="G1752" s="17">
        <v>42706825050.959396</v>
      </c>
      <c r="H1752" s="17">
        <v>43041400154.635597</v>
      </c>
      <c r="I1752" s="17">
        <v>22.7004424358257</v>
      </c>
      <c r="J1752" s="17"/>
      <c r="K1752" s="17">
        <f>(K1749+K1754)/2</f>
        <v>3.68</v>
      </c>
      <c r="L1752" s="17">
        <f>(1+((L$1754-L$1749)/L$1749)/5)*L1751</f>
        <v>3.68</v>
      </c>
      <c r="M1752" s="17"/>
      <c r="N1752" s="17" t="s">
        <v>2531</v>
      </c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</row>
    <row r="1753" spans="1:114" ht="15" customHeight="1" x14ac:dyDescent="0.15">
      <c r="A1753" s="32">
        <v>2009</v>
      </c>
      <c r="B1753" s="17" t="s">
        <v>2496</v>
      </c>
      <c r="C1753" s="17">
        <v>6358</v>
      </c>
      <c r="D1753" s="24">
        <v>1555</v>
      </c>
      <c r="E1753" s="24">
        <v>4803</v>
      </c>
      <c r="F1753" s="23">
        <v>4302600</v>
      </c>
      <c r="G1753" s="17">
        <v>34875382597.289001</v>
      </c>
      <c r="H1753" s="17">
        <v>32056967955.525002</v>
      </c>
      <c r="I1753" s="17">
        <v>20.173231021013098</v>
      </c>
      <c r="J1753" s="17"/>
      <c r="K1753" s="17">
        <f>(K1749+K1754)/2</f>
        <v>3.68</v>
      </c>
      <c r="L1753" s="17">
        <f>(1+((L$1754-L$1749)/L$1749)/5)*L1752</f>
        <v>3.68</v>
      </c>
      <c r="M1753" s="17" t="s">
        <v>2532</v>
      </c>
      <c r="N1753" s="17" t="s">
        <v>2533</v>
      </c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</row>
    <row r="1754" spans="1:114" ht="15" customHeight="1" x14ac:dyDescent="0.15">
      <c r="A1754" s="32">
        <v>2010</v>
      </c>
      <c r="B1754" s="17" t="s">
        <v>2496</v>
      </c>
      <c r="C1754" s="17">
        <v>6636</v>
      </c>
      <c r="D1754" s="24">
        <v>1585</v>
      </c>
      <c r="E1754" s="24">
        <v>5051</v>
      </c>
      <c r="F1754" s="23">
        <v>4350700</v>
      </c>
      <c r="G1754" s="17">
        <v>44356174905.217903</v>
      </c>
      <c r="H1754" s="17">
        <v>40992659830.938599</v>
      </c>
      <c r="I1754" s="17">
        <v>19.7509614344307</v>
      </c>
      <c r="J1754" s="17">
        <v>3.68</v>
      </c>
      <c r="K1754" s="17">
        <f t="shared" ref="K1754" si="649">J1754</f>
        <v>3.68</v>
      </c>
      <c r="L1754" s="17">
        <f>K1754</f>
        <v>3.68</v>
      </c>
      <c r="M1754" s="17"/>
      <c r="N1754" s="17" t="s">
        <v>2534</v>
      </c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</row>
    <row r="1755" spans="1:114" ht="15" customHeight="1" x14ac:dyDescent="0.15">
      <c r="A1755" s="32">
        <v>2011</v>
      </c>
      <c r="B1755" s="17" t="s">
        <v>2496</v>
      </c>
      <c r="C1755" s="17">
        <v>6209</v>
      </c>
      <c r="D1755" s="24">
        <v>1501</v>
      </c>
      <c r="E1755" s="24">
        <v>4708</v>
      </c>
      <c r="F1755" s="23">
        <v>4384000</v>
      </c>
      <c r="G1755" s="17">
        <v>51152198481.999702</v>
      </c>
      <c r="H1755" s="17">
        <v>48544383578.463303</v>
      </c>
      <c r="I1755" s="17">
        <v>19.965262293158101</v>
      </c>
      <c r="J1755" s="17"/>
      <c r="K1755" s="17">
        <f>(K1754+K1759)/2</f>
        <v>3.6150000000000002</v>
      </c>
      <c r="L1755" s="17">
        <f>(1+((L$1759-L$1754)/L$1754)/5)*L1754</f>
        <v>3.6539999999999999</v>
      </c>
      <c r="M1755" s="17" t="s">
        <v>2535</v>
      </c>
      <c r="N1755" s="17" t="s">
        <v>2536</v>
      </c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</row>
    <row r="1756" spans="1:114" ht="15" customHeight="1" x14ac:dyDescent="0.15">
      <c r="A1756" s="32">
        <v>2012</v>
      </c>
      <c r="B1756" s="17" t="s">
        <v>2496</v>
      </c>
      <c r="C1756" s="17">
        <v>7099</v>
      </c>
      <c r="D1756" s="24">
        <v>1425</v>
      </c>
      <c r="E1756" s="24">
        <v>5674</v>
      </c>
      <c r="F1756" s="23">
        <v>4408100</v>
      </c>
      <c r="G1756" s="17">
        <v>50852168174.684402</v>
      </c>
      <c r="H1756" s="17">
        <v>49626355944.363899</v>
      </c>
      <c r="I1756" s="17">
        <v>20.7573716371862</v>
      </c>
      <c r="J1756" s="17"/>
      <c r="K1756" s="17">
        <f>(K1754+K1759)/2</f>
        <v>3.6150000000000002</v>
      </c>
      <c r="L1756" s="17">
        <f>(1+((L$1759-L$1754)/L$1754)/5)*L1755</f>
        <v>3.6281836956521736</v>
      </c>
      <c r="M1756" s="17"/>
      <c r="N1756" s="17" t="s">
        <v>2537</v>
      </c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6"/>
      <c r="CZ1756" s="6"/>
      <c r="DA1756" s="6"/>
      <c r="DB1756" s="6"/>
      <c r="DC1756" s="6"/>
      <c r="DD1756" s="6"/>
      <c r="DE1756" s="6"/>
      <c r="DF1756" s="6"/>
      <c r="DG1756" s="6"/>
      <c r="DH1756" s="6"/>
      <c r="DI1756" s="6"/>
      <c r="DJ1756" s="6"/>
    </row>
    <row r="1757" spans="1:114" ht="15" customHeight="1" x14ac:dyDescent="0.15">
      <c r="A1757" s="32">
        <v>2013</v>
      </c>
      <c r="B1757" s="17" t="s">
        <v>2496</v>
      </c>
      <c r="C1757" s="17">
        <v>6781</v>
      </c>
      <c r="D1757" s="24">
        <v>1614</v>
      </c>
      <c r="E1757" s="24">
        <v>5167</v>
      </c>
      <c r="F1757" s="23">
        <v>4442100</v>
      </c>
      <c r="G1757" s="17">
        <v>55007020974.954201</v>
      </c>
      <c r="H1757" s="17">
        <v>51933398298.972801</v>
      </c>
      <c r="I1757" s="17">
        <v>21.344713973358299</v>
      </c>
      <c r="J1757" s="17"/>
      <c r="K1757" s="17">
        <f>(K1754+K1759)/2</f>
        <v>3.6150000000000002</v>
      </c>
      <c r="L1757" s="17">
        <f>(1+((L$1759-L$1754)/L$1754)/5)*L1756</f>
        <v>3.602549789106805</v>
      </c>
      <c r="M1757" s="17" t="s">
        <v>2538</v>
      </c>
      <c r="N1757" s="17" t="s">
        <v>2539</v>
      </c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6"/>
      <c r="CZ1757" s="6"/>
      <c r="DA1757" s="6"/>
      <c r="DB1757" s="6"/>
      <c r="DC1757" s="6"/>
      <c r="DD1757" s="6"/>
      <c r="DE1757" s="6"/>
      <c r="DF1757" s="6"/>
      <c r="DG1757" s="6"/>
      <c r="DH1757" s="6"/>
      <c r="DI1757" s="6"/>
      <c r="DJ1757" s="6"/>
    </row>
    <row r="1758" spans="1:114" ht="15" customHeight="1" x14ac:dyDescent="0.15">
      <c r="A1758" s="32">
        <v>2014</v>
      </c>
      <c r="B1758" s="17" t="s">
        <v>2496</v>
      </c>
      <c r="C1758" s="17">
        <v>7728</v>
      </c>
      <c r="D1758" s="24">
        <v>1636</v>
      </c>
      <c r="E1758" s="24">
        <v>6092</v>
      </c>
      <c r="F1758" s="23">
        <v>4516500</v>
      </c>
      <c r="G1758" s="17">
        <v>56333268810.663002</v>
      </c>
      <c r="H1758" s="17">
        <v>54720570749.108398</v>
      </c>
      <c r="I1758" s="17">
        <v>22.474966003214199</v>
      </c>
      <c r="J1758" s="17"/>
      <c r="K1758" s="17">
        <f>(K1754+K1759)/2</f>
        <v>3.6150000000000002</v>
      </c>
      <c r="L1758" s="17">
        <f>(1+((L$1759-L$1754)/L$1754)/5)*L1757</f>
        <v>3.5770969916837676</v>
      </c>
      <c r="M1758" s="17"/>
      <c r="N1758" s="17" t="s">
        <v>2540</v>
      </c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</row>
    <row r="1759" spans="1:114" ht="15" customHeight="1" x14ac:dyDescent="0.15">
      <c r="A1759" s="32">
        <v>2015</v>
      </c>
      <c r="B1759" s="17" t="s">
        <v>2496</v>
      </c>
      <c r="C1759" s="17">
        <v>6501</v>
      </c>
      <c r="D1759" s="24">
        <v>1184</v>
      </c>
      <c r="E1759" s="24">
        <v>5317</v>
      </c>
      <c r="F1759" s="23">
        <v>4609400</v>
      </c>
      <c r="G1759" s="17">
        <v>49705887480.604599</v>
      </c>
      <c r="H1759" s="17">
        <v>48010599905.856102</v>
      </c>
      <c r="I1759" s="17">
        <v>22.9090624265685</v>
      </c>
      <c r="J1759" s="17">
        <v>3.55</v>
      </c>
      <c r="K1759" s="17">
        <f t="shared" ref="K1759" si="650">J1759</f>
        <v>3.55</v>
      </c>
      <c r="L1759" s="17">
        <f>K1759</f>
        <v>3.55</v>
      </c>
      <c r="M1759" s="17" t="s">
        <v>2541</v>
      </c>
      <c r="N1759" s="17" t="s">
        <v>2542</v>
      </c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</row>
    <row r="1760" spans="1:114" ht="15" customHeight="1" x14ac:dyDescent="0.15">
      <c r="A1760" s="32">
        <v>2016</v>
      </c>
      <c r="B1760" s="17" t="s">
        <v>2496</v>
      </c>
      <c r="C1760" s="17">
        <v>6386</v>
      </c>
      <c r="D1760" s="24">
        <v>1075</v>
      </c>
      <c r="E1760" s="24">
        <v>5311</v>
      </c>
      <c r="F1760" s="23">
        <v>4714100</v>
      </c>
      <c r="G1760" s="17">
        <v>50288021440.629303</v>
      </c>
      <c r="H1760" s="17">
        <v>48833121595.516998</v>
      </c>
      <c r="I1760" s="17">
        <v>22.565994890718098</v>
      </c>
      <c r="J1760" s="17"/>
      <c r="K1760" s="17">
        <f t="shared" ref="K1760" si="651">J1760</f>
        <v>0</v>
      </c>
      <c r="L1760" s="17">
        <f>K1760</f>
        <v>0</v>
      </c>
      <c r="M1760" s="17"/>
      <c r="N1760" s="17" t="s">
        <v>2543</v>
      </c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</row>
    <row r="1761" spans="1:114" ht="15" customHeight="1" x14ac:dyDescent="0.15">
      <c r="A1761" s="32">
        <v>2017</v>
      </c>
      <c r="B1761" s="17" t="s">
        <v>2496</v>
      </c>
      <c r="C1761" s="17">
        <v>6160</v>
      </c>
      <c r="D1761" s="24">
        <v>1014</v>
      </c>
      <c r="E1761" s="24">
        <v>5146</v>
      </c>
      <c r="F1761" s="23">
        <v>4813600</v>
      </c>
      <c r="G1761" s="17">
        <v>56953620425.249901</v>
      </c>
      <c r="H1761" s="17">
        <v>54997542764.774597</v>
      </c>
      <c r="I1761" s="17">
        <v>22.9639207163588</v>
      </c>
      <c r="J1761" s="17"/>
      <c r="K1761" s="17">
        <f t="shared" ref="K1761" si="652">J1761</f>
        <v>0</v>
      </c>
      <c r="L1761" s="17">
        <f>K1761</f>
        <v>0</v>
      </c>
      <c r="M1761" s="17" t="s">
        <v>2544</v>
      </c>
      <c r="N1761" s="17" t="s">
        <v>2545</v>
      </c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</row>
    <row r="1762" spans="1:114" ht="15" customHeight="1" x14ac:dyDescent="0.15">
      <c r="A1762" s="32">
        <v>2018</v>
      </c>
      <c r="B1762" s="17" t="s">
        <v>2496</v>
      </c>
      <c r="C1762" s="17">
        <v>6238</v>
      </c>
      <c r="D1762" s="24">
        <v>1017</v>
      </c>
      <c r="E1762" s="24">
        <v>5221</v>
      </c>
      <c r="F1762" s="23">
        <v>4900600</v>
      </c>
      <c r="G1762" s="17">
        <v>59074559911.4347</v>
      </c>
      <c r="H1762" s="17">
        <v>59169352653.216698</v>
      </c>
      <c r="I1762" s="17">
        <v>23.511476298204201</v>
      </c>
      <c r="J1762" s="17"/>
      <c r="K1762" s="17">
        <f t="shared" ref="K1762" si="653">J1762</f>
        <v>0</v>
      </c>
      <c r="L1762" s="17">
        <f>K1762</f>
        <v>0</v>
      </c>
      <c r="M1762" s="17"/>
      <c r="N1762" s="17" t="s">
        <v>2546</v>
      </c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</row>
    <row r="1763" spans="1:114" ht="15" customHeight="1" x14ac:dyDescent="0.15">
      <c r="A1763" s="32">
        <v>2019</v>
      </c>
      <c r="B1763" s="17" t="s">
        <v>2496</v>
      </c>
      <c r="C1763" s="17">
        <v>6014</v>
      </c>
      <c r="D1763" s="24">
        <v>324</v>
      </c>
      <c r="E1763" s="24">
        <v>5690</v>
      </c>
      <c r="F1763" s="23">
        <v>4979200</v>
      </c>
      <c r="G1763" s="17">
        <v>58307831672.568604</v>
      </c>
      <c r="H1763" s="17">
        <v>57670097998.847099</v>
      </c>
      <c r="I1763" s="17">
        <v>23.401766229276401</v>
      </c>
      <c r="J1763" s="17"/>
      <c r="K1763" s="17">
        <f t="shared" ref="K1763" si="654">J1763</f>
        <v>0</v>
      </c>
      <c r="L1763" s="17">
        <f>K1763</f>
        <v>0</v>
      </c>
      <c r="M1763" s="17" t="s">
        <v>2547</v>
      </c>
      <c r="N1763" s="17" t="s">
        <v>2548</v>
      </c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6"/>
      <c r="CZ1763" s="6"/>
      <c r="DA1763" s="6"/>
      <c r="DB1763" s="6"/>
      <c r="DC1763" s="6"/>
      <c r="DD1763" s="6"/>
      <c r="DE1763" s="6"/>
      <c r="DF1763" s="6"/>
      <c r="DG1763" s="6"/>
      <c r="DH1763" s="6"/>
      <c r="DI1763" s="6"/>
      <c r="DJ1763" s="6"/>
    </row>
    <row r="1764" spans="1:114" ht="15" customHeight="1" x14ac:dyDescent="0.15">
      <c r="A1764" s="32">
        <v>2020</v>
      </c>
      <c r="B1764" s="17" t="s">
        <v>2496</v>
      </c>
      <c r="C1764" s="17">
        <v>5765</v>
      </c>
      <c r="D1764" s="24">
        <v>348</v>
      </c>
      <c r="E1764" s="24">
        <v>5417</v>
      </c>
      <c r="F1764" s="23">
        <v>5090200</v>
      </c>
      <c r="G1764" s="17">
        <v>46404210822.116501</v>
      </c>
      <c r="H1764" s="17">
        <v>47227785373.446701</v>
      </c>
      <c r="I1764" s="17">
        <v>22.5119216433338</v>
      </c>
      <c r="J1764" s="17"/>
      <c r="K1764" s="17">
        <f t="shared" ref="K1764" si="655">J1764</f>
        <v>0</v>
      </c>
      <c r="L1764" s="17">
        <f>K1764</f>
        <v>0</v>
      </c>
      <c r="M1764" s="17"/>
      <c r="N1764" s="17" t="s">
        <v>2549</v>
      </c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6"/>
      <c r="CZ1764" s="6"/>
      <c r="DA1764" s="6"/>
      <c r="DB1764" s="6"/>
      <c r="DC1764" s="6"/>
      <c r="DD1764" s="6"/>
      <c r="DE1764" s="6"/>
      <c r="DF1764" s="6"/>
      <c r="DG1764" s="6"/>
      <c r="DH1764" s="6"/>
      <c r="DI1764" s="6"/>
      <c r="DJ1764" s="6"/>
    </row>
    <row r="1765" spans="1:114" ht="15" customHeight="1" x14ac:dyDescent="0.15">
      <c r="A1765" s="32">
        <v>2021</v>
      </c>
      <c r="B1765" s="17" t="s">
        <v>2496</v>
      </c>
      <c r="C1765" s="17">
        <v>6852</v>
      </c>
      <c r="D1765" s="24">
        <v>330</v>
      </c>
      <c r="E1765" s="24">
        <v>6522</v>
      </c>
      <c r="F1765" s="23">
        <v>5122600</v>
      </c>
      <c r="G1765" s="17">
        <v>56314188711.274597</v>
      </c>
      <c r="H1765" s="17">
        <v>66382798132.692001</v>
      </c>
      <c r="I1765" s="17">
        <v>23.8878501940676</v>
      </c>
      <c r="J1765" s="17"/>
      <c r="K1765" s="17">
        <f t="shared" ref="K1765" si="656">J1765</f>
        <v>0</v>
      </c>
      <c r="L1765" s="17">
        <f>K1765</f>
        <v>0</v>
      </c>
      <c r="M1765" s="17"/>
      <c r="N1765" s="17" t="s">
        <v>2550</v>
      </c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6"/>
      <c r="CZ1765" s="6"/>
      <c r="DA1765" s="6"/>
      <c r="DB1765" s="6"/>
      <c r="DC1765" s="6"/>
      <c r="DD1765" s="6"/>
      <c r="DE1765" s="6"/>
      <c r="DF1765" s="6"/>
      <c r="DG1765" s="6"/>
      <c r="DH1765" s="6"/>
      <c r="DI1765" s="6"/>
      <c r="DJ1765" s="6"/>
    </row>
    <row r="1766" spans="1:114" ht="15" customHeight="1" x14ac:dyDescent="0.15">
      <c r="A1766" s="32">
        <v>1980</v>
      </c>
      <c r="B1766" s="18" t="s">
        <v>2551</v>
      </c>
      <c r="C1766" s="17">
        <v>3963</v>
      </c>
      <c r="D1766" s="24">
        <v>716</v>
      </c>
      <c r="E1766" s="24">
        <v>3247</v>
      </c>
      <c r="F1766" s="23">
        <v>4085620</v>
      </c>
      <c r="G1766" s="17">
        <v>27550615484.289001</v>
      </c>
      <c r="H1766" s="17">
        <v>23668407839.326199</v>
      </c>
      <c r="I1766" s="17">
        <v>27.896279679149401</v>
      </c>
      <c r="J1766" s="17">
        <v>2.98</v>
      </c>
      <c r="K1766" s="17">
        <f t="shared" ref="K1766" si="657">J1766</f>
        <v>2.98</v>
      </c>
      <c r="L1766" s="17">
        <f>K1766</f>
        <v>2.98</v>
      </c>
      <c r="M1766" s="17"/>
      <c r="N1766" s="17" t="s">
        <v>2552</v>
      </c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6"/>
      <c r="CZ1766" s="6"/>
      <c r="DA1766" s="6"/>
      <c r="DB1766" s="6"/>
      <c r="DC1766" s="6"/>
      <c r="DD1766" s="6"/>
      <c r="DE1766" s="6"/>
      <c r="DF1766" s="6"/>
      <c r="DG1766" s="6"/>
      <c r="DH1766" s="6"/>
      <c r="DI1766" s="6"/>
      <c r="DJ1766" s="6"/>
    </row>
    <row r="1767" spans="1:114" ht="15" customHeight="1" x14ac:dyDescent="0.15">
      <c r="A1767" s="32">
        <v>1981</v>
      </c>
      <c r="B1767" s="18" t="s">
        <v>2551</v>
      </c>
      <c r="C1767" s="17">
        <v>4499</v>
      </c>
      <c r="D1767" s="24">
        <v>714</v>
      </c>
      <c r="E1767" s="24">
        <v>3785</v>
      </c>
      <c r="F1767" s="23">
        <v>4099702</v>
      </c>
      <c r="G1767" s="17">
        <v>27207770711.734501</v>
      </c>
      <c r="H1767" s="17">
        <v>22626709643.697201</v>
      </c>
      <c r="I1767" s="17">
        <v>28.171325404848599</v>
      </c>
      <c r="J1767" s="17"/>
      <c r="K1767" s="17">
        <f>(K1766+K1771)/2</f>
        <v>3.0449999999999999</v>
      </c>
      <c r="L1767" s="17">
        <f>(1+((L$1771-L$1766)/L$1766)/5)*L1766</f>
        <v>3.0059999999999998</v>
      </c>
      <c r="M1767" s="17"/>
      <c r="N1767" s="17" t="s">
        <v>2553</v>
      </c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6"/>
      <c r="CZ1767" s="6"/>
      <c r="DA1767" s="6"/>
      <c r="DB1767" s="6"/>
      <c r="DC1767" s="6"/>
      <c r="DD1767" s="6"/>
      <c r="DE1767" s="6"/>
      <c r="DF1767" s="6"/>
      <c r="DG1767" s="6"/>
      <c r="DH1767" s="6"/>
      <c r="DI1767" s="6"/>
      <c r="DJ1767" s="6"/>
    </row>
    <row r="1768" spans="1:114" ht="15" customHeight="1" x14ac:dyDescent="0.15">
      <c r="A1768" s="32">
        <v>1982</v>
      </c>
      <c r="B1768" s="18" t="s">
        <v>2551</v>
      </c>
      <c r="C1768" s="17">
        <v>4426</v>
      </c>
      <c r="D1768" s="24">
        <v>693</v>
      </c>
      <c r="E1768" s="24">
        <v>3733</v>
      </c>
      <c r="F1768" s="23">
        <v>4114787</v>
      </c>
      <c r="G1768" s="17">
        <v>25657576696.6222</v>
      </c>
      <c r="H1768" s="17">
        <v>22489308955.686401</v>
      </c>
      <c r="I1768" s="17">
        <v>28.3331478389909</v>
      </c>
      <c r="J1768" s="17"/>
      <c r="K1768" s="17">
        <f>(K1766+K1771)/2</f>
        <v>3.0449999999999999</v>
      </c>
      <c r="L1768" s="17">
        <f>(1+((L$1771-L$1766)/L$1766)/5)*L1767</f>
        <v>3.0322268456375836</v>
      </c>
      <c r="M1768" s="17"/>
      <c r="N1768" s="17" t="s">
        <v>2554</v>
      </c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</row>
    <row r="1769" spans="1:114" ht="15" customHeight="1" x14ac:dyDescent="0.15">
      <c r="A1769" s="32">
        <v>1983</v>
      </c>
      <c r="B1769" s="18" t="s">
        <v>2551</v>
      </c>
      <c r="C1769" s="17">
        <v>4893</v>
      </c>
      <c r="D1769" s="24">
        <v>825</v>
      </c>
      <c r="E1769" s="24">
        <v>4068</v>
      </c>
      <c r="F1769" s="23">
        <v>4128432</v>
      </c>
      <c r="G1769" s="17">
        <v>25431719752.2066</v>
      </c>
      <c r="H1769" s="17">
        <v>20633737185.4613</v>
      </c>
      <c r="I1769" s="17">
        <v>28.897137151206401</v>
      </c>
      <c r="J1769" s="17"/>
      <c r="K1769" s="17">
        <f>(K1766+K1771)/2</f>
        <v>3.0449999999999999</v>
      </c>
      <c r="L1769" s="17">
        <f>(1+((L$1771-L$1766)/L$1766)/5)*L1768</f>
        <v>3.0586825161028779</v>
      </c>
      <c r="M1769" s="17"/>
      <c r="N1769" s="17" t="s">
        <v>2555</v>
      </c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</row>
    <row r="1770" spans="1:114" ht="15" customHeight="1" x14ac:dyDescent="0.15">
      <c r="A1770" s="32">
        <v>1984</v>
      </c>
      <c r="B1770" s="18" t="s">
        <v>2551</v>
      </c>
      <c r="C1770" s="17">
        <v>5293</v>
      </c>
      <c r="D1770" s="24">
        <v>961</v>
      </c>
      <c r="E1770" s="24">
        <v>4332</v>
      </c>
      <c r="F1770" s="23">
        <v>4140099</v>
      </c>
      <c r="G1770" s="17">
        <v>26225816332.782001</v>
      </c>
      <c r="H1770" s="17">
        <v>20799362862.219002</v>
      </c>
      <c r="I1770" s="17">
        <v>27.519023230652</v>
      </c>
      <c r="J1770" s="17"/>
      <c r="K1770" s="17">
        <f>(K1766+K1771)/2</f>
        <v>3.0449999999999999</v>
      </c>
      <c r="L1770" s="17">
        <f>(1+((L$1771-L$1766)/L$1766)/5)*L1769</f>
        <v>3.0853690078541107</v>
      </c>
      <c r="M1770" s="17"/>
      <c r="N1770" s="17" t="s">
        <v>2556</v>
      </c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</row>
    <row r="1771" spans="1:114" ht="15" customHeight="1" x14ac:dyDescent="0.15">
      <c r="A1771" s="32">
        <v>1985</v>
      </c>
      <c r="B1771" s="18" t="s">
        <v>2551</v>
      </c>
      <c r="C1771" s="17">
        <v>4617</v>
      </c>
      <c r="D1771" s="24">
        <v>923</v>
      </c>
      <c r="E1771" s="24">
        <v>3694</v>
      </c>
      <c r="F1771" s="23">
        <v>4152516</v>
      </c>
      <c r="G1771" s="17">
        <v>27462313311.310699</v>
      </c>
      <c r="H1771" s="17">
        <v>22739380263.341599</v>
      </c>
      <c r="I1771" s="17">
        <v>25.9815932375774</v>
      </c>
      <c r="J1771" s="17">
        <v>3.11</v>
      </c>
      <c r="K1771" s="17">
        <f t="shared" ref="K1771" si="658">J1771</f>
        <v>3.11</v>
      </c>
      <c r="L1771" s="17">
        <f>K1771</f>
        <v>3.11</v>
      </c>
      <c r="M1771" s="17"/>
      <c r="N1771" s="17" t="s">
        <v>2557</v>
      </c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</row>
    <row r="1772" spans="1:114" ht="15" customHeight="1" x14ac:dyDescent="0.15">
      <c r="A1772" s="32">
        <v>1986</v>
      </c>
      <c r="B1772" s="18" t="s">
        <v>2551</v>
      </c>
      <c r="C1772" s="17">
        <v>4422</v>
      </c>
      <c r="D1772" s="24">
        <v>903</v>
      </c>
      <c r="E1772" s="24">
        <v>3519</v>
      </c>
      <c r="F1772" s="23">
        <v>4167354</v>
      </c>
      <c r="G1772" s="17">
        <v>26430822075.2701</v>
      </c>
      <c r="H1772" s="17">
        <v>29094351359.757702</v>
      </c>
      <c r="I1772" s="17">
        <v>28.809289361124399</v>
      </c>
      <c r="J1772" s="17"/>
      <c r="K1772" s="17">
        <f>(K1771+K1776)/2</f>
        <v>3.21</v>
      </c>
      <c r="L1772" s="17">
        <f>(1+((L$1776-L$1771)/L$1771)/5)*L1771</f>
        <v>3.1500000000000004</v>
      </c>
      <c r="M1772" s="17"/>
      <c r="N1772" s="17" t="s">
        <v>2558</v>
      </c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</row>
    <row r="1773" spans="1:114" ht="15" customHeight="1" x14ac:dyDescent="0.15">
      <c r="A1773" s="32">
        <v>1987</v>
      </c>
      <c r="B1773" s="18" t="s">
        <v>2551</v>
      </c>
      <c r="C1773" s="17">
        <v>5500</v>
      </c>
      <c r="D1773" s="24">
        <v>884</v>
      </c>
      <c r="E1773" s="24">
        <v>4616</v>
      </c>
      <c r="F1773" s="23">
        <v>4186905</v>
      </c>
      <c r="G1773" s="17">
        <v>29929499072.356201</v>
      </c>
      <c r="H1773" s="17">
        <v>32011280148.423</v>
      </c>
      <c r="I1773" s="17">
        <v>29.120850561134102</v>
      </c>
      <c r="J1773" s="17"/>
      <c r="K1773" s="17">
        <f>(K1771+K1776)/2</f>
        <v>3.21</v>
      </c>
      <c r="L1773" s="17">
        <f>(1+((L$1776-L$1771)/L$1771)/5)*L1772</f>
        <v>3.1905144694533769</v>
      </c>
      <c r="M1773" s="17"/>
      <c r="N1773" s="17" t="s">
        <v>2559</v>
      </c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</row>
    <row r="1774" spans="1:114" ht="15" customHeight="1" x14ac:dyDescent="0.15">
      <c r="A1774" s="32">
        <v>1988</v>
      </c>
      <c r="B1774" s="18" t="s">
        <v>2551</v>
      </c>
      <c r="C1774" s="17">
        <v>5837</v>
      </c>
      <c r="D1774" s="24">
        <v>904</v>
      </c>
      <c r="E1774" s="24">
        <v>4933</v>
      </c>
      <c r="F1774" s="23">
        <v>4209488</v>
      </c>
      <c r="G1774" s="17">
        <v>33078717201.166199</v>
      </c>
      <c r="H1774" s="17">
        <v>33673776277.428299</v>
      </c>
      <c r="I1774" s="17">
        <v>29.675763909385001</v>
      </c>
      <c r="J1774" s="17"/>
      <c r="K1774" s="17">
        <f>(K1771+K1776)/2</f>
        <v>3.21</v>
      </c>
      <c r="L1774" s="17">
        <f>(1+((L$1776-L$1771)/L$1771)/5)*L1773</f>
        <v>3.2315500253305909</v>
      </c>
      <c r="M1774" s="17"/>
      <c r="N1774" s="17" t="s">
        <v>2560</v>
      </c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</row>
    <row r="1775" spans="1:114" ht="15" customHeight="1" x14ac:dyDescent="0.15">
      <c r="A1775" s="32">
        <v>1989</v>
      </c>
      <c r="B1775" s="18" t="s">
        <v>2551</v>
      </c>
      <c r="C1775" s="17">
        <v>5339</v>
      </c>
      <c r="D1775" s="24">
        <v>1015</v>
      </c>
      <c r="E1775" s="24">
        <v>4324</v>
      </c>
      <c r="F1775" s="23">
        <v>4226901</v>
      </c>
      <c r="G1775" s="17">
        <v>38304004634.6586</v>
      </c>
      <c r="H1775" s="17">
        <v>34734303714.968498</v>
      </c>
      <c r="I1775" s="17">
        <v>26.851340958321298</v>
      </c>
      <c r="J1775" s="17"/>
      <c r="K1775" s="17">
        <f>(K1771+K1776)/2</f>
        <v>3.21</v>
      </c>
      <c r="L1775" s="17">
        <f>(1+((L$1776-L$1771)/L$1771)/5)*L1774</f>
        <v>3.2731133697078336</v>
      </c>
      <c r="M1775" s="17"/>
      <c r="N1775" s="17" t="s">
        <v>2561</v>
      </c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6"/>
      <c r="CZ1775" s="6"/>
      <c r="DA1775" s="6"/>
      <c r="DB1775" s="6"/>
      <c r="DC1775" s="6"/>
      <c r="DD1775" s="6"/>
      <c r="DE1775" s="6"/>
      <c r="DF1775" s="6"/>
      <c r="DG1775" s="6"/>
      <c r="DH1775" s="6"/>
      <c r="DI1775" s="6"/>
      <c r="DJ1775" s="6"/>
    </row>
    <row r="1776" spans="1:114" ht="15" customHeight="1" x14ac:dyDescent="0.15">
      <c r="A1776" s="32">
        <v>1990</v>
      </c>
      <c r="B1776" s="18" t="s">
        <v>2551</v>
      </c>
      <c r="C1776" s="17">
        <v>5644</v>
      </c>
      <c r="D1776" s="24">
        <v>899</v>
      </c>
      <c r="E1776" s="24">
        <v>4745</v>
      </c>
      <c r="F1776" s="23">
        <v>4241473</v>
      </c>
      <c r="G1776" s="17">
        <v>47221272584.948196</v>
      </c>
      <c r="H1776" s="17">
        <v>39734971324.504402</v>
      </c>
      <c r="I1776" s="17">
        <v>22.835062545008402</v>
      </c>
      <c r="J1776" s="17">
        <v>3.31</v>
      </c>
      <c r="K1776" s="17">
        <f t="shared" ref="K1776" si="659">J1776</f>
        <v>3.31</v>
      </c>
      <c r="L1776" s="17">
        <f>K1776</f>
        <v>3.31</v>
      </c>
      <c r="M1776" s="17"/>
      <c r="N1776" s="17" t="s">
        <v>2562</v>
      </c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</row>
    <row r="1777" spans="1:114" ht="15" customHeight="1" x14ac:dyDescent="0.15">
      <c r="A1777" s="32">
        <v>1991</v>
      </c>
      <c r="B1777" s="18" t="s">
        <v>2551</v>
      </c>
      <c r="C1777" s="17">
        <v>5137</v>
      </c>
      <c r="D1777" s="24">
        <v>924</v>
      </c>
      <c r="E1777" s="24">
        <v>4213</v>
      </c>
      <c r="F1777" s="23">
        <v>4261732</v>
      </c>
      <c r="G1777" s="17">
        <v>47777692082.247101</v>
      </c>
      <c r="H1777" s="17">
        <v>38356908173.811096</v>
      </c>
      <c r="I1777" s="17">
        <v>21.749883240706399</v>
      </c>
      <c r="J1777" s="17"/>
      <c r="K1777" s="17">
        <f>(K1776+K1781)/2</f>
        <v>3.6349999999999998</v>
      </c>
      <c r="L1777" s="17">
        <f>(1+((L$1781-L$1776)/L$1776)/5)*L1776</f>
        <v>3.44</v>
      </c>
      <c r="M1777" s="17"/>
      <c r="N1777" s="17" t="s">
        <v>2563</v>
      </c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</row>
    <row r="1778" spans="1:114" ht="15" customHeight="1" x14ac:dyDescent="0.15">
      <c r="A1778" s="32">
        <v>1992</v>
      </c>
      <c r="B1778" s="18" t="s">
        <v>2551</v>
      </c>
      <c r="C1778" s="17">
        <v>5061</v>
      </c>
      <c r="D1778" s="24">
        <v>941</v>
      </c>
      <c r="E1778" s="24">
        <v>4120</v>
      </c>
      <c r="F1778" s="23">
        <v>4286401</v>
      </c>
      <c r="G1778" s="17">
        <v>48588784294.794403</v>
      </c>
      <c r="H1778" s="17">
        <v>39946254726.848503</v>
      </c>
      <c r="I1778" s="17">
        <v>20.877439604079701</v>
      </c>
      <c r="J1778" s="17"/>
      <c r="K1778" s="17">
        <f>(K1776+K1781)/2</f>
        <v>3.6349999999999998</v>
      </c>
      <c r="L1778" s="17">
        <f>(1+((L$1781-L$1776)/L$1776)/5)*L1777</f>
        <v>3.5751057401812689</v>
      </c>
      <c r="M1778" s="17"/>
      <c r="N1778" s="17" t="s">
        <v>2564</v>
      </c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6"/>
      <c r="CZ1778" s="6"/>
      <c r="DA1778" s="6"/>
      <c r="DB1778" s="6"/>
      <c r="DC1778" s="6"/>
      <c r="DD1778" s="6"/>
      <c r="DE1778" s="6"/>
      <c r="DF1778" s="6"/>
      <c r="DG1778" s="6"/>
      <c r="DH1778" s="6"/>
      <c r="DI1778" s="6"/>
      <c r="DJ1778" s="6"/>
    </row>
    <row r="1779" spans="1:114" ht="15" customHeight="1" x14ac:dyDescent="0.15">
      <c r="A1779" s="32">
        <v>1993</v>
      </c>
      <c r="B1779" s="18" t="s">
        <v>2551</v>
      </c>
      <c r="C1779" s="17">
        <v>4917</v>
      </c>
      <c r="D1779" s="24">
        <v>1031</v>
      </c>
      <c r="E1779" s="24">
        <v>3886</v>
      </c>
      <c r="F1779" s="23">
        <v>4311991</v>
      </c>
      <c r="G1779" s="17">
        <v>44804978785.187698</v>
      </c>
      <c r="H1779" s="17">
        <v>37247853850.382698</v>
      </c>
      <c r="I1779" s="17">
        <v>21.301028758475599</v>
      </c>
      <c r="J1779" s="17"/>
      <c r="K1779" s="17">
        <f>(K1776+K1781)/2</f>
        <v>3.6349999999999998</v>
      </c>
      <c r="L1779" s="17">
        <f>(1+((L$1781-L$1776)/L$1776)/5)*L1778</f>
        <v>3.715517748103796</v>
      </c>
      <c r="M1779" s="17"/>
      <c r="N1779" s="17" t="s">
        <v>2565</v>
      </c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6"/>
      <c r="CZ1779" s="6"/>
      <c r="DA1779" s="6"/>
      <c r="DB1779" s="6"/>
      <c r="DC1779" s="6"/>
      <c r="DD1779" s="6"/>
      <c r="DE1779" s="6"/>
      <c r="DF1779" s="6"/>
      <c r="DG1779" s="6"/>
      <c r="DH1779" s="6"/>
      <c r="DI1779" s="6"/>
      <c r="DJ1779" s="6"/>
    </row>
    <row r="1780" spans="1:114" ht="15" customHeight="1" x14ac:dyDescent="0.15">
      <c r="A1780" s="32">
        <v>1994</v>
      </c>
      <c r="B1780" s="18" t="s">
        <v>2551</v>
      </c>
      <c r="C1780" s="17">
        <v>5146</v>
      </c>
      <c r="D1780" s="24">
        <v>1074</v>
      </c>
      <c r="E1780" s="24">
        <v>4072</v>
      </c>
      <c r="F1780" s="23">
        <v>4336613</v>
      </c>
      <c r="G1780" s="17">
        <v>47467411017.909798</v>
      </c>
      <c r="H1780" s="17">
        <v>39908042394.014999</v>
      </c>
      <c r="I1780" s="17">
        <v>21.624799524766399</v>
      </c>
      <c r="J1780" s="17"/>
      <c r="K1780" s="17">
        <f>(K1776+K1781)/2</f>
        <v>3.6349999999999998</v>
      </c>
      <c r="L1780" s="17">
        <f>(1+((L$1781-L$1776)/L$1776)/5)*L1779</f>
        <v>3.8614444270323438</v>
      </c>
      <c r="M1780" s="17"/>
      <c r="N1780" s="17" t="s">
        <v>2566</v>
      </c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6"/>
      <c r="CZ1780" s="6"/>
      <c r="DA1780" s="6"/>
      <c r="DB1780" s="6"/>
      <c r="DC1780" s="6"/>
      <c r="DD1780" s="6"/>
      <c r="DE1780" s="6"/>
      <c r="DF1780" s="6"/>
      <c r="DG1780" s="6"/>
      <c r="DH1780" s="6"/>
      <c r="DI1780" s="6"/>
      <c r="DJ1780" s="6"/>
    </row>
    <row r="1781" spans="1:114" ht="15" customHeight="1" x14ac:dyDescent="0.15">
      <c r="A1781" s="32">
        <v>1995</v>
      </c>
      <c r="B1781" s="18" t="s">
        <v>2551</v>
      </c>
      <c r="C1781" s="17">
        <v>5408</v>
      </c>
      <c r="D1781" s="24">
        <v>1128</v>
      </c>
      <c r="E1781" s="24">
        <v>4280</v>
      </c>
      <c r="F1781" s="23">
        <v>4359184</v>
      </c>
      <c r="G1781" s="17">
        <v>56528602096.224297</v>
      </c>
      <c r="H1781" s="17">
        <v>47346413688.597</v>
      </c>
      <c r="I1781" s="17">
        <v>21.439087648914299</v>
      </c>
      <c r="J1781" s="17">
        <v>3.96</v>
      </c>
      <c r="K1781" s="17">
        <f t="shared" ref="K1781" si="660">J1781</f>
        <v>3.96</v>
      </c>
      <c r="L1781" s="17">
        <f>K1781</f>
        <v>3.96</v>
      </c>
      <c r="M1781" s="17"/>
      <c r="N1781" s="17" t="s">
        <v>2567</v>
      </c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6"/>
      <c r="CZ1781" s="6"/>
      <c r="DA1781" s="6"/>
      <c r="DB1781" s="6"/>
      <c r="DC1781" s="6"/>
      <c r="DD1781" s="6"/>
      <c r="DE1781" s="6"/>
      <c r="DF1781" s="6"/>
      <c r="DG1781" s="6"/>
      <c r="DH1781" s="6"/>
      <c r="DI1781" s="6"/>
      <c r="DJ1781" s="6"/>
    </row>
    <row r="1782" spans="1:114" ht="15" customHeight="1" x14ac:dyDescent="0.15">
      <c r="A1782" s="32">
        <v>1996</v>
      </c>
      <c r="B1782" s="18" t="s">
        <v>2551</v>
      </c>
      <c r="C1782" s="17">
        <v>5627</v>
      </c>
      <c r="D1782" s="24">
        <v>1291</v>
      </c>
      <c r="E1782" s="24">
        <v>4336</v>
      </c>
      <c r="F1782" s="23">
        <v>4381336</v>
      </c>
      <c r="G1782" s="17">
        <v>65313808180.098602</v>
      </c>
      <c r="H1782" s="17">
        <v>50982511085.615097</v>
      </c>
      <c r="I1782" s="17">
        <v>21.822424412518799</v>
      </c>
      <c r="J1782" s="17"/>
      <c r="K1782" s="17">
        <f>(K1781+K1786)/2</f>
        <v>4.0199999999999996</v>
      </c>
      <c r="L1782" s="17">
        <f>(1+((L$1786-L$1781)/L$1781)/5)*L1781</f>
        <v>3.984</v>
      </c>
      <c r="M1782" s="17"/>
      <c r="N1782" s="17" t="s">
        <v>2568</v>
      </c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6"/>
      <c r="CZ1782" s="6"/>
      <c r="DA1782" s="6"/>
      <c r="DB1782" s="6"/>
      <c r="DC1782" s="6"/>
      <c r="DD1782" s="6"/>
      <c r="DE1782" s="6"/>
      <c r="DF1782" s="6"/>
      <c r="DG1782" s="6"/>
      <c r="DH1782" s="6"/>
      <c r="DI1782" s="6"/>
      <c r="DJ1782" s="6"/>
    </row>
    <row r="1783" spans="1:114" ht="15" customHeight="1" x14ac:dyDescent="0.15">
      <c r="A1783" s="32">
        <v>1997</v>
      </c>
      <c r="B1783" s="18" t="s">
        <v>2551</v>
      </c>
      <c r="C1783" s="17">
        <v>6215</v>
      </c>
      <c r="D1783" s="24">
        <v>1256</v>
      </c>
      <c r="E1783" s="24">
        <v>4959</v>
      </c>
      <c r="F1783" s="23">
        <v>4405157</v>
      </c>
      <c r="G1783" s="17">
        <v>65441796024.542603</v>
      </c>
      <c r="H1783" s="17">
        <v>52449458534.792297</v>
      </c>
      <c r="I1783" s="17">
        <v>23.5510014544308</v>
      </c>
      <c r="J1783" s="17"/>
      <c r="K1783" s="17">
        <f>(K1781+K1786)/2</f>
        <v>4.0199999999999996</v>
      </c>
      <c r="L1783" s="17">
        <f>(1+((L$1786-L$1781)/L$1781)/5)*L1782</f>
        <v>4.0081454545454545</v>
      </c>
      <c r="M1783" s="17" t="s">
        <v>2569</v>
      </c>
      <c r="N1783" s="17" t="s">
        <v>2570</v>
      </c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6"/>
      <c r="CZ1783" s="6"/>
      <c r="DA1783" s="6"/>
      <c r="DB1783" s="6"/>
      <c r="DC1783" s="6"/>
      <c r="DD1783" s="6"/>
      <c r="DE1783" s="6"/>
      <c r="DF1783" s="6"/>
      <c r="DG1783" s="6"/>
      <c r="DH1783" s="6"/>
      <c r="DI1783" s="6"/>
      <c r="DJ1783" s="6"/>
    </row>
    <row r="1784" spans="1:114" ht="15" customHeight="1" x14ac:dyDescent="0.15">
      <c r="A1784" s="32">
        <v>1998</v>
      </c>
      <c r="B1784" s="18" t="s">
        <v>2551</v>
      </c>
      <c r="C1784" s="17">
        <v>6219</v>
      </c>
      <c r="D1784" s="24">
        <v>1213</v>
      </c>
      <c r="E1784" s="24">
        <v>5006</v>
      </c>
      <c r="F1784" s="23">
        <v>4431464</v>
      </c>
      <c r="G1784" s="17">
        <v>56898781990.960999</v>
      </c>
      <c r="H1784" s="17">
        <v>54133941233.383301</v>
      </c>
      <c r="I1784" s="17">
        <v>26.5152882877771</v>
      </c>
      <c r="J1784" s="17"/>
      <c r="K1784" s="17">
        <f>(K1781+K1786)/2</f>
        <v>4.0199999999999996</v>
      </c>
      <c r="L1784" s="17">
        <f>(1+((L$1786-L$1781)/L$1781)/5)*L1783</f>
        <v>4.0324372451790635</v>
      </c>
      <c r="M1784" s="17"/>
      <c r="N1784" s="17" t="s">
        <v>2571</v>
      </c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6"/>
      <c r="CZ1784" s="6"/>
      <c r="DA1784" s="6"/>
      <c r="DB1784" s="6"/>
      <c r="DC1784" s="6"/>
      <c r="DD1784" s="6"/>
      <c r="DE1784" s="6"/>
      <c r="DF1784" s="6"/>
      <c r="DG1784" s="6"/>
      <c r="DH1784" s="6"/>
      <c r="DI1784" s="6"/>
      <c r="DJ1784" s="6"/>
    </row>
    <row r="1785" spans="1:114" ht="15" customHeight="1" x14ac:dyDescent="0.15">
      <c r="A1785" s="32">
        <v>1999</v>
      </c>
      <c r="B1785" s="18" t="s">
        <v>2551</v>
      </c>
      <c r="C1785" s="17">
        <v>6590</v>
      </c>
      <c r="D1785" s="24">
        <v>1335</v>
      </c>
      <c r="E1785" s="24">
        <v>5255</v>
      </c>
      <c r="F1785" s="23">
        <v>4461913</v>
      </c>
      <c r="G1785" s="17">
        <v>62649374294.7995</v>
      </c>
      <c r="H1785" s="17">
        <v>50963688583.444504</v>
      </c>
      <c r="I1785" s="17">
        <v>23.4662701500922</v>
      </c>
      <c r="J1785" s="17"/>
      <c r="K1785" s="17">
        <f>(K1781+K1786)/2</f>
        <v>4.0199999999999996</v>
      </c>
      <c r="L1785" s="17">
        <f>(1+((L$1786-L$1781)/L$1781)/5)*L1784</f>
        <v>4.0568762587862093</v>
      </c>
      <c r="M1785" s="17" t="s">
        <v>2572</v>
      </c>
      <c r="N1785" s="17" t="s">
        <v>2573</v>
      </c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6"/>
      <c r="CZ1785" s="6"/>
      <c r="DA1785" s="6"/>
      <c r="DB1785" s="6"/>
      <c r="DC1785" s="6"/>
      <c r="DD1785" s="6"/>
      <c r="DE1785" s="6"/>
      <c r="DF1785" s="6"/>
      <c r="DG1785" s="6"/>
      <c r="DH1785" s="6"/>
      <c r="DI1785" s="6"/>
      <c r="DJ1785" s="6"/>
    </row>
    <row r="1786" spans="1:114" ht="15" customHeight="1" x14ac:dyDescent="0.15">
      <c r="A1786" s="32">
        <v>2000</v>
      </c>
      <c r="B1786" s="18" t="s">
        <v>2551</v>
      </c>
      <c r="C1786" s="17">
        <v>6700</v>
      </c>
      <c r="D1786" s="24">
        <v>1311</v>
      </c>
      <c r="E1786" s="24">
        <v>5389</v>
      </c>
      <c r="F1786" s="23">
        <v>4490967</v>
      </c>
      <c r="G1786" s="17">
        <v>78315344588.606903</v>
      </c>
      <c r="H1786" s="17">
        <v>49523392942.352699</v>
      </c>
      <c r="I1786" s="17">
        <v>19.823749090250502</v>
      </c>
      <c r="J1786" s="17">
        <v>4.08</v>
      </c>
      <c r="K1786" s="17">
        <f t="shared" ref="K1786" si="661">J1786</f>
        <v>4.08</v>
      </c>
      <c r="L1786" s="17">
        <f>K1786</f>
        <v>4.08</v>
      </c>
      <c r="M1786" s="17"/>
      <c r="N1786" s="17" t="s">
        <v>2574</v>
      </c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6"/>
      <c r="CZ1786" s="6"/>
      <c r="DA1786" s="6"/>
      <c r="DB1786" s="6"/>
      <c r="DC1786" s="6"/>
      <c r="DD1786" s="6"/>
      <c r="DE1786" s="6"/>
      <c r="DF1786" s="6"/>
      <c r="DG1786" s="6"/>
      <c r="DH1786" s="6"/>
      <c r="DI1786" s="6"/>
      <c r="DJ1786" s="6"/>
    </row>
    <row r="1787" spans="1:114" ht="15" customHeight="1" x14ac:dyDescent="0.15">
      <c r="A1787" s="32">
        <v>2001</v>
      </c>
      <c r="B1787" s="18" t="s">
        <v>2551</v>
      </c>
      <c r="C1787" s="17">
        <v>6431</v>
      </c>
      <c r="D1787" s="24">
        <v>1189</v>
      </c>
      <c r="E1787" s="24">
        <v>5242</v>
      </c>
      <c r="F1787" s="23">
        <v>4513751</v>
      </c>
      <c r="G1787" s="17">
        <v>78221915766.762695</v>
      </c>
      <c r="H1787" s="17">
        <v>49263987899.952202</v>
      </c>
      <c r="I1787" s="17">
        <v>19.528979624191201</v>
      </c>
      <c r="J1787" s="17"/>
      <c r="K1787" s="17">
        <f>(K1786+K1791)/2</f>
        <v>4.25</v>
      </c>
      <c r="L1787" s="17">
        <f>(1+((L$1791-L$1786)/L$1786)/5)*L1786</f>
        <v>4.1479999999999997</v>
      </c>
      <c r="M1787" s="17" t="s">
        <v>2575</v>
      </c>
      <c r="N1787" s="17" t="s">
        <v>2576</v>
      </c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6"/>
      <c r="CZ1787" s="6"/>
      <c r="DA1787" s="6"/>
      <c r="DB1787" s="6"/>
      <c r="DC1787" s="6"/>
      <c r="DD1787" s="6"/>
      <c r="DE1787" s="6"/>
      <c r="DF1787" s="6"/>
      <c r="DG1787" s="6"/>
      <c r="DH1787" s="6"/>
      <c r="DI1787" s="6"/>
      <c r="DJ1787" s="6"/>
    </row>
    <row r="1788" spans="1:114" ht="15" customHeight="1" x14ac:dyDescent="0.15">
      <c r="A1788" s="32">
        <v>2002</v>
      </c>
      <c r="B1788" s="18" t="s">
        <v>2551</v>
      </c>
      <c r="C1788" s="17">
        <v>6287</v>
      </c>
      <c r="D1788" s="24">
        <v>1178</v>
      </c>
      <c r="E1788" s="24">
        <v>5109</v>
      </c>
      <c r="F1788" s="23">
        <v>4538159</v>
      </c>
      <c r="G1788" s="17">
        <v>78939226934.542404</v>
      </c>
      <c r="H1788" s="17">
        <v>53255467321.325699</v>
      </c>
      <c r="I1788" s="17">
        <v>19.427799408850301</v>
      </c>
      <c r="J1788" s="17"/>
      <c r="K1788" s="17">
        <f>(K1786+K1791)/2</f>
        <v>4.25</v>
      </c>
      <c r="L1788" s="17">
        <f>(1+((L$1791-L$1786)/L$1786)/5)*L1787</f>
        <v>4.217133333333333</v>
      </c>
      <c r="M1788" s="17" t="s">
        <v>2577</v>
      </c>
      <c r="N1788" s="17" t="s">
        <v>2578</v>
      </c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6"/>
      <c r="CZ1788" s="6"/>
      <c r="DA1788" s="6"/>
      <c r="DB1788" s="6"/>
      <c r="DC1788" s="6"/>
      <c r="DD1788" s="6"/>
      <c r="DE1788" s="6"/>
      <c r="DF1788" s="6"/>
      <c r="DG1788" s="6"/>
      <c r="DH1788" s="6"/>
      <c r="DI1788" s="6"/>
      <c r="DJ1788" s="6"/>
    </row>
    <row r="1789" spans="1:114" ht="15" customHeight="1" x14ac:dyDescent="0.15">
      <c r="A1789" s="32">
        <v>2003</v>
      </c>
      <c r="B1789" s="18" t="s">
        <v>2551</v>
      </c>
      <c r="C1789" s="17">
        <v>5861</v>
      </c>
      <c r="D1789" s="24">
        <v>1079</v>
      </c>
      <c r="E1789" s="24">
        <v>4782</v>
      </c>
      <c r="F1789" s="23">
        <v>4564855</v>
      </c>
      <c r="G1789" s="17">
        <v>90697014208.638199</v>
      </c>
      <c r="H1789" s="17">
        <v>61614784893.0821</v>
      </c>
      <c r="I1789" s="17">
        <v>18.8849542448487</v>
      </c>
      <c r="J1789" s="17"/>
      <c r="K1789" s="17">
        <f>(K1786+K1791)/2</f>
        <v>4.25</v>
      </c>
      <c r="L1789" s="17">
        <f>(1+((L$1791-L$1786)/L$1786)/5)*L1788</f>
        <v>4.2874188888888884</v>
      </c>
      <c r="M1789" s="17" t="s">
        <v>2579</v>
      </c>
      <c r="N1789" s="17" t="s">
        <v>2580</v>
      </c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6"/>
      <c r="CZ1789" s="6"/>
      <c r="DA1789" s="6"/>
      <c r="DB1789" s="6"/>
      <c r="DC1789" s="6"/>
      <c r="DD1789" s="6"/>
      <c r="DE1789" s="6"/>
      <c r="DF1789" s="6"/>
      <c r="DG1789" s="6"/>
      <c r="DH1789" s="6"/>
      <c r="DI1789" s="6"/>
      <c r="DJ1789" s="6"/>
    </row>
    <row r="1790" spans="1:114" ht="15" customHeight="1" x14ac:dyDescent="0.15">
      <c r="A1790" s="32">
        <v>2004</v>
      </c>
      <c r="B1790" s="18" t="s">
        <v>2551</v>
      </c>
      <c r="C1790" s="17">
        <v>5490</v>
      </c>
      <c r="D1790" s="24">
        <v>1142</v>
      </c>
      <c r="E1790" s="24">
        <v>4348</v>
      </c>
      <c r="F1790" s="23">
        <v>4591910</v>
      </c>
      <c r="G1790" s="17">
        <v>108690214811.298</v>
      </c>
      <c r="H1790" s="17">
        <v>73845982672.679794</v>
      </c>
      <c r="I1790" s="17">
        <v>19.645825621697998</v>
      </c>
      <c r="J1790" s="17"/>
      <c r="K1790" s="17">
        <f>(K1786+K1791)/2</f>
        <v>4.25</v>
      </c>
      <c r="L1790" s="17">
        <f>(1+((L$1791-L$1786)/L$1786)/5)*L1789</f>
        <v>4.3588758703703698</v>
      </c>
      <c r="M1790" s="17" t="s">
        <v>2581</v>
      </c>
      <c r="N1790" s="17" t="s">
        <v>2582</v>
      </c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6"/>
      <c r="CZ1790" s="6"/>
      <c r="DA1790" s="6"/>
      <c r="DB1790" s="6"/>
      <c r="DC1790" s="6"/>
      <c r="DD1790" s="6"/>
      <c r="DE1790" s="6"/>
      <c r="DF1790" s="6"/>
      <c r="DG1790" s="6"/>
      <c r="DH1790" s="6"/>
      <c r="DI1790" s="6"/>
      <c r="DJ1790" s="6"/>
    </row>
    <row r="1791" spans="1:114" ht="15" customHeight="1" x14ac:dyDescent="0.15">
      <c r="A1791" s="32">
        <v>2005</v>
      </c>
      <c r="B1791" s="18" t="s">
        <v>2551</v>
      </c>
      <c r="C1791" s="17">
        <v>5986</v>
      </c>
      <c r="D1791" s="24">
        <v>1143</v>
      </c>
      <c r="E1791" s="24">
        <v>4843</v>
      </c>
      <c r="F1791" s="23">
        <v>4623291</v>
      </c>
      <c r="G1791" s="17">
        <v>134063639891.347</v>
      </c>
      <c r="H1791" s="17">
        <v>84668374078.385696</v>
      </c>
      <c r="I1791" s="17">
        <v>20.371138102912202</v>
      </c>
      <c r="J1791" s="17">
        <v>4.42</v>
      </c>
      <c r="K1791" s="17">
        <f t="shared" ref="K1791" si="662">J1791</f>
        <v>4.42</v>
      </c>
      <c r="L1791" s="17">
        <f>K1791</f>
        <v>4.42</v>
      </c>
      <c r="M1791" s="17" t="s">
        <v>2583</v>
      </c>
      <c r="N1791" s="17" t="s">
        <v>2584</v>
      </c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6"/>
      <c r="CZ1791" s="6"/>
      <c r="DA1791" s="6"/>
      <c r="DB1791" s="6"/>
      <c r="DC1791" s="6"/>
      <c r="DD1791" s="6"/>
      <c r="DE1791" s="6"/>
      <c r="DF1791" s="6"/>
      <c r="DG1791" s="6"/>
      <c r="DH1791" s="6"/>
      <c r="DI1791" s="6"/>
      <c r="DJ1791" s="6"/>
    </row>
    <row r="1792" spans="1:114" ht="15" customHeight="1" x14ac:dyDescent="0.15">
      <c r="A1792" s="32">
        <v>2006</v>
      </c>
      <c r="B1792" s="18" t="s">
        <v>2551</v>
      </c>
      <c r="C1792" s="17">
        <v>6076</v>
      </c>
      <c r="D1792" s="24">
        <v>1119</v>
      </c>
      <c r="E1792" s="24">
        <v>4957</v>
      </c>
      <c r="F1792" s="23">
        <v>4660677</v>
      </c>
      <c r="G1792" s="17">
        <v>154283286295.66699</v>
      </c>
      <c r="H1792" s="17">
        <v>95765050753.9021</v>
      </c>
      <c r="I1792" s="17">
        <v>20.949485114268398</v>
      </c>
      <c r="J1792" s="17"/>
      <c r="K1792" s="17">
        <f>(K1791+K1796)/2</f>
        <v>4.4800000000000004</v>
      </c>
      <c r="L1792" s="17">
        <f>(1+((L$1796-L$1791)/L$1791)/5)*L1791</f>
        <v>4.444</v>
      </c>
      <c r="M1792" s="17" t="s">
        <v>2585</v>
      </c>
      <c r="N1792" s="17" t="s">
        <v>2586</v>
      </c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6"/>
      <c r="CZ1792" s="6"/>
      <c r="DA1792" s="6"/>
      <c r="DB1792" s="6"/>
      <c r="DC1792" s="6"/>
      <c r="DD1792" s="6"/>
      <c r="DE1792" s="6"/>
      <c r="DF1792" s="6"/>
      <c r="DG1792" s="6"/>
      <c r="DH1792" s="6"/>
      <c r="DI1792" s="6"/>
      <c r="DJ1792" s="6"/>
    </row>
    <row r="1793" spans="1:114" ht="15" customHeight="1" x14ac:dyDescent="0.15">
      <c r="A1793" s="32">
        <v>2007</v>
      </c>
      <c r="B1793" s="18" t="s">
        <v>2551</v>
      </c>
      <c r="C1793" s="17">
        <v>6656</v>
      </c>
      <c r="D1793" s="24">
        <v>1225</v>
      </c>
      <c r="E1793" s="24">
        <v>5431</v>
      </c>
      <c r="F1793" s="23">
        <v>4709153</v>
      </c>
      <c r="G1793" s="17">
        <v>173599638330.177</v>
      </c>
      <c r="H1793" s="17">
        <v>119823088865.005</v>
      </c>
      <c r="I1793" s="17">
        <v>23.591369656616799</v>
      </c>
      <c r="J1793" s="17"/>
      <c r="K1793" s="17">
        <f>(K1791+K1796)/2</f>
        <v>4.4800000000000004</v>
      </c>
      <c r="L1793" s="17">
        <f>(1+((L$1796-L$1791)/L$1791)/5)*L1792</f>
        <v>4.4681303167420809</v>
      </c>
      <c r="M1793" s="17" t="s">
        <v>2587</v>
      </c>
      <c r="N1793" s="17" t="s">
        <v>2588</v>
      </c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</row>
    <row r="1794" spans="1:114" ht="15" customHeight="1" x14ac:dyDescent="0.15">
      <c r="A1794" s="32">
        <v>2008</v>
      </c>
      <c r="B1794" s="18" t="s">
        <v>2551</v>
      </c>
      <c r="C1794" s="17">
        <v>5430</v>
      </c>
      <c r="D1794" s="24">
        <v>1150</v>
      </c>
      <c r="E1794" s="24">
        <v>4280</v>
      </c>
      <c r="F1794" s="23">
        <v>4768212</v>
      </c>
      <c r="G1794" s="24">
        <v>212250000000</v>
      </c>
      <c r="H1794" s="17">
        <v>133926063829.787</v>
      </c>
      <c r="I1794" s="17">
        <v>22.615214664626102</v>
      </c>
      <c r="J1794" s="17"/>
      <c r="K1794" s="17">
        <f>(K1791+K1796)/2</f>
        <v>4.4800000000000004</v>
      </c>
      <c r="L1794" s="17">
        <f>(1+((L$1796-L$1791)/L$1791)/5)*L1793</f>
        <v>4.4923916578284633</v>
      </c>
      <c r="M1794" s="17" t="s">
        <v>2589</v>
      </c>
      <c r="N1794" s="17" t="s">
        <v>2590</v>
      </c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</row>
    <row r="1795" spans="1:114" ht="15" customHeight="1" x14ac:dyDescent="0.15">
      <c r="A1795" s="32">
        <v>2009</v>
      </c>
      <c r="B1795" s="18" t="s">
        <v>2551</v>
      </c>
      <c r="C1795" s="17">
        <v>3604</v>
      </c>
      <c r="D1795" s="24">
        <v>1246</v>
      </c>
      <c r="E1795" s="24">
        <v>2358</v>
      </c>
      <c r="F1795" s="23">
        <v>4828726</v>
      </c>
      <c r="G1795" s="17">
        <v>151524418364.26401</v>
      </c>
      <c r="H1795" s="17">
        <v>107434759791.995</v>
      </c>
      <c r="I1795" s="17">
        <v>23.2600955082622</v>
      </c>
      <c r="J1795" s="17"/>
      <c r="K1795" s="17">
        <f>(K1791+K1796)/2</f>
        <v>4.4800000000000004</v>
      </c>
      <c r="L1795" s="17">
        <f>(1+((L$1796-L$1791)/L$1791)/5)*L1794</f>
        <v>4.5167847347035499</v>
      </c>
      <c r="M1795" s="17" t="s">
        <v>2591</v>
      </c>
      <c r="N1795" s="17" t="s">
        <v>2592</v>
      </c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</row>
    <row r="1796" spans="1:114" ht="15" customHeight="1" x14ac:dyDescent="0.15">
      <c r="A1796" s="32">
        <v>2010</v>
      </c>
      <c r="B1796" s="18" t="s">
        <v>2551</v>
      </c>
      <c r="C1796" s="17">
        <v>1813</v>
      </c>
      <c r="D1796" s="24">
        <v>1117</v>
      </c>
      <c r="E1796" s="24">
        <v>696</v>
      </c>
      <c r="F1796" s="23">
        <v>4889252</v>
      </c>
      <c r="G1796" s="17">
        <v>170473128360.67801</v>
      </c>
      <c r="H1796" s="17">
        <v>122151661381.49699</v>
      </c>
      <c r="I1796" s="17">
        <v>20.7483062760686</v>
      </c>
      <c r="J1796" s="17">
        <v>4.54</v>
      </c>
      <c r="K1796" s="17">
        <f t="shared" ref="K1796" si="663">J1796</f>
        <v>4.54</v>
      </c>
      <c r="L1796" s="17">
        <f>K1796</f>
        <v>4.54</v>
      </c>
      <c r="M1796" s="17" t="s">
        <v>2593</v>
      </c>
      <c r="N1796" s="17" t="s">
        <v>2594</v>
      </c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</row>
    <row r="1797" spans="1:114" ht="15" customHeight="1" x14ac:dyDescent="0.15">
      <c r="A1797" s="32">
        <v>2011</v>
      </c>
      <c r="B1797" s="18" t="s">
        <v>2551</v>
      </c>
      <c r="C1797" s="17">
        <v>1776</v>
      </c>
      <c r="D1797" s="24">
        <v>1122</v>
      </c>
      <c r="E1797" s="24">
        <v>654</v>
      </c>
      <c r="F1797" s="23">
        <v>4953088</v>
      </c>
      <c r="G1797" s="17">
        <v>205661331278.117</v>
      </c>
      <c r="H1797" s="17">
        <v>141509646722.78299</v>
      </c>
      <c r="I1797" s="17">
        <v>21.513970615354499</v>
      </c>
      <c r="J1797" s="17"/>
      <c r="K1797" s="17">
        <f>(K1796+K1801)/2</f>
        <v>4.4800000000000004</v>
      </c>
      <c r="L1797" s="17">
        <f>(1+((L$1801-L$1796)/L$1796)/5)*L1796</f>
        <v>4.516</v>
      </c>
      <c r="M1797" s="17" t="s">
        <v>2595</v>
      </c>
      <c r="N1797" s="17" t="s">
        <v>2596</v>
      </c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</row>
    <row r="1798" spans="1:114" ht="15" customHeight="1" x14ac:dyDescent="0.15">
      <c r="A1798" s="32">
        <v>2012</v>
      </c>
      <c r="B1798" s="18" t="s">
        <v>2551</v>
      </c>
      <c r="C1798" s="17">
        <v>1564</v>
      </c>
      <c r="D1798" s="24">
        <v>1009</v>
      </c>
      <c r="E1798" s="24">
        <v>555</v>
      </c>
      <c r="F1798" s="23">
        <v>5018573</v>
      </c>
      <c r="G1798" s="17">
        <v>207279587451.65399</v>
      </c>
      <c r="H1798" s="17">
        <v>140292393639.88</v>
      </c>
      <c r="I1798" s="17">
        <v>22.4484177577122</v>
      </c>
      <c r="J1798" s="17"/>
      <c r="K1798" s="17">
        <f>(K1796+K1801)/2</f>
        <v>4.4800000000000004</v>
      </c>
      <c r="L1798" s="17">
        <f>(1+((L$1801-L$1796)/L$1796)/5)*L1797</f>
        <v>4.492126872246696</v>
      </c>
      <c r="M1798" s="17" t="s">
        <v>2597</v>
      </c>
      <c r="N1798" s="17" t="s">
        <v>2598</v>
      </c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6"/>
      <c r="CZ1798" s="6"/>
      <c r="DA1798" s="6"/>
      <c r="DB1798" s="6"/>
      <c r="DC1798" s="6"/>
      <c r="DD1798" s="6"/>
      <c r="DE1798" s="6"/>
      <c r="DF1798" s="6"/>
      <c r="DG1798" s="6"/>
      <c r="DH1798" s="6"/>
      <c r="DI1798" s="6"/>
      <c r="DJ1798" s="6"/>
    </row>
    <row r="1799" spans="1:114" ht="15" customHeight="1" x14ac:dyDescent="0.15">
      <c r="A1799" s="32">
        <v>2013</v>
      </c>
      <c r="B1799" s="18" t="s">
        <v>2551</v>
      </c>
      <c r="C1799" s="17">
        <v>1749</v>
      </c>
      <c r="D1799" s="24">
        <v>1101</v>
      </c>
      <c r="E1799" s="24">
        <v>648</v>
      </c>
      <c r="F1799" s="23">
        <v>5079623</v>
      </c>
      <c r="G1799" s="17">
        <v>204907744680.85101</v>
      </c>
      <c r="H1799" s="24">
        <v>148200000000</v>
      </c>
      <c r="I1799" s="17">
        <v>23.577863418623998</v>
      </c>
      <c r="J1799" s="17"/>
      <c r="K1799" s="17">
        <f>(K1796+K1801)/2</f>
        <v>4.4800000000000004</v>
      </c>
      <c r="L1799" s="17">
        <f>(1+((L$1801-L$1796)/L$1796)/5)*L1798</f>
        <v>4.4683799460497973</v>
      </c>
      <c r="M1799" s="17" t="s">
        <v>2599</v>
      </c>
      <c r="N1799" s="17" t="s">
        <v>2600</v>
      </c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6"/>
      <c r="CZ1799" s="6"/>
      <c r="DA1799" s="6"/>
      <c r="DB1799" s="6"/>
      <c r="DC1799" s="6"/>
      <c r="DD1799" s="6"/>
      <c r="DE1799" s="6"/>
      <c r="DF1799" s="6"/>
      <c r="DG1799" s="6"/>
      <c r="DH1799" s="6"/>
      <c r="DI1799" s="6"/>
      <c r="DJ1799" s="6"/>
    </row>
    <row r="1800" spans="1:114" ht="15" customHeight="1" x14ac:dyDescent="0.15">
      <c r="A1800" s="32">
        <v>2014</v>
      </c>
      <c r="B1800" s="18" t="s">
        <v>2551</v>
      </c>
      <c r="C1800" s="17">
        <v>1563</v>
      </c>
      <c r="D1800" s="24">
        <v>1106</v>
      </c>
      <c r="E1800" s="24">
        <v>457</v>
      </c>
      <c r="F1800" s="23">
        <v>5137232</v>
      </c>
      <c r="G1800" s="17">
        <v>194361756149.16699</v>
      </c>
      <c r="H1800" s="17">
        <v>147862946310.5</v>
      </c>
      <c r="I1800" s="17">
        <v>23.866965697427499</v>
      </c>
      <c r="J1800" s="17"/>
      <c r="K1800" s="17">
        <f>(K1796+K1801)/2</f>
        <v>4.4800000000000004</v>
      </c>
      <c r="L1800" s="17">
        <f>(1+((L$1801-L$1796)/L$1796)/5)*L1799</f>
        <v>4.4447585542645118</v>
      </c>
      <c r="M1800" s="17" t="s">
        <v>2601</v>
      </c>
      <c r="N1800" s="17" t="s">
        <v>2602</v>
      </c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</row>
    <row r="1801" spans="1:114" ht="15" customHeight="1" x14ac:dyDescent="0.15">
      <c r="A1801" s="32">
        <v>2015</v>
      </c>
      <c r="B1801" s="18" t="s">
        <v>2551</v>
      </c>
      <c r="C1801" s="17">
        <v>1805</v>
      </c>
      <c r="D1801" s="24">
        <v>1153</v>
      </c>
      <c r="E1801" s="24">
        <v>652</v>
      </c>
      <c r="F1801" s="23">
        <v>5188607</v>
      </c>
      <c r="G1801" s="17">
        <v>145839991732.97501</v>
      </c>
      <c r="H1801" s="17">
        <v>123677751369.226</v>
      </c>
      <c r="I1801" s="17">
        <v>23.834360600263299</v>
      </c>
      <c r="J1801" s="17">
        <v>4.42</v>
      </c>
      <c r="K1801" s="17">
        <f t="shared" ref="K1801" si="664">J1801</f>
        <v>4.42</v>
      </c>
      <c r="L1801" s="17">
        <f>K1801</f>
        <v>4.42</v>
      </c>
      <c r="M1801" s="17" t="s">
        <v>2603</v>
      </c>
      <c r="N1801" s="17" t="s">
        <v>2604</v>
      </c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</row>
    <row r="1802" spans="1:114" ht="15" customHeight="1" x14ac:dyDescent="0.15">
      <c r="A1802" s="32">
        <v>2016</v>
      </c>
      <c r="B1802" s="18" t="s">
        <v>2551</v>
      </c>
      <c r="C1802" s="17">
        <v>2060</v>
      </c>
      <c r="D1802" s="24">
        <v>1227</v>
      </c>
      <c r="E1802" s="24">
        <v>833</v>
      </c>
      <c r="F1802" s="23">
        <v>5234519</v>
      </c>
      <c r="G1802" s="17">
        <v>130785833333.33299</v>
      </c>
      <c r="H1802" s="17">
        <v>123484761904.76199</v>
      </c>
      <c r="I1802" s="17">
        <v>25.2031859033203</v>
      </c>
      <c r="J1802" s="17"/>
      <c r="K1802" s="17">
        <f t="shared" ref="K1802" si="665">J1802</f>
        <v>0</v>
      </c>
      <c r="L1802" s="17">
        <f>K1802</f>
        <v>0</v>
      </c>
      <c r="M1802" s="17" t="s">
        <v>2605</v>
      </c>
      <c r="N1802" s="17" t="s">
        <v>2606</v>
      </c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</row>
    <row r="1803" spans="1:114" ht="15" customHeight="1" x14ac:dyDescent="0.15">
      <c r="A1803" s="32">
        <v>2017</v>
      </c>
      <c r="B1803" s="18" t="s">
        <v>2551</v>
      </c>
      <c r="C1803" s="17">
        <v>2060</v>
      </c>
      <c r="D1803" s="24">
        <v>1152</v>
      </c>
      <c r="E1803" s="24">
        <v>908</v>
      </c>
      <c r="F1803" s="23">
        <v>5276968</v>
      </c>
      <c r="G1803" s="17">
        <v>144748458593.59299</v>
      </c>
      <c r="H1803" s="17">
        <v>130798428369.937</v>
      </c>
      <c r="I1803" s="17">
        <v>24.5612193062898</v>
      </c>
      <c r="J1803" s="17"/>
      <c r="K1803" s="17">
        <f t="shared" ref="K1803" si="666">J1803</f>
        <v>0</v>
      </c>
      <c r="L1803" s="17">
        <f>K1803</f>
        <v>0</v>
      </c>
      <c r="M1803" s="17" t="s">
        <v>2607</v>
      </c>
      <c r="N1803" s="17" t="s">
        <v>2608</v>
      </c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</row>
    <row r="1804" spans="1:114" ht="15" customHeight="1" x14ac:dyDescent="0.15">
      <c r="A1804" s="32">
        <v>2018</v>
      </c>
      <c r="B1804" s="18" t="s">
        <v>2551</v>
      </c>
      <c r="C1804" s="17">
        <v>1674</v>
      </c>
      <c r="D1804" s="24">
        <v>1082</v>
      </c>
      <c r="E1804" s="24">
        <v>592</v>
      </c>
      <c r="F1804" s="23">
        <v>5311916</v>
      </c>
      <c r="G1804" s="17">
        <v>165936181985.85901</v>
      </c>
      <c r="H1804" s="17">
        <v>140879680295.112</v>
      </c>
      <c r="I1804" s="17">
        <v>23.925940516052801</v>
      </c>
      <c r="J1804" s="17"/>
      <c r="K1804" s="17">
        <f t="shared" ref="K1804" si="667">J1804</f>
        <v>0</v>
      </c>
      <c r="L1804" s="17">
        <f>K1804</f>
        <v>0</v>
      </c>
      <c r="M1804" s="17" t="s">
        <v>2609</v>
      </c>
      <c r="N1804" s="17" t="s">
        <v>2610</v>
      </c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6"/>
      <c r="CZ1804" s="6"/>
      <c r="DA1804" s="6"/>
      <c r="DB1804" s="6"/>
      <c r="DC1804" s="6"/>
      <c r="DD1804" s="6"/>
      <c r="DE1804" s="6"/>
      <c r="DF1804" s="6"/>
      <c r="DG1804" s="6"/>
      <c r="DH1804" s="6"/>
      <c r="DI1804" s="6"/>
      <c r="DJ1804" s="6"/>
    </row>
    <row r="1805" spans="1:114" ht="15" customHeight="1" x14ac:dyDescent="0.15">
      <c r="A1805" s="32">
        <v>2019</v>
      </c>
      <c r="B1805" s="18" t="s">
        <v>2551</v>
      </c>
      <c r="C1805" s="17">
        <v>1539</v>
      </c>
      <c r="D1805" s="24">
        <v>957</v>
      </c>
      <c r="E1805" s="24">
        <v>582</v>
      </c>
      <c r="F1805" s="23">
        <v>5347896</v>
      </c>
      <c r="G1805" s="17">
        <v>146844318181.81799</v>
      </c>
      <c r="H1805" s="17">
        <v>140843863636.36401</v>
      </c>
      <c r="I1805" s="17">
        <v>26.876786874867399</v>
      </c>
      <c r="J1805" s="17"/>
      <c r="K1805" s="17">
        <f t="shared" ref="K1805" si="668">J1805</f>
        <v>0</v>
      </c>
      <c r="L1805" s="17">
        <f>K1805</f>
        <v>0</v>
      </c>
      <c r="M1805" s="17" t="s">
        <v>2611</v>
      </c>
      <c r="N1805" s="17" t="s">
        <v>2612</v>
      </c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</row>
    <row r="1806" spans="1:114" ht="15" customHeight="1" x14ac:dyDescent="0.15">
      <c r="A1806" s="32">
        <v>2020</v>
      </c>
      <c r="B1806" s="18" t="s">
        <v>2551</v>
      </c>
      <c r="C1806" s="17">
        <v>1444</v>
      </c>
      <c r="D1806" s="24">
        <v>880</v>
      </c>
      <c r="E1806" s="24">
        <v>564</v>
      </c>
      <c r="F1806" s="23">
        <v>5379475</v>
      </c>
      <c r="G1806" s="17">
        <v>116791786883.795</v>
      </c>
      <c r="H1806" s="17">
        <v>119834109213.205</v>
      </c>
      <c r="I1806" s="17">
        <v>27.330291851481299</v>
      </c>
      <c r="J1806" s="17"/>
      <c r="K1806" s="17">
        <f t="shared" ref="K1806" si="669">J1806</f>
        <v>0</v>
      </c>
      <c r="L1806" s="17">
        <f>K1806</f>
        <v>0</v>
      </c>
      <c r="M1806" s="17" t="s">
        <v>2613</v>
      </c>
      <c r="N1806" s="17" t="s">
        <v>2614</v>
      </c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</row>
    <row r="1807" spans="1:114" ht="15" customHeight="1" x14ac:dyDescent="0.15">
      <c r="A1807" s="32">
        <v>2021</v>
      </c>
      <c r="B1807" s="18" t="s">
        <v>2551</v>
      </c>
      <c r="C1807" s="17">
        <v>1580</v>
      </c>
      <c r="D1807" s="24">
        <v>946</v>
      </c>
      <c r="E1807" s="24">
        <v>634</v>
      </c>
      <c r="F1807" s="23">
        <v>5408320</v>
      </c>
      <c r="G1807" s="17">
        <v>200451455180.44199</v>
      </c>
      <c r="H1807" s="17">
        <v>141350523864.95901</v>
      </c>
      <c r="I1807" s="17">
        <v>23.189506605934199</v>
      </c>
      <c r="J1807" s="17"/>
      <c r="K1807" s="17">
        <f t="shared" ref="K1807" si="670">J1807</f>
        <v>0</v>
      </c>
      <c r="L1807" s="17">
        <f>K1807</f>
        <v>0</v>
      </c>
      <c r="M1807" s="17"/>
      <c r="N1807" s="17" t="s">
        <v>2615</v>
      </c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</row>
    <row r="1808" spans="1:114" ht="15" customHeight="1" x14ac:dyDescent="0.15">
      <c r="A1808" s="32">
        <v>1980</v>
      </c>
      <c r="B1808" s="18" t="s">
        <v>2616</v>
      </c>
      <c r="C1808" s="17">
        <v>406</v>
      </c>
      <c r="D1808" s="18"/>
      <c r="E1808" s="18"/>
      <c r="F1808" s="23">
        <v>80624057</v>
      </c>
      <c r="G1808" s="18">
        <v>2978282828.2828302</v>
      </c>
      <c r="H1808" s="17">
        <v>5512929292.9292898</v>
      </c>
      <c r="I1808" s="17">
        <v>16.814488062550399</v>
      </c>
      <c r="J1808" s="17">
        <v>1.05</v>
      </c>
      <c r="K1808" s="17">
        <f t="shared" ref="K1808" si="671">J1808</f>
        <v>1.05</v>
      </c>
      <c r="L1808" s="17">
        <f>K1808</f>
        <v>1.05</v>
      </c>
      <c r="M1808" s="17"/>
      <c r="N1808" s="17" t="s">
        <v>2617</v>
      </c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</row>
    <row r="1809" spans="1:114" ht="15" customHeight="1" x14ac:dyDescent="0.15">
      <c r="A1809" s="32">
        <v>1981</v>
      </c>
      <c r="B1809" s="18" t="s">
        <v>2616</v>
      </c>
      <c r="C1809" s="17"/>
      <c r="D1809" s="25">
        <v>37</v>
      </c>
      <c r="E1809" s="26">
        <v>369</v>
      </c>
      <c r="F1809" s="23">
        <v>84270202</v>
      </c>
      <c r="G1809" s="18">
        <v>3606767676.7676802</v>
      </c>
      <c r="H1809" s="17">
        <v>6275656565.6565704</v>
      </c>
      <c r="I1809" s="17">
        <v>17.148700915900999</v>
      </c>
      <c r="J1809" s="17"/>
      <c r="K1809" s="17">
        <f>(K1808+K1813)/2</f>
        <v>1.05</v>
      </c>
      <c r="L1809" s="17">
        <f>(1+((L$1813-L$1808)/L$1808)/5)*L1808</f>
        <v>1.05</v>
      </c>
      <c r="M1809" s="17"/>
      <c r="N1809" s="17" t="s">
        <v>2618</v>
      </c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</row>
    <row r="1810" spans="1:114" ht="15" customHeight="1" x14ac:dyDescent="0.15">
      <c r="A1810" s="32">
        <v>1982</v>
      </c>
      <c r="B1810" s="18" t="s">
        <v>2616</v>
      </c>
      <c r="C1810" s="17"/>
      <c r="D1810" s="25"/>
      <c r="E1810" s="25"/>
      <c r="F1810" s="23">
        <v>87828198</v>
      </c>
      <c r="G1810" s="18">
        <v>3131090047.3933601</v>
      </c>
      <c r="H1810" s="17">
        <v>6492985781.9905195</v>
      </c>
      <c r="I1810" s="17">
        <v>16.840192621522199</v>
      </c>
      <c r="J1810" s="17"/>
      <c r="K1810" s="17">
        <f>(K1808+K1813)/2</f>
        <v>1.05</v>
      </c>
      <c r="L1810" s="17">
        <f>(1+((L$1813-L$1808)/L$1808)/5)*L1809</f>
        <v>1.05</v>
      </c>
      <c r="M1810" s="17"/>
      <c r="N1810" s="17" t="s">
        <v>2619</v>
      </c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</row>
    <row r="1811" spans="1:114" ht="15" customHeight="1" x14ac:dyDescent="0.15">
      <c r="A1811" s="32">
        <v>1983</v>
      </c>
      <c r="B1811" s="18" t="s">
        <v>2616</v>
      </c>
      <c r="C1811" s="17"/>
      <c r="D1811" s="25"/>
      <c r="E1811" s="25"/>
      <c r="F1811" s="23">
        <v>91080372</v>
      </c>
      <c r="G1811" s="18">
        <v>3495669291.3385801</v>
      </c>
      <c r="H1811" s="17">
        <v>6458110236.2204704</v>
      </c>
      <c r="I1811" s="17">
        <v>16.949287433415599</v>
      </c>
      <c r="J1811" s="17"/>
      <c r="K1811" s="17">
        <f>(K1808+K1813)/2</f>
        <v>1.05</v>
      </c>
      <c r="L1811" s="17">
        <f>(1+((L$1813-L$1808)/L$1808)/5)*L1810</f>
        <v>1.05</v>
      </c>
      <c r="M1811" s="17"/>
      <c r="N1811" s="17" t="s">
        <v>2620</v>
      </c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</row>
    <row r="1812" spans="1:114" ht="15" customHeight="1" x14ac:dyDescent="0.15">
      <c r="A1812" s="32">
        <v>1984</v>
      </c>
      <c r="B1812" s="18" t="s">
        <v>2616</v>
      </c>
      <c r="C1812" s="17"/>
      <c r="D1812" s="25"/>
      <c r="E1812" s="25"/>
      <c r="F1812" s="23">
        <v>94003867</v>
      </c>
      <c r="G1812" s="18">
        <v>3549643811.2199502</v>
      </c>
      <c r="H1812" s="17">
        <v>6843425348.7681799</v>
      </c>
      <c r="I1812" s="17">
        <v>16.486819977036799</v>
      </c>
      <c r="J1812" s="17"/>
      <c r="K1812" s="17">
        <f>(K1808+K1813)/2</f>
        <v>1.05</v>
      </c>
      <c r="L1812" s="17">
        <f>(1+((L$1813-L$1808)/L$1808)/5)*L1811</f>
        <v>1.05</v>
      </c>
      <c r="M1812" s="17"/>
      <c r="N1812" s="17" t="s">
        <v>2621</v>
      </c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</row>
    <row r="1813" spans="1:114" ht="15" customHeight="1" x14ac:dyDescent="0.15">
      <c r="A1813" s="32">
        <v>1985</v>
      </c>
      <c r="B1813" s="18" t="s">
        <v>2616</v>
      </c>
      <c r="C1813" s="17"/>
      <c r="D1813" s="25"/>
      <c r="E1813" s="25"/>
      <c r="F1813" s="23">
        <v>97121552</v>
      </c>
      <c r="G1813" s="18">
        <v>3290831134.56464</v>
      </c>
      <c r="H1813" s="17">
        <v>7040171503.9577799</v>
      </c>
      <c r="I1813" s="17">
        <v>16.504044205635001</v>
      </c>
      <c r="J1813" s="17">
        <v>1.05</v>
      </c>
      <c r="K1813" s="17">
        <f t="shared" ref="K1813" si="672">J1813</f>
        <v>1.05</v>
      </c>
      <c r="L1813" s="17">
        <f>K1813</f>
        <v>1.05</v>
      </c>
      <c r="M1813" s="17"/>
      <c r="N1813" s="17" t="s">
        <v>2622</v>
      </c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</row>
    <row r="1814" spans="1:114" ht="15" customHeight="1" x14ac:dyDescent="0.15">
      <c r="A1814" s="32">
        <v>1986</v>
      </c>
      <c r="B1814" s="18" t="s">
        <v>2616</v>
      </c>
      <c r="C1814" s="17"/>
      <c r="D1814" s="25"/>
      <c r="E1814" s="25"/>
      <c r="F1814" s="23">
        <v>100618523</v>
      </c>
      <c r="G1814" s="18">
        <v>3922380657.1605701</v>
      </c>
      <c r="H1814" s="17">
        <v>6415065096.0942297</v>
      </c>
      <c r="I1814" s="17">
        <v>17.014490838276298</v>
      </c>
      <c r="J1814" s="17"/>
      <c r="K1814" s="17">
        <f>(K1813+K1818)/2</f>
        <v>1.05</v>
      </c>
      <c r="L1814" s="17">
        <f>(1+((L$1818-L$1813)/L$1813)/5)*L1813</f>
        <v>1.05</v>
      </c>
      <c r="M1814" s="17"/>
      <c r="N1814" s="17" t="s">
        <v>2623</v>
      </c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</row>
    <row r="1815" spans="1:114" ht="15" customHeight="1" x14ac:dyDescent="0.15">
      <c r="A1815" s="32">
        <v>1987</v>
      </c>
      <c r="B1815" s="18" t="s">
        <v>2616</v>
      </c>
      <c r="C1815" s="17"/>
      <c r="D1815" s="25"/>
      <c r="E1815" s="25"/>
      <c r="F1815" s="23">
        <v>104251093</v>
      </c>
      <c r="G1815" s="18">
        <v>4605651034.0809803</v>
      </c>
      <c r="H1815" s="17">
        <v>6366035537.4308205</v>
      </c>
      <c r="I1815" s="17">
        <v>17.474876807708199</v>
      </c>
      <c r="J1815" s="17"/>
      <c r="K1815" s="17">
        <f>(K1813+K1818)/2</f>
        <v>1.05</v>
      </c>
      <c r="L1815" s="17">
        <f>(1+((L$1818-L$1813)/L$1813)/5)*L1814</f>
        <v>1.05</v>
      </c>
      <c r="M1815" s="17"/>
      <c r="N1815" s="17" t="s">
        <v>2624</v>
      </c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</row>
    <row r="1816" spans="1:114" ht="15" customHeight="1" x14ac:dyDescent="0.15">
      <c r="A1816" s="32">
        <v>1988</v>
      </c>
      <c r="B1816" s="18" t="s">
        <v>2616</v>
      </c>
      <c r="C1816" s="17"/>
      <c r="D1816" s="25"/>
      <c r="E1816" s="25"/>
      <c r="F1816" s="23">
        <v>107967838</v>
      </c>
      <c r="G1816" s="18">
        <v>5331871261.7487898</v>
      </c>
      <c r="H1816" s="17">
        <v>7473483338.0803204</v>
      </c>
      <c r="I1816" s="17">
        <v>16.4743577405021</v>
      </c>
      <c r="J1816" s="17"/>
      <c r="K1816" s="17">
        <f>(K1813+K1818)/2</f>
        <v>1.05</v>
      </c>
      <c r="L1816" s="17">
        <f>(1+((L$1818-L$1813)/L$1813)/5)*L1815</f>
        <v>1.05</v>
      </c>
      <c r="M1816" s="17"/>
      <c r="N1816" s="17" t="s">
        <v>2625</v>
      </c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</row>
    <row r="1817" spans="1:114" ht="15" customHeight="1" x14ac:dyDescent="0.15">
      <c r="A1817" s="32">
        <v>1989</v>
      </c>
      <c r="B1817" s="18" t="s">
        <v>2616</v>
      </c>
      <c r="C1817" s="17"/>
      <c r="D1817" s="25"/>
      <c r="E1817" s="25"/>
      <c r="F1817" s="23">
        <v>111670386</v>
      </c>
      <c r="G1817" s="18">
        <v>5652838735.6027899</v>
      </c>
      <c r="H1817" s="17">
        <v>8174692224.5938501</v>
      </c>
      <c r="I1817" s="17">
        <v>17.3005345926248</v>
      </c>
      <c r="J1817" s="17"/>
      <c r="K1817" s="17">
        <f>(K1813+K1818)/2</f>
        <v>1.05</v>
      </c>
      <c r="L1817" s="17">
        <f>(1+((L$1818-L$1813)/L$1813)/5)*L1816</f>
        <v>1.05</v>
      </c>
      <c r="M1817" s="17"/>
      <c r="N1817" s="17" t="s">
        <v>2626</v>
      </c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</row>
    <row r="1818" spans="1:114" ht="15" customHeight="1" x14ac:dyDescent="0.15">
      <c r="A1818" s="32">
        <v>1990</v>
      </c>
      <c r="B1818" s="18" t="s">
        <v>2616</v>
      </c>
      <c r="C1818" s="17">
        <v>547</v>
      </c>
      <c r="D1818" s="25"/>
      <c r="E1818" s="25"/>
      <c r="F1818" s="23">
        <v>115414069</v>
      </c>
      <c r="G1818" s="18">
        <v>5917028934.6982698</v>
      </c>
      <c r="H1818" s="17">
        <v>8100453419.3427801</v>
      </c>
      <c r="I1818" s="17">
        <v>17.2997501001819</v>
      </c>
      <c r="J1818" s="17">
        <v>1.05</v>
      </c>
      <c r="K1818" s="17">
        <f t="shared" ref="K1818" si="673">J1818</f>
        <v>1.05</v>
      </c>
      <c r="L1818" s="17">
        <f>K1818</f>
        <v>1.05</v>
      </c>
      <c r="M1818" s="17"/>
      <c r="N1818" s="17" t="s">
        <v>2627</v>
      </c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</row>
    <row r="1819" spans="1:114" ht="15" customHeight="1" x14ac:dyDescent="0.15">
      <c r="A1819" s="32">
        <v>1991</v>
      </c>
      <c r="B1819" s="18" t="s">
        <v>2616</v>
      </c>
      <c r="C1819" s="17">
        <v>524</v>
      </c>
      <c r="D1819" s="25">
        <v>23</v>
      </c>
      <c r="E1819" s="26">
        <v>524</v>
      </c>
      <c r="F1819" s="23">
        <v>119203569</v>
      </c>
      <c r="G1819" s="18">
        <v>7725443913.9531097</v>
      </c>
      <c r="H1819" s="17">
        <v>8434856856.7494602</v>
      </c>
      <c r="I1819" s="17">
        <v>17.348324514991202</v>
      </c>
      <c r="J1819" s="17"/>
      <c r="K1819" s="17">
        <f>(K1818+K1823)/2</f>
        <v>1.1499999999999999</v>
      </c>
      <c r="L1819" s="17">
        <f>(1+((L$1823-L$1818)/L$1818)/5)*L1818</f>
        <v>1.0900000000000001</v>
      </c>
      <c r="M1819" s="17"/>
      <c r="N1819" s="17" t="s">
        <v>2628</v>
      </c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</row>
    <row r="1820" spans="1:114" ht="15" customHeight="1" x14ac:dyDescent="0.15">
      <c r="A1820" s="32">
        <v>1992</v>
      </c>
      <c r="B1820" s="18" t="s">
        <v>2616</v>
      </c>
      <c r="C1820" s="17">
        <v>622</v>
      </c>
      <c r="D1820" s="25">
        <v>22</v>
      </c>
      <c r="E1820" s="26">
        <v>502</v>
      </c>
      <c r="F1820" s="23">
        <v>122375179</v>
      </c>
      <c r="G1820" s="18">
        <v>8442727144.3271904</v>
      </c>
      <c r="H1820" s="17">
        <v>9984100401.5253906</v>
      </c>
      <c r="I1820" s="17">
        <v>18.589795977331701</v>
      </c>
      <c r="J1820" s="17"/>
      <c r="K1820" s="17">
        <f>(K1818+K1823)/2</f>
        <v>1.1499999999999999</v>
      </c>
      <c r="L1820" s="17">
        <f>(1+((L$1823-L$1818)/L$1818)/5)*L1819</f>
        <v>1.1315238095238096</v>
      </c>
      <c r="M1820" s="17"/>
      <c r="N1820" s="17" t="s">
        <v>2629</v>
      </c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</row>
    <row r="1821" spans="1:114" ht="15" customHeight="1" x14ac:dyDescent="0.15">
      <c r="A1821" s="32">
        <v>1993</v>
      </c>
      <c r="B1821" s="18" t="s">
        <v>2616</v>
      </c>
      <c r="C1821" s="17">
        <v>636</v>
      </c>
      <c r="D1821" s="25">
        <v>17</v>
      </c>
      <c r="E1821" s="26">
        <v>605</v>
      </c>
      <c r="F1821" s="23">
        <v>125546615</v>
      </c>
      <c r="G1821" s="18">
        <v>8394297012.57376</v>
      </c>
      <c r="H1821" s="17">
        <v>11552179554.511999</v>
      </c>
      <c r="I1821" s="17">
        <v>19.1122881213808</v>
      </c>
      <c r="J1821" s="17"/>
      <c r="K1821" s="17">
        <f>(K1818+K1823)/2</f>
        <v>1.1499999999999999</v>
      </c>
      <c r="L1821" s="17">
        <f>(1+((L$1823-L$1818)/L$1818)/5)*L1820</f>
        <v>1.17462947845805</v>
      </c>
      <c r="M1821" s="17"/>
      <c r="N1821" s="17" t="s">
        <v>2630</v>
      </c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</row>
    <row r="1822" spans="1:114" ht="15" customHeight="1" x14ac:dyDescent="0.15">
      <c r="A1822" s="32">
        <v>1994</v>
      </c>
      <c r="B1822" s="18" t="s">
        <v>2616</v>
      </c>
      <c r="C1822" s="17">
        <v>605</v>
      </c>
      <c r="D1822" s="25">
        <v>19</v>
      </c>
      <c r="E1822" s="26">
        <v>617</v>
      </c>
      <c r="F1822" s="23">
        <v>129245139</v>
      </c>
      <c r="G1822" s="18">
        <v>8449775780.2812996</v>
      </c>
      <c r="H1822" s="17">
        <v>9883119861.9777203</v>
      </c>
      <c r="I1822" s="17">
        <v>17.833611023350802</v>
      </c>
      <c r="J1822" s="17"/>
      <c r="K1822" s="17">
        <f>(K1818+K1823)/2</f>
        <v>1.1499999999999999</v>
      </c>
      <c r="L1822" s="17">
        <f>(1+((L$1823-L$1818)/L$1818)/5)*L1821</f>
        <v>1.2193772681135948</v>
      </c>
      <c r="M1822" s="17"/>
      <c r="N1822" s="17" t="s">
        <v>2631</v>
      </c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</row>
    <row r="1823" spans="1:114" ht="15" customHeight="1" x14ac:dyDescent="0.15">
      <c r="A1823" s="32">
        <v>1995</v>
      </c>
      <c r="B1823" s="18" t="s">
        <v>2616</v>
      </c>
      <c r="C1823" s="17">
        <v>699</v>
      </c>
      <c r="D1823" s="25">
        <v>31</v>
      </c>
      <c r="E1823" s="26">
        <v>574</v>
      </c>
      <c r="F1823" s="23">
        <v>133117476</v>
      </c>
      <c r="G1823" s="18">
        <v>10132260947.274401</v>
      </c>
      <c r="H1823" s="17">
        <v>11777203672.1098</v>
      </c>
      <c r="I1823" s="17">
        <v>17.034206145808898</v>
      </c>
      <c r="J1823" s="17">
        <v>1.25</v>
      </c>
      <c r="K1823" s="17">
        <f t="shared" ref="K1823" si="674">J1823</f>
        <v>1.25</v>
      </c>
      <c r="L1823" s="17">
        <f>K1823</f>
        <v>1.25</v>
      </c>
      <c r="M1823" s="17"/>
      <c r="N1823" s="17" t="s">
        <v>2632</v>
      </c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</row>
    <row r="1824" spans="1:114" ht="15" customHeight="1" x14ac:dyDescent="0.15">
      <c r="A1824" s="32">
        <v>1996</v>
      </c>
      <c r="B1824" s="18" t="s">
        <v>2616</v>
      </c>
      <c r="C1824" s="17">
        <v>815</v>
      </c>
      <c r="D1824" s="25">
        <v>21</v>
      </c>
      <c r="E1824" s="26">
        <v>678</v>
      </c>
      <c r="F1824" s="23">
        <v>137234810</v>
      </c>
      <c r="G1824" s="18">
        <v>10703064802.260201</v>
      </c>
      <c r="H1824" s="17">
        <v>13567618581.147699</v>
      </c>
      <c r="I1824" s="17">
        <v>17.377072531345299</v>
      </c>
      <c r="J1824" s="17"/>
      <c r="K1824" s="17">
        <f>(K1823+K1828)/2</f>
        <v>1.54</v>
      </c>
      <c r="L1824" s="17">
        <f>(1+((L$1828-L$1823)/L$1823)/5)*L1823</f>
        <v>1.3660000000000001</v>
      </c>
      <c r="M1824" s="17"/>
      <c r="N1824" s="17" t="s">
        <v>2633</v>
      </c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</row>
    <row r="1825" spans="1:114" ht="15" customHeight="1" x14ac:dyDescent="0.15">
      <c r="A1825" s="32">
        <v>1997</v>
      </c>
      <c r="B1825" s="18" t="s">
        <v>2616</v>
      </c>
      <c r="C1825" s="17">
        <v>1076</v>
      </c>
      <c r="D1825" s="25">
        <v>16</v>
      </c>
      <c r="E1825" s="26">
        <v>799</v>
      </c>
      <c r="F1825" s="23">
        <v>141330267</v>
      </c>
      <c r="G1825" s="18">
        <v>10040494157.271601</v>
      </c>
      <c r="H1825" s="17">
        <v>12967591818.894699</v>
      </c>
      <c r="I1825" s="17">
        <v>16.342998757985001</v>
      </c>
      <c r="J1825" s="17"/>
      <c r="K1825" s="17">
        <f>(K1823+K1828)/2</f>
        <v>1.54</v>
      </c>
      <c r="L1825" s="17">
        <f>(1+((L$1828-L$1823)/L$1823)/5)*L1824</f>
        <v>1.4927648</v>
      </c>
      <c r="M1825" s="17" t="s">
        <v>2634</v>
      </c>
      <c r="N1825" s="17" t="s">
        <v>2635</v>
      </c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</row>
    <row r="1826" spans="1:114" ht="15" customHeight="1" x14ac:dyDescent="0.15">
      <c r="A1826" s="32">
        <v>1998</v>
      </c>
      <c r="B1826" s="18" t="s">
        <v>2616</v>
      </c>
      <c r="C1826" s="17">
        <v>1320</v>
      </c>
      <c r="D1826" s="25">
        <v>27</v>
      </c>
      <c r="E1826" s="26">
        <v>1049</v>
      </c>
      <c r="F1826" s="23">
        <v>145476106</v>
      </c>
      <c r="G1826" s="18">
        <v>10252214043.995199</v>
      </c>
      <c r="H1826" s="17">
        <v>10900343051.9781</v>
      </c>
      <c r="I1826" s="17">
        <v>15.044688339353501</v>
      </c>
      <c r="J1826" s="17"/>
      <c r="K1826" s="17">
        <f>(K1823+K1828)/2</f>
        <v>1.54</v>
      </c>
      <c r="L1826" s="17">
        <f>(1+((L$1828-L$1823)/L$1823)/5)*L1825</f>
        <v>1.6312933734399999</v>
      </c>
      <c r="M1826" s="17" t="s">
        <v>2636</v>
      </c>
      <c r="N1826" s="17" t="s">
        <v>2637</v>
      </c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</row>
    <row r="1827" spans="1:114" ht="15" customHeight="1" x14ac:dyDescent="0.15">
      <c r="A1827" s="32">
        <v>1999</v>
      </c>
      <c r="B1827" s="18" t="s">
        <v>2616</v>
      </c>
      <c r="C1827" s="17">
        <v>1133</v>
      </c>
      <c r="D1827" s="25">
        <v>45</v>
      </c>
      <c r="E1827" s="26">
        <v>1275</v>
      </c>
      <c r="F1827" s="23">
        <v>149694462</v>
      </c>
      <c r="G1827" s="18">
        <v>9668690514.2058697</v>
      </c>
      <c r="H1827" s="17">
        <v>10684436233.800501</v>
      </c>
      <c r="I1827" s="17">
        <v>13.9313887010491</v>
      </c>
      <c r="J1827" s="17"/>
      <c r="K1827" s="17">
        <f>(K1823+K1828)/2</f>
        <v>1.54</v>
      </c>
      <c r="L1827" s="17">
        <f>(1+((L$1828-L$1823)/L$1823)/5)*L1826</f>
        <v>1.782677398495232</v>
      </c>
      <c r="M1827" s="17" t="s">
        <v>2638</v>
      </c>
      <c r="N1827" s="17" t="s">
        <v>2639</v>
      </c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</row>
    <row r="1828" spans="1:114" ht="15" customHeight="1" x14ac:dyDescent="0.15">
      <c r="A1828" s="32">
        <v>2000</v>
      </c>
      <c r="B1828" s="18" t="s">
        <v>2616</v>
      </c>
      <c r="C1828" s="17">
        <v>1195</v>
      </c>
      <c r="D1828" s="25">
        <v>44</v>
      </c>
      <c r="E1828" s="26">
        <v>1089</v>
      </c>
      <c r="F1828" s="23">
        <v>154369924</v>
      </c>
      <c r="G1828" s="18">
        <v>9940178787.1466503</v>
      </c>
      <c r="H1828" s="17">
        <v>10862333897.076599</v>
      </c>
      <c r="I1828" s="17">
        <v>15.9788405174821</v>
      </c>
      <c r="J1828" s="17">
        <v>1.83</v>
      </c>
      <c r="K1828" s="17">
        <f t="shared" ref="K1828" si="675">J1828</f>
        <v>1.83</v>
      </c>
      <c r="L1828" s="17">
        <f>K1828</f>
        <v>1.83</v>
      </c>
      <c r="M1828" s="17" t="s">
        <v>2640</v>
      </c>
      <c r="N1828" s="17" t="s">
        <v>2641</v>
      </c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</row>
    <row r="1829" spans="1:114" ht="15" customHeight="1" x14ac:dyDescent="0.15">
      <c r="A1829" s="32">
        <v>2001</v>
      </c>
      <c r="B1829" s="18" t="s">
        <v>2616</v>
      </c>
      <c r="C1829" s="17">
        <v>1226</v>
      </c>
      <c r="D1829" s="25">
        <v>46</v>
      </c>
      <c r="E1829" s="26">
        <v>1149</v>
      </c>
      <c r="F1829" s="23">
        <v>159217727</v>
      </c>
      <c r="G1829" s="18">
        <v>10600274819.649599</v>
      </c>
      <c r="H1829" s="17">
        <v>11361301958.09</v>
      </c>
      <c r="I1829" s="17">
        <v>15.800065779493501</v>
      </c>
      <c r="J1829" s="17"/>
      <c r="K1829" s="17">
        <f>(K1828+K1833)/2</f>
        <v>1.93</v>
      </c>
      <c r="L1829" s="17">
        <f>(1+((L$1833-L$1828)/L$1828)/5)*L1828</f>
        <v>1.87</v>
      </c>
      <c r="M1829" s="17" t="s">
        <v>2642</v>
      </c>
      <c r="N1829" s="17" t="s">
        <v>2643</v>
      </c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</row>
    <row r="1830" spans="1:114" ht="15" customHeight="1" x14ac:dyDescent="0.15">
      <c r="A1830" s="32">
        <v>2002</v>
      </c>
      <c r="B1830" s="18" t="s">
        <v>2616</v>
      </c>
      <c r="C1830" s="17">
        <v>1112</v>
      </c>
      <c r="D1830" s="25">
        <v>58</v>
      </c>
      <c r="E1830" s="26">
        <v>1168</v>
      </c>
      <c r="F1830" s="23">
        <v>163262807</v>
      </c>
      <c r="G1830" s="18">
        <v>11007713543.3582</v>
      </c>
      <c r="H1830" s="17">
        <v>11073075673.920099</v>
      </c>
      <c r="I1830" s="17">
        <v>14.5153315209339</v>
      </c>
      <c r="J1830" s="17"/>
      <c r="K1830" s="17">
        <f>(K1828+K1833)/2</f>
        <v>1.93</v>
      </c>
      <c r="L1830" s="17">
        <f>(1+((L$1833-L$1828)/L$1828)/5)*L1829</f>
        <v>1.910874316939891</v>
      </c>
      <c r="M1830" s="17" t="s">
        <v>2644</v>
      </c>
      <c r="N1830" s="17" t="s">
        <v>2645</v>
      </c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</row>
    <row r="1831" spans="1:114" ht="15" customHeight="1" x14ac:dyDescent="0.15">
      <c r="A1831" s="32">
        <v>2003</v>
      </c>
      <c r="B1831" s="18" t="s">
        <v>2616</v>
      </c>
      <c r="C1831" s="17">
        <v>1127</v>
      </c>
      <c r="D1831" s="25">
        <v>55</v>
      </c>
      <c r="E1831" s="26">
        <v>1057</v>
      </c>
      <c r="F1831" s="23">
        <v>166876680</v>
      </c>
      <c r="G1831" s="18">
        <v>13917671162.7113</v>
      </c>
      <c r="H1831" s="17">
        <v>13423663991.804701</v>
      </c>
      <c r="I1831" s="17">
        <v>15.070589078067099</v>
      </c>
      <c r="J1831" s="17"/>
      <c r="K1831" s="17">
        <f>(K1828+K1833)/2</f>
        <v>1.93</v>
      </c>
      <c r="L1831" s="17">
        <f>(1+((L$1833-L$1828)/L$1828)/5)*L1830</f>
        <v>1.9526420615724569</v>
      </c>
      <c r="M1831" s="17"/>
      <c r="N1831" s="17" t="s">
        <v>2646</v>
      </c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</row>
    <row r="1832" spans="1:114" ht="15" customHeight="1" x14ac:dyDescent="0.15">
      <c r="A1832" s="32">
        <v>2004</v>
      </c>
      <c r="B1832" s="18" t="s">
        <v>2616</v>
      </c>
      <c r="C1832" s="17">
        <v>1081</v>
      </c>
      <c r="D1832" s="25">
        <v>57</v>
      </c>
      <c r="E1832" s="26">
        <v>1070</v>
      </c>
      <c r="F1832" s="23">
        <v>170648620</v>
      </c>
      <c r="G1832" s="18">
        <v>15350078165.7113</v>
      </c>
      <c r="H1832" s="17">
        <v>14337311099.531</v>
      </c>
      <c r="I1832" s="17">
        <v>14.8343616133855</v>
      </c>
      <c r="J1832" s="17"/>
      <c r="K1832" s="17">
        <f>(K1828+K1833)/2</f>
        <v>1.93</v>
      </c>
      <c r="L1832" s="17">
        <f>(1+((L$1833-L$1828)/L$1828)/5)*L1831</f>
        <v>1.995322762371855</v>
      </c>
      <c r="M1832" s="17"/>
      <c r="N1832" s="17" t="s">
        <v>2647</v>
      </c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</row>
    <row r="1833" spans="1:114" ht="15" customHeight="1" x14ac:dyDescent="0.15">
      <c r="A1833" s="32">
        <v>2005</v>
      </c>
      <c r="B1833" s="18" t="s">
        <v>2616</v>
      </c>
      <c r="C1833" s="17">
        <v>1284</v>
      </c>
      <c r="D1833" s="25">
        <v>73</v>
      </c>
      <c r="E1833" s="26">
        <v>1008</v>
      </c>
      <c r="F1833" s="23">
        <v>174372098</v>
      </c>
      <c r="G1833" s="18">
        <v>17180327371.726601</v>
      </c>
      <c r="H1833" s="17">
        <v>21422766419.127499</v>
      </c>
      <c r="I1833" s="17">
        <v>16.1222386031029</v>
      </c>
      <c r="J1833" s="17">
        <v>2.0299999999999998</v>
      </c>
      <c r="K1833" s="17">
        <f t="shared" ref="K1833" si="676">J1833</f>
        <v>2.0299999999999998</v>
      </c>
      <c r="L1833" s="17">
        <f>K1833</f>
        <v>2.0299999999999998</v>
      </c>
      <c r="M1833" s="17" t="s">
        <v>2648</v>
      </c>
      <c r="N1833" s="17" t="s">
        <v>2649</v>
      </c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</row>
    <row r="1834" spans="1:114" ht="15" customHeight="1" x14ac:dyDescent="0.15">
      <c r="A1834" s="32">
        <v>2006</v>
      </c>
      <c r="B1834" s="18" t="s">
        <v>2616</v>
      </c>
      <c r="C1834" s="17">
        <v>1738</v>
      </c>
      <c r="D1834" s="25">
        <v>143</v>
      </c>
      <c r="E1834" s="26">
        <v>1141</v>
      </c>
      <c r="F1834" s="23">
        <v>178069984</v>
      </c>
      <c r="G1834" s="18">
        <v>19400851368.1031</v>
      </c>
      <c r="H1834" s="17">
        <v>29577339842.2229</v>
      </c>
      <c r="I1834" s="17">
        <v>17.731994021538</v>
      </c>
      <c r="J1834" s="17"/>
      <c r="K1834" s="17">
        <f>(K1833+K1838)/2</f>
        <v>2.1949999999999998</v>
      </c>
      <c r="L1834" s="17">
        <f>(1+((L$1838-L$1833)/L$1833)/5)*L1833</f>
        <v>2.0959999999999996</v>
      </c>
      <c r="M1834" s="17"/>
      <c r="N1834" s="17" t="s">
        <v>2650</v>
      </c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</row>
    <row r="1835" spans="1:114" ht="15" customHeight="1" x14ac:dyDescent="0.15">
      <c r="A1835" s="32">
        <v>2007</v>
      </c>
      <c r="B1835" s="18" t="s">
        <v>2616</v>
      </c>
      <c r="C1835" s="17">
        <v>1558</v>
      </c>
      <c r="D1835" s="25">
        <v>91</v>
      </c>
      <c r="E1835" s="26">
        <v>1647</v>
      </c>
      <c r="F1835" s="23">
        <v>181924521</v>
      </c>
      <c r="G1835" s="18">
        <v>20137183305.7911</v>
      </c>
      <c r="H1835" s="17">
        <v>30135517579.188</v>
      </c>
      <c r="I1835" s="17">
        <v>17.187064722061699</v>
      </c>
      <c r="J1835" s="17"/>
      <c r="K1835" s="17">
        <f>(K1833+K1838)/2</f>
        <v>2.1949999999999998</v>
      </c>
      <c r="L1835" s="17">
        <f>(1+((L$1838-L$1833)/L$1833)/5)*L1834</f>
        <v>2.1641458128078814</v>
      </c>
      <c r="M1835" s="17" t="s">
        <v>2651</v>
      </c>
      <c r="N1835" s="17" t="s">
        <v>2652</v>
      </c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</row>
    <row r="1836" spans="1:114" ht="15" customHeight="1" x14ac:dyDescent="0.15">
      <c r="A1836" s="32">
        <v>2008</v>
      </c>
      <c r="B1836" s="18" t="s">
        <v>2616</v>
      </c>
      <c r="C1836" s="17">
        <v>1545</v>
      </c>
      <c r="D1836" s="25">
        <v>109</v>
      </c>
      <c r="E1836" s="26">
        <v>1449</v>
      </c>
      <c r="F1836" s="23">
        <v>185931955</v>
      </c>
      <c r="G1836" s="18">
        <v>21059563684.618599</v>
      </c>
      <c r="H1836" s="17">
        <v>39478276162.535103</v>
      </c>
      <c r="I1836" s="17">
        <v>17.605848292292801</v>
      </c>
      <c r="J1836" s="17"/>
      <c r="K1836" s="17">
        <f>(K1833+K1838)/2</f>
        <v>2.1949999999999998</v>
      </c>
      <c r="L1836" s="17">
        <f>(1+((L$1838-L$1833)/L$1833)/5)*L1835</f>
        <v>2.2345072037661673</v>
      </c>
      <c r="M1836" s="17"/>
      <c r="N1836" s="17" t="s">
        <v>2653</v>
      </c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</row>
    <row r="1837" spans="1:114" ht="15" customHeight="1" x14ac:dyDescent="0.15">
      <c r="A1837" s="32">
        <v>2009</v>
      </c>
      <c r="B1837" s="18" t="s">
        <v>2616</v>
      </c>
      <c r="C1837" s="17">
        <v>1212</v>
      </c>
      <c r="D1837" s="25">
        <v>170</v>
      </c>
      <c r="E1837" s="26">
        <v>1375</v>
      </c>
      <c r="F1837" s="23">
        <v>190123222</v>
      </c>
      <c r="G1837" s="18">
        <v>20843801712.903301</v>
      </c>
      <c r="H1837" s="17">
        <v>33085901223.3386</v>
      </c>
      <c r="I1837" s="17">
        <v>15.949482818065601</v>
      </c>
      <c r="J1837" s="17"/>
      <c r="K1837" s="17">
        <f>(K1833+K1838)/2</f>
        <v>2.1949999999999998</v>
      </c>
      <c r="L1837" s="17">
        <f>(1+((L$1838-L$1833)/L$1833)/5)*L1836</f>
        <v>2.3071562064501903</v>
      </c>
      <c r="M1837" s="17" t="s">
        <v>2654</v>
      </c>
      <c r="N1837" s="17" t="s">
        <v>2655</v>
      </c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</row>
    <row r="1838" spans="1:114" ht="15" customHeight="1" x14ac:dyDescent="0.15">
      <c r="A1838" s="32">
        <v>2010</v>
      </c>
      <c r="B1838" s="18" t="s">
        <v>2616</v>
      </c>
      <c r="C1838" s="17">
        <v>1094</v>
      </c>
      <c r="D1838" s="17">
        <f t="shared" ref="D1838:E1838" si="677">(D1836+D1837+D1839+D1840)/4</f>
        <v>121.25</v>
      </c>
      <c r="E1838" s="17">
        <f t="shared" si="677"/>
        <v>1166.25</v>
      </c>
      <c r="F1838" s="23">
        <v>194454498</v>
      </c>
      <c r="G1838" s="18">
        <v>23946181767.915001</v>
      </c>
      <c r="H1838" s="17">
        <v>34286260751.8489</v>
      </c>
      <c r="I1838" s="17">
        <v>14.204557531326399</v>
      </c>
      <c r="J1838" s="17">
        <v>2.36</v>
      </c>
      <c r="K1838" s="17">
        <f t="shared" ref="K1838" si="678">J1838</f>
        <v>2.36</v>
      </c>
      <c r="L1838" s="17">
        <f>K1838</f>
        <v>2.36</v>
      </c>
      <c r="M1838" s="17"/>
      <c r="N1838" s="17" t="s">
        <v>2656</v>
      </c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</row>
    <row r="1839" spans="1:114" ht="15" customHeight="1" x14ac:dyDescent="0.15">
      <c r="A1839" s="32">
        <v>2011</v>
      </c>
      <c r="B1839" s="18" t="s">
        <v>2616</v>
      </c>
      <c r="C1839" s="17">
        <v>953</v>
      </c>
      <c r="D1839" s="25">
        <v>114</v>
      </c>
      <c r="E1839" s="26">
        <v>980</v>
      </c>
      <c r="F1839" s="23">
        <v>198602738</v>
      </c>
      <c r="G1839" s="18">
        <v>29831048429.9786</v>
      </c>
      <c r="H1839" s="17">
        <v>40524442875.857903</v>
      </c>
      <c r="I1839" s="17">
        <v>12.520627649586</v>
      </c>
      <c r="J1839" s="17"/>
      <c r="K1839" s="17">
        <f>(K1838+K1843)/2</f>
        <v>2.36</v>
      </c>
      <c r="L1839" s="17">
        <f>(1+((L$1843-L$1838)/L$1838)/5)*L1838</f>
        <v>2.36</v>
      </c>
      <c r="M1839" s="17" t="s">
        <v>2657</v>
      </c>
      <c r="N1839" s="17" t="s">
        <v>2658</v>
      </c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</row>
    <row r="1840" spans="1:114" ht="15" customHeight="1" x14ac:dyDescent="0.15">
      <c r="A1840" s="32">
        <v>2012</v>
      </c>
      <c r="B1840" s="18" t="s">
        <v>2616</v>
      </c>
      <c r="C1840" s="17">
        <v>894</v>
      </c>
      <c r="D1840" s="25">
        <v>92</v>
      </c>
      <c r="E1840" s="26">
        <v>861</v>
      </c>
      <c r="F1840" s="23">
        <v>202205861</v>
      </c>
      <c r="G1840" s="18">
        <v>27816080760.866001</v>
      </c>
      <c r="H1840" s="17">
        <v>45794092923.350403</v>
      </c>
      <c r="I1840" s="17">
        <v>13.4759583967276</v>
      </c>
      <c r="J1840" s="17"/>
      <c r="K1840" s="17">
        <f>(K1838+K1843)/2</f>
        <v>2.36</v>
      </c>
      <c r="L1840" s="17">
        <f>(1+((L$1843-L$1838)/L$1838)/5)*L1839</f>
        <v>2.36</v>
      </c>
      <c r="M1840" s="17"/>
      <c r="N1840" s="17" t="s">
        <v>2659</v>
      </c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</row>
    <row r="1841" spans="1:114" ht="15" customHeight="1" x14ac:dyDescent="0.15">
      <c r="A1841" s="32">
        <v>2013</v>
      </c>
      <c r="B1841" s="18" t="s">
        <v>2616</v>
      </c>
      <c r="C1841" s="17">
        <v>934</v>
      </c>
      <c r="D1841" s="25">
        <v>96</v>
      </c>
      <c r="E1841" s="26">
        <v>798</v>
      </c>
      <c r="F1841" s="23">
        <v>205337562</v>
      </c>
      <c r="G1841" s="18">
        <v>30699243926.623699</v>
      </c>
      <c r="H1841" s="17">
        <v>46374225334.655403</v>
      </c>
      <c r="I1841" s="17">
        <v>13.3573297701946</v>
      </c>
      <c r="J1841" s="17"/>
      <c r="K1841" s="17">
        <f>(K1838+K1843)/2</f>
        <v>2.36</v>
      </c>
      <c r="L1841" s="17">
        <f>(1+((L$1843-L$1838)/L$1838)/5)*L1840</f>
        <v>2.36</v>
      </c>
      <c r="M1841" s="17" t="s">
        <v>2660</v>
      </c>
      <c r="N1841" s="17" t="s">
        <v>2661</v>
      </c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</row>
    <row r="1842" spans="1:114" ht="15" customHeight="1" x14ac:dyDescent="0.15">
      <c r="A1842" s="32">
        <v>2014</v>
      </c>
      <c r="B1842" s="18" t="s">
        <v>2616</v>
      </c>
      <c r="C1842" s="17">
        <v>922</v>
      </c>
      <c r="D1842" s="25">
        <v>151</v>
      </c>
      <c r="E1842" s="26">
        <v>783</v>
      </c>
      <c r="F1842" s="23">
        <v>208251628</v>
      </c>
      <c r="G1842" s="18">
        <v>29916086156.594501</v>
      </c>
      <c r="H1842" s="17">
        <v>45594469822.376099</v>
      </c>
      <c r="I1842" s="17">
        <v>13.035271241523001</v>
      </c>
      <c r="J1842" s="17"/>
      <c r="K1842" s="17">
        <f>(K1838+K1843)/2</f>
        <v>2.36</v>
      </c>
      <c r="L1842" s="17">
        <f>(1+((L$1843-L$1838)/L$1838)/5)*L1841</f>
        <v>2.36</v>
      </c>
      <c r="M1842" s="17"/>
      <c r="N1842" s="17" t="s">
        <v>2662</v>
      </c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</row>
    <row r="1843" spans="1:114" ht="15" customHeight="1" x14ac:dyDescent="0.15">
      <c r="A1843" s="32">
        <v>2015</v>
      </c>
      <c r="B1843" s="18" t="s">
        <v>2616</v>
      </c>
      <c r="C1843" s="17">
        <v>886</v>
      </c>
      <c r="D1843" s="25">
        <v>146</v>
      </c>
      <c r="E1843" s="26">
        <v>776</v>
      </c>
      <c r="F1843" s="23">
        <v>210969298</v>
      </c>
      <c r="G1843" s="18">
        <v>28690885214.612</v>
      </c>
      <c r="H1843" s="17">
        <v>46130526984.114502</v>
      </c>
      <c r="I1843" s="17">
        <v>14.107032126986899</v>
      </c>
      <c r="J1843" s="17">
        <v>2.36</v>
      </c>
      <c r="K1843" s="17">
        <f t="shared" ref="K1843" si="679">J1843</f>
        <v>2.36</v>
      </c>
      <c r="L1843" s="17">
        <f>K1843</f>
        <v>2.36</v>
      </c>
      <c r="M1843" s="17" t="s">
        <v>2663</v>
      </c>
      <c r="N1843" s="17" t="s">
        <v>2664</v>
      </c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</row>
    <row r="1844" spans="1:114" ht="15" customHeight="1" x14ac:dyDescent="0.15">
      <c r="A1844" s="32">
        <v>2016</v>
      </c>
      <c r="B1844" s="18" t="s">
        <v>2616</v>
      </c>
      <c r="C1844" s="17">
        <v>840</v>
      </c>
      <c r="D1844" s="25">
        <v>209</v>
      </c>
      <c r="E1844" s="26">
        <v>677</v>
      </c>
      <c r="F1844" s="23">
        <v>213524840</v>
      </c>
      <c r="G1844" s="18">
        <v>27400953970.035301</v>
      </c>
      <c r="H1844" s="17">
        <v>50070574998.394699</v>
      </c>
      <c r="I1844" s="17">
        <v>14.2311444667356</v>
      </c>
      <c r="J1844" s="17"/>
      <c r="K1844" s="17">
        <f t="shared" ref="K1844" si="680">J1844</f>
        <v>0</v>
      </c>
      <c r="L1844" s="17">
        <f>K1844</f>
        <v>0</v>
      </c>
      <c r="M1844" s="17"/>
      <c r="N1844" s="17" t="s">
        <v>2665</v>
      </c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</row>
    <row r="1845" spans="1:114" ht="15" customHeight="1" x14ac:dyDescent="0.15">
      <c r="A1845" s="32">
        <v>2017</v>
      </c>
      <c r="B1845" s="18" t="s">
        <v>2616</v>
      </c>
      <c r="C1845" s="17">
        <v>698</v>
      </c>
      <c r="D1845" s="25">
        <v>204</v>
      </c>
      <c r="E1845" s="26">
        <v>636</v>
      </c>
      <c r="F1845" s="23">
        <v>216379655</v>
      </c>
      <c r="G1845" s="18">
        <v>27888171201.770802</v>
      </c>
      <c r="H1845" s="17">
        <v>58514406747.319</v>
      </c>
      <c r="I1845" s="17">
        <v>14.6228910849517</v>
      </c>
      <c r="J1845" s="17"/>
      <c r="K1845" s="17">
        <f t="shared" ref="K1845" si="681">J1845</f>
        <v>0</v>
      </c>
      <c r="L1845" s="17">
        <f>K1845</f>
        <v>0</v>
      </c>
      <c r="M1845" s="17" t="s">
        <v>2666</v>
      </c>
      <c r="N1845" s="17" t="s">
        <v>2667</v>
      </c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</row>
    <row r="1846" spans="1:114" ht="15" customHeight="1" x14ac:dyDescent="0.15">
      <c r="A1846" s="32">
        <v>2018</v>
      </c>
      <c r="B1846" s="18" t="s">
        <v>2616</v>
      </c>
      <c r="C1846" s="17">
        <v>892</v>
      </c>
      <c r="D1846" s="25">
        <v>193</v>
      </c>
      <c r="E1846" s="26">
        <v>505</v>
      </c>
      <c r="F1846" s="23">
        <v>219731479</v>
      </c>
      <c r="G1846" s="18">
        <v>30562210968.148201</v>
      </c>
      <c r="H1846" s="17">
        <v>67821973190.7481</v>
      </c>
      <c r="I1846" s="17">
        <v>15.358290841420301</v>
      </c>
      <c r="J1846" s="17"/>
      <c r="K1846" s="17">
        <f t="shared" ref="K1846" si="682">J1846</f>
        <v>0</v>
      </c>
      <c r="L1846" s="17">
        <f>K1846</f>
        <v>0</v>
      </c>
      <c r="M1846" s="17"/>
      <c r="N1846" s="17" t="s">
        <v>2668</v>
      </c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</row>
    <row r="1847" spans="1:114" ht="15" customHeight="1" x14ac:dyDescent="0.15">
      <c r="A1847" s="32">
        <v>2019</v>
      </c>
      <c r="B1847" s="18" t="s">
        <v>2616</v>
      </c>
      <c r="C1847" s="17">
        <v>874</v>
      </c>
      <c r="D1847" s="25">
        <v>306</v>
      </c>
      <c r="E1847" s="26">
        <v>586</v>
      </c>
      <c r="F1847" s="23">
        <v>223293280</v>
      </c>
      <c r="G1847" s="18">
        <v>30136171703.102501</v>
      </c>
      <c r="H1847" s="17">
        <v>62624563953.807899</v>
      </c>
      <c r="I1847" s="17">
        <v>13.789644969002399</v>
      </c>
      <c r="J1847" s="17"/>
      <c r="K1847" s="17">
        <f t="shared" ref="K1847" si="683">J1847</f>
        <v>0</v>
      </c>
      <c r="L1847" s="17">
        <f>K1847</f>
        <v>0</v>
      </c>
      <c r="M1847" s="17" t="s">
        <v>2669</v>
      </c>
      <c r="N1847" s="17" t="s">
        <v>2670</v>
      </c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</row>
    <row r="1848" spans="1:114" ht="15" customHeight="1" x14ac:dyDescent="0.15">
      <c r="A1848" s="32">
        <v>2020</v>
      </c>
      <c r="B1848" s="18" t="s">
        <v>2616</v>
      </c>
      <c r="C1848" s="17">
        <v>900</v>
      </c>
      <c r="D1848" s="25">
        <v>313</v>
      </c>
      <c r="E1848" s="26">
        <v>561</v>
      </c>
      <c r="F1848" s="23">
        <v>227196741</v>
      </c>
      <c r="G1848" s="18">
        <v>27935258004.278198</v>
      </c>
      <c r="H1848" s="17">
        <v>52327305702.919899</v>
      </c>
      <c r="I1848" s="17">
        <v>13.1055393318135</v>
      </c>
      <c r="J1848" s="17"/>
      <c r="K1848" s="17">
        <f t="shared" ref="K1848" si="684">J1848</f>
        <v>0</v>
      </c>
      <c r="L1848" s="17">
        <f>K1848</f>
        <v>0</v>
      </c>
      <c r="M1848" s="17"/>
      <c r="N1848" s="17" t="s">
        <v>2671</v>
      </c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</row>
    <row r="1849" spans="1:114" ht="15" customHeight="1" x14ac:dyDescent="0.15">
      <c r="A1849" s="32">
        <v>2021</v>
      </c>
      <c r="B1849" s="18" t="s">
        <v>2616</v>
      </c>
      <c r="C1849" s="17">
        <v>993</v>
      </c>
      <c r="D1849" s="25">
        <v>338</v>
      </c>
      <c r="E1849" s="26">
        <v>562</v>
      </c>
      <c r="F1849" s="23">
        <v>231402117</v>
      </c>
      <c r="G1849" s="18">
        <v>31546334430.535198</v>
      </c>
      <c r="H1849" s="17">
        <v>62659184458.816902</v>
      </c>
      <c r="I1849" s="17">
        <v>12.934892705981801</v>
      </c>
      <c r="J1849" s="17"/>
      <c r="K1849" s="17">
        <f t="shared" ref="K1849" si="685">J1849</f>
        <v>0</v>
      </c>
      <c r="L1849" s="17">
        <f>K1849</f>
        <v>0</v>
      </c>
      <c r="M1849" s="17"/>
      <c r="N1849" s="17" t="s">
        <v>2672</v>
      </c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</row>
    <row r="1850" spans="1:114" ht="15" customHeight="1" x14ac:dyDescent="0.15">
      <c r="A1850" s="32">
        <v>1980</v>
      </c>
      <c r="B1850" s="18" t="s">
        <v>2673</v>
      </c>
      <c r="C1850" s="17">
        <v>105</v>
      </c>
      <c r="D1850" s="24">
        <v>15</v>
      </c>
      <c r="E1850" s="24">
        <v>90</v>
      </c>
      <c r="F1850" s="23">
        <v>1956987</v>
      </c>
      <c r="G1850" s="24">
        <v>3000600900</v>
      </c>
      <c r="H1850" s="24">
        <v>3343857700</v>
      </c>
      <c r="I1850" s="17">
        <v>20.5090156092439</v>
      </c>
      <c r="J1850" s="17">
        <v>1.34</v>
      </c>
      <c r="K1850" s="17">
        <f t="shared" ref="K1850" si="686">J1850</f>
        <v>1.34</v>
      </c>
      <c r="L1850" s="17">
        <f>K1850</f>
        <v>1.34</v>
      </c>
      <c r="M1850" s="17"/>
      <c r="N1850" s="17" t="s">
        <v>2674</v>
      </c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</row>
    <row r="1851" spans="1:114" ht="15" customHeight="1" x14ac:dyDescent="0.15">
      <c r="A1851" s="32">
        <v>1981</v>
      </c>
      <c r="B1851" s="18" t="s">
        <v>2673</v>
      </c>
      <c r="C1851" s="17">
        <v>98</v>
      </c>
      <c r="D1851" s="24">
        <v>8</v>
      </c>
      <c r="E1851" s="24">
        <v>90</v>
      </c>
      <c r="F1851" s="23">
        <v>2003092</v>
      </c>
      <c r="G1851" s="24">
        <v>3253003600</v>
      </c>
      <c r="H1851" s="24">
        <v>3730569700</v>
      </c>
      <c r="I1851" s="17">
        <v>22.843018320141301</v>
      </c>
      <c r="J1851" s="17"/>
      <c r="K1851" s="17">
        <f>(K1850+K1855)/2</f>
        <v>1.34</v>
      </c>
      <c r="L1851" s="17">
        <f>(1+((L$1855-L$1850)/L$1850)/5)*L1850</f>
        <v>1.34</v>
      </c>
      <c r="M1851" s="17"/>
      <c r="N1851" s="17" t="s">
        <v>2675</v>
      </c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</row>
    <row r="1852" spans="1:114" ht="15" customHeight="1" x14ac:dyDescent="0.15">
      <c r="A1852" s="32">
        <v>1982</v>
      </c>
      <c r="B1852" s="18" t="s">
        <v>2673</v>
      </c>
      <c r="C1852" s="17">
        <v>104</v>
      </c>
      <c r="D1852" s="24">
        <v>7</v>
      </c>
      <c r="E1852" s="24">
        <v>97</v>
      </c>
      <c r="F1852" s="23">
        <v>2050247</v>
      </c>
      <c r="G1852" s="24">
        <v>3277786800</v>
      </c>
      <c r="H1852" s="24">
        <v>3460434900</v>
      </c>
      <c r="I1852" s="17">
        <v>22.7647978699455</v>
      </c>
      <c r="J1852" s="17"/>
      <c r="K1852" s="17">
        <f>(K1850+K1855)/2</f>
        <v>1.34</v>
      </c>
      <c r="L1852" s="17">
        <f>(1+((L$1855-L$1850)/L$1850)/5)*L1851</f>
        <v>1.34</v>
      </c>
      <c r="M1852" s="17"/>
      <c r="N1852" s="17" t="s">
        <v>2676</v>
      </c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</row>
    <row r="1853" spans="1:114" ht="15" customHeight="1" x14ac:dyDescent="0.15">
      <c r="A1853" s="32">
        <v>1983</v>
      </c>
      <c r="B1853" s="18" t="s">
        <v>2673</v>
      </c>
      <c r="C1853" s="17">
        <v>150</v>
      </c>
      <c r="D1853" s="24">
        <v>16</v>
      </c>
      <c r="E1853" s="24">
        <v>134</v>
      </c>
      <c r="F1853" s="23">
        <v>2098499</v>
      </c>
      <c r="G1853" s="24">
        <v>2792310500</v>
      </c>
      <c r="H1853" s="24">
        <v>2724782300</v>
      </c>
      <c r="I1853" s="17">
        <v>17.2428492537986</v>
      </c>
      <c r="J1853" s="17"/>
      <c r="K1853" s="17">
        <f>(K1850+K1855)/2</f>
        <v>1.34</v>
      </c>
      <c r="L1853" s="17">
        <f>(1+((L$1855-L$1850)/L$1850)/5)*L1852</f>
        <v>1.34</v>
      </c>
      <c r="M1853" s="17"/>
      <c r="N1853" s="17" t="s">
        <v>2677</v>
      </c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</row>
    <row r="1854" spans="1:114" ht="15" customHeight="1" x14ac:dyDescent="0.15">
      <c r="A1854" s="32">
        <v>1984</v>
      </c>
      <c r="B1854" s="18" t="s">
        <v>2673</v>
      </c>
      <c r="C1854" s="17">
        <v>113</v>
      </c>
      <c r="D1854" s="24">
        <v>15</v>
      </c>
      <c r="E1854" s="24">
        <v>98</v>
      </c>
      <c r="F1854" s="23">
        <v>2147577</v>
      </c>
      <c r="G1854" s="24">
        <v>2752048000</v>
      </c>
      <c r="H1854" s="24">
        <v>2929064300</v>
      </c>
      <c r="I1854" s="17">
        <v>13.496510674546</v>
      </c>
      <c r="J1854" s="17"/>
      <c r="K1854" s="17">
        <f>(K1850+K1855)/2</f>
        <v>1.34</v>
      </c>
      <c r="L1854" s="17">
        <f>(1+((L$1855-L$1850)/L$1850)/5)*L1853</f>
        <v>1.34</v>
      </c>
      <c r="M1854" s="17"/>
      <c r="N1854" s="17" t="s">
        <v>2678</v>
      </c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</row>
    <row r="1855" spans="1:114" ht="15" customHeight="1" x14ac:dyDescent="0.15">
      <c r="A1855" s="32">
        <v>1985</v>
      </c>
      <c r="B1855" s="18" t="s">
        <v>2673</v>
      </c>
      <c r="C1855" s="17">
        <v>92</v>
      </c>
      <c r="D1855" s="24">
        <v>14</v>
      </c>
      <c r="E1855" s="24">
        <v>78</v>
      </c>
      <c r="F1855" s="23">
        <v>2197065</v>
      </c>
      <c r="G1855" s="24">
        <v>2972609600</v>
      </c>
      <c r="H1855" s="24">
        <v>3180313400</v>
      </c>
      <c r="I1855" s="17">
        <v>13.782056764783199</v>
      </c>
      <c r="J1855" s="17">
        <v>1.34</v>
      </c>
      <c r="K1855" s="17">
        <f t="shared" ref="K1855" si="687">J1855</f>
        <v>1.34</v>
      </c>
      <c r="L1855" s="17">
        <f>K1855</f>
        <v>1.34</v>
      </c>
      <c r="M1855" s="17"/>
      <c r="N1855" s="17" t="s">
        <v>2679</v>
      </c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</row>
    <row r="1856" spans="1:114" ht="15" customHeight="1" x14ac:dyDescent="0.15">
      <c r="A1856" s="32">
        <v>1986</v>
      </c>
      <c r="B1856" s="18" t="s">
        <v>2673</v>
      </c>
      <c r="C1856" s="17">
        <v>94</v>
      </c>
      <c r="D1856" s="24">
        <v>11</v>
      </c>
      <c r="E1856" s="24">
        <v>83</v>
      </c>
      <c r="F1856" s="23">
        <v>2246960</v>
      </c>
      <c r="G1856" s="24">
        <v>3202394800</v>
      </c>
      <c r="H1856" s="24">
        <v>3413764500</v>
      </c>
      <c r="I1856" s="17">
        <v>15.195863411908499</v>
      </c>
      <c r="J1856" s="17"/>
      <c r="K1856" s="17">
        <f>(K1855+K1860)/2</f>
        <v>1.34</v>
      </c>
      <c r="L1856" s="17">
        <f>(1+((L$1860-L$1855)/L$1855)/5)*L1855</f>
        <v>1.34</v>
      </c>
      <c r="M1856" s="17"/>
      <c r="N1856" s="17" t="s">
        <v>2680</v>
      </c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</row>
    <row r="1857" spans="1:114" ht="15" customHeight="1" x14ac:dyDescent="0.15">
      <c r="A1857" s="32">
        <v>1987</v>
      </c>
      <c r="B1857" s="18" t="s">
        <v>2673</v>
      </c>
      <c r="C1857" s="17">
        <v>76</v>
      </c>
      <c r="D1857" s="24">
        <v>3</v>
      </c>
      <c r="E1857" s="24">
        <v>73</v>
      </c>
      <c r="F1857" s="23">
        <v>2297231</v>
      </c>
      <c r="G1857" s="24">
        <v>3233834800</v>
      </c>
      <c r="H1857" s="24">
        <v>3497613100</v>
      </c>
      <c r="I1857" s="17">
        <v>17.208052070156398</v>
      </c>
      <c r="J1857" s="17"/>
      <c r="K1857" s="17">
        <f>(K1855+K1860)/2</f>
        <v>1.34</v>
      </c>
      <c r="L1857" s="17">
        <f>(1+((L$1860-L$1855)/L$1855)/5)*L1856</f>
        <v>1.34</v>
      </c>
      <c r="M1857" s="17"/>
      <c r="N1857" s="17" t="s">
        <v>2681</v>
      </c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</row>
    <row r="1858" spans="1:114" ht="15" customHeight="1" x14ac:dyDescent="0.15">
      <c r="A1858" s="32">
        <v>1988</v>
      </c>
      <c r="B1858" s="18" t="s">
        <v>2673</v>
      </c>
      <c r="C1858" s="17">
        <v>88</v>
      </c>
      <c r="D1858" s="24">
        <v>9</v>
      </c>
      <c r="E1858" s="24">
        <v>79</v>
      </c>
      <c r="F1858" s="23">
        <v>2347821</v>
      </c>
      <c r="G1858" s="24">
        <v>2940126900</v>
      </c>
      <c r="H1858" s="24">
        <v>2824846900</v>
      </c>
      <c r="I1858" s="17">
        <v>7.8445314459615796</v>
      </c>
      <c r="J1858" s="17"/>
      <c r="K1858" s="17">
        <f>(K1855+K1860)/2</f>
        <v>1.34</v>
      </c>
      <c r="L1858" s="17">
        <f>(1+((L$1860-L$1855)/L$1855)/5)*L1857</f>
        <v>1.34</v>
      </c>
      <c r="M1858" s="17"/>
      <c r="N1858" s="17" t="s">
        <v>2682</v>
      </c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</row>
    <row r="1859" spans="1:114" ht="15" customHeight="1" x14ac:dyDescent="0.15">
      <c r="A1859" s="32">
        <v>1989</v>
      </c>
      <c r="B1859" s="18" t="s">
        <v>2673</v>
      </c>
      <c r="C1859" s="17">
        <v>50</v>
      </c>
      <c r="D1859" s="24">
        <v>6</v>
      </c>
      <c r="E1859" s="24">
        <v>44</v>
      </c>
      <c r="F1859" s="23">
        <v>2398535</v>
      </c>
      <c r="G1859" s="24">
        <v>3092916000</v>
      </c>
      <c r="H1859" s="24">
        <v>3393593400</v>
      </c>
      <c r="I1859" s="17">
        <v>5.8111912643365997</v>
      </c>
      <c r="J1859" s="17"/>
      <c r="K1859" s="17">
        <f>(K1855+K1860)/2</f>
        <v>1.34</v>
      </c>
      <c r="L1859" s="17">
        <f>(1+((L$1860-L$1855)/L$1855)/5)*L1858</f>
        <v>1.34</v>
      </c>
      <c r="M1859" s="17"/>
      <c r="N1859" s="17" t="s">
        <v>2683</v>
      </c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</row>
    <row r="1860" spans="1:114" ht="15" customHeight="1" x14ac:dyDescent="0.15">
      <c r="A1860" s="32">
        <v>1990</v>
      </c>
      <c r="B1860" s="18" t="s">
        <v>2673</v>
      </c>
      <c r="C1860" s="17">
        <v>68</v>
      </c>
      <c r="D1860" s="24">
        <v>15</v>
      </c>
      <c r="E1860" s="24">
        <v>53</v>
      </c>
      <c r="F1860" s="23">
        <v>2449968</v>
      </c>
      <c r="G1860" s="24">
        <v>3699099600</v>
      </c>
      <c r="H1860" s="24">
        <v>4137057400</v>
      </c>
      <c r="I1860" s="17">
        <v>7.6269586088955696</v>
      </c>
      <c r="J1860" s="17">
        <v>1.34</v>
      </c>
      <c r="K1860" s="17">
        <f t="shared" ref="K1860" si="688">J1860</f>
        <v>1.34</v>
      </c>
      <c r="L1860" s="17">
        <f>K1860</f>
        <v>1.34</v>
      </c>
      <c r="M1860" s="17"/>
      <c r="N1860" s="17" t="s">
        <v>2684</v>
      </c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</row>
    <row r="1861" spans="1:114" ht="15" customHeight="1" x14ac:dyDescent="0.15">
      <c r="A1861" s="32">
        <v>1991</v>
      </c>
      <c r="B1861" s="18" t="s">
        <v>2673</v>
      </c>
      <c r="C1861" s="17">
        <v>87</v>
      </c>
      <c r="D1861" s="24">
        <v>19</v>
      </c>
      <c r="E1861" s="24">
        <v>68</v>
      </c>
      <c r="F1861" s="23">
        <v>2502044</v>
      </c>
      <c r="G1861" s="24">
        <v>4552713300</v>
      </c>
      <c r="H1861" s="24">
        <v>5369275600</v>
      </c>
      <c r="I1861" s="17">
        <v>13.345373932698401</v>
      </c>
      <c r="J1861" s="17"/>
      <c r="K1861" s="17">
        <f>(K1860+K1865)/2</f>
        <v>1.4</v>
      </c>
      <c r="L1861" s="17">
        <f>(1+((L$1865-L$1860)/L$1860)/5)*L1860</f>
        <v>1.3640000000000001</v>
      </c>
      <c r="M1861" s="17"/>
      <c r="N1861" s="17" t="s">
        <v>2685</v>
      </c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</row>
    <row r="1862" spans="1:114" ht="15" customHeight="1" x14ac:dyDescent="0.15">
      <c r="A1862" s="32">
        <v>1992</v>
      </c>
      <c r="B1862" s="18" t="s">
        <v>2673</v>
      </c>
      <c r="C1862" s="17">
        <v>84</v>
      </c>
      <c r="D1862" s="24">
        <v>18</v>
      </c>
      <c r="E1862" s="24">
        <v>66</v>
      </c>
      <c r="F1862" s="23">
        <v>2554382</v>
      </c>
      <c r="G1862" s="24">
        <v>5336629500</v>
      </c>
      <c r="H1862" s="24">
        <v>6315044100</v>
      </c>
      <c r="I1862" s="17">
        <v>16.502702939221301</v>
      </c>
      <c r="J1862" s="17"/>
      <c r="K1862" s="17">
        <f>(K1860+K1865)/2</f>
        <v>1.4</v>
      </c>
      <c r="L1862" s="17">
        <f>(1+((L$1865-L$1860)/L$1860)/5)*L1861</f>
        <v>1.3884298507462687</v>
      </c>
      <c r="M1862" s="17"/>
      <c r="N1862" s="17" t="s">
        <v>2686</v>
      </c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</row>
    <row r="1863" spans="1:114" ht="15" customHeight="1" x14ac:dyDescent="0.15">
      <c r="A1863" s="32">
        <v>1993</v>
      </c>
      <c r="B1863" s="18" t="s">
        <v>2673</v>
      </c>
      <c r="C1863" s="17">
        <v>100</v>
      </c>
      <c r="D1863" s="24">
        <v>20</v>
      </c>
      <c r="E1863" s="24">
        <v>80</v>
      </c>
      <c r="F1863" s="23">
        <v>2607499</v>
      </c>
      <c r="G1863" s="24">
        <v>5626006400</v>
      </c>
      <c r="H1863" s="24">
        <v>6641440500</v>
      </c>
      <c r="I1863" s="17">
        <v>20.691749834849301</v>
      </c>
      <c r="J1863" s="17"/>
      <c r="K1863" s="17">
        <f>(K1860+K1865)/2</f>
        <v>1.4</v>
      </c>
      <c r="L1863" s="17">
        <f>(1+((L$1865-L$1860)/L$1860)/5)*L1862</f>
        <v>1.4132972510581421</v>
      </c>
      <c r="M1863" s="17"/>
      <c r="N1863" s="17" t="s">
        <v>2687</v>
      </c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</row>
    <row r="1864" spans="1:114" ht="15" customHeight="1" x14ac:dyDescent="0.15">
      <c r="A1864" s="32">
        <v>1994</v>
      </c>
      <c r="B1864" s="18" t="s">
        <v>2673</v>
      </c>
      <c r="C1864" s="17">
        <v>97</v>
      </c>
      <c r="D1864" s="24">
        <v>11</v>
      </c>
      <c r="E1864" s="24">
        <v>86</v>
      </c>
      <c r="F1864" s="23">
        <v>2661385</v>
      </c>
      <c r="G1864" s="24">
        <v>6185029900</v>
      </c>
      <c r="H1864" s="24">
        <v>7264372200</v>
      </c>
      <c r="I1864" s="17">
        <v>21.106652780782099</v>
      </c>
      <c r="J1864" s="17"/>
      <c r="K1864" s="17">
        <f>(K1860+K1865)/2</f>
        <v>1.4</v>
      </c>
      <c r="L1864" s="17">
        <f>(1+((L$1865-L$1860)/L$1860)/5)*L1863</f>
        <v>1.4386100376442581</v>
      </c>
      <c r="M1864" s="17"/>
      <c r="N1864" s="17" t="s">
        <v>2688</v>
      </c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</row>
    <row r="1865" spans="1:114" ht="15" customHeight="1" x14ac:dyDescent="0.15">
      <c r="A1865" s="32">
        <v>1995</v>
      </c>
      <c r="B1865" s="18" t="s">
        <v>2673</v>
      </c>
      <c r="C1865" s="17">
        <v>78</v>
      </c>
      <c r="D1865" s="24">
        <v>16</v>
      </c>
      <c r="E1865" s="24">
        <v>62</v>
      </c>
      <c r="F1865" s="23">
        <v>2716067</v>
      </c>
      <c r="G1865" s="24">
        <v>6399816900</v>
      </c>
      <c r="H1865" s="24">
        <v>7664630500</v>
      </c>
      <c r="I1865" s="17">
        <v>23.2334487561629</v>
      </c>
      <c r="J1865" s="17">
        <v>1.46</v>
      </c>
      <c r="K1865" s="17">
        <f t="shared" ref="K1865" si="689">J1865</f>
        <v>1.46</v>
      </c>
      <c r="L1865" s="17">
        <f>K1865</f>
        <v>1.46</v>
      </c>
      <c r="M1865" s="17"/>
      <c r="N1865" s="17" t="s">
        <v>2689</v>
      </c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</row>
    <row r="1866" spans="1:114" ht="15" customHeight="1" x14ac:dyDescent="0.15">
      <c r="A1866" s="32">
        <v>1996</v>
      </c>
      <c r="B1866" s="18" t="s">
        <v>2673</v>
      </c>
      <c r="C1866" s="17">
        <v>173</v>
      </c>
      <c r="D1866" s="24">
        <v>31</v>
      </c>
      <c r="E1866" s="24">
        <v>142</v>
      </c>
      <c r="F1866" s="23">
        <v>2771606</v>
      </c>
      <c r="G1866" s="24">
        <v>7036371500</v>
      </c>
      <c r="H1866" s="24">
        <v>8362252100</v>
      </c>
      <c r="I1866" s="17">
        <v>24.797628163291499</v>
      </c>
      <c r="J1866" s="17"/>
      <c r="K1866" s="17">
        <f>(K1865+K1870)/2</f>
        <v>2.4050000000000002</v>
      </c>
      <c r="L1866" s="17">
        <f t="shared" ref="L1866:L1869" si="690">L1865+0.38</f>
        <v>1.8399999999999999</v>
      </c>
      <c r="M1866" s="17" t="s">
        <v>2690</v>
      </c>
      <c r="N1866" s="17" t="s">
        <v>2691</v>
      </c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</row>
    <row r="1867" spans="1:114" ht="15" customHeight="1" x14ac:dyDescent="0.15">
      <c r="A1867" s="32">
        <v>1997</v>
      </c>
      <c r="B1867" s="18" t="s">
        <v>2673</v>
      </c>
      <c r="C1867" s="23">
        <f t="shared" ref="C1867" si="691">(C1866+C1870)/2</f>
        <v>166.5</v>
      </c>
      <c r="D1867" s="17">
        <f t="shared" ref="D1867:E1867" si="692">(D1865+D1866+D1870)/3</f>
        <v>18</v>
      </c>
      <c r="E1867" s="17">
        <f t="shared" si="692"/>
        <v>119</v>
      </c>
      <c r="F1867" s="23">
        <v>2827992</v>
      </c>
      <c r="G1867" s="24">
        <v>8220258000</v>
      </c>
      <c r="H1867" s="24">
        <v>9433963500</v>
      </c>
      <c r="I1867" s="17">
        <v>24.667824532677798</v>
      </c>
      <c r="J1867" s="17"/>
      <c r="K1867" s="17">
        <f>(K1865+K1870)/2</f>
        <v>2.4050000000000002</v>
      </c>
      <c r="L1867" s="17">
        <f t="shared" si="690"/>
        <v>2.2199999999999998</v>
      </c>
      <c r="M1867" s="17" t="s">
        <v>2692</v>
      </c>
      <c r="N1867" s="17" t="s">
        <v>2693</v>
      </c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</row>
    <row r="1868" spans="1:114" ht="15" customHeight="1" x14ac:dyDescent="0.15">
      <c r="A1868" s="32">
        <v>1998</v>
      </c>
      <c r="B1868" s="18" t="s">
        <v>2673</v>
      </c>
      <c r="C1868" s="23">
        <f t="shared" ref="C1868" si="693">(C1866+C1870)/2</f>
        <v>166.5</v>
      </c>
      <c r="D1868" s="17">
        <f t="shared" ref="D1868:E1868" si="694">(D1865+D1866+D1870)/3</f>
        <v>18</v>
      </c>
      <c r="E1868" s="17">
        <f t="shared" si="694"/>
        <v>119</v>
      </c>
      <c r="F1868" s="23">
        <v>2885177</v>
      </c>
      <c r="G1868" s="24">
        <v>7831147900</v>
      </c>
      <c r="H1868" s="24">
        <v>9678913600</v>
      </c>
      <c r="I1868" s="17">
        <v>27.482778607039801</v>
      </c>
      <c r="J1868" s="17"/>
      <c r="K1868" s="17">
        <f>(K1865+K1870)/2</f>
        <v>2.4050000000000002</v>
      </c>
      <c r="L1868" s="17">
        <f t="shared" si="690"/>
        <v>2.5999999999999996</v>
      </c>
      <c r="M1868" s="17" t="s">
        <v>2694</v>
      </c>
      <c r="N1868" s="17" t="s">
        <v>2695</v>
      </c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</row>
    <row r="1869" spans="1:114" ht="15" customHeight="1" x14ac:dyDescent="0.15">
      <c r="A1869" s="32">
        <v>1999</v>
      </c>
      <c r="B1869" s="18" t="s">
        <v>2673</v>
      </c>
      <c r="C1869" s="23">
        <f t="shared" ref="C1869" si="695">(C1866+C1870)/2</f>
        <v>166.5</v>
      </c>
      <c r="D1869" s="17">
        <f t="shared" ref="D1869:E1869" si="696">(D1865+D1866+D1870)/3</f>
        <v>18</v>
      </c>
      <c r="E1869" s="17">
        <f t="shared" si="696"/>
        <v>119</v>
      </c>
      <c r="F1869" s="23">
        <v>2943120</v>
      </c>
      <c r="G1869" s="24">
        <v>6896505400</v>
      </c>
      <c r="H1869" s="24">
        <v>8470864100</v>
      </c>
      <c r="I1869" s="17">
        <v>27.4623004128471</v>
      </c>
      <c r="J1869" s="17"/>
      <c r="K1869" s="17">
        <f>(K1865+K1870)/2</f>
        <v>2.4050000000000002</v>
      </c>
      <c r="L1869" s="17">
        <f t="shared" si="690"/>
        <v>2.9799999999999995</v>
      </c>
      <c r="M1869" s="17" t="s">
        <v>2696</v>
      </c>
      <c r="N1869" s="17" t="s">
        <v>2697</v>
      </c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</row>
    <row r="1870" spans="1:114" ht="15" customHeight="1" x14ac:dyDescent="0.15">
      <c r="A1870" s="32">
        <v>2000</v>
      </c>
      <c r="B1870" s="18" t="s">
        <v>2673</v>
      </c>
      <c r="C1870" s="17">
        <v>160</v>
      </c>
      <c r="D1870" s="24">
        <v>7</v>
      </c>
      <c r="E1870" s="24">
        <v>153</v>
      </c>
      <c r="F1870" s="23">
        <v>3001731</v>
      </c>
      <c r="G1870" s="24">
        <v>7629852800</v>
      </c>
      <c r="H1870" s="24">
        <v>8856300400</v>
      </c>
      <c r="I1870" s="17">
        <v>26.072397730352801</v>
      </c>
      <c r="J1870" s="17">
        <v>3.35</v>
      </c>
      <c r="K1870" s="17">
        <f t="shared" ref="K1870" si="697">J1870</f>
        <v>3.35</v>
      </c>
      <c r="L1870" s="17">
        <f>K1870</f>
        <v>3.35</v>
      </c>
      <c r="M1870" s="17" t="s">
        <v>2698</v>
      </c>
      <c r="N1870" s="17" t="s">
        <v>2699</v>
      </c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</row>
    <row r="1871" spans="1:114" ht="15" customHeight="1" x14ac:dyDescent="0.15">
      <c r="A1871" s="32">
        <v>2001</v>
      </c>
      <c r="B1871" s="18" t="s">
        <v>2673</v>
      </c>
      <c r="C1871" s="17">
        <v>214</v>
      </c>
      <c r="D1871" s="17"/>
      <c r="E1871" s="17"/>
      <c r="F1871" s="23">
        <v>3061024</v>
      </c>
      <c r="G1871" s="24">
        <v>7768180900</v>
      </c>
      <c r="H1871" s="24">
        <v>8496734500</v>
      </c>
      <c r="I1871" s="17">
        <v>18.7004406826184</v>
      </c>
      <c r="J1871" s="17"/>
      <c r="K1871" s="17">
        <f>(K1870+K1875)/2</f>
        <v>3.35</v>
      </c>
      <c r="L1871" s="17">
        <f>(1+((L$1875-L$1870)/L$1870)/5)*L1870</f>
        <v>3.35</v>
      </c>
      <c r="M1871" s="17" t="s">
        <v>2700</v>
      </c>
      <c r="N1871" s="17" t="s">
        <v>2701</v>
      </c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</row>
    <row r="1872" spans="1:114" ht="15" customHeight="1" x14ac:dyDescent="0.15">
      <c r="A1872" s="32">
        <v>2002</v>
      </c>
      <c r="B1872" s="18" t="s">
        <v>2673</v>
      </c>
      <c r="C1872" s="17">
        <v>230</v>
      </c>
      <c r="D1872" s="17"/>
      <c r="E1872" s="17"/>
      <c r="F1872" s="23">
        <v>3120990</v>
      </c>
      <c r="G1872" s="24">
        <v>7489896100</v>
      </c>
      <c r="H1872" s="24">
        <v>8343913600</v>
      </c>
      <c r="I1872" s="17">
        <v>16.694360325577598</v>
      </c>
      <c r="J1872" s="17"/>
      <c r="K1872" s="17">
        <f>(K1870+K1875)/2</f>
        <v>3.35</v>
      </c>
      <c r="L1872" s="17">
        <f>(1+((L$1875-L$1870)/L$1870)/5)*L1871</f>
        <v>3.35</v>
      </c>
      <c r="M1872" s="17" t="s">
        <v>2702</v>
      </c>
      <c r="N1872" s="17" t="s">
        <v>2703</v>
      </c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</row>
    <row r="1873" spans="1:114" ht="15" customHeight="1" x14ac:dyDescent="0.15">
      <c r="A1873" s="32">
        <v>2003</v>
      </c>
      <c r="B1873" s="18" t="s">
        <v>2673</v>
      </c>
      <c r="C1873" s="17">
        <v>260</v>
      </c>
      <c r="D1873" s="17"/>
      <c r="E1873" s="17"/>
      <c r="F1873" s="23">
        <v>3181608</v>
      </c>
      <c r="G1873" s="24">
        <v>7441313900</v>
      </c>
      <c r="H1873" s="24">
        <v>8264774200</v>
      </c>
      <c r="I1873" s="17">
        <v>21.0035442432183</v>
      </c>
      <c r="J1873" s="17"/>
      <c r="K1873" s="17">
        <f>(K1870+K1875)/2</f>
        <v>3.35</v>
      </c>
      <c r="L1873" s="17">
        <f>(1+((L$1875-L$1870)/L$1870)/5)*L1872</f>
        <v>3.35</v>
      </c>
      <c r="M1873" s="17" t="s">
        <v>2704</v>
      </c>
      <c r="N1873" s="17" t="s">
        <v>2705</v>
      </c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</row>
    <row r="1874" spans="1:114" ht="15" customHeight="1" x14ac:dyDescent="0.15">
      <c r="A1874" s="32">
        <v>2004</v>
      </c>
      <c r="B1874" s="18" t="s">
        <v>2673</v>
      </c>
      <c r="C1874" s="17">
        <v>218</v>
      </c>
      <c r="D1874" s="17"/>
      <c r="E1874" s="17"/>
      <c r="F1874" s="23">
        <v>3243311</v>
      </c>
      <c r="G1874" s="24">
        <v>8672878000</v>
      </c>
      <c r="H1874" s="24">
        <v>9891553000</v>
      </c>
      <c r="I1874" s="17">
        <v>20.404927159082401</v>
      </c>
      <c r="J1874" s="17"/>
      <c r="K1874" s="17">
        <f>(K1870+K1875)/2</f>
        <v>3.35</v>
      </c>
      <c r="L1874" s="17">
        <f>(1+((L$1875-L$1870)/L$1870)/5)*L1873</f>
        <v>3.35</v>
      </c>
      <c r="M1874" s="17" t="s">
        <v>2706</v>
      </c>
      <c r="N1874" s="17" t="s">
        <v>2707</v>
      </c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</row>
    <row r="1875" spans="1:114" ht="15" customHeight="1" x14ac:dyDescent="0.15">
      <c r="A1875" s="32">
        <v>2005</v>
      </c>
      <c r="B1875" s="18" t="s">
        <v>2673</v>
      </c>
      <c r="C1875" s="17">
        <v>303</v>
      </c>
      <c r="D1875" s="17"/>
      <c r="E1875" s="17"/>
      <c r="F1875" s="23">
        <v>3305868</v>
      </c>
      <c r="G1875" s="24">
        <v>10561613900</v>
      </c>
      <c r="H1875" s="24">
        <v>11657508000</v>
      </c>
      <c r="I1875" s="17">
        <v>20.700753387885701</v>
      </c>
      <c r="J1875" s="17">
        <v>3.35</v>
      </c>
      <c r="K1875" s="17">
        <f t="shared" ref="K1875" si="698">J1875</f>
        <v>3.35</v>
      </c>
      <c r="L1875" s="17">
        <f>K1875</f>
        <v>3.35</v>
      </c>
      <c r="M1875" s="17" t="s">
        <v>2708</v>
      </c>
      <c r="N1875" s="17" t="s">
        <v>2709</v>
      </c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</row>
    <row r="1876" spans="1:114" ht="15" customHeight="1" x14ac:dyDescent="0.15">
      <c r="A1876" s="32">
        <v>2006</v>
      </c>
      <c r="B1876" s="18" t="s">
        <v>2673</v>
      </c>
      <c r="C1876" s="17">
        <v>440</v>
      </c>
      <c r="D1876" s="17"/>
      <c r="E1876" s="17"/>
      <c r="F1876" s="23">
        <v>3368573</v>
      </c>
      <c r="G1876" s="24">
        <v>12004967500</v>
      </c>
      <c r="H1876" s="24">
        <v>13011610600</v>
      </c>
      <c r="I1876" s="17">
        <v>22.516841245172699</v>
      </c>
      <c r="J1876" s="17"/>
      <c r="K1876" s="17">
        <f>(K1875+K1880)/2</f>
        <v>3.35</v>
      </c>
      <c r="L1876" s="17">
        <f>(1+((L$1880-L$1875)/L$1875)/5)*L1875</f>
        <v>3.35</v>
      </c>
      <c r="M1876" s="17" t="s">
        <v>2710</v>
      </c>
      <c r="N1876" s="17" t="s">
        <v>2711</v>
      </c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</row>
    <row r="1877" spans="1:114" ht="15" customHeight="1" x14ac:dyDescent="0.15">
      <c r="A1877" s="32">
        <v>2007</v>
      </c>
      <c r="B1877" s="18" t="s">
        <v>2673</v>
      </c>
      <c r="C1877" s="17">
        <v>475</v>
      </c>
      <c r="D1877" s="17"/>
      <c r="E1877" s="17"/>
      <c r="F1877" s="23">
        <v>3431614</v>
      </c>
      <c r="G1877" s="24">
        <v>15217800000</v>
      </c>
      <c r="H1877" s="24">
        <v>16634700000</v>
      </c>
      <c r="I1877" s="17">
        <v>27.8672257842866</v>
      </c>
      <c r="J1877" s="17"/>
      <c r="K1877" s="17">
        <f>(K1875+K1880)/2</f>
        <v>3.35</v>
      </c>
      <c r="L1877" s="17">
        <f>(1+((L$1880-L$1875)/L$1875)/5)*L1876</f>
        <v>3.35</v>
      </c>
      <c r="M1877" s="17" t="s">
        <v>2712</v>
      </c>
      <c r="N1877" s="17" t="s">
        <v>2713</v>
      </c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</row>
    <row r="1878" spans="1:114" ht="15" customHeight="1" x14ac:dyDescent="0.15">
      <c r="A1878" s="32">
        <v>2008</v>
      </c>
      <c r="B1878" s="18" t="s">
        <v>2673</v>
      </c>
      <c r="C1878" s="17">
        <v>371</v>
      </c>
      <c r="D1878" s="17"/>
      <c r="E1878" s="24">
        <v>371</v>
      </c>
      <c r="F1878" s="23">
        <v>3495276</v>
      </c>
      <c r="G1878" s="24">
        <v>19644000000</v>
      </c>
      <c r="H1878" s="24">
        <v>22290400000</v>
      </c>
      <c r="I1878" s="17">
        <v>31.550068161774298</v>
      </c>
      <c r="J1878" s="17"/>
      <c r="K1878" s="17">
        <f>(K1875+K1880)/2</f>
        <v>3.35</v>
      </c>
      <c r="L1878" s="17">
        <f>(1+((L$1880-L$1875)/L$1875)/5)*L1877</f>
        <v>3.35</v>
      </c>
      <c r="M1878" s="17" t="s">
        <v>2714</v>
      </c>
      <c r="N1878" s="17" t="s">
        <v>2715</v>
      </c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</row>
    <row r="1879" spans="1:114" ht="15" customHeight="1" x14ac:dyDescent="0.15">
      <c r="A1879" s="32">
        <v>2009</v>
      </c>
      <c r="B1879" s="18" t="s">
        <v>2673</v>
      </c>
      <c r="C1879" s="17">
        <v>370</v>
      </c>
      <c r="D1879" s="17"/>
      <c r="E1879" s="24">
        <v>370</v>
      </c>
      <c r="F1879" s="23">
        <v>3559343</v>
      </c>
      <c r="G1879" s="24">
        <v>18931200000</v>
      </c>
      <c r="H1879" s="24">
        <v>18755600000</v>
      </c>
      <c r="I1879" s="17">
        <v>28.9718832228582</v>
      </c>
      <c r="J1879" s="17"/>
      <c r="K1879" s="17">
        <f>(K1875+K1880)/2</f>
        <v>3.35</v>
      </c>
      <c r="L1879" s="17">
        <f>(1+((L$1880-L$1875)/L$1875)/5)*L1878</f>
        <v>3.35</v>
      </c>
      <c r="M1879" s="17" t="s">
        <v>2716</v>
      </c>
      <c r="N1879" s="17" t="s">
        <v>2717</v>
      </c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</row>
    <row r="1880" spans="1:114" ht="15" customHeight="1" x14ac:dyDescent="0.15">
      <c r="A1880" s="32">
        <v>2010</v>
      </c>
      <c r="B1880" s="18" t="s">
        <v>2673</v>
      </c>
      <c r="C1880" s="17">
        <v>468</v>
      </c>
      <c r="D1880" s="17"/>
      <c r="E1880" s="24">
        <v>468</v>
      </c>
      <c r="F1880" s="23">
        <v>3623617</v>
      </c>
      <c r="G1880" s="24">
        <v>20620800000</v>
      </c>
      <c r="H1880" s="24">
        <v>23031800000</v>
      </c>
      <c r="I1880" s="17">
        <v>29.61350146593</v>
      </c>
      <c r="J1880" s="17">
        <v>3.35</v>
      </c>
      <c r="K1880" s="17">
        <f t="shared" ref="K1880" si="699">J1880</f>
        <v>3.35</v>
      </c>
      <c r="L1880" s="17">
        <f>K1880</f>
        <v>3.35</v>
      </c>
      <c r="M1880" s="17" t="s">
        <v>2718</v>
      </c>
      <c r="N1880" s="17" t="s">
        <v>2719</v>
      </c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</row>
    <row r="1881" spans="1:114" ht="15" customHeight="1" x14ac:dyDescent="0.15">
      <c r="A1881" s="32">
        <v>2011</v>
      </c>
      <c r="B1881" s="18" t="s">
        <v>2673</v>
      </c>
      <c r="C1881" s="17">
        <v>441</v>
      </c>
      <c r="D1881" s="24">
        <v>21</v>
      </c>
      <c r="E1881" s="24">
        <v>420</v>
      </c>
      <c r="F1881" s="23">
        <v>3688674</v>
      </c>
      <c r="G1881" s="24">
        <v>27135200000</v>
      </c>
      <c r="H1881" s="24">
        <v>29225600000</v>
      </c>
      <c r="I1881" s="17">
        <v>31.138586623278002</v>
      </c>
      <c r="J1881" s="17"/>
      <c r="K1881" s="17">
        <f>(K1880+K1885)/2</f>
        <v>3.55</v>
      </c>
      <c r="L1881" s="17">
        <f>(1+((L$1885-L$1880)/L$1880)/5)*L1880</f>
        <v>3.43</v>
      </c>
      <c r="M1881" s="17" t="s">
        <v>2720</v>
      </c>
      <c r="N1881" s="17" t="s">
        <v>2721</v>
      </c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</row>
    <row r="1882" spans="1:114" ht="15" customHeight="1" x14ac:dyDescent="0.15">
      <c r="A1882" s="32">
        <v>2012</v>
      </c>
      <c r="B1882" s="18" t="s">
        <v>2673</v>
      </c>
      <c r="C1882" s="17">
        <v>234</v>
      </c>
      <c r="D1882" s="17">
        <f>(D1881+D1883)/2</f>
        <v>15</v>
      </c>
      <c r="E1882" s="24">
        <v>234</v>
      </c>
      <c r="F1882" s="23">
        <v>3754862</v>
      </c>
      <c r="G1882" s="24">
        <v>30399600000</v>
      </c>
      <c r="H1882" s="24">
        <v>33503100000</v>
      </c>
      <c r="I1882" s="17">
        <v>35.470458598505601</v>
      </c>
      <c r="J1882" s="17"/>
      <c r="K1882" s="17">
        <f>(K1880+K1885)/2</f>
        <v>3.55</v>
      </c>
      <c r="L1882" s="17">
        <f>(1+((L$1885-L$1880)/L$1880)/5)*L1881</f>
        <v>3.5119104477611942</v>
      </c>
      <c r="M1882" s="17" t="s">
        <v>2722</v>
      </c>
      <c r="N1882" s="17" t="s">
        <v>2723</v>
      </c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</row>
    <row r="1883" spans="1:114" ht="15" customHeight="1" x14ac:dyDescent="0.15">
      <c r="A1883" s="32">
        <v>2013</v>
      </c>
      <c r="B1883" s="18" t="s">
        <v>2673</v>
      </c>
      <c r="C1883" s="17">
        <v>87</v>
      </c>
      <c r="D1883" s="24">
        <v>9</v>
      </c>
      <c r="E1883" s="24">
        <v>78</v>
      </c>
      <c r="F1883" s="23">
        <v>3821556</v>
      </c>
      <c r="G1883" s="24">
        <v>29713600000</v>
      </c>
      <c r="H1883" s="24">
        <v>33047400000</v>
      </c>
      <c r="I1883" s="17">
        <v>39.288682650619798</v>
      </c>
      <c r="J1883" s="17"/>
      <c r="K1883" s="17">
        <f>(K1880+K1885)/2</f>
        <v>3.55</v>
      </c>
      <c r="L1883" s="17">
        <f>(1+((L$1885-L$1880)/L$1880)/5)*L1882</f>
        <v>3.5957769659166856</v>
      </c>
      <c r="M1883" s="17" t="s">
        <v>2724</v>
      </c>
      <c r="N1883" s="17" t="s">
        <v>2725</v>
      </c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</row>
    <row r="1884" spans="1:114" ht="15" customHeight="1" x14ac:dyDescent="0.15">
      <c r="A1884" s="32">
        <v>2014</v>
      </c>
      <c r="B1884" s="18" t="s">
        <v>2673</v>
      </c>
      <c r="C1884" s="17">
        <v>287</v>
      </c>
      <c r="D1884" s="24">
        <v>13</v>
      </c>
      <c r="E1884" s="24">
        <v>274</v>
      </c>
      <c r="F1884" s="23">
        <v>3888793</v>
      </c>
      <c r="G1884" s="24">
        <v>27635200000</v>
      </c>
      <c r="H1884" s="24">
        <v>31816500000</v>
      </c>
      <c r="I1884" s="17">
        <v>40.6324742495202</v>
      </c>
      <c r="J1884" s="17"/>
      <c r="K1884" s="17">
        <f>(K1880+K1885)/2</f>
        <v>3.55</v>
      </c>
      <c r="L1884" s="17">
        <f>(1+((L$1885-L$1880)/L$1880)/5)*L1883</f>
        <v>3.6816462665952931</v>
      </c>
      <c r="M1884" s="17" t="s">
        <v>2726</v>
      </c>
      <c r="N1884" s="17" t="s">
        <v>2727</v>
      </c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</row>
    <row r="1885" spans="1:114" ht="15" customHeight="1" x14ac:dyDescent="0.15">
      <c r="A1885" s="32">
        <v>2015</v>
      </c>
      <c r="B1885" s="18" t="s">
        <v>2673</v>
      </c>
      <c r="C1885" s="17">
        <v>403</v>
      </c>
      <c r="D1885" s="24">
        <v>14</v>
      </c>
      <c r="E1885" s="24">
        <v>389</v>
      </c>
      <c r="F1885" s="23">
        <v>3957099</v>
      </c>
      <c r="G1885" s="24">
        <v>25793600000</v>
      </c>
      <c r="H1885" s="24">
        <v>28263800000</v>
      </c>
      <c r="I1885" s="17">
        <v>39.432779090361201</v>
      </c>
      <c r="J1885" s="17">
        <v>3.75</v>
      </c>
      <c r="K1885" s="17">
        <f t="shared" ref="K1885" si="700">J1885</f>
        <v>3.75</v>
      </c>
      <c r="L1885" s="17">
        <f>K1885</f>
        <v>3.75</v>
      </c>
      <c r="M1885" s="17" t="s">
        <v>2728</v>
      </c>
      <c r="N1885" s="24">
        <v>54091800000</v>
      </c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</row>
    <row r="1886" spans="1:114" ht="15" customHeight="1" x14ac:dyDescent="0.15">
      <c r="A1886" s="32">
        <v>2016</v>
      </c>
      <c r="B1886" s="18" t="s">
        <v>2673</v>
      </c>
      <c r="C1886" s="17">
        <v>417</v>
      </c>
      <c r="D1886" s="24">
        <v>68</v>
      </c>
      <c r="E1886" s="24">
        <v>349</v>
      </c>
      <c r="F1886" s="23">
        <v>4026336</v>
      </c>
      <c r="G1886" s="24">
        <v>24305600000</v>
      </c>
      <c r="H1886" s="24">
        <v>26310600000</v>
      </c>
      <c r="I1886" s="17">
        <v>38.350858348716997</v>
      </c>
      <c r="J1886" s="17"/>
      <c r="K1886" s="17">
        <f t="shared" ref="K1886" si="701">J1886</f>
        <v>0</v>
      </c>
      <c r="L1886" s="17">
        <f>K1886</f>
        <v>0</v>
      </c>
      <c r="M1886" s="17" t="s">
        <v>2729</v>
      </c>
      <c r="N1886" s="17" t="s">
        <v>2730</v>
      </c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</row>
    <row r="1887" spans="1:114" ht="15" customHeight="1" x14ac:dyDescent="0.15">
      <c r="A1887" s="32">
        <v>2017</v>
      </c>
      <c r="B1887" s="18" t="s">
        <v>2673</v>
      </c>
      <c r="C1887" s="17">
        <v>409</v>
      </c>
      <c r="D1887" s="24">
        <v>33</v>
      </c>
      <c r="E1887" s="24">
        <v>376</v>
      </c>
      <c r="F1887" s="23">
        <v>4096063</v>
      </c>
      <c r="G1887" s="24">
        <v>26003029600</v>
      </c>
      <c r="H1887" s="24">
        <v>28379492400</v>
      </c>
      <c r="I1887" s="17">
        <v>39.3356481310297</v>
      </c>
      <c r="J1887" s="17"/>
      <c r="K1887" s="17">
        <f t="shared" ref="K1887" si="702">J1887</f>
        <v>0</v>
      </c>
      <c r="L1887" s="17">
        <f>K1887</f>
        <v>0</v>
      </c>
      <c r="M1887" s="17" t="s">
        <v>2731</v>
      </c>
      <c r="N1887" s="17" t="s">
        <v>2732</v>
      </c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</row>
    <row r="1888" spans="1:114" ht="15" customHeight="1" x14ac:dyDescent="0.15">
      <c r="A1888" s="32">
        <v>2018</v>
      </c>
      <c r="B1888" s="18" t="s">
        <v>2673</v>
      </c>
      <c r="C1888" s="17">
        <v>497</v>
      </c>
      <c r="D1888" s="24">
        <v>135</v>
      </c>
      <c r="E1888" s="24">
        <v>362</v>
      </c>
      <c r="F1888" s="23">
        <v>4165255</v>
      </c>
      <c r="G1888" s="24">
        <v>27783920100</v>
      </c>
      <c r="H1888" s="24">
        <v>30646383800</v>
      </c>
      <c r="I1888" s="17">
        <v>38.637934895440303</v>
      </c>
      <c r="J1888" s="17"/>
      <c r="K1888" s="17">
        <f t="shared" ref="K1888" si="703">J1888</f>
        <v>0</v>
      </c>
      <c r="L1888" s="17">
        <f>K1888</f>
        <v>0</v>
      </c>
      <c r="M1888" s="17"/>
      <c r="N1888" s="17" t="s">
        <v>2733</v>
      </c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</row>
    <row r="1889" spans="1:114" ht="15" customHeight="1" x14ac:dyDescent="0.15">
      <c r="A1889" s="32">
        <v>2019</v>
      </c>
      <c r="B1889" s="18" t="s">
        <v>2673</v>
      </c>
      <c r="C1889" s="17">
        <v>362</v>
      </c>
      <c r="D1889" s="24">
        <v>34</v>
      </c>
      <c r="E1889" s="24">
        <v>328</v>
      </c>
      <c r="F1889" s="23">
        <v>4232532</v>
      </c>
      <c r="G1889" s="24">
        <v>27602938300</v>
      </c>
      <c r="H1889" s="24">
        <v>29321995400</v>
      </c>
      <c r="I1889" s="17">
        <v>37.147243686589697</v>
      </c>
      <c r="J1889" s="17"/>
      <c r="K1889" s="17">
        <f t="shared" ref="K1889" si="704">J1889</f>
        <v>0</v>
      </c>
      <c r="L1889" s="17">
        <f>K1889</f>
        <v>0</v>
      </c>
      <c r="M1889" s="17"/>
      <c r="N1889" s="17" t="s">
        <v>2734</v>
      </c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</row>
    <row r="1890" spans="1:114" ht="15" customHeight="1" x14ac:dyDescent="0.15">
      <c r="A1890" s="32">
        <v>2020</v>
      </c>
      <c r="B1890" s="18" t="s">
        <v>2673</v>
      </c>
      <c r="C1890" s="17">
        <v>319</v>
      </c>
      <c r="D1890" s="24">
        <v>22</v>
      </c>
      <c r="E1890" s="24">
        <v>297</v>
      </c>
      <c r="F1890" s="23">
        <v>4294396</v>
      </c>
      <c r="G1890" s="24">
        <v>21379165000</v>
      </c>
      <c r="H1890" s="24">
        <v>18605505000</v>
      </c>
      <c r="I1890" s="17">
        <v>23.758612001408</v>
      </c>
      <c r="J1890" s="17"/>
      <c r="K1890" s="17">
        <f t="shared" ref="K1890" si="705">J1890</f>
        <v>0</v>
      </c>
      <c r="L1890" s="17">
        <f>K1890</f>
        <v>0</v>
      </c>
      <c r="M1890" s="17"/>
      <c r="N1890" s="17" t="s">
        <v>2735</v>
      </c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</row>
    <row r="1891" spans="1:114" ht="15" customHeight="1" x14ac:dyDescent="0.15">
      <c r="A1891" s="32">
        <v>2021</v>
      </c>
      <c r="B1891" s="18" t="s">
        <v>2673</v>
      </c>
      <c r="C1891" s="17">
        <v>436</v>
      </c>
      <c r="D1891" s="24">
        <v>35</v>
      </c>
      <c r="E1891" s="24">
        <v>401</v>
      </c>
      <c r="F1891" s="23">
        <v>4351267</v>
      </c>
      <c r="G1891" s="24">
        <v>32479296000</v>
      </c>
      <c r="H1891" s="24">
        <v>26481419000</v>
      </c>
      <c r="I1891" s="17">
        <v>27.2144796565055</v>
      </c>
      <c r="J1891" s="17"/>
      <c r="K1891" s="17">
        <f t="shared" ref="K1891" si="706">J1891</f>
        <v>0</v>
      </c>
      <c r="L1891" s="17">
        <f>K1891</f>
        <v>0</v>
      </c>
      <c r="M1891" s="17"/>
      <c r="N1891" s="17" t="s">
        <v>2736</v>
      </c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</row>
    <row r="1892" spans="1:114" ht="15" customHeight="1" x14ac:dyDescent="0.15">
      <c r="A1892" s="32">
        <v>1980</v>
      </c>
      <c r="B1892" s="17" t="s">
        <v>2737</v>
      </c>
      <c r="C1892" s="17">
        <v>362</v>
      </c>
      <c r="D1892" s="24">
        <v>82</v>
      </c>
      <c r="E1892" s="24">
        <v>280</v>
      </c>
      <c r="F1892" s="23">
        <v>17492406</v>
      </c>
      <c r="G1892" s="17">
        <v>4626297577.8546696</v>
      </c>
      <c r="H1892" s="17">
        <v>4010380622.8373699</v>
      </c>
      <c r="I1892" s="17">
        <v>25.977292810997</v>
      </c>
      <c r="J1892" s="17">
        <v>0.59</v>
      </c>
      <c r="K1892" s="17">
        <f t="shared" ref="K1892" si="707">J1892</f>
        <v>0.59</v>
      </c>
      <c r="L1892" s="17">
        <f>K1892</f>
        <v>0.59</v>
      </c>
      <c r="M1892" s="17"/>
      <c r="N1892" s="17" t="s">
        <v>2738</v>
      </c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</row>
    <row r="1893" spans="1:114" ht="15" customHeight="1" x14ac:dyDescent="0.15">
      <c r="A1893" s="32">
        <v>1981</v>
      </c>
      <c r="B1893" s="17" t="s">
        <v>2737</v>
      </c>
      <c r="C1893" s="17">
        <v>425</v>
      </c>
      <c r="D1893" s="24">
        <v>50</v>
      </c>
      <c r="E1893" s="24">
        <v>375</v>
      </c>
      <c r="F1893" s="23">
        <v>17932344</v>
      </c>
      <c r="G1893" s="17">
        <v>4021327014.2180099</v>
      </c>
      <c r="H1893" s="17">
        <v>4921800947.8673</v>
      </c>
      <c r="I1893" s="17">
        <v>29.7717288394355</v>
      </c>
      <c r="J1893" s="17"/>
      <c r="K1893" s="17">
        <f>(K1892+K1897)/2</f>
        <v>0.59</v>
      </c>
      <c r="L1893" s="17">
        <f>(1+((L$1897-L$1892)/L$1892)/5)*L1892</f>
        <v>0.59</v>
      </c>
      <c r="M1893" s="17"/>
      <c r="N1893" s="17" t="s">
        <v>2739</v>
      </c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</row>
    <row r="1894" spans="1:114" ht="15" customHeight="1" x14ac:dyDescent="0.15">
      <c r="A1894" s="32">
        <v>1982</v>
      </c>
      <c r="B1894" s="17" t="s">
        <v>2737</v>
      </c>
      <c r="C1894" s="17">
        <v>350</v>
      </c>
      <c r="D1894" s="24">
        <v>56</v>
      </c>
      <c r="E1894" s="24">
        <v>294</v>
      </c>
      <c r="F1894" s="23">
        <v>18374372</v>
      </c>
      <c r="G1894" s="17">
        <v>4098853868.19484</v>
      </c>
      <c r="H1894" s="17">
        <v>4846704871.0601702</v>
      </c>
      <c r="I1894" s="17">
        <v>30.4248574586274</v>
      </c>
      <c r="J1894" s="17"/>
      <c r="K1894" s="17">
        <f>(K1892+K1897)/2</f>
        <v>0.59</v>
      </c>
      <c r="L1894" s="17">
        <f>(1+((L$1897-L$1892)/L$1892)/5)*L1893</f>
        <v>0.59</v>
      </c>
      <c r="M1894" s="17"/>
      <c r="N1894" s="17" t="s">
        <v>2740</v>
      </c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</row>
    <row r="1895" spans="1:114" ht="15" customHeight="1" x14ac:dyDescent="0.15">
      <c r="A1895" s="32">
        <v>1983</v>
      </c>
      <c r="B1895" s="17" t="s">
        <v>2737</v>
      </c>
      <c r="C1895" s="17">
        <v>343</v>
      </c>
      <c r="D1895" s="24">
        <v>77</v>
      </c>
      <c r="E1895" s="24">
        <v>266</v>
      </c>
      <c r="F1895" s="23">
        <v>18826906</v>
      </c>
      <c r="G1895" s="17">
        <v>3766871165.6441698</v>
      </c>
      <c r="H1895" s="17">
        <v>3726380368.0981598</v>
      </c>
      <c r="I1895" s="17">
        <v>23.703047211567799</v>
      </c>
      <c r="J1895" s="17"/>
      <c r="K1895" s="17">
        <f>(K1892+K1897)/2</f>
        <v>0.59</v>
      </c>
      <c r="L1895" s="17">
        <f>(1+((L$1897-L$1892)/L$1892)/5)*L1894</f>
        <v>0.59</v>
      </c>
      <c r="M1895" s="17"/>
      <c r="N1895" s="17" t="s">
        <v>2741</v>
      </c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</row>
    <row r="1896" spans="1:114" ht="15" customHeight="1" x14ac:dyDescent="0.15">
      <c r="A1896" s="32">
        <v>1984</v>
      </c>
      <c r="B1896" s="17" t="s">
        <v>2737</v>
      </c>
      <c r="C1896" s="23">
        <f t="shared" ref="C1896" si="708">(C1894+C1895+C1897+C1898)/4</f>
        <v>300.25</v>
      </c>
      <c r="D1896" s="17">
        <f t="shared" ref="D1896:E1896" si="709">(D1894+D1895+D1897+D1898)/4</f>
        <v>55.5</v>
      </c>
      <c r="E1896" s="17">
        <f t="shared" si="709"/>
        <v>244.75</v>
      </c>
      <c r="F1896" s="23">
        <v>19285646</v>
      </c>
      <c r="G1896" s="17">
        <v>3836311239.1930799</v>
      </c>
      <c r="H1896" s="17">
        <v>3055043227.66571</v>
      </c>
      <c r="I1896" s="17">
        <v>21.452552118125201</v>
      </c>
      <c r="J1896" s="17"/>
      <c r="K1896" s="17">
        <f>(K1892+K1897)/2</f>
        <v>0.59</v>
      </c>
      <c r="L1896" s="17">
        <f>(1+((L$1897-L$1892)/L$1892)/5)*L1895</f>
        <v>0.59</v>
      </c>
      <c r="M1896" s="17"/>
      <c r="N1896" s="17" t="s">
        <v>2742</v>
      </c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</row>
    <row r="1897" spans="1:114" ht="15" customHeight="1" x14ac:dyDescent="0.15">
      <c r="A1897" s="32">
        <v>1985</v>
      </c>
      <c r="B1897" s="17" t="s">
        <v>2737</v>
      </c>
      <c r="C1897" s="17">
        <v>252</v>
      </c>
      <c r="D1897" s="24">
        <v>41</v>
      </c>
      <c r="E1897" s="24">
        <v>211</v>
      </c>
      <c r="F1897" s="23">
        <v>19746610</v>
      </c>
      <c r="G1897" s="24">
        <v>4326700000</v>
      </c>
      <c r="H1897" s="24">
        <v>3100200000</v>
      </c>
      <c r="I1897" s="17">
        <v>18.984574292079898</v>
      </c>
      <c r="J1897" s="17">
        <v>0.59</v>
      </c>
      <c r="K1897" s="17">
        <f t="shared" ref="K1897" si="710">J1897</f>
        <v>0.59</v>
      </c>
      <c r="L1897" s="17">
        <f>K1897</f>
        <v>0.59</v>
      </c>
      <c r="M1897" s="17"/>
      <c r="N1897" s="17" t="s">
        <v>2743</v>
      </c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</row>
    <row r="1898" spans="1:114" ht="15" customHeight="1" x14ac:dyDescent="0.15">
      <c r="A1898" s="32">
        <v>1986</v>
      </c>
      <c r="B1898" s="17" t="s">
        <v>2737</v>
      </c>
      <c r="C1898" s="17">
        <v>256</v>
      </c>
      <c r="D1898" s="24">
        <v>48</v>
      </c>
      <c r="E1898" s="24">
        <v>208</v>
      </c>
      <c r="F1898" s="23">
        <v>20208437</v>
      </c>
      <c r="G1898" s="24">
        <v>2506550000</v>
      </c>
      <c r="H1898" s="24">
        <v>2755200000</v>
      </c>
      <c r="I1898" s="17">
        <v>19.551837309307501</v>
      </c>
      <c r="J1898" s="17"/>
      <c r="K1898" s="17">
        <f>(K1897+K1902)/2</f>
        <v>0.59</v>
      </c>
      <c r="L1898" s="17">
        <f>(1+((L$1902-L$1897)/L$1897)/5)*L1897</f>
        <v>0.59</v>
      </c>
      <c r="M1898" s="17"/>
      <c r="N1898" s="17" t="s">
        <v>2744</v>
      </c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</row>
    <row r="1899" spans="1:114" ht="15" customHeight="1" x14ac:dyDescent="0.15">
      <c r="A1899" s="32">
        <v>1987</v>
      </c>
      <c r="B1899" s="17" t="s">
        <v>2737</v>
      </c>
      <c r="C1899" s="17">
        <v>237</v>
      </c>
      <c r="D1899" s="24">
        <v>43</v>
      </c>
      <c r="E1899" s="24">
        <v>194</v>
      </c>
      <c r="F1899" s="23">
        <v>20671360</v>
      </c>
      <c r="G1899" s="17">
        <v>2622033333.3333302</v>
      </c>
      <c r="H1899" s="17">
        <v>3040233333.3333302</v>
      </c>
      <c r="I1899" s="17">
        <v>18.099009978571399</v>
      </c>
      <c r="J1899" s="17"/>
      <c r="K1899" s="17">
        <f>(K1897+K1902)/2</f>
        <v>0.59</v>
      </c>
      <c r="L1899" s="17">
        <f>(1+((L$1902-L$1897)/L$1897)/5)*L1898</f>
        <v>0.59</v>
      </c>
      <c r="M1899" s="17"/>
      <c r="N1899" s="17" t="s">
        <v>2745</v>
      </c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</row>
    <row r="1900" spans="1:114" ht="15" customHeight="1" x14ac:dyDescent="0.15">
      <c r="A1900" s="32">
        <v>1988</v>
      </c>
      <c r="B1900" s="17" t="s">
        <v>2737</v>
      </c>
      <c r="C1900" s="17">
        <v>247</v>
      </c>
      <c r="D1900" s="24">
        <v>53</v>
      </c>
      <c r="E1900" s="24">
        <v>194</v>
      </c>
      <c r="F1900" s="23">
        <v>21143799</v>
      </c>
      <c r="G1900" s="24">
        <v>2331272000</v>
      </c>
      <c r="H1900" s="24">
        <v>2797976000</v>
      </c>
      <c r="I1900" s="17">
        <v>19.299628415882701</v>
      </c>
      <c r="J1900" s="17"/>
      <c r="K1900" s="17">
        <f>(K1897+K1902)/2</f>
        <v>0.59</v>
      </c>
      <c r="L1900" s="17">
        <f>(1+((L$1902-L$1897)/L$1897)/5)*L1899</f>
        <v>0.59</v>
      </c>
      <c r="M1900" s="17"/>
      <c r="N1900" s="17" t="s">
        <v>2746</v>
      </c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</row>
    <row r="1901" spans="1:114" ht="15" customHeight="1" x14ac:dyDescent="0.15">
      <c r="A1901" s="32">
        <v>1989</v>
      </c>
      <c r="B1901" s="17" t="s">
        <v>2737</v>
      </c>
      <c r="C1901" s="23">
        <f t="shared" ref="C1901" si="711">(C1899+C1900+C1902+C1903)/4</f>
        <v>249.75</v>
      </c>
      <c r="D1901" s="17">
        <f t="shared" ref="D1901:E1901" si="712">(D1899+D1900+D1902+D1903)/4</f>
        <v>44</v>
      </c>
      <c r="E1901" s="17">
        <f t="shared" si="712"/>
        <v>205.75</v>
      </c>
      <c r="F1901" s="23">
        <v>21624311</v>
      </c>
      <c r="G1901" s="17">
        <v>2549118239.0327902</v>
      </c>
      <c r="H1901" s="17">
        <v>2521553528.3968501</v>
      </c>
      <c r="I1901" s="17">
        <v>17.458368490719302</v>
      </c>
      <c r="J1901" s="17"/>
      <c r="K1901" s="17">
        <f>(K1897+K1902)/2</f>
        <v>0.59</v>
      </c>
      <c r="L1901" s="17">
        <f>(1+((L$1902-L$1897)/L$1897)/5)*L1900</f>
        <v>0.59</v>
      </c>
      <c r="M1901" s="17"/>
      <c r="N1901" s="17" t="s">
        <v>2747</v>
      </c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</row>
    <row r="1902" spans="1:114" ht="15" customHeight="1" x14ac:dyDescent="0.15">
      <c r="A1902" s="32">
        <v>1990</v>
      </c>
      <c r="B1902" s="17" t="s">
        <v>2737</v>
      </c>
      <c r="C1902" s="17">
        <v>268</v>
      </c>
      <c r="D1902" s="24">
        <v>49</v>
      </c>
      <c r="E1902" s="24">
        <v>219</v>
      </c>
      <c r="F1902" s="23">
        <v>22109099</v>
      </c>
      <c r="G1902" s="17">
        <v>4145688961.3280902</v>
      </c>
      <c r="H1902" s="17">
        <v>3637366658.0872302</v>
      </c>
      <c r="I1902" s="17">
        <v>16.292430720525498</v>
      </c>
      <c r="J1902" s="17">
        <v>0.59</v>
      </c>
      <c r="K1902" s="17">
        <f t="shared" ref="K1902" si="713">J1902</f>
        <v>0.59</v>
      </c>
      <c r="L1902" s="17">
        <f>K1902</f>
        <v>0.59</v>
      </c>
      <c r="M1902" s="17"/>
      <c r="N1902" s="17" t="s">
        <v>2748</v>
      </c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</row>
    <row r="1903" spans="1:114" ht="15" customHeight="1" x14ac:dyDescent="0.15">
      <c r="A1903" s="32">
        <v>1991</v>
      </c>
      <c r="B1903" s="17" t="s">
        <v>2737</v>
      </c>
      <c r="C1903" s="17">
        <v>247</v>
      </c>
      <c r="D1903" s="24">
        <v>31</v>
      </c>
      <c r="E1903" s="24">
        <v>216</v>
      </c>
      <c r="F1903" s="23">
        <v>22583006</v>
      </c>
      <c r="G1903" s="17">
        <v>4190478467.6693702</v>
      </c>
      <c r="H1903" s="17">
        <v>4964700218.5370903</v>
      </c>
      <c r="I1903" s="17">
        <v>16.5334400250497</v>
      </c>
      <c r="J1903" s="17"/>
      <c r="K1903" s="17">
        <f>(K1902+K1907)/2</f>
        <v>1.4549999999999998</v>
      </c>
      <c r="L1903" s="17">
        <f t="shared" ref="L1903:L1906" si="714">L1902+0.35</f>
        <v>0.94</v>
      </c>
      <c r="M1903" s="17"/>
      <c r="N1903" s="17" t="s">
        <v>2749</v>
      </c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</row>
    <row r="1904" spans="1:114" ht="15" customHeight="1" x14ac:dyDescent="0.15">
      <c r="A1904" s="32">
        <v>1992</v>
      </c>
      <c r="B1904" s="17" t="s">
        <v>2737</v>
      </c>
      <c r="C1904" s="17">
        <v>283</v>
      </c>
      <c r="D1904" s="24">
        <v>21</v>
      </c>
      <c r="E1904" s="24">
        <v>262</v>
      </c>
      <c r="F1904" s="23">
        <v>23047248</v>
      </c>
      <c r="G1904" s="17">
        <v>4500645313.4996796</v>
      </c>
      <c r="H1904" s="17">
        <v>5561752159.30902</v>
      </c>
      <c r="I1904" s="17">
        <v>16.421270973404699</v>
      </c>
      <c r="J1904" s="17"/>
      <c r="K1904" s="17">
        <f>(K1902+K1907)/2</f>
        <v>1.4549999999999998</v>
      </c>
      <c r="L1904" s="17">
        <f t="shared" si="714"/>
        <v>1.29</v>
      </c>
      <c r="M1904" s="17"/>
      <c r="N1904" s="17" t="s">
        <v>2750</v>
      </c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</row>
    <row r="1905" spans="1:114" ht="15" customHeight="1" x14ac:dyDescent="0.15">
      <c r="A1905" s="32">
        <v>1993</v>
      </c>
      <c r="B1905" s="17" t="s">
        <v>2737</v>
      </c>
      <c r="C1905" s="17">
        <v>288</v>
      </c>
      <c r="D1905" s="24">
        <v>34</v>
      </c>
      <c r="E1905" s="24">
        <v>254</v>
      </c>
      <c r="F1905" s="23">
        <v>23513882</v>
      </c>
      <c r="G1905" s="17">
        <v>4336828766.7789402</v>
      </c>
      <c r="H1905" s="17">
        <v>5683170881.3030996</v>
      </c>
      <c r="I1905" s="17">
        <v>18.316499771388902</v>
      </c>
      <c r="J1905" s="17"/>
      <c r="K1905" s="17">
        <f>(K1902+K1907)/2</f>
        <v>1.4549999999999998</v>
      </c>
      <c r="L1905" s="17">
        <f t="shared" si="714"/>
        <v>1.6400000000000001</v>
      </c>
      <c r="M1905" s="17"/>
      <c r="N1905" s="17" t="s">
        <v>2751</v>
      </c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</row>
    <row r="1906" spans="1:114" ht="15" customHeight="1" x14ac:dyDescent="0.15">
      <c r="A1906" s="32">
        <v>1994</v>
      </c>
      <c r="B1906" s="17" t="s">
        <v>2737</v>
      </c>
      <c r="C1906" s="17">
        <v>398</v>
      </c>
      <c r="D1906" s="24">
        <v>29</v>
      </c>
      <c r="E1906" s="24">
        <v>369</v>
      </c>
      <c r="F1906" s="23">
        <v>23983258</v>
      </c>
      <c r="G1906" s="17">
        <v>5732107084.3198004</v>
      </c>
      <c r="H1906" s="17">
        <v>7249134948.0968904</v>
      </c>
      <c r="I1906" s="17">
        <v>21.202284462207999</v>
      </c>
      <c r="J1906" s="17"/>
      <c r="K1906" s="17">
        <f>(K1902+K1907)/2</f>
        <v>1.4549999999999998</v>
      </c>
      <c r="L1906" s="17">
        <f t="shared" si="714"/>
        <v>1.9900000000000002</v>
      </c>
      <c r="M1906" s="17"/>
      <c r="N1906" s="17" t="s">
        <v>2752</v>
      </c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</row>
    <row r="1907" spans="1:114" ht="15" customHeight="1" x14ac:dyDescent="0.15">
      <c r="A1907" s="32">
        <v>1995</v>
      </c>
      <c r="B1907" s="17" t="s">
        <v>2737</v>
      </c>
      <c r="C1907" s="23">
        <f t="shared" ref="C1907" si="715">(C1905+C1906+C1908+C1909)/4</f>
        <v>526.75</v>
      </c>
      <c r="D1907" s="17">
        <f t="shared" ref="D1907:E1907" si="716">(D1905+D1906+D1908+D1909)/4</f>
        <v>40.75</v>
      </c>
      <c r="E1907" s="17">
        <f t="shared" si="716"/>
        <v>486</v>
      </c>
      <c r="F1907" s="23">
        <v>24449055</v>
      </c>
      <c r="G1907" s="17">
        <v>6717350828.9742002</v>
      </c>
      <c r="H1907" s="17">
        <v>9770813015.3382397</v>
      </c>
      <c r="I1907" s="17">
        <v>23.958324671761101</v>
      </c>
      <c r="J1907" s="17">
        <v>2.3199999999999998</v>
      </c>
      <c r="K1907" s="17">
        <f t="shared" ref="K1907" si="717">J1907</f>
        <v>2.3199999999999998</v>
      </c>
      <c r="L1907" s="17">
        <f>K1907</f>
        <v>2.3199999999999998</v>
      </c>
      <c r="M1907" s="17"/>
      <c r="N1907" s="17" t="s">
        <v>2753</v>
      </c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</row>
    <row r="1908" spans="1:114" ht="15" customHeight="1" x14ac:dyDescent="0.15">
      <c r="A1908" s="32">
        <v>1996</v>
      </c>
      <c r="B1908" s="17" t="s">
        <v>2737</v>
      </c>
      <c r="C1908" s="17">
        <v>617</v>
      </c>
      <c r="D1908" s="24">
        <v>52</v>
      </c>
      <c r="E1908" s="24">
        <v>565</v>
      </c>
      <c r="F1908" s="23">
        <v>24907304</v>
      </c>
      <c r="G1908" s="17">
        <v>7357698732.8362503</v>
      </c>
      <c r="H1908" s="17">
        <v>10132013201.320101</v>
      </c>
      <c r="I1908" s="17">
        <v>22.2364792118343</v>
      </c>
      <c r="J1908" s="17"/>
      <c r="K1908" s="17">
        <f>(K1907+K1912)/2</f>
        <v>2.61</v>
      </c>
      <c r="L1908" s="17">
        <f>(1+((L$1912-L$1907)/L$1907)/5)*L1907</f>
        <v>2.4359999999999999</v>
      </c>
      <c r="M1908" s="17"/>
      <c r="N1908" s="17" t="s">
        <v>2754</v>
      </c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</row>
    <row r="1909" spans="1:114" ht="15" customHeight="1" x14ac:dyDescent="0.15">
      <c r="A1909" s="32">
        <v>1997</v>
      </c>
      <c r="B1909" s="17" t="s">
        <v>2737</v>
      </c>
      <c r="C1909" s="17">
        <v>804</v>
      </c>
      <c r="D1909" s="24">
        <v>48</v>
      </c>
      <c r="E1909" s="24">
        <v>756</v>
      </c>
      <c r="F1909" s="23">
        <v>25365386</v>
      </c>
      <c r="G1909" s="17">
        <v>8418168168.16817</v>
      </c>
      <c r="H1909" s="17">
        <v>11043543543.543501</v>
      </c>
      <c r="I1909" s="17">
        <v>23.499564249055901</v>
      </c>
      <c r="J1909" s="17"/>
      <c r="K1909" s="17">
        <f>(K1907+K1912)/2</f>
        <v>2.61</v>
      </c>
      <c r="L1909" s="17">
        <f>(1+((L$1912-L$1907)/L$1907)/5)*L1908</f>
        <v>2.5577999999999999</v>
      </c>
      <c r="M1909" s="17" t="s">
        <v>2755</v>
      </c>
      <c r="N1909" s="17" t="s">
        <v>2756</v>
      </c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</row>
    <row r="1910" spans="1:114" ht="15" customHeight="1" x14ac:dyDescent="0.15">
      <c r="A1910" s="32">
        <v>1998</v>
      </c>
      <c r="B1910" s="17" t="s">
        <v>2737</v>
      </c>
      <c r="C1910" s="23">
        <f t="shared" ref="C1910" si="718">(C1908+C1909+C1911+C1912)/4</f>
        <v>872.75</v>
      </c>
      <c r="D1910" s="17">
        <f t="shared" ref="D1910:E1910" si="719">(D1908+D1909+D1911+D1912)/4</f>
        <v>47</v>
      </c>
      <c r="E1910" s="17">
        <f t="shared" si="719"/>
        <v>825.75</v>
      </c>
      <c r="F1910" s="23">
        <v>25818226</v>
      </c>
      <c r="G1910" s="17">
        <v>7605311667.9183502</v>
      </c>
      <c r="H1910" s="17">
        <v>10684099132.9282</v>
      </c>
      <c r="I1910" s="17">
        <v>23.152669971584299</v>
      </c>
      <c r="J1910" s="17"/>
      <c r="K1910" s="17">
        <f>(K1907+K1912)/2</f>
        <v>2.61</v>
      </c>
      <c r="L1910" s="17">
        <f>(1+((L$1912-L$1907)/L$1907)/5)*L1909</f>
        <v>2.6856900000000001</v>
      </c>
      <c r="M1910" s="17" t="s">
        <v>2757</v>
      </c>
      <c r="N1910" s="17" t="s">
        <v>2758</v>
      </c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</row>
    <row r="1911" spans="1:114" ht="15" customHeight="1" x14ac:dyDescent="0.15">
      <c r="A1911" s="32">
        <v>1999</v>
      </c>
      <c r="B1911" s="17" t="s">
        <v>2737</v>
      </c>
      <c r="C1911" s="17">
        <v>992</v>
      </c>
      <c r="D1911" s="24">
        <v>48</v>
      </c>
      <c r="E1911" s="24">
        <v>944</v>
      </c>
      <c r="F1911" s="23">
        <v>26252239</v>
      </c>
      <c r="G1911" s="17">
        <v>7727286157.4826403</v>
      </c>
      <c r="H1911" s="17">
        <v>8937804697.8874302</v>
      </c>
      <c r="I1911" s="17">
        <v>21.2376147275093</v>
      </c>
      <c r="J1911" s="17"/>
      <c r="K1911" s="17">
        <f>(K1907+K1912)/2</f>
        <v>2.61</v>
      </c>
      <c r="L1911" s="17">
        <f>(1+((L$1912-L$1907)/L$1907)/5)*L1910</f>
        <v>2.8199745000000003</v>
      </c>
      <c r="M1911" s="17" t="s">
        <v>2759</v>
      </c>
      <c r="N1911" s="17" t="s">
        <v>2760</v>
      </c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</row>
    <row r="1912" spans="1:114" ht="15" customHeight="1" x14ac:dyDescent="0.15">
      <c r="A1912" s="32">
        <v>2000</v>
      </c>
      <c r="B1912" s="17" t="s">
        <v>2737</v>
      </c>
      <c r="C1912" s="17">
        <v>1078</v>
      </c>
      <c r="D1912" s="24">
        <v>40</v>
      </c>
      <c r="E1912" s="24">
        <v>1038</v>
      </c>
      <c r="F1912" s="23">
        <v>26654439</v>
      </c>
      <c r="G1912" s="17">
        <v>8676752915.5563202</v>
      </c>
      <c r="H1912" s="17">
        <v>9712312673.71558</v>
      </c>
      <c r="I1912" s="17">
        <v>19.6700704381341</v>
      </c>
      <c r="J1912" s="17">
        <v>2.9</v>
      </c>
      <c r="K1912" s="17">
        <f t="shared" ref="K1912" si="720">J1912</f>
        <v>2.9</v>
      </c>
      <c r="L1912" s="17">
        <f>K1912</f>
        <v>2.9</v>
      </c>
      <c r="M1912" s="17" t="s">
        <v>2761</v>
      </c>
      <c r="N1912" s="17" t="s">
        <v>2762</v>
      </c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</row>
    <row r="1913" spans="1:114" ht="15" customHeight="1" x14ac:dyDescent="0.15">
      <c r="A1913" s="32">
        <v>2001</v>
      </c>
      <c r="B1913" s="17" t="s">
        <v>2737</v>
      </c>
      <c r="C1913" s="17">
        <v>1010</v>
      </c>
      <c r="D1913" s="24">
        <v>36</v>
      </c>
      <c r="E1913" s="24">
        <v>974</v>
      </c>
      <c r="F1913" s="23">
        <v>27014909</v>
      </c>
      <c r="G1913" s="17">
        <v>8637724124.1697807</v>
      </c>
      <c r="H1913" s="17">
        <v>9606339614.0360909</v>
      </c>
      <c r="I1913" s="17">
        <v>17.966656987733302</v>
      </c>
      <c r="J1913" s="17"/>
      <c r="K1913" s="17">
        <f>(K1912+K1917)/2</f>
        <v>2.9</v>
      </c>
      <c r="L1913" s="17">
        <f>(1+((L$1917-L$1912)/L$1912)/5)*L1912</f>
        <v>2.9</v>
      </c>
      <c r="M1913" s="17" t="s">
        <v>2763</v>
      </c>
      <c r="N1913" s="17" t="s">
        <v>2764</v>
      </c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</row>
    <row r="1914" spans="1:114" ht="15" customHeight="1" x14ac:dyDescent="0.15">
      <c r="A1914" s="32">
        <v>2002</v>
      </c>
      <c r="B1914" s="17" t="s">
        <v>2737</v>
      </c>
      <c r="C1914" s="17">
        <v>869</v>
      </c>
      <c r="D1914" s="24">
        <v>29</v>
      </c>
      <c r="E1914" s="24">
        <v>840</v>
      </c>
      <c r="F1914" s="23">
        <v>27334503</v>
      </c>
      <c r="G1914" s="17">
        <v>9462717116.2975807</v>
      </c>
      <c r="H1914" s="17">
        <v>9845922051.3403606</v>
      </c>
      <c r="I1914" s="17">
        <v>16.730931906523899</v>
      </c>
      <c r="J1914" s="17"/>
      <c r="K1914" s="17">
        <f>(K1912+K1917)/2</f>
        <v>2.9</v>
      </c>
      <c r="L1914" s="17">
        <f>(1+((L$1917-L$1912)/L$1912)/5)*L1913</f>
        <v>2.9</v>
      </c>
      <c r="M1914" s="17" t="s">
        <v>2765</v>
      </c>
      <c r="N1914" s="17" t="s">
        <v>2766</v>
      </c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</row>
    <row r="1915" spans="1:114" ht="15" customHeight="1" x14ac:dyDescent="0.15">
      <c r="A1915" s="32">
        <v>2003</v>
      </c>
      <c r="B1915" s="17" t="s">
        <v>2737</v>
      </c>
      <c r="C1915" s="17">
        <v>924</v>
      </c>
      <c r="D1915" s="24">
        <v>32</v>
      </c>
      <c r="E1915" s="24">
        <v>892</v>
      </c>
      <c r="F1915" s="23">
        <v>27623341</v>
      </c>
      <c r="G1915" s="17">
        <v>11167509772.3615</v>
      </c>
      <c r="H1915" s="17">
        <v>10929811450.9083</v>
      </c>
      <c r="I1915" s="17">
        <v>16.921066669276701</v>
      </c>
      <c r="J1915" s="17"/>
      <c r="K1915" s="17">
        <f>(K1912+K1917)/2</f>
        <v>2.9</v>
      </c>
      <c r="L1915" s="17">
        <f>(1+((L$1917-L$1912)/L$1912)/5)*L1914</f>
        <v>2.9</v>
      </c>
      <c r="M1915" s="17" t="s">
        <v>2767</v>
      </c>
      <c r="N1915" s="17" t="s">
        <v>2768</v>
      </c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</row>
    <row r="1916" spans="1:114" ht="15" customHeight="1" x14ac:dyDescent="0.15">
      <c r="A1916" s="32">
        <v>2004</v>
      </c>
      <c r="B1916" s="17" t="s">
        <v>2737</v>
      </c>
      <c r="C1916" s="17">
        <v>823</v>
      </c>
      <c r="D1916" s="24">
        <v>38</v>
      </c>
      <c r="E1916" s="24">
        <v>785</v>
      </c>
      <c r="F1916" s="23">
        <v>27893911</v>
      </c>
      <c r="G1916" s="17">
        <v>15298201417.7749</v>
      </c>
      <c r="H1916" s="17">
        <v>12701974339.445801</v>
      </c>
      <c r="I1916" s="17">
        <v>16.7885581415755</v>
      </c>
      <c r="J1916" s="17"/>
      <c r="K1916" s="17">
        <f>(K1912+K1917)/2</f>
        <v>2.9</v>
      </c>
      <c r="L1916" s="17">
        <f>(1+((L$1917-L$1912)/L$1912)/5)*L1915</f>
        <v>2.9</v>
      </c>
      <c r="M1916" s="17" t="s">
        <v>2769</v>
      </c>
      <c r="N1916" s="17" t="s">
        <v>2770</v>
      </c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</row>
    <row r="1917" spans="1:114" ht="15" customHeight="1" x14ac:dyDescent="0.15">
      <c r="A1917" s="32">
        <v>2005</v>
      </c>
      <c r="B1917" s="17" t="s">
        <v>2737</v>
      </c>
      <c r="C1917" s="17">
        <v>1020</v>
      </c>
      <c r="D1917" s="24">
        <v>27</v>
      </c>
      <c r="E1917" s="24">
        <v>993</v>
      </c>
      <c r="F1917" s="23">
        <v>28147267</v>
      </c>
      <c r="G1917" s="17">
        <v>20421330421.330399</v>
      </c>
      <c r="H1917" s="17">
        <v>15598932265.5989</v>
      </c>
      <c r="I1917" s="17">
        <v>17.062082002320999</v>
      </c>
      <c r="J1917" s="17">
        <v>2.9</v>
      </c>
      <c r="K1917" s="17">
        <f t="shared" ref="K1917" si="721">J1917</f>
        <v>2.9</v>
      </c>
      <c r="L1917" s="17">
        <f>K1917</f>
        <v>2.9</v>
      </c>
      <c r="M1917" s="17"/>
      <c r="N1917" s="17" t="s">
        <v>2771</v>
      </c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</row>
    <row r="1918" spans="1:114" ht="15" customHeight="1" x14ac:dyDescent="0.15">
      <c r="A1918" s="32">
        <v>2006</v>
      </c>
      <c r="B1918" s="17" t="s">
        <v>2737</v>
      </c>
      <c r="C1918" s="17">
        <v>1271</v>
      </c>
      <c r="D1918" s="24">
        <v>39</v>
      </c>
      <c r="E1918" s="24">
        <v>1232</v>
      </c>
      <c r="F1918" s="23">
        <v>28381078</v>
      </c>
      <c r="G1918" s="17">
        <v>27068649606.0588</v>
      </c>
      <c r="H1918" s="17">
        <v>18835277591.1562</v>
      </c>
      <c r="I1918" s="17">
        <v>17.786137781590298</v>
      </c>
      <c r="J1918" s="17"/>
      <c r="K1918" s="17">
        <f>(K1917+K1922)/2</f>
        <v>3.165</v>
      </c>
      <c r="L1918" s="17">
        <f>(1+((L$1922-L$1917)/L$1917)/5)*L1917</f>
        <v>3.0059999999999998</v>
      </c>
      <c r="M1918" s="17"/>
      <c r="N1918" s="17" t="s">
        <v>2772</v>
      </c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</row>
    <row r="1919" spans="1:114" ht="15" customHeight="1" x14ac:dyDescent="0.15">
      <c r="A1919" s="32">
        <v>2007</v>
      </c>
      <c r="B1919" s="17" t="s">
        <v>2737</v>
      </c>
      <c r="C1919" s="17">
        <v>1359</v>
      </c>
      <c r="D1919" s="24">
        <v>28</v>
      </c>
      <c r="E1919" s="24">
        <v>1331</v>
      </c>
      <c r="F1919" s="23">
        <v>28600387</v>
      </c>
      <c r="G1919" s="17">
        <v>32206455736.657101</v>
      </c>
      <c r="H1919" s="17">
        <v>24690635985.938</v>
      </c>
      <c r="I1919" s="17">
        <v>19.985423515685401</v>
      </c>
      <c r="J1919" s="17"/>
      <c r="K1919" s="17">
        <f>(K1917+K1922)/2</f>
        <v>3.165</v>
      </c>
      <c r="L1919" s="17">
        <f>(1+((L$1922-L$1917)/L$1917)/5)*L1918</f>
        <v>3.11587448275862</v>
      </c>
      <c r="M1919" s="17"/>
      <c r="N1919" s="17" t="s">
        <v>2773</v>
      </c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</row>
    <row r="1920" spans="1:114" ht="15" customHeight="1" x14ac:dyDescent="0.15">
      <c r="A1920" s="32">
        <v>2008</v>
      </c>
      <c r="B1920" s="17" t="s">
        <v>2737</v>
      </c>
      <c r="C1920" s="17">
        <v>1535</v>
      </c>
      <c r="D1920" s="24">
        <v>31</v>
      </c>
      <c r="E1920" s="24">
        <v>1504</v>
      </c>
      <c r="F1920" s="23">
        <v>28806185</v>
      </c>
      <c r="G1920" s="17">
        <v>35836836528.931297</v>
      </c>
      <c r="H1920" s="17">
        <v>34605420554.359299</v>
      </c>
      <c r="I1920" s="17">
        <v>23.426580365673502</v>
      </c>
      <c r="J1920" s="17"/>
      <c r="K1920" s="17">
        <f>(K1917+K1922)/2</f>
        <v>3.165</v>
      </c>
      <c r="L1920" s="17">
        <f>(1+((L$1922-L$1917)/L$1917)/5)*L1919</f>
        <v>3.2297650673008316</v>
      </c>
      <c r="M1920" s="17"/>
      <c r="N1920" s="17" t="s">
        <v>2774</v>
      </c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6"/>
      <c r="CZ1920" s="6"/>
      <c r="DA1920" s="6"/>
      <c r="DB1920" s="6"/>
      <c r="DC1920" s="6"/>
      <c r="DD1920" s="6"/>
      <c r="DE1920" s="6"/>
      <c r="DF1920" s="6"/>
      <c r="DG1920" s="6"/>
      <c r="DH1920" s="6"/>
      <c r="DI1920" s="6"/>
      <c r="DJ1920" s="6"/>
    </row>
    <row r="1921" spans="1:114" ht="15" customHeight="1" x14ac:dyDescent="0.15">
      <c r="A1921" s="32">
        <v>2009</v>
      </c>
      <c r="B1921" s="17" t="s">
        <v>2737</v>
      </c>
      <c r="C1921" s="17">
        <v>694</v>
      </c>
      <c r="D1921" s="24">
        <v>37</v>
      </c>
      <c r="E1921" s="24">
        <v>657</v>
      </c>
      <c r="F1921" s="23">
        <v>29009326</v>
      </c>
      <c r="G1921" s="17">
        <v>31948077816.877998</v>
      </c>
      <c r="H1921" s="17">
        <v>26182192417.502201</v>
      </c>
      <c r="I1921" s="17">
        <v>22.138631598904201</v>
      </c>
      <c r="J1921" s="17"/>
      <c r="K1921" s="17">
        <f>(K1917+K1922)/2</f>
        <v>3.165</v>
      </c>
      <c r="L1921" s="17">
        <f>(1+((L$1922-L$1917)/L$1917)/5)*L1920</f>
        <v>3.3478185490711376</v>
      </c>
      <c r="M1921" s="17"/>
      <c r="N1921" s="17" t="s">
        <v>2775</v>
      </c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6"/>
      <c r="CZ1921" s="6"/>
      <c r="DA1921" s="6"/>
      <c r="DB1921" s="6"/>
      <c r="DC1921" s="6"/>
      <c r="DD1921" s="6"/>
      <c r="DE1921" s="6"/>
      <c r="DF1921" s="6"/>
      <c r="DG1921" s="6"/>
      <c r="DH1921" s="6"/>
      <c r="DI1921" s="6"/>
      <c r="DJ1921" s="6"/>
    </row>
    <row r="1922" spans="1:114" ht="15" customHeight="1" x14ac:dyDescent="0.15">
      <c r="A1922" s="32">
        <v>2010</v>
      </c>
      <c r="B1922" s="17" t="s">
        <v>2737</v>
      </c>
      <c r="C1922" s="17">
        <v>300</v>
      </c>
      <c r="D1922" s="24">
        <v>39</v>
      </c>
      <c r="E1922" s="24">
        <v>261</v>
      </c>
      <c r="F1922" s="23">
        <v>29229572</v>
      </c>
      <c r="G1922" s="17">
        <v>41051644189.586197</v>
      </c>
      <c r="H1922" s="17">
        <v>35180701568.086098</v>
      </c>
      <c r="I1922" s="17">
        <v>23.513378632577101</v>
      </c>
      <c r="J1922" s="17">
        <v>3.43</v>
      </c>
      <c r="K1922" s="17">
        <f t="shared" ref="K1922" si="722">J1922</f>
        <v>3.43</v>
      </c>
      <c r="L1922" s="17">
        <f>K1922</f>
        <v>3.43</v>
      </c>
      <c r="M1922" s="17"/>
      <c r="N1922" s="17" t="s">
        <v>2776</v>
      </c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6"/>
      <c r="CZ1922" s="6"/>
      <c r="DA1922" s="6"/>
      <c r="DB1922" s="6"/>
      <c r="DC1922" s="6"/>
      <c r="DD1922" s="6"/>
      <c r="DE1922" s="6"/>
      <c r="DF1922" s="6"/>
      <c r="DG1922" s="6"/>
      <c r="DH1922" s="6"/>
      <c r="DI1922" s="6"/>
      <c r="DJ1922" s="6"/>
    </row>
    <row r="1923" spans="1:114" ht="15" customHeight="1" x14ac:dyDescent="0.15">
      <c r="A1923" s="32">
        <v>2011</v>
      </c>
      <c r="B1923" s="17" t="s">
        <v>2737</v>
      </c>
      <c r="C1923" s="17">
        <v>1168</v>
      </c>
      <c r="D1923" s="24">
        <v>39</v>
      </c>
      <c r="E1923" s="24">
        <v>1129</v>
      </c>
      <c r="F1923" s="23">
        <v>29477721</v>
      </c>
      <c r="G1923" s="17">
        <v>52392070004.7202</v>
      </c>
      <c r="H1923" s="17">
        <v>43774372753.349503</v>
      </c>
      <c r="I1923" s="17">
        <v>23.348532604444799</v>
      </c>
      <c r="J1923" s="17"/>
      <c r="K1923" s="17">
        <f>(K1922+K1927)/2</f>
        <v>3.5300000000000002</v>
      </c>
      <c r="L1923" s="17">
        <f>(1+((L$1927-L$1922)/L$1922)/5)*L1922</f>
        <v>3.47</v>
      </c>
      <c r="M1923" s="17" t="s">
        <v>2777</v>
      </c>
      <c r="N1923" s="17" t="s">
        <v>2778</v>
      </c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6"/>
      <c r="CZ1923" s="6"/>
      <c r="DA1923" s="6"/>
      <c r="DB1923" s="6"/>
      <c r="DC1923" s="6"/>
      <c r="DD1923" s="6"/>
      <c r="DE1923" s="6"/>
      <c r="DF1923" s="6"/>
      <c r="DG1923" s="6"/>
      <c r="DH1923" s="6"/>
      <c r="DI1923" s="6"/>
      <c r="DJ1923" s="6"/>
    </row>
    <row r="1924" spans="1:114" ht="15" customHeight="1" x14ac:dyDescent="0.15">
      <c r="A1924" s="32">
        <v>2012</v>
      </c>
      <c r="B1924" s="17" t="s">
        <v>2737</v>
      </c>
      <c r="C1924" s="17">
        <v>1190</v>
      </c>
      <c r="D1924" s="24">
        <v>54</v>
      </c>
      <c r="E1924" s="24">
        <v>1136</v>
      </c>
      <c r="F1924" s="23">
        <v>29749589</v>
      </c>
      <c r="G1924" s="17">
        <v>52881407340.006104</v>
      </c>
      <c r="H1924" s="17">
        <v>48490294206.854698</v>
      </c>
      <c r="I1924" s="17">
        <v>25.044525919497101</v>
      </c>
      <c r="J1924" s="17"/>
      <c r="K1924" s="17">
        <f>(K1922+K1927)/2</f>
        <v>3.5300000000000002</v>
      </c>
      <c r="L1924" s="17">
        <f>(1+((L$1927-L$1922)/L$1922)/5)*L1923</f>
        <v>3.5104664723032069</v>
      </c>
      <c r="M1924" s="17" t="s">
        <v>2779</v>
      </c>
      <c r="N1924" s="17" t="s">
        <v>2780</v>
      </c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6"/>
      <c r="CZ1924" s="6"/>
      <c r="DA1924" s="6"/>
      <c r="DB1924" s="6"/>
      <c r="DC1924" s="6"/>
      <c r="DD1924" s="6"/>
      <c r="DE1924" s="6"/>
      <c r="DF1924" s="6"/>
      <c r="DG1924" s="6"/>
      <c r="DH1924" s="6"/>
      <c r="DI1924" s="6"/>
      <c r="DJ1924" s="6"/>
    </row>
    <row r="1925" spans="1:114" ht="15" customHeight="1" x14ac:dyDescent="0.15">
      <c r="A1925" s="32">
        <v>2013</v>
      </c>
      <c r="B1925" s="17" t="s">
        <v>2737</v>
      </c>
      <c r="C1925" s="17">
        <v>1266</v>
      </c>
      <c r="D1925" s="24">
        <v>73</v>
      </c>
      <c r="E1925" s="24">
        <v>1193</v>
      </c>
      <c r="F1925" s="23">
        <v>30038809</v>
      </c>
      <c r="G1925" s="17">
        <v>49908212739.183502</v>
      </c>
      <c r="H1925" s="17">
        <v>50251304637.477303</v>
      </c>
      <c r="I1925" s="17">
        <v>25.3007969740008</v>
      </c>
      <c r="J1925" s="17"/>
      <c r="K1925" s="17">
        <f>(K1922+K1927)/2</f>
        <v>3.5300000000000002</v>
      </c>
      <c r="L1925" s="17">
        <f>(1+((L$1927-L$1922)/L$1922)/5)*L1924</f>
        <v>3.551404856819862</v>
      </c>
      <c r="M1925" s="17" t="s">
        <v>2781</v>
      </c>
      <c r="N1925" s="17" t="s">
        <v>2782</v>
      </c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6"/>
      <c r="CZ1925" s="6"/>
      <c r="DA1925" s="6"/>
      <c r="DB1925" s="6"/>
      <c r="DC1925" s="6"/>
      <c r="DD1925" s="6"/>
      <c r="DE1925" s="6"/>
      <c r="DF1925" s="6"/>
      <c r="DG1925" s="6"/>
      <c r="DH1925" s="6"/>
      <c r="DI1925" s="6"/>
      <c r="DJ1925" s="6"/>
    </row>
    <row r="1926" spans="1:114" ht="15" customHeight="1" x14ac:dyDescent="0.15">
      <c r="A1926" s="32">
        <v>2014</v>
      </c>
      <c r="B1926" s="17" t="s">
        <v>2737</v>
      </c>
      <c r="C1926" s="17">
        <v>1287</v>
      </c>
      <c r="D1926" s="24">
        <v>83</v>
      </c>
      <c r="E1926" s="24">
        <v>1204</v>
      </c>
      <c r="F1926" s="23">
        <v>30353951</v>
      </c>
      <c r="G1926" s="17">
        <v>45392391687.213799</v>
      </c>
      <c r="H1926" s="17">
        <v>48683691440.648102</v>
      </c>
      <c r="I1926" s="17">
        <v>24.5405155067793</v>
      </c>
      <c r="J1926" s="17"/>
      <c r="K1926" s="17">
        <f>(K1922+K1927)/2</f>
        <v>3.5300000000000002</v>
      </c>
      <c r="L1926" s="17">
        <f>(1+((L$1927-L$1922)/L$1922)/5)*L1925</f>
        <v>3.5928206568993937</v>
      </c>
      <c r="M1926" s="17" t="s">
        <v>2783</v>
      </c>
      <c r="N1926" s="17" t="s">
        <v>2784</v>
      </c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6"/>
      <c r="CZ1926" s="6"/>
      <c r="DA1926" s="6"/>
      <c r="DB1926" s="6"/>
      <c r="DC1926" s="6"/>
      <c r="DD1926" s="6"/>
      <c r="DE1926" s="6"/>
      <c r="DF1926" s="6"/>
      <c r="DG1926" s="6"/>
      <c r="DH1926" s="6"/>
      <c r="DI1926" s="6"/>
      <c r="DJ1926" s="6"/>
    </row>
    <row r="1927" spans="1:114" ht="15" customHeight="1" x14ac:dyDescent="0.15">
      <c r="A1927" s="32">
        <v>2015</v>
      </c>
      <c r="B1927" s="17" t="s">
        <v>2737</v>
      </c>
      <c r="C1927" s="17">
        <v>1249</v>
      </c>
      <c r="D1927" s="24">
        <v>67</v>
      </c>
      <c r="E1927" s="24">
        <v>1182</v>
      </c>
      <c r="F1927" s="23">
        <v>30711863</v>
      </c>
      <c r="G1927" s="17">
        <v>40404471800.025101</v>
      </c>
      <c r="H1927" s="17">
        <v>45316857178.746399</v>
      </c>
      <c r="I1927" s="17">
        <v>23.088568138500602</v>
      </c>
      <c r="J1927" s="17">
        <v>3.63</v>
      </c>
      <c r="K1927" s="17">
        <f t="shared" ref="K1927" si="723">J1927</f>
        <v>3.63</v>
      </c>
      <c r="L1927" s="17">
        <f>K1927</f>
        <v>3.63</v>
      </c>
      <c r="M1927" s="17" t="s">
        <v>2785</v>
      </c>
      <c r="N1927" s="17" t="s">
        <v>2786</v>
      </c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</row>
    <row r="1928" spans="1:114" ht="15" customHeight="1" x14ac:dyDescent="0.15">
      <c r="A1928" s="32">
        <v>2016</v>
      </c>
      <c r="B1928" s="17" t="s">
        <v>2737</v>
      </c>
      <c r="C1928" s="17">
        <v>1163</v>
      </c>
      <c r="D1928" s="24">
        <v>72</v>
      </c>
      <c r="E1928" s="24">
        <v>1091</v>
      </c>
      <c r="F1928" s="23">
        <v>31132779</v>
      </c>
      <c r="G1928" s="17">
        <v>43369085360.4338</v>
      </c>
      <c r="H1928" s="17">
        <v>43730259844.152802</v>
      </c>
      <c r="I1928" s="17">
        <v>21.446945039742602</v>
      </c>
      <c r="J1928" s="17"/>
      <c r="K1928" s="17">
        <f t="shared" ref="K1928" si="724">J1928</f>
        <v>0</v>
      </c>
      <c r="L1928" s="17">
        <f>K1928</f>
        <v>0</v>
      </c>
      <c r="M1928" s="17" t="s">
        <v>2787</v>
      </c>
      <c r="N1928" s="17" t="s">
        <v>2788</v>
      </c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6"/>
      <c r="CZ1928" s="6"/>
      <c r="DA1928" s="6"/>
      <c r="DB1928" s="6"/>
      <c r="DC1928" s="6"/>
      <c r="DD1928" s="6"/>
      <c r="DE1928" s="6"/>
      <c r="DF1928" s="6"/>
      <c r="DG1928" s="6"/>
      <c r="DH1928" s="6"/>
      <c r="DI1928" s="6"/>
      <c r="DJ1928" s="6"/>
    </row>
    <row r="1929" spans="1:114" ht="15" customHeight="1" x14ac:dyDescent="0.15">
      <c r="A1929" s="32">
        <v>2017</v>
      </c>
      <c r="B1929" s="17" t="s">
        <v>2737</v>
      </c>
      <c r="C1929" s="17">
        <v>1219</v>
      </c>
      <c r="D1929" s="24">
        <v>100</v>
      </c>
      <c r="E1929" s="24">
        <v>1119</v>
      </c>
      <c r="F1929" s="23">
        <v>31605486</v>
      </c>
      <c r="G1929" s="17">
        <v>52160711547.308701</v>
      </c>
      <c r="H1929" s="17">
        <v>48096304247.814796</v>
      </c>
      <c r="I1929" s="17">
        <v>20.607596923788002</v>
      </c>
      <c r="J1929" s="17"/>
      <c r="K1929" s="17">
        <f t="shared" ref="K1929" si="725">J1929</f>
        <v>0</v>
      </c>
      <c r="L1929" s="17">
        <f>K1929</f>
        <v>0</v>
      </c>
      <c r="M1929" s="17" t="s">
        <v>2789</v>
      </c>
      <c r="N1929" s="17" t="s">
        <v>2790</v>
      </c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</row>
    <row r="1930" spans="1:114" ht="15" customHeight="1" x14ac:dyDescent="0.15">
      <c r="A1930" s="32">
        <v>2018</v>
      </c>
      <c r="B1930" s="17" t="s">
        <v>2737</v>
      </c>
      <c r="C1930" s="17">
        <v>1222</v>
      </c>
      <c r="D1930" s="24">
        <v>89</v>
      </c>
      <c r="E1930" s="24">
        <v>1133</v>
      </c>
      <c r="F1930" s="23">
        <v>32203944</v>
      </c>
      <c r="G1930" s="17">
        <v>56077100955.3946</v>
      </c>
      <c r="H1930" s="17">
        <v>52175196251.445297</v>
      </c>
      <c r="I1930" s="17">
        <v>20.923251884940701</v>
      </c>
      <c r="J1930" s="17"/>
      <c r="K1930" s="17">
        <f t="shared" ref="K1930" si="726">J1930</f>
        <v>0</v>
      </c>
      <c r="L1930" s="17">
        <f>K1930</f>
        <v>0</v>
      </c>
      <c r="M1930" s="17" t="s">
        <v>2791</v>
      </c>
      <c r="N1930" s="17" t="s">
        <v>2792</v>
      </c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6"/>
      <c r="CZ1930" s="6"/>
      <c r="DA1930" s="6"/>
      <c r="DB1930" s="6"/>
      <c r="DC1930" s="6"/>
      <c r="DD1930" s="6"/>
      <c r="DE1930" s="6"/>
      <c r="DF1930" s="6"/>
      <c r="DG1930" s="6"/>
      <c r="DH1930" s="6"/>
      <c r="DI1930" s="6"/>
      <c r="DJ1930" s="6"/>
    </row>
    <row r="1931" spans="1:114" ht="15" customHeight="1" x14ac:dyDescent="0.15">
      <c r="A1931" s="32">
        <v>2019</v>
      </c>
      <c r="B1931" s="17" t="s">
        <v>2737</v>
      </c>
      <c r="C1931" s="17">
        <v>1259</v>
      </c>
      <c r="D1931" s="24">
        <v>137</v>
      </c>
      <c r="E1931" s="24">
        <v>1122</v>
      </c>
      <c r="F1931" s="23">
        <v>32824861</v>
      </c>
      <c r="G1931" s="17">
        <v>54886884607.317299</v>
      </c>
      <c r="H1931" s="17">
        <v>52296167560.602898</v>
      </c>
      <c r="I1931" s="17">
        <v>20.9643509575004</v>
      </c>
      <c r="J1931" s="17"/>
      <c r="K1931" s="17">
        <f t="shared" ref="K1931" si="727">J1931</f>
        <v>0</v>
      </c>
      <c r="L1931" s="17">
        <f>K1931</f>
        <v>0</v>
      </c>
      <c r="M1931" s="17" t="s">
        <v>2793</v>
      </c>
      <c r="N1931" s="17" t="s">
        <v>2794</v>
      </c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6"/>
      <c r="CZ1931" s="6"/>
      <c r="DA1931" s="6"/>
      <c r="DB1931" s="6"/>
      <c r="DC1931" s="6"/>
      <c r="DD1931" s="6"/>
      <c r="DE1931" s="6"/>
      <c r="DF1931" s="6"/>
      <c r="DG1931" s="6"/>
      <c r="DH1931" s="6"/>
      <c r="DI1931" s="6"/>
      <c r="DJ1931" s="6"/>
    </row>
    <row r="1932" spans="1:114" ht="15" customHeight="1" x14ac:dyDescent="0.15">
      <c r="A1932" s="32">
        <v>2020</v>
      </c>
      <c r="B1932" s="17" t="s">
        <v>2737</v>
      </c>
      <c r="C1932" s="17">
        <v>1267</v>
      </c>
      <c r="D1932" s="24">
        <v>125</v>
      </c>
      <c r="E1932" s="24">
        <v>1142</v>
      </c>
      <c r="F1932" s="23">
        <v>33304756</v>
      </c>
      <c r="G1932" s="17">
        <v>45143208675.498596</v>
      </c>
      <c r="H1932" s="17">
        <v>42659017425.391296</v>
      </c>
      <c r="I1932" s="17">
        <v>19.867818350240199</v>
      </c>
      <c r="J1932" s="17"/>
      <c r="K1932" s="17">
        <f t="shared" ref="K1932" si="728">J1932</f>
        <v>0</v>
      </c>
      <c r="L1932" s="17">
        <f>K1932</f>
        <v>0</v>
      </c>
      <c r="M1932" s="17" t="s">
        <v>2795</v>
      </c>
      <c r="N1932" s="17" t="s">
        <v>2796</v>
      </c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6"/>
      <c r="CZ1932" s="6"/>
      <c r="DA1932" s="6"/>
      <c r="DB1932" s="6"/>
      <c r="DC1932" s="6"/>
      <c r="DD1932" s="6"/>
      <c r="DE1932" s="6"/>
      <c r="DF1932" s="6"/>
      <c r="DG1932" s="6"/>
      <c r="DH1932" s="6"/>
      <c r="DI1932" s="6"/>
      <c r="DJ1932" s="6"/>
    </row>
    <row r="1933" spans="1:114" ht="15" customHeight="1" x14ac:dyDescent="0.15">
      <c r="A1933" s="32">
        <v>2021</v>
      </c>
      <c r="B1933" s="17" t="s">
        <v>2737</v>
      </c>
      <c r="C1933" s="17">
        <v>1235</v>
      </c>
      <c r="D1933" s="24">
        <v>94</v>
      </c>
      <c r="E1933" s="24">
        <v>1141</v>
      </c>
      <c r="F1933" s="23">
        <v>33715471</v>
      </c>
      <c r="G1933" s="17">
        <v>64932484667.319504</v>
      </c>
      <c r="H1933" s="17">
        <v>58979023862.289299</v>
      </c>
      <c r="I1933" s="17">
        <v>23.561364911316801</v>
      </c>
      <c r="J1933" s="17"/>
      <c r="K1933" s="17">
        <f t="shared" ref="K1933" si="729">J1933</f>
        <v>0</v>
      </c>
      <c r="L1933" s="17">
        <f>K1933</f>
        <v>0</v>
      </c>
      <c r="M1933" s="17"/>
      <c r="N1933" s="17" t="s">
        <v>2797</v>
      </c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6"/>
      <c r="CZ1933" s="6"/>
      <c r="DA1933" s="6"/>
      <c r="DB1933" s="6"/>
      <c r="DC1933" s="6"/>
      <c r="DD1933" s="6"/>
      <c r="DE1933" s="6"/>
      <c r="DF1933" s="6"/>
      <c r="DG1933" s="6"/>
      <c r="DH1933" s="6"/>
      <c r="DI1933" s="6"/>
      <c r="DJ1933" s="6"/>
    </row>
    <row r="1934" spans="1:114" ht="15" customHeight="1" x14ac:dyDescent="0.15">
      <c r="A1934" s="32">
        <v>1980</v>
      </c>
      <c r="B1934" s="17" t="s">
        <v>2798</v>
      </c>
      <c r="C1934" s="17">
        <v>1573</v>
      </c>
      <c r="D1934" s="24">
        <v>119</v>
      </c>
      <c r="E1934" s="24">
        <v>1454</v>
      </c>
      <c r="F1934" s="23">
        <v>48419546</v>
      </c>
      <c r="G1934" s="17"/>
      <c r="H1934" s="17"/>
      <c r="I1934" s="17"/>
      <c r="J1934" s="17">
        <v>2.16</v>
      </c>
      <c r="K1934" s="17">
        <f t="shared" ref="K1934" si="730">J1934</f>
        <v>2.16</v>
      </c>
      <c r="L1934" s="17">
        <f>K1934</f>
        <v>2.16</v>
      </c>
      <c r="M1934" s="17"/>
      <c r="N1934" s="17" t="s">
        <v>2799</v>
      </c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6"/>
      <c r="CZ1934" s="6"/>
      <c r="DA1934" s="6"/>
      <c r="DB1934" s="6"/>
      <c r="DC1934" s="6"/>
      <c r="DD1934" s="6"/>
      <c r="DE1934" s="6"/>
      <c r="DF1934" s="6"/>
      <c r="DG1934" s="6"/>
      <c r="DH1934" s="6"/>
      <c r="DI1934" s="6"/>
      <c r="DJ1934" s="6"/>
    </row>
    <row r="1935" spans="1:114" ht="15" customHeight="1" x14ac:dyDescent="0.15">
      <c r="A1935" s="32">
        <v>1981</v>
      </c>
      <c r="B1935" s="17" t="s">
        <v>2798</v>
      </c>
      <c r="C1935" s="17">
        <v>1605</v>
      </c>
      <c r="D1935" s="24">
        <v>91</v>
      </c>
      <c r="E1935" s="24">
        <v>1514</v>
      </c>
      <c r="F1935" s="23">
        <v>49679330</v>
      </c>
      <c r="G1935" s="17">
        <v>6543399970.8845997</v>
      </c>
      <c r="H1935" s="17">
        <v>7741141146.3871603</v>
      </c>
      <c r="I1935" s="17"/>
      <c r="J1935" s="17"/>
      <c r="K1935" s="17">
        <f>(K1934+K1939)/2</f>
        <v>2.2599999999999998</v>
      </c>
      <c r="L1935" s="17">
        <f>(1+((L$1939-L$1934)/L$1934)/5)*L1934</f>
        <v>2.2000000000000002</v>
      </c>
      <c r="M1935" s="17"/>
      <c r="N1935" s="17" t="s">
        <v>2800</v>
      </c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6"/>
      <c r="CZ1935" s="6"/>
      <c r="DA1935" s="6"/>
      <c r="DB1935" s="6"/>
      <c r="DC1935" s="6"/>
      <c r="DD1935" s="6"/>
      <c r="DE1935" s="6"/>
      <c r="DF1935" s="6"/>
      <c r="DG1935" s="6"/>
      <c r="DH1935" s="6"/>
      <c r="DI1935" s="6"/>
      <c r="DJ1935" s="6"/>
    </row>
    <row r="1936" spans="1:114" ht="15" customHeight="1" x14ac:dyDescent="0.15">
      <c r="A1936" s="32">
        <v>1982</v>
      </c>
      <c r="B1936" s="17" t="s">
        <v>2798</v>
      </c>
      <c r="C1936" s="17">
        <v>1648</v>
      </c>
      <c r="D1936" s="24">
        <v>134</v>
      </c>
      <c r="E1936" s="24">
        <v>1514</v>
      </c>
      <c r="F1936" s="23">
        <v>50938522</v>
      </c>
      <c r="G1936" s="17">
        <v>5854443596.0187397</v>
      </c>
      <c r="H1936" s="17">
        <v>7727510025.7611303</v>
      </c>
      <c r="I1936" s="17"/>
      <c r="J1936" s="17"/>
      <c r="K1936" s="17">
        <f>(K1934+K1939)/2</f>
        <v>2.2599999999999998</v>
      </c>
      <c r="L1936" s="17">
        <f>(1+((L$1939-L$1934)/L$1934)/5)*L1935</f>
        <v>2.2407407407407409</v>
      </c>
      <c r="M1936" s="17"/>
      <c r="N1936" s="17" t="s">
        <v>2801</v>
      </c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6"/>
      <c r="CZ1936" s="6"/>
      <c r="DA1936" s="6"/>
      <c r="DB1936" s="6"/>
      <c r="DC1936" s="6"/>
      <c r="DD1936" s="6"/>
      <c r="DE1936" s="6"/>
      <c r="DF1936" s="6"/>
      <c r="DG1936" s="6"/>
      <c r="DH1936" s="6"/>
      <c r="DI1936" s="6"/>
      <c r="DJ1936" s="6"/>
    </row>
    <row r="1937" spans="1:114" ht="15" customHeight="1" x14ac:dyDescent="0.15">
      <c r="A1937" s="32">
        <v>1983</v>
      </c>
      <c r="B1937" s="17" t="s">
        <v>2798</v>
      </c>
      <c r="C1937" s="17">
        <v>1676</v>
      </c>
      <c r="D1937" s="24">
        <v>63</v>
      </c>
      <c r="E1937" s="24">
        <v>1613</v>
      </c>
      <c r="F1937" s="23">
        <v>52219685</v>
      </c>
      <c r="G1937" s="17">
        <v>5554600062.0911198</v>
      </c>
      <c r="H1937" s="17">
        <v>7401731625.07761</v>
      </c>
      <c r="I1937" s="17"/>
      <c r="J1937" s="17"/>
      <c r="K1937" s="17">
        <f>(K1934+K1939)/2</f>
        <v>2.2599999999999998</v>
      </c>
      <c r="L1937" s="17">
        <f>(1+((L$1939-L$1934)/L$1934)/5)*L1936</f>
        <v>2.2822359396433476</v>
      </c>
      <c r="M1937" s="17"/>
      <c r="N1937" s="17" t="s">
        <v>2802</v>
      </c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6"/>
      <c r="CZ1937" s="6"/>
      <c r="DA1937" s="6"/>
      <c r="DB1937" s="6"/>
      <c r="DC1937" s="6"/>
      <c r="DD1937" s="6"/>
      <c r="DE1937" s="6"/>
      <c r="DF1937" s="6"/>
      <c r="DG1937" s="6"/>
      <c r="DH1937" s="6"/>
      <c r="DI1937" s="6"/>
      <c r="DJ1937" s="6"/>
    </row>
    <row r="1938" spans="1:114" ht="15" customHeight="1" x14ac:dyDescent="0.15">
      <c r="A1938" s="32">
        <v>1984</v>
      </c>
      <c r="B1938" s="17" t="s">
        <v>2798</v>
      </c>
      <c r="C1938" s="17">
        <v>1296</v>
      </c>
      <c r="D1938" s="24">
        <v>102</v>
      </c>
      <c r="E1938" s="24">
        <v>1194</v>
      </c>
      <c r="F1938" s="23">
        <v>53514959</v>
      </c>
      <c r="G1938" s="17">
        <v>6053578651.0327196</v>
      </c>
      <c r="H1938" s="17">
        <v>6389101564.1936197</v>
      </c>
      <c r="I1938" s="17"/>
      <c r="J1938" s="17"/>
      <c r="K1938" s="17">
        <f>(K1934+K1939)/2</f>
        <v>2.2599999999999998</v>
      </c>
      <c r="L1938" s="17">
        <f>(1+((L$1939-L$1934)/L$1934)/5)*L1937</f>
        <v>2.3244995681552618</v>
      </c>
      <c r="M1938" s="17"/>
      <c r="N1938" s="17" t="s">
        <v>2803</v>
      </c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6"/>
      <c r="CZ1938" s="6"/>
      <c r="DA1938" s="6"/>
      <c r="DB1938" s="6"/>
      <c r="DC1938" s="6"/>
      <c r="DD1938" s="6"/>
      <c r="DE1938" s="6"/>
      <c r="DF1938" s="6"/>
      <c r="DG1938" s="6"/>
      <c r="DH1938" s="6"/>
      <c r="DI1938" s="6"/>
      <c r="DJ1938" s="6"/>
    </row>
    <row r="1939" spans="1:114" ht="15" customHeight="1" x14ac:dyDescent="0.15">
      <c r="A1939" s="32">
        <v>1985</v>
      </c>
      <c r="B1939" s="17" t="s">
        <v>2798</v>
      </c>
      <c r="C1939" s="17">
        <v>1580</v>
      </c>
      <c r="D1939" s="24">
        <v>91</v>
      </c>
      <c r="E1939" s="24">
        <v>1489</v>
      </c>
      <c r="F1939" s="23">
        <v>54812660</v>
      </c>
      <c r="G1939" s="17">
        <v>5951200735.1953297</v>
      </c>
      <c r="H1939" s="17">
        <v>5530359739.9945202</v>
      </c>
      <c r="I1939" s="17"/>
      <c r="J1939" s="17">
        <v>2.36</v>
      </c>
      <c r="K1939" s="17">
        <f t="shared" ref="K1939" si="731">J1939</f>
        <v>2.36</v>
      </c>
      <c r="L1939" s="17">
        <f>K1939</f>
        <v>2.36</v>
      </c>
      <c r="M1939" s="17"/>
      <c r="N1939" s="17" t="s">
        <v>2804</v>
      </c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6"/>
      <c r="CZ1939" s="6"/>
      <c r="DA1939" s="6"/>
      <c r="DB1939" s="6"/>
      <c r="DC1939" s="6"/>
      <c r="DD1939" s="6"/>
      <c r="DE1939" s="6"/>
      <c r="DF1939" s="6"/>
      <c r="DG1939" s="6"/>
      <c r="DH1939" s="6"/>
      <c r="DI1939" s="6"/>
      <c r="DJ1939" s="6"/>
    </row>
    <row r="1940" spans="1:114" ht="15" customHeight="1" x14ac:dyDescent="0.15">
      <c r="A1940" s="32">
        <v>1986</v>
      </c>
      <c r="B1940" s="17" t="s">
        <v>2798</v>
      </c>
      <c r="C1940" s="17">
        <v>1454</v>
      </c>
      <c r="D1940" s="24">
        <v>75</v>
      </c>
      <c r="E1940" s="24">
        <v>1379</v>
      </c>
      <c r="F1940" s="23">
        <v>56109838</v>
      </c>
      <c r="G1940" s="17">
        <v>6310101519.6927299</v>
      </c>
      <c r="H1940" s="17">
        <v>5497046755.8141298</v>
      </c>
      <c r="I1940" s="17"/>
      <c r="J1940" s="17"/>
      <c r="K1940" s="17">
        <f>(K1939+K1944)/2</f>
        <v>2.36</v>
      </c>
      <c r="L1940" s="17">
        <f>(1+((L$1944-L$1939)/L$1939)/5)*L1939</f>
        <v>2.36</v>
      </c>
      <c r="M1940" s="17"/>
      <c r="N1940" s="17" t="s">
        <v>2805</v>
      </c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</row>
    <row r="1941" spans="1:114" ht="15" customHeight="1" x14ac:dyDescent="0.15">
      <c r="A1941" s="32">
        <v>1987</v>
      </c>
      <c r="B1941" s="17" t="s">
        <v>2798</v>
      </c>
      <c r="C1941" s="17">
        <v>1644</v>
      </c>
      <c r="D1941" s="24">
        <v>76</v>
      </c>
      <c r="E1941" s="24">
        <v>1568</v>
      </c>
      <c r="F1941" s="23">
        <v>57415175</v>
      </c>
      <c r="G1941" s="17">
        <v>7007112679.5898399</v>
      </c>
      <c r="H1941" s="17">
        <v>7110788166.3968296</v>
      </c>
      <c r="I1941" s="17"/>
      <c r="J1941" s="17"/>
      <c r="K1941" s="17">
        <f>(K1939+K1944)/2</f>
        <v>2.36</v>
      </c>
      <c r="L1941" s="17">
        <f>(1+((L$1944-L$1939)/L$1939)/5)*L1940</f>
        <v>2.36</v>
      </c>
      <c r="M1941" s="17"/>
      <c r="N1941" s="17" t="s">
        <v>2806</v>
      </c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6"/>
      <c r="CZ1941" s="6"/>
      <c r="DA1941" s="6"/>
      <c r="DB1941" s="6"/>
      <c r="DC1941" s="6"/>
      <c r="DD1941" s="6"/>
      <c r="DE1941" s="6"/>
      <c r="DF1941" s="6"/>
      <c r="DG1941" s="6"/>
      <c r="DH1941" s="6"/>
      <c r="DI1941" s="6"/>
      <c r="DJ1941" s="6"/>
    </row>
    <row r="1942" spans="1:114" ht="15" customHeight="1" x14ac:dyDescent="0.15">
      <c r="A1942" s="32">
        <v>1988</v>
      </c>
      <c r="B1942" s="17" t="s">
        <v>2798</v>
      </c>
      <c r="C1942" s="17">
        <v>1703</v>
      </c>
      <c r="D1942" s="24">
        <v>86</v>
      </c>
      <c r="E1942" s="24">
        <v>1617</v>
      </c>
      <c r="F1942" s="23">
        <v>58755923</v>
      </c>
      <c r="G1942" s="17">
        <v>8630140995.1314793</v>
      </c>
      <c r="H1942" s="17">
        <v>8338829159.4571199</v>
      </c>
      <c r="I1942" s="17"/>
      <c r="J1942" s="17"/>
      <c r="K1942" s="17">
        <f>(K1939+K1944)/2</f>
        <v>2.36</v>
      </c>
      <c r="L1942" s="17">
        <f>(1+((L$1944-L$1939)/L$1939)/5)*L1941</f>
        <v>2.36</v>
      </c>
      <c r="M1942" s="17"/>
      <c r="N1942" s="17" t="s">
        <v>2807</v>
      </c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6"/>
      <c r="CZ1942" s="6"/>
      <c r="DA1942" s="6"/>
      <c r="DB1942" s="6"/>
      <c r="DC1942" s="6"/>
      <c r="DD1942" s="6"/>
      <c r="DE1942" s="6"/>
      <c r="DF1942" s="6"/>
      <c r="DG1942" s="6"/>
      <c r="DH1942" s="6"/>
      <c r="DI1942" s="6"/>
      <c r="DJ1942" s="6"/>
    </row>
    <row r="1943" spans="1:114" ht="15" customHeight="1" x14ac:dyDescent="0.15">
      <c r="A1943" s="32">
        <v>1989</v>
      </c>
      <c r="B1943" s="17" t="s">
        <v>2798</v>
      </c>
      <c r="C1943" s="17">
        <v>1843</v>
      </c>
      <c r="D1943" s="24">
        <v>71</v>
      </c>
      <c r="E1943" s="24">
        <v>1772</v>
      </c>
      <c r="F1943" s="23">
        <v>60127343</v>
      </c>
      <c r="G1943" s="17">
        <v>9576557874.9304199</v>
      </c>
      <c r="H1943" s="17">
        <v>10451330939.8391</v>
      </c>
      <c r="I1943" s="17"/>
      <c r="J1943" s="17"/>
      <c r="K1943" s="17">
        <f>(K1939+K1944)/2</f>
        <v>2.36</v>
      </c>
      <c r="L1943" s="17">
        <f>(1+((L$1944-L$1939)/L$1939)/5)*L1942</f>
        <v>2.36</v>
      </c>
      <c r="M1943" s="17"/>
      <c r="N1943" s="17" t="s">
        <v>2808</v>
      </c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6"/>
      <c r="CZ1943" s="6"/>
      <c r="DA1943" s="6"/>
      <c r="DB1943" s="6"/>
      <c r="DC1943" s="6"/>
      <c r="DD1943" s="6"/>
      <c r="DE1943" s="6"/>
      <c r="DF1943" s="6"/>
      <c r="DG1943" s="6"/>
      <c r="DH1943" s="6"/>
      <c r="DI1943" s="6"/>
      <c r="DJ1943" s="6"/>
    </row>
    <row r="1944" spans="1:114" ht="15" customHeight="1" x14ac:dyDescent="0.15">
      <c r="A1944" s="32">
        <v>1990</v>
      </c>
      <c r="B1944" s="17" t="s">
        <v>2798</v>
      </c>
      <c r="C1944" s="17">
        <v>1969</v>
      </c>
      <c r="D1944" s="24">
        <v>147</v>
      </c>
      <c r="E1944" s="24">
        <v>1822</v>
      </c>
      <c r="F1944" s="23">
        <v>61558898</v>
      </c>
      <c r="G1944" s="17">
        <v>9795179683.6757793</v>
      </c>
      <c r="H1944" s="17">
        <v>11884167063.6145</v>
      </c>
      <c r="I1944" s="17"/>
      <c r="J1944" s="17">
        <v>2.36</v>
      </c>
      <c r="K1944" s="17">
        <f t="shared" ref="K1944" si="732">J1944</f>
        <v>2.36</v>
      </c>
      <c r="L1944" s="17">
        <f>K1944</f>
        <v>2.36</v>
      </c>
      <c r="M1944" s="17"/>
      <c r="N1944" s="17" t="s">
        <v>2809</v>
      </c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6"/>
      <c r="CZ1944" s="6"/>
      <c r="DA1944" s="6"/>
      <c r="DB1944" s="6"/>
      <c r="DC1944" s="6"/>
      <c r="DD1944" s="6"/>
      <c r="DE1944" s="6"/>
      <c r="DF1944" s="6"/>
      <c r="DG1944" s="6"/>
      <c r="DH1944" s="6"/>
      <c r="DI1944" s="6"/>
      <c r="DJ1944" s="6"/>
    </row>
    <row r="1945" spans="1:114" ht="15" customHeight="1" x14ac:dyDescent="0.15">
      <c r="A1945" s="32">
        <v>1991</v>
      </c>
      <c r="B1945" s="17" t="s">
        <v>2798</v>
      </c>
      <c r="C1945" s="17">
        <v>1921</v>
      </c>
      <c r="D1945" s="24">
        <v>147</v>
      </c>
      <c r="E1945" s="24">
        <v>1774</v>
      </c>
      <c r="F1945" s="23">
        <v>63039751</v>
      </c>
      <c r="G1945" s="17">
        <v>10856632131.913601</v>
      </c>
      <c r="H1945" s="17">
        <v>12042304789.909201</v>
      </c>
      <c r="I1945" s="17"/>
      <c r="J1945" s="17"/>
      <c r="K1945" s="17">
        <f>(K1944+K1949)/2</f>
        <v>2.46</v>
      </c>
      <c r="L1945" s="17">
        <f>(1+((L$1949-L$1944)/L$1944)/5)*L1944</f>
        <v>2.4</v>
      </c>
      <c r="M1945" s="17"/>
      <c r="N1945" s="17" t="s">
        <v>2810</v>
      </c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6"/>
      <c r="CZ1945" s="6"/>
      <c r="DA1945" s="6"/>
      <c r="DB1945" s="6"/>
      <c r="DC1945" s="6"/>
      <c r="DD1945" s="6"/>
      <c r="DE1945" s="6"/>
      <c r="DF1945" s="6"/>
      <c r="DG1945" s="6"/>
      <c r="DH1945" s="6"/>
      <c r="DI1945" s="6"/>
      <c r="DJ1945" s="6"/>
    </row>
    <row r="1946" spans="1:114" ht="15" customHeight="1" x14ac:dyDescent="0.15">
      <c r="A1946" s="32">
        <v>1992</v>
      </c>
      <c r="B1946" s="17" t="s">
        <v>2798</v>
      </c>
      <c r="C1946" s="17">
        <v>1820</v>
      </c>
      <c r="D1946" s="24">
        <v>133</v>
      </c>
      <c r="E1946" s="24">
        <v>1687</v>
      </c>
      <c r="F1946" s="23">
        <v>64543525</v>
      </c>
      <c r="G1946" s="17">
        <v>12555553179.813801</v>
      </c>
      <c r="H1946" s="17">
        <v>14629134236.158701</v>
      </c>
      <c r="I1946" s="17"/>
      <c r="J1946" s="17"/>
      <c r="K1946" s="17">
        <f>(K1944+K1949)/2</f>
        <v>2.46</v>
      </c>
      <c r="L1946" s="17">
        <f>(1+((L$1949-L$1944)/L$1944)/5)*L1945</f>
        <v>2.4406779661016946</v>
      </c>
      <c r="M1946" s="17"/>
      <c r="N1946" s="17" t="s">
        <v>2811</v>
      </c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</row>
    <row r="1947" spans="1:114" ht="15" customHeight="1" x14ac:dyDescent="0.15">
      <c r="A1947" s="32">
        <v>1993</v>
      </c>
      <c r="B1947" s="17" t="s">
        <v>2798</v>
      </c>
      <c r="C1947" s="17">
        <v>2038</v>
      </c>
      <c r="D1947" s="24">
        <v>178</v>
      </c>
      <c r="E1947" s="24">
        <v>1860</v>
      </c>
      <c r="F1947" s="23">
        <v>66083321</v>
      </c>
      <c r="G1947" s="17">
        <v>13836109399.7743</v>
      </c>
      <c r="H1947" s="17">
        <v>17470700145.2813</v>
      </c>
      <c r="I1947" s="17"/>
      <c r="J1947" s="17"/>
      <c r="K1947" s="17">
        <f>(K1944+K1949)/2</f>
        <v>2.46</v>
      </c>
      <c r="L1947" s="17">
        <f>(1+((L$1949-L$1944)/L$1944)/5)*L1946</f>
        <v>2.4820453892559606</v>
      </c>
      <c r="M1947" s="17"/>
      <c r="N1947" s="17" t="s">
        <v>2812</v>
      </c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6"/>
      <c r="CZ1947" s="6"/>
      <c r="DA1947" s="6"/>
      <c r="DB1947" s="6"/>
      <c r="DC1947" s="6"/>
      <c r="DD1947" s="6"/>
      <c r="DE1947" s="6"/>
      <c r="DF1947" s="6"/>
      <c r="DG1947" s="6"/>
      <c r="DH1947" s="6"/>
      <c r="DI1947" s="6"/>
      <c r="DJ1947" s="6"/>
    </row>
    <row r="1948" spans="1:114" ht="15" customHeight="1" x14ac:dyDescent="0.15">
      <c r="A1948" s="32">
        <v>1994</v>
      </c>
      <c r="B1948" s="17" t="s">
        <v>2798</v>
      </c>
      <c r="C1948" s="17">
        <v>2146</v>
      </c>
      <c r="D1948" s="24">
        <v>181</v>
      </c>
      <c r="E1948" s="24">
        <v>1965</v>
      </c>
      <c r="F1948" s="23">
        <v>67650283</v>
      </c>
      <c r="G1948" s="17">
        <v>17613575496.267601</v>
      </c>
      <c r="H1948" s="17">
        <v>20814418386.505798</v>
      </c>
      <c r="I1948" s="17"/>
      <c r="J1948" s="17"/>
      <c r="K1948" s="17">
        <f>(K1944+K1949)/2</f>
        <v>2.46</v>
      </c>
      <c r="L1948" s="17">
        <f>(1+((L$1949-L$1944)/L$1944)/5)*L1947</f>
        <v>2.5241139551755531</v>
      </c>
      <c r="M1948" s="17"/>
      <c r="N1948" s="17" t="s">
        <v>2813</v>
      </c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6"/>
      <c r="CZ1948" s="6"/>
      <c r="DA1948" s="6"/>
      <c r="DB1948" s="6"/>
      <c r="DC1948" s="6"/>
      <c r="DD1948" s="6"/>
      <c r="DE1948" s="6"/>
      <c r="DF1948" s="6"/>
      <c r="DG1948" s="6"/>
      <c r="DH1948" s="6"/>
      <c r="DI1948" s="6"/>
      <c r="DJ1948" s="6"/>
    </row>
    <row r="1949" spans="1:114" ht="15" customHeight="1" x14ac:dyDescent="0.15">
      <c r="A1949" s="32">
        <v>1995</v>
      </c>
      <c r="B1949" s="17" t="s">
        <v>2798</v>
      </c>
      <c r="C1949" s="17">
        <v>2376</v>
      </c>
      <c r="D1949" s="24">
        <v>169</v>
      </c>
      <c r="E1949" s="24">
        <v>2207</v>
      </c>
      <c r="F1949" s="23">
        <v>69250468</v>
      </c>
      <c r="G1949" s="17">
        <v>21961824612.572701</v>
      </c>
      <c r="H1949" s="17">
        <v>26565179066.285599</v>
      </c>
      <c r="I1949" s="17"/>
      <c r="J1949" s="17">
        <v>2.56</v>
      </c>
      <c r="K1949" s="17">
        <f t="shared" ref="K1949" si="733">J1949</f>
        <v>2.56</v>
      </c>
      <c r="L1949" s="17">
        <f>K1949</f>
        <v>2.56</v>
      </c>
      <c r="M1949" s="17"/>
      <c r="N1949" s="17" t="s">
        <v>2814</v>
      </c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6"/>
      <c r="CZ1949" s="6"/>
      <c r="DA1949" s="6"/>
      <c r="DB1949" s="6"/>
      <c r="DC1949" s="6"/>
      <c r="DD1949" s="6"/>
      <c r="DE1949" s="6"/>
      <c r="DF1949" s="6"/>
      <c r="DG1949" s="6"/>
      <c r="DH1949" s="6"/>
      <c r="DI1949" s="6"/>
      <c r="DJ1949" s="6"/>
    </row>
    <row r="1950" spans="1:114" ht="15" customHeight="1" x14ac:dyDescent="0.15">
      <c r="A1950" s="32">
        <v>1996</v>
      </c>
      <c r="B1950" s="17" t="s">
        <v>2798</v>
      </c>
      <c r="C1950" s="17">
        <v>2797</v>
      </c>
      <c r="D1950" s="24">
        <v>163</v>
      </c>
      <c r="E1950" s="24">
        <v>2634</v>
      </c>
      <c r="F1950" s="23">
        <v>70944969</v>
      </c>
      <c r="G1950" s="17">
        <v>27340728434.053902</v>
      </c>
      <c r="H1950" s="17">
        <v>33097093183.196602</v>
      </c>
      <c r="I1950" s="17"/>
      <c r="J1950" s="17"/>
      <c r="K1950" s="17">
        <f>(K1949+K1954)/2</f>
        <v>3.12</v>
      </c>
      <c r="L1950" s="17">
        <f>(1+((L$1954-L$1949)/L$1949)/5)*L1949</f>
        <v>2.7839999999999998</v>
      </c>
      <c r="M1950" s="17"/>
      <c r="N1950" s="17" t="s">
        <v>2815</v>
      </c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6"/>
      <c r="CZ1950" s="6"/>
      <c r="DA1950" s="6"/>
      <c r="DB1950" s="6"/>
      <c r="DC1950" s="6"/>
      <c r="DD1950" s="6"/>
      <c r="DE1950" s="6"/>
      <c r="DF1950" s="6"/>
      <c r="DG1950" s="6"/>
      <c r="DH1950" s="6"/>
      <c r="DI1950" s="6"/>
      <c r="DJ1950" s="6"/>
    </row>
    <row r="1951" spans="1:114" ht="15" customHeight="1" x14ac:dyDescent="0.15">
      <c r="A1951" s="32">
        <v>1997</v>
      </c>
      <c r="B1951" s="17" t="s">
        <v>2798</v>
      </c>
      <c r="C1951" s="17">
        <v>3565</v>
      </c>
      <c r="D1951" s="24">
        <v>125</v>
      </c>
      <c r="E1951" s="24">
        <v>3440</v>
      </c>
      <c r="F1951" s="23">
        <v>72718837</v>
      </c>
      <c r="G1951" s="17">
        <v>33018232671.772301</v>
      </c>
      <c r="H1951" s="17">
        <v>39658698531.083397</v>
      </c>
      <c r="I1951" s="17"/>
      <c r="J1951" s="17"/>
      <c r="K1951" s="17">
        <f>(K1949+K1954)/2</f>
        <v>3.12</v>
      </c>
      <c r="L1951" s="17">
        <f>(1+((L$1954-L$1949)/L$1949)/5)*L1950</f>
        <v>3.0275999999999996</v>
      </c>
      <c r="M1951" s="17"/>
      <c r="N1951" s="17" t="s">
        <v>2816</v>
      </c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6"/>
      <c r="CZ1951" s="6"/>
      <c r="DA1951" s="6"/>
      <c r="DB1951" s="6"/>
      <c r="DC1951" s="6"/>
      <c r="DD1951" s="6"/>
      <c r="DE1951" s="6"/>
      <c r="DF1951" s="6"/>
      <c r="DG1951" s="6"/>
      <c r="DH1951" s="6"/>
      <c r="DI1951" s="6"/>
      <c r="DJ1951" s="6"/>
    </row>
    <row r="1952" spans="1:114" ht="15" customHeight="1" x14ac:dyDescent="0.15">
      <c r="A1952" s="32">
        <v>1998</v>
      </c>
      <c r="B1952" s="17" t="s">
        <v>2798</v>
      </c>
      <c r="C1952" s="17">
        <v>3443</v>
      </c>
      <c r="D1952" s="24">
        <v>163</v>
      </c>
      <c r="E1952" s="24">
        <v>3280</v>
      </c>
      <c r="F1952" s="23">
        <v>74491918</v>
      </c>
      <c r="G1952" s="17">
        <v>28163215373.742802</v>
      </c>
      <c r="H1952" s="17">
        <v>31488154030.875599</v>
      </c>
      <c r="I1952" s="17"/>
      <c r="J1952" s="17"/>
      <c r="K1952" s="17">
        <f>(K1949+K1954)/2</f>
        <v>3.12</v>
      </c>
      <c r="L1952" s="17">
        <f>(1+((L$1954-L$1949)/L$1949)/5)*L1951</f>
        <v>3.2925149999999994</v>
      </c>
      <c r="M1952" s="17"/>
      <c r="N1952" s="17" t="s">
        <v>2817</v>
      </c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6"/>
      <c r="CZ1952" s="6"/>
      <c r="DA1952" s="6"/>
      <c r="DB1952" s="6"/>
      <c r="DC1952" s="6"/>
      <c r="DD1952" s="6"/>
      <c r="DE1952" s="6"/>
      <c r="DF1952" s="6"/>
      <c r="DG1952" s="6"/>
      <c r="DH1952" s="6"/>
      <c r="DI1952" s="6"/>
      <c r="DJ1952" s="6"/>
    </row>
    <row r="1953" spans="1:114" ht="15" customHeight="1" x14ac:dyDescent="0.15">
      <c r="A1953" s="32">
        <v>1999</v>
      </c>
      <c r="B1953" s="17" t="s">
        <v>2798</v>
      </c>
      <c r="C1953" s="17">
        <v>3361</v>
      </c>
      <c r="D1953" s="24">
        <v>144</v>
      </c>
      <c r="E1953" s="24">
        <v>3217</v>
      </c>
      <c r="F1953" s="23">
        <v>76249064</v>
      </c>
      <c r="G1953" s="17">
        <v>32895367735.168499</v>
      </c>
      <c r="H1953" s="17">
        <v>33185838721.891102</v>
      </c>
      <c r="I1953" s="17"/>
      <c r="J1953" s="17"/>
      <c r="K1953" s="17">
        <f>(K1949+K1954)/2</f>
        <v>3.12</v>
      </c>
      <c r="L1953" s="17">
        <f>(1+((L$1954-L$1949)/L$1949)/5)*L1952</f>
        <v>3.580610062499999</v>
      </c>
      <c r="M1953" s="17"/>
      <c r="N1953" s="17" t="s">
        <v>2818</v>
      </c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</row>
    <row r="1954" spans="1:114" ht="15" customHeight="1" x14ac:dyDescent="0.15">
      <c r="A1954" s="32">
        <v>2000</v>
      </c>
      <c r="B1954" s="17" t="s">
        <v>2798</v>
      </c>
      <c r="C1954" s="17">
        <v>3636</v>
      </c>
      <c r="D1954" s="24">
        <v>154</v>
      </c>
      <c r="E1954" s="24">
        <v>3482</v>
      </c>
      <c r="F1954" s="23">
        <v>77958223</v>
      </c>
      <c r="G1954" s="17">
        <v>36265975466.314301</v>
      </c>
      <c r="H1954" s="17">
        <v>34981587109.066498</v>
      </c>
      <c r="I1954" s="17">
        <v>19.369180609073599</v>
      </c>
      <c r="J1954" s="17">
        <v>3.68</v>
      </c>
      <c r="K1954" s="17">
        <f t="shared" ref="K1954" si="734">J1954</f>
        <v>3.68</v>
      </c>
      <c r="L1954" s="17">
        <f>K1954</f>
        <v>3.68</v>
      </c>
      <c r="M1954" s="17"/>
      <c r="N1954" s="17" t="s">
        <v>2819</v>
      </c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6"/>
      <c r="CZ1954" s="6"/>
      <c r="DA1954" s="6"/>
      <c r="DB1954" s="6"/>
      <c r="DC1954" s="6"/>
      <c r="DD1954" s="6"/>
      <c r="DE1954" s="6"/>
      <c r="DF1954" s="6"/>
      <c r="DG1954" s="6"/>
      <c r="DH1954" s="6"/>
      <c r="DI1954" s="6"/>
      <c r="DJ1954" s="6"/>
    </row>
    <row r="1955" spans="1:114" ht="15" customHeight="1" x14ac:dyDescent="0.15">
      <c r="A1955" s="32">
        <v>2001</v>
      </c>
      <c r="B1955" s="17" t="s">
        <v>2798</v>
      </c>
      <c r="C1955" s="17">
        <v>2605</v>
      </c>
      <c r="D1955" s="24">
        <v>135</v>
      </c>
      <c r="E1955" s="24">
        <v>2470</v>
      </c>
      <c r="F1955" s="23">
        <v>79626086</v>
      </c>
      <c r="G1955" s="17">
        <v>32480429836.8783</v>
      </c>
      <c r="H1955" s="17">
        <v>34524004924.243896</v>
      </c>
      <c r="I1955" s="17">
        <v>18.311758484942299</v>
      </c>
      <c r="J1955" s="17"/>
      <c r="K1955" s="17">
        <f>(K1954+K1959)/2</f>
        <v>3.7800000000000002</v>
      </c>
      <c r="L1955" s="17">
        <f>(1+((L$1959-L$1954)/L$1954)/5)*L1954</f>
        <v>3.72</v>
      </c>
      <c r="M1955" s="17"/>
      <c r="N1955" s="17" t="s">
        <v>2820</v>
      </c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</row>
    <row r="1956" spans="1:114" ht="15" customHeight="1" x14ac:dyDescent="0.15">
      <c r="A1956" s="32">
        <v>2002</v>
      </c>
      <c r="B1956" s="17" t="s">
        <v>2798</v>
      </c>
      <c r="C1956" s="17">
        <v>854</v>
      </c>
      <c r="D1956" s="24">
        <v>149</v>
      </c>
      <c r="E1956" s="24">
        <v>705</v>
      </c>
      <c r="F1956" s="23">
        <v>81285572</v>
      </c>
      <c r="G1956" s="17">
        <v>33727705396.522701</v>
      </c>
      <c r="H1956" s="17">
        <v>36959578395.693298</v>
      </c>
      <c r="I1956" s="17">
        <v>18.343864206117502</v>
      </c>
      <c r="J1956" s="17"/>
      <c r="K1956" s="17">
        <f>(K1954+K1959)/2</f>
        <v>3.7800000000000002</v>
      </c>
      <c r="L1956" s="17">
        <f>(1+((L$1959-L$1954)/L$1954)/5)*L1955</f>
        <v>3.7604347826086961</v>
      </c>
      <c r="M1956" s="17" t="s">
        <v>2821</v>
      </c>
      <c r="N1956" s="17" t="s">
        <v>2822</v>
      </c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6"/>
      <c r="CZ1956" s="6"/>
      <c r="DA1956" s="6"/>
      <c r="DB1956" s="6"/>
      <c r="DC1956" s="6"/>
      <c r="DD1956" s="6"/>
      <c r="DE1956" s="6"/>
      <c r="DF1956" s="6"/>
      <c r="DG1956" s="6"/>
      <c r="DH1956" s="6"/>
      <c r="DI1956" s="6"/>
      <c r="DJ1956" s="6"/>
    </row>
    <row r="1957" spans="1:114" ht="15" customHeight="1" x14ac:dyDescent="0.15">
      <c r="A1957" s="32">
        <v>2003</v>
      </c>
      <c r="B1957" s="17" t="s">
        <v>2798</v>
      </c>
      <c r="C1957" s="17">
        <v>1873</v>
      </c>
      <c r="D1957" s="24">
        <v>141</v>
      </c>
      <c r="E1957" s="24">
        <v>1732</v>
      </c>
      <c r="F1957" s="23">
        <v>82942837</v>
      </c>
      <c r="G1957" s="17">
        <v>36821926690.810303</v>
      </c>
      <c r="H1957" s="17">
        <v>39402295845.455902</v>
      </c>
      <c r="I1957" s="17">
        <v>18.6282779227354</v>
      </c>
      <c r="J1957" s="17"/>
      <c r="K1957" s="17">
        <f>(K1954+K1959)/2</f>
        <v>3.7800000000000002</v>
      </c>
      <c r="L1957" s="17">
        <f>(1+((L$1959-L$1954)/L$1954)/5)*L1956</f>
        <v>3.8013090737240081</v>
      </c>
      <c r="M1957" s="17" t="s">
        <v>2823</v>
      </c>
      <c r="N1957" s="17" t="s">
        <v>2824</v>
      </c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6"/>
      <c r="CZ1957" s="6"/>
      <c r="DA1957" s="6"/>
      <c r="DB1957" s="6"/>
      <c r="DC1957" s="6"/>
      <c r="DD1957" s="6"/>
      <c r="DE1957" s="6"/>
      <c r="DF1957" s="6"/>
      <c r="DG1957" s="6"/>
      <c r="DH1957" s="6"/>
      <c r="DI1957" s="6"/>
      <c r="DJ1957" s="6"/>
    </row>
    <row r="1958" spans="1:114" ht="15" customHeight="1" x14ac:dyDescent="0.15">
      <c r="A1958" s="32">
        <v>2004</v>
      </c>
      <c r="B1958" s="17" t="s">
        <v>2798</v>
      </c>
      <c r="C1958" s="17">
        <v>2696</v>
      </c>
      <c r="D1958" s="24">
        <v>158</v>
      </c>
      <c r="E1958" s="24">
        <v>2538</v>
      </c>
      <c r="F1958" s="23">
        <v>84607501</v>
      </c>
      <c r="G1958" s="17">
        <v>39736347400.691299</v>
      </c>
      <c r="H1958" s="17">
        <v>43034440521.842499</v>
      </c>
      <c r="I1958" s="17">
        <v>18.544600680984601</v>
      </c>
      <c r="J1958" s="17"/>
      <c r="K1958" s="17">
        <f>(K1954+K1959)/2</f>
        <v>3.7800000000000002</v>
      </c>
      <c r="L1958" s="17">
        <f>(1+((L$1959-L$1954)/L$1954)/5)*L1957</f>
        <v>3.8426276506123127</v>
      </c>
      <c r="M1958" s="17"/>
      <c r="N1958" s="17" t="s">
        <v>2825</v>
      </c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6"/>
      <c r="CZ1958" s="6"/>
      <c r="DA1958" s="6"/>
      <c r="DB1958" s="6"/>
      <c r="DC1958" s="6"/>
      <c r="DD1958" s="6"/>
      <c r="DE1958" s="6"/>
      <c r="DF1958" s="6"/>
      <c r="DG1958" s="6"/>
      <c r="DH1958" s="6"/>
      <c r="DI1958" s="6"/>
      <c r="DJ1958" s="6"/>
    </row>
    <row r="1959" spans="1:114" ht="15" customHeight="1" x14ac:dyDescent="0.15">
      <c r="A1959" s="32">
        <v>2005</v>
      </c>
      <c r="B1959" s="17" t="s">
        <v>2798</v>
      </c>
      <c r="C1959" s="17">
        <v>2972</v>
      </c>
      <c r="D1959" s="24">
        <v>210</v>
      </c>
      <c r="E1959" s="24">
        <v>2762</v>
      </c>
      <c r="F1959" s="23">
        <v>86261250</v>
      </c>
      <c r="G1959" s="17">
        <v>44289292341.9049</v>
      </c>
      <c r="H1959" s="17">
        <v>45777699183.995796</v>
      </c>
      <c r="I1959" s="17">
        <v>18.1815181976669</v>
      </c>
      <c r="J1959" s="17">
        <v>3.88</v>
      </c>
      <c r="K1959" s="17">
        <f t="shared" ref="K1959" si="735">J1959</f>
        <v>3.88</v>
      </c>
      <c r="L1959" s="17">
        <f>K1959</f>
        <v>3.88</v>
      </c>
      <c r="M1959" s="17" t="s">
        <v>2826</v>
      </c>
      <c r="N1959" s="17" t="s">
        <v>2827</v>
      </c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6"/>
      <c r="CZ1959" s="6"/>
      <c r="DA1959" s="6"/>
      <c r="DB1959" s="6"/>
      <c r="DC1959" s="6"/>
      <c r="DD1959" s="6"/>
      <c r="DE1959" s="6"/>
      <c r="DF1959" s="6"/>
      <c r="DG1959" s="6"/>
      <c r="DH1959" s="6"/>
      <c r="DI1959" s="6"/>
      <c r="DJ1959" s="6"/>
    </row>
    <row r="1960" spans="1:114" ht="15" customHeight="1" x14ac:dyDescent="0.15">
      <c r="A1960" s="32">
        <v>2006</v>
      </c>
      <c r="B1960" s="17" t="s">
        <v>2798</v>
      </c>
      <c r="C1960" s="17">
        <v>3257</v>
      </c>
      <c r="D1960" s="24">
        <v>223</v>
      </c>
      <c r="E1960" s="24">
        <v>3034</v>
      </c>
      <c r="F1960" s="23">
        <v>87901835</v>
      </c>
      <c r="G1960" s="17">
        <v>52651008177.057899</v>
      </c>
      <c r="H1960" s="17">
        <v>50557016118.314003</v>
      </c>
      <c r="I1960" s="17">
        <v>18.718913054945201</v>
      </c>
      <c r="J1960" s="17"/>
      <c r="K1960" s="17">
        <f>(K1959+K1964)/2</f>
        <v>3.88</v>
      </c>
      <c r="L1960" s="17">
        <f>(1+((L$1964-L$1959)/L$1959)/5)*L1959</f>
        <v>3.88</v>
      </c>
      <c r="M1960" s="17"/>
      <c r="N1960" s="17" t="s">
        <v>2828</v>
      </c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6"/>
      <c r="CZ1960" s="6"/>
      <c r="DA1960" s="6"/>
      <c r="DB1960" s="6"/>
      <c r="DC1960" s="6"/>
      <c r="DD1960" s="6"/>
      <c r="DE1960" s="6"/>
      <c r="DF1960" s="6"/>
      <c r="DG1960" s="6"/>
      <c r="DH1960" s="6"/>
      <c r="DI1960" s="6"/>
      <c r="DJ1960" s="6"/>
    </row>
    <row r="1961" spans="1:114" ht="15" customHeight="1" x14ac:dyDescent="0.15">
      <c r="A1961" s="32">
        <v>2007</v>
      </c>
      <c r="B1961" s="17" t="s">
        <v>2798</v>
      </c>
      <c r="C1961" s="17">
        <v>3473</v>
      </c>
      <c r="D1961" s="24">
        <v>225</v>
      </c>
      <c r="E1961" s="24">
        <v>3248</v>
      </c>
      <c r="F1961" s="23">
        <v>89561377</v>
      </c>
      <c r="G1961" s="17">
        <v>59294671639.753502</v>
      </c>
      <c r="H1961" s="17">
        <v>55577046716.679199</v>
      </c>
      <c r="I1961" s="17">
        <v>18.873986421365402</v>
      </c>
      <c r="J1961" s="17"/>
      <c r="K1961" s="17">
        <f>(K1959+K1964)/2</f>
        <v>3.88</v>
      </c>
      <c r="L1961" s="17">
        <f>(1+((L$1964-L$1959)/L$1959)/5)*L1960</f>
        <v>3.88</v>
      </c>
      <c r="M1961" s="17" t="s">
        <v>2829</v>
      </c>
      <c r="N1961" s="17" t="s">
        <v>2830</v>
      </c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6"/>
      <c r="CZ1961" s="6"/>
      <c r="DA1961" s="6"/>
      <c r="DB1961" s="6"/>
      <c r="DC1961" s="6"/>
      <c r="DD1961" s="6"/>
      <c r="DE1961" s="6"/>
      <c r="DF1961" s="6"/>
      <c r="DG1961" s="6"/>
      <c r="DH1961" s="6"/>
      <c r="DI1961" s="6"/>
      <c r="DJ1961" s="6"/>
    </row>
    <row r="1962" spans="1:114" ht="15" customHeight="1" x14ac:dyDescent="0.15">
      <c r="A1962" s="32">
        <v>2008</v>
      </c>
      <c r="B1962" s="17" t="s">
        <v>2798</v>
      </c>
      <c r="C1962" s="17">
        <v>3313</v>
      </c>
      <c r="D1962" s="24">
        <v>216</v>
      </c>
      <c r="E1962" s="24">
        <v>3097</v>
      </c>
      <c r="F1962" s="23">
        <v>91252326</v>
      </c>
      <c r="G1962" s="17">
        <v>60584207331.132797</v>
      </c>
      <c r="H1962" s="17">
        <v>62341251274.1605</v>
      </c>
      <c r="I1962" s="17">
        <v>19.083916853807501</v>
      </c>
      <c r="J1962" s="17"/>
      <c r="K1962" s="17">
        <f>(K1959+K1964)/2</f>
        <v>3.88</v>
      </c>
      <c r="L1962" s="17">
        <f>(1+((L$1964-L$1959)/L$1959)/5)*L1961</f>
        <v>3.88</v>
      </c>
      <c r="M1962" s="17"/>
      <c r="N1962" s="17" t="s">
        <v>2831</v>
      </c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6"/>
      <c r="CZ1962" s="6"/>
      <c r="DA1962" s="6"/>
      <c r="DB1962" s="6"/>
      <c r="DC1962" s="6"/>
      <c r="DD1962" s="6"/>
      <c r="DE1962" s="6"/>
      <c r="DF1962" s="6"/>
      <c r="DG1962" s="6"/>
      <c r="DH1962" s="6"/>
      <c r="DI1962" s="6"/>
      <c r="DJ1962" s="6"/>
    </row>
    <row r="1963" spans="1:114" ht="15" customHeight="1" x14ac:dyDescent="0.15">
      <c r="A1963" s="32">
        <v>2009</v>
      </c>
      <c r="B1963" s="17" t="s">
        <v>2798</v>
      </c>
      <c r="C1963" s="17">
        <v>2997</v>
      </c>
      <c r="D1963" s="24">
        <v>172</v>
      </c>
      <c r="E1963" s="24">
        <v>2825</v>
      </c>
      <c r="F1963" s="23">
        <v>92946951</v>
      </c>
      <c r="G1963" s="17">
        <v>53178723018.391502</v>
      </c>
      <c r="H1963" s="17">
        <v>53966279517.278801</v>
      </c>
      <c r="I1963" s="17">
        <v>18.615417837291499</v>
      </c>
      <c r="J1963" s="17"/>
      <c r="K1963" s="17">
        <f>(K1959+K1964)/2</f>
        <v>3.88</v>
      </c>
      <c r="L1963" s="17">
        <f>(1+((L$1964-L$1959)/L$1959)/5)*L1962</f>
        <v>3.88</v>
      </c>
      <c r="M1963" s="17" t="s">
        <v>2832</v>
      </c>
      <c r="N1963" s="17" t="s">
        <v>2833</v>
      </c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6"/>
      <c r="CZ1963" s="6"/>
      <c r="DA1963" s="6"/>
      <c r="DB1963" s="6"/>
      <c r="DC1963" s="6"/>
      <c r="DD1963" s="6"/>
      <c r="DE1963" s="6"/>
      <c r="DF1963" s="6"/>
      <c r="DG1963" s="6"/>
      <c r="DH1963" s="6"/>
      <c r="DI1963" s="6"/>
      <c r="DJ1963" s="6"/>
    </row>
    <row r="1964" spans="1:114" ht="15" customHeight="1" x14ac:dyDescent="0.15">
      <c r="A1964" s="32">
        <v>2010</v>
      </c>
      <c r="B1964" s="17" t="s">
        <v>2798</v>
      </c>
      <c r="C1964" s="17">
        <v>3393</v>
      </c>
      <c r="D1964" s="24">
        <v>170</v>
      </c>
      <c r="E1964" s="24">
        <v>3223</v>
      </c>
      <c r="F1964" s="23">
        <v>94636700</v>
      </c>
      <c r="G1964" s="17">
        <v>68500864144.518799</v>
      </c>
      <c r="H1964" s="17">
        <v>69239779395.562393</v>
      </c>
      <c r="I1964" s="17">
        <v>20.402136173195299</v>
      </c>
      <c r="J1964" s="17">
        <v>3.88</v>
      </c>
      <c r="K1964" s="17">
        <f t="shared" ref="K1964" si="736">J1964</f>
        <v>3.88</v>
      </c>
      <c r="L1964" s="17">
        <f>K1964</f>
        <v>3.88</v>
      </c>
      <c r="M1964" s="17"/>
      <c r="N1964" s="17" t="s">
        <v>2834</v>
      </c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6"/>
      <c r="CZ1964" s="6"/>
      <c r="DA1964" s="6"/>
      <c r="DB1964" s="6"/>
      <c r="DC1964" s="6"/>
      <c r="DD1964" s="6"/>
      <c r="DE1964" s="6"/>
      <c r="DF1964" s="6"/>
      <c r="DG1964" s="6"/>
      <c r="DH1964" s="6"/>
      <c r="DI1964" s="6"/>
      <c r="DJ1964" s="6"/>
    </row>
    <row r="1965" spans="1:114" ht="15" customHeight="1" x14ac:dyDescent="0.15">
      <c r="A1965" s="32">
        <v>2011</v>
      </c>
      <c r="B1965" s="17" t="s">
        <v>2798</v>
      </c>
      <c r="C1965" s="17">
        <v>3196</v>
      </c>
      <c r="D1965" s="24">
        <v>186</v>
      </c>
      <c r="E1965" s="24">
        <v>3010</v>
      </c>
      <c r="F1965" s="23">
        <v>96337913</v>
      </c>
      <c r="G1965" s="17">
        <v>68169842089.344803</v>
      </c>
      <c r="H1965" s="17">
        <v>74224300421.812302</v>
      </c>
      <c r="I1965" s="17">
        <v>18.9666386616273</v>
      </c>
      <c r="J1965" s="17"/>
      <c r="K1965" s="17">
        <f>(K1964+K1969)/2</f>
        <v>3.88</v>
      </c>
      <c r="L1965" s="17">
        <f>(1+((L$1969-L$1964)/L$1964)/5)*L1964</f>
        <v>3.88</v>
      </c>
      <c r="M1965" s="17" t="s">
        <v>2835</v>
      </c>
      <c r="N1965" s="17" t="s">
        <v>2836</v>
      </c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</row>
    <row r="1966" spans="1:114" ht="15" customHeight="1" x14ac:dyDescent="0.15">
      <c r="A1966" s="32">
        <v>2012</v>
      </c>
      <c r="B1966" s="17" t="s">
        <v>2798</v>
      </c>
      <c r="C1966" s="17">
        <v>2994</v>
      </c>
      <c r="D1966" s="24">
        <v>162</v>
      </c>
      <c r="E1966" s="24">
        <v>2832</v>
      </c>
      <c r="F1966" s="23">
        <v>98032317</v>
      </c>
      <c r="G1966" s="17">
        <v>71941899916.644608</v>
      </c>
      <c r="H1966" s="17">
        <v>79558175889.440399</v>
      </c>
      <c r="I1966" s="17">
        <v>19.930064950985301</v>
      </c>
      <c r="J1966" s="17"/>
      <c r="K1966" s="17">
        <f>(K1964+K1969)/2</f>
        <v>3.88</v>
      </c>
      <c r="L1966" s="17">
        <f>(1+((L$1969-L$1964)/L$1964)/5)*L1965</f>
        <v>3.88</v>
      </c>
      <c r="M1966" s="17"/>
      <c r="N1966" s="17" t="s">
        <v>2837</v>
      </c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6"/>
      <c r="CZ1966" s="6"/>
      <c r="DA1966" s="6"/>
      <c r="DB1966" s="6"/>
      <c r="DC1966" s="6"/>
      <c r="DD1966" s="6"/>
      <c r="DE1966" s="6"/>
      <c r="DF1966" s="6"/>
      <c r="DG1966" s="6"/>
      <c r="DH1966" s="6"/>
      <c r="DI1966" s="6"/>
      <c r="DJ1966" s="6"/>
    </row>
    <row r="1967" spans="1:114" ht="15" customHeight="1" x14ac:dyDescent="0.15">
      <c r="A1967" s="32">
        <v>2013</v>
      </c>
      <c r="B1967" s="17" t="s">
        <v>2798</v>
      </c>
      <c r="C1967" s="17">
        <v>3285</v>
      </c>
      <c r="D1967" s="24">
        <v>220</v>
      </c>
      <c r="E1967" s="24">
        <v>3065</v>
      </c>
      <c r="F1967" s="23">
        <v>99700107</v>
      </c>
      <c r="G1967" s="17">
        <v>74318409026.014099</v>
      </c>
      <c r="H1967" s="17">
        <v>84169667937.294693</v>
      </c>
      <c r="I1967" s="17">
        <v>20.783014402636301</v>
      </c>
      <c r="J1967" s="17"/>
      <c r="K1967" s="17">
        <f>(K1964+K1969)/2</f>
        <v>3.88</v>
      </c>
      <c r="L1967" s="17">
        <f>(1+((L$1969-L$1964)/L$1964)/5)*L1966</f>
        <v>3.88</v>
      </c>
      <c r="M1967" s="17" t="s">
        <v>2838</v>
      </c>
      <c r="N1967" s="17" t="s">
        <v>2839</v>
      </c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6"/>
      <c r="CZ1967" s="6"/>
      <c r="DA1967" s="6"/>
      <c r="DB1967" s="6"/>
      <c r="DC1967" s="6"/>
      <c r="DD1967" s="6"/>
      <c r="DE1967" s="6"/>
      <c r="DF1967" s="6"/>
      <c r="DG1967" s="6"/>
      <c r="DH1967" s="6"/>
      <c r="DI1967" s="6"/>
      <c r="DJ1967" s="6"/>
    </row>
    <row r="1968" spans="1:114" ht="15" customHeight="1" x14ac:dyDescent="0.15">
      <c r="A1968" s="32">
        <v>2014</v>
      </c>
      <c r="B1968" s="17" t="s">
        <v>2798</v>
      </c>
      <c r="C1968" s="17">
        <v>3589</v>
      </c>
      <c r="D1968" s="24">
        <v>334</v>
      </c>
      <c r="E1968" s="24">
        <v>3255</v>
      </c>
      <c r="F1968" s="23">
        <v>101325201</v>
      </c>
      <c r="G1968" s="17">
        <v>81375067295.563507</v>
      </c>
      <c r="H1968" s="17">
        <v>89583117080.224899</v>
      </c>
      <c r="I1968" s="17">
        <v>20.862173340865098</v>
      </c>
      <c r="J1968" s="17"/>
      <c r="K1968" s="17">
        <f>(K1964+K1969)/2</f>
        <v>3.88</v>
      </c>
      <c r="L1968" s="17">
        <f>(1+((L$1969-L$1964)/L$1964)/5)*L1967</f>
        <v>3.88</v>
      </c>
      <c r="M1968" s="17"/>
      <c r="N1968" s="17" t="s">
        <v>2840</v>
      </c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</row>
    <row r="1969" spans="1:114" ht="15" customHeight="1" x14ac:dyDescent="0.15">
      <c r="A1969" s="32">
        <v>2015</v>
      </c>
      <c r="B1969" s="17" t="s">
        <v>2798</v>
      </c>
      <c r="C1969" s="17">
        <v>3734</v>
      </c>
      <c r="D1969" s="24">
        <v>375</v>
      </c>
      <c r="E1969" s="24">
        <v>3359</v>
      </c>
      <c r="F1969" s="23">
        <v>103031365</v>
      </c>
      <c r="G1969" s="17">
        <v>83378041349.103806</v>
      </c>
      <c r="H1969" s="17">
        <v>97859085163.989899</v>
      </c>
      <c r="I1969" s="17">
        <v>22.231643381143101</v>
      </c>
      <c r="J1969" s="17">
        <v>3.88</v>
      </c>
      <c r="K1969" s="17">
        <f t="shared" ref="K1969" si="737">J1969</f>
        <v>3.88</v>
      </c>
      <c r="L1969" s="17">
        <f>K1969</f>
        <v>3.88</v>
      </c>
      <c r="M1969" s="17" t="s">
        <v>2841</v>
      </c>
      <c r="N1969" s="17" t="s">
        <v>2842</v>
      </c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6"/>
      <c r="CZ1969" s="6"/>
      <c r="DA1969" s="6"/>
      <c r="DB1969" s="6"/>
      <c r="DC1969" s="6"/>
      <c r="DD1969" s="6"/>
      <c r="DE1969" s="6"/>
      <c r="DF1969" s="6"/>
      <c r="DG1969" s="6"/>
      <c r="DH1969" s="6"/>
      <c r="DI1969" s="6"/>
      <c r="DJ1969" s="6"/>
    </row>
    <row r="1970" spans="1:114" ht="15" customHeight="1" x14ac:dyDescent="0.15">
      <c r="A1970" s="32">
        <v>2016</v>
      </c>
      <c r="B1970" s="17" t="s">
        <v>2798</v>
      </c>
      <c r="C1970" s="17">
        <v>3419</v>
      </c>
      <c r="D1970" s="24">
        <v>327</v>
      </c>
      <c r="E1970" s="24">
        <v>3092</v>
      </c>
      <c r="F1970" s="23">
        <v>104875266</v>
      </c>
      <c r="G1970" s="17">
        <v>84987326746.3284</v>
      </c>
      <c r="H1970" s="17">
        <v>111847750979.62801</v>
      </c>
      <c r="I1970" s="17">
        <v>24.996623924984899</v>
      </c>
      <c r="J1970" s="17"/>
      <c r="K1970" s="17">
        <f t="shared" ref="K1970" si="738">J1970</f>
        <v>0</v>
      </c>
      <c r="L1970" s="17">
        <f>K1970</f>
        <v>0</v>
      </c>
      <c r="M1970" s="17"/>
      <c r="N1970" s="17" t="s">
        <v>2843</v>
      </c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6"/>
      <c r="CZ1970" s="6"/>
      <c r="DA1970" s="6"/>
      <c r="DB1970" s="6"/>
      <c r="DC1970" s="6"/>
      <c r="DD1970" s="6"/>
      <c r="DE1970" s="6"/>
      <c r="DF1970" s="6"/>
      <c r="DG1970" s="6"/>
      <c r="DH1970" s="6"/>
      <c r="DI1970" s="6"/>
      <c r="DJ1970" s="6"/>
    </row>
    <row r="1971" spans="1:114" ht="15" customHeight="1" x14ac:dyDescent="0.15">
      <c r="A1971" s="32">
        <v>2017</v>
      </c>
      <c r="B1971" s="17" t="s">
        <v>2798</v>
      </c>
      <c r="C1971" s="17">
        <v>3395</v>
      </c>
      <c r="D1971" s="24">
        <v>323</v>
      </c>
      <c r="E1971" s="24">
        <v>3072</v>
      </c>
      <c r="F1971" s="23">
        <v>106738501</v>
      </c>
      <c r="G1971" s="17">
        <v>97073621259.947205</v>
      </c>
      <c r="H1971" s="17">
        <v>126846430787.819</v>
      </c>
      <c r="I1971" s="17">
        <v>25.6429281897957</v>
      </c>
      <c r="J1971" s="17"/>
      <c r="K1971" s="17">
        <f t="shared" ref="K1971" si="739">J1971</f>
        <v>0</v>
      </c>
      <c r="L1971" s="17">
        <f>K1971</f>
        <v>0</v>
      </c>
      <c r="M1971" s="17"/>
      <c r="N1971" s="17" t="s">
        <v>2844</v>
      </c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6"/>
      <c r="CZ1971" s="6"/>
      <c r="DA1971" s="6"/>
      <c r="DB1971" s="6"/>
      <c r="DC1971" s="6"/>
      <c r="DD1971" s="6"/>
      <c r="DE1971" s="6"/>
      <c r="DF1971" s="6"/>
      <c r="DG1971" s="6"/>
      <c r="DH1971" s="6"/>
      <c r="DI1971" s="6"/>
      <c r="DJ1971" s="6"/>
    </row>
    <row r="1972" spans="1:114" ht="15" customHeight="1" x14ac:dyDescent="0.15">
      <c r="A1972" s="32">
        <v>2018</v>
      </c>
      <c r="B1972" s="17" t="s">
        <v>2798</v>
      </c>
      <c r="C1972" s="17">
        <v>4300</v>
      </c>
      <c r="D1972" s="24">
        <v>529</v>
      </c>
      <c r="E1972" s="24">
        <v>3771</v>
      </c>
      <c r="F1972" s="23">
        <v>108568836</v>
      </c>
      <c r="G1972" s="17">
        <v>104793501602.692</v>
      </c>
      <c r="H1972" s="17">
        <v>145499540285.67401</v>
      </c>
      <c r="I1972" s="17">
        <v>27.2832990018419</v>
      </c>
      <c r="J1972" s="17"/>
      <c r="K1972" s="17">
        <f t="shared" ref="K1972" si="740">J1972</f>
        <v>0</v>
      </c>
      <c r="L1972" s="17">
        <f>K1972</f>
        <v>0</v>
      </c>
      <c r="M1972" s="17" t="s">
        <v>2845</v>
      </c>
      <c r="N1972" s="17" t="s">
        <v>2846</v>
      </c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</row>
    <row r="1973" spans="1:114" ht="15" customHeight="1" x14ac:dyDescent="0.15">
      <c r="A1973" s="32">
        <v>2019</v>
      </c>
      <c r="B1973" s="17" t="s">
        <v>2798</v>
      </c>
      <c r="C1973" s="17">
        <v>4380</v>
      </c>
      <c r="D1973" s="24">
        <v>501</v>
      </c>
      <c r="E1973" s="24">
        <v>3879</v>
      </c>
      <c r="F1973" s="23">
        <v>110380804</v>
      </c>
      <c r="G1973" s="17">
        <v>106953449743.69099</v>
      </c>
      <c r="H1973" s="17">
        <v>152458637280.53201</v>
      </c>
      <c r="I1973" s="17">
        <v>27.155125213001199</v>
      </c>
      <c r="J1973" s="17"/>
      <c r="K1973" s="17">
        <f t="shared" ref="K1973" si="741">J1973</f>
        <v>0</v>
      </c>
      <c r="L1973" s="17">
        <f>K1973</f>
        <v>0</v>
      </c>
      <c r="M1973" s="17"/>
      <c r="N1973" s="17" t="s">
        <v>2847</v>
      </c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6"/>
      <c r="CZ1973" s="6"/>
      <c r="DA1973" s="6"/>
      <c r="DB1973" s="6"/>
      <c r="DC1973" s="6"/>
      <c r="DD1973" s="6"/>
      <c r="DE1973" s="6"/>
      <c r="DF1973" s="6"/>
      <c r="DG1973" s="6"/>
      <c r="DH1973" s="6"/>
      <c r="DI1973" s="6"/>
      <c r="DJ1973" s="6"/>
    </row>
    <row r="1974" spans="1:114" ht="15" customHeight="1" x14ac:dyDescent="0.15">
      <c r="A1974" s="32">
        <v>2020</v>
      </c>
      <c r="B1974" s="17" t="s">
        <v>2798</v>
      </c>
      <c r="C1974" s="17">
        <v>3993</v>
      </c>
      <c r="D1974" s="24">
        <v>476</v>
      </c>
      <c r="E1974" s="24">
        <v>3517</v>
      </c>
      <c r="F1974" s="23">
        <v>112190977</v>
      </c>
      <c r="G1974" s="17">
        <v>91171552541.366592</v>
      </c>
      <c r="H1974" s="17">
        <v>119257481192.858</v>
      </c>
      <c r="I1974" s="17">
        <v>21.302262064147499</v>
      </c>
      <c r="J1974" s="17"/>
      <c r="K1974" s="17">
        <f t="shared" ref="K1974" si="742">J1974</f>
        <v>0</v>
      </c>
      <c r="L1974" s="17">
        <f>K1974</f>
        <v>0</v>
      </c>
      <c r="M1974" s="17"/>
      <c r="N1974" s="17" t="s">
        <v>2848</v>
      </c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6"/>
      <c r="CZ1974" s="6"/>
      <c r="DA1974" s="6"/>
      <c r="DB1974" s="6"/>
      <c r="DC1974" s="6"/>
      <c r="DD1974" s="6"/>
      <c r="DE1974" s="6"/>
      <c r="DF1974" s="6"/>
      <c r="DG1974" s="6"/>
      <c r="DH1974" s="6"/>
      <c r="DI1974" s="6"/>
      <c r="DJ1974" s="6"/>
    </row>
    <row r="1975" spans="1:114" ht="15" customHeight="1" x14ac:dyDescent="0.15">
      <c r="A1975" s="32">
        <v>2021</v>
      </c>
      <c r="B1975" s="17" t="s">
        <v>2798</v>
      </c>
      <c r="C1975" s="17">
        <v>4393</v>
      </c>
      <c r="D1975" s="24">
        <v>490</v>
      </c>
      <c r="E1975" s="24">
        <v>3903</v>
      </c>
      <c r="F1975" s="23">
        <v>113880328</v>
      </c>
      <c r="G1975" s="17">
        <v>101446840164.864</v>
      </c>
      <c r="H1975" s="17">
        <v>148804215459.61099</v>
      </c>
      <c r="I1975" s="17">
        <v>22.2934394290886</v>
      </c>
      <c r="J1975" s="17"/>
      <c r="K1975" s="17">
        <f t="shared" ref="K1975" si="743">J1975</f>
        <v>0</v>
      </c>
      <c r="L1975" s="17">
        <f>K1975</f>
        <v>0</v>
      </c>
      <c r="M1975" s="17"/>
      <c r="N1975" s="17" t="s">
        <v>2849</v>
      </c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6"/>
      <c r="CZ1975" s="6"/>
      <c r="DA1975" s="6"/>
      <c r="DB1975" s="6"/>
      <c r="DC1975" s="6"/>
      <c r="DD1975" s="6"/>
      <c r="DE1975" s="6"/>
      <c r="DF1975" s="6"/>
      <c r="DG1975" s="6"/>
      <c r="DH1975" s="6"/>
      <c r="DI1975" s="6"/>
      <c r="DJ1975" s="6"/>
    </row>
    <row r="1976" spans="1:114" ht="15" customHeight="1" x14ac:dyDescent="0.15">
      <c r="A1976" s="32">
        <v>1980</v>
      </c>
      <c r="B1976" s="17" t="s">
        <v>2850</v>
      </c>
      <c r="C1976" s="17">
        <v>7842</v>
      </c>
      <c r="D1976" s="24">
        <v>6198</v>
      </c>
      <c r="E1976" s="24">
        <v>1644</v>
      </c>
      <c r="F1976" s="23">
        <v>35574150</v>
      </c>
      <c r="G1976" s="17"/>
      <c r="H1976" s="17"/>
      <c r="I1976" s="17"/>
      <c r="J1976" s="17"/>
      <c r="K1976" s="17"/>
      <c r="L1976" s="17"/>
      <c r="M1976" s="17"/>
      <c r="N1976" s="17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6"/>
      <c r="CZ1976" s="6"/>
      <c r="DA1976" s="6"/>
      <c r="DB1976" s="6"/>
      <c r="DC1976" s="6"/>
      <c r="DD1976" s="6"/>
      <c r="DE1976" s="6"/>
      <c r="DF1976" s="6"/>
      <c r="DG1976" s="6"/>
      <c r="DH1976" s="6"/>
      <c r="DI1976" s="6"/>
      <c r="DJ1976" s="6"/>
    </row>
    <row r="1977" spans="1:114" ht="15" customHeight="1" x14ac:dyDescent="0.15">
      <c r="A1977" s="32">
        <v>1981</v>
      </c>
      <c r="B1977" s="17" t="s">
        <v>2850</v>
      </c>
      <c r="C1977" s="17">
        <v>5558</v>
      </c>
      <c r="D1977" s="24">
        <v>4370</v>
      </c>
      <c r="E1977" s="24">
        <v>1188</v>
      </c>
      <c r="F1977" s="23">
        <v>35898587</v>
      </c>
      <c r="G1977" s="17"/>
      <c r="H1977" s="17"/>
      <c r="I1977" s="17"/>
      <c r="J1977" s="17"/>
      <c r="K1977" s="17"/>
      <c r="L1977" s="17"/>
      <c r="M1977" s="17"/>
      <c r="N1977" s="17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6"/>
      <c r="CZ1977" s="6"/>
      <c r="DA1977" s="6"/>
      <c r="DB1977" s="6"/>
      <c r="DC1977" s="6"/>
      <c r="DD1977" s="6"/>
      <c r="DE1977" s="6"/>
      <c r="DF1977" s="6"/>
      <c r="DG1977" s="6"/>
      <c r="DH1977" s="6"/>
      <c r="DI1977" s="6"/>
      <c r="DJ1977" s="6"/>
    </row>
    <row r="1978" spans="1:114" ht="15" customHeight="1" x14ac:dyDescent="0.15">
      <c r="A1978" s="32">
        <v>1982</v>
      </c>
      <c r="B1978" s="17" t="s">
        <v>2850</v>
      </c>
      <c r="C1978" s="17">
        <v>5472</v>
      </c>
      <c r="D1978" s="24">
        <v>4482</v>
      </c>
      <c r="E1978" s="24">
        <v>990</v>
      </c>
      <c r="F1978" s="23">
        <v>36230481</v>
      </c>
      <c r="G1978" s="17"/>
      <c r="H1978" s="17"/>
      <c r="I1978" s="17"/>
      <c r="J1978" s="17"/>
      <c r="K1978" s="17"/>
      <c r="L1978" s="17"/>
      <c r="M1978" s="17"/>
      <c r="N1978" s="17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6"/>
      <c r="CZ1978" s="6"/>
      <c r="DA1978" s="6"/>
      <c r="DB1978" s="6"/>
      <c r="DC1978" s="6"/>
      <c r="DD1978" s="6"/>
      <c r="DE1978" s="6"/>
      <c r="DF1978" s="6"/>
      <c r="DG1978" s="6"/>
      <c r="DH1978" s="6"/>
      <c r="DI1978" s="6"/>
      <c r="DJ1978" s="6"/>
    </row>
    <row r="1979" spans="1:114" ht="15" customHeight="1" x14ac:dyDescent="0.15">
      <c r="A1979" s="32">
        <v>1983</v>
      </c>
      <c r="B1979" s="17" t="s">
        <v>2850</v>
      </c>
      <c r="C1979" s="17">
        <v>5524</v>
      </c>
      <c r="D1979" s="24">
        <v>4741</v>
      </c>
      <c r="E1979" s="24">
        <v>783</v>
      </c>
      <c r="F1979" s="23">
        <v>36571808</v>
      </c>
      <c r="G1979" s="17"/>
      <c r="H1979" s="17"/>
      <c r="I1979" s="17"/>
      <c r="J1979" s="17"/>
      <c r="K1979" s="17"/>
      <c r="L1979" s="17"/>
      <c r="M1979" s="17"/>
      <c r="N1979" s="17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</row>
    <row r="1980" spans="1:114" ht="15" customHeight="1" x14ac:dyDescent="0.15">
      <c r="A1980" s="32">
        <v>1984</v>
      </c>
      <c r="B1980" s="17" t="s">
        <v>2850</v>
      </c>
      <c r="C1980" s="17">
        <v>5888</v>
      </c>
      <c r="D1980" s="24">
        <v>5090</v>
      </c>
      <c r="E1980" s="24">
        <v>798</v>
      </c>
      <c r="F1980" s="23">
        <v>36904134</v>
      </c>
      <c r="G1980" s="17"/>
      <c r="H1980" s="17"/>
      <c r="I1980" s="17"/>
      <c r="J1980" s="17"/>
      <c r="K1980" s="17"/>
      <c r="L1980" s="17"/>
      <c r="M1980" s="17"/>
      <c r="N1980" s="17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</row>
    <row r="1981" spans="1:114" ht="15" customHeight="1" x14ac:dyDescent="0.15">
      <c r="A1981" s="32">
        <v>1985</v>
      </c>
      <c r="B1981" s="17" t="s">
        <v>2850</v>
      </c>
      <c r="C1981" s="17">
        <v>5894</v>
      </c>
      <c r="D1981" s="24">
        <v>5124</v>
      </c>
      <c r="E1981" s="24">
        <v>770</v>
      </c>
      <c r="F1981" s="23">
        <v>37201885</v>
      </c>
      <c r="G1981" s="17"/>
      <c r="H1981" s="17"/>
      <c r="I1981" s="17"/>
      <c r="J1981" s="17"/>
      <c r="K1981" s="17"/>
      <c r="L1981" s="17"/>
      <c r="M1981" s="17"/>
      <c r="N1981" s="17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</row>
    <row r="1982" spans="1:114" ht="15" customHeight="1" x14ac:dyDescent="0.15">
      <c r="A1982" s="32">
        <v>1986</v>
      </c>
      <c r="B1982" s="17" t="s">
        <v>2850</v>
      </c>
      <c r="C1982" s="17">
        <v>6199</v>
      </c>
      <c r="D1982" s="24">
        <v>5486</v>
      </c>
      <c r="E1982" s="24">
        <v>713</v>
      </c>
      <c r="F1982" s="23">
        <v>37456119</v>
      </c>
      <c r="G1982" s="17"/>
      <c r="H1982" s="17"/>
      <c r="I1982" s="17"/>
      <c r="J1982" s="17"/>
      <c r="K1982" s="17"/>
      <c r="L1982" s="17"/>
      <c r="M1982" s="17"/>
      <c r="N1982" s="17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</row>
    <row r="1983" spans="1:114" ht="15" customHeight="1" x14ac:dyDescent="0.15">
      <c r="A1983" s="32">
        <v>1987</v>
      </c>
      <c r="B1983" s="17" t="s">
        <v>2850</v>
      </c>
      <c r="C1983" s="17">
        <v>6451</v>
      </c>
      <c r="D1983" s="24">
        <v>5682</v>
      </c>
      <c r="E1983" s="24">
        <v>769</v>
      </c>
      <c r="F1983" s="23">
        <v>37668045</v>
      </c>
      <c r="G1983" s="17"/>
      <c r="H1983" s="17"/>
      <c r="I1983" s="17"/>
      <c r="J1983" s="17"/>
      <c r="K1983" s="17"/>
      <c r="L1983" s="17"/>
      <c r="M1983" s="17"/>
      <c r="N1983" s="17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6"/>
      <c r="CZ1983" s="6"/>
      <c r="DA1983" s="6"/>
      <c r="DB1983" s="6"/>
      <c r="DC1983" s="6"/>
      <c r="DD1983" s="6"/>
      <c r="DE1983" s="6"/>
      <c r="DF1983" s="6"/>
      <c r="DG1983" s="6"/>
      <c r="DH1983" s="6"/>
      <c r="DI1983" s="6"/>
      <c r="DJ1983" s="6"/>
    </row>
    <row r="1984" spans="1:114" ht="15" customHeight="1" x14ac:dyDescent="0.15">
      <c r="A1984" s="32">
        <v>1988</v>
      </c>
      <c r="B1984" s="17" t="s">
        <v>2850</v>
      </c>
      <c r="C1984" s="17">
        <v>7043</v>
      </c>
      <c r="D1984" s="24">
        <v>6280</v>
      </c>
      <c r="E1984" s="24">
        <v>763</v>
      </c>
      <c r="F1984" s="23">
        <v>37824487</v>
      </c>
      <c r="G1984" s="17"/>
      <c r="H1984" s="17"/>
      <c r="I1984" s="17"/>
      <c r="J1984" s="17"/>
      <c r="K1984" s="17"/>
      <c r="L1984" s="17"/>
      <c r="M1984" s="17"/>
      <c r="N1984" s="17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6"/>
      <c r="CZ1984" s="6"/>
      <c r="DA1984" s="6"/>
      <c r="DB1984" s="6"/>
      <c r="DC1984" s="6"/>
      <c r="DD1984" s="6"/>
      <c r="DE1984" s="6"/>
      <c r="DF1984" s="6"/>
      <c r="DG1984" s="6"/>
      <c r="DH1984" s="6"/>
      <c r="DI1984" s="6"/>
      <c r="DJ1984" s="6"/>
    </row>
    <row r="1985" spans="1:114" ht="15" customHeight="1" x14ac:dyDescent="0.15">
      <c r="A1985" s="32">
        <v>1989</v>
      </c>
      <c r="B1985" s="17" t="s">
        <v>2850</v>
      </c>
      <c r="C1985" s="17">
        <v>6137</v>
      </c>
      <c r="D1985" s="24">
        <v>5294</v>
      </c>
      <c r="E1985" s="24">
        <v>843</v>
      </c>
      <c r="F1985" s="23">
        <v>37961529</v>
      </c>
      <c r="G1985" s="17"/>
      <c r="H1985" s="17"/>
      <c r="I1985" s="17"/>
      <c r="J1985" s="17"/>
      <c r="K1985" s="17"/>
      <c r="L1985" s="17"/>
      <c r="M1985" s="17"/>
      <c r="N1985" s="17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</row>
    <row r="1986" spans="1:114" ht="15" customHeight="1" x14ac:dyDescent="0.15">
      <c r="A1986" s="32">
        <v>1990</v>
      </c>
      <c r="B1986" s="17" t="s">
        <v>2850</v>
      </c>
      <c r="C1986" s="17">
        <v>5421</v>
      </c>
      <c r="D1986" s="24">
        <v>4106</v>
      </c>
      <c r="E1986" s="24">
        <v>1315</v>
      </c>
      <c r="F1986" s="23">
        <v>38110782</v>
      </c>
      <c r="G1986" s="17"/>
      <c r="H1986" s="17"/>
      <c r="I1986" s="17"/>
      <c r="J1986" s="17">
        <v>1.21</v>
      </c>
      <c r="K1986" s="17">
        <f t="shared" ref="K1986" si="744">J1986</f>
        <v>1.21</v>
      </c>
      <c r="L1986" s="17">
        <f>K1986</f>
        <v>1.21</v>
      </c>
      <c r="M1986" s="17"/>
      <c r="N1986" s="17" t="s">
        <v>2851</v>
      </c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</row>
    <row r="1987" spans="1:114" ht="15" customHeight="1" x14ac:dyDescent="0.15">
      <c r="A1987" s="32">
        <v>1991</v>
      </c>
      <c r="B1987" s="17" t="s">
        <v>2850</v>
      </c>
      <c r="C1987" s="17">
        <v>4475</v>
      </c>
      <c r="D1987" s="24">
        <v>3389</v>
      </c>
      <c r="E1987" s="24">
        <v>1086</v>
      </c>
      <c r="F1987" s="23">
        <v>38246193</v>
      </c>
      <c r="G1987" s="17"/>
      <c r="H1987" s="17"/>
      <c r="I1987" s="17"/>
      <c r="J1987" s="17"/>
      <c r="K1987" s="17">
        <f>(K1986+K1991)/2</f>
        <v>2.25</v>
      </c>
      <c r="L1987" s="17">
        <f t="shared" ref="L1987:L1990" si="745">L1986+0.42</f>
        <v>1.63</v>
      </c>
      <c r="M1987" s="17"/>
      <c r="N1987" s="17" t="s">
        <v>2852</v>
      </c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</row>
    <row r="1988" spans="1:114" ht="15" customHeight="1" x14ac:dyDescent="0.15">
      <c r="A1988" s="32">
        <v>1992</v>
      </c>
      <c r="B1988" s="17" t="s">
        <v>2850</v>
      </c>
      <c r="C1988" s="17">
        <v>4245</v>
      </c>
      <c r="D1988" s="24">
        <v>2891</v>
      </c>
      <c r="E1988" s="24">
        <v>1354</v>
      </c>
      <c r="F1988" s="23">
        <v>38363667</v>
      </c>
      <c r="G1988" s="17"/>
      <c r="H1988" s="17"/>
      <c r="I1988" s="17"/>
      <c r="J1988" s="17"/>
      <c r="K1988" s="17">
        <f>(K1986+K1991)/2</f>
        <v>2.25</v>
      </c>
      <c r="L1988" s="17">
        <f t="shared" si="745"/>
        <v>2.0499999999999998</v>
      </c>
      <c r="M1988" s="17"/>
      <c r="N1988" s="17" t="s">
        <v>2853</v>
      </c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</row>
    <row r="1989" spans="1:114" ht="15" customHeight="1" x14ac:dyDescent="0.15">
      <c r="A1989" s="32">
        <v>1993</v>
      </c>
      <c r="B1989" s="17" t="s">
        <v>2850</v>
      </c>
      <c r="C1989" s="17">
        <v>3672</v>
      </c>
      <c r="D1989" s="24">
        <v>2659</v>
      </c>
      <c r="E1989" s="24">
        <v>1013</v>
      </c>
      <c r="F1989" s="23">
        <v>38461408</v>
      </c>
      <c r="G1989" s="17"/>
      <c r="H1989" s="17"/>
      <c r="I1989" s="17"/>
      <c r="J1989" s="17"/>
      <c r="K1989" s="17">
        <f>(K1986+K1991)/2</f>
        <v>2.25</v>
      </c>
      <c r="L1989" s="17">
        <f t="shared" si="745"/>
        <v>2.4699999999999998</v>
      </c>
      <c r="M1989" s="17"/>
      <c r="N1989" s="17" t="s">
        <v>2854</v>
      </c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</row>
    <row r="1990" spans="1:114" ht="15" customHeight="1" x14ac:dyDescent="0.15">
      <c r="A1990" s="32">
        <v>1994</v>
      </c>
      <c r="B1990" s="17" t="s">
        <v>2850</v>
      </c>
      <c r="C1990" s="17">
        <v>4003</v>
      </c>
      <c r="D1990" s="24">
        <v>2676</v>
      </c>
      <c r="E1990" s="24">
        <v>1327</v>
      </c>
      <c r="F1990" s="23">
        <v>38542652</v>
      </c>
      <c r="G1990" s="17"/>
      <c r="H1990" s="17"/>
      <c r="I1990" s="17"/>
      <c r="J1990" s="17"/>
      <c r="K1990" s="17">
        <f>(K1986+K1991)/2</f>
        <v>2.25</v>
      </c>
      <c r="L1990" s="17">
        <f t="shared" si="745"/>
        <v>2.8899999999999997</v>
      </c>
      <c r="M1990" s="17"/>
      <c r="N1990" s="17" t="s">
        <v>2855</v>
      </c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</row>
    <row r="1991" spans="1:114" ht="15" customHeight="1" x14ac:dyDescent="0.15">
      <c r="A1991" s="32">
        <v>1995</v>
      </c>
      <c r="B1991" s="17" t="s">
        <v>2850</v>
      </c>
      <c r="C1991" s="17">
        <v>3860</v>
      </c>
      <c r="D1991" s="24">
        <v>2595</v>
      </c>
      <c r="E1991" s="24">
        <v>1265</v>
      </c>
      <c r="F1991" s="23">
        <v>38594998</v>
      </c>
      <c r="G1991" s="17">
        <v>32643711340.2062</v>
      </c>
      <c r="H1991" s="17">
        <v>29569484536.0825</v>
      </c>
      <c r="I1991" s="17">
        <v>17.416391352228601</v>
      </c>
      <c r="J1991" s="17">
        <v>3.29</v>
      </c>
      <c r="K1991" s="17">
        <f t="shared" ref="K1991" si="746">J1991</f>
        <v>3.29</v>
      </c>
      <c r="L1991" s="17">
        <f>K1991</f>
        <v>3.29</v>
      </c>
      <c r="M1991" s="17"/>
      <c r="N1991" s="17" t="s">
        <v>2856</v>
      </c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</row>
    <row r="1992" spans="1:114" ht="15" customHeight="1" x14ac:dyDescent="0.15">
      <c r="A1992" s="32">
        <v>1996</v>
      </c>
      <c r="B1992" s="17" t="s">
        <v>2850</v>
      </c>
      <c r="C1992" s="17">
        <v>3708</v>
      </c>
      <c r="D1992" s="24">
        <v>2411</v>
      </c>
      <c r="E1992" s="24">
        <v>1297</v>
      </c>
      <c r="F1992" s="23">
        <v>38624370</v>
      </c>
      <c r="G1992" s="17">
        <v>35353288082.786201</v>
      </c>
      <c r="H1992" s="17">
        <v>37618411779.9785</v>
      </c>
      <c r="I1992" s="17">
        <v>19.382399044216601</v>
      </c>
      <c r="J1992" s="17"/>
      <c r="K1992" s="17">
        <f>(K1991+K1996)/2</f>
        <v>3.46</v>
      </c>
      <c r="L1992" s="17">
        <f>(1+((L$1996-L$1991)/L$1991)/5)*L1991</f>
        <v>3.3579999999999997</v>
      </c>
      <c r="M1992" s="17" t="s">
        <v>2857</v>
      </c>
      <c r="N1992" s="17" t="s">
        <v>2858</v>
      </c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</row>
    <row r="1993" spans="1:114" ht="15" customHeight="1" x14ac:dyDescent="0.15">
      <c r="A1993" s="32">
        <v>1997</v>
      </c>
      <c r="B1993" s="17" t="s">
        <v>2850</v>
      </c>
      <c r="C1993" s="17">
        <v>6349</v>
      </c>
      <c r="D1993" s="24">
        <v>2399</v>
      </c>
      <c r="E1993" s="24">
        <v>3950</v>
      </c>
      <c r="F1993" s="23">
        <v>38649660</v>
      </c>
      <c r="G1993" s="17">
        <v>37183545268.807404</v>
      </c>
      <c r="H1993" s="17">
        <v>43365047418.656403</v>
      </c>
      <c r="I1993" s="17">
        <v>22.1272451022041</v>
      </c>
      <c r="J1993" s="17"/>
      <c r="K1993" s="17">
        <f>(K1991+K1996)/2</f>
        <v>3.46</v>
      </c>
      <c r="L1993" s="17">
        <f>(1+((L$1996-L$1991)/L$1991)/5)*L1992</f>
        <v>3.4274054711246196</v>
      </c>
      <c r="M1993" s="17" t="s">
        <v>2859</v>
      </c>
      <c r="N1993" s="17" t="s">
        <v>2860</v>
      </c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</row>
    <row r="1994" spans="1:114" ht="15" customHeight="1" x14ac:dyDescent="0.15">
      <c r="A1994" s="32">
        <v>1998</v>
      </c>
      <c r="B1994" s="17" t="s">
        <v>2850</v>
      </c>
      <c r="C1994" s="17">
        <v>6535</v>
      </c>
      <c r="D1994" s="24">
        <v>2407</v>
      </c>
      <c r="E1994" s="24">
        <v>4128</v>
      </c>
      <c r="F1994" s="23">
        <v>38663481</v>
      </c>
      <c r="G1994" s="17">
        <v>45328595269.609299</v>
      </c>
      <c r="H1994" s="17">
        <v>53786614490.418404</v>
      </c>
      <c r="I1994" s="17">
        <v>23.919993806652201</v>
      </c>
      <c r="J1994" s="17"/>
      <c r="K1994" s="17">
        <f>(K1991+K1996)/2</f>
        <v>3.46</v>
      </c>
      <c r="L1994" s="17">
        <f>(1+((L$1996-L$1991)/L$1991)/5)*L1993</f>
        <v>3.4982454626250674</v>
      </c>
      <c r="M1994" s="17" t="s">
        <v>2861</v>
      </c>
      <c r="N1994" s="17" t="s">
        <v>2862</v>
      </c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</row>
    <row r="1995" spans="1:114" ht="15" customHeight="1" x14ac:dyDescent="0.15">
      <c r="A1995" s="32">
        <v>1999</v>
      </c>
      <c r="B1995" s="17" t="s">
        <v>2850</v>
      </c>
      <c r="C1995" s="17">
        <v>6956</v>
      </c>
      <c r="D1995" s="24">
        <v>2285</v>
      </c>
      <c r="E1995" s="24">
        <v>4671</v>
      </c>
      <c r="F1995" s="23">
        <v>38660271</v>
      </c>
      <c r="G1995" s="17">
        <v>40963676237.049698</v>
      </c>
      <c r="H1995" s="17">
        <v>51042827254.165497</v>
      </c>
      <c r="I1995" s="17">
        <v>24.236283041525201</v>
      </c>
      <c r="J1995" s="17"/>
      <c r="K1995" s="17">
        <f>(K1991+K1996)/2</f>
        <v>3.46</v>
      </c>
      <c r="L1995" s="17">
        <f>(1+((L$1996-L$1991)/L$1991)/5)*L1994</f>
        <v>3.5705496241626067</v>
      </c>
      <c r="M1995" s="17" t="s">
        <v>2863</v>
      </c>
      <c r="N1995" s="17" t="s">
        <v>2864</v>
      </c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</row>
    <row r="1996" spans="1:114" ht="15" customHeight="1" x14ac:dyDescent="0.15">
      <c r="A1996" s="32">
        <v>2000</v>
      </c>
      <c r="B1996" s="17" t="s">
        <v>2850</v>
      </c>
      <c r="C1996" s="17">
        <v>7303</v>
      </c>
      <c r="D1996" s="24">
        <v>2404</v>
      </c>
      <c r="E1996" s="24">
        <v>4899</v>
      </c>
      <c r="F1996" s="23">
        <v>38258629</v>
      </c>
      <c r="G1996" s="17">
        <v>46823588964.819</v>
      </c>
      <c r="H1996" s="17">
        <v>58003957571.1558</v>
      </c>
      <c r="I1996" s="17">
        <v>23.6929896871405</v>
      </c>
      <c r="J1996" s="17">
        <v>3.63</v>
      </c>
      <c r="K1996" s="17">
        <f t="shared" ref="K1996" si="747">J1996</f>
        <v>3.63</v>
      </c>
      <c r="L1996" s="17">
        <f>K1996</f>
        <v>3.63</v>
      </c>
      <c r="M1996" s="17" t="s">
        <v>2865</v>
      </c>
      <c r="N1996" s="17" t="s">
        <v>2866</v>
      </c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</row>
    <row r="1997" spans="1:114" ht="15" customHeight="1" x14ac:dyDescent="0.15">
      <c r="A1997" s="32">
        <v>2001</v>
      </c>
      <c r="B1997" s="17" t="s">
        <v>2850</v>
      </c>
      <c r="C1997" s="17">
        <v>6530</v>
      </c>
      <c r="D1997" s="24">
        <v>2202</v>
      </c>
      <c r="E1997" s="24">
        <v>4328</v>
      </c>
      <c r="F1997" s="23">
        <v>38248076</v>
      </c>
      <c r="G1997" s="17">
        <v>51902098243.7285</v>
      </c>
      <c r="H1997" s="17">
        <v>59122352768.753502</v>
      </c>
      <c r="I1997" s="17">
        <v>20.440970996023299</v>
      </c>
      <c r="J1997" s="17"/>
      <c r="K1997" s="17">
        <f>(K1996+K2001)/2</f>
        <v>3.7549999999999999</v>
      </c>
      <c r="L1997" s="17">
        <f>(1+((L$2001-L$1996)/L$1996)/5)*L1996</f>
        <v>3.68</v>
      </c>
      <c r="M1997" s="17" t="s">
        <v>2867</v>
      </c>
      <c r="N1997" s="17" t="s">
        <v>2868</v>
      </c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</row>
    <row r="1998" spans="1:114" ht="15" customHeight="1" x14ac:dyDescent="0.15">
      <c r="A1998" s="32">
        <v>2002</v>
      </c>
      <c r="B1998" s="17" t="s">
        <v>2850</v>
      </c>
      <c r="C1998" s="17">
        <v>6605</v>
      </c>
      <c r="D1998" s="24">
        <v>2313</v>
      </c>
      <c r="E1998" s="24">
        <v>4292</v>
      </c>
      <c r="F1998" s="23">
        <v>38230364</v>
      </c>
      <c r="G1998" s="17">
        <v>57159803921.568604</v>
      </c>
      <c r="H1998" s="17">
        <v>64249019607.843102</v>
      </c>
      <c r="I1998" s="17">
        <v>18.407956523773301</v>
      </c>
      <c r="J1998" s="17"/>
      <c r="K1998" s="17">
        <f>(K1996+K2001)/2</f>
        <v>3.7549999999999999</v>
      </c>
      <c r="L1998" s="17">
        <f>(1+((L$2001-L$1996)/L$1996)/5)*L1997</f>
        <v>3.7306887052341602</v>
      </c>
      <c r="M1998" s="17" t="s">
        <v>2869</v>
      </c>
      <c r="N1998" s="17" t="s">
        <v>2870</v>
      </c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</row>
    <row r="1999" spans="1:114" ht="15" customHeight="1" x14ac:dyDescent="0.15">
      <c r="A1999" s="32">
        <v>2003</v>
      </c>
      <c r="B1999" s="17" t="s">
        <v>2850</v>
      </c>
      <c r="C1999" s="17">
        <v>6241</v>
      </c>
      <c r="D1999" s="24">
        <v>2268</v>
      </c>
      <c r="E1999" s="24">
        <v>3973</v>
      </c>
      <c r="F1999" s="23">
        <v>38204570</v>
      </c>
      <c r="G1999" s="17">
        <v>72646370625.594604</v>
      </c>
      <c r="H1999" s="17">
        <v>78626417423.054199</v>
      </c>
      <c r="I1999" s="17">
        <v>18.1421988025762</v>
      </c>
      <c r="J1999" s="17"/>
      <c r="K1999" s="17">
        <f>(K1996+K2001)/2</f>
        <v>3.7549999999999999</v>
      </c>
      <c r="L1999" s="17">
        <f>(1+((L$2001-L$1996)/L$1996)/5)*L1998</f>
        <v>3.7820756020004711</v>
      </c>
      <c r="M1999" s="17" t="s">
        <v>2871</v>
      </c>
      <c r="N1999" s="17" t="s">
        <v>2872</v>
      </c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</row>
    <row r="2000" spans="1:114" ht="15" customHeight="1" x14ac:dyDescent="0.15">
      <c r="A2000" s="32">
        <v>2004</v>
      </c>
      <c r="B2000" s="17" t="s">
        <v>2850</v>
      </c>
      <c r="C2000" s="17">
        <v>7740</v>
      </c>
      <c r="D2000" s="24">
        <v>2381</v>
      </c>
      <c r="E2000" s="24">
        <v>5359</v>
      </c>
      <c r="F2000" s="23">
        <v>38182222</v>
      </c>
      <c r="G2000" s="17">
        <v>87338145231.845993</v>
      </c>
      <c r="H2000" s="17">
        <v>94927001312.335999</v>
      </c>
      <c r="I2000" s="17">
        <v>18.331974051834202</v>
      </c>
      <c r="J2000" s="17"/>
      <c r="K2000" s="17">
        <f>(K1996+K2001)/2</f>
        <v>3.7549999999999999</v>
      </c>
      <c r="L2000" s="17">
        <f>(1+((L$2001-L$1996)/L$1996)/5)*L1999</f>
        <v>3.8341703072621858</v>
      </c>
      <c r="M2000" s="17" t="s">
        <v>2873</v>
      </c>
      <c r="N2000" s="17" t="s">
        <v>2874</v>
      </c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</row>
    <row r="2001" spans="1:114" ht="15" customHeight="1" x14ac:dyDescent="0.15">
      <c r="A2001" s="32">
        <v>2005</v>
      </c>
      <c r="B2001" s="17" t="s">
        <v>2850</v>
      </c>
      <c r="C2001" s="17">
        <v>6583</v>
      </c>
      <c r="D2001" s="24">
        <v>2028</v>
      </c>
      <c r="E2001" s="24">
        <v>4555</v>
      </c>
      <c r="F2001" s="23">
        <v>38165445</v>
      </c>
      <c r="G2001" s="17">
        <v>105961366094.88499</v>
      </c>
      <c r="H2001" s="17">
        <v>109963838664.812</v>
      </c>
      <c r="I2001" s="17">
        <v>18.8930168697566</v>
      </c>
      <c r="J2001" s="17">
        <v>3.88</v>
      </c>
      <c r="K2001" s="17">
        <f t="shared" ref="K2001" si="748">J2001</f>
        <v>3.88</v>
      </c>
      <c r="L2001" s="17">
        <f>K2001</f>
        <v>3.88</v>
      </c>
      <c r="M2001" s="17" t="s">
        <v>2875</v>
      </c>
      <c r="N2001" s="17" t="s">
        <v>2876</v>
      </c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</row>
    <row r="2002" spans="1:114" ht="15" customHeight="1" x14ac:dyDescent="0.15">
      <c r="A2002" s="32">
        <v>2006</v>
      </c>
      <c r="B2002" s="17" t="s">
        <v>2850</v>
      </c>
      <c r="C2002" s="17">
        <v>2812</v>
      </c>
      <c r="D2002" s="24">
        <v>2157</v>
      </c>
      <c r="E2002" s="24">
        <v>655</v>
      </c>
      <c r="F2002" s="23">
        <v>38141267</v>
      </c>
      <c r="G2002" s="17">
        <v>130339327146.172</v>
      </c>
      <c r="H2002" s="17">
        <v>138364913637.535</v>
      </c>
      <c r="I2002" s="17">
        <v>20.404963013041499</v>
      </c>
      <c r="J2002" s="17"/>
      <c r="K2002" s="17">
        <f>(K2001+K2006)/2</f>
        <v>3.94</v>
      </c>
      <c r="L2002" s="17">
        <f>(1+((L$2006-L$2001)/L$2001)/5)*L2001</f>
        <v>3.9039999999999999</v>
      </c>
      <c r="M2002" s="17" t="s">
        <v>2877</v>
      </c>
      <c r="N2002" s="17" t="s">
        <v>2878</v>
      </c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</row>
    <row r="2003" spans="1:114" ht="15" customHeight="1" x14ac:dyDescent="0.15">
      <c r="A2003" s="32">
        <v>2007</v>
      </c>
      <c r="B2003" s="17" t="s">
        <v>2850</v>
      </c>
      <c r="C2003" s="17">
        <v>2753</v>
      </c>
      <c r="D2003" s="24">
        <v>2392</v>
      </c>
      <c r="E2003" s="24">
        <v>361</v>
      </c>
      <c r="F2003" s="23">
        <v>38120560</v>
      </c>
      <c r="G2003" s="17">
        <v>165245854257.741</v>
      </c>
      <c r="H2003" s="17">
        <v>181544130929.586</v>
      </c>
      <c r="I2003" s="17">
        <v>22.4651960239426</v>
      </c>
      <c r="J2003" s="17"/>
      <c r="K2003" s="17">
        <f>(K2001+K2006)/2</f>
        <v>3.94</v>
      </c>
      <c r="L2003" s="17">
        <f>(1+((L$2006-L$2001)/L$2001)/5)*L2002</f>
        <v>3.9281484536082472</v>
      </c>
      <c r="M2003" s="17" t="s">
        <v>2879</v>
      </c>
      <c r="N2003" s="17" t="s">
        <v>2880</v>
      </c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</row>
    <row r="2004" spans="1:114" ht="15" customHeight="1" x14ac:dyDescent="0.15">
      <c r="A2004" s="32">
        <v>2008</v>
      </c>
      <c r="B2004" s="17" t="s">
        <v>2850</v>
      </c>
      <c r="C2004" s="17">
        <v>2778</v>
      </c>
      <c r="D2004" s="24">
        <v>2488</v>
      </c>
      <c r="E2004" s="24">
        <v>290</v>
      </c>
      <c r="F2004" s="23">
        <v>38125759</v>
      </c>
      <c r="G2004" s="17">
        <v>201783579611.48901</v>
      </c>
      <c r="H2004" s="17">
        <v>229936908517.35001</v>
      </c>
      <c r="I2004" s="17">
        <v>23.105841684356601</v>
      </c>
      <c r="J2004" s="17"/>
      <c r="K2004" s="17">
        <f>(K2001+K2006)/2</f>
        <v>3.94</v>
      </c>
      <c r="L2004" s="17">
        <f>(1+((L$2006-L$2001)/L$2001)/5)*L2003</f>
        <v>3.9524462790944836</v>
      </c>
      <c r="M2004" s="17" t="s">
        <v>2881</v>
      </c>
      <c r="N2004" s="17" t="s">
        <v>2882</v>
      </c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</row>
    <row r="2005" spans="1:114" ht="15" customHeight="1" x14ac:dyDescent="0.15">
      <c r="A2005" s="32">
        <v>2009</v>
      </c>
      <c r="B2005" s="17" t="s">
        <v>2850</v>
      </c>
      <c r="C2005" s="17">
        <v>3140</v>
      </c>
      <c r="D2005" s="24">
        <v>2899</v>
      </c>
      <c r="E2005" s="24">
        <v>241</v>
      </c>
      <c r="F2005" s="23">
        <v>38151603</v>
      </c>
      <c r="G2005" s="17">
        <v>163328418960.931</v>
      </c>
      <c r="H2005" s="17">
        <v>167652318835.935</v>
      </c>
      <c r="I2005" s="17">
        <v>21.443486816931198</v>
      </c>
      <c r="J2005" s="17"/>
      <c r="K2005" s="17">
        <f>(K2001+K2006)/2</f>
        <v>3.94</v>
      </c>
      <c r="L2005" s="17">
        <f>(1+((L$2006-L$2001)/L$2001)/5)*L2004</f>
        <v>3.9768944004084701</v>
      </c>
      <c r="M2005" s="17" t="s">
        <v>2883</v>
      </c>
      <c r="N2005" s="17" t="s">
        <v>2884</v>
      </c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</row>
    <row r="2006" spans="1:114" ht="15" customHeight="1" x14ac:dyDescent="0.15">
      <c r="A2006" s="32">
        <v>2010</v>
      </c>
      <c r="B2006" s="17" t="s">
        <v>2850</v>
      </c>
      <c r="C2006" s="17">
        <v>3430</v>
      </c>
      <c r="D2006" s="24">
        <v>3203</v>
      </c>
      <c r="E2006" s="24">
        <v>227</v>
      </c>
      <c r="F2006" s="23">
        <v>38042794</v>
      </c>
      <c r="G2006" s="17">
        <v>190713361854.54199</v>
      </c>
      <c r="H2006" s="17">
        <v>201989520114.08499</v>
      </c>
      <c r="I2006" s="17">
        <v>19.722553765839699</v>
      </c>
      <c r="J2006" s="17">
        <v>4</v>
      </c>
      <c r="K2006" s="17">
        <f t="shared" ref="K2006" si="749">J2006</f>
        <v>4</v>
      </c>
      <c r="L2006" s="17">
        <f>K2006</f>
        <v>4</v>
      </c>
      <c r="M2006" s="17" t="s">
        <v>2885</v>
      </c>
      <c r="N2006" s="17" t="s">
        <v>2886</v>
      </c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</row>
    <row r="2007" spans="1:114" ht="15" customHeight="1" x14ac:dyDescent="0.15">
      <c r="A2007" s="32">
        <v>2011</v>
      </c>
      <c r="B2007" s="17" t="s">
        <v>2850</v>
      </c>
      <c r="C2007" s="17">
        <v>4123</v>
      </c>
      <c r="D2007" s="24">
        <v>3879</v>
      </c>
      <c r="E2007" s="24">
        <v>244</v>
      </c>
      <c r="F2007" s="23">
        <v>38063255</v>
      </c>
      <c r="G2007" s="17">
        <v>223249966248.14401</v>
      </c>
      <c r="H2007" s="17">
        <v>234451532334.27802</v>
      </c>
      <c r="I2007" s="17">
        <v>20.493086884293099</v>
      </c>
      <c r="J2007" s="17"/>
      <c r="K2007" s="17">
        <f>(K2006+K2011)/2</f>
        <v>4</v>
      </c>
      <c r="L2007" s="17">
        <f>(1+((L$2011-L$2006)/L$2006)/5)*L2006</f>
        <v>4</v>
      </c>
      <c r="M2007" s="17" t="s">
        <v>2887</v>
      </c>
      <c r="N2007" s="17" t="s">
        <v>2888</v>
      </c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</row>
    <row r="2008" spans="1:114" ht="15" customHeight="1" x14ac:dyDescent="0.15">
      <c r="A2008" s="32">
        <v>2012</v>
      </c>
      <c r="B2008" s="17" t="s">
        <v>2850</v>
      </c>
      <c r="C2008" s="17">
        <v>4657</v>
      </c>
      <c r="D2008" s="24">
        <v>4410</v>
      </c>
      <c r="E2008" s="24">
        <v>247</v>
      </c>
      <c r="F2008" s="23">
        <v>38063164</v>
      </c>
      <c r="G2008" s="17">
        <v>219282358360.203</v>
      </c>
      <c r="H2008" s="17">
        <v>222803930600.33801</v>
      </c>
      <c r="I2008" s="17">
        <v>19.582213861015301</v>
      </c>
      <c r="J2008" s="17"/>
      <c r="K2008" s="17">
        <f>(K2006+K2011)/2</f>
        <v>4</v>
      </c>
      <c r="L2008" s="17">
        <f>(1+((L$2011-L$2006)/L$2006)/5)*L2007</f>
        <v>4</v>
      </c>
      <c r="M2008" s="17" t="s">
        <v>2889</v>
      </c>
      <c r="N2008" s="17" t="s">
        <v>2890</v>
      </c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</row>
    <row r="2009" spans="1:114" ht="15" customHeight="1" x14ac:dyDescent="0.15">
      <c r="A2009" s="32">
        <v>2013</v>
      </c>
      <c r="B2009" s="17" t="s">
        <v>2850</v>
      </c>
      <c r="C2009" s="17">
        <v>4411</v>
      </c>
      <c r="D2009" s="24">
        <v>4237</v>
      </c>
      <c r="E2009" s="24">
        <v>174</v>
      </c>
      <c r="F2009" s="23">
        <v>38040196</v>
      </c>
      <c r="G2009" s="17">
        <v>237153388597.10199</v>
      </c>
      <c r="H2009" s="17">
        <v>231054546605.07501</v>
      </c>
      <c r="I2009" s="17">
        <v>18.972275762732501</v>
      </c>
      <c r="J2009" s="17"/>
      <c r="K2009" s="17">
        <f>(K2006+K2011)/2</f>
        <v>4</v>
      </c>
      <c r="L2009" s="17">
        <f>(1+((L$2011-L$2006)/L$2006)/5)*L2008</f>
        <v>4</v>
      </c>
      <c r="M2009" s="17" t="s">
        <v>2891</v>
      </c>
      <c r="N2009" s="17" t="s">
        <v>2892</v>
      </c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</row>
    <row r="2010" spans="1:114" ht="15" customHeight="1" x14ac:dyDescent="0.15">
      <c r="A2010" s="32">
        <v>2014</v>
      </c>
      <c r="B2010" s="17" t="s">
        <v>2850</v>
      </c>
      <c r="C2010" s="17">
        <v>4096</v>
      </c>
      <c r="D2010" s="24">
        <v>3941</v>
      </c>
      <c r="E2010" s="24">
        <v>155</v>
      </c>
      <c r="F2010" s="23">
        <v>38011735</v>
      </c>
      <c r="G2010" s="17">
        <v>250615311459.819</v>
      </c>
      <c r="H2010" s="17">
        <v>248410841654.77899</v>
      </c>
      <c r="I2010" s="17">
        <v>20.1272880805762</v>
      </c>
      <c r="J2010" s="17"/>
      <c r="K2010" s="17">
        <f>(K2006+K2011)/2</f>
        <v>4</v>
      </c>
      <c r="L2010" s="17">
        <f>(1+((L$2011-L$2006)/L$2006)/5)*L2009</f>
        <v>4</v>
      </c>
      <c r="M2010" s="17" t="s">
        <v>2893</v>
      </c>
      <c r="N2010" s="17" t="s">
        <v>2894</v>
      </c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6"/>
      <c r="CZ2010" s="6"/>
      <c r="DA2010" s="6"/>
      <c r="DB2010" s="6"/>
      <c r="DC2010" s="6"/>
      <c r="DD2010" s="6"/>
      <c r="DE2010" s="6"/>
      <c r="DF2010" s="6"/>
      <c r="DG2010" s="6"/>
      <c r="DH2010" s="6"/>
      <c r="DI2010" s="6"/>
      <c r="DJ2010" s="6"/>
    </row>
    <row r="2011" spans="1:114" ht="15" customHeight="1" x14ac:dyDescent="0.15">
      <c r="A2011" s="32">
        <v>2015</v>
      </c>
      <c r="B2011" s="17" t="s">
        <v>2850</v>
      </c>
      <c r="C2011" s="17">
        <v>4815</v>
      </c>
      <c r="D2011" s="24">
        <v>4676</v>
      </c>
      <c r="E2011" s="24">
        <v>139</v>
      </c>
      <c r="F2011" s="23">
        <v>37986412</v>
      </c>
      <c r="G2011" s="17">
        <v>226390768006.367</v>
      </c>
      <c r="H2011" s="17">
        <v>216458150948.40201</v>
      </c>
      <c r="I2011" s="17">
        <v>20.419456304827801</v>
      </c>
      <c r="J2011" s="17">
        <v>4</v>
      </c>
      <c r="K2011" s="17">
        <f t="shared" ref="K2011" si="750">J2011</f>
        <v>4</v>
      </c>
      <c r="L2011" s="17">
        <f>K2011</f>
        <v>4</v>
      </c>
      <c r="M2011" s="17" t="s">
        <v>2895</v>
      </c>
      <c r="N2011" s="17" t="s">
        <v>2896</v>
      </c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6"/>
      <c r="CZ2011" s="6"/>
      <c r="DA2011" s="6"/>
      <c r="DB2011" s="6"/>
      <c r="DC2011" s="6"/>
      <c r="DD2011" s="6"/>
      <c r="DE2011" s="6"/>
      <c r="DF2011" s="6"/>
      <c r="DG2011" s="6"/>
      <c r="DH2011" s="6"/>
      <c r="DI2011" s="6"/>
      <c r="DJ2011" s="6"/>
    </row>
    <row r="2012" spans="1:114" ht="15" customHeight="1" x14ac:dyDescent="0.15">
      <c r="A2012" s="32">
        <v>2016</v>
      </c>
      <c r="B2012" s="17" t="s">
        <v>2850</v>
      </c>
      <c r="C2012" s="17">
        <v>4396</v>
      </c>
      <c r="D2012" s="24">
        <v>4261</v>
      </c>
      <c r="E2012" s="24">
        <v>135</v>
      </c>
      <c r="F2012" s="23">
        <v>37970087</v>
      </c>
      <c r="G2012" s="17">
        <v>236272445977.478</v>
      </c>
      <c r="H2012" s="17">
        <v>222187278076.49399</v>
      </c>
      <c r="I2012" s="17">
        <v>18.470163851273899</v>
      </c>
      <c r="J2012" s="17"/>
      <c r="K2012" s="17">
        <f t="shared" ref="K2012" si="751">J2012</f>
        <v>0</v>
      </c>
      <c r="L2012" s="17">
        <f>K2012</f>
        <v>0</v>
      </c>
      <c r="M2012" s="17" t="s">
        <v>2897</v>
      </c>
      <c r="N2012" s="17" t="s">
        <v>2898</v>
      </c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6"/>
      <c r="CZ2012" s="6"/>
      <c r="DA2012" s="6"/>
      <c r="DB2012" s="6"/>
      <c r="DC2012" s="6"/>
      <c r="DD2012" s="6"/>
      <c r="DE2012" s="6"/>
      <c r="DF2012" s="6"/>
      <c r="DG2012" s="6"/>
      <c r="DH2012" s="6"/>
      <c r="DI2012" s="6"/>
      <c r="DJ2012" s="6"/>
    </row>
    <row r="2013" spans="1:114" ht="15" customHeight="1" x14ac:dyDescent="0.15">
      <c r="A2013" s="32">
        <v>2017</v>
      </c>
      <c r="B2013" s="17" t="s">
        <v>2850</v>
      </c>
      <c r="C2013" s="17">
        <v>4041</v>
      </c>
      <c r="D2013" s="24">
        <v>3924</v>
      </c>
      <c r="E2013" s="24">
        <v>117</v>
      </c>
      <c r="F2013" s="23">
        <v>37974826</v>
      </c>
      <c r="G2013" s="17">
        <v>273107982959.80701</v>
      </c>
      <c r="H2013" s="17">
        <v>258259730637.94901</v>
      </c>
      <c r="I2013" s="17">
        <v>17.5698534492237</v>
      </c>
      <c r="J2013" s="17"/>
      <c r="K2013" s="17">
        <f t="shared" ref="K2013" si="752">J2013</f>
        <v>0</v>
      </c>
      <c r="L2013" s="17">
        <f>K2013</f>
        <v>0</v>
      </c>
      <c r="M2013" s="17" t="s">
        <v>2899</v>
      </c>
      <c r="N2013" s="17" t="s">
        <v>2900</v>
      </c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6"/>
      <c r="CZ2013" s="6"/>
      <c r="DA2013" s="6"/>
      <c r="DB2013" s="6"/>
      <c r="DC2013" s="6"/>
      <c r="DD2013" s="6"/>
      <c r="DE2013" s="6"/>
      <c r="DF2013" s="6"/>
      <c r="DG2013" s="6"/>
      <c r="DH2013" s="6"/>
      <c r="DI2013" s="6"/>
      <c r="DJ2013" s="6"/>
    </row>
    <row r="2014" spans="1:114" ht="15" customHeight="1" x14ac:dyDescent="0.15">
      <c r="A2014" s="32">
        <v>2018</v>
      </c>
      <c r="B2014" s="17" t="s">
        <v>2850</v>
      </c>
      <c r="C2014" s="17">
        <v>4322</v>
      </c>
      <c r="D2014" s="24">
        <v>4207</v>
      </c>
      <c r="E2014" s="24">
        <v>115</v>
      </c>
      <c r="F2014" s="23">
        <v>37974750</v>
      </c>
      <c r="G2014" s="17">
        <v>310571199158.29102</v>
      </c>
      <c r="H2014" s="17">
        <v>298527286319.46198</v>
      </c>
      <c r="I2014" s="17">
        <v>18.735286897850301</v>
      </c>
      <c r="J2014" s="17"/>
      <c r="K2014" s="17">
        <f t="shared" ref="K2014" si="753">J2014</f>
        <v>0</v>
      </c>
      <c r="L2014" s="17">
        <f>K2014</f>
        <v>0</v>
      </c>
      <c r="M2014" s="17" t="s">
        <v>2901</v>
      </c>
      <c r="N2014" s="17" t="s">
        <v>2902</v>
      </c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6"/>
      <c r="CZ2014" s="6"/>
      <c r="DA2014" s="6"/>
      <c r="DB2014" s="6"/>
      <c r="DC2014" s="6"/>
      <c r="DD2014" s="6"/>
      <c r="DE2014" s="6"/>
      <c r="DF2014" s="6"/>
      <c r="DG2014" s="6"/>
      <c r="DH2014" s="6"/>
      <c r="DI2014" s="6"/>
      <c r="DJ2014" s="6"/>
    </row>
    <row r="2015" spans="1:114" ht="15" customHeight="1" x14ac:dyDescent="0.15">
      <c r="A2015" s="32">
        <v>2019</v>
      </c>
      <c r="B2015" s="17" t="s">
        <v>2850</v>
      </c>
      <c r="C2015" s="17">
        <v>3999</v>
      </c>
      <c r="D2015" s="24">
        <v>3887</v>
      </c>
      <c r="E2015" s="24">
        <v>112</v>
      </c>
      <c r="F2015" s="23">
        <v>37965475</v>
      </c>
      <c r="G2015" s="17">
        <v>317073240610.51202</v>
      </c>
      <c r="H2015" s="17">
        <v>295007553263.53101</v>
      </c>
      <c r="I2015" s="17">
        <v>18.9170860112249</v>
      </c>
      <c r="J2015" s="17"/>
      <c r="K2015" s="17">
        <f t="shared" ref="K2015" si="754">J2015</f>
        <v>0</v>
      </c>
      <c r="L2015" s="17">
        <f>K2015</f>
        <v>0</v>
      </c>
      <c r="M2015" s="17" t="s">
        <v>2903</v>
      </c>
      <c r="N2015" s="17" t="s">
        <v>2904</v>
      </c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6"/>
      <c r="CZ2015" s="6"/>
      <c r="DA2015" s="6"/>
      <c r="DB2015" s="6"/>
      <c r="DC2015" s="6"/>
      <c r="DD2015" s="6"/>
      <c r="DE2015" s="6"/>
      <c r="DF2015" s="6"/>
      <c r="DG2015" s="6"/>
      <c r="DH2015" s="6"/>
      <c r="DI2015" s="6"/>
      <c r="DJ2015" s="6"/>
    </row>
    <row r="2016" spans="1:114" ht="15" customHeight="1" x14ac:dyDescent="0.15">
      <c r="A2016" s="32">
        <v>2020</v>
      </c>
      <c r="B2016" s="17" t="s">
        <v>2850</v>
      </c>
      <c r="C2016" s="17">
        <v>4098</v>
      </c>
      <c r="D2016" s="24">
        <v>4010</v>
      </c>
      <c r="E2016" s="24">
        <v>88</v>
      </c>
      <c r="F2016" s="23">
        <v>37899070</v>
      </c>
      <c r="G2016" s="17">
        <v>317653665666.59003</v>
      </c>
      <c r="H2016" s="17">
        <v>283739005564.53101</v>
      </c>
      <c r="I2016" s="17">
        <v>18.3126631965477</v>
      </c>
      <c r="J2016" s="17"/>
      <c r="K2016" s="17">
        <f t="shared" ref="K2016" si="755">J2016</f>
        <v>0</v>
      </c>
      <c r="L2016" s="17">
        <f>K2016</f>
        <v>0</v>
      </c>
      <c r="M2016" s="17" t="s">
        <v>2905</v>
      </c>
      <c r="N2016" s="17" t="s">
        <v>2906</v>
      </c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</row>
    <row r="2017" spans="1:114" ht="15" customHeight="1" x14ac:dyDescent="0.15">
      <c r="A2017" s="32">
        <v>2021</v>
      </c>
      <c r="B2017" s="17" t="s">
        <v>2850</v>
      </c>
      <c r="C2017" s="17">
        <v>3488</v>
      </c>
      <c r="D2017" s="24">
        <v>3377</v>
      </c>
      <c r="E2017" s="24">
        <v>111</v>
      </c>
      <c r="F2017" s="23">
        <v>37747124</v>
      </c>
      <c r="G2017" s="17">
        <v>393471089360.15997</v>
      </c>
      <c r="H2017" s="17">
        <v>370534710893.60199</v>
      </c>
      <c r="I2017" s="17">
        <v>17.044049653422999</v>
      </c>
      <c r="J2017" s="17"/>
      <c r="K2017" s="17">
        <f t="shared" ref="K2017" si="756">J2017</f>
        <v>0</v>
      </c>
      <c r="L2017" s="17">
        <f>K2017</f>
        <v>0</v>
      </c>
      <c r="M2017" s="17"/>
      <c r="N2017" s="17" t="s">
        <v>2907</v>
      </c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6"/>
      <c r="CW2017" s="6"/>
      <c r="CX2017" s="6"/>
      <c r="CY2017" s="6"/>
      <c r="CZ2017" s="6"/>
      <c r="DA2017" s="6"/>
      <c r="DB2017" s="6"/>
      <c r="DC2017" s="6"/>
      <c r="DD2017" s="6"/>
      <c r="DE2017" s="6"/>
      <c r="DF2017" s="6"/>
      <c r="DG2017" s="6"/>
      <c r="DH2017" s="6"/>
      <c r="DI2017" s="6"/>
      <c r="DJ2017" s="6"/>
    </row>
    <row r="2018" spans="1:114" ht="15" customHeight="1" x14ac:dyDescent="0.15">
      <c r="A2018" s="32">
        <v>1980</v>
      </c>
      <c r="B2018" s="17" t="s">
        <v>2908</v>
      </c>
      <c r="C2018" s="17">
        <v>1823</v>
      </c>
      <c r="D2018" s="24">
        <v>92</v>
      </c>
      <c r="E2018" s="24">
        <v>1731</v>
      </c>
      <c r="F2018" s="23">
        <v>9766312</v>
      </c>
      <c r="G2018" s="17">
        <v>7058033640.3684397</v>
      </c>
      <c r="H2018" s="17">
        <v>10783476171.405701</v>
      </c>
      <c r="I2018" s="17">
        <v>30.583810278246599</v>
      </c>
      <c r="J2018" s="17">
        <v>1.67</v>
      </c>
      <c r="K2018" s="17">
        <f t="shared" ref="K2018" si="757">J2018</f>
        <v>1.67</v>
      </c>
      <c r="L2018" s="17">
        <f>K2018</f>
        <v>1.67</v>
      </c>
      <c r="M2018" s="17"/>
      <c r="N2018" s="17" t="s">
        <v>2909</v>
      </c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6"/>
      <c r="CZ2018" s="6"/>
      <c r="DA2018" s="6"/>
      <c r="DB2018" s="6"/>
      <c r="DC2018" s="6"/>
      <c r="DD2018" s="6"/>
      <c r="DE2018" s="6"/>
      <c r="DF2018" s="6"/>
      <c r="DG2018" s="6"/>
      <c r="DH2018" s="6"/>
      <c r="DI2018" s="6"/>
      <c r="DJ2018" s="6"/>
    </row>
    <row r="2019" spans="1:114" ht="15" customHeight="1" x14ac:dyDescent="0.15">
      <c r="A2019" s="32">
        <v>1981</v>
      </c>
      <c r="B2019" s="17" t="s">
        <v>2908</v>
      </c>
      <c r="C2019" s="17">
        <v>1933</v>
      </c>
      <c r="D2019" s="24">
        <v>90</v>
      </c>
      <c r="E2019" s="24">
        <v>1843</v>
      </c>
      <c r="F2019" s="23">
        <v>9851362</v>
      </c>
      <c r="G2019" s="17">
        <v>6501188925.0814304</v>
      </c>
      <c r="H2019" s="17">
        <v>11270547231.270399</v>
      </c>
      <c r="I2019" s="17">
        <v>33.018937307273603</v>
      </c>
      <c r="J2019" s="17"/>
      <c r="K2019" s="17">
        <f>(K2018+K2023)/2</f>
        <v>1.67</v>
      </c>
      <c r="L2019" s="17">
        <f>(1+((L$2023-L$2018)/L$2018)/5)*L2018</f>
        <v>1.67</v>
      </c>
      <c r="M2019" s="17"/>
      <c r="N2019" s="17" t="s">
        <v>2910</v>
      </c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6"/>
      <c r="CZ2019" s="6"/>
      <c r="DA2019" s="6"/>
      <c r="DB2019" s="6"/>
      <c r="DC2019" s="6"/>
      <c r="DD2019" s="6"/>
      <c r="DE2019" s="6"/>
      <c r="DF2019" s="6"/>
      <c r="DG2019" s="6"/>
      <c r="DH2019" s="6"/>
      <c r="DI2019" s="6"/>
      <c r="DJ2019" s="6"/>
    </row>
    <row r="2020" spans="1:114" ht="15" customHeight="1" x14ac:dyDescent="0.15">
      <c r="A2020" s="32">
        <v>1982</v>
      </c>
      <c r="B2020" s="17" t="s">
        <v>2908</v>
      </c>
      <c r="C2020" s="17">
        <v>1826</v>
      </c>
      <c r="D2020" s="24">
        <v>92</v>
      </c>
      <c r="E2020" s="24">
        <v>1734</v>
      </c>
      <c r="F2020" s="23">
        <v>9911771</v>
      </c>
      <c r="G2020" s="17">
        <v>6314253279.5156403</v>
      </c>
      <c r="H2020" s="17">
        <v>10708695761.856701</v>
      </c>
      <c r="I2020" s="17">
        <v>33.251829033181998</v>
      </c>
      <c r="J2020" s="17"/>
      <c r="K2020" s="17">
        <f>(K2018+K2023)/2</f>
        <v>1.67</v>
      </c>
      <c r="L2020" s="17">
        <f>(1+((L$2023-L$2018)/L$2018)/5)*L2019</f>
        <v>1.67</v>
      </c>
      <c r="M2020" s="17"/>
      <c r="N2020" s="17" t="s">
        <v>2911</v>
      </c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6"/>
      <c r="CZ2020" s="6"/>
      <c r="DA2020" s="6"/>
      <c r="DB2020" s="6"/>
      <c r="DC2020" s="6"/>
      <c r="DD2020" s="6"/>
      <c r="DE2020" s="6"/>
      <c r="DF2020" s="6"/>
      <c r="DG2020" s="6"/>
      <c r="DH2020" s="6"/>
      <c r="DI2020" s="6"/>
      <c r="DJ2020" s="6"/>
    </row>
    <row r="2021" spans="1:114" ht="15" customHeight="1" x14ac:dyDescent="0.15">
      <c r="A2021" s="32">
        <v>1983</v>
      </c>
      <c r="B2021" s="17" t="s">
        <v>2908</v>
      </c>
      <c r="C2021" s="17">
        <v>1851</v>
      </c>
      <c r="D2021" s="24">
        <v>91</v>
      </c>
      <c r="E2021" s="24">
        <v>1760</v>
      </c>
      <c r="F2021" s="23">
        <v>9957865</v>
      </c>
      <c r="G2021" s="17">
        <v>6687714440.8251896</v>
      </c>
      <c r="H2021" s="17">
        <v>9363968512.4864292</v>
      </c>
      <c r="I2021" s="17">
        <v>31.2311648375623</v>
      </c>
      <c r="J2021" s="17"/>
      <c r="K2021" s="17">
        <f>(K2018+K2023)/2</f>
        <v>1.67</v>
      </c>
      <c r="L2021" s="17">
        <f>(1+((L$2023-L$2018)/L$2018)/5)*L2020</f>
        <v>1.67</v>
      </c>
      <c r="M2021" s="17"/>
      <c r="N2021" s="17" t="s">
        <v>2912</v>
      </c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</row>
    <row r="2022" spans="1:114" ht="15" customHeight="1" x14ac:dyDescent="0.15">
      <c r="A2022" s="32">
        <v>1984</v>
      </c>
      <c r="B2022" s="17" t="s">
        <v>2908</v>
      </c>
      <c r="C2022" s="17">
        <v>1852</v>
      </c>
      <c r="D2022" s="24">
        <v>96</v>
      </c>
      <c r="E2022" s="24">
        <v>1756</v>
      </c>
      <c r="F2022" s="23">
        <v>9996232</v>
      </c>
      <c r="G2022" s="17">
        <v>7358490824.4316597</v>
      </c>
      <c r="H2022" s="17">
        <v>8884931525.6094208</v>
      </c>
      <c r="I2022" s="17">
        <v>25.232873764924701</v>
      </c>
      <c r="J2022" s="17"/>
      <c r="K2022" s="17">
        <f>(K2018+K2023)/2</f>
        <v>1.67</v>
      </c>
      <c r="L2022" s="17">
        <f>(1+((L$2023-L$2018)/L$2018)/5)*L2021</f>
        <v>1.67</v>
      </c>
      <c r="M2022" s="17"/>
      <c r="N2022" s="17" t="s">
        <v>2913</v>
      </c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</row>
    <row r="2023" spans="1:114" ht="15" customHeight="1" x14ac:dyDescent="0.15">
      <c r="A2023" s="32">
        <v>1985</v>
      </c>
      <c r="B2023" s="17" t="s">
        <v>2908</v>
      </c>
      <c r="C2023" s="17">
        <v>1991</v>
      </c>
      <c r="D2023" s="24">
        <v>85</v>
      </c>
      <c r="E2023" s="24">
        <v>1906</v>
      </c>
      <c r="F2023" s="23">
        <v>10023613</v>
      </c>
      <c r="G2023" s="17">
        <v>7929289328.15625</v>
      </c>
      <c r="H2023" s="17">
        <v>8751378985.7630291</v>
      </c>
      <c r="I2023" s="17">
        <v>23.3291206937512</v>
      </c>
      <c r="J2023" s="17">
        <v>1.67</v>
      </c>
      <c r="K2023" s="17">
        <f t="shared" ref="K2023" si="758">J2023</f>
        <v>1.67</v>
      </c>
      <c r="L2023" s="17">
        <f>K2023</f>
        <v>1.67</v>
      </c>
      <c r="M2023" s="17"/>
      <c r="N2023" s="17" t="s">
        <v>2914</v>
      </c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</row>
    <row r="2024" spans="1:114" ht="15" customHeight="1" x14ac:dyDescent="0.15">
      <c r="A2024" s="32">
        <v>1986</v>
      </c>
      <c r="B2024" s="17" t="s">
        <v>2908</v>
      </c>
      <c r="C2024" s="17">
        <v>2268</v>
      </c>
      <c r="D2024" s="24">
        <v>77</v>
      </c>
      <c r="E2024" s="24">
        <v>2191</v>
      </c>
      <c r="F2024" s="23">
        <v>10032734</v>
      </c>
      <c r="G2024" s="17">
        <v>10071952821.337601</v>
      </c>
      <c r="H2024" s="17">
        <v>10858608765.580999</v>
      </c>
      <c r="I2024" s="17">
        <v>23.660277421200298</v>
      </c>
      <c r="J2024" s="17"/>
      <c r="K2024" s="17">
        <f>(K2023+K2028)/2</f>
        <v>1.67</v>
      </c>
      <c r="L2024" s="17">
        <f>(1+((L$2028-L$2023)/L$2023)/5)*L2023</f>
        <v>1.67</v>
      </c>
      <c r="M2024" s="17"/>
      <c r="N2024" s="17" t="s">
        <v>2915</v>
      </c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</row>
    <row r="2025" spans="1:114" ht="15" customHeight="1" x14ac:dyDescent="0.15">
      <c r="A2025" s="32">
        <v>1987</v>
      </c>
      <c r="B2025" s="17" t="s">
        <v>2908</v>
      </c>
      <c r="C2025" s="17">
        <v>2319</v>
      </c>
      <c r="D2025" s="24">
        <v>61</v>
      </c>
      <c r="E2025" s="24">
        <v>2258</v>
      </c>
      <c r="F2025" s="23">
        <v>10030031</v>
      </c>
      <c r="G2025" s="17">
        <v>13172520278.9242</v>
      </c>
      <c r="H2025" s="17">
        <v>15532868934.1113</v>
      </c>
      <c r="I2025" s="17">
        <v>26.186912441917201</v>
      </c>
      <c r="J2025" s="17"/>
      <c r="K2025" s="17">
        <f>(K2023+K2028)/2</f>
        <v>1.67</v>
      </c>
      <c r="L2025" s="17">
        <f>(1+((L$2028-L$2023)/L$2023)/5)*L2024</f>
        <v>1.67</v>
      </c>
      <c r="M2025" s="17"/>
      <c r="N2025" s="17" t="s">
        <v>2916</v>
      </c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</row>
    <row r="2026" spans="1:114" ht="15" customHeight="1" x14ac:dyDescent="0.15">
      <c r="A2026" s="32">
        <v>1988</v>
      </c>
      <c r="B2026" s="17" t="s">
        <v>2908</v>
      </c>
      <c r="C2026" s="17">
        <v>2464</v>
      </c>
      <c r="D2026" s="24">
        <v>54</v>
      </c>
      <c r="E2026" s="24">
        <v>2410</v>
      </c>
      <c r="F2026" s="23">
        <v>10019610</v>
      </c>
      <c r="G2026" s="17">
        <v>15572504178.273001</v>
      </c>
      <c r="H2026" s="17">
        <v>20038610027.855202</v>
      </c>
      <c r="I2026" s="17">
        <v>27.914452378785501</v>
      </c>
      <c r="J2026" s="17"/>
      <c r="K2026" s="17">
        <f>(K2023+K2028)/2</f>
        <v>1.67</v>
      </c>
      <c r="L2026" s="17">
        <f>(1+((L$2028-L$2023)/L$2023)/5)*L2025</f>
        <v>1.67</v>
      </c>
      <c r="M2026" s="17"/>
      <c r="N2026" s="17" t="s">
        <v>2917</v>
      </c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</row>
    <row r="2027" spans="1:114" ht="15" customHeight="1" x14ac:dyDescent="0.15">
      <c r="A2027" s="32">
        <v>1989</v>
      </c>
      <c r="B2027" s="17" t="s">
        <v>2908</v>
      </c>
      <c r="C2027" s="17">
        <v>3397</v>
      </c>
      <c r="D2027" s="24">
        <v>86</v>
      </c>
      <c r="E2027" s="24">
        <v>3311</v>
      </c>
      <c r="F2027" s="23">
        <v>10005000</v>
      </c>
      <c r="G2027" s="17">
        <v>17854164756.811798</v>
      </c>
      <c r="H2027" s="17">
        <v>21452554112.5541</v>
      </c>
      <c r="I2027" s="17">
        <v>27.131320050598202</v>
      </c>
      <c r="J2027" s="17"/>
      <c r="K2027" s="17">
        <f>(K2023+K2028)/2</f>
        <v>1.67</v>
      </c>
      <c r="L2027" s="17">
        <f>(1+((L$2028-L$2023)/L$2023)/5)*L2026</f>
        <v>1.67</v>
      </c>
      <c r="M2027" s="17"/>
      <c r="N2027" s="17" t="s">
        <v>2918</v>
      </c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</row>
    <row r="2028" spans="1:114" ht="15" customHeight="1" x14ac:dyDescent="0.15">
      <c r="A2028" s="32">
        <v>1990</v>
      </c>
      <c r="B2028" s="17" t="s">
        <v>2908</v>
      </c>
      <c r="C2028" s="17">
        <v>3642</v>
      </c>
      <c r="D2028" s="24">
        <v>101</v>
      </c>
      <c r="E2028" s="24">
        <v>3541</v>
      </c>
      <c r="F2028" s="23">
        <v>9983218</v>
      </c>
      <c r="G2028" s="17">
        <v>22960185627.900398</v>
      </c>
      <c r="H2028" s="17">
        <v>28247582618.478401</v>
      </c>
      <c r="I2028" s="17">
        <v>26.738449063310899</v>
      </c>
      <c r="J2028" s="17">
        <v>1.67</v>
      </c>
      <c r="K2028" s="17">
        <f t="shared" ref="K2028" si="759">J2028</f>
        <v>1.67</v>
      </c>
      <c r="L2028" s="17">
        <f>K2028</f>
        <v>1.67</v>
      </c>
      <c r="M2028" s="17"/>
      <c r="N2028" s="17" t="s">
        <v>2919</v>
      </c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</row>
    <row r="2029" spans="1:114" ht="15" customHeight="1" x14ac:dyDescent="0.15">
      <c r="A2029" s="32">
        <v>1991</v>
      </c>
      <c r="B2029" s="17" t="s">
        <v>2908</v>
      </c>
      <c r="C2029" s="17">
        <v>3555</v>
      </c>
      <c r="D2029" s="24">
        <v>102</v>
      </c>
      <c r="E2029" s="24">
        <v>3453</v>
      </c>
      <c r="F2029" s="23">
        <v>9960235</v>
      </c>
      <c r="G2029" s="17">
        <v>23689342306.091301</v>
      </c>
      <c r="H2029" s="17">
        <v>30177947828.500099</v>
      </c>
      <c r="I2029" s="17">
        <v>25.431263295328002</v>
      </c>
      <c r="J2029" s="17"/>
      <c r="K2029" s="17">
        <f>(K2028+K2033)/2</f>
        <v>2.5499999999999998</v>
      </c>
      <c r="L2029" s="17">
        <f t="shared" ref="L2029:L2032" si="760">L2028+0.35</f>
        <v>2.02</v>
      </c>
      <c r="M2029" s="17"/>
      <c r="N2029" s="17" t="s">
        <v>2920</v>
      </c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</row>
    <row r="2030" spans="1:114" ht="15" customHeight="1" x14ac:dyDescent="0.15">
      <c r="A2030" s="32">
        <v>1992</v>
      </c>
      <c r="B2030" s="17" t="s">
        <v>2908</v>
      </c>
      <c r="C2030" s="17">
        <v>1207</v>
      </c>
      <c r="D2030" s="24">
        <v>69</v>
      </c>
      <c r="E2030" s="24">
        <v>1138</v>
      </c>
      <c r="F2030" s="23">
        <v>9952494</v>
      </c>
      <c r="G2030" s="17">
        <v>26315596970.597</v>
      </c>
      <c r="H2030" s="17">
        <v>34266584496.584499</v>
      </c>
      <c r="I2030" s="17">
        <v>24.179414659136999</v>
      </c>
      <c r="J2030" s="17"/>
      <c r="K2030" s="17">
        <f>(K2028+K2033)/2</f>
        <v>2.5499999999999998</v>
      </c>
      <c r="L2030" s="17">
        <f t="shared" si="760"/>
        <v>2.37</v>
      </c>
      <c r="M2030" s="17"/>
      <c r="N2030" s="17" t="s">
        <v>2921</v>
      </c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</row>
    <row r="2031" spans="1:114" ht="15" customHeight="1" x14ac:dyDescent="0.15">
      <c r="A2031" s="32">
        <v>1993</v>
      </c>
      <c r="B2031" s="17" t="s">
        <v>2908</v>
      </c>
      <c r="C2031" s="17">
        <v>268</v>
      </c>
      <c r="D2031" s="24">
        <v>88</v>
      </c>
      <c r="E2031" s="24">
        <v>180</v>
      </c>
      <c r="F2031" s="23">
        <v>9964675</v>
      </c>
      <c r="G2031" s="17">
        <v>22422442338.8605</v>
      </c>
      <c r="H2031" s="17">
        <v>29049311806.5079</v>
      </c>
      <c r="I2031" s="17">
        <v>22.671338588698902</v>
      </c>
      <c r="J2031" s="17"/>
      <c r="K2031" s="17">
        <f>(K2028+K2033)/2</f>
        <v>2.5499999999999998</v>
      </c>
      <c r="L2031" s="17">
        <f t="shared" si="760"/>
        <v>2.72</v>
      </c>
      <c r="M2031" s="17"/>
      <c r="N2031" s="17" t="s">
        <v>2922</v>
      </c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</row>
    <row r="2032" spans="1:114" ht="15" customHeight="1" x14ac:dyDescent="0.15">
      <c r="A2032" s="32">
        <v>1994</v>
      </c>
      <c r="B2032" s="17" t="s">
        <v>2908</v>
      </c>
      <c r="C2032" s="17">
        <v>191</v>
      </c>
      <c r="D2032" s="24">
        <v>103</v>
      </c>
      <c r="E2032" s="24">
        <v>88</v>
      </c>
      <c r="F2032" s="23">
        <v>9991525</v>
      </c>
      <c r="G2032" s="17">
        <v>25055310386.4734</v>
      </c>
      <c r="H2032" s="17">
        <v>31944022946.859901</v>
      </c>
      <c r="I2032" s="17">
        <v>22.694773261118101</v>
      </c>
      <c r="J2032" s="17"/>
      <c r="K2032" s="17">
        <f>(K2028+K2033)/2</f>
        <v>2.5499999999999998</v>
      </c>
      <c r="L2032" s="17">
        <f t="shared" si="760"/>
        <v>3.0700000000000003</v>
      </c>
      <c r="M2032" s="17"/>
      <c r="N2032" s="17" t="s">
        <v>2923</v>
      </c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</row>
    <row r="2033" spans="1:114" ht="15" customHeight="1" x14ac:dyDescent="0.15">
      <c r="A2033" s="32">
        <v>1995</v>
      </c>
      <c r="B2033" s="17" t="s">
        <v>2908</v>
      </c>
      <c r="C2033" s="17">
        <v>201</v>
      </c>
      <c r="D2033" s="24">
        <v>81</v>
      </c>
      <c r="E2033" s="24">
        <v>120</v>
      </c>
      <c r="F2033" s="23">
        <v>10026176</v>
      </c>
      <c r="G2033" s="17">
        <v>31620944672.9468</v>
      </c>
      <c r="H2033" s="17">
        <v>39151232585.9095</v>
      </c>
      <c r="I2033" s="17">
        <v>23.2815275215569</v>
      </c>
      <c r="J2033" s="17">
        <v>3.43</v>
      </c>
      <c r="K2033" s="17">
        <f t="shared" ref="K2033" si="761">J2033</f>
        <v>3.43</v>
      </c>
      <c r="L2033" s="17">
        <f>K2033</f>
        <v>3.43</v>
      </c>
      <c r="M2033" s="17"/>
      <c r="N2033" s="17" t="s">
        <v>2924</v>
      </c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</row>
    <row r="2034" spans="1:114" ht="15" customHeight="1" x14ac:dyDescent="0.15">
      <c r="A2034" s="32">
        <v>1996</v>
      </c>
      <c r="B2034" s="17" t="s">
        <v>2908</v>
      </c>
      <c r="C2034" s="17">
        <v>162</v>
      </c>
      <c r="D2034" s="24">
        <v>86</v>
      </c>
      <c r="E2034" s="24">
        <v>76</v>
      </c>
      <c r="F2034" s="23">
        <v>10063945</v>
      </c>
      <c r="G2034" s="17">
        <v>32556406290.6161</v>
      </c>
      <c r="H2034" s="17">
        <v>41278931635.040298</v>
      </c>
      <c r="I2034" s="17">
        <v>23.8237858649358</v>
      </c>
      <c r="J2034" s="17"/>
      <c r="K2034" s="17">
        <f>(K2033+K2038)/2</f>
        <v>3.76</v>
      </c>
      <c r="L2034" s="17">
        <f>(1+((L$2038-L$2033)/L$2033)/5)*L2033</f>
        <v>3.5619999999999998</v>
      </c>
      <c r="M2034" s="17" t="s">
        <v>2925</v>
      </c>
      <c r="N2034" s="17" t="s">
        <v>2926</v>
      </c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</row>
    <row r="2035" spans="1:114" ht="15" customHeight="1" x14ac:dyDescent="0.15">
      <c r="A2035" s="32">
        <v>1997</v>
      </c>
      <c r="B2035" s="17" t="s">
        <v>2908</v>
      </c>
      <c r="C2035" s="17">
        <v>172</v>
      </c>
      <c r="D2035" s="24">
        <v>71</v>
      </c>
      <c r="E2035" s="24">
        <v>101</v>
      </c>
      <c r="F2035" s="23">
        <v>10108977</v>
      </c>
      <c r="G2035" s="17">
        <v>31774839336.763901</v>
      </c>
      <c r="H2035" s="17">
        <v>41132256146.3694</v>
      </c>
      <c r="I2035" s="17">
        <v>25.997361893213899</v>
      </c>
      <c r="J2035" s="17"/>
      <c r="K2035" s="17">
        <f>(K2033+K2038)/2</f>
        <v>3.76</v>
      </c>
      <c r="L2035" s="17">
        <f>(1+((L$2038-L$2033)/L$2033)/5)*L2034</f>
        <v>3.6990798833819238</v>
      </c>
      <c r="M2035" s="17" t="s">
        <v>2927</v>
      </c>
      <c r="N2035" s="17" t="s">
        <v>2928</v>
      </c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</row>
    <row r="2036" spans="1:114" ht="15" customHeight="1" x14ac:dyDescent="0.15">
      <c r="A2036" s="32">
        <v>1998</v>
      </c>
      <c r="B2036" s="17" t="s">
        <v>2908</v>
      </c>
      <c r="C2036" s="17">
        <v>157</v>
      </c>
      <c r="D2036" s="24">
        <v>96</v>
      </c>
      <c r="E2036" s="24">
        <v>61</v>
      </c>
      <c r="F2036" s="23">
        <v>10160196</v>
      </c>
      <c r="G2036" s="17">
        <v>33876548308.103298</v>
      </c>
      <c r="H2036" s="17">
        <v>45239506901.1576</v>
      </c>
      <c r="I2036" s="17">
        <v>27.348223041382099</v>
      </c>
      <c r="J2036" s="17"/>
      <c r="K2036" s="17">
        <f>(K2033+K2038)/2</f>
        <v>3.76</v>
      </c>
      <c r="L2036" s="17">
        <f>(1+((L$2038-L$2033)/L$2033)/5)*L2035</f>
        <v>3.84143514420012</v>
      </c>
      <c r="M2036" s="17" t="s">
        <v>2929</v>
      </c>
      <c r="N2036" s="17" t="s">
        <v>2930</v>
      </c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</row>
    <row r="2037" spans="1:114" ht="15" customHeight="1" x14ac:dyDescent="0.15">
      <c r="A2037" s="32">
        <v>1999</v>
      </c>
      <c r="B2037" s="17" t="s">
        <v>2908</v>
      </c>
      <c r="C2037" s="17">
        <v>195</v>
      </c>
      <c r="D2037" s="24">
        <v>81</v>
      </c>
      <c r="E2037" s="24">
        <v>114</v>
      </c>
      <c r="F2037" s="23">
        <v>10217828</v>
      </c>
      <c r="G2037" s="17">
        <v>33756675284.7248</v>
      </c>
      <c r="H2037" s="17">
        <v>46950345046.237198</v>
      </c>
      <c r="I2037" s="17">
        <v>27.591135545961698</v>
      </c>
      <c r="J2037" s="17"/>
      <c r="K2037" s="17">
        <f>(K2033+K2038)/2</f>
        <v>3.76</v>
      </c>
      <c r="L2037" s="17">
        <f>(1+((L$2038-L$2033)/L$2033)/5)*L2036</f>
        <v>3.9892687998952847</v>
      </c>
      <c r="M2037" s="17" t="s">
        <v>2931</v>
      </c>
      <c r="N2037" s="17" t="s">
        <v>2932</v>
      </c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</row>
    <row r="2038" spans="1:114" ht="15" customHeight="1" x14ac:dyDescent="0.15">
      <c r="A2038" s="32">
        <v>2000</v>
      </c>
      <c r="B2038" s="17" t="s">
        <v>2908</v>
      </c>
      <c r="C2038" s="17">
        <v>146</v>
      </c>
      <c r="D2038" s="24">
        <v>81</v>
      </c>
      <c r="E2038" s="24">
        <v>65</v>
      </c>
      <c r="F2038" s="23">
        <v>10289898</v>
      </c>
      <c r="G2038" s="17">
        <v>33452144655.719299</v>
      </c>
      <c r="H2038" s="17">
        <v>46550613707.542099</v>
      </c>
      <c r="I2038" s="17">
        <v>28.0030505913879</v>
      </c>
      <c r="J2038" s="17">
        <v>4.09</v>
      </c>
      <c r="K2038" s="17">
        <f t="shared" ref="K2038" si="762">J2038</f>
        <v>4.09</v>
      </c>
      <c r="L2038" s="17">
        <f>K2038</f>
        <v>4.09</v>
      </c>
      <c r="M2038" s="17" t="s">
        <v>2933</v>
      </c>
      <c r="N2038" s="17" t="s">
        <v>2934</v>
      </c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6"/>
      <c r="CZ2038" s="6"/>
      <c r="DA2038" s="6"/>
      <c r="DB2038" s="6"/>
      <c r="DC2038" s="6"/>
      <c r="DD2038" s="6"/>
      <c r="DE2038" s="6"/>
      <c r="DF2038" s="6"/>
      <c r="DG2038" s="6"/>
      <c r="DH2038" s="6"/>
      <c r="DI2038" s="6"/>
      <c r="DJ2038" s="6"/>
    </row>
    <row r="2039" spans="1:114" ht="15" customHeight="1" x14ac:dyDescent="0.15">
      <c r="A2039" s="32">
        <v>2001</v>
      </c>
      <c r="B2039" s="17" t="s">
        <v>2908</v>
      </c>
      <c r="C2039" s="17">
        <v>163</v>
      </c>
      <c r="D2039" s="24">
        <v>107</v>
      </c>
      <c r="E2039" s="24">
        <v>56</v>
      </c>
      <c r="F2039" s="23">
        <v>10362722</v>
      </c>
      <c r="G2039" s="17">
        <v>33364915450.302399</v>
      </c>
      <c r="H2039" s="17">
        <v>45789575479.064598</v>
      </c>
      <c r="I2039" s="17">
        <v>27.381589788736498</v>
      </c>
      <c r="J2039" s="17"/>
      <c r="K2039" s="17">
        <f>(K2038+K2043)/2</f>
        <v>4.21</v>
      </c>
      <c r="L2039" s="17">
        <f>(1+((L$2043-L$2038)/L$2038)/5)*L2038</f>
        <v>4.1379999999999999</v>
      </c>
      <c r="M2039" s="17" t="s">
        <v>2935</v>
      </c>
      <c r="N2039" s="17" t="s">
        <v>2936</v>
      </c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6"/>
      <c r="CZ2039" s="6"/>
      <c r="DA2039" s="6"/>
      <c r="DB2039" s="6"/>
      <c r="DC2039" s="6"/>
      <c r="DD2039" s="6"/>
      <c r="DE2039" s="6"/>
      <c r="DF2039" s="6"/>
      <c r="DG2039" s="6"/>
      <c r="DH2039" s="6"/>
      <c r="DI2039" s="6"/>
      <c r="DJ2039" s="6"/>
    </row>
    <row r="2040" spans="1:114" ht="15" customHeight="1" x14ac:dyDescent="0.15">
      <c r="A2040" s="32">
        <v>2002</v>
      </c>
      <c r="B2040" s="17" t="s">
        <v>2908</v>
      </c>
      <c r="C2040" s="17">
        <v>179</v>
      </c>
      <c r="D2040" s="24">
        <v>130</v>
      </c>
      <c r="E2040" s="24">
        <v>49</v>
      </c>
      <c r="F2040" s="23">
        <v>10419631</v>
      </c>
      <c r="G2040" s="17">
        <v>36493691734.672997</v>
      </c>
      <c r="H2040" s="17">
        <v>47495078930.440903</v>
      </c>
      <c r="I2040" s="17">
        <v>25.8571046731868</v>
      </c>
      <c r="J2040" s="17"/>
      <c r="K2040" s="17">
        <f>(K2038+K2043)/2</f>
        <v>4.21</v>
      </c>
      <c r="L2040" s="17">
        <f>(1+((L$2043-L$2038)/L$2038)/5)*L2039</f>
        <v>4.186563325183374</v>
      </c>
      <c r="M2040" s="17" t="s">
        <v>2937</v>
      </c>
      <c r="N2040" s="17" t="s">
        <v>2938</v>
      </c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6"/>
      <c r="CZ2040" s="6"/>
      <c r="DA2040" s="6"/>
      <c r="DB2040" s="6"/>
      <c r="DC2040" s="6"/>
      <c r="DD2040" s="6"/>
      <c r="DE2040" s="6"/>
      <c r="DF2040" s="6"/>
      <c r="DG2040" s="6"/>
      <c r="DH2040" s="6"/>
      <c r="DI2040" s="6"/>
      <c r="DJ2040" s="6"/>
    </row>
    <row r="2041" spans="1:114" ht="15" customHeight="1" x14ac:dyDescent="0.15">
      <c r="A2041" s="32">
        <v>2003</v>
      </c>
      <c r="B2041" s="17" t="s">
        <v>2908</v>
      </c>
      <c r="C2041" s="17">
        <v>165</v>
      </c>
      <c r="D2041" s="24">
        <v>125</v>
      </c>
      <c r="E2041" s="24">
        <v>40</v>
      </c>
      <c r="F2041" s="23">
        <v>10458821</v>
      </c>
      <c r="G2041" s="17">
        <v>45217764524.7015</v>
      </c>
      <c r="H2041" s="17">
        <v>55799780173.7724</v>
      </c>
      <c r="I2041" s="17">
        <v>23.760442903188199</v>
      </c>
      <c r="J2041" s="17"/>
      <c r="K2041" s="17">
        <f>(K2038+K2043)/2</f>
        <v>4.21</v>
      </c>
      <c r="L2041" s="17">
        <f>(1+((L$2043-L$2038)/L$2038)/5)*L2040</f>
        <v>4.235696586701418</v>
      </c>
      <c r="M2041" s="17" t="s">
        <v>2939</v>
      </c>
      <c r="N2041" s="17" t="s">
        <v>2940</v>
      </c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6"/>
      <c r="CZ2041" s="6"/>
      <c r="DA2041" s="6"/>
      <c r="DB2041" s="6"/>
      <c r="DC2041" s="6"/>
      <c r="DD2041" s="6"/>
      <c r="DE2041" s="6"/>
      <c r="DF2041" s="6"/>
      <c r="DG2041" s="6"/>
      <c r="DH2041" s="6"/>
      <c r="DI2041" s="6"/>
      <c r="DJ2041" s="6"/>
    </row>
    <row r="2042" spans="1:114" ht="15" customHeight="1" x14ac:dyDescent="0.15">
      <c r="A2042" s="32">
        <v>2004</v>
      </c>
      <c r="B2042" s="17" t="s">
        <v>2908</v>
      </c>
      <c r="C2042" s="17">
        <v>187</v>
      </c>
      <c r="D2042" s="24">
        <v>123</v>
      </c>
      <c r="E2042" s="24">
        <v>64</v>
      </c>
      <c r="F2042" s="23">
        <v>10483861</v>
      </c>
      <c r="G2042" s="17">
        <v>52396449477.405502</v>
      </c>
      <c r="H2042" s="17">
        <v>67301751547.044601</v>
      </c>
      <c r="I2042" s="17">
        <v>23.424067386513201</v>
      </c>
      <c r="J2042" s="17"/>
      <c r="K2042" s="17">
        <f>(K2038+K2043)/2</f>
        <v>4.21</v>
      </c>
      <c r="L2042" s="17">
        <f>(1+((L$2043-L$2038)/L$2038)/5)*L2041</f>
        <v>4.2854064732935129</v>
      </c>
      <c r="M2042" s="17" t="s">
        <v>2941</v>
      </c>
      <c r="N2042" s="17" t="s">
        <v>2942</v>
      </c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6"/>
      <c r="CZ2042" s="6"/>
      <c r="DA2042" s="6"/>
      <c r="DB2042" s="6"/>
      <c r="DC2042" s="6"/>
      <c r="DD2042" s="6"/>
      <c r="DE2042" s="6"/>
      <c r="DF2042" s="6"/>
      <c r="DG2042" s="6"/>
      <c r="DH2042" s="6"/>
      <c r="DI2042" s="6"/>
      <c r="DJ2042" s="6"/>
    </row>
    <row r="2043" spans="1:114" ht="15" customHeight="1" x14ac:dyDescent="0.15">
      <c r="A2043" s="32">
        <v>2005</v>
      </c>
      <c r="B2043" s="17" t="s">
        <v>2908</v>
      </c>
      <c r="C2043" s="17">
        <v>205</v>
      </c>
      <c r="D2043" s="24">
        <v>158</v>
      </c>
      <c r="E2043" s="24">
        <v>47</v>
      </c>
      <c r="F2043" s="23">
        <v>10503330</v>
      </c>
      <c r="G2043" s="17">
        <v>53424570457.649803</v>
      </c>
      <c r="H2043" s="17">
        <v>70735904960.547806</v>
      </c>
      <c r="I2043" s="17">
        <v>23.126575627496099</v>
      </c>
      <c r="J2043" s="17">
        <v>4.33</v>
      </c>
      <c r="K2043" s="17">
        <f t="shared" ref="K2043" si="763">J2043</f>
        <v>4.33</v>
      </c>
      <c r="L2043" s="17">
        <f>K2043</f>
        <v>4.33</v>
      </c>
      <c r="M2043" s="17" t="s">
        <v>2943</v>
      </c>
      <c r="N2043" s="17" t="s">
        <v>2944</v>
      </c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6"/>
      <c r="CZ2043" s="6"/>
      <c r="DA2043" s="6"/>
      <c r="DB2043" s="6"/>
      <c r="DC2043" s="6"/>
      <c r="DD2043" s="6"/>
      <c r="DE2043" s="6"/>
      <c r="DF2043" s="6"/>
      <c r="DG2043" s="6"/>
      <c r="DH2043" s="6"/>
      <c r="DI2043" s="6"/>
      <c r="DJ2043" s="6"/>
    </row>
    <row r="2044" spans="1:114" ht="15" customHeight="1" x14ac:dyDescent="0.15">
      <c r="A2044" s="32">
        <v>2006</v>
      </c>
      <c r="B2044" s="17" t="s">
        <v>2908</v>
      </c>
      <c r="C2044" s="17">
        <v>220</v>
      </c>
      <c r="D2044" s="24">
        <v>184</v>
      </c>
      <c r="E2044" s="24">
        <v>36</v>
      </c>
      <c r="F2044" s="23">
        <v>10522288</v>
      </c>
      <c r="G2044" s="17">
        <v>63373039603.549301</v>
      </c>
      <c r="H2044" s="17">
        <v>79723354569.236404</v>
      </c>
      <c r="I2044" s="17">
        <v>22.532853555224801</v>
      </c>
      <c r="J2044" s="17"/>
      <c r="K2044" s="17">
        <f>(K2043+K2048)/2</f>
        <v>4.33</v>
      </c>
      <c r="L2044" s="17">
        <f>(1+((L$2048-L$2043)/L$2043)/5)*L2043</f>
        <v>4.33</v>
      </c>
      <c r="M2044" s="17" t="s">
        <v>2945</v>
      </c>
      <c r="N2044" s="17" t="s">
        <v>2946</v>
      </c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6"/>
      <c r="CZ2044" s="6"/>
      <c r="DA2044" s="6"/>
      <c r="DB2044" s="6"/>
      <c r="DC2044" s="6"/>
      <c r="DD2044" s="6"/>
      <c r="DE2044" s="6"/>
      <c r="DF2044" s="6"/>
      <c r="DG2044" s="6"/>
      <c r="DH2044" s="6"/>
      <c r="DI2044" s="6"/>
      <c r="DJ2044" s="6"/>
    </row>
    <row r="2045" spans="1:114" ht="15" customHeight="1" x14ac:dyDescent="0.15">
      <c r="A2045" s="32">
        <v>2007</v>
      </c>
      <c r="B2045" s="17" t="s">
        <v>2908</v>
      </c>
      <c r="C2045" s="17">
        <v>281</v>
      </c>
      <c r="D2045" s="24">
        <v>250</v>
      </c>
      <c r="E2045" s="24">
        <v>31</v>
      </c>
      <c r="F2045" s="23">
        <v>10542964</v>
      </c>
      <c r="G2045" s="17">
        <v>75020812081.139099</v>
      </c>
      <c r="H2045" s="17">
        <v>93196905901.172897</v>
      </c>
      <c r="I2045" s="17">
        <v>22.509622434317901</v>
      </c>
      <c r="J2045" s="17"/>
      <c r="K2045" s="17">
        <f>(K2043+K2048)/2</f>
        <v>4.33</v>
      </c>
      <c r="L2045" s="17">
        <f>(1+((L$2048-L$2043)/L$2043)/5)*L2044</f>
        <v>4.33</v>
      </c>
      <c r="M2045" s="17" t="s">
        <v>2947</v>
      </c>
      <c r="N2045" s="17" t="s">
        <v>2948</v>
      </c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6"/>
      <c r="CZ2045" s="6"/>
      <c r="DA2045" s="6"/>
      <c r="DB2045" s="6"/>
      <c r="DC2045" s="6"/>
      <c r="DD2045" s="6"/>
      <c r="DE2045" s="6"/>
      <c r="DF2045" s="6"/>
      <c r="DG2045" s="6"/>
      <c r="DH2045" s="6"/>
      <c r="DI2045" s="6"/>
      <c r="DJ2045" s="6"/>
    </row>
    <row r="2046" spans="1:114" ht="15" customHeight="1" x14ac:dyDescent="0.15">
      <c r="A2046" s="32">
        <v>2008</v>
      </c>
      <c r="B2046" s="17" t="s">
        <v>2908</v>
      </c>
      <c r="C2046" s="17">
        <v>405</v>
      </c>
      <c r="D2046" s="24">
        <v>381</v>
      </c>
      <c r="E2046" s="24">
        <v>24</v>
      </c>
      <c r="F2046" s="23">
        <v>10558177</v>
      </c>
      <c r="G2046" s="17">
        <v>82346807428.8703</v>
      </c>
      <c r="H2046" s="17">
        <v>107512515975.20799</v>
      </c>
      <c r="I2046" s="17">
        <v>22.8522358901842</v>
      </c>
      <c r="J2046" s="17"/>
      <c r="K2046" s="17">
        <f>(K2043+K2048)/2</f>
        <v>4.33</v>
      </c>
      <c r="L2046" s="17">
        <f>(1+((L$2048-L$2043)/L$2043)/5)*L2045</f>
        <v>4.33</v>
      </c>
      <c r="M2046" s="17" t="s">
        <v>2949</v>
      </c>
      <c r="N2046" s="17" t="s">
        <v>2950</v>
      </c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6"/>
      <c r="CZ2046" s="6"/>
      <c r="DA2046" s="6"/>
      <c r="DB2046" s="6"/>
      <c r="DC2046" s="6"/>
      <c r="DD2046" s="6"/>
      <c r="DE2046" s="6"/>
      <c r="DF2046" s="6"/>
      <c r="DG2046" s="6"/>
      <c r="DH2046" s="6"/>
      <c r="DI2046" s="6"/>
      <c r="DJ2046" s="6"/>
    </row>
    <row r="2047" spans="1:114" ht="15" customHeight="1" x14ac:dyDescent="0.15">
      <c r="A2047" s="32">
        <v>2009</v>
      </c>
      <c r="B2047" s="17" t="s">
        <v>2908</v>
      </c>
      <c r="C2047" s="17">
        <v>617</v>
      </c>
      <c r="D2047" s="24">
        <v>571</v>
      </c>
      <c r="E2047" s="24">
        <v>46</v>
      </c>
      <c r="F2047" s="23">
        <v>10568247</v>
      </c>
      <c r="G2047" s="17">
        <v>66778989702.411301</v>
      </c>
      <c r="H2047" s="17">
        <v>83673807856.868301</v>
      </c>
      <c r="I2047" s="17">
        <v>21.201595264416401</v>
      </c>
      <c r="J2047" s="17"/>
      <c r="K2047" s="17">
        <f>(K2043+K2048)/2</f>
        <v>4.33</v>
      </c>
      <c r="L2047" s="17">
        <f>(1+((L$2048-L$2043)/L$2043)/5)*L2046</f>
        <v>4.33</v>
      </c>
      <c r="M2047" s="17" t="s">
        <v>2951</v>
      </c>
      <c r="N2047" s="17" t="s">
        <v>2952</v>
      </c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6"/>
      <c r="CZ2047" s="6"/>
      <c r="DA2047" s="6"/>
      <c r="DB2047" s="6"/>
      <c r="DC2047" s="6"/>
      <c r="DD2047" s="6"/>
      <c r="DE2047" s="6"/>
      <c r="DF2047" s="6"/>
      <c r="DG2047" s="6"/>
      <c r="DH2047" s="6"/>
      <c r="DI2047" s="6"/>
      <c r="DJ2047" s="6"/>
    </row>
    <row r="2048" spans="1:114" ht="15" customHeight="1" x14ac:dyDescent="0.15">
      <c r="A2048" s="32">
        <v>2010</v>
      </c>
      <c r="B2048" s="17" t="s">
        <v>2908</v>
      </c>
      <c r="C2048" s="17">
        <v>545</v>
      </c>
      <c r="D2048" s="24">
        <v>499</v>
      </c>
      <c r="E2048" s="24">
        <v>46</v>
      </c>
      <c r="F2048" s="23">
        <v>10573100</v>
      </c>
      <c r="G2048" s="17">
        <v>71598934532.666794</v>
      </c>
      <c r="H2048" s="17">
        <v>89801905967.583496</v>
      </c>
      <c r="I2048" s="17">
        <v>20.573821463131701</v>
      </c>
      <c r="J2048" s="17">
        <v>4.33</v>
      </c>
      <c r="K2048" s="17">
        <f t="shared" ref="K2048" si="764">J2048</f>
        <v>4.33</v>
      </c>
      <c r="L2048" s="17">
        <f>K2048</f>
        <v>4.33</v>
      </c>
      <c r="M2048" s="17" t="s">
        <v>2953</v>
      </c>
      <c r="N2048" s="17" t="s">
        <v>2954</v>
      </c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6"/>
      <c r="CZ2048" s="6"/>
      <c r="DA2048" s="6"/>
      <c r="DB2048" s="6"/>
      <c r="DC2048" s="6"/>
      <c r="DD2048" s="6"/>
      <c r="DE2048" s="6"/>
      <c r="DF2048" s="6"/>
      <c r="DG2048" s="6"/>
      <c r="DH2048" s="6"/>
      <c r="DI2048" s="6"/>
      <c r="DJ2048" s="6"/>
    </row>
    <row r="2049" spans="1:114" ht="15" customHeight="1" x14ac:dyDescent="0.15">
      <c r="A2049" s="32">
        <v>2011</v>
      </c>
      <c r="B2049" s="17" t="s">
        <v>2908</v>
      </c>
      <c r="C2049" s="17">
        <v>646</v>
      </c>
      <c r="D2049" s="24">
        <v>571</v>
      </c>
      <c r="E2049" s="24">
        <v>75</v>
      </c>
      <c r="F2049" s="23">
        <v>10557560</v>
      </c>
      <c r="G2049" s="17">
        <v>84455064293.346497</v>
      </c>
      <c r="H2049" s="17">
        <v>94725068832.276505</v>
      </c>
      <c r="I2049" s="17">
        <v>18.4202528742093</v>
      </c>
      <c r="J2049" s="17"/>
      <c r="K2049" s="17">
        <f>(K2048+K2053)/2</f>
        <v>4.2699999999999996</v>
      </c>
      <c r="L2049" s="17">
        <f>(1+((L$2053-L$2048)/L$2048)/5)*L2048</f>
        <v>4.306</v>
      </c>
      <c r="M2049" s="17" t="s">
        <v>2955</v>
      </c>
      <c r="N2049" s="17" t="s">
        <v>2956</v>
      </c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6"/>
      <c r="CZ2049" s="6"/>
      <c r="DA2049" s="6"/>
      <c r="DB2049" s="6"/>
      <c r="DC2049" s="6"/>
      <c r="DD2049" s="6"/>
      <c r="DE2049" s="6"/>
      <c r="DF2049" s="6"/>
      <c r="DG2049" s="6"/>
      <c r="DH2049" s="6"/>
      <c r="DI2049" s="6"/>
      <c r="DJ2049" s="6"/>
    </row>
    <row r="2050" spans="1:114" ht="15" customHeight="1" x14ac:dyDescent="0.15">
      <c r="A2050" s="32">
        <v>2012</v>
      </c>
      <c r="B2050" s="17" t="s">
        <v>2908</v>
      </c>
      <c r="C2050" s="17">
        <v>647</v>
      </c>
      <c r="D2050" s="24">
        <v>621</v>
      </c>
      <c r="E2050" s="24">
        <v>26</v>
      </c>
      <c r="F2050" s="23">
        <v>10514844</v>
      </c>
      <c r="G2050" s="17">
        <v>81685225652.255905</v>
      </c>
      <c r="H2050" s="17">
        <v>82755123140.450394</v>
      </c>
      <c r="I2050" s="17">
        <v>15.8242199472287</v>
      </c>
      <c r="J2050" s="17"/>
      <c r="K2050" s="17">
        <f>(K2048+K2053)/2</f>
        <v>4.2699999999999996</v>
      </c>
      <c r="L2050" s="17">
        <f>(1+((L$2053-L$2048)/L$2048)/5)*L2049</f>
        <v>4.282133025404157</v>
      </c>
      <c r="M2050" s="17" t="s">
        <v>2957</v>
      </c>
      <c r="N2050" s="17" t="s">
        <v>2958</v>
      </c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</row>
    <row r="2051" spans="1:114" ht="15" customHeight="1" x14ac:dyDescent="0.15">
      <c r="A2051" s="32">
        <v>2013</v>
      </c>
      <c r="B2051" s="17" t="s">
        <v>2908</v>
      </c>
      <c r="C2051" s="17">
        <v>669</v>
      </c>
      <c r="D2051" s="24">
        <v>647</v>
      </c>
      <c r="E2051" s="24">
        <v>22</v>
      </c>
      <c r="F2051" s="23">
        <v>10457295</v>
      </c>
      <c r="G2051" s="17">
        <v>89682537231.501801</v>
      </c>
      <c r="H2051" s="17">
        <v>87194990737.7034</v>
      </c>
      <c r="I2051" s="17">
        <v>14.7515838386783</v>
      </c>
      <c r="J2051" s="17"/>
      <c r="K2051" s="17">
        <f>(K2048+K2053)/2</f>
        <v>4.2699999999999996</v>
      </c>
      <c r="L2051" s="17">
        <f>(1+((L$2053-L$2048)/L$2048)/5)*L2050</f>
        <v>4.258398338889215</v>
      </c>
      <c r="M2051" s="17" t="s">
        <v>2959</v>
      </c>
      <c r="N2051" s="17" t="s">
        <v>2960</v>
      </c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6"/>
      <c r="CZ2051" s="6"/>
      <c r="DA2051" s="6"/>
      <c r="DB2051" s="6"/>
      <c r="DC2051" s="6"/>
      <c r="DD2051" s="6"/>
      <c r="DE2051" s="6"/>
      <c r="DF2051" s="6"/>
      <c r="DG2051" s="6"/>
      <c r="DH2051" s="6"/>
      <c r="DI2051" s="6"/>
      <c r="DJ2051" s="6"/>
    </row>
    <row r="2052" spans="1:114" ht="15" customHeight="1" x14ac:dyDescent="0.15">
      <c r="A2052" s="32">
        <v>2014</v>
      </c>
      <c r="B2052" s="17" t="s">
        <v>2908</v>
      </c>
      <c r="C2052" s="17">
        <v>740</v>
      </c>
      <c r="D2052" s="24">
        <v>722</v>
      </c>
      <c r="E2052" s="24">
        <v>18</v>
      </c>
      <c r="F2052" s="23">
        <v>10401062</v>
      </c>
      <c r="G2052" s="17">
        <v>92457300368.983597</v>
      </c>
      <c r="H2052" s="17">
        <v>92113302361.395798</v>
      </c>
      <c r="I2052" s="17">
        <v>15.031595598848</v>
      </c>
      <c r="J2052" s="17"/>
      <c r="K2052" s="17">
        <f>(K2048+K2053)/2</f>
        <v>4.2699999999999996</v>
      </c>
      <c r="L2052" s="17">
        <f>(1+((L$2053-L$2048)/L$2048)/5)*L2051</f>
        <v>4.2347952072186974</v>
      </c>
      <c r="M2052" s="17" t="s">
        <v>2961</v>
      </c>
      <c r="N2052" s="17" t="s">
        <v>2962</v>
      </c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</row>
    <row r="2053" spans="1:114" ht="15" customHeight="1" x14ac:dyDescent="0.15">
      <c r="A2053" s="32">
        <v>2015</v>
      </c>
      <c r="B2053" s="17" t="s">
        <v>2908</v>
      </c>
      <c r="C2053" s="17">
        <v>945</v>
      </c>
      <c r="D2053" s="24">
        <v>925</v>
      </c>
      <c r="E2053" s="24">
        <v>20</v>
      </c>
      <c r="F2053" s="23">
        <v>10358076</v>
      </c>
      <c r="G2053" s="17">
        <v>80984130312.332397</v>
      </c>
      <c r="H2053" s="17">
        <v>79509937177.252304</v>
      </c>
      <c r="I2053" s="17">
        <v>15.5172193039019</v>
      </c>
      <c r="J2053" s="17">
        <v>4.21</v>
      </c>
      <c r="K2053" s="17">
        <f t="shared" ref="K2053" si="765">J2053</f>
        <v>4.21</v>
      </c>
      <c r="L2053" s="17">
        <f>K2053</f>
        <v>4.21</v>
      </c>
      <c r="M2053" s="17" t="s">
        <v>2963</v>
      </c>
      <c r="N2053" s="17" t="s">
        <v>2964</v>
      </c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</row>
    <row r="2054" spans="1:114" ht="15" customHeight="1" x14ac:dyDescent="0.15">
      <c r="A2054" s="32">
        <v>2016</v>
      </c>
      <c r="B2054" s="17" t="s">
        <v>2908</v>
      </c>
      <c r="C2054" s="17">
        <v>751</v>
      </c>
      <c r="D2054" s="24">
        <v>724</v>
      </c>
      <c r="E2054" s="24">
        <v>27</v>
      </c>
      <c r="F2054" s="23">
        <v>10325452</v>
      </c>
      <c r="G2054" s="17">
        <v>83005656043.171005</v>
      </c>
      <c r="H2054" s="17">
        <v>80637085944.962097</v>
      </c>
      <c r="I2054" s="17">
        <v>15.4932657420088</v>
      </c>
      <c r="J2054" s="17"/>
      <c r="K2054" s="17">
        <f t="shared" ref="K2054" si="766">J2054</f>
        <v>0</v>
      </c>
      <c r="L2054" s="17">
        <f>K2054</f>
        <v>0</v>
      </c>
      <c r="M2054" s="17" t="s">
        <v>2965</v>
      </c>
      <c r="N2054" s="17" t="s">
        <v>2966</v>
      </c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</row>
    <row r="2055" spans="1:114" ht="15" customHeight="1" x14ac:dyDescent="0.15">
      <c r="A2055" s="32">
        <v>2017</v>
      </c>
      <c r="B2055" s="17" t="s">
        <v>2908</v>
      </c>
      <c r="C2055" s="17">
        <v>680</v>
      </c>
      <c r="D2055" s="24">
        <v>644</v>
      </c>
      <c r="E2055" s="24">
        <v>36</v>
      </c>
      <c r="F2055" s="23">
        <v>10300300</v>
      </c>
      <c r="G2055" s="17">
        <v>94573528088.037796</v>
      </c>
      <c r="H2055" s="17">
        <v>92339158801.444901</v>
      </c>
      <c r="I2055" s="17">
        <v>16.783976153577299</v>
      </c>
      <c r="J2055" s="17"/>
      <c r="K2055" s="17">
        <f t="shared" ref="K2055" si="767">J2055</f>
        <v>0</v>
      </c>
      <c r="L2055" s="17">
        <f>K2055</f>
        <v>0</v>
      </c>
      <c r="M2055" s="17" t="s">
        <v>2967</v>
      </c>
      <c r="N2055" s="17" t="s">
        <v>2968</v>
      </c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</row>
    <row r="2056" spans="1:114" ht="15" customHeight="1" x14ac:dyDescent="0.15">
      <c r="A2056" s="32">
        <v>2018</v>
      </c>
      <c r="B2056" s="17" t="s">
        <v>2908</v>
      </c>
      <c r="C2056" s="17">
        <v>690</v>
      </c>
      <c r="D2056" s="24">
        <v>661</v>
      </c>
      <c r="E2056" s="24">
        <v>29</v>
      </c>
      <c r="F2056" s="23">
        <v>10283822</v>
      </c>
      <c r="G2056" s="17">
        <v>105274675792.789</v>
      </c>
      <c r="H2056" s="17">
        <v>104153548438.452</v>
      </c>
      <c r="I2056" s="17">
        <v>17.522527230225698</v>
      </c>
      <c r="J2056" s="17"/>
      <c r="K2056" s="17">
        <f t="shared" ref="K2056" si="768">J2056</f>
        <v>0</v>
      </c>
      <c r="L2056" s="17">
        <f>K2056</f>
        <v>0</v>
      </c>
      <c r="M2056" s="17" t="s">
        <v>2969</v>
      </c>
      <c r="N2056" s="17" t="s">
        <v>2970</v>
      </c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</row>
    <row r="2057" spans="1:114" ht="15" customHeight="1" x14ac:dyDescent="0.15">
      <c r="A2057" s="32">
        <v>2019</v>
      </c>
      <c r="B2057" s="17" t="s">
        <v>2908</v>
      </c>
      <c r="C2057" s="17">
        <v>807</v>
      </c>
      <c r="D2057" s="24">
        <v>703</v>
      </c>
      <c r="E2057" s="24">
        <v>104</v>
      </c>
      <c r="F2057" s="23">
        <v>10286263</v>
      </c>
      <c r="G2057" s="17">
        <v>104414522676.565</v>
      </c>
      <c r="H2057" s="17">
        <v>103329478724.784</v>
      </c>
      <c r="I2057" s="17">
        <v>18.106227780135502</v>
      </c>
      <c r="J2057" s="17"/>
      <c r="K2057" s="17">
        <f t="shared" ref="K2057" si="769">J2057</f>
        <v>0</v>
      </c>
      <c r="L2057" s="17">
        <f>K2057</f>
        <v>0</v>
      </c>
      <c r="M2057" s="17" t="s">
        <v>2971</v>
      </c>
      <c r="N2057" s="17" t="s">
        <v>2972</v>
      </c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</row>
    <row r="2058" spans="1:114" ht="15" customHeight="1" x14ac:dyDescent="0.15">
      <c r="A2058" s="32">
        <v>2020</v>
      </c>
      <c r="B2058" s="17" t="s">
        <v>2908</v>
      </c>
      <c r="C2058" s="17">
        <v>958</v>
      </c>
      <c r="D2058" s="24">
        <v>695</v>
      </c>
      <c r="E2058" s="24">
        <v>263</v>
      </c>
      <c r="F2058" s="23">
        <v>10297081</v>
      </c>
      <c r="G2058" s="17">
        <v>84848916302.115402</v>
      </c>
      <c r="H2058" s="17">
        <v>89759221943.273407</v>
      </c>
      <c r="I2058" s="17">
        <v>19.205077363820401</v>
      </c>
      <c r="J2058" s="17"/>
      <c r="K2058" s="17">
        <f t="shared" ref="K2058" si="770">J2058</f>
        <v>0</v>
      </c>
      <c r="L2058" s="17">
        <f>K2058</f>
        <v>0</v>
      </c>
      <c r="M2058" s="17" t="s">
        <v>2973</v>
      </c>
      <c r="N2058" s="17" t="s">
        <v>2974</v>
      </c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</row>
    <row r="2059" spans="1:114" ht="15" customHeight="1" x14ac:dyDescent="0.15">
      <c r="A2059" s="32">
        <v>2021</v>
      </c>
      <c r="B2059" s="17" t="s">
        <v>2908</v>
      </c>
      <c r="C2059" s="17">
        <v>753</v>
      </c>
      <c r="D2059" s="24">
        <v>711</v>
      </c>
      <c r="E2059" s="24">
        <v>42</v>
      </c>
      <c r="F2059" s="23">
        <v>10325147</v>
      </c>
      <c r="G2059" s="17">
        <v>105509019988.084</v>
      </c>
      <c r="H2059" s="17">
        <v>113075261675.33501</v>
      </c>
      <c r="I2059" s="17">
        <v>20.3235451712188</v>
      </c>
      <c r="J2059" s="17"/>
      <c r="K2059" s="17">
        <f t="shared" ref="K2059" si="771">J2059</f>
        <v>0</v>
      </c>
      <c r="L2059" s="17">
        <f>K2059</f>
        <v>0</v>
      </c>
      <c r="M2059" s="17"/>
      <c r="N2059" s="17" t="s">
        <v>2975</v>
      </c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</row>
    <row r="2060" spans="1:114" ht="15" customHeight="1" x14ac:dyDescent="0.15">
      <c r="A2060" s="32">
        <v>1980</v>
      </c>
      <c r="B2060" s="17" t="s">
        <v>2976</v>
      </c>
      <c r="C2060" s="17">
        <v>5070</v>
      </c>
      <c r="D2060" s="24">
        <v>1241</v>
      </c>
      <c r="E2060" s="24">
        <v>3829</v>
      </c>
      <c r="F2060" s="23">
        <v>17973650</v>
      </c>
      <c r="G2060" s="17">
        <v>18598850896.399601</v>
      </c>
      <c r="H2060" s="17">
        <v>24257445302.339401</v>
      </c>
      <c r="I2060" s="17">
        <v>32.873926056825503</v>
      </c>
      <c r="J2060" s="17">
        <v>2.16</v>
      </c>
      <c r="K2060" s="17">
        <f t="shared" ref="K2060" si="772">J2060</f>
        <v>2.16</v>
      </c>
      <c r="L2060" s="23">
        <f>K2060</f>
        <v>2.16</v>
      </c>
      <c r="M2060" s="17"/>
      <c r="N2060" s="17" t="s">
        <v>2977</v>
      </c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</row>
    <row r="2061" spans="1:114" ht="15" customHeight="1" x14ac:dyDescent="0.15">
      <c r="A2061" s="32">
        <v>1981</v>
      </c>
      <c r="B2061" s="17" t="s">
        <v>2976</v>
      </c>
      <c r="C2061" s="17">
        <v>5303</v>
      </c>
      <c r="D2061" s="24">
        <v>1319</v>
      </c>
      <c r="E2061" s="24">
        <v>3984</v>
      </c>
      <c r="F2061" s="23">
        <v>18235202</v>
      </c>
      <c r="G2061" s="17">
        <v>21836189301.499199</v>
      </c>
      <c r="H2061" s="17">
        <v>27124943100.8913</v>
      </c>
      <c r="I2061" s="17">
        <v>29.0466239042638</v>
      </c>
      <c r="J2061" s="17"/>
      <c r="K2061" s="17">
        <f>(K2060+K2065)/2</f>
        <v>2.2599999999999998</v>
      </c>
      <c r="L2061" s="23">
        <f>(1+((L$2065-L$2060)/L$2060)/5)*L2060</f>
        <v>2.2000000000000002</v>
      </c>
      <c r="M2061" s="17"/>
      <c r="N2061" s="17" t="s">
        <v>2978</v>
      </c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</row>
    <row r="2062" spans="1:114" ht="15" customHeight="1" x14ac:dyDescent="0.15">
      <c r="A2062" s="32">
        <v>1982</v>
      </c>
      <c r="B2062" s="17" t="s">
        <v>2976</v>
      </c>
      <c r="C2062" s="17">
        <v>5924</v>
      </c>
      <c r="D2062" s="24">
        <v>1556</v>
      </c>
      <c r="E2062" s="24">
        <v>4368</v>
      </c>
      <c r="F2062" s="23">
        <v>18502087</v>
      </c>
      <c r="G2062" s="17">
        <v>21445122284.838902</v>
      </c>
      <c r="H2062" s="17">
        <v>25749575969.7981</v>
      </c>
      <c r="I2062" s="17">
        <v>29.701710347620601</v>
      </c>
      <c r="J2062" s="17"/>
      <c r="K2062" s="17">
        <f>(K2060+K2065)/2</f>
        <v>2.2599999999999998</v>
      </c>
      <c r="L2062" s="23">
        <f>(1+((L$2065-L$2060)/L$2060)/5)*L2061</f>
        <v>2.2407407407407409</v>
      </c>
      <c r="M2062" s="17"/>
      <c r="N2062" s="17" t="s">
        <v>2979</v>
      </c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</row>
    <row r="2063" spans="1:114" ht="15" customHeight="1" x14ac:dyDescent="0.15">
      <c r="A2063" s="32">
        <v>1983</v>
      </c>
      <c r="B2063" s="17" t="s">
        <v>2976</v>
      </c>
      <c r="C2063" s="17">
        <v>6394</v>
      </c>
      <c r="D2063" s="24">
        <v>1599</v>
      </c>
      <c r="E2063" s="24">
        <v>4795</v>
      </c>
      <c r="F2063" s="23">
        <v>18771363</v>
      </c>
      <c r="G2063" s="17">
        <v>24472574927.489498</v>
      </c>
      <c r="H2063" s="17">
        <v>26351401869.158901</v>
      </c>
      <c r="I2063" s="17">
        <v>30.275954353768601</v>
      </c>
      <c r="J2063" s="17"/>
      <c r="K2063" s="17">
        <f>(K2060+K2065)/2</f>
        <v>2.2599999999999998</v>
      </c>
      <c r="L2063" s="23">
        <f>(1+((L$2065-L$2060)/L$2060)/5)*L2062</f>
        <v>2.2822359396433476</v>
      </c>
      <c r="M2063" s="17"/>
      <c r="N2063" s="17" t="s">
        <v>2980</v>
      </c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</row>
    <row r="2064" spans="1:114" ht="15" customHeight="1" x14ac:dyDescent="0.15">
      <c r="A2064" s="32">
        <v>1984</v>
      </c>
      <c r="B2064" s="17" t="s">
        <v>2976</v>
      </c>
      <c r="C2064" s="17">
        <v>8633</v>
      </c>
      <c r="D2064" s="24">
        <v>1997</v>
      </c>
      <c r="E2064" s="24">
        <v>6636</v>
      </c>
      <c r="F2064" s="23">
        <v>19045154</v>
      </c>
      <c r="G2064" s="17">
        <v>28184322191.617699</v>
      </c>
      <c r="H2064" s="17">
        <v>27755155214.7696</v>
      </c>
      <c r="I2064" s="17">
        <v>29.707995668731801</v>
      </c>
      <c r="J2064" s="17"/>
      <c r="K2064" s="17">
        <f>(K2060+K2065)/2</f>
        <v>2.2599999999999998</v>
      </c>
      <c r="L2064" s="23">
        <f>(1+((L$2065-L$2060)/L$2060)/5)*L2063</f>
        <v>2.3244995681552618</v>
      </c>
      <c r="M2064" s="17"/>
      <c r="N2064" s="17" t="s">
        <v>2981</v>
      </c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</row>
    <row r="2065" spans="1:114" ht="15" customHeight="1" x14ac:dyDescent="0.15">
      <c r="A2065" s="32">
        <v>1985</v>
      </c>
      <c r="B2065" s="17" t="s">
        <v>2976</v>
      </c>
      <c r="C2065" s="17">
        <v>10585</v>
      </c>
      <c r="D2065" s="24">
        <v>2702</v>
      </c>
      <c r="E2065" s="24">
        <v>7883</v>
      </c>
      <c r="F2065" s="23">
        <v>19325487</v>
      </c>
      <c r="G2065" s="17">
        <v>27219948966.690399</v>
      </c>
      <c r="H2065" s="17">
        <v>26119629433.806099</v>
      </c>
      <c r="I2065" s="17">
        <v>29.501632253372001</v>
      </c>
      <c r="J2065" s="17">
        <v>2.36</v>
      </c>
      <c r="K2065" s="17">
        <f t="shared" ref="K2065" si="773">J2065</f>
        <v>2.36</v>
      </c>
      <c r="L2065" s="23">
        <f>K2065</f>
        <v>2.36</v>
      </c>
      <c r="M2065" s="17"/>
      <c r="N2065" s="17" t="s">
        <v>2982</v>
      </c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6"/>
      <c r="CZ2065" s="6"/>
      <c r="DA2065" s="6"/>
      <c r="DB2065" s="6"/>
      <c r="DC2065" s="6"/>
      <c r="DD2065" s="6"/>
      <c r="DE2065" s="6"/>
      <c r="DF2065" s="6"/>
      <c r="DG2065" s="6"/>
      <c r="DH2065" s="6"/>
      <c r="DI2065" s="6"/>
      <c r="DJ2065" s="6"/>
    </row>
    <row r="2066" spans="1:114" ht="15" customHeight="1" x14ac:dyDescent="0.15">
      <c r="A2066" s="32">
        <v>1986</v>
      </c>
      <c r="B2066" s="17" t="s">
        <v>2976</v>
      </c>
      <c r="C2066" s="17">
        <v>12755</v>
      </c>
      <c r="D2066" s="24">
        <v>3640</v>
      </c>
      <c r="E2066" s="24">
        <v>9115</v>
      </c>
      <c r="F2066" s="23">
        <v>19613038</v>
      </c>
      <c r="G2066" s="17">
        <v>37350048216.007698</v>
      </c>
      <c r="H2066" s="17">
        <v>32877077542.685299</v>
      </c>
      <c r="I2066" s="17">
        <v>29.4038595612211</v>
      </c>
      <c r="J2066" s="17"/>
      <c r="K2066" s="17">
        <f>(K2065+K2070)/2</f>
        <v>3.0249999999999999</v>
      </c>
      <c r="L2066" s="23">
        <f>(1+((L$2070-L$2065)/L$2065)/5)*L2065</f>
        <v>2.6259999999999999</v>
      </c>
      <c r="M2066" s="17"/>
      <c r="N2066" s="17" t="s">
        <v>2983</v>
      </c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6"/>
      <c r="CZ2066" s="6"/>
      <c r="DA2066" s="6"/>
      <c r="DB2066" s="6"/>
      <c r="DC2066" s="6"/>
      <c r="DD2066" s="6"/>
      <c r="DE2066" s="6"/>
      <c r="DF2066" s="6"/>
      <c r="DG2066" s="6"/>
      <c r="DH2066" s="6"/>
      <c r="DI2066" s="6"/>
      <c r="DJ2066" s="6"/>
    </row>
    <row r="2067" spans="1:114" ht="15" customHeight="1" x14ac:dyDescent="0.15">
      <c r="A2067" s="32">
        <v>1987</v>
      </c>
      <c r="B2067" s="17" t="s">
        <v>2976</v>
      </c>
      <c r="C2067" s="17">
        <v>17057</v>
      </c>
      <c r="D2067" s="24">
        <v>4871</v>
      </c>
      <c r="E2067" s="24">
        <v>12186</v>
      </c>
      <c r="F2067" s="23">
        <v>19903893</v>
      </c>
      <c r="G2067" s="17">
        <v>51508564620.640198</v>
      </c>
      <c r="H2067" s="17">
        <v>41699065125.156502</v>
      </c>
      <c r="I2067" s="17">
        <v>30.225854534757399</v>
      </c>
      <c r="J2067" s="17"/>
      <c r="K2067" s="17">
        <f>(K2065+K2070)/2</f>
        <v>3.0249999999999999</v>
      </c>
      <c r="L2067" s="23">
        <f>(1+((L$2070-L$2065)/L$2065)/5)*L2066</f>
        <v>2.9219813559322034</v>
      </c>
      <c r="M2067" s="17"/>
      <c r="N2067" s="17" t="s">
        <v>2984</v>
      </c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6"/>
      <c r="CZ2067" s="6"/>
      <c r="DA2067" s="6"/>
      <c r="DB2067" s="6"/>
      <c r="DC2067" s="6"/>
      <c r="DD2067" s="6"/>
      <c r="DE2067" s="6"/>
      <c r="DF2067" s="6"/>
      <c r="DG2067" s="6"/>
      <c r="DH2067" s="6"/>
      <c r="DI2067" s="6"/>
      <c r="DJ2067" s="6"/>
    </row>
    <row r="2068" spans="1:114" ht="15" customHeight="1" x14ac:dyDescent="0.15">
      <c r="A2068" s="32">
        <v>1988</v>
      </c>
      <c r="B2068" s="17" t="s">
        <v>2976</v>
      </c>
      <c r="C2068" s="17">
        <v>20051</v>
      </c>
      <c r="D2068" s="24">
        <v>5696</v>
      </c>
      <c r="E2068" s="24">
        <v>14355</v>
      </c>
      <c r="F2068" s="23">
        <v>20197464</v>
      </c>
      <c r="G2068" s="17">
        <v>64845584918.041702</v>
      </c>
      <c r="H2068" s="17">
        <v>52321489603.127899</v>
      </c>
      <c r="I2068" s="17">
        <v>30.634468237545601</v>
      </c>
      <c r="J2068" s="17"/>
      <c r="K2068" s="17">
        <f>(K2065+K2070)/2</f>
        <v>3.0249999999999999</v>
      </c>
      <c r="L2068" s="23">
        <f>(1+((L$2070-L$2065)/L$2065)/5)*L2067</f>
        <v>3.2513233223211722</v>
      </c>
      <c r="M2068" s="17"/>
      <c r="N2068" s="17" t="s">
        <v>2985</v>
      </c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6"/>
      <c r="CZ2068" s="6"/>
      <c r="DA2068" s="6"/>
      <c r="DB2068" s="6"/>
      <c r="DC2068" s="6"/>
      <c r="DD2068" s="6"/>
      <c r="DE2068" s="6"/>
      <c r="DF2068" s="6"/>
      <c r="DG2068" s="6"/>
      <c r="DH2068" s="6"/>
      <c r="DI2068" s="6"/>
      <c r="DJ2068" s="6"/>
    </row>
    <row r="2069" spans="1:114" ht="15" customHeight="1" x14ac:dyDescent="0.15">
      <c r="A2069" s="32">
        <v>1989</v>
      </c>
      <c r="B2069" s="17" t="s">
        <v>2976</v>
      </c>
      <c r="C2069" s="17">
        <v>23315</v>
      </c>
      <c r="D2069" s="24">
        <v>7020</v>
      </c>
      <c r="E2069" s="24">
        <v>16295</v>
      </c>
      <c r="F2069" s="23">
        <v>20494965</v>
      </c>
      <c r="G2069" s="17">
        <v>67555773985.047501</v>
      </c>
      <c r="H2069" s="17">
        <v>63102493074.792198</v>
      </c>
      <c r="I2069" s="17">
        <v>32.676665753930301</v>
      </c>
      <c r="J2069" s="17"/>
      <c r="K2069" s="17">
        <f>(K2065+K2070)/2</f>
        <v>3.0249999999999999</v>
      </c>
      <c r="L2069" s="23">
        <f>(1+((L$2070-L$2065)/L$2065)/5)*L2068</f>
        <v>3.6177860357692366</v>
      </c>
      <c r="M2069" s="17"/>
      <c r="N2069" s="17" t="s">
        <v>2986</v>
      </c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</row>
    <row r="2070" spans="1:114" ht="15" customHeight="1" x14ac:dyDescent="0.15">
      <c r="A2070" s="32">
        <v>1990</v>
      </c>
      <c r="B2070" s="17" t="s">
        <v>2976</v>
      </c>
      <c r="C2070" s="17">
        <v>25820</v>
      </c>
      <c r="D2070" s="24">
        <v>9082</v>
      </c>
      <c r="E2070" s="24">
        <v>16738</v>
      </c>
      <c r="F2070" s="23">
        <v>20799523</v>
      </c>
      <c r="G2070" s="17">
        <v>70825844919.181595</v>
      </c>
      <c r="H2070" s="17">
        <v>72984062394.031906</v>
      </c>
      <c r="I2070" s="17">
        <v>37.333176436330596</v>
      </c>
      <c r="J2070" s="17">
        <v>3.69</v>
      </c>
      <c r="K2070" s="17">
        <f t="shared" ref="K2070" si="774">J2070</f>
        <v>3.69</v>
      </c>
      <c r="L2070" s="23">
        <f>K2070</f>
        <v>3.69</v>
      </c>
      <c r="M2070" s="17"/>
      <c r="N2070" s="17" t="s">
        <v>2987</v>
      </c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6"/>
      <c r="CZ2070" s="6"/>
      <c r="DA2070" s="6"/>
      <c r="DB2070" s="6"/>
      <c r="DC2070" s="6"/>
      <c r="DD2070" s="6"/>
      <c r="DE2070" s="6"/>
      <c r="DF2070" s="6"/>
      <c r="DG2070" s="6"/>
      <c r="DH2070" s="6"/>
      <c r="DI2070" s="6"/>
      <c r="DJ2070" s="6"/>
    </row>
    <row r="2071" spans="1:114" ht="15" customHeight="1" x14ac:dyDescent="0.15">
      <c r="A2071" s="32">
        <v>1991</v>
      </c>
      <c r="B2071" s="17" t="s">
        <v>2976</v>
      </c>
      <c r="C2071" s="17">
        <v>28133</v>
      </c>
      <c r="D2071" s="24">
        <v>13253</v>
      </c>
      <c r="E2071" s="24">
        <v>14880</v>
      </c>
      <c r="F2071" s="23">
        <v>21115534</v>
      </c>
      <c r="G2071" s="17">
        <v>78616895070.566605</v>
      </c>
      <c r="H2071" s="17">
        <v>86128997068.248398</v>
      </c>
      <c r="I2071" s="17">
        <v>38.963572831037098</v>
      </c>
      <c r="J2071" s="17"/>
      <c r="K2071" s="17">
        <f>(K2070+K2075)/2</f>
        <v>3.79</v>
      </c>
      <c r="L2071" s="23">
        <f>(1+((L$2075-L$2070)/L$2070)/5)*L2070</f>
        <v>3.73</v>
      </c>
      <c r="M2071" s="17"/>
      <c r="N2071" s="17" t="s">
        <v>2988</v>
      </c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6"/>
      <c r="CZ2071" s="6"/>
      <c r="DA2071" s="6"/>
      <c r="DB2071" s="6"/>
      <c r="DC2071" s="6"/>
      <c r="DD2071" s="6"/>
      <c r="DE2071" s="6"/>
      <c r="DF2071" s="6"/>
      <c r="DG2071" s="6"/>
      <c r="DH2071" s="6"/>
      <c r="DI2071" s="6"/>
      <c r="DJ2071" s="6"/>
    </row>
    <row r="2072" spans="1:114" ht="15" customHeight="1" x14ac:dyDescent="0.15">
      <c r="A2072" s="32">
        <v>1992</v>
      </c>
      <c r="B2072" s="17" t="s">
        <v>2976</v>
      </c>
      <c r="C2072" s="17">
        <v>31073</v>
      </c>
      <c r="D2072" s="24">
        <v>15951</v>
      </c>
      <c r="E2072" s="24">
        <v>15122</v>
      </c>
      <c r="F2072" s="23">
        <v>21439991</v>
      </c>
      <c r="G2072" s="17">
        <v>85583424069.685501</v>
      </c>
      <c r="H2072" s="17">
        <v>87768654326.522797</v>
      </c>
      <c r="I2072" s="17">
        <v>37.007495834846601</v>
      </c>
      <c r="J2072" s="17"/>
      <c r="K2072" s="17">
        <f>(K2070+K2075)/2</f>
        <v>3.79</v>
      </c>
      <c r="L2072" s="23">
        <f>(1+((L$2075-L$2070)/L$2070)/5)*L2071</f>
        <v>3.7704336043360436</v>
      </c>
      <c r="M2072" s="17"/>
      <c r="N2072" s="17" t="s">
        <v>2989</v>
      </c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6"/>
      <c r="CZ2072" s="6"/>
      <c r="DA2072" s="6"/>
      <c r="DB2072" s="6"/>
      <c r="DC2072" s="6"/>
      <c r="DD2072" s="6"/>
      <c r="DE2072" s="6"/>
      <c r="DF2072" s="6"/>
      <c r="DG2072" s="6"/>
      <c r="DH2072" s="6"/>
      <c r="DI2072" s="6"/>
      <c r="DJ2072" s="6"/>
    </row>
    <row r="2073" spans="1:114" ht="15" customHeight="1" x14ac:dyDescent="0.15">
      <c r="A2073" s="32">
        <v>1993</v>
      </c>
      <c r="B2073" s="17" t="s">
        <v>2976</v>
      </c>
      <c r="C2073" s="17">
        <v>36493</v>
      </c>
      <c r="D2073" s="24">
        <v>21449</v>
      </c>
      <c r="E2073" s="24">
        <v>15044</v>
      </c>
      <c r="F2073" s="23">
        <v>21773017</v>
      </c>
      <c r="G2073" s="17">
        <v>92953766803.294006</v>
      </c>
      <c r="H2073" s="17">
        <v>91279978073.180801</v>
      </c>
      <c r="I2073" s="17">
        <v>36.4183725366955</v>
      </c>
      <c r="J2073" s="17"/>
      <c r="K2073" s="17">
        <f>(K2070+K2075)/2</f>
        <v>3.79</v>
      </c>
      <c r="L2073" s="23">
        <f>(1+((L$2075-L$2070)/L$2070)/5)*L2072</f>
        <v>3.8113055133261362</v>
      </c>
      <c r="M2073" s="17"/>
      <c r="N2073" s="17" t="s">
        <v>2990</v>
      </c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6"/>
      <c r="CZ2073" s="6"/>
      <c r="DA2073" s="6"/>
      <c r="DB2073" s="6"/>
      <c r="DC2073" s="6"/>
      <c r="DD2073" s="6"/>
      <c r="DE2073" s="6"/>
      <c r="DF2073" s="6"/>
      <c r="DG2073" s="6"/>
      <c r="DH2073" s="6"/>
      <c r="DI2073" s="6"/>
      <c r="DJ2073" s="6"/>
    </row>
    <row r="2074" spans="1:114" ht="15" customHeight="1" x14ac:dyDescent="0.15">
      <c r="A2074" s="32">
        <v>1994</v>
      </c>
      <c r="B2074" s="17" t="s">
        <v>2976</v>
      </c>
      <c r="C2074" s="17">
        <v>45712</v>
      </c>
      <c r="D2074" s="24">
        <v>28554</v>
      </c>
      <c r="E2074" s="24">
        <v>17158</v>
      </c>
      <c r="F2074" s="23">
        <v>22105225</v>
      </c>
      <c r="G2074" s="17">
        <v>111596614599.539</v>
      </c>
      <c r="H2074" s="17">
        <v>114027381915.489</v>
      </c>
      <c r="I2074" s="17">
        <v>36.404403406879197</v>
      </c>
      <c r="J2074" s="17"/>
      <c r="K2074" s="17">
        <f>(K2070+K2075)/2</f>
        <v>3.79</v>
      </c>
      <c r="L2074" s="23">
        <f>(1+((L$2075-L$2070)/L$2070)/5)*L2073</f>
        <v>3.8526204782402407</v>
      </c>
      <c r="M2074" s="17"/>
      <c r="N2074" s="17" t="s">
        <v>2991</v>
      </c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6"/>
      <c r="CZ2074" s="6"/>
      <c r="DA2074" s="6"/>
      <c r="DB2074" s="6"/>
      <c r="DC2074" s="6"/>
      <c r="DD2074" s="6"/>
      <c r="DE2074" s="6"/>
      <c r="DF2074" s="6"/>
      <c r="DG2074" s="6"/>
      <c r="DH2074" s="6"/>
      <c r="DI2074" s="6"/>
      <c r="DJ2074" s="6"/>
    </row>
    <row r="2075" spans="1:114" ht="15" customHeight="1" x14ac:dyDescent="0.15">
      <c r="A2075" s="32">
        <v>1995</v>
      </c>
      <c r="B2075" s="17" t="s">
        <v>2976</v>
      </c>
      <c r="C2075" s="17">
        <v>78499</v>
      </c>
      <c r="D2075" s="24">
        <v>59228</v>
      </c>
      <c r="E2075" s="24">
        <v>19271</v>
      </c>
      <c r="F2075" s="23">
        <v>22385536</v>
      </c>
      <c r="G2075" s="17">
        <v>145749348477.18701</v>
      </c>
      <c r="H2075" s="17">
        <v>151503105267.935</v>
      </c>
      <c r="I2075" s="17">
        <v>37.117862059622603</v>
      </c>
      <c r="J2075" s="17">
        <v>3.89</v>
      </c>
      <c r="K2075" s="17">
        <f t="shared" ref="K2075" si="775">J2075</f>
        <v>3.89</v>
      </c>
      <c r="L2075" s="23">
        <f>K2075</f>
        <v>3.89</v>
      </c>
      <c r="M2075" s="17"/>
      <c r="N2075" s="17" t="s">
        <v>2992</v>
      </c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6"/>
      <c r="CZ2075" s="6"/>
      <c r="DA2075" s="6"/>
      <c r="DB2075" s="6"/>
      <c r="DC2075" s="6"/>
      <c r="DD2075" s="6"/>
      <c r="DE2075" s="6"/>
      <c r="DF2075" s="6"/>
      <c r="DG2075" s="6"/>
      <c r="DH2075" s="6"/>
      <c r="DI2075" s="6"/>
      <c r="DJ2075" s="6"/>
    </row>
    <row r="2076" spans="1:114" ht="15" customHeight="1" x14ac:dyDescent="0.15">
      <c r="A2076" s="32">
        <v>1996</v>
      </c>
      <c r="B2076" s="17" t="s">
        <v>2976</v>
      </c>
      <c r="C2076" s="17">
        <v>90326</v>
      </c>
      <c r="D2076" s="24">
        <v>68405</v>
      </c>
      <c r="E2076" s="24">
        <v>21921</v>
      </c>
      <c r="F2076" s="23">
        <v>22614347</v>
      </c>
      <c r="G2076" s="17">
        <v>151334079184.53601</v>
      </c>
      <c r="H2076" s="17">
        <v>169944434085.39999</v>
      </c>
      <c r="I2076" s="17">
        <v>37.497680049073999</v>
      </c>
      <c r="J2076" s="17"/>
      <c r="K2076" s="17">
        <f>(K2075+K2080)/2</f>
        <v>4.01</v>
      </c>
      <c r="L2076" s="23">
        <f>(1+((L$2080-L$2075)/L$2075)/5)*L2075</f>
        <v>3.9380000000000002</v>
      </c>
      <c r="M2076" s="17" t="s">
        <v>2993</v>
      </c>
      <c r="N2076" s="17" t="s">
        <v>2994</v>
      </c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6"/>
      <c r="CZ2076" s="6"/>
      <c r="DA2076" s="6"/>
      <c r="DB2076" s="6"/>
      <c r="DC2076" s="6"/>
      <c r="DD2076" s="6"/>
      <c r="DE2076" s="6"/>
      <c r="DF2076" s="6"/>
      <c r="DG2076" s="6"/>
      <c r="DH2076" s="6"/>
      <c r="DI2076" s="6"/>
      <c r="DJ2076" s="6"/>
    </row>
    <row r="2077" spans="1:114" ht="15" customHeight="1" x14ac:dyDescent="0.15">
      <c r="A2077" s="32">
        <v>1997</v>
      </c>
      <c r="B2077" s="17" t="s">
        <v>2976</v>
      </c>
      <c r="C2077" s="17">
        <v>92684</v>
      </c>
      <c r="D2077" s="24">
        <v>67359</v>
      </c>
      <c r="E2077" s="24">
        <v>25325</v>
      </c>
      <c r="F2077" s="23">
        <v>22827373</v>
      </c>
      <c r="G2077" s="17">
        <v>161499858087.439</v>
      </c>
      <c r="H2077" s="17">
        <v>166240263221.51999</v>
      </c>
      <c r="I2077" s="17">
        <v>35.6478889922506</v>
      </c>
      <c r="J2077" s="17"/>
      <c r="K2077" s="17">
        <f>(K2075+K2080)/2</f>
        <v>4.01</v>
      </c>
      <c r="L2077" s="23">
        <f>(1+((L$2080-L$2075)/L$2075)/5)*L2076</f>
        <v>3.986592287917738</v>
      </c>
      <c r="M2077" s="17" t="s">
        <v>2995</v>
      </c>
      <c r="N2077" s="17" t="s">
        <v>2996</v>
      </c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6"/>
      <c r="CZ2077" s="6"/>
      <c r="DA2077" s="6"/>
      <c r="DB2077" s="6"/>
      <c r="DC2077" s="6"/>
      <c r="DD2077" s="6"/>
      <c r="DE2077" s="6"/>
      <c r="DF2077" s="6"/>
      <c r="DG2077" s="6"/>
      <c r="DH2077" s="6"/>
      <c r="DI2077" s="6"/>
      <c r="DJ2077" s="6"/>
    </row>
    <row r="2078" spans="1:114" ht="15" customHeight="1" x14ac:dyDescent="0.15">
      <c r="A2078" s="32">
        <v>1998</v>
      </c>
      <c r="B2078" s="17" t="s">
        <v>2976</v>
      </c>
      <c r="C2078" s="17">
        <v>75233</v>
      </c>
      <c r="D2078" s="24">
        <v>50596</v>
      </c>
      <c r="E2078" s="24">
        <v>24637</v>
      </c>
      <c r="F2078" s="23">
        <v>23023636</v>
      </c>
      <c r="G2078" s="17">
        <v>151556327777.14301</v>
      </c>
      <c r="H2078" s="17">
        <v>111015669596.98599</v>
      </c>
      <c r="I2078" s="17">
        <v>30.767254767315801</v>
      </c>
      <c r="J2078" s="17"/>
      <c r="K2078" s="17">
        <f>(K2075+K2080)/2</f>
        <v>4.01</v>
      </c>
      <c r="L2078" s="23">
        <f>(1+((L$2080-L$2075)/L$2075)/5)*L2077</f>
        <v>4.0357841721902448</v>
      </c>
      <c r="M2078" s="17" t="s">
        <v>2997</v>
      </c>
      <c r="N2078" s="17" t="s">
        <v>2998</v>
      </c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6"/>
      <c r="CZ2078" s="6"/>
      <c r="DA2078" s="6"/>
      <c r="DB2078" s="6"/>
      <c r="DC2078" s="6"/>
      <c r="DD2078" s="6"/>
      <c r="DE2078" s="6"/>
      <c r="DF2078" s="6"/>
      <c r="DG2078" s="6"/>
      <c r="DH2078" s="6"/>
      <c r="DI2078" s="6"/>
      <c r="DJ2078" s="6"/>
    </row>
    <row r="2079" spans="1:114" ht="15" customHeight="1" x14ac:dyDescent="0.15">
      <c r="A2079" s="32">
        <v>1999</v>
      </c>
      <c r="B2079" s="17" t="s">
        <v>2976</v>
      </c>
      <c r="C2079" s="17">
        <v>80642</v>
      </c>
      <c r="D2079" s="24">
        <v>55970</v>
      </c>
      <c r="E2079" s="24">
        <v>24672</v>
      </c>
      <c r="F2079" s="23">
        <v>23204498</v>
      </c>
      <c r="G2079" s="17">
        <v>162143469995.45801</v>
      </c>
      <c r="H2079" s="17">
        <v>135183795696.573</v>
      </c>
      <c r="I2079" s="17">
        <v>29.9929157515475</v>
      </c>
      <c r="J2079" s="17"/>
      <c r="K2079" s="17">
        <f>(K2075+K2080)/2</f>
        <v>4.01</v>
      </c>
      <c r="L2079" s="23">
        <f>(1+((L$2080-L$2075)/L$2075)/5)*L2078</f>
        <v>4.0855830514357798</v>
      </c>
      <c r="M2079" s="17" t="s">
        <v>2999</v>
      </c>
      <c r="N2079" s="17" t="s">
        <v>3000</v>
      </c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6"/>
      <c r="CZ2079" s="6"/>
      <c r="DA2079" s="6"/>
      <c r="DB2079" s="6"/>
      <c r="DC2079" s="6"/>
      <c r="DD2079" s="6"/>
      <c r="DE2079" s="6"/>
      <c r="DF2079" s="6"/>
      <c r="DG2079" s="6"/>
      <c r="DH2079" s="6"/>
      <c r="DI2079" s="6"/>
      <c r="DJ2079" s="6"/>
    </row>
    <row r="2080" spans="1:114" ht="15" customHeight="1" x14ac:dyDescent="0.15">
      <c r="A2080" s="32">
        <v>2000</v>
      </c>
      <c r="B2080" s="17" t="s">
        <v>2976</v>
      </c>
      <c r="C2080" s="17">
        <v>102010</v>
      </c>
      <c r="D2080" s="24">
        <v>72831</v>
      </c>
      <c r="E2080" s="24">
        <v>29179</v>
      </c>
      <c r="F2080" s="23">
        <v>23367059</v>
      </c>
      <c r="G2080" s="17">
        <v>195550063662.729</v>
      </c>
      <c r="H2080" s="17">
        <v>185275783405.24899</v>
      </c>
      <c r="I2080" s="17">
        <v>31.7501807762144</v>
      </c>
      <c r="J2080" s="17">
        <v>4.13</v>
      </c>
      <c r="K2080" s="17">
        <f t="shared" ref="K2080" si="776">J2080</f>
        <v>4.13</v>
      </c>
      <c r="L2080" s="23">
        <f>K2080</f>
        <v>4.13</v>
      </c>
      <c r="M2080" s="17" t="s">
        <v>3001</v>
      </c>
      <c r="N2080" s="17" t="s">
        <v>3002</v>
      </c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6"/>
      <c r="CZ2080" s="6"/>
      <c r="DA2080" s="6"/>
      <c r="DB2080" s="6"/>
      <c r="DC2080" s="6"/>
      <c r="DD2080" s="6"/>
      <c r="DE2080" s="6"/>
      <c r="DF2080" s="6"/>
      <c r="DG2080" s="6"/>
      <c r="DH2080" s="6"/>
      <c r="DI2080" s="6"/>
      <c r="DJ2080" s="6"/>
    </row>
    <row r="2081" spans="1:114" ht="15" customHeight="1" x14ac:dyDescent="0.15">
      <c r="A2081" s="32">
        <v>2001</v>
      </c>
      <c r="B2081" s="17" t="s">
        <v>2976</v>
      </c>
      <c r="C2081" s="17">
        <v>104612</v>
      </c>
      <c r="D2081" s="24">
        <v>73714</v>
      </c>
      <c r="E2081" s="24">
        <v>30898</v>
      </c>
      <c r="F2081" s="23">
        <v>23512522</v>
      </c>
      <c r="G2081" s="17">
        <v>174088180388.694</v>
      </c>
      <c r="H2081" s="17">
        <v>166685566890.526</v>
      </c>
      <c r="I2081" s="17">
        <v>30.752453992545899</v>
      </c>
      <c r="J2081" s="17"/>
      <c r="K2081" s="17">
        <f>(K2080+K2085)/2</f>
        <v>4.2300000000000004</v>
      </c>
      <c r="L2081" s="23">
        <f>(1+((L$2085-L$2080)/L$2080)/5)*L2080</f>
        <v>4.17</v>
      </c>
      <c r="M2081" s="17" t="s">
        <v>3003</v>
      </c>
      <c r="N2081" s="17" t="s">
        <v>3004</v>
      </c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6"/>
      <c r="CZ2081" s="6"/>
      <c r="DA2081" s="6"/>
      <c r="DB2081" s="6"/>
      <c r="DC2081" s="6"/>
      <c r="DD2081" s="6"/>
      <c r="DE2081" s="6"/>
      <c r="DF2081" s="6"/>
      <c r="DG2081" s="6"/>
      <c r="DH2081" s="6"/>
      <c r="DI2081" s="6"/>
      <c r="DJ2081" s="6"/>
    </row>
    <row r="2082" spans="1:114" ht="15" customHeight="1" x14ac:dyDescent="0.15">
      <c r="A2082" s="32">
        <v>2002</v>
      </c>
      <c r="B2082" s="17" t="s">
        <v>2976</v>
      </c>
      <c r="C2082" s="17">
        <v>106136</v>
      </c>
      <c r="D2082" s="24">
        <v>76570</v>
      </c>
      <c r="E2082" s="24">
        <v>29566</v>
      </c>
      <c r="F2082" s="23">
        <v>23638411</v>
      </c>
      <c r="G2082" s="17">
        <v>186748435364.362</v>
      </c>
      <c r="H2082" s="17">
        <v>179268717678.185</v>
      </c>
      <c r="I2082" s="17">
        <v>30.379514879616998</v>
      </c>
      <c r="J2082" s="17"/>
      <c r="K2082" s="17">
        <f>(K2080+K2085)/2</f>
        <v>4.2300000000000004</v>
      </c>
      <c r="L2082" s="23">
        <f>(1+((L$2085-L$2080)/L$2080)/5)*L2081</f>
        <v>4.210387409200969</v>
      </c>
      <c r="M2082" s="17" t="s">
        <v>3005</v>
      </c>
      <c r="N2082" s="17" t="s">
        <v>3006</v>
      </c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6"/>
      <c r="CZ2082" s="6"/>
      <c r="DA2082" s="6"/>
      <c r="DB2082" s="6"/>
      <c r="DC2082" s="6"/>
      <c r="DD2082" s="6"/>
      <c r="DE2082" s="6"/>
      <c r="DF2082" s="6"/>
      <c r="DG2082" s="6"/>
      <c r="DH2082" s="6"/>
      <c r="DI2082" s="6"/>
      <c r="DJ2082" s="6"/>
    </row>
    <row r="2083" spans="1:114" ht="15" customHeight="1" x14ac:dyDescent="0.15">
      <c r="A2083" s="32">
        <v>2003</v>
      </c>
      <c r="B2083" s="17" t="s">
        <v>2976</v>
      </c>
      <c r="C2083" s="17">
        <v>118651</v>
      </c>
      <c r="D2083" s="24">
        <v>90313</v>
      </c>
      <c r="E2083" s="24">
        <v>28338</v>
      </c>
      <c r="F2083" s="23">
        <v>23781707</v>
      </c>
      <c r="G2083" s="17">
        <v>220638044326.58301</v>
      </c>
      <c r="H2083" s="17">
        <v>209246481650.87601</v>
      </c>
      <c r="I2083" s="17">
        <v>31.264323204337401</v>
      </c>
      <c r="J2083" s="17"/>
      <c r="K2083" s="17">
        <f>(K2080+K2085)/2</f>
        <v>4.2300000000000004</v>
      </c>
      <c r="L2083" s="23">
        <f>(1+((L$2085-L$2080)/L$2080)/5)*L2082</f>
        <v>4.2511659797501311</v>
      </c>
      <c r="M2083" s="17" t="s">
        <v>3007</v>
      </c>
      <c r="N2083" s="17" t="s">
        <v>3008</v>
      </c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6"/>
      <c r="CZ2083" s="6"/>
      <c r="DA2083" s="6"/>
      <c r="DB2083" s="6"/>
      <c r="DC2083" s="6"/>
      <c r="DD2083" s="6"/>
      <c r="DE2083" s="6"/>
      <c r="DF2083" s="6"/>
      <c r="DG2083" s="6"/>
      <c r="DH2083" s="6"/>
      <c r="DI2083" s="6"/>
      <c r="DJ2083" s="6"/>
    </row>
    <row r="2084" spans="1:114" ht="15" customHeight="1" x14ac:dyDescent="0.15">
      <c r="A2084" s="32">
        <v>2004</v>
      </c>
      <c r="B2084" s="17" t="s">
        <v>2976</v>
      </c>
      <c r="C2084" s="17">
        <v>140115</v>
      </c>
      <c r="D2084" s="24">
        <v>105250</v>
      </c>
      <c r="E2084" s="24">
        <v>34865</v>
      </c>
      <c r="F2084" s="23">
        <v>23948930</v>
      </c>
      <c r="G2084" s="17">
        <v>291526211015.26202</v>
      </c>
      <c r="H2084" s="17">
        <v>263820940872.42001</v>
      </c>
      <c r="I2084" s="17">
        <v>31.031884137100199</v>
      </c>
      <c r="J2084" s="17"/>
      <c r="K2084" s="17">
        <f>(K2080+K2085)/2</f>
        <v>4.2300000000000004</v>
      </c>
      <c r="L2084" s="23">
        <f>(1+((L$2085-L$2080)/L$2080)/5)*L2083</f>
        <v>4.292339500135121</v>
      </c>
      <c r="M2084" s="17" t="s">
        <v>3009</v>
      </c>
      <c r="N2084" s="17" t="s">
        <v>3010</v>
      </c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6"/>
      <c r="CZ2084" s="6"/>
      <c r="DA2084" s="6"/>
      <c r="DB2084" s="6"/>
      <c r="DC2084" s="6"/>
      <c r="DD2084" s="6"/>
      <c r="DE2084" s="6"/>
      <c r="DF2084" s="6"/>
      <c r="DG2084" s="6"/>
      <c r="DH2084" s="6"/>
      <c r="DI2084" s="6"/>
      <c r="DJ2084" s="6"/>
    </row>
    <row r="2085" spans="1:114" ht="15" customHeight="1" x14ac:dyDescent="0.15">
      <c r="A2085" s="32">
        <v>2005</v>
      </c>
      <c r="B2085" s="17" t="s">
        <v>2976</v>
      </c>
      <c r="C2085" s="17">
        <v>160921</v>
      </c>
      <c r="D2085" s="24">
        <v>122188</v>
      </c>
      <c r="E2085" s="24">
        <v>38733</v>
      </c>
      <c r="F2085" s="23">
        <v>24100982</v>
      </c>
      <c r="G2085" s="17">
        <v>329861919056.68597</v>
      </c>
      <c r="H2085" s="17">
        <v>308907471189.56299</v>
      </c>
      <c r="I2085" s="17">
        <v>30.4768468839763</v>
      </c>
      <c r="J2085" s="17">
        <v>4.33</v>
      </c>
      <c r="K2085" s="17">
        <f t="shared" ref="K2085" si="777">J2085</f>
        <v>4.33</v>
      </c>
      <c r="L2085" s="23">
        <f>K2085</f>
        <v>4.33</v>
      </c>
      <c r="M2085" s="17" t="s">
        <v>3011</v>
      </c>
      <c r="N2085" s="17" t="s">
        <v>3012</v>
      </c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6"/>
      <c r="CZ2085" s="6"/>
      <c r="DA2085" s="6"/>
      <c r="DB2085" s="6"/>
      <c r="DC2085" s="6"/>
      <c r="DD2085" s="6"/>
      <c r="DE2085" s="6"/>
      <c r="DF2085" s="6"/>
      <c r="DG2085" s="6"/>
      <c r="DH2085" s="6"/>
      <c r="DI2085" s="6"/>
      <c r="DJ2085" s="6"/>
    </row>
    <row r="2086" spans="1:114" ht="15" customHeight="1" x14ac:dyDescent="0.15">
      <c r="A2086" s="32">
        <v>2006</v>
      </c>
      <c r="B2086" s="17" t="s">
        <v>2976</v>
      </c>
      <c r="C2086" s="17">
        <v>166189</v>
      </c>
      <c r="D2086" s="24">
        <v>125476</v>
      </c>
      <c r="E2086" s="24">
        <v>40713</v>
      </c>
      <c r="F2086" s="23">
        <v>24235761</v>
      </c>
      <c r="G2086" s="17">
        <v>375223465252.32501</v>
      </c>
      <c r="H2086" s="17">
        <v>368894013922.42603</v>
      </c>
      <c r="I2086" s="17">
        <v>30.493431045995901</v>
      </c>
      <c r="J2086" s="17"/>
      <c r="K2086" s="17">
        <f>(K2085+K2090)/2</f>
        <v>4.33</v>
      </c>
      <c r="L2086" s="23">
        <f>(1+((L$2090-L$2085)/L$2085)/5)*L2085</f>
        <v>4.33</v>
      </c>
      <c r="M2086" s="17" t="s">
        <v>3013</v>
      </c>
      <c r="N2086" s="17" t="s">
        <v>3014</v>
      </c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</row>
    <row r="2087" spans="1:114" ht="15" customHeight="1" x14ac:dyDescent="0.15">
      <c r="A2087" s="32">
        <v>2007</v>
      </c>
      <c r="B2087" s="17" t="s">
        <v>2976</v>
      </c>
      <c r="C2087" s="17">
        <v>172469</v>
      </c>
      <c r="D2087" s="24">
        <v>128701</v>
      </c>
      <c r="E2087" s="24">
        <v>43768</v>
      </c>
      <c r="F2087" s="23">
        <v>24356506</v>
      </c>
      <c r="G2087" s="17">
        <v>438465966315.25</v>
      </c>
      <c r="H2087" s="17">
        <v>427797123573.84802</v>
      </c>
      <c r="I2087" s="17">
        <v>30.153574481292399</v>
      </c>
      <c r="J2087" s="17"/>
      <c r="K2087" s="17">
        <f>(K2085+K2090)/2</f>
        <v>4.33</v>
      </c>
      <c r="L2087" s="23">
        <f>(1+((L$2090-L$2085)/L$2085)/5)*L2086</f>
        <v>4.33</v>
      </c>
      <c r="M2087" s="17" t="s">
        <v>3015</v>
      </c>
      <c r="N2087" s="17" t="s">
        <v>3016</v>
      </c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6"/>
      <c r="CZ2087" s="6"/>
      <c r="DA2087" s="6"/>
      <c r="DB2087" s="6"/>
      <c r="DC2087" s="6"/>
      <c r="DD2087" s="6"/>
      <c r="DE2087" s="6"/>
      <c r="DF2087" s="6"/>
      <c r="DG2087" s="6"/>
      <c r="DH2087" s="6"/>
      <c r="DI2087" s="6"/>
      <c r="DJ2087" s="6"/>
    </row>
    <row r="2088" spans="1:114" ht="15" customHeight="1" x14ac:dyDescent="0.15">
      <c r="A2088" s="32">
        <v>2008</v>
      </c>
      <c r="B2088" s="17" t="s">
        <v>2976</v>
      </c>
      <c r="C2088" s="17">
        <v>170632</v>
      </c>
      <c r="D2088" s="24">
        <v>127114</v>
      </c>
      <c r="E2088" s="24">
        <v>43518</v>
      </c>
      <c r="F2088" s="23">
        <v>24469047</v>
      </c>
      <c r="G2088" s="17">
        <v>498972049006.63501</v>
      </c>
      <c r="H2088" s="17">
        <v>501407971186.70203</v>
      </c>
      <c r="I2088" s="17">
        <v>30.9958746907534</v>
      </c>
      <c r="J2088" s="17"/>
      <c r="K2088" s="17">
        <f>(K2085+K2090)/2</f>
        <v>4.33</v>
      </c>
      <c r="L2088" s="23">
        <f>(1+((L$2090-L$2085)/L$2085)/5)*L2087</f>
        <v>4.33</v>
      </c>
      <c r="M2088" s="17" t="s">
        <v>3017</v>
      </c>
      <c r="N2088" s="17" t="s">
        <v>3018</v>
      </c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6"/>
      <c r="CZ2088" s="6"/>
      <c r="DA2088" s="6"/>
      <c r="DB2088" s="6"/>
      <c r="DC2088" s="6"/>
      <c r="DD2088" s="6"/>
      <c r="DE2088" s="6"/>
      <c r="DF2088" s="6"/>
      <c r="DG2088" s="6"/>
      <c r="DH2088" s="6"/>
      <c r="DI2088" s="6"/>
      <c r="DJ2088" s="6"/>
    </row>
    <row r="2089" spans="1:114" ht="15" customHeight="1" x14ac:dyDescent="0.15">
      <c r="A2089" s="32">
        <v>2009</v>
      </c>
      <c r="B2089" s="17" t="s">
        <v>2976</v>
      </c>
      <c r="C2089" s="17">
        <v>163523</v>
      </c>
      <c r="D2089" s="24">
        <v>127316</v>
      </c>
      <c r="E2089" s="24">
        <v>36207</v>
      </c>
      <c r="F2089" s="23">
        <v>24581509</v>
      </c>
      <c r="G2089" s="17">
        <v>426523458607.755</v>
      </c>
      <c r="H2089" s="17">
        <v>386527844126.146</v>
      </c>
      <c r="I2089" s="17">
        <v>30.867093370651499</v>
      </c>
      <c r="J2089" s="17"/>
      <c r="K2089" s="17">
        <f>(K2085+K2090)/2</f>
        <v>4.33</v>
      </c>
      <c r="L2089" s="23">
        <f>(1+((L$2090-L$2085)/L$2085)/5)*L2088</f>
        <v>4.33</v>
      </c>
      <c r="M2089" s="17" t="s">
        <v>3019</v>
      </c>
      <c r="N2089" s="17" t="s">
        <v>3020</v>
      </c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6"/>
      <c r="CZ2089" s="6"/>
      <c r="DA2089" s="6"/>
      <c r="DB2089" s="6"/>
      <c r="DC2089" s="6"/>
      <c r="DD2089" s="6"/>
      <c r="DE2089" s="6"/>
      <c r="DF2089" s="6"/>
      <c r="DG2089" s="6"/>
      <c r="DH2089" s="6"/>
      <c r="DI2089" s="6"/>
      <c r="DJ2089" s="6"/>
    </row>
    <row r="2090" spans="1:114" ht="15" customHeight="1" x14ac:dyDescent="0.15">
      <c r="A2090" s="32">
        <v>2010</v>
      </c>
      <c r="B2090" s="17" t="s">
        <v>2976</v>
      </c>
      <c r="C2090" s="17">
        <v>170101</v>
      </c>
      <c r="D2090" s="24">
        <v>131805</v>
      </c>
      <c r="E2090" s="24">
        <v>38296</v>
      </c>
      <c r="F2090" s="23">
        <v>24686435</v>
      </c>
      <c r="G2090" s="17">
        <v>538898293429.15302</v>
      </c>
      <c r="H2090" s="17">
        <v>506774296512.03497</v>
      </c>
      <c r="I2090" s="17">
        <v>30.227016072448201</v>
      </c>
      <c r="J2090" s="17">
        <v>4.33</v>
      </c>
      <c r="K2090" s="17">
        <f t="shared" ref="K2090" si="778">J2090</f>
        <v>4.33</v>
      </c>
      <c r="L2090" s="23">
        <f>K2090</f>
        <v>4.33</v>
      </c>
      <c r="M2090" s="17" t="s">
        <v>3021</v>
      </c>
      <c r="N2090" s="17" t="s">
        <v>3022</v>
      </c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6"/>
      <c r="CZ2090" s="6"/>
      <c r="DA2090" s="6"/>
      <c r="DB2090" s="6"/>
      <c r="DC2090" s="6"/>
      <c r="DD2090" s="6"/>
      <c r="DE2090" s="6"/>
      <c r="DF2090" s="6"/>
      <c r="DG2090" s="6"/>
      <c r="DH2090" s="6"/>
      <c r="DI2090" s="6"/>
      <c r="DJ2090" s="6"/>
    </row>
    <row r="2091" spans="1:114" ht="15" customHeight="1" x14ac:dyDescent="0.15">
      <c r="A2091" s="32">
        <v>2011</v>
      </c>
      <c r="B2091" s="17" t="s">
        <v>2976</v>
      </c>
      <c r="C2091" s="17">
        <v>178924</v>
      </c>
      <c r="D2091" s="24">
        <v>138034</v>
      </c>
      <c r="E2091" s="24">
        <v>40890</v>
      </c>
      <c r="F2091" s="23">
        <v>24783789</v>
      </c>
      <c r="G2091" s="17">
        <v>668440747705.41101</v>
      </c>
      <c r="H2091" s="17">
        <v>654540621556.35706</v>
      </c>
      <c r="I2091" s="17">
        <v>30.1543367115518</v>
      </c>
      <c r="J2091" s="17"/>
      <c r="K2091" s="17">
        <f>(K2090+K2095)/2</f>
        <v>4.13</v>
      </c>
      <c r="L2091" s="23">
        <f>(1+((L$2095-L$2090)/L$2090)/5)*L2090</f>
        <v>4.25</v>
      </c>
      <c r="M2091" s="17" t="s">
        <v>3023</v>
      </c>
      <c r="N2091" s="17" t="s">
        <v>3024</v>
      </c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6"/>
      <c r="CZ2091" s="6"/>
      <c r="DA2091" s="6"/>
      <c r="DB2091" s="6"/>
      <c r="DC2091" s="6"/>
      <c r="DD2091" s="6"/>
      <c r="DE2091" s="6"/>
      <c r="DF2091" s="6"/>
      <c r="DG2091" s="6"/>
      <c r="DH2091" s="6"/>
      <c r="DI2091" s="6"/>
      <c r="DJ2091" s="6"/>
    </row>
    <row r="2092" spans="1:114" ht="15" customHeight="1" x14ac:dyDescent="0.15">
      <c r="A2092" s="32">
        <v>2012</v>
      </c>
      <c r="B2092" s="17" t="s">
        <v>2976</v>
      </c>
      <c r="C2092" s="17">
        <v>188915</v>
      </c>
      <c r="D2092" s="24">
        <v>148136</v>
      </c>
      <c r="E2092" s="24">
        <v>40779</v>
      </c>
      <c r="F2092" s="23">
        <v>24887770</v>
      </c>
      <c r="G2092" s="17">
        <v>691553300804.60095</v>
      </c>
      <c r="H2092" s="17">
        <v>656655103709.745</v>
      </c>
      <c r="I2092" s="17">
        <v>29.554227541008299</v>
      </c>
      <c r="J2092" s="17"/>
      <c r="K2092" s="17">
        <f>(K2090+K2095)/2</f>
        <v>4.13</v>
      </c>
      <c r="L2092" s="23">
        <f>(1+((L$2095-L$2090)/L$2090)/5)*L2091</f>
        <v>4.1714780600461898</v>
      </c>
      <c r="M2092" s="17" t="s">
        <v>3025</v>
      </c>
      <c r="N2092" s="17" t="s">
        <v>3026</v>
      </c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6"/>
      <c r="CZ2092" s="6"/>
      <c r="DA2092" s="6"/>
      <c r="DB2092" s="6"/>
      <c r="DC2092" s="6"/>
      <c r="DD2092" s="6"/>
      <c r="DE2092" s="6"/>
      <c r="DF2092" s="6"/>
      <c r="DG2092" s="6"/>
      <c r="DH2092" s="6"/>
      <c r="DI2092" s="6"/>
      <c r="DJ2092" s="6"/>
    </row>
    <row r="2093" spans="1:114" ht="15" customHeight="1" x14ac:dyDescent="0.15">
      <c r="A2093" s="32">
        <v>2013</v>
      </c>
      <c r="B2093" s="17" t="s">
        <v>2976</v>
      </c>
      <c r="C2093" s="17">
        <v>204589</v>
      </c>
      <c r="D2093" s="24">
        <v>159978</v>
      </c>
      <c r="E2093" s="24">
        <v>44611</v>
      </c>
      <c r="F2093" s="23">
        <v>25001819</v>
      </c>
      <c r="G2093" s="17">
        <v>703109248740.17297</v>
      </c>
      <c r="H2093" s="17">
        <v>639613504243.35498</v>
      </c>
      <c r="I2093" s="17">
        <v>29.092646808666</v>
      </c>
      <c r="J2093" s="17"/>
      <c r="K2093" s="17">
        <f>(K2090+K2095)/2</f>
        <v>4.13</v>
      </c>
      <c r="L2093" s="23">
        <f>(1+((L$2095-L$2090)/L$2090)/5)*L2092</f>
        <v>4.0944068718698166</v>
      </c>
      <c r="M2093" s="17" t="s">
        <v>3027</v>
      </c>
      <c r="N2093" s="17" t="s">
        <v>3028</v>
      </c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6"/>
      <c r="CZ2093" s="6"/>
      <c r="DA2093" s="6"/>
      <c r="DB2093" s="6"/>
      <c r="DC2093" s="6"/>
      <c r="DD2093" s="6"/>
      <c r="DE2093" s="6"/>
      <c r="DF2093" s="6"/>
      <c r="DG2093" s="6"/>
      <c r="DH2093" s="6"/>
      <c r="DI2093" s="6"/>
      <c r="DJ2093" s="6"/>
    </row>
    <row r="2094" spans="1:114" ht="15" customHeight="1" x14ac:dyDescent="0.15">
      <c r="A2094" s="32">
        <v>2014</v>
      </c>
      <c r="B2094" s="17" t="s">
        <v>2976</v>
      </c>
      <c r="C2094" s="17">
        <v>210292</v>
      </c>
      <c r="D2094" s="24">
        <v>164073</v>
      </c>
      <c r="E2094" s="24">
        <v>46219</v>
      </c>
      <c r="F2094" s="23">
        <v>25126131</v>
      </c>
      <c r="G2094" s="17">
        <v>709970494628.09998</v>
      </c>
      <c r="H2094" s="17">
        <v>635036176085.56702</v>
      </c>
      <c r="I2094" s="17">
        <v>28.957817594901499</v>
      </c>
      <c r="J2094" s="17"/>
      <c r="K2094" s="17">
        <f>(K2090+K2095)/2</f>
        <v>4.13</v>
      </c>
      <c r="L2094" s="23">
        <f>(1+((L$2095-L$2090)/L$2090)/5)*L2093</f>
        <v>4.018759631742892</v>
      </c>
      <c r="M2094" s="17" t="s">
        <v>3029</v>
      </c>
      <c r="N2094" s="17" t="s">
        <v>3030</v>
      </c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6"/>
      <c r="CZ2094" s="6"/>
      <c r="DA2094" s="6"/>
      <c r="DB2094" s="6"/>
      <c r="DC2094" s="6"/>
      <c r="DD2094" s="6"/>
      <c r="DE2094" s="6"/>
      <c r="DF2094" s="6"/>
      <c r="DG2094" s="6"/>
      <c r="DH2094" s="6"/>
      <c r="DI2094" s="6"/>
      <c r="DJ2094" s="6"/>
    </row>
    <row r="2095" spans="1:114" ht="15" customHeight="1" x14ac:dyDescent="0.15">
      <c r="A2095" s="32">
        <v>2015</v>
      </c>
      <c r="B2095" s="17" t="s">
        <v>2976</v>
      </c>
      <c r="C2095" s="17">
        <v>213694</v>
      </c>
      <c r="D2095" s="24">
        <v>167275</v>
      </c>
      <c r="E2095" s="24">
        <v>46419</v>
      </c>
      <c r="F2095" s="23">
        <v>25258015</v>
      </c>
      <c r="G2095" s="17">
        <v>630129491251.21802</v>
      </c>
      <c r="H2095" s="17">
        <v>529773440038.19098</v>
      </c>
      <c r="I2095" s="17">
        <v>29.010602040843398</v>
      </c>
      <c r="J2095" s="17">
        <v>3.93</v>
      </c>
      <c r="K2095" s="17">
        <f t="shared" ref="K2095" si="779">J2095</f>
        <v>3.93</v>
      </c>
      <c r="L2095" s="23">
        <f>K2095</f>
        <v>3.93</v>
      </c>
      <c r="M2095" s="17" t="s">
        <v>3031</v>
      </c>
      <c r="N2095" s="17" t="s">
        <v>3032</v>
      </c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6"/>
      <c r="CZ2095" s="6"/>
      <c r="DA2095" s="6"/>
      <c r="DB2095" s="6"/>
      <c r="DC2095" s="6"/>
      <c r="DD2095" s="6"/>
      <c r="DE2095" s="6"/>
      <c r="DF2095" s="6"/>
      <c r="DG2095" s="6"/>
      <c r="DH2095" s="6"/>
      <c r="DI2095" s="6"/>
      <c r="DJ2095" s="6"/>
    </row>
    <row r="2096" spans="1:114" ht="15" customHeight="1" x14ac:dyDescent="0.15">
      <c r="A2096" s="32">
        <v>2016</v>
      </c>
      <c r="B2096" s="17" t="s">
        <v>2976</v>
      </c>
      <c r="C2096" s="17">
        <v>208830</v>
      </c>
      <c r="D2096" s="24">
        <v>163424</v>
      </c>
      <c r="E2096" s="24">
        <v>45406</v>
      </c>
      <c r="F2096" s="23">
        <v>25389611</v>
      </c>
      <c r="G2096" s="17">
        <v>602034550194.78101</v>
      </c>
      <c r="H2096" s="17">
        <v>502104730870.38</v>
      </c>
      <c r="I2096" s="17">
        <v>29.719437199287</v>
      </c>
      <c r="J2096" s="17"/>
      <c r="K2096" s="17">
        <f t="shared" ref="K2096" si="780">J2096</f>
        <v>0</v>
      </c>
      <c r="L2096" s="17">
        <f>K2096</f>
        <v>0</v>
      </c>
      <c r="M2096" s="17" t="s">
        <v>3033</v>
      </c>
      <c r="N2096" s="17" t="s">
        <v>3034</v>
      </c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6"/>
      <c r="CZ2096" s="6"/>
      <c r="DA2096" s="6"/>
      <c r="DB2096" s="6"/>
      <c r="DC2096" s="6"/>
      <c r="DD2096" s="6"/>
      <c r="DE2096" s="6"/>
      <c r="DF2096" s="6"/>
      <c r="DG2096" s="6"/>
      <c r="DH2096" s="6"/>
      <c r="DI2096" s="6"/>
      <c r="DJ2096" s="6"/>
    </row>
    <row r="2097" spans="1:114" ht="15" customHeight="1" x14ac:dyDescent="0.15">
      <c r="A2097" s="32">
        <v>2017</v>
      </c>
      <c r="B2097" s="17" t="s">
        <v>2976</v>
      </c>
      <c r="C2097" s="17">
        <v>204775</v>
      </c>
      <c r="D2097" s="24">
        <v>159084</v>
      </c>
      <c r="E2097" s="24">
        <v>45691</v>
      </c>
      <c r="F2097" s="23">
        <v>25516321</v>
      </c>
      <c r="G2097" s="17">
        <v>664731199232.57202</v>
      </c>
      <c r="H2097" s="17">
        <v>587636539402.98206</v>
      </c>
      <c r="I2097" s="17">
        <v>31.5115469416487</v>
      </c>
      <c r="J2097" s="17"/>
      <c r="K2097" s="17">
        <f t="shared" ref="K2097" si="781">J2097</f>
        <v>0</v>
      </c>
      <c r="L2097" s="17">
        <f>K2097</f>
        <v>0</v>
      </c>
      <c r="M2097" s="17" t="s">
        <v>3035</v>
      </c>
      <c r="N2097" s="17" t="s">
        <v>3036</v>
      </c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6"/>
      <c r="CZ2097" s="6"/>
      <c r="DA2097" s="6"/>
      <c r="DB2097" s="6"/>
      <c r="DC2097" s="6"/>
      <c r="DD2097" s="6"/>
      <c r="DE2097" s="6"/>
      <c r="DF2097" s="6"/>
      <c r="DG2097" s="6"/>
      <c r="DH2097" s="6"/>
      <c r="DI2097" s="6"/>
      <c r="DJ2097" s="6"/>
    </row>
    <row r="2098" spans="1:114" ht="15" customHeight="1" x14ac:dyDescent="0.15">
      <c r="A2098" s="32">
        <v>2018</v>
      </c>
      <c r="B2098" s="17" t="s">
        <v>2976</v>
      </c>
      <c r="C2098" s="17">
        <v>209992</v>
      </c>
      <c r="D2098" s="24">
        <v>162561</v>
      </c>
      <c r="E2098" s="24">
        <v>47431</v>
      </c>
      <c r="F2098" s="23">
        <v>25638149</v>
      </c>
      <c r="G2098" s="17">
        <v>719489868241.70801</v>
      </c>
      <c r="H2098" s="17">
        <v>642946115402.08997</v>
      </c>
      <c r="I2098" s="17">
        <v>30.3755899164289</v>
      </c>
      <c r="J2098" s="17"/>
      <c r="K2098" s="17">
        <f t="shared" ref="K2098" si="782">J2098</f>
        <v>0</v>
      </c>
      <c r="L2098" s="17">
        <f>K2098</f>
        <v>0</v>
      </c>
      <c r="M2098" s="17" t="s">
        <v>3037</v>
      </c>
      <c r="N2098" s="17" t="s">
        <v>3038</v>
      </c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6"/>
      <c r="CZ2098" s="6"/>
      <c r="DA2098" s="6"/>
      <c r="DB2098" s="6"/>
      <c r="DC2098" s="6"/>
      <c r="DD2098" s="6"/>
      <c r="DE2098" s="6"/>
      <c r="DF2098" s="6"/>
      <c r="DG2098" s="6"/>
      <c r="DH2098" s="6"/>
      <c r="DI2098" s="6"/>
      <c r="DJ2098" s="6"/>
    </row>
    <row r="2099" spans="1:114" ht="15" customHeight="1" x14ac:dyDescent="0.15">
      <c r="A2099" s="32">
        <v>2019</v>
      </c>
      <c r="B2099" s="17" t="s">
        <v>2976</v>
      </c>
      <c r="C2099" s="17">
        <v>218975</v>
      </c>
      <c r="D2099" s="24">
        <v>171603</v>
      </c>
      <c r="E2099" s="24">
        <v>47372</v>
      </c>
      <c r="F2099" s="23">
        <v>25755441</v>
      </c>
      <c r="G2099" s="17">
        <v>648610576582.72205</v>
      </c>
      <c r="H2099" s="17">
        <v>602460189255.229</v>
      </c>
      <c r="I2099" s="17">
        <v>30.085875377065801</v>
      </c>
      <c r="J2099" s="17"/>
      <c r="K2099" s="17">
        <f t="shared" ref="K2099" si="783">J2099</f>
        <v>0</v>
      </c>
      <c r="L2099" s="17">
        <f>K2099</f>
        <v>0</v>
      </c>
      <c r="M2099" s="17" t="s">
        <v>3039</v>
      </c>
      <c r="N2099" s="17" t="s">
        <v>3040</v>
      </c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6"/>
      <c r="CZ2099" s="6"/>
      <c r="DA2099" s="6"/>
      <c r="DB2099" s="6"/>
      <c r="DC2099" s="6"/>
      <c r="DD2099" s="6"/>
      <c r="DE2099" s="6"/>
      <c r="DF2099" s="6"/>
      <c r="DG2099" s="6"/>
      <c r="DH2099" s="6"/>
      <c r="DI2099" s="6"/>
      <c r="DJ2099" s="6"/>
    </row>
    <row r="2100" spans="1:114" ht="15" customHeight="1" x14ac:dyDescent="0.15">
      <c r="A2100" s="32">
        <v>2020</v>
      </c>
      <c r="B2100" s="17" t="s">
        <v>2976</v>
      </c>
      <c r="C2100" s="17">
        <v>226759</v>
      </c>
      <c r="D2100" s="24">
        <v>180477</v>
      </c>
      <c r="E2100" s="24">
        <v>46282</v>
      </c>
      <c r="F2100" s="23">
        <v>25867467</v>
      </c>
      <c r="G2100" s="17">
        <v>597865413028.15002</v>
      </c>
      <c r="H2100" s="17">
        <v>537270248786.33301</v>
      </c>
      <c r="I2100" s="17">
        <v>31.300386422360901</v>
      </c>
      <c r="J2100" s="17"/>
      <c r="K2100" s="17">
        <f t="shared" ref="K2100" si="784">J2100</f>
        <v>0</v>
      </c>
      <c r="L2100" s="17">
        <f>K2100</f>
        <v>0</v>
      </c>
      <c r="M2100" s="17" t="s">
        <v>3041</v>
      </c>
      <c r="N2100" s="17" t="s">
        <v>3042</v>
      </c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6"/>
      <c r="CZ2100" s="6"/>
      <c r="DA2100" s="6"/>
      <c r="DB2100" s="6"/>
      <c r="DC2100" s="6"/>
      <c r="DD2100" s="6"/>
      <c r="DE2100" s="6"/>
      <c r="DF2100" s="6"/>
      <c r="DG2100" s="6"/>
      <c r="DH2100" s="6"/>
      <c r="DI2100" s="6"/>
      <c r="DJ2100" s="6"/>
    </row>
    <row r="2101" spans="1:114" ht="15" customHeight="1" x14ac:dyDescent="0.15">
      <c r="A2101" s="32">
        <v>2021</v>
      </c>
      <c r="B2101" s="17" t="s">
        <v>2976</v>
      </c>
      <c r="C2101" s="17">
        <v>237998</v>
      </c>
      <c r="D2101" s="24">
        <v>186245</v>
      </c>
      <c r="E2101" s="24">
        <v>51753</v>
      </c>
      <c r="F2101" s="23">
        <v>25971909</v>
      </c>
      <c r="G2101" s="17">
        <v>761244269131.13904</v>
      </c>
      <c r="H2101" s="17">
        <v>696436487239.08899</v>
      </c>
      <c r="I2101" s="17">
        <v>31.570572942059002</v>
      </c>
      <c r="J2101" s="17"/>
      <c r="K2101" s="17">
        <f t="shared" ref="K2101" si="785">J2101</f>
        <v>0</v>
      </c>
      <c r="L2101" s="17">
        <f>K2101</f>
        <v>0</v>
      </c>
      <c r="M2101" s="17"/>
      <c r="N2101" s="17" t="s">
        <v>3043</v>
      </c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6"/>
      <c r="CZ2101" s="6"/>
      <c r="DA2101" s="6"/>
      <c r="DB2101" s="6"/>
      <c r="DC2101" s="6"/>
      <c r="DD2101" s="6"/>
      <c r="DE2101" s="6"/>
      <c r="DF2101" s="6"/>
      <c r="DG2101" s="6"/>
      <c r="DH2101" s="6"/>
      <c r="DI2101" s="6"/>
      <c r="DJ2101" s="6"/>
    </row>
    <row r="2102" spans="1:114" ht="15" customHeight="1" x14ac:dyDescent="0.15">
      <c r="A2102" s="32">
        <v>1980</v>
      </c>
      <c r="B2102" s="17" t="s">
        <v>3044</v>
      </c>
      <c r="C2102" s="17">
        <v>3295</v>
      </c>
      <c r="D2102" s="24">
        <v>2569</v>
      </c>
      <c r="E2102" s="24">
        <v>726</v>
      </c>
      <c r="F2102" s="23">
        <v>22207282</v>
      </c>
      <c r="G2102" s="17"/>
      <c r="H2102" s="17"/>
      <c r="I2102" s="17"/>
      <c r="J2102" s="17"/>
      <c r="K2102" s="17"/>
      <c r="L2102" s="17"/>
      <c r="M2102" s="17"/>
      <c r="N2102" s="17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6"/>
      <c r="CZ2102" s="6"/>
      <c r="DA2102" s="6"/>
      <c r="DB2102" s="6"/>
      <c r="DC2102" s="6"/>
      <c r="DD2102" s="6"/>
      <c r="DE2102" s="6"/>
      <c r="DF2102" s="6"/>
      <c r="DG2102" s="6"/>
      <c r="DH2102" s="6"/>
      <c r="DI2102" s="6"/>
      <c r="DJ2102" s="6"/>
    </row>
    <row r="2103" spans="1:114" ht="15" customHeight="1" x14ac:dyDescent="0.15">
      <c r="A2103" s="32">
        <v>1981</v>
      </c>
      <c r="B2103" s="17" t="s">
        <v>3044</v>
      </c>
      <c r="C2103" s="17">
        <v>3162</v>
      </c>
      <c r="D2103" s="24">
        <v>2481</v>
      </c>
      <c r="E2103" s="24">
        <v>681</v>
      </c>
      <c r="F2103" s="23">
        <v>22353070</v>
      </c>
      <c r="G2103" s="17"/>
      <c r="H2103" s="17"/>
      <c r="I2103" s="17"/>
      <c r="J2103" s="17"/>
      <c r="K2103" s="17"/>
      <c r="L2103" s="17"/>
      <c r="M2103" s="17"/>
      <c r="N2103" s="17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</row>
    <row r="2104" spans="1:114" ht="15" customHeight="1" x14ac:dyDescent="0.15">
      <c r="A2104" s="32">
        <v>1982</v>
      </c>
      <c r="B2104" s="17" t="s">
        <v>3044</v>
      </c>
      <c r="C2104" s="17">
        <v>3362</v>
      </c>
      <c r="D2104" s="24">
        <v>2724</v>
      </c>
      <c r="E2104" s="24">
        <v>638</v>
      </c>
      <c r="F2104" s="23">
        <v>22475741</v>
      </c>
      <c r="G2104" s="17"/>
      <c r="H2104" s="17"/>
      <c r="I2104" s="17"/>
      <c r="J2104" s="17"/>
      <c r="K2104" s="17"/>
      <c r="L2104" s="17"/>
      <c r="M2104" s="17"/>
      <c r="N2104" s="17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</row>
    <row r="2105" spans="1:114" ht="15" customHeight="1" x14ac:dyDescent="0.15">
      <c r="A2105" s="32">
        <v>1983</v>
      </c>
      <c r="B2105" s="17" t="s">
        <v>3044</v>
      </c>
      <c r="C2105" s="17">
        <v>3595</v>
      </c>
      <c r="D2105" s="24">
        <v>3108</v>
      </c>
      <c r="E2105" s="24">
        <v>487</v>
      </c>
      <c r="F2105" s="23">
        <v>22560478</v>
      </c>
      <c r="G2105" s="17"/>
      <c r="H2105" s="17"/>
      <c r="I2105" s="17"/>
      <c r="J2105" s="17"/>
      <c r="K2105" s="17"/>
      <c r="L2105" s="17"/>
      <c r="M2105" s="17"/>
      <c r="N2105" s="17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6"/>
      <c r="CZ2105" s="6"/>
      <c r="DA2105" s="6"/>
      <c r="DB2105" s="6"/>
      <c r="DC2105" s="6"/>
      <c r="DD2105" s="6"/>
      <c r="DE2105" s="6"/>
      <c r="DF2105" s="6"/>
      <c r="DG2105" s="6"/>
      <c r="DH2105" s="6"/>
      <c r="DI2105" s="6"/>
      <c r="DJ2105" s="6"/>
    </row>
    <row r="2106" spans="1:114" ht="15" customHeight="1" x14ac:dyDescent="0.15">
      <c r="A2106" s="32">
        <v>1984</v>
      </c>
      <c r="B2106" s="17" t="s">
        <v>3044</v>
      </c>
      <c r="C2106" s="17">
        <v>3903</v>
      </c>
      <c r="D2106" s="24">
        <v>3446</v>
      </c>
      <c r="E2106" s="24">
        <v>457</v>
      </c>
      <c r="F2106" s="23">
        <v>22640547</v>
      </c>
      <c r="G2106" s="17"/>
      <c r="H2106" s="17"/>
      <c r="I2106" s="17"/>
      <c r="J2106" s="17"/>
      <c r="K2106" s="17"/>
      <c r="L2106" s="17"/>
      <c r="M2106" s="17"/>
      <c r="N2106" s="17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6"/>
      <c r="CZ2106" s="6"/>
      <c r="DA2106" s="6"/>
      <c r="DB2106" s="6"/>
      <c r="DC2106" s="6"/>
      <c r="DD2106" s="6"/>
      <c r="DE2106" s="6"/>
      <c r="DF2106" s="6"/>
      <c r="DG2106" s="6"/>
      <c r="DH2106" s="6"/>
      <c r="DI2106" s="6"/>
      <c r="DJ2106" s="6"/>
    </row>
    <row r="2107" spans="1:114" ht="15" customHeight="1" x14ac:dyDescent="0.15">
      <c r="A2107" s="32">
        <v>1985</v>
      </c>
      <c r="B2107" s="17" t="s">
        <v>3044</v>
      </c>
      <c r="C2107" s="17">
        <v>4580</v>
      </c>
      <c r="D2107" s="24">
        <v>4201</v>
      </c>
      <c r="E2107" s="24">
        <v>379</v>
      </c>
      <c r="F2107" s="23">
        <v>22732999</v>
      </c>
      <c r="G2107" s="17"/>
      <c r="H2107" s="17"/>
      <c r="I2107" s="17"/>
      <c r="J2107" s="17"/>
      <c r="K2107" s="17"/>
      <c r="L2107" s="17"/>
      <c r="M2107" s="17"/>
      <c r="N2107" s="17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6"/>
      <c r="CZ2107" s="6"/>
      <c r="DA2107" s="6"/>
      <c r="DB2107" s="6"/>
      <c r="DC2107" s="6"/>
      <c r="DD2107" s="6"/>
      <c r="DE2107" s="6"/>
      <c r="DF2107" s="6"/>
      <c r="DG2107" s="6"/>
      <c r="DH2107" s="6"/>
      <c r="DI2107" s="6"/>
      <c r="DJ2107" s="6"/>
    </row>
    <row r="2108" spans="1:114" ht="15" customHeight="1" x14ac:dyDescent="0.15">
      <c r="A2108" s="32">
        <v>1986</v>
      </c>
      <c r="B2108" s="17" t="s">
        <v>3044</v>
      </c>
      <c r="C2108" s="17">
        <v>4619</v>
      </c>
      <c r="D2108" s="24">
        <v>4394</v>
      </c>
      <c r="E2108" s="24">
        <v>225</v>
      </c>
      <c r="F2108" s="23">
        <v>22836841</v>
      </c>
      <c r="G2108" s="17"/>
      <c r="H2108" s="17"/>
      <c r="I2108" s="17"/>
      <c r="J2108" s="17"/>
      <c r="K2108" s="17"/>
      <c r="L2108" s="17"/>
      <c r="M2108" s="17"/>
      <c r="N2108" s="17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6"/>
      <c r="CZ2108" s="6"/>
      <c r="DA2108" s="6"/>
      <c r="DB2108" s="6"/>
      <c r="DC2108" s="6"/>
      <c r="DD2108" s="6"/>
      <c r="DE2108" s="6"/>
      <c r="DF2108" s="6"/>
      <c r="DG2108" s="6"/>
      <c r="DH2108" s="6"/>
      <c r="DI2108" s="6"/>
      <c r="DJ2108" s="6"/>
    </row>
    <row r="2109" spans="1:114" ht="15" customHeight="1" x14ac:dyDescent="0.15">
      <c r="A2109" s="32">
        <v>1987</v>
      </c>
      <c r="B2109" s="17" t="s">
        <v>3044</v>
      </c>
      <c r="C2109" s="17">
        <v>5112</v>
      </c>
      <c r="D2109" s="24">
        <v>4821</v>
      </c>
      <c r="E2109" s="24">
        <v>291</v>
      </c>
      <c r="F2109" s="23">
        <v>22949430</v>
      </c>
      <c r="G2109" s="17"/>
      <c r="H2109" s="17"/>
      <c r="I2109" s="17"/>
      <c r="J2109" s="17"/>
      <c r="K2109" s="17"/>
      <c r="L2109" s="17"/>
      <c r="M2109" s="17"/>
      <c r="N2109" s="17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6"/>
      <c r="CZ2109" s="6"/>
      <c r="DA2109" s="6"/>
      <c r="DB2109" s="6"/>
      <c r="DC2109" s="6"/>
      <c r="DD2109" s="6"/>
      <c r="DE2109" s="6"/>
      <c r="DF2109" s="6"/>
      <c r="DG2109" s="6"/>
      <c r="DH2109" s="6"/>
      <c r="DI2109" s="6"/>
      <c r="DJ2109" s="6"/>
    </row>
    <row r="2110" spans="1:114" ht="15" customHeight="1" x14ac:dyDescent="0.15">
      <c r="A2110" s="32">
        <v>1988</v>
      </c>
      <c r="B2110" s="17" t="s">
        <v>3044</v>
      </c>
      <c r="C2110" s="17">
        <v>5796</v>
      </c>
      <c r="D2110" s="24">
        <v>5615</v>
      </c>
      <c r="E2110" s="24">
        <v>181</v>
      </c>
      <c r="F2110" s="23">
        <v>23057662</v>
      </c>
      <c r="G2110" s="17"/>
      <c r="H2110" s="17"/>
      <c r="I2110" s="17"/>
      <c r="J2110" s="17"/>
      <c r="K2110" s="17"/>
      <c r="L2110" s="17"/>
      <c r="M2110" s="17"/>
      <c r="N2110" s="17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6"/>
      <c r="CZ2110" s="6"/>
      <c r="DA2110" s="6"/>
      <c r="DB2110" s="6"/>
      <c r="DC2110" s="6"/>
      <c r="DD2110" s="6"/>
      <c r="DE2110" s="6"/>
      <c r="DF2110" s="6"/>
      <c r="DG2110" s="6"/>
      <c r="DH2110" s="6"/>
      <c r="DI2110" s="6"/>
      <c r="DJ2110" s="6"/>
    </row>
    <row r="2111" spans="1:114" ht="15" customHeight="1" x14ac:dyDescent="0.15">
      <c r="A2111" s="32">
        <v>1989</v>
      </c>
      <c r="B2111" s="17" t="s">
        <v>3044</v>
      </c>
      <c r="C2111" s="17">
        <v>6059</v>
      </c>
      <c r="D2111" s="24">
        <v>5868</v>
      </c>
      <c r="E2111" s="24">
        <v>191</v>
      </c>
      <c r="F2111" s="23">
        <v>23161458</v>
      </c>
      <c r="G2111" s="17"/>
      <c r="H2111" s="17"/>
      <c r="I2111" s="17"/>
      <c r="J2111" s="17"/>
      <c r="K2111" s="17"/>
      <c r="L2111" s="17"/>
      <c r="M2111" s="17"/>
      <c r="N2111" s="17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6"/>
      <c r="CZ2111" s="6"/>
      <c r="DA2111" s="6"/>
      <c r="DB2111" s="6"/>
      <c r="DC2111" s="6"/>
      <c r="DD2111" s="6"/>
      <c r="DE2111" s="6"/>
      <c r="DF2111" s="6"/>
      <c r="DG2111" s="6"/>
      <c r="DH2111" s="6"/>
      <c r="DI2111" s="6"/>
      <c r="DJ2111" s="6"/>
    </row>
    <row r="2112" spans="1:114" ht="15" customHeight="1" x14ac:dyDescent="0.15">
      <c r="A2112" s="32">
        <v>1990</v>
      </c>
      <c r="B2112" s="17" t="s">
        <v>3044</v>
      </c>
      <c r="C2112" s="17">
        <v>3056</v>
      </c>
      <c r="D2112" s="24">
        <v>2752</v>
      </c>
      <c r="E2112" s="24">
        <v>304</v>
      </c>
      <c r="F2112" s="23">
        <v>23201835</v>
      </c>
      <c r="G2112" s="17">
        <v>6522727272.7272701</v>
      </c>
      <c r="H2112" s="17">
        <v>10209090909.0909</v>
      </c>
      <c r="I2112" s="17">
        <v>19.7925166103275</v>
      </c>
      <c r="J2112" s="17">
        <v>1.21</v>
      </c>
      <c r="K2112" s="17">
        <f t="shared" ref="K2112" si="786">J2112</f>
        <v>1.21</v>
      </c>
      <c r="L2112" s="23">
        <f>K2112</f>
        <v>1.21</v>
      </c>
      <c r="M2112" s="17"/>
      <c r="N2112" s="17" t="s">
        <v>3045</v>
      </c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6"/>
      <c r="CZ2112" s="6"/>
      <c r="DA2112" s="6"/>
      <c r="DB2112" s="6"/>
      <c r="DC2112" s="6"/>
      <c r="DD2112" s="6"/>
      <c r="DE2112" s="6"/>
      <c r="DF2112" s="6"/>
      <c r="DG2112" s="6"/>
      <c r="DH2112" s="6"/>
      <c r="DI2112" s="6"/>
      <c r="DJ2112" s="6"/>
    </row>
    <row r="2113" spans="1:114" ht="15" customHeight="1" x14ac:dyDescent="0.15">
      <c r="A2113" s="32">
        <v>1991</v>
      </c>
      <c r="B2113" s="17" t="s">
        <v>3044</v>
      </c>
      <c r="C2113" s="17">
        <v>2376</v>
      </c>
      <c r="D2113" s="24">
        <v>2015</v>
      </c>
      <c r="E2113" s="24">
        <v>361</v>
      </c>
      <c r="F2113" s="23">
        <v>23001155</v>
      </c>
      <c r="G2113" s="17">
        <v>5103947368.4210501</v>
      </c>
      <c r="H2113" s="17">
        <v>6244736842.1052599</v>
      </c>
      <c r="I2113" s="17">
        <v>14.3835927219928</v>
      </c>
      <c r="J2113" s="17"/>
      <c r="K2113" s="17">
        <f>(K2112+K2117)/2</f>
        <v>2.1550000000000002</v>
      </c>
      <c r="L2113" s="23">
        <f t="shared" ref="L2113:L2116" si="787">L2112+0.38</f>
        <v>1.5899999999999999</v>
      </c>
      <c r="M2113" s="17"/>
      <c r="N2113" s="17" t="s">
        <v>3046</v>
      </c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6"/>
      <c r="CZ2113" s="6"/>
      <c r="DA2113" s="6"/>
      <c r="DB2113" s="6"/>
      <c r="DC2113" s="6"/>
      <c r="DD2113" s="6"/>
      <c r="DE2113" s="6"/>
      <c r="DF2113" s="6"/>
      <c r="DG2113" s="6"/>
      <c r="DH2113" s="6"/>
      <c r="DI2113" s="6"/>
      <c r="DJ2113" s="6"/>
    </row>
    <row r="2114" spans="1:114" ht="15" customHeight="1" x14ac:dyDescent="0.15">
      <c r="A2114" s="32">
        <v>1992</v>
      </c>
      <c r="B2114" s="17" t="s">
        <v>3044</v>
      </c>
      <c r="C2114" s="17">
        <v>1877</v>
      </c>
      <c r="D2114" s="24">
        <v>1457</v>
      </c>
      <c r="E2114" s="24">
        <v>420</v>
      </c>
      <c r="F2114" s="23">
        <v>22794284</v>
      </c>
      <c r="G2114" s="17">
        <v>6981666666.6666698</v>
      </c>
      <c r="H2114" s="24">
        <v>9093750000</v>
      </c>
      <c r="I2114" s="17">
        <v>19.186625091222702</v>
      </c>
      <c r="J2114" s="17"/>
      <c r="K2114" s="17">
        <f>(K2112+K2117)/2</f>
        <v>2.1550000000000002</v>
      </c>
      <c r="L2114" s="23">
        <f t="shared" si="787"/>
        <v>1.9699999999999998</v>
      </c>
      <c r="M2114" s="17"/>
      <c r="N2114" s="17" t="s">
        <v>3047</v>
      </c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6"/>
      <c r="CZ2114" s="6"/>
      <c r="DA2114" s="6"/>
      <c r="DB2114" s="6"/>
      <c r="DC2114" s="6"/>
      <c r="DD2114" s="6"/>
      <c r="DE2114" s="6"/>
      <c r="DF2114" s="6"/>
      <c r="DG2114" s="6"/>
      <c r="DH2114" s="6"/>
      <c r="DI2114" s="6"/>
      <c r="DJ2114" s="6"/>
    </row>
    <row r="2115" spans="1:114" ht="15" customHeight="1" x14ac:dyDescent="0.15">
      <c r="A2115" s="32">
        <v>1993</v>
      </c>
      <c r="B2115" s="17" t="s">
        <v>3044</v>
      </c>
      <c r="C2115" s="17">
        <v>2042</v>
      </c>
      <c r="D2115" s="24">
        <v>1414</v>
      </c>
      <c r="E2115" s="24">
        <v>628</v>
      </c>
      <c r="F2115" s="23">
        <v>22763280</v>
      </c>
      <c r="G2115" s="17">
        <v>6067763157.8947401</v>
      </c>
      <c r="H2115" s="17">
        <v>7378289473.6842098</v>
      </c>
      <c r="I2115" s="17">
        <v>17.8864831950808</v>
      </c>
      <c r="J2115" s="17"/>
      <c r="K2115" s="17">
        <f>(K2112+K2117)/2</f>
        <v>2.1550000000000002</v>
      </c>
      <c r="L2115" s="23">
        <f t="shared" si="787"/>
        <v>2.3499999999999996</v>
      </c>
      <c r="M2115" s="17"/>
      <c r="N2115" s="17" t="s">
        <v>3048</v>
      </c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6"/>
      <c r="CZ2115" s="6"/>
      <c r="DA2115" s="6"/>
      <c r="DB2115" s="6"/>
      <c r="DC2115" s="6"/>
      <c r="DD2115" s="6"/>
      <c r="DE2115" s="6"/>
      <c r="DF2115" s="6"/>
      <c r="DG2115" s="6"/>
      <c r="DH2115" s="6"/>
      <c r="DI2115" s="6"/>
      <c r="DJ2115" s="6"/>
    </row>
    <row r="2116" spans="1:114" ht="15" customHeight="1" x14ac:dyDescent="0.15">
      <c r="A2116" s="32">
        <v>1994</v>
      </c>
      <c r="B2116" s="17" t="s">
        <v>3044</v>
      </c>
      <c r="C2116" s="17">
        <v>2133</v>
      </c>
      <c r="D2116" s="24">
        <v>1633</v>
      </c>
      <c r="E2116" s="24">
        <v>500</v>
      </c>
      <c r="F2116" s="23">
        <v>22730211</v>
      </c>
      <c r="G2116" s="17">
        <v>7488942598.1873102</v>
      </c>
      <c r="H2116" s="17">
        <v>8109788519.6374598</v>
      </c>
      <c r="I2116" s="17">
        <v>20.283405934989201</v>
      </c>
      <c r="J2116" s="17"/>
      <c r="K2116" s="17">
        <f>(K2112+K2117)/2</f>
        <v>2.1550000000000002</v>
      </c>
      <c r="L2116" s="23">
        <f t="shared" si="787"/>
        <v>2.7299999999999995</v>
      </c>
      <c r="M2116" s="17"/>
      <c r="N2116" s="17" t="s">
        <v>3049</v>
      </c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6"/>
      <c r="CZ2116" s="6"/>
      <c r="DA2116" s="6"/>
      <c r="DB2116" s="6"/>
      <c r="DC2116" s="6"/>
      <c r="DD2116" s="6"/>
      <c r="DE2116" s="6"/>
      <c r="DF2116" s="6"/>
      <c r="DG2116" s="6"/>
      <c r="DH2116" s="6"/>
      <c r="DI2116" s="6"/>
      <c r="DJ2116" s="6"/>
    </row>
    <row r="2117" spans="1:114" ht="15" customHeight="1" x14ac:dyDescent="0.15">
      <c r="A2117" s="32">
        <v>1995</v>
      </c>
      <c r="B2117" s="17" t="s">
        <v>3044</v>
      </c>
      <c r="C2117" s="17">
        <v>2232</v>
      </c>
      <c r="D2117" s="24">
        <v>1811</v>
      </c>
      <c r="E2117" s="24">
        <v>421</v>
      </c>
      <c r="F2117" s="23">
        <v>22684270</v>
      </c>
      <c r="G2117" s="17">
        <v>9594687653.7137203</v>
      </c>
      <c r="H2117" s="17">
        <v>11478111165.7649</v>
      </c>
      <c r="I2117" s="17">
        <v>21.161275063726901</v>
      </c>
      <c r="J2117" s="17">
        <v>3.1</v>
      </c>
      <c r="K2117" s="17">
        <f t="shared" ref="K2117" si="788">J2117</f>
        <v>3.1</v>
      </c>
      <c r="L2117" s="23">
        <f>K2117</f>
        <v>3.1</v>
      </c>
      <c r="M2117" s="17"/>
      <c r="N2117" s="17" t="s">
        <v>3050</v>
      </c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6"/>
      <c r="CZ2117" s="6"/>
      <c r="DA2117" s="6"/>
      <c r="DB2117" s="6"/>
      <c r="DC2117" s="6"/>
      <c r="DD2117" s="6"/>
      <c r="DE2117" s="6"/>
      <c r="DF2117" s="6"/>
      <c r="DG2117" s="6"/>
      <c r="DH2117" s="6"/>
      <c r="DI2117" s="6"/>
      <c r="DJ2117" s="6"/>
    </row>
    <row r="2118" spans="1:114" ht="15" customHeight="1" x14ac:dyDescent="0.15">
      <c r="A2118" s="32">
        <v>1996</v>
      </c>
      <c r="B2118" s="17" t="s">
        <v>3044</v>
      </c>
      <c r="C2118" s="17">
        <v>2467</v>
      </c>
      <c r="D2118" s="24">
        <v>1831</v>
      </c>
      <c r="E2118" s="24">
        <v>636</v>
      </c>
      <c r="F2118" s="23">
        <v>22619004</v>
      </c>
      <c r="G2118" s="17">
        <v>9772624067.4667492</v>
      </c>
      <c r="H2118" s="17">
        <v>12678235484.917299</v>
      </c>
      <c r="I2118" s="17">
        <v>22.902781070804501</v>
      </c>
      <c r="J2118" s="17"/>
      <c r="K2118" s="17">
        <f>(K2117+K2122)/2</f>
        <v>3.2650000000000001</v>
      </c>
      <c r="L2118" s="23">
        <f>(1+((L$2122-L$2117)/L$2117)/5)*L2117</f>
        <v>3.1659999999999999</v>
      </c>
      <c r="M2118" s="17" t="s">
        <v>3051</v>
      </c>
      <c r="N2118" s="17" t="s">
        <v>3052</v>
      </c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6"/>
      <c r="CZ2118" s="6"/>
      <c r="DA2118" s="6"/>
      <c r="DB2118" s="6"/>
      <c r="DC2118" s="6"/>
      <c r="DD2118" s="6"/>
      <c r="DE2118" s="6"/>
      <c r="DF2118" s="6"/>
      <c r="DG2118" s="6"/>
      <c r="DH2118" s="6"/>
      <c r="DI2118" s="6"/>
      <c r="DJ2118" s="6"/>
    </row>
    <row r="2119" spans="1:114" ht="15" customHeight="1" x14ac:dyDescent="0.15">
      <c r="A2119" s="32">
        <v>1997</v>
      </c>
      <c r="B2119" s="17" t="s">
        <v>3044</v>
      </c>
      <c r="C2119" s="17">
        <v>2430</v>
      </c>
      <c r="D2119" s="24">
        <v>1708</v>
      </c>
      <c r="E2119" s="24">
        <v>722</v>
      </c>
      <c r="F2119" s="23">
        <v>22553978</v>
      </c>
      <c r="G2119" s="17">
        <v>10031110491.0714</v>
      </c>
      <c r="H2119" s="17">
        <v>12454101562.5</v>
      </c>
      <c r="I2119" s="17">
        <v>21.835600644703401</v>
      </c>
      <c r="J2119" s="17"/>
      <c r="K2119" s="17">
        <f>(K2117+K2122)/2</f>
        <v>3.2650000000000001</v>
      </c>
      <c r="L2119" s="23">
        <f>(1+((L$2122-L$2117)/L$2117)/5)*L2118</f>
        <v>3.2334051612903223</v>
      </c>
      <c r="M2119" s="17" t="s">
        <v>3053</v>
      </c>
      <c r="N2119" s="17" t="s">
        <v>3054</v>
      </c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6"/>
      <c r="CZ2119" s="6"/>
      <c r="DA2119" s="6"/>
      <c r="DB2119" s="6"/>
      <c r="DC2119" s="6"/>
      <c r="DD2119" s="6"/>
      <c r="DE2119" s="6"/>
      <c r="DF2119" s="6"/>
      <c r="DG2119" s="6"/>
      <c r="DH2119" s="6"/>
      <c r="DI2119" s="6"/>
      <c r="DJ2119" s="6"/>
    </row>
    <row r="2120" spans="1:114" ht="15" customHeight="1" x14ac:dyDescent="0.15">
      <c r="A2120" s="32">
        <v>1998</v>
      </c>
      <c r="B2120" s="17" t="s">
        <v>3044</v>
      </c>
      <c r="C2120" s="17">
        <v>2193</v>
      </c>
      <c r="D2120" s="24">
        <v>1299</v>
      </c>
      <c r="E2120" s="24">
        <v>894</v>
      </c>
      <c r="F2120" s="23">
        <v>22507344</v>
      </c>
      <c r="G2120" s="17">
        <v>9596101847.6791401</v>
      </c>
      <c r="H2120" s="17">
        <v>12851509689.049101</v>
      </c>
      <c r="I2120" s="17">
        <v>18.811490581689799</v>
      </c>
      <c r="J2120" s="17"/>
      <c r="K2120" s="17">
        <f>(K2117+K2122)/2</f>
        <v>3.2650000000000001</v>
      </c>
      <c r="L2120" s="23">
        <f>(1+((L$2122-L$2117)/L$2117)/5)*L2119</f>
        <v>3.3022454002081161</v>
      </c>
      <c r="M2120" s="17" t="s">
        <v>3055</v>
      </c>
      <c r="N2120" s="17" t="s">
        <v>3056</v>
      </c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</row>
    <row r="2121" spans="1:114" ht="15" customHeight="1" x14ac:dyDescent="0.15">
      <c r="A2121" s="32">
        <v>1999</v>
      </c>
      <c r="B2121" s="17" t="s">
        <v>3044</v>
      </c>
      <c r="C2121" s="17">
        <v>1391</v>
      </c>
      <c r="D2121" s="24">
        <v>1061</v>
      </c>
      <c r="E2121" s="24">
        <v>330</v>
      </c>
      <c r="F2121" s="23">
        <v>22472040</v>
      </c>
      <c r="G2121" s="17">
        <v>9585664905.7588196</v>
      </c>
      <c r="H2121" s="17">
        <v>11257483858.3447</v>
      </c>
      <c r="I2121" s="17">
        <v>18.048158414117399</v>
      </c>
      <c r="J2121" s="17"/>
      <c r="K2121" s="17">
        <f>(K2117+K2122)/2</f>
        <v>3.2650000000000001</v>
      </c>
      <c r="L2121" s="23">
        <f>(1+((L$2122-L$2117)/L$2117)/5)*L2120</f>
        <v>3.3725512700189983</v>
      </c>
      <c r="M2121" s="17" t="s">
        <v>3057</v>
      </c>
      <c r="N2121" s="17" t="s">
        <v>3058</v>
      </c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6"/>
      <c r="CZ2121" s="6"/>
      <c r="DA2121" s="6"/>
      <c r="DB2121" s="6"/>
      <c r="DC2121" s="6"/>
      <c r="DD2121" s="6"/>
      <c r="DE2121" s="6"/>
      <c r="DF2121" s="6"/>
      <c r="DG2121" s="6"/>
      <c r="DH2121" s="6"/>
      <c r="DI2121" s="6"/>
      <c r="DJ2121" s="6"/>
    </row>
    <row r="2122" spans="1:114" ht="15" customHeight="1" x14ac:dyDescent="0.15">
      <c r="A2122" s="32">
        <v>2000</v>
      </c>
      <c r="B2122" s="17" t="s">
        <v>3044</v>
      </c>
      <c r="C2122" s="17">
        <v>1290</v>
      </c>
      <c r="D2122" s="24">
        <v>1003</v>
      </c>
      <c r="E2122" s="24">
        <v>287</v>
      </c>
      <c r="F2122" s="23">
        <v>22442971</v>
      </c>
      <c r="G2122" s="17">
        <v>8042562992.3073397</v>
      </c>
      <c r="H2122" s="17">
        <v>10033212031.8762</v>
      </c>
      <c r="I2122" s="17">
        <v>19.119830945023701</v>
      </c>
      <c r="J2122" s="17">
        <v>3.43</v>
      </c>
      <c r="K2122" s="17">
        <f t="shared" ref="K2122" si="789">J2122</f>
        <v>3.43</v>
      </c>
      <c r="L2122" s="23">
        <f>K2122</f>
        <v>3.43</v>
      </c>
      <c r="M2122" s="17" t="s">
        <v>3059</v>
      </c>
      <c r="N2122" s="17" t="s">
        <v>3060</v>
      </c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6"/>
      <c r="CZ2122" s="6"/>
      <c r="DA2122" s="6"/>
      <c r="DB2122" s="6"/>
      <c r="DC2122" s="6"/>
      <c r="DD2122" s="6"/>
      <c r="DE2122" s="6"/>
      <c r="DF2122" s="6"/>
      <c r="DG2122" s="6"/>
      <c r="DH2122" s="6"/>
      <c r="DI2122" s="6"/>
      <c r="DJ2122" s="6"/>
    </row>
    <row r="2123" spans="1:114" ht="15" customHeight="1" x14ac:dyDescent="0.15">
      <c r="A2123" s="32">
        <v>2001</v>
      </c>
      <c r="B2123" s="17" t="s">
        <v>3044</v>
      </c>
      <c r="C2123" s="17">
        <v>1405</v>
      </c>
      <c r="D2123" s="24">
        <v>1128</v>
      </c>
      <c r="E2123" s="24">
        <v>277</v>
      </c>
      <c r="F2123" s="23">
        <v>22131970</v>
      </c>
      <c r="G2123" s="17">
        <v>8929665187.0203991</v>
      </c>
      <c r="H2123" s="17">
        <v>12046798114.3113</v>
      </c>
      <c r="I2123" s="17">
        <v>21.039701375058101</v>
      </c>
      <c r="J2123" s="17"/>
      <c r="K2123" s="17">
        <f>(K2122+K2127)/2</f>
        <v>3.59</v>
      </c>
      <c r="L2123" s="23">
        <f>(1+((L$2127-L$2122)/L$2122)/5)*L2122</f>
        <v>3.4940000000000007</v>
      </c>
      <c r="M2123" s="17" t="s">
        <v>3061</v>
      </c>
      <c r="N2123" s="17" t="s">
        <v>3062</v>
      </c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6"/>
      <c r="CZ2123" s="6"/>
      <c r="DA2123" s="6"/>
      <c r="DB2123" s="6"/>
      <c r="DC2123" s="6"/>
      <c r="DD2123" s="6"/>
      <c r="DE2123" s="6"/>
      <c r="DF2123" s="6"/>
      <c r="DG2123" s="6"/>
      <c r="DH2123" s="6"/>
      <c r="DI2123" s="6"/>
      <c r="DJ2123" s="6"/>
    </row>
    <row r="2124" spans="1:114" ht="15" customHeight="1" x14ac:dyDescent="0.15">
      <c r="A2124" s="32">
        <v>2002</v>
      </c>
      <c r="B2124" s="17" t="s">
        <v>3044</v>
      </c>
      <c r="C2124" s="17">
        <v>1841</v>
      </c>
      <c r="D2124" s="24">
        <v>1478</v>
      </c>
      <c r="E2124" s="24">
        <v>363</v>
      </c>
      <c r="F2124" s="23">
        <v>21730496</v>
      </c>
      <c r="G2124" s="17">
        <v>11061866585.993</v>
      </c>
      <c r="H2124" s="17">
        <v>13680350930.2677</v>
      </c>
      <c r="I2124" s="17">
        <v>21.4637013492348</v>
      </c>
      <c r="J2124" s="17"/>
      <c r="K2124" s="17">
        <f>(K2122+K2127)/2</f>
        <v>3.59</v>
      </c>
      <c r="L2124" s="23">
        <f>(1+((L$2127-L$2122)/L$2122)/5)*L2123</f>
        <v>3.559194169096211</v>
      </c>
      <c r="M2124" s="17" t="s">
        <v>3063</v>
      </c>
      <c r="N2124" s="17" t="s">
        <v>3064</v>
      </c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6"/>
      <c r="CZ2124" s="6"/>
      <c r="DA2124" s="6"/>
      <c r="DB2124" s="6"/>
      <c r="DC2124" s="6"/>
      <c r="DD2124" s="6"/>
      <c r="DE2124" s="6"/>
      <c r="DF2124" s="6"/>
      <c r="DG2124" s="6"/>
      <c r="DH2124" s="6"/>
      <c r="DI2124" s="6"/>
      <c r="DJ2124" s="6"/>
    </row>
    <row r="2125" spans="1:114" ht="15" customHeight="1" x14ac:dyDescent="0.15">
      <c r="A2125" s="32">
        <v>2003</v>
      </c>
      <c r="B2125" s="17" t="s">
        <v>3044</v>
      </c>
      <c r="C2125" s="17">
        <v>1174</v>
      </c>
      <c r="D2125" s="24">
        <v>881</v>
      </c>
      <c r="E2125" s="24">
        <v>293</v>
      </c>
      <c r="F2125" s="23">
        <v>21574326</v>
      </c>
      <c r="G2125" s="17">
        <v>13996536144.5783</v>
      </c>
      <c r="H2125" s="17">
        <v>18478885542.168701</v>
      </c>
      <c r="I2125" s="17">
        <v>22.740123886501301</v>
      </c>
      <c r="J2125" s="17"/>
      <c r="K2125" s="17">
        <f>(K2122+K2127)/2</f>
        <v>3.59</v>
      </c>
      <c r="L2125" s="23">
        <f>(1+((L$2127-L$2122)/L$2122)/5)*L2124</f>
        <v>3.6256047891609802</v>
      </c>
      <c r="M2125" s="17" t="s">
        <v>3065</v>
      </c>
      <c r="N2125" s="17" t="s">
        <v>3066</v>
      </c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6"/>
      <c r="CZ2125" s="6"/>
      <c r="DA2125" s="6"/>
      <c r="DB2125" s="6"/>
      <c r="DC2125" s="6"/>
      <c r="DD2125" s="6"/>
      <c r="DE2125" s="6"/>
      <c r="DF2125" s="6"/>
      <c r="DG2125" s="6"/>
      <c r="DH2125" s="6"/>
      <c r="DI2125" s="6"/>
      <c r="DJ2125" s="6"/>
    </row>
    <row r="2126" spans="1:114" ht="15" customHeight="1" x14ac:dyDescent="0.15">
      <c r="A2126" s="32">
        <v>2004</v>
      </c>
      <c r="B2126" s="17" t="s">
        <v>3044</v>
      </c>
      <c r="C2126" s="17">
        <v>1137</v>
      </c>
      <c r="D2126" s="24">
        <v>937</v>
      </c>
      <c r="E2126" s="24">
        <v>200</v>
      </c>
      <c r="F2126" s="23">
        <v>21451748</v>
      </c>
      <c r="G2126" s="17">
        <v>19300916138.125401</v>
      </c>
      <c r="H2126" s="17">
        <v>26152373073.505501</v>
      </c>
      <c r="I2126" s="17">
        <v>22.295303862097199</v>
      </c>
      <c r="J2126" s="17"/>
      <c r="K2126" s="17">
        <f>(K2122+K2127)/2</f>
        <v>3.59</v>
      </c>
      <c r="L2126" s="23">
        <f>(1+((L$2127-L$2122)/L$2122)/5)*L2125</f>
        <v>3.6932545578217102</v>
      </c>
      <c r="M2126" s="17" t="s">
        <v>3067</v>
      </c>
      <c r="N2126" s="17" t="s">
        <v>3068</v>
      </c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6"/>
      <c r="CZ2126" s="6"/>
      <c r="DA2126" s="6"/>
      <c r="DB2126" s="6"/>
      <c r="DC2126" s="6"/>
      <c r="DD2126" s="6"/>
      <c r="DE2126" s="6"/>
      <c r="DF2126" s="6"/>
      <c r="DG2126" s="6"/>
      <c r="DH2126" s="6"/>
      <c r="DI2126" s="6"/>
      <c r="DJ2126" s="6"/>
    </row>
    <row r="2127" spans="1:114" ht="15" customHeight="1" x14ac:dyDescent="0.15">
      <c r="A2127" s="32">
        <v>2005</v>
      </c>
      <c r="B2127" s="17" t="s">
        <v>3044</v>
      </c>
      <c r="C2127" s="17">
        <v>984</v>
      </c>
      <c r="D2127" s="24">
        <v>916</v>
      </c>
      <c r="E2127" s="24">
        <v>68</v>
      </c>
      <c r="F2127" s="23">
        <v>21319685</v>
      </c>
      <c r="G2127" s="17">
        <v>24155609705.872299</v>
      </c>
      <c r="H2127" s="17">
        <v>34286508562.995499</v>
      </c>
      <c r="I2127" s="17">
        <v>23.362949210055401</v>
      </c>
      <c r="J2127" s="17">
        <v>3.75</v>
      </c>
      <c r="K2127" s="17">
        <f t="shared" ref="K2127" si="790">J2127</f>
        <v>3.75</v>
      </c>
      <c r="L2127" s="23">
        <f>K2127</f>
        <v>3.75</v>
      </c>
      <c r="M2127" s="17" t="s">
        <v>3069</v>
      </c>
      <c r="N2127" s="17" t="s">
        <v>3070</v>
      </c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6"/>
      <c r="CZ2127" s="6"/>
      <c r="DA2127" s="6"/>
      <c r="DB2127" s="6"/>
      <c r="DC2127" s="6"/>
      <c r="DD2127" s="6"/>
      <c r="DE2127" s="6"/>
      <c r="DF2127" s="6"/>
      <c r="DG2127" s="6"/>
      <c r="DH2127" s="6"/>
      <c r="DI2127" s="6"/>
      <c r="DJ2127" s="6"/>
    </row>
    <row r="2128" spans="1:114" ht="15" customHeight="1" x14ac:dyDescent="0.15">
      <c r="A2128" s="32">
        <v>2006</v>
      </c>
      <c r="B2128" s="17" t="s">
        <v>3044</v>
      </c>
      <c r="C2128" s="17">
        <v>876</v>
      </c>
      <c r="D2128" s="24">
        <v>814</v>
      </c>
      <c r="E2128" s="24">
        <v>62</v>
      </c>
      <c r="F2128" s="23">
        <v>21193760</v>
      </c>
      <c r="G2128" s="17">
        <v>30226593093.627602</v>
      </c>
      <c r="H2128" s="17">
        <v>45041616233.535103</v>
      </c>
      <c r="I2128" s="17">
        <v>26.6161477360716</v>
      </c>
      <c r="J2128" s="17"/>
      <c r="K2128" s="17">
        <f>(K2127+K2132)/2</f>
        <v>3.875</v>
      </c>
      <c r="L2128" s="23">
        <f>(1+((L$2132-L$2127)/L$2127)/5)*L2127</f>
        <v>3.8000000000000003</v>
      </c>
      <c r="M2128" s="17" t="s">
        <v>3071</v>
      </c>
      <c r="N2128" s="17" t="s">
        <v>3072</v>
      </c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6"/>
      <c r="CZ2128" s="6"/>
      <c r="DA2128" s="6"/>
      <c r="DB2128" s="6"/>
      <c r="DC2128" s="6"/>
      <c r="DD2128" s="6"/>
      <c r="DE2128" s="6"/>
      <c r="DF2128" s="6"/>
      <c r="DG2128" s="6"/>
      <c r="DH2128" s="6"/>
      <c r="DI2128" s="6"/>
      <c r="DJ2128" s="6"/>
    </row>
    <row r="2129" spans="1:114" ht="15" customHeight="1" x14ac:dyDescent="0.15">
      <c r="A2129" s="32">
        <v>2007</v>
      </c>
      <c r="B2129" s="17" t="s">
        <v>3044</v>
      </c>
      <c r="C2129" s="17">
        <v>886</v>
      </c>
      <c r="D2129" s="24">
        <v>827</v>
      </c>
      <c r="E2129" s="24">
        <v>59</v>
      </c>
      <c r="F2129" s="23">
        <v>20882982</v>
      </c>
      <c r="G2129" s="17">
        <v>43141451010.950302</v>
      </c>
      <c r="H2129" s="17">
        <v>67729155559.201103</v>
      </c>
      <c r="I2129" s="17">
        <v>35.342575872504703</v>
      </c>
      <c r="J2129" s="17"/>
      <c r="K2129" s="17">
        <f>(K2127+K2132)/2</f>
        <v>3.875</v>
      </c>
      <c r="L2129" s="23">
        <f>(1+((L$2132-L$2127)/L$2127)/5)*L2128</f>
        <v>3.8506666666666671</v>
      </c>
      <c r="M2129" s="17" t="s">
        <v>3073</v>
      </c>
      <c r="N2129" s="17" t="s">
        <v>3074</v>
      </c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6"/>
      <c r="CZ2129" s="6"/>
      <c r="DA2129" s="6"/>
      <c r="DB2129" s="6"/>
      <c r="DC2129" s="6"/>
      <c r="DD2129" s="6"/>
      <c r="DE2129" s="6"/>
      <c r="DF2129" s="6"/>
      <c r="DG2129" s="6"/>
      <c r="DH2129" s="6"/>
      <c r="DI2129" s="6"/>
      <c r="DJ2129" s="6"/>
    </row>
    <row r="2130" spans="1:114" ht="15" customHeight="1" x14ac:dyDescent="0.15">
      <c r="A2130" s="32">
        <v>2008</v>
      </c>
      <c r="B2130" s="17" t="s">
        <v>3044</v>
      </c>
      <c r="C2130" s="17">
        <v>1031</v>
      </c>
      <c r="D2130" s="24">
        <v>995</v>
      </c>
      <c r="E2130" s="24">
        <v>36</v>
      </c>
      <c r="F2130" s="23">
        <v>20537875</v>
      </c>
      <c r="G2130" s="17">
        <v>56054468220.254898</v>
      </c>
      <c r="H2130" s="17">
        <v>83624042240.660599</v>
      </c>
      <c r="I2130" s="17">
        <v>37.286513313522299</v>
      </c>
      <c r="J2130" s="17"/>
      <c r="K2130" s="17">
        <f>(K2127+K2132)/2</f>
        <v>3.875</v>
      </c>
      <c r="L2130" s="23">
        <f>(1+((L$2132-L$2127)/L$2127)/5)*L2129</f>
        <v>3.9020088888888895</v>
      </c>
      <c r="M2130" s="17" t="s">
        <v>3075</v>
      </c>
      <c r="N2130" s="17" t="s">
        <v>3076</v>
      </c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6"/>
      <c r="CZ2130" s="6"/>
      <c r="DA2130" s="6"/>
      <c r="DB2130" s="6"/>
      <c r="DC2130" s="6"/>
      <c r="DD2130" s="6"/>
      <c r="DE2130" s="6"/>
      <c r="DF2130" s="6"/>
      <c r="DG2130" s="6"/>
      <c r="DH2130" s="6"/>
      <c r="DI2130" s="6"/>
      <c r="DJ2130" s="6"/>
    </row>
    <row r="2131" spans="1:114" ht="15" customHeight="1" x14ac:dyDescent="0.15">
      <c r="A2131" s="32">
        <v>2009</v>
      </c>
      <c r="B2131" s="17" t="s">
        <v>3044</v>
      </c>
      <c r="C2131" s="17">
        <v>1091</v>
      </c>
      <c r="D2131" s="24">
        <v>1054</v>
      </c>
      <c r="E2131" s="24">
        <v>37</v>
      </c>
      <c r="F2131" s="23">
        <v>20367487</v>
      </c>
      <c r="G2131" s="17">
        <v>45308070704.7519</v>
      </c>
      <c r="H2131" s="17">
        <v>56495294001.9021</v>
      </c>
      <c r="I2131" s="17">
        <v>25.997580686479299</v>
      </c>
      <c r="J2131" s="17"/>
      <c r="K2131" s="17">
        <f>(K2127+K2132)/2</f>
        <v>3.875</v>
      </c>
      <c r="L2131" s="23">
        <f>(1+((L$2132-L$2127)/L$2127)/5)*L2130</f>
        <v>3.954035674074075</v>
      </c>
      <c r="M2131" s="17" t="s">
        <v>3077</v>
      </c>
      <c r="N2131" s="17" t="s">
        <v>3078</v>
      </c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6"/>
      <c r="CZ2131" s="6"/>
      <c r="DA2131" s="6"/>
      <c r="DB2131" s="6"/>
      <c r="DC2131" s="6"/>
      <c r="DD2131" s="6"/>
      <c r="DE2131" s="6"/>
      <c r="DF2131" s="6"/>
      <c r="DG2131" s="6"/>
      <c r="DH2131" s="6"/>
      <c r="DI2131" s="6"/>
      <c r="DJ2131" s="6"/>
    </row>
    <row r="2132" spans="1:114" ht="15" customHeight="1" x14ac:dyDescent="0.15">
      <c r="A2132" s="32">
        <v>2010</v>
      </c>
      <c r="B2132" s="17" t="s">
        <v>3044</v>
      </c>
      <c r="C2132" s="17">
        <v>1418</v>
      </c>
      <c r="D2132" s="24">
        <v>1382</v>
      </c>
      <c r="E2132" s="24">
        <v>36</v>
      </c>
      <c r="F2132" s="23">
        <v>20246871</v>
      </c>
      <c r="G2132" s="17">
        <v>53854746845.401001</v>
      </c>
      <c r="H2132" s="17">
        <v>64882249284.118401</v>
      </c>
      <c r="I2132" s="17">
        <v>25.672252632295798</v>
      </c>
      <c r="J2132" s="17">
        <v>4</v>
      </c>
      <c r="K2132" s="17">
        <f t="shared" ref="K2132" si="791">J2132</f>
        <v>4</v>
      </c>
      <c r="L2132" s="23">
        <f>K2132</f>
        <v>4</v>
      </c>
      <c r="M2132" s="17" t="s">
        <v>3079</v>
      </c>
      <c r="N2132" s="17" t="s">
        <v>3080</v>
      </c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6"/>
      <c r="CZ2132" s="6"/>
      <c r="DA2132" s="6"/>
      <c r="DB2132" s="6"/>
      <c r="DC2132" s="6"/>
      <c r="DD2132" s="6"/>
      <c r="DE2132" s="6"/>
      <c r="DF2132" s="6"/>
      <c r="DG2132" s="6"/>
      <c r="DH2132" s="6"/>
      <c r="DI2132" s="6"/>
      <c r="DJ2132" s="6"/>
    </row>
    <row r="2133" spans="1:114" ht="15" customHeight="1" x14ac:dyDescent="0.15">
      <c r="A2133" s="32">
        <v>2011</v>
      </c>
      <c r="B2133" s="17" t="s">
        <v>3044</v>
      </c>
      <c r="C2133" s="17">
        <v>1463</v>
      </c>
      <c r="D2133" s="24">
        <v>1424</v>
      </c>
      <c r="E2133" s="24">
        <v>39</v>
      </c>
      <c r="F2133" s="23">
        <v>20147528</v>
      </c>
      <c r="G2133" s="17">
        <v>67931903168.667603</v>
      </c>
      <c r="H2133" s="17">
        <v>78729482385.357193</v>
      </c>
      <c r="I2133" s="17">
        <v>26.8261605478035</v>
      </c>
      <c r="J2133" s="17"/>
      <c r="K2133" s="17">
        <f>(K2132+K2137)/2</f>
        <v>4</v>
      </c>
      <c r="L2133" s="23">
        <f>(1+((L$2137-L$2132)/L$2132)/5)*L2132</f>
        <v>4</v>
      </c>
      <c r="M2133" s="17" t="s">
        <v>3081</v>
      </c>
      <c r="N2133" s="17" t="s">
        <v>3082</v>
      </c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6"/>
      <c r="CZ2133" s="6"/>
      <c r="DA2133" s="6"/>
      <c r="DB2133" s="6"/>
      <c r="DC2133" s="6"/>
      <c r="DD2133" s="6"/>
      <c r="DE2133" s="6"/>
      <c r="DF2133" s="6"/>
      <c r="DG2133" s="6"/>
      <c r="DH2133" s="6"/>
      <c r="DI2133" s="6"/>
      <c r="DJ2133" s="6"/>
    </row>
    <row r="2134" spans="1:114" ht="15" customHeight="1" x14ac:dyDescent="0.15">
      <c r="A2134" s="32">
        <v>2012</v>
      </c>
      <c r="B2134" s="17" t="s">
        <v>3044</v>
      </c>
      <c r="C2134" s="17">
        <v>1077</v>
      </c>
      <c r="D2134" s="24">
        <v>1022</v>
      </c>
      <c r="E2134" s="24">
        <v>55</v>
      </c>
      <c r="F2134" s="23">
        <v>20058035</v>
      </c>
      <c r="G2134" s="17">
        <v>64042731099.705902</v>
      </c>
      <c r="H2134" s="17">
        <v>73064211983.161301</v>
      </c>
      <c r="I2134" s="17">
        <v>27.006897337657598</v>
      </c>
      <c r="J2134" s="17"/>
      <c r="K2134" s="17">
        <f>(K2132+K2137)/2</f>
        <v>4</v>
      </c>
      <c r="L2134" s="23">
        <f>(1+((L$2137-L$2132)/L$2132)/5)*L2133</f>
        <v>4</v>
      </c>
      <c r="M2134" s="17" t="s">
        <v>3083</v>
      </c>
      <c r="N2134" s="17" t="s">
        <v>3084</v>
      </c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6"/>
      <c r="CZ2134" s="6"/>
      <c r="DA2134" s="6"/>
      <c r="DB2134" s="6"/>
      <c r="DC2134" s="6"/>
      <c r="DD2134" s="6"/>
      <c r="DE2134" s="6"/>
      <c r="DF2134" s="6"/>
      <c r="DG2134" s="6"/>
      <c r="DH2134" s="6"/>
      <c r="DI2134" s="6"/>
      <c r="DJ2134" s="6"/>
    </row>
    <row r="2135" spans="1:114" ht="15" customHeight="1" x14ac:dyDescent="0.15">
      <c r="A2135" s="32">
        <v>2013</v>
      </c>
      <c r="B2135" s="17" t="s">
        <v>3044</v>
      </c>
      <c r="C2135" s="17">
        <v>1046</v>
      </c>
      <c r="D2135" s="24">
        <v>993</v>
      </c>
      <c r="E2135" s="24">
        <v>53</v>
      </c>
      <c r="F2135" s="23">
        <v>19983693</v>
      </c>
      <c r="G2135" s="17">
        <v>76385528411.310394</v>
      </c>
      <c r="H2135" s="17">
        <v>78106794074.341202</v>
      </c>
      <c r="I2135" s="17">
        <v>24.426122805959199</v>
      </c>
      <c r="J2135" s="17"/>
      <c r="K2135" s="17">
        <f>(K2132+K2137)/2</f>
        <v>4</v>
      </c>
      <c r="L2135" s="23">
        <f>(1+((L$2137-L$2132)/L$2132)/5)*L2134</f>
        <v>4</v>
      </c>
      <c r="M2135" s="17" t="s">
        <v>3085</v>
      </c>
      <c r="N2135" s="17" t="s">
        <v>3086</v>
      </c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6"/>
      <c r="CZ2135" s="6"/>
      <c r="DA2135" s="6"/>
      <c r="DB2135" s="6"/>
      <c r="DC2135" s="6"/>
      <c r="DD2135" s="6"/>
      <c r="DE2135" s="6"/>
      <c r="DF2135" s="6"/>
      <c r="DG2135" s="6"/>
      <c r="DH2135" s="6"/>
      <c r="DI2135" s="6"/>
      <c r="DJ2135" s="6"/>
    </row>
    <row r="2136" spans="1:114" ht="15" customHeight="1" x14ac:dyDescent="0.15">
      <c r="A2136" s="32">
        <v>2014</v>
      </c>
      <c r="B2136" s="17" t="s">
        <v>3044</v>
      </c>
      <c r="C2136" s="17">
        <v>1036</v>
      </c>
      <c r="D2136" s="24">
        <v>952</v>
      </c>
      <c r="E2136" s="24">
        <v>84</v>
      </c>
      <c r="F2136" s="23">
        <v>19908979</v>
      </c>
      <c r="G2136" s="17">
        <v>82837632867.550507</v>
      </c>
      <c r="H2136" s="17">
        <v>83679893705.959595</v>
      </c>
      <c r="I2136" s="17">
        <v>24.363066180836999</v>
      </c>
      <c r="J2136" s="17"/>
      <c r="K2136" s="17">
        <f>(K2132+K2137)/2</f>
        <v>4</v>
      </c>
      <c r="L2136" s="23">
        <f>(1+((L$2137-L$2132)/L$2132)/5)*L2135</f>
        <v>4</v>
      </c>
      <c r="M2136" s="17" t="s">
        <v>3087</v>
      </c>
      <c r="N2136" s="17" t="s">
        <v>3088</v>
      </c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6"/>
      <c r="CZ2136" s="6"/>
      <c r="DA2136" s="6"/>
      <c r="DB2136" s="6"/>
      <c r="DC2136" s="6"/>
      <c r="DD2136" s="6"/>
      <c r="DE2136" s="6"/>
      <c r="DF2136" s="6"/>
      <c r="DG2136" s="6"/>
      <c r="DH2136" s="6"/>
      <c r="DI2136" s="6"/>
      <c r="DJ2136" s="6"/>
    </row>
    <row r="2137" spans="1:114" ht="15" customHeight="1" x14ac:dyDescent="0.15">
      <c r="A2137" s="32">
        <v>2015</v>
      </c>
      <c r="B2137" s="17" t="s">
        <v>3044</v>
      </c>
      <c r="C2137" s="17">
        <v>1053</v>
      </c>
      <c r="D2137" s="24">
        <v>975</v>
      </c>
      <c r="E2137" s="24">
        <v>78</v>
      </c>
      <c r="F2137" s="23">
        <v>19815616</v>
      </c>
      <c r="G2137" s="17">
        <v>73553461317.622406</v>
      </c>
      <c r="H2137" s="17">
        <v>75016002196.869507</v>
      </c>
      <c r="I2137" s="17">
        <v>24.947862839551199</v>
      </c>
      <c r="J2137" s="17">
        <v>4</v>
      </c>
      <c r="K2137" s="17">
        <f t="shared" ref="K2137" si="792">J2137</f>
        <v>4</v>
      </c>
      <c r="L2137" s="23">
        <f>K2137</f>
        <v>4</v>
      </c>
      <c r="M2137" s="17" t="s">
        <v>3089</v>
      </c>
      <c r="N2137" s="17" t="s">
        <v>3090</v>
      </c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</row>
    <row r="2138" spans="1:114" ht="15" customHeight="1" x14ac:dyDescent="0.15">
      <c r="A2138" s="32">
        <v>2016</v>
      </c>
      <c r="B2138" s="17" t="s">
        <v>3044</v>
      </c>
      <c r="C2138" s="17">
        <v>1063</v>
      </c>
      <c r="D2138" s="24">
        <v>1005</v>
      </c>
      <c r="E2138" s="24">
        <v>58</v>
      </c>
      <c r="F2138" s="23">
        <v>19702267</v>
      </c>
      <c r="G2138" s="17">
        <v>78593220338.983093</v>
      </c>
      <c r="H2138" s="17">
        <v>80557030942.057602</v>
      </c>
      <c r="I2138" s="17">
        <v>23.114002034791401</v>
      </c>
      <c r="J2138" s="17"/>
      <c r="K2138" s="17">
        <f t="shared" ref="K2138" si="793">J2138</f>
        <v>0</v>
      </c>
      <c r="L2138" s="17">
        <f>K2138</f>
        <v>0</v>
      </c>
      <c r="M2138" s="17" t="s">
        <v>3091</v>
      </c>
      <c r="N2138" s="17" t="s">
        <v>3092</v>
      </c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6"/>
      <c r="CW2138" s="6"/>
      <c r="CX2138" s="6"/>
      <c r="CY2138" s="6"/>
      <c r="CZ2138" s="6"/>
      <c r="DA2138" s="6"/>
      <c r="DB2138" s="6"/>
      <c r="DC2138" s="6"/>
      <c r="DD2138" s="6"/>
      <c r="DE2138" s="6"/>
      <c r="DF2138" s="6"/>
      <c r="DG2138" s="6"/>
      <c r="DH2138" s="6"/>
      <c r="DI2138" s="6"/>
      <c r="DJ2138" s="6"/>
    </row>
    <row r="2139" spans="1:114" ht="15" customHeight="1" x14ac:dyDescent="0.15">
      <c r="A2139" s="32">
        <v>2017</v>
      </c>
      <c r="B2139" s="17" t="s">
        <v>3044</v>
      </c>
      <c r="C2139" s="17">
        <v>1178</v>
      </c>
      <c r="D2139" s="24">
        <v>1098</v>
      </c>
      <c r="E2139" s="24">
        <v>80</v>
      </c>
      <c r="F2139" s="23">
        <v>19588715</v>
      </c>
      <c r="G2139" s="17">
        <v>88964194941.394196</v>
      </c>
      <c r="H2139" s="17">
        <v>94191634793.337402</v>
      </c>
      <c r="I2139" s="17">
        <v>22.826021990801799</v>
      </c>
      <c r="J2139" s="17"/>
      <c r="K2139" s="17">
        <f t="shared" ref="K2139" si="794">J2139</f>
        <v>0</v>
      </c>
      <c r="L2139" s="17">
        <f>K2139</f>
        <v>0</v>
      </c>
      <c r="M2139" s="17" t="s">
        <v>3093</v>
      </c>
      <c r="N2139" s="17" t="s">
        <v>3094</v>
      </c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6"/>
      <c r="CW2139" s="6"/>
      <c r="CX2139" s="6"/>
      <c r="CY2139" s="6"/>
      <c r="CZ2139" s="6"/>
      <c r="DA2139" s="6"/>
      <c r="DB2139" s="6"/>
      <c r="DC2139" s="6"/>
      <c r="DD2139" s="6"/>
      <c r="DE2139" s="6"/>
      <c r="DF2139" s="6"/>
      <c r="DG2139" s="6"/>
      <c r="DH2139" s="6"/>
      <c r="DI2139" s="6"/>
      <c r="DJ2139" s="6"/>
    </row>
    <row r="2140" spans="1:114" ht="15" customHeight="1" x14ac:dyDescent="0.15">
      <c r="A2140" s="32">
        <v>2018</v>
      </c>
      <c r="B2140" s="17" t="s">
        <v>3044</v>
      </c>
      <c r="C2140" s="17">
        <v>1147</v>
      </c>
      <c r="D2140" s="24">
        <v>1100</v>
      </c>
      <c r="E2140" s="24">
        <v>47</v>
      </c>
      <c r="F2140" s="23">
        <v>19473970</v>
      </c>
      <c r="G2140" s="17">
        <v>101078166226.91299</v>
      </c>
      <c r="H2140" s="17">
        <v>109319743251.47099</v>
      </c>
      <c r="I2140" s="17">
        <v>21.385627530997599</v>
      </c>
      <c r="J2140" s="17"/>
      <c r="K2140" s="17">
        <f t="shared" ref="K2140" si="795">J2140</f>
        <v>0</v>
      </c>
      <c r="L2140" s="17">
        <f>K2140</f>
        <v>0</v>
      </c>
      <c r="M2140" s="17" t="s">
        <v>3095</v>
      </c>
      <c r="N2140" s="17" t="s">
        <v>3096</v>
      </c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6"/>
      <c r="CW2140" s="6"/>
      <c r="CX2140" s="6"/>
      <c r="CY2140" s="6"/>
      <c r="CZ2140" s="6"/>
      <c r="DA2140" s="6"/>
      <c r="DB2140" s="6"/>
      <c r="DC2140" s="6"/>
      <c r="DD2140" s="6"/>
      <c r="DE2140" s="6"/>
      <c r="DF2140" s="6"/>
      <c r="DG2140" s="6"/>
      <c r="DH2140" s="6"/>
      <c r="DI2140" s="6"/>
      <c r="DJ2140" s="6"/>
    </row>
    <row r="2141" spans="1:114" ht="15" customHeight="1" x14ac:dyDescent="0.15">
      <c r="A2141" s="32">
        <v>2019</v>
      </c>
      <c r="B2141" s="17" t="s">
        <v>3044</v>
      </c>
      <c r="C2141" s="17">
        <v>939</v>
      </c>
      <c r="D2141" s="24">
        <v>881</v>
      </c>
      <c r="E2141" s="24">
        <v>58</v>
      </c>
      <c r="F2141" s="23">
        <v>19371648</v>
      </c>
      <c r="G2141" s="17">
        <v>100910238561.552</v>
      </c>
      <c r="H2141" s="17">
        <v>111208735458.60001</v>
      </c>
      <c r="I2141" s="17">
        <v>22.979379665961801</v>
      </c>
      <c r="J2141" s="17"/>
      <c r="K2141" s="17">
        <f t="shared" ref="K2141" si="796">J2141</f>
        <v>0</v>
      </c>
      <c r="L2141" s="17">
        <f>K2141</f>
        <v>0</v>
      </c>
      <c r="M2141" s="17" t="s">
        <v>3097</v>
      </c>
      <c r="N2141" s="17" t="s">
        <v>3098</v>
      </c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6"/>
      <c r="CW2141" s="6"/>
      <c r="CX2141" s="6"/>
      <c r="CY2141" s="6"/>
      <c r="CZ2141" s="6"/>
      <c r="DA2141" s="6"/>
      <c r="DB2141" s="6"/>
      <c r="DC2141" s="6"/>
      <c r="DD2141" s="6"/>
      <c r="DE2141" s="6"/>
      <c r="DF2141" s="6"/>
      <c r="DG2141" s="6"/>
      <c r="DH2141" s="6"/>
      <c r="DI2141" s="6"/>
      <c r="DJ2141" s="6"/>
    </row>
    <row r="2142" spans="1:114" ht="15" customHeight="1" x14ac:dyDescent="0.15">
      <c r="A2142" s="32">
        <v>2020</v>
      </c>
      <c r="B2142" s="17" t="s">
        <v>3044</v>
      </c>
      <c r="C2142" s="17">
        <v>864</v>
      </c>
      <c r="D2142" s="24">
        <v>817</v>
      </c>
      <c r="E2142" s="24">
        <v>47</v>
      </c>
      <c r="F2142" s="23">
        <v>19265250</v>
      </c>
      <c r="G2142" s="17">
        <v>92693685202.639008</v>
      </c>
      <c r="H2142" s="17">
        <v>103517295004.713</v>
      </c>
      <c r="I2142" s="17">
        <v>23.530257630318498</v>
      </c>
      <c r="J2142" s="17"/>
      <c r="K2142" s="17">
        <f t="shared" ref="K2142" si="797">J2142</f>
        <v>0</v>
      </c>
      <c r="L2142" s="17">
        <f>K2142</f>
        <v>0</v>
      </c>
      <c r="M2142" s="17" t="s">
        <v>3099</v>
      </c>
      <c r="N2142" s="17" t="s">
        <v>3100</v>
      </c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6"/>
      <c r="CW2142" s="6"/>
      <c r="CX2142" s="6"/>
      <c r="CY2142" s="6"/>
      <c r="CZ2142" s="6"/>
      <c r="DA2142" s="6"/>
      <c r="DB2142" s="6"/>
      <c r="DC2142" s="6"/>
      <c r="DD2142" s="6"/>
      <c r="DE2142" s="6"/>
      <c r="DF2142" s="6"/>
      <c r="DG2142" s="6"/>
      <c r="DH2142" s="6"/>
      <c r="DI2142" s="6"/>
      <c r="DJ2142" s="6"/>
    </row>
    <row r="2143" spans="1:114" ht="15" customHeight="1" x14ac:dyDescent="0.15">
      <c r="A2143" s="32">
        <v>2021</v>
      </c>
      <c r="B2143" s="17" t="s">
        <v>3044</v>
      </c>
      <c r="C2143" s="17">
        <v>817</v>
      </c>
      <c r="D2143" s="24">
        <v>772</v>
      </c>
      <c r="E2143" s="24">
        <v>45</v>
      </c>
      <c r="F2143" s="23">
        <v>19119880</v>
      </c>
      <c r="G2143" s="17">
        <v>116047231035.47701</v>
      </c>
      <c r="H2143" s="17">
        <v>132127103163.157</v>
      </c>
      <c r="I2143" s="17">
        <v>24.115609045264499</v>
      </c>
      <c r="J2143" s="17"/>
      <c r="K2143" s="17">
        <f t="shared" ref="K2143" si="798">J2143</f>
        <v>0</v>
      </c>
      <c r="L2143" s="17">
        <f>K2143</f>
        <v>0</v>
      </c>
      <c r="M2143" s="17"/>
      <c r="N2143" s="17" t="s">
        <v>3101</v>
      </c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6"/>
      <c r="CW2143" s="6"/>
      <c r="CX2143" s="6"/>
      <c r="CY2143" s="6"/>
      <c r="CZ2143" s="6"/>
      <c r="DA2143" s="6"/>
      <c r="DB2143" s="6"/>
      <c r="DC2143" s="6"/>
      <c r="DD2143" s="6"/>
      <c r="DE2143" s="6"/>
      <c r="DF2143" s="6"/>
      <c r="DG2143" s="6"/>
      <c r="DH2143" s="6"/>
      <c r="DI2143" s="6"/>
      <c r="DJ2143" s="6"/>
    </row>
    <row r="2144" spans="1:114" ht="15" customHeight="1" x14ac:dyDescent="0.15">
      <c r="A2144" s="32">
        <v>1980</v>
      </c>
      <c r="B2144" s="17" t="s">
        <v>3102</v>
      </c>
      <c r="C2144" s="17"/>
      <c r="D2144" s="26"/>
      <c r="E2144" s="25"/>
      <c r="F2144" s="23">
        <v>139010000</v>
      </c>
      <c r="G2144" s="18"/>
      <c r="H2144" s="18"/>
      <c r="I2144" s="17"/>
      <c r="J2144" s="17">
        <v>1.08</v>
      </c>
      <c r="K2144" s="17">
        <f t="shared" ref="K2144" si="799">J2144</f>
        <v>1.08</v>
      </c>
      <c r="L2144" s="23">
        <f>K2144</f>
        <v>1.08</v>
      </c>
      <c r="M2144" s="17"/>
      <c r="N2144" s="17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6"/>
      <c r="CW2144" s="6"/>
      <c r="CX2144" s="6"/>
      <c r="CY2144" s="6"/>
      <c r="CZ2144" s="6"/>
      <c r="DA2144" s="6"/>
      <c r="DB2144" s="6"/>
      <c r="DC2144" s="6"/>
      <c r="DD2144" s="6"/>
      <c r="DE2144" s="6"/>
      <c r="DF2144" s="6"/>
      <c r="DG2144" s="6"/>
      <c r="DH2144" s="6"/>
      <c r="DI2144" s="6"/>
      <c r="DJ2144" s="6"/>
    </row>
    <row r="2145" spans="1:114" ht="15" customHeight="1" x14ac:dyDescent="0.15">
      <c r="A2145" s="32">
        <v>1981</v>
      </c>
      <c r="B2145" s="17" t="s">
        <v>3102</v>
      </c>
      <c r="C2145" s="17"/>
      <c r="D2145" s="26"/>
      <c r="E2145" s="25"/>
      <c r="F2145" s="23">
        <v>139941000</v>
      </c>
      <c r="G2145" s="18"/>
      <c r="H2145" s="18"/>
      <c r="I2145" s="17"/>
      <c r="J2145" s="17"/>
      <c r="K2145" s="17">
        <f>(K2144+K2149)/2</f>
        <v>1.1800000000000002</v>
      </c>
      <c r="L2145" s="23">
        <f>(1+((L$2149-L$2144)/L$2144)/5)*L2144</f>
        <v>1.1200000000000001</v>
      </c>
      <c r="M2145" s="17"/>
      <c r="N2145" s="17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6"/>
      <c r="CW2145" s="6"/>
      <c r="CX2145" s="6"/>
      <c r="CY2145" s="6"/>
      <c r="CZ2145" s="6"/>
      <c r="DA2145" s="6"/>
      <c r="DB2145" s="6"/>
      <c r="DC2145" s="6"/>
      <c r="DD2145" s="6"/>
      <c r="DE2145" s="6"/>
      <c r="DF2145" s="6"/>
      <c r="DG2145" s="6"/>
      <c r="DH2145" s="6"/>
      <c r="DI2145" s="6"/>
      <c r="DJ2145" s="6"/>
    </row>
    <row r="2146" spans="1:114" ht="15" customHeight="1" x14ac:dyDescent="0.15">
      <c r="A2146" s="32">
        <v>1982</v>
      </c>
      <c r="B2146" s="17" t="s">
        <v>3102</v>
      </c>
      <c r="C2146" s="17"/>
      <c r="D2146" s="26"/>
      <c r="E2146" s="25"/>
      <c r="F2146" s="23">
        <v>140823000</v>
      </c>
      <c r="G2146" s="18"/>
      <c r="H2146" s="18"/>
      <c r="I2146" s="17"/>
      <c r="J2146" s="17"/>
      <c r="K2146" s="17">
        <f>(K2144+K2149)/2</f>
        <v>1.1800000000000002</v>
      </c>
      <c r="L2146" s="23">
        <f>(1+((L$2149-L$2144)/L$2144)/5)*L2145</f>
        <v>1.1614814814814816</v>
      </c>
      <c r="M2146" s="17"/>
      <c r="N2146" s="17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6"/>
      <c r="CW2146" s="6"/>
      <c r="CX2146" s="6"/>
      <c r="CY2146" s="6"/>
      <c r="CZ2146" s="6"/>
      <c r="DA2146" s="6"/>
      <c r="DB2146" s="6"/>
      <c r="DC2146" s="6"/>
      <c r="DD2146" s="6"/>
      <c r="DE2146" s="6"/>
      <c r="DF2146" s="6"/>
      <c r="DG2146" s="6"/>
      <c r="DH2146" s="6"/>
      <c r="DI2146" s="6"/>
      <c r="DJ2146" s="6"/>
    </row>
    <row r="2147" spans="1:114" ht="15" customHeight="1" x14ac:dyDescent="0.15">
      <c r="A2147" s="32">
        <v>1983</v>
      </c>
      <c r="B2147" s="17" t="s">
        <v>3102</v>
      </c>
      <c r="C2147" s="17"/>
      <c r="D2147" s="26"/>
      <c r="E2147" s="25"/>
      <c r="F2147" s="23">
        <v>141668000</v>
      </c>
      <c r="G2147" s="18"/>
      <c r="H2147" s="18"/>
      <c r="I2147" s="17"/>
      <c r="J2147" s="17"/>
      <c r="K2147" s="17">
        <f>(K2144+K2149)/2</f>
        <v>1.1800000000000002</v>
      </c>
      <c r="L2147" s="23">
        <f>(1+((L$2149-L$2144)/L$2144)/5)*L2146</f>
        <v>1.2044993141289437</v>
      </c>
      <c r="M2147" s="17"/>
      <c r="N2147" s="17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6"/>
      <c r="CW2147" s="6"/>
      <c r="CX2147" s="6"/>
      <c r="CY2147" s="6"/>
      <c r="CZ2147" s="6"/>
      <c r="DA2147" s="6"/>
      <c r="DB2147" s="6"/>
      <c r="DC2147" s="6"/>
      <c r="DD2147" s="6"/>
      <c r="DE2147" s="6"/>
      <c r="DF2147" s="6"/>
      <c r="DG2147" s="6"/>
      <c r="DH2147" s="6"/>
      <c r="DI2147" s="6"/>
      <c r="DJ2147" s="6"/>
    </row>
    <row r="2148" spans="1:114" ht="15" customHeight="1" x14ac:dyDescent="0.15">
      <c r="A2148" s="32">
        <v>1984</v>
      </c>
      <c r="B2148" s="17" t="s">
        <v>3102</v>
      </c>
      <c r="C2148" s="17"/>
      <c r="D2148" s="26"/>
      <c r="E2148" s="25"/>
      <c r="F2148" s="23">
        <v>142745000</v>
      </c>
      <c r="G2148" s="18"/>
      <c r="H2148" s="18"/>
      <c r="I2148" s="17"/>
      <c r="J2148" s="17"/>
      <c r="K2148" s="17">
        <f>(K2144+K2149)/2</f>
        <v>1.1800000000000002</v>
      </c>
      <c r="L2148" s="23">
        <f>(1+((L$2149-L$2144)/L$2144)/5)*L2147</f>
        <v>1.2491103998374231</v>
      </c>
      <c r="M2148" s="17"/>
      <c r="N2148" s="17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6"/>
      <c r="CW2148" s="6"/>
      <c r="CX2148" s="6"/>
      <c r="CY2148" s="6"/>
      <c r="CZ2148" s="6"/>
      <c r="DA2148" s="6"/>
      <c r="DB2148" s="6"/>
      <c r="DC2148" s="6"/>
      <c r="DD2148" s="6"/>
      <c r="DE2148" s="6"/>
      <c r="DF2148" s="6"/>
      <c r="DG2148" s="6"/>
      <c r="DH2148" s="6"/>
      <c r="DI2148" s="6"/>
      <c r="DJ2148" s="6"/>
    </row>
    <row r="2149" spans="1:114" ht="15" customHeight="1" x14ac:dyDescent="0.15">
      <c r="A2149" s="32">
        <v>1985</v>
      </c>
      <c r="B2149" s="17" t="s">
        <v>3102</v>
      </c>
      <c r="C2149" s="17"/>
      <c r="D2149" s="26"/>
      <c r="E2149" s="25"/>
      <c r="F2149" s="23">
        <v>143858000</v>
      </c>
      <c r="G2149" s="18"/>
      <c r="H2149" s="18"/>
      <c r="I2149" s="17"/>
      <c r="J2149" s="17">
        <v>1.28</v>
      </c>
      <c r="K2149" s="17">
        <f t="shared" ref="K2149" si="800">J2149</f>
        <v>1.28</v>
      </c>
      <c r="L2149" s="23">
        <f>K2149</f>
        <v>1.28</v>
      </c>
      <c r="M2149" s="17"/>
      <c r="N2149" s="17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6"/>
      <c r="CW2149" s="6"/>
      <c r="CX2149" s="6"/>
      <c r="CY2149" s="6"/>
      <c r="CZ2149" s="6"/>
      <c r="DA2149" s="6"/>
      <c r="DB2149" s="6"/>
      <c r="DC2149" s="6"/>
      <c r="DD2149" s="6"/>
      <c r="DE2149" s="6"/>
      <c r="DF2149" s="6"/>
      <c r="DG2149" s="6"/>
      <c r="DH2149" s="6"/>
      <c r="DI2149" s="6"/>
      <c r="DJ2149" s="6"/>
    </row>
    <row r="2150" spans="1:114" ht="15" customHeight="1" x14ac:dyDescent="0.15">
      <c r="A2150" s="32">
        <v>1986</v>
      </c>
      <c r="B2150" s="17" t="s">
        <v>3102</v>
      </c>
      <c r="C2150" s="17"/>
      <c r="D2150" s="26"/>
      <c r="E2150" s="25"/>
      <c r="F2150" s="23">
        <v>144894000</v>
      </c>
      <c r="G2150" s="18"/>
      <c r="H2150" s="18"/>
      <c r="I2150" s="17"/>
      <c r="J2150" s="17"/>
      <c r="K2150" s="17">
        <f>(K2149+K2154)/2</f>
        <v>1.28</v>
      </c>
      <c r="L2150" s="23">
        <f>(1+((L$2154-L$2149)/L$2149)/5)*L2149</f>
        <v>1.28</v>
      </c>
      <c r="M2150" s="17"/>
      <c r="N2150" s="17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6"/>
      <c r="CW2150" s="6"/>
      <c r="CX2150" s="6"/>
      <c r="CY2150" s="6"/>
      <c r="CZ2150" s="6"/>
      <c r="DA2150" s="6"/>
      <c r="DB2150" s="6"/>
      <c r="DC2150" s="6"/>
      <c r="DD2150" s="6"/>
      <c r="DE2150" s="6"/>
      <c r="DF2150" s="6"/>
      <c r="DG2150" s="6"/>
      <c r="DH2150" s="6"/>
      <c r="DI2150" s="6"/>
      <c r="DJ2150" s="6"/>
    </row>
    <row r="2151" spans="1:114" ht="15" customHeight="1" x14ac:dyDescent="0.15">
      <c r="A2151" s="32">
        <v>1987</v>
      </c>
      <c r="B2151" s="17" t="s">
        <v>3102</v>
      </c>
      <c r="C2151" s="17"/>
      <c r="D2151" s="26"/>
      <c r="E2151" s="25"/>
      <c r="F2151" s="23">
        <v>145908000</v>
      </c>
      <c r="G2151" s="18"/>
      <c r="H2151" s="18"/>
      <c r="I2151" s="17"/>
      <c r="J2151" s="17"/>
      <c r="K2151" s="17">
        <f>(K2149+K2154)/2</f>
        <v>1.28</v>
      </c>
      <c r="L2151" s="23">
        <f>(1+((L$2154-L$2149)/L$2149)/5)*L2150</f>
        <v>1.28</v>
      </c>
      <c r="M2151" s="17"/>
      <c r="N2151" s="17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6"/>
      <c r="CW2151" s="6"/>
      <c r="CX2151" s="6"/>
      <c r="CY2151" s="6"/>
      <c r="CZ2151" s="6"/>
      <c r="DA2151" s="6"/>
      <c r="DB2151" s="6"/>
      <c r="DC2151" s="6"/>
      <c r="DD2151" s="6"/>
      <c r="DE2151" s="6"/>
      <c r="DF2151" s="6"/>
      <c r="DG2151" s="6"/>
      <c r="DH2151" s="6"/>
      <c r="DI2151" s="6"/>
      <c r="DJ2151" s="6"/>
    </row>
    <row r="2152" spans="1:114" ht="15" customHeight="1" x14ac:dyDescent="0.15">
      <c r="A2152" s="32">
        <v>1988</v>
      </c>
      <c r="B2152" s="17" t="s">
        <v>3102</v>
      </c>
      <c r="C2152" s="17"/>
      <c r="D2152" s="26"/>
      <c r="E2152" s="25"/>
      <c r="F2152" s="23">
        <v>146857000</v>
      </c>
      <c r="G2152" s="18"/>
      <c r="H2152" s="18"/>
      <c r="I2152" s="17"/>
      <c r="J2152" s="17"/>
      <c r="K2152" s="17">
        <f>(K2149+K2154)/2</f>
        <v>1.28</v>
      </c>
      <c r="L2152" s="23">
        <f>(1+((L$2154-L$2149)/L$2149)/5)*L2151</f>
        <v>1.28</v>
      </c>
      <c r="M2152" s="17"/>
      <c r="N2152" s="17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6"/>
      <c r="CW2152" s="6"/>
      <c r="CX2152" s="6"/>
      <c r="CY2152" s="6"/>
      <c r="CZ2152" s="6"/>
      <c r="DA2152" s="6"/>
      <c r="DB2152" s="6"/>
      <c r="DC2152" s="6"/>
      <c r="DD2152" s="6"/>
      <c r="DE2152" s="6"/>
      <c r="DF2152" s="6"/>
      <c r="DG2152" s="6"/>
      <c r="DH2152" s="6"/>
      <c r="DI2152" s="6"/>
      <c r="DJ2152" s="6"/>
    </row>
    <row r="2153" spans="1:114" ht="15" customHeight="1" x14ac:dyDescent="0.15">
      <c r="A2153" s="32">
        <v>1989</v>
      </c>
      <c r="B2153" s="17" t="s">
        <v>3102</v>
      </c>
      <c r="C2153" s="17"/>
      <c r="D2153" s="26"/>
      <c r="E2153" s="25"/>
      <c r="F2153" s="23">
        <v>147721000</v>
      </c>
      <c r="G2153" s="18">
        <v>110935029375.242</v>
      </c>
      <c r="H2153" s="18">
        <v>106426912643.659</v>
      </c>
      <c r="I2153" s="17">
        <v>31.7626527050611</v>
      </c>
      <c r="J2153" s="17"/>
      <c r="K2153" s="17">
        <f>(K2149+K2154)/2</f>
        <v>1.28</v>
      </c>
      <c r="L2153" s="23">
        <f>(1+((L$2154-L$2149)/L$2149)/5)*L2152</f>
        <v>1.28</v>
      </c>
      <c r="M2153" s="17"/>
      <c r="N2153" s="17" t="s">
        <v>3103</v>
      </c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6"/>
      <c r="CW2153" s="6"/>
      <c r="CX2153" s="6"/>
      <c r="CY2153" s="6"/>
      <c r="CZ2153" s="6"/>
      <c r="DA2153" s="6"/>
      <c r="DB2153" s="6"/>
      <c r="DC2153" s="6"/>
      <c r="DD2153" s="6"/>
      <c r="DE2153" s="6"/>
      <c r="DF2153" s="6"/>
      <c r="DG2153" s="6"/>
      <c r="DH2153" s="6"/>
      <c r="DI2153" s="6"/>
      <c r="DJ2153" s="6"/>
    </row>
    <row r="2154" spans="1:114" ht="15" customHeight="1" x14ac:dyDescent="0.15">
      <c r="A2154" s="32">
        <v>1990</v>
      </c>
      <c r="B2154" s="17" t="s">
        <v>3102</v>
      </c>
      <c r="C2154" s="17"/>
      <c r="D2154" s="26"/>
      <c r="E2154" s="25"/>
      <c r="F2154" s="23">
        <v>147969407</v>
      </c>
      <c r="G2154" s="18">
        <v>93864126141.832993</v>
      </c>
      <c r="H2154" s="18">
        <v>92740965658.084595</v>
      </c>
      <c r="I2154" s="17">
        <v>28.702266376901601</v>
      </c>
      <c r="J2154" s="17">
        <v>1.28</v>
      </c>
      <c r="K2154" s="17">
        <f t="shared" ref="K2154" si="801">J2154</f>
        <v>1.28</v>
      </c>
      <c r="L2154" s="23">
        <f>K2154</f>
        <v>1.28</v>
      </c>
      <c r="M2154" s="17"/>
      <c r="N2154" s="17" t="s">
        <v>3104</v>
      </c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</row>
    <row r="2155" spans="1:114" ht="15" customHeight="1" x14ac:dyDescent="0.15">
      <c r="A2155" s="32">
        <v>1991</v>
      </c>
      <c r="B2155" s="17" t="s">
        <v>3102</v>
      </c>
      <c r="C2155" s="17"/>
      <c r="D2155" s="26"/>
      <c r="E2155" s="25"/>
      <c r="F2155" s="23">
        <v>148394216</v>
      </c>
      <c r="G2155" s="18">
        <v>68740740740.740707</v>
      </c>
      <c r="H2155" s="18">
        <v>67259259259.2593</v>
      </c>
      <c r="I2155" s="17">
        <v>23.267786914551301</v>
      </c>
      <c r="J2155" s="17"/>
      <c r="K2155" s="17">
        <f>(K2154+K2159)/2</f>
        <v>2.38</v>
      </c>
      <c r="L2155" s="23">
        <f t="shared" ref="L2155:L2158" si="802">L2154+0.44</f>
        <v>1.72</v>
      </c>
      <c r="M2155" s="17"/>
      <c r="N2155" s="17" t="s">
        <v>3105</v>
      </c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</row>
    <row r="2156" spans="1:114" ht="15" customHeight="1" x14ac:dyDescent="0.15">
      <c r="A2156" s="32">
        <v>1992</v>
      </c>
      <c r="B2156" s="17" t="s">
        <v>3102</v>
      </c>
      <c r="C2156" s="17">
        <v>51344</v>
      </c>
      <c r="D2156" s="26" t="s">
        <v>3106</v>
      </c>
      <c r="E2156" s="26">
        <v>11850</v>
      </c>
      <c r="F2156" s="23">
        <v>148538197</v>
      </c>
      <c r="G2156" s="18">
        <v>286864406779.66101</v>
      </c>
      <c r="H2156" s="18">
        <v>222111380145.27802</v>
      </c>
      <c r="I2156" s="17">
        <v>23.9347711730668</v>
      </c>
      <c r="J2156" s="17"/>
      <c r="K2156" s="17">
        <f>(K2154+K2159)/2</f>
        <v>2.38</v>
      </c>
      <c r="L2156" s="23">
        <f t="shared" si="802"/>
        <v>2.16</v>
      </c>
      <c r="M2156" s="17"/>
      <c r="N2156" s="17" t="s">
        <v>3107</v>
      </c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  <c r="CU2156" s="6"/>
      <c r="CV2156" s="6"/>
      <c r="CW2156" s="6"/>
      <c r="CX2156" s="6"/>
      <c r="CY2156" s="6"/>
      <c r="CZ2156" s="6"/>
      <c r="DA2156" s="6"/>
      <c r="DB2156" s="6"/>
      <c r="DC2156" s="6"/>
      <c r="DD2156" s="6"/>
      <c r="DE2156" s="6"/>
      <c r="DF2156" s="6"/>
      <c r="DG2156" s="6"/>
      <c r="DH2156" s="6"/>
      <c r="DI2156" s="6"/>
      <c r="DJ2156" s="6"/>
    </row>
    <row r="2157" spans="1:114" ht="15" customHeight="1" x14ac:dyDescent="0.15">
      <c r="A2157" s="32">
        <v>1993</v>
      </c>
      <c r="B2157" s="17" t="s">
        <v>3102</v>
      </c>
      <c r="C2157" s="17">
        <v>32477</v>
      </c>
      <c r="D2157" s="26" t="s">
        <v>3108</v>
      </c>
      <c r="E2157" s="26">
        <v>3974</v>
      </c>
      <c r="F2157" s="23">
        <v>148458777</v>
      </c>
      <c r="G2157" s="18">
        <v>166221968543.88599</v>
      </c>
      <c r="H2157" s="18">
        <v>132673769660.071</v>
      </c>
      <c r="I2157" s="17">
        <v>20.389481662876801</v>
      </c>
      <c r="J2157" s="17"/>
      <c r="K2157" s="17">
        <f>(K2154+K2159)/2</f>
        <v>2.38</v>
      </c>
      <c r="L2157" s="23">
        <f t="shared" si="802"/>
        <v>2.6</v>
      </c>
      <c r="M2157" s="17"/>
      <c r="N2157" s="17" t="s">
        <v>3109</v>
      </c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6"/>
      <c r="CW2157" s="6"/>
      <c r="CX2157" s="6"/>
      <c r="CY2157" s="6"/>
      <c r="CZ2157" s="6"/>
      <c r="DA2157" s="6"/>
      <c r="DB2157" s="6"/>
      <c r="DC2157" s="6"/>
      <c r="DD2157" s="6"/>
      <c r="DE2157" s="6"/>
      <c r="DF2157" s="6"/>
      <c r="DG2157" s="6"/>
      <c r="DH2157" s="6"/>
      <c r="DI2157" s="6"/>
      <c r="DJ2157" s="6"/>
    </row>
    <row r="2158" spans="1:114" ht="15" customHeight="1" x14ac:dyDescent="0.15">
      <c r="A2158" s="32">
        <v>1994</v>
      </c>
      <c r="B2158" s="17" t="s">
        <v>3102</v>
      </c>
      <c r="C2158" s="17">
        <v>25745</v>
      </c>
      <c r="D2158" s="26" t="s">
        <v>3110</v>
      </c>
      <c r="E2158" s="26">
        <v>4495</v>
      </c>
      <c r="F2158" s="23">
        <v>148407912</v>
      </c>
      <c r="G2158" s="18">
        <v>109667054790.09</v>
      </c>
      <c r="H2158" s="18">
        <v>91639498027.039307</v>
      </c>
      <c r="I2158" s="17">
        <v>21.810888252148999</v>
      </c>
      <c r="J2158" s="17"/>
      <c r="K2158" s="17">
        <f>(K2154+K2159)/2</f>
        <v>2.38</v>
      </c>
      <c r="L2158" s="23">
        <f t="shared" si="802"/>
        <v>3.04</v>
      </c>
      <c r="M2158" s="17"/>
      <c r="N2158" s="17" t="s">
        <v>3111</v>
      </c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6"/>
      <c r="CW2158" s="6"/>
      <c r="CX2158" s="6"/>
      <c r="CY2158" s="6"/>
      <c r="CZ2158" s="6"/>
      <c r="DA2158" s="6"/>
      <c r="DB2158" s="6"/>
      <c r="DC2158" s="6"/>
      <c r="DD2158" s="6"/>
      <c r="DE2158" s="6"/>
      <c r="DF2158" s="6"/>
      <c r="DG2158" s="6"/>
      <c r="DH2158" s="6"/>
      <c r="DI2158" s="6"/>
      <c r="DJ2158" s="6"/>
    </row>
    <row r="2159" spans="1:114" ht="15" customHeight="1" x14ac:dyDescent="0.15">
      <c r="A2159" s="32">
        <v>1995</v>
      </c>
      <c r="B2159" s="17" t="s">
        <v>3102</v>
      </c>
      <c r="C2159" s="17">
        <v>24444</v>
      </c>
      <c r="D2159" s="26" t="s">
        <v>3112</v>
      </c>
      <c r="E2159" s="26">
        <v>6893</v>
      </c>
      <c r="F2159" s="23">
        <v>148375787</v>
      </c>
      <c r="G2159" s="18">
        <v>115848931221.619</v>
      </c>
      <c r="H2159" s="18">
        <v>102419980064.237</v>
      </c>
      <c r="I2159" s="17">
        <v>21.077727813941401</v>
      </c>
      <c r="J2159" s="17">
        <v>3.48</v>
      </c>
      <c r="K2159" s="17">
        <f t="shared" ref="K2159" si="803">J2159</f>
        <v>3.48</v>
      </c>
      <c r="L2159" s="23">
        <f>K2159</f>
        <v>3.48</v>
      </c>
      <c r="M2159" s="17"/>
      <c r="N2159" s="17" t="s">
        <v>3113</v>
      </c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6"/>
      <c r="CW2159" s="6"/>
      <c r="CX2159" s="6"/>
      <c r="CY2159" s="6"/>
      <c r="CZ2159" s="6"/>
      <c r="DA2159" s="6"/>
      <c r="DB2159" s="6"/>
      <c r="DC2159" s="6"/>
      <c r="DD2159" s="6"/>
      <c r="DE2159" s="6"/>
      <c r="DF2159" s="6"/>
      <c r="DG2159" s="6"/>
      <c r="DH2159" s="6"/>
      <c r="DI2159" s="6"/>
      <c r="DJ2159" s="6"/>
    </row>
    <row r="2160" spans="1:114" ht="15" customHeight="1" x14ac:dyDescent="0.15">
      <c r="A2160" s="32">
        <v>1996</v>
      </c>
      <c r="B2160" s="17" t="s">
        <v>3102</v>
      </c>
      <c r="C2160" s="17">
        <v>25994</v>
      </c>
      <c r="D2160" s="26" t="s">
        <v>3114</v>
      </c>
      <c r="E2160" s="26">
        <v>7980</v>
      </c>
      <c r="F2160" s="23">
        <v>148160129</v>
      </c>
      <c r="G2160" s="18">
        <v>102134384267.20799</v>
      </c>
      <c r="H2160" s="18">
        <v>85589979709.692505</v>
      </c>
      <c r="I2160" s="17">
        <v>20.001742183619498</v>
      </c>
      <c r="J2160" s="17"/>
      <c r="K2160" s="17">
        <f>(K2159+K2164)/2</f>
        <v>3.58</v>
      </c>
      <c r="L2160" s="23">
        <f>(1+((L$2164-L$2159)/L$2159)/5)*L2159</f>
        <v>3.5200000000000005</v>
      </c>
      <c r="M2160" s="17" t="s">
        <v>3115</v>
      </c>
      <c r="N2160" s="17" t="s">
        <v>3116</v>
      </c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6"/>
      <c r="CW2160" s="6"/>
      <c r="CX2160" s="6"/>
      <c r="CY2160" s="6"/>
      <c r="CZ2160" s="6"/>
      <c r="DA2160" s="6"/>
      <c r="DB2160" s="6"/>
      <c r="DC2160" s="6"/>
      <c r="DD2160" s="6"/>
      <c r="DE2160" s="6"/>
      <c r="DF2160" s="6"/>
      <c r="DG2160" s="6"/>
      <c r="DH2160" s="6"/>
      <c r="DI2160" s="6"/>
      <c r="DJ2160" s="6"/>
    </row>
    <row r="2161" spans="1:114" ht="15" customHeight="1" x14ac:dyDescent="0.15">
      <c r="A2161" s="32">
        <v>1997</v>
      </c>
      <c r="B2161" s="17" t="s">
        <v>3102</v>
      </c>
      <c r="C2161" s="17">
        <v>23229</v>
      </c>
      <c r="D2161" s="26" t="s">
        <v>3117</v>
      </c>
      <c r="E2161" s="26">
        <v>8123</v>
      </c>
      <c r="F2161" s="23">
        <v>147915361</v>
      </c>
      <c r="G2161" s="18">
        <v>100138288677.61501</v>
      </c>
      <c r="H2161" s="18">
        <v>91218668971.477997</v>
      </c>
      <c r="I2161" s="17">
        <v>18.292313301009099</v>
      </c>
      <c r="J2161" s="17"/>
      <c r="K2161" s="17">
        <f>(K2159+K2164)/2</f>
        <v>3.58</v>
      </c>
      <c r="L2161" s="23">
        <f>(1+((L$2164-L$2159)/L$2159)/5)*L2160</f>
        <v>3.5604597701149432</v>
      </c>
      <c r="M2161" s="17" t="s">
        <v>3118</v>
      </c>
      <c r="N2161" s="17" t="s">
        <v>3119</v>
      </c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6"/>
      <c r="CW2161" s="6"/>
      <c r="CX2161" s="6"/>
      <c r="CY2161" s="6"/>
      <c r="CZ2161" s="6"/>
      <c r="DA2161" s="6"/>
      <c r="DB2161" s="6"/>
      <c r="DC2161" s="6"/>
      <c r="DD2161" s="6"/>
      <c r="DE2161" s="6"/>
      <c r="DF2161" s="6"/>
      <c r="DG2161" s="6"/>
      <c r="DH2161" s="6"/>
      <c r="DI2161" s="6"/>
      <c r="DJ2161" s="6"/>
    </row>
    <row r="2162" spans="1:114" ht="15" customHeight="1" x14ac:dyDescent="0.15">
      <c r="A2162" s="32">
        <v>1998</v>
      </c>
      <c r="B2162" s="17" t="s">
        <v>3102</v>
      </c>
      <c r="C2162" s="17">
        <v>24753</v>
      </c>
      <c r="D2162" s="26" t="s">
        <v>3120</v>
      </c>
      <c r="E2162" s="26">
        <v>8299</v>
      </c>
      <c r="F2162" s="23">
        <v>147670784</v>
      </c>
      <c r="G2162" s="18">
        <v>84595569294.178299</v>
      </c>
      <c r="H2162" s="18">
        <v>66522411128.284401</v>
      </c>
      <c r="I2162" s="17">
        <v>16.150604098001899</v>
      </c>
      <c r="J2162" s="17"/>
      <c r="K2162" s="17">
        <f>(K2159+K2164)/2</f>
        <v>3.58</v>
      </c>
      <c r="L2162" s="23">
        <f>(1+((L$2164-L$2159)/L$2159)/5)*L2161</f>
        <v>3.6013845950587933</v>
      </c>
      <c r="M2162" s="17" t="s">
        <v>3121</v>
      </c>
      <c r="N2162" s="17" t="s">
        <v>3122</v>
      </c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6"/>
      <c r="CW2162" s="6"/>
      <c r="CX2162" s="6"/>
      <c r="CY2162" s="6"/>
      <c r="CZ2162" s="6"/>
      <c r="DA2162" s="6"/>
      <c r="DB2162" s="6"/>
      <c r="DC2162" s="6"/>
      <c r="DD2162" s="6"/>
      <c r="DE2162" s="6"/>
      <c r="DF2162" s="6"/>
      <c r="DG2162" s="6"/>
      <c r="DH2162" s="6"/>
      <c r="DI2162" s="6"/>
      <c r="DJ2162" s="6"/>
    </row>
    <row r="2163" spans="1:114" ht="15" customHeight="1" x14ac:dyDescent="0.15">
      <c r="A2163" s="32">
        <v>1999</v>
      </c>
      <c r="B2163" s="17" t="s">
        <v>3102</v>
      </c>
      <c r="C2163" s="17">
        <v>27844</v>
      </c>
      <c r="D2163" s="26" t="s">
        <v>3123</v>
      </c>
      <c r="E2163" s="26">
        <v>7944</v>
      </c>
      <c r="F2163" s="23">
        <v>147214776</v>
      </c>
      <c r="G2163" s="18">
        <v>84670999187.652298</v>
      </c>
      <c r="H2163" s="18">
        <v>51275385865.150299</v>
      </c>
      <c r="I2163" s="17">
        <v>14.386614291014499</v>
      </c>
      <c r="J2163" s="17"/>
      <c r="K2163" s="17">
        <f>(K2159+K2164)/2</f>
        <v>3.58</v>
      </c>
      <c r="L2163" s="23">
        <f>(1+((L$2164-L$2159)/L$2159)/5)*L2162</f>
        <v>3.6427798202893547</v>
      </c>
      <c r="M2163" s="17" t="s">
        <v>3124</v>
      </c>
      <c r="N2163" s="17" t="s">
        <v>3125</v>
      </c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6"/>
      <c r="CW2163" s="6"/>
      <c r="CX2163" s="6"/>
      <c r="CY2163" s="6"/>
      <c r="CZ2163" s="6"/>
      <c r="DA2163" s="6"/>
      <c r="DB2163" s="6"/>
      <c r="DC2163" s="6"/>
      <c r="DD2163" s="6"/>
      <c r="DE2163" s="6"/>
      <c r="DF2163" s="6"/>
      <c r="DG2163" s="6"/>
      <c r="DH2163" s="6"/>
      <c r="DI2163" s="6"/>
      <c r="DJ2163" s="6"/>
    </row>
    <row r="2164" spans="1:114" ht="15" customHeight="1" x14ac:dyDescent="0.15">
      <c r="A2164" s="32">
        <v>2000</v>
      </c>
      <c r="B2164" s="17" t="s">
        <v>3102</v>
      </c>
      <c r="C2164" s="17">
        <v>32337</v>
      </c>
      <c r="D2164" s="26" t="s">
        <v>3126</v>
      </c>
      <c r="E2164" s="26">
        <v>8960</v>
      </c>
      <c r="F2164" s="23">
        <v>146596869</v>
      </c>
      <c r="G2164" s="18">
        <v>114429434767.153</v>
      </c>
      <c r="H2164" s="18">
        <v>62417348027.017403</v>
      </c>
      <c r="I2164" s="17">
        <v>16.863668858427999</v>
      </c>
      <c r="J2164" s="17">
        <v>3.68</v>
      </c>
      <c r="K2164" s="17">
        <f t="shared" ref="K2164" si="804">J2164</f>
        <v>3.68</v>
      </c>
      <c r="L2164" s="23">
        <f>K2164</f>
        <v>3.68</v>
      </c>
      <c r="M2164" s="17" t="s">
        <v>3127</v>
      </c>
      <c r="N2164" s="17" t="s">
        <v>3128</v>
      </c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  <c r="CU2164" s="6"/>
      <c r="CV2164" s="6"/>
      <c r="CW2164" s="6"/>
      <c r="CX2164" s="6"/>
      <c r="CY2164" s="6"/>
      <c r="CZ2164" s="6"/>
      <c r="DA2164" s="6"/>
      <c r="DB2164" s="6"/>
      <c r="DC2164" s="6"/>
      <c r="DD2164" s="6"/>
      <c r="DE2164" s="6"/>
      <c r="DF2164" s="6"/>
      <c r="DG2164" s="6"/>
      <c r="DH2164" s="6"/>
      <c r="DI2164" s="6"/>
      <c r="DJ2164" s="6"/>
    </row>
    <row r="2165" spans="1:114" ht="15" customHeight="1" x14ac:dyDescent="0.15">
      <c r="A2165" s="32">
        <v>2001</v>
      </c>
      <c r="B2165" s="17" t="s">
        <v>3102</v>
      </c>
      <c r="C2165" s="17">
        <v>34090</v>
      </c>
      <c r="D2165" s="26" t="s">
        <v>3129</v>
      </c>
      <c r="E2165" s="26">
        <v>9313</v>
      </c>
      <c r="F2165" s="23">
        <v>145976482</v>
      </c>
      <c r="G2165" s="18">
        <v>113116215289.681</v>
      </c>
      <c r="H2165" s="18">
        <v>74250942749.400101</v>
      </c>
      <c r="I2165" s="17">
        <v>18.888404270753998</v>
      </c>
      <c r="J2165" s="17"/>
      <c r="K2165" s="17">
        <f>(K2164+K2169)/2</f>
        <v>3.68</v>
      </c>
      <c r="L2165" s="23">
        <f>(1+((L$2169-L$2164)/L$2164)/5)*L2164</f>
        <v>3.68</v>
      </c>
      <c r="M2165" s="17" t="s">
        <v>3130</v>
      </c>
      <c r="N2165" s="17" t="s">
        <v>3131</v>
      </c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  <c r="CU2165" s="6"/>
      <c r="CV2165" s="6"/>
      <c r="CW2165" s="6"/>
      <c r="CX2165" s="6"/>
      <c r="CY2165" s="6"/>
      <c r="CZ2165" s="6"/>
      <c r="DA2165" s="6"/>
      <c r="DB2165" s="6"/>
      <c r="DC2165" s="6"/>
      <c r="DD2165" s="6"/>
      <c r="DE2165" s="6"/>
      <c r="DF2165" s="6"/>
      <c r="DG2165" s="6"/>
      <c r="DH2165" s="6"/>
      <c r="DI2165" s="6"/>
      <c r="DJ2165" s="6"/>
    </row>
    <row r="2166" spans="1:114" ht="15" customHeight="1" x14ac:dyDescent="0.15">
      <c r="A2166" s="32">
        <v>2002</v>
      </c>
      <c r="B2166" s="17" t="s">
        <v>3102</v>
      </c>
      <c r="C2166" s="17">
        <v>33308</v>
      </c>
      <c r="D2166" s="26" t="s">
        <v>3132</v>
      </c>
      <c r="E2166" s="26">
        <v>9596</v>
      </c>
      <c r="F2166" s="23">
        <v>145306497</v>
      </c>
      <c r="G2166" s="18">
        <v>121649122807.01801</v>
      </c>
      <c r="H2166" s="18">
        <v>84408293460.925003</v>
      </c>
      <c r="I2166" s="17">
        <v>17.905913854392701</v>
      </c>
      <c r="J2166" s="17"/>
      <c r="K2166" s="17">
        <f>(K2164+K2169)/2</f>
        <v>3.68</v>
      </c>
      <c r="L2166" s="23">
        <f>(1+((L$2169-L$2164)/L$2164)/5)*L2165</f>
        <v>3.68</v>
      </c>
      <c r="M2166" s="17" t="s">
        <v>3133</v>
      </c>
      <c r="N2166" s="17" t="s">
        <v>3134</v>
      </c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  <c r="CU2166" s="6"/>
      <c r="CV2166" s="6"/>
      <c r="CW2166" s="6"/>
      <c r="CX2166" s="6"/>
      <c r="CY2166" s="6"/>
      <c r="CZ2166" s="6"/>
      <c r="DA2166" s="6"/>
      <c r="DB2166" s="6"/>
      <c r="DC2166" s="6"/>
      <c r="DD2166" s="6"/>
      <c r="DE2166" s="6"/>
      <c r="DF2166" s="6"/>
      <c r="DG2166" s="6"/>
      <c r="DH2166" s="6"/>
      <c r="DI2166" s="6"/>
      <c r="DJ2166" s="6"/>
    </row>
    <row r="2167" spans="1:114" ht="15" customHeight="1" x14ac:dyDescent="0.15">
      <c r="A2167" s="32">
        <v>2003</v>
      </c>
      <c r="B2167" s="17" t="s">
        <v>3102</v>
      </c>
      <c r="C2167" s="17">
        <v>34870</v>
      </c>
      <c r="D2167" s="26" t="s">
        <v>3135</v>
      </c>
      <c r="E2167" s="26">
        <v>9901</v>
      </c>
      <c r="F2167" s="23">
        <v>144648618</v>
      </c>
      <c r="G2167" s="18">
        <v>151697510751.987</v>
      </c>
      <c r="H2167" s="18">
        <v>102759676788.74001</v>
      </c>
      <c r="I2167" s="17">
        <v>18.415028387912901</v>
      </c>
      <c r="J2167" s="17"/>
      <c r="K2167" s="17">
        <f>(K2164+K2169)/2</f>
        <v>3.68</v>
      </c>
      <c r="L2167" s="23">
        <f>(1+((L$2169-L$2164)/L$2164)/5)*L2166</f>
        <v>3.68</v>
      </c>
      <c r="M2167" s="17" t="s">
        <v>3136</v>
      </c>
      <c r="N2167" s="17" t="s">
        <v>3137</v>
      </c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6"/>
      <c r="CW2167" s="6"/>
      <c r="CX2167" s="6"/>
      <c r="CY2167" s="6"/>
      <c r="CZ2167" s="6"/>
      <c r="DA2167" s="6"/>
      <c r="DB2167" s="6"/>
      <c r="DC2167" s="6"/>
      <c r="DD2167" s="6"/>
      <c r="DE2167" s="6"/>
      <c r="DF2167" s="6"/>
      <c r="DG2167" s="6"/>
      <c r="DH2167" s="6"/>
      <c r="DI2167" s="6"/>
      <c r="DJ2167" s="6"/>
    </row>
    <row r="2168" spans="1:114" ht="15" customHeight="1" x14ac:dyDescent="0.15">
      <c r="A2168" s="32">
        <v>2004</v>
      </c>
      <c r="B2168" s="17" t="s">
        <v>3102</v>
      </c>
      <c r="C2168" s="17">
        <v>30190</v>
      </c>
      <c r="D2168" s="26" t="s">
        <v>3138</v>
      </c>
      <c r="E2168" s="26">
        <v>7205</v>
      </c>
      <c r="F2168" s="23">
        <v>144067316</v>
      </c>
      <c r="G2168" s="18">
        <v>203415480735.85599</v>
      </c>
      <c r="H2168" s="18">
        <v>130992710864.283</v>
      </c>
      <c r="I2168" s="17">
        <v>18.385299287969801</v>
      </c>
      <c r="J2168" s="17"/>
      <c r="K2168" s="17">
        <f>(K2164+K2169)/2</f>
        <v>3.68</v>
      </c>
      <c r="L2168" s="23">
        <f>(1+((L$2169-L$2164)/L$2164)/5)*L2167</f>
        <v>3.68</v>
      </c>
      <c r="M2168" s="17" t="s">
        <v>3139</v>
      </c>
      <c r="N2168" s="17" t="s">
        <v>3140</v>
      </c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  <c r="CU2168" s="6"/>
      <c r="CV2168" s="6"/>
      <c r="CW2168" s="6"/>
      <c r="CX2168" s="6"/>
      <c r="CY2168" s="6"/>
      <c r="CZ2168" s="6"/>
      <c r="DA2168" s="6"/>
      <c r="DB2168" s="6"/>
      <c r="DC2168" s="6"/>
      <c r="DD2168" s="6"/>
      <c r="DE2168" s="6"/>
      <c r="DF2168" s="6"/>
      <c r="DG2168" s="6"/>
      <c r="DH2168" s="6"/>
      <c r="DI2168" s="6"/>
      <c r="DJ2168" s="6"/>
    </row>
    <row r="2169" spans="1:114" ht="15" customHeight="1" x14ac:dyDescent="0.15">
      <c r="A2169" s="32">
        <v>2005</v>
      </c>
      <c r="B2169" s="17" t="s">
        <v>3102</v>
      </c>
      <c r="C2169" s="17">
        <v>32253</v>
      </c>
      <c r="D2169" s="26" t="s">
        <v>3141</v>
      </c>
      <c r="E2169" s="26">
        <v>8609</v>
      </c>
      <c r="F2169" s="23">
        <v>143518814</v>
      </c>
      <c r="G2169" s="18">
        <v>268957446507.61499</v>
      </c>
      <c r="H2169" s="18">
        <v>164341474452.34799</v>
      </c>
      <c r="I2169" s="17">
        <v>17.755398603931301</v>
      </c>
      <c r="J2169" s="17">
        <v>3.68</v>
      </c>
      <c r="K2169" s="17">
        <f t="shared" ref="K2169" si="805">J2169</f>
        <v>3.68</v>
      </c>
      <c r="L2169" s="23">
        <f>K2169</f>
        <v>3.68</v>
      </c>
      <c r="M2169" s="17" t="s">
        <v>3142</v>
      </c>
      <c r="N2169" s="17" t="s">
        <v>3143</v>
      </c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  <c r="CU2169" s="6"/>
      <c r="CV2169" s="6"/>
      <c r="CW2169" s="6"/>
      <c r="CX2169" s="6"/>
      <c r="CY2169" s="6"/>
      <c r="CZ2169" s="6"/>
      <c r="DA2169" s="6"/>
      <c r="DB2169" s="6"/>
      <c r="DC2169" s="6"/>
      <c r="DD2169" s="6"/>
      <c r="DE2169" s="6"/>
      <c r="DF2169" s="6"/>
      <c r="DG2169" s="6"/>
      <c r="DH2169" s="6"/>
      <c r="DI2169" s="6"/>
      <c r="DJ2169" s="6"/>
    </row>
    <row r="2170" spans="1:114" ht="15" customHeight="1" x14ac:dyDescent="0.15">
      <c r="A2170" s="32">
        <v>2006</v>
      </c>
      <c r="B2170" s="17" t="s">
        <v>3102</v>
      </c>
      <c r="C2170" s="17">
        <v>37691</v>
      </c>
      <c r="D2170" s="26" t="s">
        <v>3144</v>
      </c>
      <c r="E2170" s="26">
        <v>9807</v>
      </c>
      <c r="F2170" s="23">
        <v>143049637</v>
      </c>
      <c r="G2170" s="18">
        <v>333908278474.495</v>
      </c>
      <c r="H2170" s="18">
        <v>207914383435.69601</v>
      </c>
      <c r="I2170" s="17">
        <v>18.503409513469499</v>
      </c>
      <c r="J2170" s="17"/>
      <c r="K2170" s="17">
        <f>(K2169+K2174)/2</f>
        <v>3.68</v>
      </c>
      <c r="L2170" s="23">
        <f>(1+((L$2174-L$2169)/L$2169)/5)*L2169</f>
        <v>3.68</v>
      </c>
      <c r="M2170" s="17" t="s">
        <v>3145</v>
      </c>
      <c r="N2170" s="17" t="s">
        <v>3146</v>
      </c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  <c r="CU2170" s="6"/>
      <c r="CV2170" s="6"/>
      <c r="CW2170" s="6"/>
      <c r="CX2170" s="6"/>
      <c r="CY2170" s="6"/>
      <c r="CZ2170" s="6"/>
      <c r="DA2170" s="6"/>
      <c r="DB2170" s="6"/>
      <c r="DC2170" s="6"/>
      <c r="DD2170" s="6"/>
      <c r="DE2170" s="6"/>
      <c r="DF2170" s="6"/>
      <c r="DG2170" s="6"/>
      <c r="DH2170" s="6"/>
      <c r="DI2170" s="6"/>
      <c r="DJ2170" s="6"/>
    </row>
    <row r="2171" spans="1:114" ht="15" customHeight="1" x14ac:dyDescent="0.15">
      <c r="A2171" s="32">
        <v>2007</v>
      </c>
      <c r="B2171" s="17" t="s">
        <v>3102</v>
      </c>
      <c r="C2171" s="17">
        <v>39439</v>
      </c>
      <c r="D2171" s="26" t="s">
        <v>3147</v>
      </c>
      <c r="E2171" s="26">
        <v>11934</v>
      </c>
      <c r="F2171" s="23">
        <v>142805114</v>
      </c>
      <c r="G2171" s="18">
        <v>392044033024.76898</v>
      </c>
      <c r="H2171" s="18">
        <v>279983425068.802</v>
      </c>
      <c r="I2171" s="17">
        <v>20.995254447942798</v>
      </c>
      <c r="J2171" s="17"/>
      <c r="K2171" s="17">
        <f>(K2169+K2174)/2</f>
        <v>3.68</v>
      </c>
      <c r="L2171" s="23">
        <f>(1+((L$2174-L$2169)/L$2169)/5)*L2170</f>
        <v>3.68</v>
      </c>
      <c r="M2171" s="17" t="s">
        <v>3148</v>
      </c>
      <c r="N2171" s="17" t="s">
        <v>3149</v>
      </c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</row>
    <row r="2172" spans="1:114" ht="15" customHeight="1" x14ac:dyDescent="0.15">
      <c r="A2172" s="32">
        <v>2008</v>
      </c>
      <c r="B2172" s="17" t="s">
        <v>3102</v>
      </c>
      <c r="C2172" s="17">
        <v>41849</v>
      </c>
      <c r="D2172" s="26" t="s">
        <v>3150</v>
      </c>
      <c r="E2172" s="26">
        <v>14137</v>
      </c>
      <c r="F2172" s="23">
        <v>142742366</v>
      </c>
      <c r="G2172" s="18">
        <v>520003701781.28101</v>
      </c>
      <c r="H2172" s="18">
        <v>366597057083.88202</v>
      </c>
      <c r="I2172" s="17">
        <v>22.290461072541699</v>
      </c>
      <c r="J2172" s="17"/>
      <c r="K2172" s="17">
        <f>(K2169+K2174)/2</f>
        <v>3.68</v>
      </c>
      <c r="L2172" s="23">
        <f>(1+((L$2174-L$2169)/L$2169)/5)*L2171</f>
        <v>3.68</v>
      </c>
      <c r="M2172" s="17" t="s">
        <v>1871</v>
      </c>
      <c r="N2172" s="17" t="s">
        <v>3151</v>
      </c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  <c r="CU2172" s="6"/>
      <c r="CV2172" s="6"/>
      <c r="CW2172" s="6"/>
      <c r="CX2172" s="6"/>
      <c r="CY2172" s="6"/>
      <c r="CZ2172" s="6"/>
      <c r="DA2172" s="6"/>
      <c r="DB2172" s="6"/>
      <c r="DC2172" s="6"/>
      <c r="DD2172" s="6"/>
      <c r="DE2172" s="6"/>
      <c r="DF2172" s="6"/>
      <c r="DG2172" s="6"/>
      <c r="DH2172" s="6"/>
      <c r="DI2172" s="6"/>
      <c r="DJ2172" s="6"/>
    </row>
    <row r="2173" spans="1:114" ht="15" customHeight="1" x14ac:dyDescent="0.15">
      <c r="A2173" s="32">
        <v>2009</v>
      </c>
      <c r="B2173" s="17" t="s">
        <v>3102</v>
      </c>
      <c r="C2173" s="17">
        <v>38564</v>
      </c>
      <c r="D2173" s="26" t="s">
        <v>3152</v>
      </c>
      <c r="E2173" s="26">
        <v>12966</v>
      </c>
      <c r="F2173" s="23">
        <v>142785349</v>
      </c>
      <c r="G2173" s="18">
        <v>341583596930.09497</v>
      </c>
      <c r="H2173" s="18">
        <v>250604907310.55701</v>
      </c>
      <c r="I2173" s="17">
        <v>21.9951347029616</v>
      </c>
      <c r="J2173" s="17"/>
      <c r="K2173" s="17">
        <f>(K2169+K2174)/2</f>
        <v>3.68</v>
      </c>
      <c r="L2173" s="23">
        <f>(1+((L$2174-L$2169)/L$2169)/5)*L2172</f>
        <v>3.68</v>
      </c>
      <c r="M2173" s="17" t="s">
        <v>3153</v>
      </c>
      <c r="N2173" s="17" t="s">
        <v>3154</v>
      </c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  <c r="CU2173" s="6"/>
      <c r="CV2173" s="6"/>
      <c r="CW2173" s="6"/>
      <c r="CX2173" s="6"/>
      <c r="CY2173" s="6"/>
      <c r="CZ2173" s="6"/>
      <c r="DA2173" s="6"/>
      <c r="DB2173" s="6"/>
      <c r="DC2173" s="6"/>
      <c r="DD2173" s="6"/>
      <c r="DE2173" s="6"/>
      <c r="DF2173" s="6"/>
      <c r="DG2173" s="6"/>
      <c r="DH2173" s="6"/>
      <c r="DI2173" s="6"/>
      <c r="DJ2173" s="6"/>
    </row>
    <row r="2174" spans="1:114" ht="15" customHeight="1" x14ac:dyDescent="0.15">
      <c r="A2174" s="32">
        <v>2010</v>
      </c>
      <c r="B2174" s="17" t="s">
        <v>3102</v>
      </c>
      <c r="C2174" s="17">
        <v>42500</v>
      </c>
      <c r="D2174" s="26" t="s">
        <v>3155</v>
      </c>
      <c r="E2174" s="26">
        <v>13778</v>
      </c>
      <c r="F2174" s="23">
        <v>142849468</v>
      </c>
      <c r="G2174" s="18">
        <v>445513189914.34998</v>
      </c>
      <c r="H2174" s="18">
        <v>322366709584.79199</v>
      </c>
      <c r="I2174" s="17">
        <v>21.6253843085521</v>
      </c>
      <c r="J2174" s="17">
        <v>3.68</v>
      </c>
      <c r="K2174" s="17">
        <f t="shared" ref="K2174" si="806">J2174</f>
        <v>3.68</v>
      </c>
      <c r="L2174" s="23">
        <f>K2174</f>
        <v>3.68</v>
      </c>
      <c r="M2174" s="17" t="s">
        <v>3156</v>
      </c>
      <c r="N2174" s="17" t="s">
        <v>3157</v>
      </c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  <c r="CU2174" s="6"/>
      <c r="CV2174" s="6"/>
      <c r="CW2174" s="6"/>
      <c r="CX2174" s="6"/>
      <c r="CY2174" s="6"/>
      <c r="CZ2174" s="6"/>
      <c r="DA2174" s="6"/>
      <c r="DB2174" s="6"/>
      <c r="DC2174" s="6"/>
      <c r="DD2174" s="6"/>
      <c r="DE2174" s="6"/>
      <c r="DF2174" s="6"/>
      <c r="DG2174" s="6"/>
      <c r="DH2174" s="6"/>
      <c r="DI2174" s="6"/>
      <c r="DJ2174" s="6"/>
    </row>
    <row r="2175" spans="1:114" ht="15" customHeight="1" x14ac:dyDescent="0.15">
      <c r="A2175" s="32">
        <v>2011</v>
      </c>
      <c r="B2175" s="17" t="s">
        <v>3102</v>
      </c>
      <c r="C2175" s="17">
        <v>41414</v>
      </c>
      <c r="D2175" s="26" t="s">
        <v>3158</v>
      </c>
      <c r="E2175" s="26">
        <v>14919</v>
      </c>
      <c r="F2175" s="23">
        <v>142960908</v>
      </c>
      <c r="G2175" s="18">
        <v>573991825010.29504</v>
      </c>
      <c r="H2175" s="18">
        <v>408776712510.59302</v>
      </c>
      <c r="I2175" s="17">
        <v>21.3216555211764</v>
      </c>
      <c r="J2175" s="17"/>
      <c r="K2175" s="17">
        <f>(K2174+K2179)/2</f>
        <v>3.74</v>
      </c>
      <c r="L2175" s="23">
        <f>(1+((L$2179-L$2174)/L$2174)/5)*L2174</f>
        <v>3.7040000000000006</v>
      </c>
      <c r="M2175" s="17" t="s">
        <v>3159</v>
      </c>
      <c r="N2175" s="17" t="s">
        <v>3160</v>
      </c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  <c r="CU2175" s="6"/>
      <c r="CV2175" s="6"/>
      <c r="CW2175" s="6"/>
      <c r="CX2175" s="6"/>
      <c r="CY2175" s="6"/>
      <c r="CZ2175" s="6"/>
      <c r="DA2175" s="6"/>
      <c r="DB2175" s="6"/>
      <c r="DC2175" s="6"/>
      <c r="DD2175" s="6"/>
      <c r="DE2175" s="6"/>
      <c r="DF2175" s="6"/>
      <c r="DG2175" s="6"/>
      <c r="DH2175" s="6"/>
      <c r="DI2175" s="6"/>
      <c r="DJ2175" s="6"/>
    </row>
    <row r="2176" spans="1:114" ht="15" customHeight="1" x14ac:dyDescent="0.15">
      <c r="A2176" s="32">
        <v>2012</v>
      </c>
      <c r="B2176" s="17" t="s">
        <v>3102</v>
      </c>
      <c r="C2176" s="17">
        <v>44211</v>
      </c>
      <c r="D2176" s="26" t="s">
        <v>3161</v>
      </c>
      <c r="E2176" s="26">
        <v>15510</v>
      </c>
      <c r="F2176" s="23">
        <v>143201721</v>
      </c>
      <c r="G2176" s="18">
        <v>594193217854.84998</v>
      </c>
      <c r="H2176" s="18">
        <v>447048943248.659</v>
      </c>
      <c r="I2176" s="17">
        <v>21.5611849041311</v>
      </c>
      <c r="J2176" s="17"/>
      <c r="K2176" s="17">
        <f>(K2174+K2179)/2</f>
        <v>3.74</v>
      </c>
      <c r="L2176" s="23">
        <f>(1+((L$2179-L$2174)/L$2174)/5)*L2175</f>
        <v>3.7281565217391313</v>
      </c>
      <c r="M2176" s="17" t="s">
        <v>3162</v>
      </c>
      <c r="N2176" s="17" t="s">
        <v>3163</v>
      </c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  <c r="CU2176" s="6"/>
      <c r="CV2176" s="6"/>
      <c r="CW2176" s="6"/>
      <c r="CX2176" s="6"/>
      <c r="CY2176" s="6"/>
      <c r="CZ2176" s="6"/>
      <c r="DA2176" s="6"/>
      <c r="DB2176" s="6"/>
      <c r="DC2176" s="6"/>
      <c r="DD2176" s="6"/>
      <c r="DE2176" s="6"/>
      <c r="DF2176" s="6"/>
      <c r="DG2176" s="6"/>
      <c r="DH2176" s="6"/>
      <c r="DI2176" s="6"/>
      <c r="DJ2176" s="6"/>
    </row>
    <row r="2177" spans="1:114" ht="15" customHeight="1" x14ac:dyDescent="0.15">
      <c r="A2177" s="32">
        <v>2013</v>
      </c>
      <c r="B2177" s="17" t="s">
        <v>3102</v>
      </c>
      <c r="C2177" s="17">
        <v>44914</v>
      </c>
      <c r="D2177" s="26" t="s">
        <v>3164</v>
      </c>
      <c r="E2177" s="26">
        <v>16149</v>
      </c>
      <c r="F2177" s="23">
        <v>143506995</v>
      </c>
      <c r="G2177" s="18">
        <v>592497432241.00195</v>
      </c>
      <c r="H2177" s="18">
        <v>468623084388.96802</v>
      </c>
      <c r="I2177" s="17">
        <v>21.940188283458301</v>
      </c>
      <c r="J2177" s="17"/>
      <c r="K2177" s="17">
        <f>(K2174+K2179)/2</f>
        <v>3.74</v>
      </c>
      <c r="L2177" s="23">
        <f>(1+((L$2179-L$2174)/L$2174)/5)*L2176</f>
        <v>3.7524705860113432</v>
      </c>
      <c r="M2177" s="17" t="s">
        <v>3165</v>
      </c>
      <c r="N2177" s="17" t="s">
        <v>3166</v>
      </c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6"/>
      <c r="CW2177" s="6"/>
      <c r="CX2177" s="6"/>
      <c r="CY2177" s="6"/>
      <c r="CZ2177" s="6"/>
      <c r="DA2177" s="6"/>
      <c r="DB2177" s="6"/>
      <c r="DC2177" s="6"/>
      <c r="DD2177" s="6"/>
      <c r="DE2177" s="6"/>
      <c r="DF2177" s="6"/>
      <c r="DG2177" s="6"/>
      <c r="DH2177" s="6"/>
      <c r="DI2177" s="6"/>
      <c r="DJ2177" s="6"/>
    </row>
    <row r="2178" spans="1:114" ht="15" customHeight="1" x14ac:dyDescent="0.15">
      <c r="A2178" s="32">
        <v>2014</v>
      </c>
      <c r="B2178" s="17" t="s">
        <v>3102</v>
      </c>
      <c r="C2178" s="17">
        <v>40308</v>
      </c>
      <c r="D2178" s="26" t="s">
        <v>3167</v>
      </c>
      <c r="E2178" s="26">
        <v>16236</v>
      </c>
      <c r="F2178" s="23">
        <v>143819667</v>
      </c>
      <c r="G2178" s="18">
        <v>558283087794.63306</v>
      </c>
      <c r="H2178" s="18">
        <v>426062191556.66498</v>
      </c>
      <c r="I2178" s="17">
        <v>21.417183348095701</v>
      </c>
      <c r="J2178" s="17"/>
      <c r="K2178" s="17">
        <f>(K2174+K2179)/2</f>
        <v>3.74</v>
      </c>
      <c r="L2178" s="23">
        <f>(1+((L$2179-L$2174)/L$2174)/5)*L2177</f>
        <v>3.7769432202679392</v>
      </c>
      <c r="M2178" s="17" t="s">
        <v>3168</v>
      </c>
      <c r="N2178" s="17" t="s">
        <v>3169</v>
      </c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  <c r="CU2178" s="6"/>
      <c r="CV2178" s="6"/>
      <c r="CW2178" s="6"/>
      <c r="CX2178" s="6"/>
      <c r="CY2178" s="6"/>
      <c r="CZ2178" s="6"/>
      <c r="DA2178" s="6"/>
      <c r="DB2178" s="6"/>
      <c r="DC2178" s="6"/>
      <c r="DD2178" s="6"/>
      <c r="DE2178" s="6"/>
      <c r="DF2178" s="6"/>
      <c r="DG2178" s="6"/>
      <c r="DH2178" s="6"/>
      <c r="DI2178" s="6"/>
      <c r="DJ2178" s="6"/>
    </row>
    <row r="2179" spans="1:114" ht="15" customHeight="1" x14ac:dyDescent="0.15">
      <c r="A2179" s="32">
        <v>2015</v>
      </c>
      <c r="B2179" s="17" t="s">
        <v>3102</v>
      </c>
      <c r="C2179" s="17">
        <v>45517</v>
      </c>
      <c r="D2179" s="26" t="s">
        <v>3170</v>
      </c>
      <c r="E2179" s="26">
        <v>16248</v>
      </c>
      <c r="F2179" s="23">
        <v>144096870</v>
      </c>
      <c r="G2179" s="18">
        <v>391365279621.646</v>
      </c>
      <c r="H2179" s="18">
        <v>281640101283.77002</v>
      </c>
      <c r="I2179" s="17">
        <v>20.611548802826899</v>
      </c>
      <c r="J2179" s="17">
        <v>3.8</v>
      </c>
      <c r="K2179" s="17">
        <f t="shared" ref="K2179" si="807">J2179</f>
        <v>3.8</v>
      </c>
      <c r="L2179" s="23">
        <f>K2179</f>
        <v>3.8</v>
      </c>
      <c r="M2179" s="17" t="s">
        <v>3171</v>
      </c>
      <c r="N2179" s="17" t="s">
        <v>3172</v>
      </c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6"/>
      <c r="CW2179" s="6"/>
      <c r="CX2179" s="6"/>
      <c r="CY2179" s="6"/>
      <c r="CZ2179" s="6"/>
      <c r="DA2179" s="6"/>
      <c r="DB2179" s="6"/>
      <c r="DC2179" s="6"/>
      <c r="DD2179" s="6"/>
      <c r="DE2179" s="6"/>
      <c r="DF2179" s="6"/>
      <c r="DG2179" s="6"/>
      <c r="DH2179" s="6"/>
      <c r="DI2179" s="6"/>
      <c r="DJ2179" s="6"/>
    </row>
    <row r="2180" spans="1:114" ht="15" customHeight="1" x14ac:dyDescent="0.15">
      <c r="A2180" s="32">
        <v>2016</v>
      </c>
      <c r="B2180" s="17" t="s">
        <v>3102</v>
      </c>
      <c r="C2180" s="17">
        <v>41587</v>
      </c>
      <c r="D2180" s="26" t="s">
        <v>3173</v>
      </c>
      <c r="E2180" s="26">
        <v>14792</v>
      </c>
      <c r="F2180" s="23">
        <v>144342397</v>
      </c>
      <c r="G2180" s="18">
        <v>330106672194.39301</v>
      </c>
      <c r="H2180" s="18">
        <v>263830624896.54199</v>
      </c>
      <c r="I2180" s="17">
        <v>21.8812816748252</v>
      </c>
      <c r="J2180" s="17"/>
      <c r="K2180" s="17">
        <f t="shared" ref="K2180" si="808">J2180</f>
        <v>0</v>
      </c>
      <c r="L2180" s="17">
        <f>K2180</f>
        <v>0</v>
      </c>
      <c r="M2180" s="17" t="s">
        <v>3174</v>
      </c>
      <c r="N2180" s="17" t="s">
        <v>3175</v>
      </c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6"/>
      <c r="CW2180" s="6"/>
      <c r="CX2180" s="6"/>
      <c r="CY2180" s="6"/>
      <c r="CZ2180" s="6"/>
      <c r="DA2180" s="6"/>
      <c r="DB2180" s="6"/>
      <c r="DC2180" s="6"/>
      <c r="DD2180" s="6"/>
      <c r="DE2180" s="6"/>
      <c r="DF2180" s="6"/>
      <c r="DG2180" s="6"/>
      <c r="DH2180" s="6"/>
      <c r="DI2180" s="6"/>
      <c r="DJ2180" s="6"/>
    </row>
    <row r="2181" spans="1:114" ht="15" customHeight="1" x14ac:dyDescent="0.15">
      <c r="A2181" s="32">
        <v>2017</v>
      </c>
      <c r="B2181" s="17" t="s">
        <v>3102</v>
      </c>
      <c r="C2181" s="17">
        <v>36883</v>
      </c>
      <c r="D2181" s="26" t="s">
        <v>3176</v>
      </c>
      <c r="E2181" s="26">
        <v>14106</v>
      </c>
      <c r="F2181" s="23">
        <v>144496739</v>
      </c>
      <c r="G2181" s="18">
        <v>410722488464.729</v>
      </c>
      <c r="H2181" s="18">
        <v>327207470330.52899</v>
      </c>
      <c r="I2181" s="17">
        <v>21.982139124072301</v>
      </c>
      <c r="J2181" s="17"/>
      <c r="K2181" s="17">
        <f t="shared" ref="K2181" si="809">J2181</f>
        <v>0</v>
      </c>
      <c r="L2181" s="17">
        <f>K2181</f>
        <v>0</v>
      </c>
      <c r="M2181" s="17" t="s">
        <v>3177</v>
      </c>
      <c r="N2181" s="17" t="s">
        <v>3178</v>
      </c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  <c r="CU2181" s="6"/>
      <c r="CV2181" s="6"/>
      <c r="CW2181" s="6"/>
      <c r="CX2181" s="6"/>
      <c r="CY2181" s="6"/>
      <c r="CZ2181" s="6"/>
      <c r="DA2181" s="6"/>
      <c r="DB2181" s="6"/>
      <c r="DC2181" s="6"/>
      <c r="DD2181" s="6"/>
      <c r="DE2181" s="6"/>
      <c r="DF2181" s="6"/>
      <c r="DG2181" s="6"/>
      <c r="DH2181" s="6"/>
      <c r="DI2181" s="6"/>
      <c r="DJ2181" s="6"/>
    </row>
    <row r="2182" spans="1:114" ht="15" customHeight="1" x14ac:dyDescent="0.15">
      <c r="A2182" s="32">
        <v>2018</v>
      </c>
      <c r="B2182" s="17" t="s">
        <v>3102</v>
      </c>
      <c r="C2182" s="17">
        <v>37957</v>
      </c>
      <c r="D2182" s="26" t="s">
        <v>3179</v>
      </c>
      <c r="E2182" s="26">
        <v>13031</v>
      </c>
      <c r="F2182" s="23">
        <v>144477859</v>
      </c>
      <c r="G2182" s="18">
        <v>510345774006.23297</v>
      </c>
      <c r="H2182" s="18">
        <v>344519779600.78601</v>
      </c>
      <c r="I2182" s="17">
        <v>20.654485724766701</v>
      </c>
      <c r="J2182" s="17"/>
      <c r="K2182" s="17">
        <f t="shared" ref="K2182" si="810">J2182</f>
        <v>0</v>
      </c>
      <c r="L2182" s="17">
        <f>K2182</f>
        <v>0</v>
      </c>
      <c r="M2182" s="17" t="s">
        <v>3180</v>
      </c>
      <c r="N2182" s="17" t="s">
        <v>3181</v>
      </c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  <c r="CU2182" s="6"/>
      <c r="CV2182" s="6"/>
      <c r="CW2182" s="6"/>
      <c r="CX2182" s="6"/>
      <c r="CY2182" s="6"/>
      <c r="CZ2182" s="6"/>
      <c r="DA2182" s="6"/>
      <c r="DB2182" s="6"/>
      <c r="DC2182" s="6"/>
      <c r="DD2182" s="6"/>
      <c r="DE2182" s="6"/>
      <c r="DF2182" s="6"/>
      <c r="DG2182" s="6"/>
      <c r="DH2182" s="6"/>
      <c r="DI2182" s="6"/>
      <c r="DJ2182" s="6"/>
    </row>
    <row r="2183" spans="1:114" ht="15" customHeight="1" x14ac:dyDescent="0.15">
      <c r="A2183" s="32">
        <v>2019</v>
      </c>
      <c r="B2183" s="17" t="s">
        <v>3102</v>
      </c>
      <c r="C2183" s="17">
        <v>35511</v>
      </c>
      <c r="D2183" s="26" t="s">
        <v>3182</v>
      </c>
      <c r="E2183" s="26">
        <v>12174</v>
      </c>
      <c r="F2183" s="23">
        <v>144406261</v>
      </c>
      <c r="G2183" s="18">
        <v>481410368301.62299</v>
      </c>
      <c r="H2183" s="18">
        <v>352088504843.39099</v>
      </c>
      <c r="I2183" s="17">
        <v>20.9023404249496</v>
      </c>
      <c r="J2183" s="17"/>
      <c r="K2183" s="17">
        <f t="shared" ref="K2183" si="811">J2183</f>
        <v>0</v>
      </c>
      <c r="L2183" s="17">
        <f>K2183</f>
        <v>0</v>
      </c>
      <c r="M2183" s="17" t="s">
        <v>3183</v>
      </c>
      <c r="N2183" s="17" t="s">
        <v>3184</v>
      </c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  <c r="CU2183" s="6"/>
      <c r="CV2183" s="6"/>
      <c r="CW2183" s="6"/>
      <c r="CX2183" s="6"/>
      <c r="CY2183" s="6"/>
      <c r="CZ2183" s="6"/>
      <c r="DA2183" s="6"/>
      <c r="DB2183" s="6"/>
      <c r="DC2183" s="6"/>
      <c r="DD2183" s="6"/>
      <c r="DE2183" s="6"/>
      <c r="DF2183" s="6"/>
      <c r="DG2183" s="6"/>
      <c r="DH2183" s="6"/>
      <c r="DI2183" s="6"/>
      <c r="DJ2183" s="6"/>
    </row>
    <row r="2184" spans="1:114" ht="15" customHeight="1" x14ac:dyDescent="0.15">
      <c r="A2184" s="32">
        <v>2020</v>
      </c>
      <c r="B2184" s="17" t="s">
        <v>3102</v>
      </c>
      <c r="C2184" s="17">
        <v>34984</v>
      </c>
      <c r="D2184" s="26" t="s">
        <v>3185</v>
      </c>
      <c r="E2184" s="26">
        <v>11225</v>
      </c>
      <c r="F2184" s="23">
        <v>144073139</v>
      </c>
      <c r="G2184" s="18">
        <v>381017101472.99298</v>
      </c>
      <c r="H2184" s="18">
        <v>304549344080.638</v>
      </c>
      <c r="I2184" s="17">
        <v>21.485360267122299</v>
      </c>
      <c r="J2184" s="17"/>
      <c r="K2184" s="17">
        <f t="shared" ref="K2184" si="812">J2184</f>
        <v>0</v>
      </c>
      <c r="L2184" s="17">
        <f>K2184</f>
        <v>0</v>
      </c>
      <c r="M2184" s="17" t="s">
        <v>3186</v>
      </c>
      <c r="N2184" s="17" t="s">
        <v>3187</v>
      </c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6"/>
      <c r="CW2184" s="6"/>
      <c r="CX2184" s="6"/>
      <c r="CY2184" s="6"/>
      <c r="CZ2184" s="6"/>
      <c r="DA2184" s="6"/>
      <c r="DB2184" s="6"/>
      <c r="DC2184" s="6"/>
      <c r="DD2184" s="6"/>
      <c r="DE2184" s="6"/>
      <c r="DF2184" s="6"/>
      <c r="DG2184" s="6"/>
      <c r="DH2184" s="6"/>
      <c r="DI2184" s="6"/>
      <c r="DJ2184" s="6"/>
    </row>
    <row r="2185" spans="1:114" ht="15" customHeight="1" x14ac:dyDescent="0.15">
      <c r="A2185" s="32">
        <v>2021</v>
      </c>
      <c r="B2185" s="17" t="s">
        <v>3102</v>
      </c>
      <c r="C2185" s="17">
        <v>30977</v>
      </c>
      <c r="D2185" s="18"/>
      <c r="E2185" s="18"/>
      <c r="F2185" s="23">
        <v>143449286</v>
      </c>
      <c r="G2185" s="18">
        <v>548860012246.40002</v>
      </c>
      <c r="H2185" s="18">
        <v>379077664168.96198</v>
      </c>
      <c r="I2185" s="17">
        <v>19.8212434832759</v>
      </c>
      <c r="J2185" s="17"/>
      <c r="K2185" s="17">
        <f t="shared" ref="K2185" si="813">J2185</f>
        <v>0</v>
      </c>
      <c r="L2185" s="17">
        <f>K2185</f>
        <v>0</v>
      </c>
      <c r="M2185" s="17"/>
      <c r="N2185" s="17" t="s">
        <v>3188</v>
      </c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  <c r="CU2185" s="6"/>
      <c r="CV2185" s="6"/>
      <c r="CW2185" s="6"/>
      <c r="CX2185" s="6"/>
      <c r="CY2185" s="6"/>
      <c r="CZ2185" s="6"/>
      <c r="DA2185" s="6"/>
      <c r="DB2185" s="6"/>
      <c r="DC2185" s="6"/>
      <c r="DD2185" s="6"/>
      <c r="DE2185" s="6"/>
      <c r="DF2185" s="6"/>
      <c r="DG2185" s="6"/>
      <c r="DH2185" s="6"/>
      <c r="DI2185" s="6"/>
      <c r="DJ2185" s="6"/>
    </row>
    <row r="2186" spans="1:114" ht="15" customHeight="1" x14ac:dyDescent="0.15">
      <c r="A2186" s="32">
        <v>1980</v>
      </c>
      <c r="B2186" s="17" t="s">
        <v>3189</v>
      </c>
      <c r="C2186" s="17"/>
      <c r="D2186" s="25"/>
      <c r="E2186" s="25"/>
      <c r="F2186" s="23">
        <v>10171710</v>
      </c>
      <c r="G2186" s="18">
        <v>104411278444.104</v>
      </c>
      <c r="H2186" s="18">
        <v>44920491778.639503</v>
      </c>
      <c r="I2186" s="17">
        <v>20.723833285886698</v>
      </c>
      <c r="J2186" s="17">
        <v>1.33</v>
      </c>
      <c r="K2186" s="17">
        <f t="shared" ref="K2186" si="814">J2186</f>
        <v>1.33</v>
      </c>
      <c r="L2186" s="23">
        <f>K2186</f>
        <v>1.33</v>
      </c>
      <c r="M2186" s="17"/>
      <c r="N2186" s="17" t="s">
        <v>3190</v>
      </c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6"/>
      <c r="CW2186" s="6"/>
      <c r="CX2186" s="6"/>
      <c r="CY2186" s="6"/>
      <c r="CZ2186" s="6"/>
      <c r="DA2186" s="6"/>
      <c r="DB2186" s="6"/>
      <c r="DC2186" s="6"/>
      <c r="DD2186" s="6"/>
      <c r="DE2186" s="6"/>
      <c r="DF2186" s="6"/>
      <c r="DG2186" s="6"/>
      <c r="DH2186" s="6"/>
      <c r="DI2186" s="6"/>
      <c r="DJ2186" s="6"/>
    </row>
    <row r="2187" spans="1:114" ht="15" customHeight="1" x14ac:dyDescent="0.15">
      <c r="A2187" s="32">
        <v>1981</v>
      </c>
      <c r="B2187" s="17" t="s">
        <v>3189</v>
      </c>
      <c r="C2187" s="17"/>
      <c r="D2187" s="25"/>
      <c r="E2187" s="25"/>
      <c r="F2187" s="23">
        <v>10678211</v>
      </c>
      <c r="G2187" s="18">
        <v>115769696969.69701</v>
      </c>
      <c r="H2187" s="18">
        <v>55459275683.665901</v>
      </c>
      <c r="I2187" s="17">
        <v>21.217293287681301</v>
      </c>
      <c r="J2187" s="17"/>
      <c r="K2187" s="17">
        <f>(K2186+K2191)/2</f>
        <v>1.33</v>
      </c>
      <c r="L2187" s="23">
        <f>(1+((L$2191-L$2186)/L$2186)/5)*L2186</f>
        <v>1.33</v>
      </c>
      <c r="M2187" s="17"/>
      <c r="N2187" s="17" t="s">
        <v>3191</v>
      </c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6"/>
      <c r="CW2187" s="6"/>
      <c r="CX2187" s="6"/>
      <c r="CY2187" s="6"/>
      <c r="CZ2187" s="6"/>
      <c r="DA2187" s="6"/>
      <c r="DB2187" s="6"/>
      <c r="DC2187" s="6"/>
      <c r="DD2187" s="6"/>
      <c r="DE2187" s="6"/>
      <c r="DF2187" s="6"/>
      <c r="DG2187" s="6"/>
      <c r="DH2187" s="6"/>
      <c r="DI2187" s="6"/>
      <c r="DJ2187" s="6"/>
    </row>
    <row r="2188" spans="1:114" ht="15" customHeight="1" x14ac:dyDescent="0.15">
      <c r="A2188" s="32">
        <v>1982</v>
      </c>
      <c r="B2188" s="17" t="s">
        <v>3189</v>
      </c>
      <c r="C2188" s="17"/>
      <c r="D2188" s="25"/>
      <c r="E2188" s="25"/>
      <c r="F2188" s="23">
        <v>11201154</v>
      </c>
      <c r="G2188" s="18">
        <v>77740796919.666306</v>
      </c>
      <c r="H2188" s="18">
        <v>59944577329.210701</v>
      </c>
      <c r="I2188" s="17">
        <v>24.892161454430099</v>
      </c>
      <c r="J2188" s="17"/>
      <c r="K2188" s="17">
        <f>(K2186+K2191)/2</f>
        <v>1.33</v>
      </c>
      <c r="L2188" s="23">
        <f>(1+((L$2191-L$2186)/L$2186)/5)*L2187</f>
        <v>1.33</v>
      </c>
      <c r="M2188" s="17"/>
      <c r="N2188" s="17" t="s">
        <v>3192</v>
      </c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</row>
    <row r="2189" spans="1:114" ht="15" customHeight="1" x14ac:dyDescent="0.15">
      <c r="A2189" s="32">
        <v>1983</v>
      </c>
      <c r="B2189" s="17" t="s">
        <v>3189</v>
      </c>
      <c r="C2189" s="17"/>
      <c r="D2189" s="25"/>
      <c r="E2189" s="25"/>
      <c r="F2189" s="23">
        <v>11746020</v>
      </c>
      <c r="G2189" s="18">
        <v>49690593342.981201</v>
      </c>
      <c r="H2189" s="18">
        <v>61584659913.169296</v>
      </c>
      <c r="I2189" s="17">
        <v>26.941820919024</v>
      </c>
      <c r="J2189" s="17"/>
      <c r="K2189" s="17">
        <f>(K2186+K2191)/2</f>
        <v>1.33</v>
      </c>
      <c r="L2189" s="23">
        <f>(1+((L$2191-L$2186)/L$2186)/5)*L2188</f>
        <v>1.33</v>
      </c>
      <c r="M2189" s="17"/>
      <c r="N2189" s="17" t="s">
        <v>3193</v>
      </c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  <c r="CU2189" s="6"/>
      <c r="CV2189" s="6"/>
      <c r="CW2189" s="6"/>
      <c r="CX2189" s="6"/>
      <c r="CY2189" s="6"/>
      <c r="CZ2189" s="6"/>
      <c r="DA2189" s="6"/>
      <c r="DB2189" s="6"/>
      <c r="DC2189" s="6"/>
      <c r="DD2189" s="6"/>
      <c r="DE2189" s="6"/>
      <c r="DF2189" s="6"/>
      <c r="DG2189" s="6"/>
      <c r="DH2189" s="6"/>
      <c r="DI2189" s="6"/>
      <c r="DJ2189" s="6"/>
    </row>
    <row r="2190" spans="1:114" ht="15" customHeight="1" x14ac:dyDescent="0.15">
      <c r="A2190" s="32">
        <v>1984</v>
      </c>
      <c r="B2190" s="17" t="s">
        <v>3189</v>
      </c>
      <c r="C2190" s="17"/>
      <c r="D2190" s="25"/>
      <c r="E2190" s="25"/>
      <c r="F2190" s="23">
        <v>12310361</v>
      </c>
      <c r="G2190" s="18">
        <v>41296821793.416603</v>
      </c>
      <c r="H2190" s="18">
        <v>54097332576.6175</v>
      </c>
      <c r="I2190" s="17">
        <v>25.156778958972598</v>
      </c>
      <c r="J2190" s="17"/>
      <c r="K2190" s="17">
        <f>(K2186+K2191)/2</f>
        <v>1.33</v>
      </c>
      <c r="L2190" s="23">
        <f>(1+((L$2191-L$2186)/L$2186)/5)*L2189</f>
        <v>1.33</v>
      </c>
      <c r="M2190" s="17"/>
      <c r="N2190" s="17" t="s">
        <v>3194</v>
      </c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  <c r="CU2190" s="6"/>
      <c r="CV2190" s="6"/>
      <c r="CW2190" s="6"/>
      <c r="CX2190" s="6"/>
      <c r="CY2190" s="6"/>
      <c r="CZ2190" s="6"/>
      <c r="DA2190" s="6"/>
      <c r="DB2190" s="6"/>
      <c r="DC2190" s="6"/>
      <c r="DD2190" s="6"/>
      <c r="DE2190" s="6"/>
      <c r="DF2190" s="6"/>
      <c r="DG2190" s="6"/>
      <c r="DH2190" s="6"/>
      <c r="DI2190" s="6"/>
      <c r="DJ2190" s="6"/>
    </row>
    <row r="2191" spans="1:114" ht="15" customHeight="1" x14ac:dyDescent="0.15">
      <c r="A2191" s="32">
        <v>1985</v>
      </c>
      <c r="B2191" s="17" t="s">
        <v>3189</v>
      </c>
      <c r="C2191" s="17"/>
      <c r="D2191" s="25"/>
      <c r="E2191" s="25"/>
      <c r="F2191" s="23">
        <v>12890245</v>
      </c>
      <c r="G2191" s="18">
        <v>31243235781.3363</v>
      </c>
      <c r="H2191" s="18">
        <v>38070679182.771896</v>
      </c>
      <c r="I2191" s="17">
        <v>22.2877287353</v>
      </c>
      <c r="J2191" s="17">
        <v>1.33</v>
      </c>
      <c r="K2191" s="17">
        <f t="shared" ref="K2191" si="815">J2191</f>
        <v>1.33</v>
      </c>
      <c r="L2191" s="23">
        <f>K2191</f>
        <v>1.33</v>
      </c>
      <c r="M2191" s="17"/>
      <c r="N2191" s="17" t="s">
        <v>3195</v>
      </c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6"/>
      <c r="CW2191" s="6"/>
      <c r="CX2191" s="6"/>
      <c r="CY2191" s="6"/>
      <c r="CZ2191" s="6"/>
      <c r="DA2191" s="6"/>
      <c r="DB2191" s="6"/>
      <c r="DC2191" s="6"/>
      <c r="DD2191" s="6"/>
      <c r="DE2191" s="6"/>
      <c r="DF2191" s="6"/>
      <c r="DG2191" s="6"/>
      <c r="DH2191" s="6"/>
      <c r="DI2191" s="6"/>
      <c r="DJ2191" s="6"/>
    </row>
    <row r="2192" spans="1:114" ht="15" customHeight="1" x14ac:dyDescent="0.15">
      <c r="A2192" s="32">
        <v>1986</v>
      </c>
      <c r="B2192" s="17" t="s">
        <v>3189</v>
      </c>
      <c r="C2192" s="17"/>
      <c r="D2192" s="25"/>
      <c r="E2192" s="25"/>
      <c r="F2192" s="23">
        <v>13483349</v>
      </c>
      <c r="G2192" s="18">
        <v>23221442073.994099</v>
      </c>
      <c r="H2192" s="18">
        <v>31120442884.147999</v>
      </c>
      <c r="I2192" s="17">
        <v>22.574801472122399</v>
      </c>
      <c r="J2192" s="17"/>
      <c r="K2192" s="17">
        <f>(K2191+K2196)/2</f>
        <v>1.52</v>
      </c>
      <c r="L2192" s="23">
        <f>(1+((L$2196-L$2191)/L$2191)/5)*L2191</f>
        <v>1.4060000000000001</v>
      </c>
      <c r="M2192" s="17"/>
      <c r="N2192" s="17" t="s">
        <v>3196</v>
      </c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  <c r="CU2192" s="6"/>
      <c r="CV2192" s="6"/>
      <c r="CW2192" s="6"/>
      <c r="CX2192" s="6"/>
      <c r="CY2192" s="6"/>
      <c r="CZ2192" s="6"/>
      <c r="DA2192" s="6"/>
      <c r="DB2192" s="6"/>
      <c r="DC2192" s="6"/>
      <c r="DD2192" s="6"/>
      <c r="DE2192" s="6"/>
      <c r="DF2192" s="6"/>
      <c r="DG2192" s="6"/>
      <c r="DH2192" s="6"/>
      <c r="DI2192" s="6"/>
      <c r="DJ2192" s="6"/>
    </row>
    <row r="2193" spans="1:114" ht="15" customHeight="1" x14ac:dyDescent="0.15">
      <c r="A2193" s="32">
        <v>1987</v>
      </c>
      <c r="B2193" s="17" t="s">
        <v>3189</v>
      </c>
      <c r="C2193" s="17"/>
      <c r="D2193" s="25"/>
      <c r="E2193" s="25"/>
      <c r="F2193" s="23">
        <v>14089798</v>
      </c>
      <c r="G2193" s="18">
        <v>26447263017.356499</v>
      </c>
      <c r="H2193" s="18">
        <v>31821094793.0574</v>
      </c>
      <c r="I2193" s="17">
        <v>22.3288121834752</v>
      </c>
      <c r="J2193" s="17"/>
      <c r="K2193" s="17">
        <f>(K2191+K2196)/2</f>
        <v>1.52</v>
      </c>
      <c r="L2193" s="23">
        <f>(1+((L$2196-L$2191)/L$2191)/5)*L2192</f>
        <v>1.4863428571428574</v>
      </c>
      <c r="M2193" s="17"/>
      <c r="N2193" s="17" t="s">
        <v>3197</v>
      </c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  <c r="CU2193" s="6"/>
      <c r="CV2193" s="6"/>
      <c r="CW2193" s="6"/>
      <c r="CX2193" s="6"/>
      <c r="CY2193" s="6"/>
      <c r="CZ2193" s="6"/>
      <c r="DA2193" s="6"/>
      <c r="DB2193" s="6"/>
      <c r="DC2193" s="6"/>
      <c r="DD2193" s="6"/>
      <c r="DE2193" s="6"/>
      <c r="DF2193" s="6"/>
      <c r="DG2193" s="6"/>
      <c r="DH2193" s="6"/>
      <c r="DI2193" s="6"/>
      <c r="DJ2193" s="6"/>
    </row>
    <row r="2194" spans="1:114" ht="15" customHeight="1" x14ac:dyDescent="0.15">
      <c r="A2194" s="32">
        <v>1988</v>
      </c>
      <c r="B2194" s="17" t="s">
        <v>3189</v>
      </c>
      <c r="C2194" s="17"/>
      <c r="D2194" s="25"/>
      <c r="E2194" s="25"/>
      <c r="F2194" s="23">
        <v>14713715</v>
      </c>
      <c r="G2194" s="18">
        <v>27645126835.780998</v>
      </c>
      <c r="H2194" s="18">
        <v>31068624833.110802</v>
      </c>
      <c r="I2194" s="17">
        <v>18.926467038783301</v>
      </c>
      <c r="J2194" s="17"/>
      <c r="K2194" s="17">
        <f>(K2191+K2196)/2</f>
        <v>1.52</v>
      </c>
      <c r="L2194" s="23">
        <f>(1+((L$2196-L$2191)/L$2191)/5)*L2193</f>
        <v>1.5712767346938779</v>
      </c>
      <c r="M2194" s="17"/>
      <c r="N2194" s="17" t="s">
        <v>3198</v>
      </c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6"/>
      <c r="CW2194" s="6"/>
      <c r="CX2194" s="6"/>
      <c r="CY2194" s="6"/>
      <c r="CZ2194" s="6"/>
      <c r="DA2194" s="6"/>
      <c r="DB2194" s="6"/>
      <c r="DC2194" s="6"/>
      <c r="DD2194" s="6"/>
      <c r="DE2194" s="6"/>
      <c r="DF2194" s="6"/>
      <c r="DG2194" s="6"/>
      <c r="DH2194" s="6"/>
      <c r="DI2194" s="6"/>
      <c r="DJ2194" s="6"/>
    </row>
    <row r="2195" spans="1:114" ht="15" customHeight="1" x14ac:dyDescent="0.15">
      <c r="A2195" s="32">
        <v>1989</v>
      </c>
      <c r="B2195" s="17" t="s">
        <v>3189</v>
      </c>
      <c r="C2195" s="17">
        <v>70</v>
      </c>
      <c r="D2195" s="25">
        <v>12</v>
      </c>
      <c r="E2195" s="26">
        <v>58</v>
      </c>
      <c r="F2195" s="23">
        <v>15353227</v>
      </c>
      <c r="G2195" s="18">
        <v>32174632843.791698</v>
      </c>
      <c r="H2195" s="18">
        <v>36304672897.196297</v>
      </c>
      <c r="I2195" s="17">
        <v>18.593948787294998</v>
      </c>
      <c r="J2195" s="17"/>
      <c r="K2195" s="17">
        <f>(K2191+K2196)/2</f>
        <v>1.52</v>
      </c>
      <c r="L2195" s="23">
        <f>(1+((L$2196-L$2191)/L$2191)/5)*L2194</f>
        <v>1.6610639766763853</v>
      </c>
      <c r="M2195" s="17"/>
      <c r="N2195" s="17" t="s">
        <v>3199</v>
      </c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6"/>
      <c r="CW2195" s="6"/>
      <c r="CX2195" s="6"/>
      <c r="CY2195" s="6"/>
      <c r="CZ2195" s="6"/>
      <c r="DA2195" s="6"/>
      <c r="DB2195" s="6"/>
      <c r="DC2195" s="6"/>
      <c r="DD2195" s="6"/>
      <c r="DE2195" s="6"/>
      <c r="DF2195" s="6"/>
      <c r="DG2195" s="6"/>
      <c r="DH2195" s="6"/>
      <c r="DI2195" s="6"/>
      <c r="DJ2195" s="6"/>
    </row>
    <row r="2196" spans="1:114" ht="15" customHeight="1" x14ac:dyDescent="0.15">
      <c r="A2196" s="32">
        <v>1990</v>
      </c>
      <c r="B2196" s="17" t="s">
        <v>3189</v>
      </c>
      <c r="C2196" s="17">
        <v>455</v>
      </c>
      <c r="D2196" s="25">
        <v>16</v>
      </c>
      <c r="E2196" s="26">
        <v>439</v>
      </c>
      <c r="F2196" s="23">
        <v>16004763</v>
      </c>
      <c r="G2196" s="18">
        <v>47445927903.871803</v>
      </c>
      <c r="H2196" s="18">
        <v>36904405874.499298</v>
      </c>
      <c r="I2196" s="17">
        <v>18.8980353383186</v>
      </c>
      <c r="J2196" s="17">
        <v>1.71</v>
      </c>
      <c r="K2196" s="17">
        <f t="shared" ref="K2196" si="816">J2196</f>
        <v>1.71</v>
      </c>
      <c r="L2196" s="23">
        <f>K2196</f>
        <v>1.71</v>
      </c>
      <c r="M2196" s="17"/>
      <c r="N2196" s="17" t="s">
        <v>3200</v>
      </c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6"/>
      <c r="CW2196" s="6"/>
      <c r="CX2196" s="6"/>
      <c r="CY2196" s="6"/>
      <c r="CZ2196" s="6"/>
      <c r="DA2196" s="6"/>
      <c r="DB2196" s="6"/>
      <c r="DC2196" s="6"/>
      <c r="DD2196" s="6"/>
      <c r="DE2196" s="6"/>
      <c r="DF2196" s="6"/>
      <c r="DG2196" s="6"/>
      <c r="DH2196" s="6"/>
      <c r="DI2196" s="6"/>
      <c r="DJ2196" s="6"/>
    </row>
    <row r="2197" spans="1:114" ht="15" customHeight="1" x14ac:dyDescent="0.15">
      <c r="A2197" s="32">
        <v>1991</v>
      </c>
      <c r="B2197" s="17" t="s">
        <v>3189</v>
      </c>
      <c r="C2197" s="17">
        <v>519</v>
      </c>
      <c r="D2197" s="25">
        <v>27</v>
      </c>
      <c r="E2197" s="26">
        <v>492</v>
      </c>
      <c r="F2197" s="23">
        <v>16654276</v>
      </c>
      <c r="G2197" s="18">
        <v>50652603471.295097</v>
      </c>
      <c r="H2197" s="18">
        <v>48117222963.951897</v>
      </c>
      <c r="I2197" s="17">
        <v>20.291821814867902</v>
      </c>
      <c r="J2197" s="17"/>
      <c r="K2197" s="17">
        <f>(K2196+K2201)/2</f>
        <v>1.71</v>
      </c>
      <c r="L2197" s="23">
        <f>(1+((L$2201-L$2196)/L$2196)/5)*L2196</f>
        <v>1.71</v>
      </c>
      <c r="M2197" s="17"/>
      <c r="N2197" s="17" t="s">
        <v>3201</v>
      </c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6"/>
      <c r="CW2197" s="6"/>
      <c r="CX2197" s="6"/>
      <c r="CY2197" s="6"/>
      <c r="CZ2197" s="6"/>
      <c r="DA2197" s="6"/>
      <c r="DB2197" s="6"/>
      <c r="DC2197" s="6"/>
      <c r="DD2197" s="6"/>
      <c r="DE2197" s="6"/>
      <c r="DF2197" s="6"/>
      <c r="DG2197" s="6"/>
      <c r="DH2197" s="6"/>
      <c r="DI2197" s="6"/>
      <c r="DJ2197" s="6"/>
    </row>
    <row r="2198" spans="1:114" ht="15" customHeight="1" x14ac:dyDescent="0.15">
      <c r="A2198" s="32">
        <v>1992</v>
      </c>
      <c r="B2198" s="17" t="s">
        <v>3189</v>
      </c>
      <c r="C2198" s="17">
        <v>626</v>
      </c>
      <c r="D2198" s="25">
        <v>21</v>
      </c>
      <c r="E2198" s="26">
        <v>605</v>
      </c>
      <c r="F2198" s="23">
        <v>17281350</v>
      </c>
      <c r="G2198" s="18">
        <v>53610680907.877197</v>
      </c>
      <c r="H2198" s="18">
        <v>49331375166.889198</v>
      </c>
      <c r="I2198" s="17">
        <v>20.248529693800901</v>
      </c>
      <c r="J2198" s="17"/>
      <c r="K2198" s="17">
        <f>(K2196+K2201)/2</f>
        <v>1.71</v>
      </c>
      <c r="L2198" s="23">
        <f>(1+((L$2201-L$2196)/L$2196)/5)*L2197</f>
        <v>1.71</v>
      </c>
      <c r="M2198" s="17"/>
      <c r="N2198" s="17" t="s">
        <v>3202</v>
      </c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6"/>
      <c r="CW2198" s="6"/>
      <c r="CX2198" s="6"/>
      <c r="CY2198" s="6"/>
      <c r="CZ2198" s="6"/>
      <c r="DA2198" s="6"/>
      <c r="DB2198" s="6"/>
      <c r="DC2198" s="6"/>
      <c r="DD2198" s="6"/>
      <c r="DE2198" s="6"/>
      <c r="DF2198" s="6"/>
      <c r="DG2198" s="6"/>
      <c r="DH2198" s="6"/>
      <c r="DI2198" s="6"/>
      <c r="DJ2198" s="6"/>
    </row>
    <row r="2199" spans="1:114" ht="15" customHeight="1" x14ac:dyDescent="0.15">
      <c r="A2199" s="32">
        <v>1993</v>
      </c>
      <c r="B2199" s="17" t="s">
        <v>3189</v>
      </c>
      <c r="C2199" s="17">
        <v>750</v>
      </c>
      <c r="D2199" s="25">
        <v>21</v>
      </c>
      <c r="E2199" s="26">
        <v>729</v>
      </c>
      <c r="F2199" s="23">
        <v>17846461</v>
      </c>
      <c r="G2199" s="18">
        <v>45678237650.200302</v>
      </c>
      <c r="H2199" s="18">
        <v>44483311081.441902</v>
      </c>
      <c r="I2199" s="17">
        <v>21.853795872830599</v>
      </c>
      <c r="J2199" s="17"/>
      <c r="K2199" s="17">
        <f>(K2196+K2201)/2</f>
        <v>1.71</v>
      </c>
      <c r="L2199" s="23">
        <f>(1+((L$2201-L$2196)/L$2196)/5)*L2198</f>
        <v>1.71</v>
      </c>
      <c r="M2199" s="17"/>
      <c r="N2199" s="17" t="s">
        <v>3203</v>
      </c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6"/>
      <c r="CW2199" s="6"/>
      <c r="CX2199" s="6"/>
      <c r="CY2199" s="6"/>
      <c r="CZ2199" s="6"/>
      <c r="DA2199" s="6"/>
      <c r="DB2199" s="6"/>
      <c r="DC2199" s="6"/>
      <c r="DD2199" s="6"/>
      <c r="DE2199" s="6"/>
      <c r="DF2199" s="6"/>
      <c r="DG2199" s="6"/>
      <c r="DH2199" s="6"/>
      <c r="DI2199" s="6"/>
      <c r="DJ2199" s="6"/>
    </row>
    <row r="2200" spans="1:114" ht="15" customHeight="1" x14ac:dyDescent="0.15">
      <c r="A2200" s="32">
        <v>1994</v>
      </c>
      <c r="B2200" s="17" t="s">
        <v>3189</v>
      </c>
      <c r="C2200" s="17">
        <v>720</v>
      </c>
      <c r="D2200" s="25">
        <v>33</v>
      </c>
      <c r="E2200" s="26">
        <v>687</v>
      </c>
      <c r="F2200" s="23">
        <v>18367528</v>
      </c>
      <c r="G2200" s="18">
        <v>45960747663.551399</v>
      </c>
      <c r="H2200" s="18">
        <v>35240587449.933197</v>
      </c>
      <c r="I2200" s="17">
        <v>18.371527192014501</v>
      </c>
      <c r="J2200" s="17"/>
      <c r="K2200" s="17">
        <f>(K2196+K2201)/2</f>
        <v>1.71</v>
      </c>
      <c r="L2200" s="23">
        <f>(1+((L$2201-L$2196)/L$2196)/5)*L2199</f>
        <v>1.71</v>
      </c>
      <c r="M2200" s="17"/>
      <c r="N2200" s="17" t="s">
        <v>3204</v>
      </c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  <c r="CU2200" s="6"/>
      <c r="CV2200" s="6"/>
      <c r="CW2200" s="6"/>
      <c r="CX2200" s="6"/>
      <c r="CY2200" s="6"/>
      <c r="CZ2200" s="6"/>
      <c r="DA2200" s="6"/>
      <c r="DB2200" s="6"/>
      <c r="DC2200" s="6"/>
      <c r="DD2200" s="6"/>
      <c r="DE2200" s="6"/>
      <c r="DF2200" s="6"/>
      <c r="DG2200" s="6"/>
      <c r="DH2200" s="6"/>
      <c r="DI2200" s="6"/>
      <c r="DJ2200" s="6"/>
    </row>
    <row r="2201" spans="1:114" ht="15" customHeight="1" x14ac:dyDescent="0.15">
      <c r="A2201" s="32">
        <v>1995</v>
      </c>
      <c r="B2201" s="17" t="s">
        <v>3189</v>
      </c>
      <c r="C2201" s="17">
        <v>746</v>
      </c>
      <c r="D2201" s="25">
        <v>28</v>
      </c>
      <c r="E2201" s="26">
        <v>718</v>
      </c>
      <c r="F2201" s="23">
        <v>18888857</v>
      </c>
      <c r="G2201" s="18">
        <v>53521228304.405899</v>
      </c>
      <c r="H2201" s="18">
        <v>39711615487.316399</v>
      </c>
      <c r="I2201" s="17">
        <v>19.2459473380129</v>
      </c>
      <c r="J2201" s="17">
        <v>1.71</v>
      </c>
      <c r="K2201" s="17">
        <f t="shared" ref="K2201" si="817">J2201</f>
        <v>1.71</v>
      </c>
      <c r="L2201" s="23">
        <f>K2201</f>
        <v>1.71</v>
      </c>
      <c r="M2201" s="17"/>
      <c r="N2201" s="17" t="s">
        <v>3205</v>
      </c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  <c r="CU2201" s="6"/>
      <c r="CV2201" s="6"/>
      <c r="CW2201" s="6"/>
      <c r="CX2201" s="6"/>
      <c r="CY2201" s="6"/>
      <c r="CZ2201" s="6"/>
      <c r="DA2201" s="6"/>
      <c r="DB2201" s="6"/>
      <c r="DC2201" s="6"/>
      <c r="DD2201" s="6"/>
      <c r="DE2201" s="6"/>
      <c r="DF2201" s="6"/>
      <c r="DG2201" s="6"/>
      <c r="DH2201" s="6"/>
      <c r="DI2201" s="6"/>
      <c r="DJ2201" s="6"/>
    </row>
    <row r="2202" spans="1:114" ht="15" customHeight="1" x14ac:dyDescent="0.15">
      <c r="A2202" s="32">
        <v>1996</v>
      </c>
      <c r="B2202" s="17" t="s">
        <v>3189</v>
      </c>
      <c r="C2202" s="17">
        <v>837</v>
      </c>
      <c r="D2202" s="25">
        <v>27</v>
      </c>
      <c r="E2202" s="26">
        <v>810</v>
      </c>
      <c r="F2202" s="23">
        <v>19410280</v>
      </c>
      <c r="G2202" s="18">
        <v>63501201602.1362</v>
      </c>
      <c r="H2202" s="18">
        <v>42253404539.385803</v>
      </c>
      <c r="I2202" s="17">
        <v>17.308921679620699</v>
      </c>
      <c r="J2202" s="17"/>
      <c r="K2202" s="17">
        <f>(K2201+K2206)/2</f>
        <v>1.71</v>
      </c>
      <c r="L2202" s="23">
        <f>(1+((L$2206-L$2201)/L$2201)/5)*L2201</f>
        <v>1.71</v>
      </c>
      <c r="M2202" s="17"/>
      <c r="N2202" s="17" t="s">
        <v>3206</v>
      </c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  <c r="CU2202" s="6"/>
      <c r="CV2202" s="6"/>
      <c r="CW2202" s="6"/>
      <c r="CX2202" s="6"/>
      <c r="CY2202" s="6"/>
      <c r="CZ2202" s="6"/>
      <c r="DA2202" s="6"/>
      <c r="DB2202" s="6"/>
      <c r="DC2202" s="6"/>
      <c r="DD2202" s="6"/>
      <c r="DE2202" s="6"/>
      <c r="DF2202" s="6"/>
      <c r="DG2202" s="6"/>
      <c r="DH2202" s="6"/>
      <c r="DI2202" s="6"/>
      <c r="DJ2202" s="6"/>
    </row>
    <row r="2203" spans="1:114" ht="15" customHeight="1" x14ac:dyDescent="0.15">
      <c r="A2203" s="32">
        <v>1997</v>
      </c>
      <c r="B2203" s="17" t="s">
        <v>3189</v>
      </c>
      <c r="C2203" s="17">
        <v>1058</v>
      </c>
      <c r="D2203" s="25">
        <v>57</v>
      </c>
      <c r="E2203" s="26">
        <v>1001</v>
      </c>
      <c r="F2203" s="23">
        <v>19938377</v>
      </c>
      <c r="G2203" s="18">
        <v>64989052069.425903</v>
      </c>
      <c r="H2203" s="18">
        <v>43199465954.606102</v>
      </c>
      <c r="I2203" s="17">
        <v>17.5760431328947</v>
      </c>
      <c r="J2203" s="17"/>
      <c r="K2203" s="17">
        <f>(K2201+K2206)/2</f>
        <v>1.71</v>
      </c>
      <c r="L2203" s="23">
        <f>(1+((L$2206-L$2201)/L$2201)/5)*L2202</f>
        <v>1.71</v>
      </c>
      <c r="M2203" s="17"/>
      <c r="N2203" s="17" t="s">
        <v>3207</v>
      </c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  <c r="CU2203" s="6"/>
      <c r="CV2203" s="6"/>
      <c r="CW2203" s="6"/>
      <c r="CX2203" s="6"/>
      <c r="CY2203" s="6"/>
      <c r="CZ2203" s="6"/>
      <c r="DA2203" s="6"/>
      <c r="DB2203" s="6"/>
      <c r="DC2203" s="6"/>
      <c r="DD2203" s="6"/>
      <c r="DE2203" s="6"/>
      <c r="DF2203" s="6"/>
      <c r="DG2203" s="6"/>
      <c r="DH2203" s="6"/>
      <c r="DI2203" s="6"/>
      <c r="DJ2203" s="6"/>
    </row>
    <row r="2204" spans="1:114" ht="15" customHeight="1" x14ac:dyDescent="0.15">
      <c r="A2204" s="32">
        <v>1998</v>
      </c>
      <c r="B2204" s="17" t="s">
        <v>3189</v>
      </c>
      <c r="C2204" s="17">
        <v>1331</v>
      </c>
      <c r="D2204" s="25">
        <v>45</v>
      </c>
      <c r="E2204" s="26">
        <v>1286</v>
      </c>
      <c r="F2204" s="23">
        <v>20472580</v>
      </c>
      <c r="G2204" s="18">
        <v>43493066666.666702</v>
      </c>
      <c r="H2204" s="18">
        <v>38830933333.333298</v>
      </c>
      <c r="I2204" s="17">
        <v>20.522771439400501</v>
      </c>
      <c r="J2204" s="17"/>
      <c r="K2204" s="17">
        <f>(K2201+K2206)/2</f>
        <v>1.71</v>
      </c>
      <c r="L2204" s="23">
        <f>(1+((L$2206-L$2201)/L$2201)/5)*L2203</f>
        <v>1.71</v>
      </c>
      <c r="M2204" s="17"/>
      <c r="N2204" s="17" t="s">
        <v>3208</v>
      </c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  <c r="CU2204" s="6"/>
      <c r="CV2204" s="6"/>
      <c r="CW2204" s="6"/>
      <c r="CX2204" s="6"/>
      <c r="CY2204" s="6"/>
      <c r="CZ2204" s="6"/>
      <c r="DA2204" s="6"/>
      <c r="DB2204" s="6"/>
      <c r="DC2204" s="6"/>
      <c r="DD2204" s="6"/>
      <c r="DE2204" s="6"/>
      <c r="DF2204" s="6"/>
      <c r="DG2204" s="6"/>
      <c r="DH2204" s="6"/>
      <c r="DI2204" s="6"/>
      <c r="DJ2204" s="6"/>
    </row>
    <row r="2205" spans="1:114" ht="15" customHeight="1" x14ac:dyDescent="0.15">
      <c r="A2205" s="32">
        <v>1999</v>
      </c>
      <c r="B2205" s="17" t="s">
        <v>3189</v>
      </c>
      <c r="C2205" s="17">
        <v>1216</v>
      </c>
      <c r="D2205" s="25">
        <v>72</v>
      </c>
      <c r="E2205" s="26">
        <v>1144</v>
      </c>
      <c r="F2205" s="23">
        <v>21009660</v>
      </c>
      <c r="G2205" s="23">
        <v>56061600000</v>
      </c>
      <c r="H2205" s="18">
        <v>37485333333.333298</v>
      </c>
      <c r="I2205" s="17">
        <v>19.490184167036901</v>
      </c>
      <c r="J2205" s="17"/>
      <c r="K2205" s="17">
        <f>(K2201+K2206)/2</f>
        <v>1.71</v>
      </c>
      <c r="L2205" s="23">
        <f>(1+((L$2206-L$2201)/L$2201)/5)*L2204</f>
        <v>1.71</v>
      </c>
      <c r="M2205" s="17"/>
      <c r="N2205" s="17" t="s">
        <v>3209</v>
      </c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  <c r="CU2205" s="6"/>
      <c r="CV2205" s="6"/>
      <c r="CW2205" s="6"/>
      <c r="CX2205" s="6"/>
      <c r="CY2205" s="6"/>
      <c r="CZ2205" s="6"/>
      <c r="DA2205" s="6"/>
      <c r="DB2205" s="6"/>
      <c r="DC2205" s="6"/>
      <c r="DD2205" s="6"/>
      <c r="DE2205" s="6"/>
      <c r="DF2205" s="6"/>
      <c r="DG2205" s="6"/>
      <c r="DH2205" s="6"/>
      <c r="DI2205" s="6"/>
      <c r="DJ2205" s="6"/>
    </row>
    <row r="2206" spans="1:114" ht="15" customHeight="1" x14ac:dyDescent="0.15">
      <c r="A2206" s="32">
        <v>2000</v>
      </c>
      <c r="B2206" s="17" t="s">
        <v>3189</v>
      </c>
      <c r="C2206" s="17">
        <v>873</v>
      </c>
      <c r="D2206" s="25">
        <v>76</v>
      </c>
      <c r="E2206" s="26">
        <v>797</v>
      </c>
      <c r="F2206" s="23">
        <v>21547390</v>
      </c>
      <c r="G2206" s="18">
        <v>82259466666.666702</v>
      </c>
      <c r="H2206" s="18">
        <v>46926133333.333298</v>
      </c>
      <c r="I2206" s="17">
        <v>17.352933965201501</v>
      </c>
      <c r="J2206" s="17">
        <v>1.71</v>
      </c>
      <c r="K2206" s="17">
        <f t="shared" ref="K2206" si="818">J2206</f>
        <v>1.71</v>
      </c>
      <c r="L2206" s="23">
        <f>K2206</f>
        <v>1.71</v>
      </c>
      <c r="M2206" s="17"/>
      <c r="N2206" s="17" t="s">
        <v>3210</v>
      </c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  <c r="CU2206" s="6"/>
      <c r="CV2206" s="6"/>
      <c r="CW2206" s="6"/>
      <c r="CX2206" s="6"/>
      <c r="CY2206" s="6"/>
      <c r="CZ2206" s="6"/>
      <c r="DA2206" s="6"/>
      <c r="DB2206" s="6"/>
      <c r="DC2206" s="6"/>
      <c r="DD2206" s="6"/>
      <c r="DE2206" s="6"/>
      <c r="DF2206" s="6"/>
      <c r="DG2206" s="6"/>
      <c r="DH2206" s="6"/>
      <c r="DI2206" s="6"/>
      <c r="DJ2206" s="6"/>
    </row>
    <row r="2207" spans="1:114" ht="15" customHeight="1" x14ac:dyDescent="0.15">
      <c r="A2207" s="32">
        <v>2001</v>
      </c>
      <c r="B2207" s="17" t="s">
        <v>3189</v>
      </c>
      <c r="C2207" s="17">
        <v>729</v>
      </c>
      <c r="D2207" s="25">
        <v>46</v>
      </c>
      <c r="E2207" s="26">
        <v>683</v>
      </c>
      <c r="F2207" s="23">
        <v>22085929</v>
      </c>
      <c r="G2207" s="18">
        <v>72980533333.333298</v>
      </c>
      <c r="H2207" s="23">
        <v>44058400000</v>
      </c>
      <c r="I2207" s="17">
        <v>18.2610293179489</v>
      </c>
      <c r="J2207" s="17"/>
      <c r="K2207" s="17">
        <f>(K2206+K2211)/2</f>
        <v>2.2000000000000002</v>
      </c>
      <c r="L2207" s="23">
        <f>(1+((L$2211-L$2206)/L$2206)/5)*L2206</f>
        <v>1.9060000000000001</v>
      </c>
      <c r="M2207" s="17"/>
      <c r="N2207" s="17" t="s">
        <v>3211</v>
      </c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6"/>
      <c r="CW2207" s="6"/>
      <c r="CX2207" s="6"/>
      <c r="CY2207" s="6"/>
      <c r="CZ2207" s="6"/>
      <c r="DA2207" s="6"/>
      <c r="DB2207" s="6"/>
      <c r="DC2207" s="6"/>
      <c r="DD2207" s="6"/>
      <c r="DE2207" s="6"/>
      <c r="DF2207" s="6"/>
      <c r="DG2207" s="6"/>
      <c r="DH2207" s="6"/>
      <c r="DI2207" s="6"/>
      <c r="DJ2207" s="6"/>
    </row>
    <row r="2208" spans="1:114" ht="15" customHeight="1" x14ac:dyDescent="0.15">
      <c r="A2208" s="32">
        <v>2002</v>
      </c>
      <c r="B2208" s="17" t="s">
        <v>3189</v>
      </c>
      <c r="C2208" s="17">
        <v>613</v>
      </c>
      <c r="D2208" s="25">
        <v>61</v>
      </c>
      <c r="E2208" s="26">
        <v>552</v>
      </c>
      <c r="F2208" s="23">
        <v>22623415</v>
      </c>
      <c r="G2208" s="18">
        <v>77641333333.333298</v>
      </c>
      <c r="H2208" s="23">
        <v>44830400000</v>
      </c>
      <c r="I2208" s="17">
        <v>18.011533231718499</v>
      </c>
      <c r="J2208" s="17"/>
      <c r="K2208" s="17">
        <f>(K2206+K2211)/2</f>
        <v>2.2000000000000002</v>
      </c>
      <c r="L2208" s="23">
        <f>(1+((L$2211-L$2206)/L$2206)/5)*L2207</f>
        <v>2.1244654970760237</v>
      </c>
      <c r="M2208" s="17"/>
      <c r="N2208" s="17" t="s">
        <v>3212</v>
      </c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  <c r="CU2208" s="6"/>
      <c r="CV2208" s="6"/>
      <c r="CW2208" s="6"/>
      <c r="CX2208" s="6"/>
      <c r="CY2208" s="6"/>
      <c r="CZ2208" s="6"/>
      <c r="DA2208" s="6"/>
      <c r="DB2208" s="6"/>
      <c r="DC2208" s="6"/>
      <c r="DD2208" s="6"/>
      <c r="DE2208" s="6"/>
      <c r="DF2208" s="6"/>
      <c r="DG2208" s="6"/>
      <c r="DH2208" s="6"/>
      <c r="DI2208" s="6"/>
      <c r="DJ2208" s="6"/>
    </row>
    <row r="2209" spans="1:114" ht="15" customHeight="1" x14ac:dyDescent="0.15">
      <c r="A2209" s="32">
        <v>2003</v>
      </c>
      <c r="B2209" s="17" t="s">
        <v>3189</v>
      </c>
      <c r="C2209" s="17">
        <v>543</v>
      </c>
      <c r="D2209" s="25">
        <v>56</v>
      </c>
      <c r="E2209" s="26">
        <v>487</v>
      </c>
      <c r="F2209" s="23">
        <v>23150847</v>
      </c>
      <c r="G2209" s="23">
        <v>98956800000</v>
      </c>
      <c r="H2209" s="18">
        <v>51744266666.666702</v>
      </c>
      <c r="I2209" s="17">
        <v>18.299977904077</v>
      </c>
      <c r="J2209" s="17"/>
      <c r="K2209" s="17">
        <f>(K2206+K2211)/2</f>
        <v>2.2000000000000002</v>
      </c>
      <c r="L2209" s="23">
        <f>(1+((L$2211-L$2206)/L$2206)/5)*L2208</f>
        <v>2.3679714838753809</v>
      </c>
      <c r="M2209" s="17" t="s">
        <v>3213</v>
      </c>
      <c r="N2209" s="17" t="s">
        <v>3214</v>
      </c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  <c r="CU2209" s="6"/>
      <c r="CV2209" s="6"/>
      <c r="CW2209" s="6"/>
      <c r="CX2209" s="6"/>
      <c r="CY2209" s="6"/>
      <c r="CZ2209" s="6"/>
      <c r="DA2209" s="6"/>
      <c r="DB2209" s="6"/>
      <c r="DC2209" s="6"/>
      <c r="DD2209" s="6"/>
      <c r="DE2209" s="6"/>
      <c r="DF2209" s="6"/>
      <c r="DG2209" s="6"/>
      <c r="DH2209" s="6"/>
      <c r="DI2209" s="6"/>
      <c r="DJ2209" s="6"/>
    </row>
    <row r="2210" spans="1:114" ht="15" customHeight="1" x14ac:dyDescent="0.15">
      <c r="A2210" s="32">
        <v>2004</v>
      </c>
      <c r="B2210" s="17" t="s">
        <v>3189</v>
      </c>
      <c r="C2210" s="17">
        <v>476</v>
      </c>
      <c r="D2210" s="25">
        <v>81</v>
      </c>
      <c r="E2210" s="26">
        <v>395</v>
      </c>
      <c r="F2210" s="23">
        <v>23661808</v>
      </c>
      <c r="G2210" s="18">
        <v>131920533333.33299</v>
      </c>
      <c r="H2210" s="23">
        <v>62350400000</v>
      </c>
      <c r="I2210" s="17">
        <v>19.156509927797899</v>
      </c>
      <c r="J2210" s="17"/>
      <c r="K2210" s="17">
        <f>(K2206+K2211)/2</f>
        <v>2.2000000000000002</v>
      </c>
      <c r="L2210" s="23">
        <f>(1+((L$2211-L$2206)/L$2206)/5)*L2209</f>
        <v>2.6393880984014482</v>
      </c>
      <c r="M2210" s="17" t="s">
        <v>3215</v>
      </c>
      <c r="N2210" s="17" t="s">
        <v>3216</v>
      </c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  <c r="CU2210" s="6"/>
      <c r="CV2210" s="6"/>
      <c r="CW2210" s="6"/>
      <c r="CX2210" s="6"/>
      <c r="CY2210" s="6"/>
      <c r="CZ2210" s="6"/>
      <c r="DA2210" s="6"/>
      <c r="DB2210" s="6"/>
      <c r="DC2210" s="6"/>
      <c r="DD2210" s="6"/>
      <c r="DE2210" s="6"/>
      <c r="DF2210" s="6"/>
      <c r="DG2210" s="6"/>
      <c r="DH2210" s="6"/>
      <c r="DI2210" s="6"/>
      <c r="DJ2210" s="6"/>
    </row>
    <row r="2211" spans="1:114" ht="15" customHeight="1" x14ac:dyDescent="0.15">
      <c r="A2211" s="32">
        <v>2005</v>
      </c>
      <c r="B2211" s="17" t="s">
        <v>3189</v>
      </c>
      <c r="C2211" s="17">
        <v>493</v>
      </c>
      <c r="D2211" s="25">
        <v>119</v>
      </c>
      <c r="E2211" s="26">
        <v>374</v>
      </c>
      <c r="F2211" s="23">
        <v>24397644</v>
      </c>
      <c r="G2211" s="18">
        <v>187388647220.517</v>
      </c>
      <c r="H2211" s="18">
        <v>81797389981.5858</v>
      </c>
      <c r="I2211" s="17">
        <v>19.312363469222099</v>
      </c>
      <c r="J2211" s="17">
        <v>2.69</v>
      </c>
      <c r="K2211" s="17">
        <f t="shared" ref="K2211" si="819">J2211</f>
        <v>2.69</v>
      </c>
      <c r="L2211" s="23">
        <f>K2211</f>
        <v>2.69</v>
      </c>
      <c r="M2211" s="17" t="s">
        <v>3217</v>
      </c>
      <c r="N2211" s="17" t="s">
        <v>3218</v>
      </c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  <c r="CU2211" s="6"/>
      <c r="CV2211" s="6"/>
      <c r="CW2211" s="6"/>
      <c r="CX2211" s="6"/>
      <c r="CY2211" s="6"/>
      <c r="CZ2211" s="6"/>
      <c r="DA2211" s="6"/>
      <c r="DB2211" s="6"/>
      <c r="DC2211" s="6"/>
      <c r="DD2211" s="6"/>
      <c r="DE2211" s="6"/>
      <c r="DF2211" s="6"/>
      <c r="DG2211" s="6"/>
      <c r="DH2211" s="6"/>
      <c r="DI2211" s="6"/>
      <c r="DJ2211" s="6"/>
    </row>
    <row r="2212" spans="1:114" ht="15" customHeight="1" x14ac:dyDescent="0.15">
      <c r="A2212" s="32">
        <v>2006</v>
      </c>
      <c r="B2212" s="17" t="s">
        <v>3189</v>
      </c>
      <c r="C2212" s="17">
        <v>538</v>
      </c>
      <c r="D2212" s="25">
        <v>119</v>
      </c>
      <c r="E2212" s="26">
        <v>419</v>
      </c>
      <c r="F2212" s="23">
        <v>25382870</v>
      </c>
      <c r="G2212" s="18">
        <v>225506542056.07501</v>
      </c>
      <c r="H2212" s="18">
        <v>113494793057.41</v>
      </c>
      <c r="I2212" s="17">
        <v>20.452160913705502</v>
      </c>
      <c r="J2212" s="17"/>
      <c r="K2212" s="17">
        <f>(K2211+K2216)/2</f>
        <v>2.69</v>
      </c>
      <c r="L2212" s="23">
        <f>(1+((L$2216-L$2211)/L$2211)/5)*L2211</f>
        <v>2.69</v>
      </c>
      <c r="M2212" s="17" t="s">
        <v>3219</v>
      </c>
      <c r="N2212" s="17" t="s">
        <v>3220</v>
      </c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</row>
    <row r="2213" spans="1:114" ht="15" customHeight="1" x14ac:dyDescent="0.15">
      <c r="A2213" s="32">
        <v>2007</v>
      </c>
      <c r="B2213" s="17" t="s">
        <v>3189</v>
      </c>
      <c r="C2213" s="17">
        <v>770</v>
      </c>
      <c r="D2213" s="25">
        <v>128</v>
      </c>
      <c r="E2213" s="26">
        <v>642</v>
      </c>
      <c r="F2213" s="23">
        <v>26400068</v>
      </c>
      <c r="G2213" s="18">
        <v>249318478985.991</v>
      </c>
      <c r="H2213" s="18">
        <v>145279252835.22299</v>
      </c>
      <c r="I2213" s="17">
        <v>23.651575162488701</v>
      </c>
      <c r="J2213" s="17"/>
      <c r="K2213" s="17">
        <f>(K2211+K2216)/2</f>
        <v>2.69</v>
      </c>
      <c r="L2213" s="23">
        <f>(1+((L$2216-L$2211)/L$2211)/5)*L2212</f>
        <v>2.69</v>
      </c>
      <c r="M2213" s="17" t="s">
        <v>3221</v>
      </c>
      <c r="N2213" s="17" t="s">
        <v>3222</v>
      </c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  <c r="CU2213" s="6"/>
      <c r="CV2213" s="6"/>
      <c r="CW2213" s="6"/>
      <c r="CX2213" s="6"/>
      <c r="CY2213" s="6"/>
      <c r="CZ2213" s="6"/>
      <c r="DA2213" s="6"/>
      <c r="DB2213" s="6"/>
      <c r="DC2213" s="6"/>
      <c r="DD2213" s="6"/>
      <c r="DE2213" s="6"/>
      <c r="DF2213" s="6"/>
      <c r="DG2213" s="6"/>
      <c r="DH2213" s="6"/>
      <c r="DI2213" s="6"/>
      <c r="DJ2213" s="6"/>
    </row>
    <row r="2214" spans="1:114" ht="15" customHeight="1" x14ac:dyDescent="0.15">
      <c r="A2214" s="32">
        <v>2008</v>
      </c>
      <c r="B2214" s="17" t="s">
        <v>3189</v>
      </c>
      <c r="C2214" s="25">
        <f>(C2212+C2213+C2216+C2217)/4</f>
        <v>807.25</v>
      </c>
      <c r="D2214" s="25">
        <f t="shared" ref="D2214:E2214" si="820">(D2212+D2213+D2216+D2217)/4</f>
        <v>220.5</v>
      </c>
      <c r="E2214" s="25">
        <f t="shared" si="820"/>
        <v>586.75</v>
      </c>
      <c r="F2214" s="23">
        <v>27437353</v>
      </c>
      <c r="G2214" s="23">
        <v>322853600000</v>
      </c>
      <c r="H2214" s="23">
        <v>176684800000</v>
      </c>
      <c r="I2214" s="17">
        <v>22.803747319281801</v>
      </c>
      <c r="J2214" s="17"/>
      <c r="K2214" s="17">
        <f>(K2211+K2216)/2</f>
        <v>2.69</v>
      </c>
      <c r="L2214" s="23">
        <f>(1+((L$2216-L$2211)/L$2211)/5)*L2213</f>
        <v>2.69</v>
      </c>
      <c r="M2214" s="17" t="s">
        <v>3223</v>
      </c>
      <c r="N2214" s="17" t="s">
        <v>3224</v>
      </c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6"/>
      <c r="CW2214" s="6"/>
      <c r="CX2214" s="6"/>
      <c r="CY2214" s="6"/>
      <c r="CZ2214" s="6"/>
      <c r="DA2214" s="6"/>
      <c r="DB2214" s="6"/>
      <c r="DC2214" s="6"/>
      <c r="DD2214" s="6"/>
      <c r="DE2214" s="6"/>
      <c r="DF2214" s="6"/>
      <c r="DG2214" s="6"/>
      <c r="DH2214" s="6"/>
      <c r="DI2214" s="6"/>
      <c r="DJ2214" s="6"/>
    </row>
    <row r="2215" spans="1:114" ht="15" customHeight="1" x14ac:dyDescent="0.15">
      <c r="A2215" s="32">
        <v>2009</v>
      </c>
      <c r="B2215" s="17" t="s">
        <v>3189</v>
      </c>
      <c r="C2215" s="25">
        <f>(C2212+C2213+C2216+C2217)/4</f>
        <v>807.25</v>
      </c>
      <c r="D2215" s="25">
        <f t="shared" ref="D2215:E2215" si="821">(D2212+D2213+D2216+D2217)/4</f>
        <v>220.5</v>
      </c>
      <c r="E2215" s="25">
        <f t="shared" si="821"/>
        <v>586.75</v>
      </c>
      <c r="F2215" s="23">
        <v>28483797</v>
      </c>
      <c r="G2215" s="18">
        <v>202056266666.66699</v>
      </c>
      <c r="H2215" s="18">
        <v>162069066666.66699</v>
      </c>
      <c r="I2215" s="17">
        <v>25.756502417151601</v>
      </c>
      <c r="J2215" s="17"/>
      <c r="K2215" s="17">
        <f>(K2211+K2216)/2</f>
        <v>2.69</v>
      </c>
      <c r="L2215" s="23">
        <f>(1+((L$2216-L$2211)/L$2211)/5)*L2214</f>
        <v>2.69</v>
      </c>
      <c r="M2215" s="17" t="s">
        <v>3225</v>
      </c>
      <c r="N2215" s="17" t="s">
        <v>3226</v>
      </c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  <c r="CU2215" s="6"/>
      <c r="CV2215" s="6"/>
      <c r="CW2215" s="6"/>
      <c r="CX2215" s="6"/>
      <c r="CY2215" s="6"/>
      <c r="CZ2215" s="6"/>
      <c r="DA2215" s="6"/>
      <c r="DB2215" s="6"/>
      <c r="DC2215" s="6"/>
      <c r="DD2215" s="6"/>
      <c r="DE2215" s="6"/>
      <c r="DF2215" s="6"/>
      <c r="DG2215" s="6"/>
      <c r="DH2215" s="6"/>
      <c r="DI2215" s="6"/>
      <c r="DJ2215" s="6"/>
    </row>
    <row r="2216" spans="1:114" ht="15" customHeight="1" x14ac:dyDescent="0.15">
      <c r="A2216" s="32">
        <v>2010</v>
      </c>
      <c r="B2216" s="17" t="s">
        <v>3189</v>
      </c>
      <c r="C2216" s="17">
        <v>931</v>
      </c>
      <c r="D2216" s="25">
        <v>288</v>
      </c>
      <c r="E2216" s="26">
        <v>643</v>
      </c>
      <c r="F2216" s="23">
        <v>29411929</v>
      </c>
      <c r="G2216" s="23">
        <v>261831200000</v>
      </c>
      <c r="H2216" s="18">
        <v>174202933333.33301</v>
      </c>
      <c r="I2216" s="17">
        <v>24.430873867785099</v>
      </c>
      <c r="J2216" s="17">
        <v>2.69</v>
      </c>
      <c r="K2216" s="17">
        <f t="shared" ref="K2216" si="822">J2216</f>
        <v>2.69</v>
      </c>
      <c r="L2216" s="23">
        <f>K2216</f>
        <v>2.69</v>
      </c>
      <c r="M2216" s="17" t="s">
        <v>3227</v>
      </c>
      <c r="N2216" s="17" t="s">
        <v>3228</v>
      </c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  <c r="CU2216" s="6"/>
      <c r="CV2216" s="6"/>
      <c r="CW2216" s="6"/>
      <c r="CX2216" s="6"/>
      <c r="CY2216" s="6"/>
      <c r="CZ2216" s="6"/>
      <c r="DA2216" s="6"/>
      <c r="DB2216" s="6"/>
      <c r="DC2216" s="6"/>
      <c r="DD2216" s="6"/>
      <c r="DE2216" s="6"/>
      <c r="DF2216" s="6"/>
      <c r="DG2216" s="6"/>
      <c r="DH2216" s="6"/>
      <c r="DI2216" s="6"/>
      <c r="DJ2216" s="6"/>
    </row>
    <row r="2217" spans="1:114" ht="15" customHeight="1" x14ac:dyDescent="0.15">
      <c r="A2217" s="32">
        <v>2011</v>
      </c>
      <c r="B2217" s="17" t="s">
        <v>3189</v>
      </c>
      <c r="C2217" s="17">
        <v>990</v>
      </c>
      <c r="D2217" s="25">
        <v>347</v>
      </c>
      <c r="E2217" s="26">
        <v>643</v>
      </c>
      <c r="F2217" s="23">
        <v>30150945</v>
      </c>
      <c r="G2217" s="18">
        <v>376224266666.66699</v>
      </c>
      <c r="H2217" s="18">
        <v>197977066666.66699</v>
      </c>
      <c r="I2217" s="17">
        <v>22.596746990317701</v>
      </c>
      <c r="J2217" s="17"/>
      <c r="K2217" s="17">
        <f>(K2216+K2221)/2</f>
        <v>2.79</v>
      </c>
      <c r="L2217" s="23">
        <f>(1+((L$2221-L$2216)/L$2216)/5)*L2216</f>
        <v>2.73</v>
      </c>
      <c r="M2217" s="17" t="s">
        <v>3229</v>
      </c>
      <c r="N2217" s="17" t="s">
        <v>3230</v>
      </c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  <c r="CU2217" s="6"/>
      <c r="CV2217" s="6"/>
      <c r="CW2217" s="6"/>
      <c r="CX2217" s="6"/>
      <c r="CY2217" s="6"/>
      <c r="CZ2217" s="6"/>
      <c r="DA2217" s="6"/>
      <c r="DB2217" s="6"/>
      <c r="DC2217" s="6"/>
      <c r="DD2217" s="6"/>
      <c r="DE2217" s="6"/>
      <c r="DF2217" s="6"/>
      <c r="DG2217" s="6"/>
      <c r="DH2217" s="6"/>
      <c r="DI2217" s="6"/>
      <c r="DJ2217" s="6"/>
    </row>
    <row r="2218" spans="1:114" ht="15" customHeight="1" x14ac:dyDescent="0.15">
      <c r="A2218" s="32">
        <v>2012</v>
      </c>
      <c r="B2218" s="17" t="s">
        <v>3189</v>
      </c>
      <c r="C2218" s="25">
        <f t="shared" ref="C2218" si="823">(C2216+C2217+C2219+C2220)/4</f>
        <v>909.75</v>
      </c>
      <c r="D2218" s="25">
        <f t="shared" ref="D2218:E2218" si="824">(D2216+D2217+D2219+D2220)/4</f>
        <v>444.5</v>
      </c>
      <c r="E2218" s="25">
        <f t="shared" si="824"/>
        <v>465.25</v>
      </c>
      <c r="F2218" s="23">
        <v>30821543</v>
      </c>
      <c r="G2218" s="18">
        <v>399419733333.33301</v>
      </c>
      <c r="H2218" s="18">
        <v>215206018933.33301</v>
      </c>
      <c r="I2218" s="17">
        <v>22.279950015689799</v>
      </c>
      <c r="J2218" s="17"/>
      <c r="K2218" s="17">
        <f>(K2216+K2221)/2</f>
        <v>2.79</v>
      </c>
      <c r="L2218" s="23">
        <f>(1+((L$2221-L$2216)/L$2216)/5)*L2217</f>
        <v>2.7705947955390338</v>
      </c>
      <c r="M2218" s="17" t="s">
        <v>3231</v>
      </c>
      <c r="N2218" s="17" t="s">
        <v>3232</v>
      </c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  <c r="CU2218" s="6"/>
      <c r="CV2218" s="6"/>
      <c r="CW2218" s="6"/>
      <c r="CX2218" s="6"/>
      <c r="CY2218" s="6"/>
      <c r="CZ2218" s="6"/>
      <c r="DA2218" s="6"/>
      <c r="DB2218" s="6"/>
      <c r="DC2218" s="6"/>
      <c r="DD2218" s="6"/>
      <c r="DE2218" s="6"/>
      <c r="DF2218" s="6"/>
      <c r="DG2218" s="6"/>
      <c r="DH2218" s="6"/>
      <c r="DI2218" s="6"/>
      <c r="DJ2218" s="6"/>
    </row>
    <row r="2219" spans="1:114" ht="15" customHeight="1" x14ac:dyDescent="0.15">
      <c r="A2219" s="32">
        <v>2013</v>
      </c>
      <c r="B2219" s="17" t="s">
        <v>3189</v>
      </c>
      <c r="C2219" s="17">
        <v>931</v>
      </c>
      <c r="D2219" s="25">
        <v>491</v>
      </c>
      <c r="E2219" s="26">
        <v>440</v>
      </c>
      <c r="F2219" s="23">
        <v>31482498</v>
      </c>
      <c r="G2219" s="18">
        <v>387643939066.66699</v>
      </c>
      <c r="H2219" s="23">
        <v>229900800000</v>
      </c>
      <c r="I2219" s="17">
        <v>23.6597384832085</v>
      </c>
      <c r="J2219" s="17"/>
      <c r="K2219" s="17">
        <f>(K2216+K2221)/2</f>
        <v>2.79</v>
      </c>
      <c r="L2219" s="23">
        <f>(1+((L$2221-L$2216)/L$2216)/5)*L2218</f>
        <v>2.8117932311604323</v>
      </c>
      <c r="M2219" s="17" t="s">
        <v>3233</v>
      </c>
      <c r="N2219" s="17" t="s">
        <v>3234</v>
      </c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  <c r="CU2219" s="6"/>
      <c r="CV2219" s="6"/>
      <c r="CW2219" s="6"/>
      <c r="CX2219" s="6"/>
      <c r="CY2219" s="6"/>
      <c r="CZ2219" s="6"/>
      <c r="DA2219" s="6"/>
      <c r="DB2219" s="6"/>
      <c r="DC2219" s="6"/>
      <c r="DD2219" s="6"/>
      <c r="DE2219" s="6"/>
      <c r="DF2219" s="6"/>
      <c r="DG2219" s="6"/>
      <c r="DH2219" s="6"/>
      <c r="DI2219" s="6"/>
      <c r="DJ2219" s="6"/>
    </row>
    <row r="2220" spans="1:114" ht="15" customHeight="1" x14ac:dyDescent="0.15">
      <c r="A2220" s="32">
        <v>2014</v>
      </c>
      <c r="B2220" s="17" t="s">
        <v>3189</v>
      </c>
      <c r="C2220" s="17">
        <v>787</v>
      </c>
      <c r="D2220" s="25">
        <v>652</v>
      </c>
      <c r="E2220" s="26">
        <v>135</v>
      </c>
      <c r="F2220" s="23">
        <v>32125564</v>
      </c>
      <c r="G2220" s="23">
        <v>354541430160</v>
      </c>
      <c r="H2220" s="18">
        <v>255383052343.41699</v>
      </c>
      <c r="I2220" s="17">
        <v>25.182452639513201</v>
      </c>
      <c r="J2220" s="17"/>
      <c r="K2220" s="17">
        <f>(K2216+K2221)/2</f>
        <v>2.79</v>
      </c>
      <c r="L2220" s="23">
        <f>(1+((L$2221-L$2216)/L$2216)/5)*L2219</f>
        <v>2.8536042829248998</v>
      </c>
      <c r="M2220" s="17"/>
      <c r="N2220" s="17" t="s">
        <v>3235</v>
      </c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  <c r="CU2220" s="6"/>
      <c r="CV2220" s="6"/>
      <c r="CW2220" s="6"/>
      <c r="CX2220" s="6"/>
      <c r="CY2220" s="6"/>
      <c r="CZ2220" s="6"/>
      <c r="DA2220" s="6"/>
      <c r="DB2220" s="6"/>
      <c r="DC2220" s="6"/>
      <c r="DD2220" s="6"/>
      <c r="DE2220" s="6"/>
      <c r="DF2220" s="6"/>
      <c r="DG2220" s="6"/>
      <c r="DH2220" s="6"/>
      <c r="DI2220" s="6"/>
      <c r="DJ2220" s="6"/>
    </row>
    <row r="2221" spans="1:114" ht="15" customHeight="1" x14ac:dyDescent="0.15">
      <c r="A2221" s="32">
        <v>2015</v>
      </c>
      <c r="B2221" s="17" t="s">
        <v>3189</v>
      </c>
      <c r="C2221" s="17">
        <v>2406</v>
      </c>
      <c r="D2221" s="25">
        <v>715</v>
      </c>
      <c r="E2221" s="26">
        <v>1691</v>
      </c>
      <c r="F2221" s="23">
        <v>32749848</v>
      </c>
      <c r="G2221" s="18">
        <v>218010394722.267</v>
      </c>
      <c r="H2221" s="18">
        <v>247307252133.33301</v>
      </c>
      <c r="I2221" s="17">
        <v>29.852409124605899</v>
      </c>
      <c r="J2221" s="17">
        <v>2.89</v>
      </c>
      <c r="K2221" s="17">
        <f t="shared" ref="K2221" si="825">J2221</f>
        <v>2.89</v>
      </c>
      <c r="L2221" s="23">
        <f>K2221</f>
        <v>2.89</v>
      </c>
      <c r="M2221" s="17"/>
      <c r="N2221" s="17" t="s">
        <v>3236</v>
      </c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  <c r="CU2221" s="6"/>
      <c r="CV2221" s="6"/>
      <c r="CW2221" s="6"/>
      <c r="CX2221" s="6"/>
      <c r="CY2221" s="6"/>
      <c r="CZ2221" s="6"/>
      <c r="DA2221" s="6"/>
      <c r="DB2221" s="6"/>
      <c r="DC2221" s="6"/>
      <c r="DD2221" s="6"/>
      <c r="DE2221" s="6"/>
      <c r="DF2221" s="6"/>
      <c r="DG2221" s="6"/>
      <c r="DH2221" s="6"/>
      <c r="DI2221" s="6"/>
      <c r="DJ2221" s="6"/>
    </row>
    <row r="2222" spans="1:114" ht="15" customHeight="1" x14ac:dyDescent="0.15">
      <c r="A2222" s="32">
        <v>2016</v>
      </c>
      <c r="B2222" s="17" t="s">
        <v>3189</v>
      </c>
      <c r="C2222" s="17">
        <v>3266</v>
      </c>
      <c r="D2222" s="27">
        <v>1070</v>
      </c>
      <c r="E2222" s="26">
        <v>2196</v>
      </c>
      <c r="F2222" s="23">
        <v>33416270</v>
      </c>
      <c r="G2222" s="18">
        <v>200860075477.285</v>
      </c>
      <c r="H2222" s="18">
        <v>198110220198.13599</v>
      </c>
      <c r="I2222" s="17">
        <v>26.125105417005699</v>
      </c>
      <c r="J2222" s="17"/>
      <c r="K2222" s="17">
        <f t="shared" ref="K2222" si="826">J2222</f>
        <v>0</v>
      </c>
      <c r="L2222" s="17">
        <f>K2222</f>
        <v>0</v>
      </c>
      <c r="M2222" s="17"/>
      <c r="N2222" s="17" t="s">
        <v>3237</v>
      </c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  <c r="CU2222" s="6"/>
      <c r="CV2222" s="6"/>
      <c r="CW2222" s="6"/>
      <c r="CX2222" s="6"/>
      <c r="CY2222" s="6"/>
      <c r="CZ2222" s="6"/>
      <c r="DA2222" s="6"/>
      <c r="DB2222" s="6"/>
      <c r="DC2222" s="6"/>
      <c r="DD2222" s="6"/>
      <c r="DE2222" s="6"/>
      <c r="DF2222" s="6"/>
      <c r="DG2222" s="6"/>
      <c r="DH2222" s="6"/>
      <c r="DI2222" s="6"/>
      <c r="DJ2222" s="6"/>
    </row>
    <row r="2223" spans="1:114" ht="15" customHeight="1" x14ac:dyDescent="0.15">
      <c r="A2223" s="32">
        <v>2017</v>
      </c>
      <c r="B2223" s="17" t="s">
        <v>3189</v>
      </c>
      <c r="C2223" s="17">
        <v>3191</v>
      </c>
      <c r="D2223" s="27">
        <v>909</v>
      </c>
      <c r="E2223" s="26">
        <v>2282</v>
      </c>
      <c r="F2223" s="23">
        <v>34193122</v>
      </c>
      <c r="G2223" s="18">
        <v>239993341453.867</v>
      </c>
      <c r="H2223" s="18">
        <v>201975700072.87601</v>
      </c>
      <c r="I2223" s="17">
        <v>24.484269923831398</v>
      </c>
      <c r="J2223" s="17"/>
      <c r="K2223" s="17">
        <f t="shared" ref="K2223" si="827">J2223</f>
        <v>0</v>
      </c>
      <c r="L2223" s="17">
        <f>K2223</f>
        <v>0</v>
      </c>
      <c r="M2223" s="17"/>
      <c r="N2223" s="17" t="s">
        <v>3238</v>
      </c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  <c r="CU2223" s="6"/>
      <c r="CV2223" s="6"/>
      <c r="CW2223" s="6"/>
      <c r="CX2223" s="6"/>
      <c r="CY2223" s="6"/>
      <c r="CZ2223" s="6"/>
      <c r="DA2223" s="6"/>
      <c r="DB2223" s="6"/>
      <c r="DC2223" s="6"/>
      <c r="DD2223" s="6"/>
      <c r="DE2223" s="6"/>
      <c r="DF2223" s="6"/>
      <c r="DG2223" s="6"/>
      <c r="DH2223" s="6"/>
      <c r="DI2223" s="6"/>
      <c r="DJ2223" s="6"/>
    </row>
    <row r="2224" spans="1:114" ht="15" customHeight="1" x14ac:dyDescent="0.15">
      <c r="A2224" s="32">
        <v>2018</v>
      </c>
      <c r="B2224" s="17" t="s">
        <v>3189</v>
      </c>
      <c r="C2224" s="17">
        <v>3399</v>
      </c>
      <c r="D2224" s="27">
        <v>1078</v>
      </c>
      <c r="E2224" s="26">
        <v>2321</v>
      </c>
      <c r="F2224" s="23">
        <v>35018133</v>
      </c>
      <c r="G2224" s="18">
        <v>314916582179.44</v>
      </c>
      <c r="H2224" s="18">
        <v>209589393636.078</v>
      </c>
      <c r="I2224" s="17">
        <v>21.1245859606118</v>
      </c>
      <c r="J2224" s="17"/>
      <c r="K2224" s="17">
        <f t="shared" ref="K2224" si="828">J2224</f>
        <v>0</v>
      </c>
      <c r="L2224" s="17">
        <f>K2224</f>
        <v>0</v>
      </c>
      <c r="M2224" s="17"/>
      <c r="N2224" s="17" t="s">
        <v>3239</v>
      </c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  <c r="CU2224" s="6"/>
      <c r="CV2224" s="6"/>
      <c r="CW2224" s="6"/>
      <c r="CX2224" s="6"/>
      <c r="CY2224" s="6"/>
      <c r="CZ2224" s="6"/>
      <c r="DA2224" s="6"/>
      <c r="DB2224" s="6"/>
      <c r="DC2224" s="6"/>
      <c r="DD2224" s="6"/>
      <c r="DE2224" s="6"/>
      <c r="DF2224" s="6"/>
      <c r="DG2224" s="6"/>
      <c r="DH2224" s="6"/>
      <c r="DI2224" s="6"/>
      <c r="DJ2224" s="6"/>
    </row>
    <row r="2225" spans="1:114" ht="15" customHeight="1" x14ac:dyDescent="0.15">
      <c r="A2225" s="32">
        <v>2019</v>
      </c>
      <c r="B2225" s="17" t="s">
        <v>3189</v>
      </c>
      <c r="C2225" s="17">
        <v>3651</v>
      </c>
      <c r="D2225" s="27">
        <v>1188</v>
      </c>
      <c r="E2225" s="26">
        <v>2463</v>
      </c>
      <c r="F2225" s="23">
        <v>35827362</v>
      </c>
      <c r="G2225" s="18">
        <v>285859922577.59998</v>
      </c>
      <c r="H2225" s="18">
        <v>218940847166.77899</v>
      </c>
      <c r="I2225" s="17">
        <v>22.056631645424201</v>
      </c>
      <c r="J2225" s="17"/>
      <c r="K2225" s="17">
        <f t="shared" ref="K2225" si="829">J2225</f>
        <v>0</v>
      </c>
      <c r="L2225" s="17">
        <f>K2225</f>
        <v>0</v>
      </c>
      <c r="M2225" s="17"/>
      <c r="N2225" s="17" t="s">
        <v>3240</v>
      </c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6"/>
      <c r="CO2225" s="6"/>
      <c r="CP2225" s="6"/>
      <c r="CQ2225" s="6"/>
      <c r="CR2225" s="6"/>
      <c r="CS2225" s="6"/>
      <c r="CT2225" s="6"/>
      <c r="CU2225" s="6"/>
      <c r="CV2225" s="6"/>
      <c r="CW2225" s="6"/>
      <c r="CX2225" s="6"/>
      <c r="CY2225" s="6"/>
      <c r="CZ2225" s="6"/>
      <c r="DA2225" s="6"/>
      <c r="DB2225" s="6"/>
      <c r="DC2225" s="6"/>
      <c r="DD2225" s="6"/>
      <c r="DE2225" s="6"/>
      <c r="DF2225" s="6"/>
      <c r="DG2225" s="6"/>
      <c r="DH2225" s="6"/>
      <c r="DI2225" s="6"/>
      <c r="DJ2225" s="6"/>
    </row>
    <row r="2226" spans="1:114" ht="15" customHeight="1" x14ac:dyDescent="0.15">
      <c r="A2226" s="32">
        <v>2020</v>
      </c>
      <c r="B2226" s="17" t="s">
        <v>3189</v>
      </c>
      <c r="C2226" s="17">
        <v>3568</v>
      </c>
      <c r="D2226" s="27">
        <v>1294</v>
      </c>
      <c r="E2226" s="26">
        <v>2274</v>
      </c>
      <c r="F2226" s="23">
        <v>35997107</v>
      </c>
      <c r="G2226" s="18">
        <v>184162133333.33301</v>
      </c>
      <c r="H2226" s="18">
        <v>182127845459.21701</v>
      </c>
      <c r="I2226" s="17">
        <v>23.414284282738102</v>
      </c>
      <c r="J2226" s="17"/>
      <c r="K2226" s="17">
        <f t="shared" ref="K2226" si="830">J2226</f>
        <v>0</v>
      </c>
      <c r="L2226" s="17">
        <f>K2226</f>
        <v>0</v>
      </c>
      <c r="M2226" s="17" t="s">
        <v>3241</v>
      </c>
      <c r="N2226" s="17" t="s">
        <v>3242</v>
      </c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6"/>
      <c r="CO2226" s="6"/>
      <c r="CP2226" s="6"/>
      <c r="CQ2226" s="6"/>
      <c r="CR2226" s="6"/>
      <c r="CS2226" s="6"/>
      <c r="CT2226" s="6"/>
      <c r="CU2226" s="6"/>
      <c r="CV2226" s="6"/>
      <c r="CW2226" s="6"/>
      <c r="CX2226" s="6"/>
      <c r="CY2226" s="6"/>
      <c r="CZ2226" s="6"/>
      <c r="DA2226" s="6"/>
      <c r="DB2226" s="6"/>
      <c r="DC2226" s="6"/>
      <c r="DD2226" s="6"/>
      <c r="DE2226" s="6"/>
      <c r="DF2226" s="6"/>
      <c r="DG2226" s="6"/>
      <c r="DH2226" s="6"/>
      <c r="DI2226" s="6"/>
      <c r="DJ2226" s="6"/>
    </row>
    <row r="2227" spans="1:114" ht="15" customHeight="1" x14ac:dyDescent="0.15">
      <c r="A2227" s="32">
        <v>2021</v>
      </c>
      <c r="B2227" s="17" t="s">
        <v>3189</v>
      </c>
      <c r="C2227" s="17">
        <v>3979</v>
      </c>
      <c r="D2227" s="18"/>
      <c r="E2227" s="18"/>
      <c r="F2227" s="23">
        <v>35950396</v>
      </c>
      <c r="G2227" s="18">
        <v>289815259051.18402</v>
      </c>
      <c r="H2227" s="18">
        <v>202945018593.04901</v>
      </c>
      <c r="I2227" s="17">
        <v>23.5991783811135</v>
      </c>
      <c r="J2227" s="17"/>
      <c r="K2227" s="17">
        <f t="shared" ref="K2227" si="831">J2227</f>
        <v>0</v>
      </c>
      <c r="L2227" s="17">
        <f>K2227</f>
        <v>0</v>
      </c>
      <c r="M2227" s="17"/>
      <c r="N2227" s="17" t="s">
        <v>3243</v>
      </c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6"/>
      <c r="CO2227" s="6"/>
      <c r="CP2227" s="6"/>
      <c r="CQ2227" s="6"/>
      <c r="CR2227" s="6"/>
      <c r="CS2227" s="6"/>
      <c r="CT2227" s="6"/>
      <c r="CU2227" s="6"/>
      <c r="CV2227" s="6"/>
      <c r="CW2227" s="6"/>
      <c r="CX2227" s="6"/>
      <c r="CY2227" s="6"/>
      <c r="CZ2227" s="6"/>
      <c r="DA2227" s="6"/>
      <c r="DB2227" s="6"/>
      <c r="DC2227" s="6"/>
      <c r="DD2227" s="6"/>
      <c r="DE2227" s="6"/>
      <c r="DF2227" s="6"/>
      <c r="DG2227" s="6"/>
      <c r="DH2227" s="6"/>
      <c r="DI2227" s="6"/>
      <c r="DJ2227" s="6"/>
    </row>
    <row r="2228" spans="1:114" ht="15" customHeight="1" x14ac:dyDescent="0.15">
      <c r="A2228" s="32">
        <v>1980</v>
      </c>
      <c r="B2228" s="19" t="s">
        <v>3244</v>
      </c>
      <c r="C2228" s="17"/>
      <c r="D2228" s="25"/>
      <c r="E2228" s="25"/>
      <c r="F2228" s="23">
        <v>4979815</v>
      </c>
      <c r="G2228" s="18"/>
      <c r="H2228" s="18"/>
      <c r="I2228" s="17"/>
      <c r="J2228" s="17"/>
      <c r="K2228" s="17"/>
      <c r="L2228" s="17"/>
      <c r="M2228" s="17"/>
      <c r="N2228" s="17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6"/>
      <c r="CO2228" s="6"/>
      <c r="CP2228" s="6"/>
      <c r="CQ2228" s="6"/>
      <c r="CR2228" s="6"/>
      <c r="CS2228" s="6"/>
      <c r="CT2228" s="6"/>
      <c r="CU2228" s="6"/>
      <c r="CV2228" s="6"/>
      <c r="CW2228" s="6"/>
      <c r="CX2228" s="6"/>
      <c r="CY2228" s="6"/>
      <c r="CZ2228" s="6"/>
      <c r="DA2228" s="6"/>
      <c r="DB2228" s="6"/>
      <c r="DC2228" s="6"/>
      <c r="DD2228" s="6"/>
      <c r="DE2228" s="6"/>
      <c r="DF2228" s="6"/>
      <c r="DG2228" s="6"/>
      <c r="DH2228" s="6"/>
      <c r="DI2228" s="6"/>
      <c r="DJ2228" s="6"/>
    </row>
    <row r="2229" spans="1:114" ht="15" customHeight="1" x14ac:dyDescent="0.15">
      <c r="A2229" s="32">
        <v>1981</v>
      </c>
      <c r="B2229" s="19" t="s">
        <v>3244</v>
      </c>
      <c r="C2229" s="17"/>
      <c r="D2229" s="25"/>
      <c r="E2229" s="25"/>
      <c r="F2229" s="23">
        <v>5016105</v>
      </c>
      <c r="G2229" s="18"/>
      <c r="H2229" s="18"/>
      <c r="I2229" s="17"/>
      <c r="J2229" s="17"/>
      <c r="K2229" s="17"/>
      <c r="L2229" s="17"/>
      <c r="M2229" s="17"/>
      <c r="N2229" s="17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6"/>
      <c r="CW2229" s="6"/>
      <c r="CX2229" s="6"/>
      <c r="CY2229" s="6"/>
      <c r="CZ2229" s="6"/>
      <c r="DA2229" s="6"/>
      <c r="DB2229" s="6"/>
      <c r="DC2229" s="6"/>
      <c r="DD2229" s="6"/>
      <c r="DE2229" s="6"/>
      <c r="DF2229" s="6"/>
      <c r="DG2229" s="6"/>
      <c r="DH2229" s="6"/>
      <c r="DI2229" s="6"/>
      <c r="DJ2229" s="6"/>
    </row>
    <row r="2230" spans="1:114" ht="15" customHeight="1" x14ac:dyDescent="0.15">
      <c r="A2230" s="32">
        <v>1982</v>
      </c>
      <c r="B2230" s="19" t="s">
        <v>3244</v>
      </c>
      <c r="C2230" s="17"/>
      <c r="D2230" s="25"/>
      <c r="E2230" s="25"/>
      <c r="F2230" s="23">
        <v>5055099</v>
      </c>
      <c r="G2230" s="18"/>
      <c r="H2230" s="18"/>
      <c r="I2230" s="17"/>
      <c r="J2230" s="17"/>
      <c r="K2230" s="17"/>
      <c r="L2230" s="17"/>
      <c r="M2230" s="17"/>
      <c r="N2230" s="17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6"/>
      <c r="CO2230" s="6"/>
      <c r="CP2230" s="6"/>
      <c r="CQ2230" s="6"/>
      <c r="CR2230" s="6"/>
      <c r="CS2230" s="6"/>
      <c r="CT2230" s="6"/>
      <c r="CU2230" s="6"/>
      <c r="CV2230" s="6"/>
      <c r="CW2230" s="6"/>
      <c r="CX2230" s="6"/>
      <c r="CY2230" s="6"/>
      <c r="CZ2230" s="6"/>
      <c r="DA2230" s="6"/>
      <c r="DB2230" s="6"/>
      <c r="DC2230" s="6"/>
      <c r="DD2230" s="6"/>
      <c r="DE2230" s="6"/>
      <c r="DF2230" s="6"/>
      <c r="DG2230" s="6"/>
      <c r="DH2230" s="6"/>
      <c r="DI2230" s="6"/>
      <c r="DJ2230" s="6"/>
    </row>
    <row r="2231" spans="1:114" ht="15" customHeight="1" x14ac:dyDescent="0.15">
      <c r="A2231" s="32">
        <v>1983</v>
      </c>
      <c r="B2231" s="19" t="s">
        <v>3244</v>
      </c>
      <c r="C2231" s="17"/>
      <c r="D2231" s="25"/>
      <c r="E2231" s="25"/>
      <c r="F2231" s="23">
        <v>5091971</v>
      </c>
      <c r="G2231" s="18"/>
      <c r="H2231" s="18"/>
      <c r="I2231" s="17"/>
      <c r="J2231" s="17"/>
      <c r="K2231" s="17"/>
      <c r="L2231" s="17"/>
      <c r="M2231" s="17"/>
      <c r="N2231" s="17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6"/>
      <c r="CO2231" s="6"/>
      <c r="CP2231" s="6"/>
      <c r="CQ2231" s="6"/>
      <c r="CR2231" s="6"/>
      <c r="CS2231" s="6"/>
      <c r="CT2231" s="6"/>
      <c r="CU2231" s="6"/>
      <c r="CV2231" s="6"/>
      <c r="CW2231" s="6"/>
      <c r="CX2231" s="6"/>
      <c r="CY2231" s="6"/>
      <c r="CZ2231" s="6"/>
      <c r="DA2231" s="6"/>
      <c r="DB2231" s="6"/>
      <c r="DC2231" s="6"/>
      <c r="DD2231" s="6"/>
      <c r="DE2231" s="6"/>
      <c r="DF2231" s="6"/>
      <c r="DG2231" s="6"/>
      <c r="DH2231" s="6"/>
      <c r="DI2231" s="6"/>
      <c r="DJ2231" s="6"/>
    </row>
    <row r="2232" spans="1:114" ht="15" customHeight="1" x14ac:dyDescent="0.15">
      <c r="A2232" s="32">
        <v>1984</v>
      </c>
      <c r="B2232" s="19" t="s">
        <v>3244</v>
      </c>
      <c r="C2232" s="17"/>
      <c r="D2232" s="25"/>
      <c r="E2232" s="25"/>
      <c r="F2232" s="23">
        <v>5127097</v>
      </c>
      <c r="G2232" s="18"/>
      <c r="H2232" s="18"/>
      <c r="I2232" s="17"/>
      <c r="J2232" s="17"/>
      <c r="K2232" s="17"/>
      <c r="L2232" s="17"/>
      <c r="M2232" s="17"/>
      <c r="N2232" s="17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6"/>
      <c r="CO2232" s="6"/>
      <c r="CP2232" s="6"/>
      <c r="CQ2232" s="6"/>
      <c r="CR2232" s="6"/>
      <c r="CS2232" s="6"/>
      <c r="CT2232" s="6"/>
      <c r="CU2232" s="6"/>
      <c r="CV2232" s="6"/>
      <c r="CW2232" s="6"/>
      <c r="CX2232" s="6"/>
      <c r="CY2232" s="6"/>
      <c r="CZ2232" s="6"/>
      <c r="DA2232" s="6"/>
      <c r="DB2232" s="6"/>
      <c r="DC2232" s="6"/>
      <c r="DD2232" s="6"/>
      <c r="DE2232" s="6"/>
      <c r="DF2232" s="6"/>
      <c r="DG2232" s="6"/>
      <c r="DH2232" s="6"/>
      <c r="DI2232" s="6"/>
      <c r="DJ2232" s="6"/>
    </row>
    <row r="2233" spans="1:114" ht="15" customHeight="1" x14ac:dyDescent="0.15">
      <c r="A2233" s="32">
        <v>1985</v>
      </c>
      <c r="B2233" s="19" t="s">
        <v>3244</v>
      </c>
      <c r="C2233" s="17"/>
      <c r="D2233" s="25"/>
      <c r="E2233" s="25"/>
      <c r="F2233" s="23">
        <v>5161768</v>
      </c>
      <c r="G2233" s="18"/>
      <c r="H2233" s="18"/>
      <c r="I2233" s="17"/>
      <c r="J2233" s="17">
        <v>1.08</v>
      </c>
      <c r="K2233" s="17">
        <f t="shared" ref="K2233" si="832">J2233</f>
        <v>1.08</v>
      </c>
      <c r="L2233" s="23">
        <f>K2233</f>
        <v>1.08</v>
      </c>
      <c r="M2233" s="17"/>
      <c r="N2233" s="17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6"/>
      <c r="CO2233" s="6"/>
      <c r="CP2233" s="6"/>
      <c r="CQ2233" s="6"/>
      <c r="CR2233" s="6"/>
      <c r="CS2233" s="6"/>
      <c r="CT2233" s="6"/>
      <c r="CU2233" s="6"/>
      <c r="CV2233" s="6"/>
      <c r="CW2233" s="6"/>
      <c r="CX2233" s="6"/>
      <c r="CY2233" s="6"/>
      <c r="CZ2233" s="6"/>
      <c r="DA2233" s="6"/>
      <c r="DB2233" s="6"/>
      <c r="DC2233" s="6"/>
      <c r="DD2233" s="6"/>
      <c r="DE2233" s="6"/>
      <c r="DF2233" s="6"/>
      <c r="DG2233" s="6"/>
      <c r="DH2233" s="6"/>
      <c r="DI2233" s="6"/>
      <c r="DJ2233" s="6"/>
    </row>
    <row r="2234" spans="1:114" ht="15" customHeight="1" x14ac:dyDescent="0.15">
      <c r="A2234" s="32">
        <v>1986</v>
      </c>
      <c r="B2234" s="19" t="s">
        <v>3244</v>
      </c>
      <c r="C2234" s="17"/>
      <c r="D2234" s="25"/>
      <c r="E2234" s="25"/>
      <c r="F2234" s="23">
        <v>5193838</v>
      </c>
      <c r="G2234" s="18"/>
      <c r="H2234" s="18"/>
      <c r="I2234" s="17"/>
      <c r="J2234" s="17"/>
      <c r="K2234" s="17">
        <f>(K2233+K2238)/2</f>
        <v>1.08</v>
      </c>
      <c r="L2234" s="23">
        <f>(1+((L$2238-L$2233)/L$2233)/5)*L2233</f>
        <v>1.08</v>
      </c>
      <c r="M2234" s="17"/>
      <c r="N2234" s="17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6"/>
      <c r="CO2234" s="6"/>
      <c r="CP2234" s="6"/>
      <c r="CQ2234" s="6"/>
      <c r="CR2234" s="6"/>
      <c r="CS2234" s="6"/>
      <c r="CT2234" s="6"/>
      <c r="CU2234" s="6"/>
      <c r="CV2234" s="6"/>
      <c r="CW2234" s="6"/>
      <c r="CX2234" s="6"/>
      <c r="CY2234" s="6"/>
      <c r="CZ2234" s="6"/>
      <c r="DA2234" s="6"/>
      <c r="DB2234" s="6"/>
      <c r="DC2234" s="6"/>
      <c r="DD2234" s="6"/>
      <c r="DE2234" s="6"/>
      <c r="DF2234" s="6"/>
      <c r="DG2234" s="6"/>
      <c r="DH2234" s="6"/>
      <c r="DI2234" s="6"/>
      <c r="DJ2234" s="6"/>
    </row>
    <row r="2235" spans="1:114" ht="15" customHeight="1" x14ac:dyDescent="0.15">
      <c r="A2235" s="32">
        <v>1987</v>
      </c>
      <c r="B2235" s="19" t="s">
        <v>3244</v>
      </c>
      <c r="C2235" s="17"/>
      <c r="D2235" s="25"/>
      <c r="E2235" s="25"/>
      <c r="F2235" s="23">
        <v>5222840</v>
      </c>
      <c r="G2235" s="18"/>
      <c r="H2235" s="18"/>
      <c r="I2235" s="17"/>
      <c r="J2235" s="17"/>
      <c r="K2235" s="17">
        <f>(K2233+K2238)/2</f>
        <v>1.08</v>
      </c>
      <c r="L2235" s="23">
        <f>(1+((L$2238-L$2233)/L$2233)/5)*L2234</f>
        <v>1.08</v>
      </c>
      <c r="M2235" s="17"/>
      <c r="N2235" s="17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6"/>
      <c r="CO2235" s="6"/>
      <c r="CP2235" s="6"/>
      <c r="CQ2235" s="6"/>
      <c r="CR2235" s="6"/>
      <c r="CS2235" s="6"/>
      <c r="CT2235" s="6"/>
      <c r="CU2235" s="6"/>
      <c r="CV2235" s="6"/>
      <c r="CW2235" s="6"/>
      <c r="CX2235" s="6"/>
      <c r="CY2235" s="6"/>
      <c r="CZ2235" s="6"/>
      <c r="DA2235" s="6"/>
      <c r="DB2235" s="6"/>
      <c r="DC2235" s="6"/>
      <c r="DD2235" s="6"/>
      <c r="DE2235" s="6"/>
      <c r="DF2235" s="6"/>
      <c r="DG2235" s="6"/>
      <c r="DH2235" s="6"/>
      <c r="DI2235" s="6"/>
      <c r="DJ2235" s="6"/>
    </row>
    <row r="2236" spans="1:114" ht="15" customHeight="1" x14ac:dyDescent="0.15">
      <c r="A2236" s="32">
        <v>1988</v>
      </c>
      <c r="B2236" s="19" t="s">
        <v>3244</v>
      </c>
      <c r="C2236" s="17"/>
      <c r="D2236" s="25"/>
      <c r="E2236" s="25"/>
      <c r="F2236" s="23">
        <v>5250596</v>
      </c>
      <c r="G2236" s="18"/>
      <c r="H2236" s="18"/>
      <c r="I2236" s="17"/>
      <c r="J2236" s="17"/>
      <c r="K2236" s="17">
        <f>(K2233+K2238)/2</f>
        <v>1.08</v>
      </c>
      <c r="L2236" s="23">
        <f>(1+((L$2238-L$2233)/L$2233)/5)*L2235</f>
        <v>1.08</v>
      </c>
      <c r="M2236" s="17"/>
      <c r="N2236" s="17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6"/>
      <c r="CO2236" s="6"/>
      <c r="CP2236" s="6"/>
      <c r="CQ2236" s="6"/>
      <c r="CR2236" s="6"/>
      <c r="CS2236" s="6"/>
      <c r="CT2236" s="6"/>
      <c r="CU2236" s="6"/>
      <c r="CV2236" s="6"/>
      <c r="CW2236" s="6"/>
      <c r="CX2236" s="6"/>
      <c r="CY2236" s="6"/>
      <c r="CZ2236" s="6"/>
      <c r="DA2236" s="6"/>
      <c r="DB2236" s="6"/>
      <c r="DC2236" s="6"/>
      <c r="DD2236" s="6"/>
      <c r="DE2236" s="6"/>
      <c r="DF2236" s="6"/>
      <c r="DG2236" s="6"/>
      <c r="DH2236" s="6"/>
      <c r="DI2236" s="6"/>
      <c r="DJ2236" s="6"/>
    </row>
    <row r="2237" spans="1:114" ht="15" customHeight="1" x14ac:dyDescent="0.15">
      <c r="A2237" s="32">
        <v>1989</v>
      </c>
      <c r="B2237" s="19" t="s">
        <v>3244</v>
      </c>
      <c r="C2237" s="17"/>
      <c r="D2237" s="25"/>
      <c r="E2237" s="25"/>
      <c r="F2237" s="23">
        <v>5275942</v>
      </c>
      <c r="G2237" s="18"/>
      <c r="H2237" s="18"/>
      <c r="I2237" s="17"/>
      <c r="J2237" s="17"/>
      <c r="K2237" s="17">
        <f>(K2233+K2238)/2</f>
        <v>1.08</v>
      </c>
      <c r="L2237" s="23">
        <f>(1+((L$2238-L$2233)/L$2233)/5)*L2236</f>
        <v>1.08</v>
      </c>
      <c r="M2237" s="17"/>
      <c r="N2237" s="17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6"/>
      <c r="CO2237" s="6"/>
      <c r="CP2237" s="6"/>
      <c r="CQ2237" s="6"/>
      <c r="CR2237" s="6"/>
      <c r="CS2237" s="6"/>
      <c r="CT2237" s="6"/>
      <c r="CU2237" s="6"/>
      <c r="CV2237" s="6"/>
      <c r="CW2237" s="6"/>
      <c r="CX2237" s="6"/>
      <c r="CY2237" s="6"/>
      <c r="CZ2237" s="6"/>
      <c r="DA2237" s="6"/>
      <c r="DB2237" s="6"/>
      <c r="DC2237" s="6"/>
      <c r="DD2237" s="6"/>
      <c r="DE2237" s="6"/>
      <c r="DF2237" s="6"/>
      <c r="DG2237" s="6"/>
      <c r="DH2237" s="6"/>
      <c r="DI2237" s="6"/>
      <c r="DJ2237" s="6"/>
    </row>
    <row r="2238" spans="1:114" ht="15" customHeight="1" x14ac:dyDescent="0.15">
      <c r="A2238" s="32">
        <v>1990</v>
      </c>
      <c r="B2238" s="19" t="s">
        <v>3244</v>
      </c>
      <c r="C2238" s="17"/>
      <c r="D2238" s="25"/>
      <c r="E2238" s="25"/>
      <c r="F2238" s="23">
        <v>5299187</v>
      </c>
      <c r="G2238" s="18">
        <v>3035595479.9390602</v>
      </c>
      <c r="H2238" s="18">
        <v>4251767394.61656</v>
      </c>
      <c r="I2238" s="17">
        <v>30.932215333774799</v>
      </c>
      <c r="J2238" s="17">
        <v>1.08</v>
      </c>
      <c r="K2238" s="17">
        <f t="shared" ref="K2238" si="833">J2238</f>
        <v>1.08</v>
      </c>
      <c r="L2238" s="23">
        <f>K2238</f>
        <v>1.08</v>
      </c>
      <c r="M2238" s="17"/>
      <c r="N2238" s="17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6"/>
      <c r="CO2238" s="6"/>
      <c r="CP2238" s="6"/>
      <c r="CQ2238" s="6"/>
      <c r="CR2238" s="6"/>
      <c r="CS2238" s="6"/>
      <c r="CT2238" s="6"/>
      <c r="CU2238" s="6"/>
      <c r="CV2238" s="6"/>
      <c r="CW2238" s="6"/>
      <c r="CX2238" s="6"/>
      <c r="CY2238" s="6"/>
      <c r="CZ2238" s="6"/>
      <c r="DA2238" s="6"/>
      <c r="DB2238" s="6"/>
      <c r="DC2238" s="6"/>
      <c r="DD2238" s="6"/>
      <c r="DE2238" s="6"/>
      <c r="DF2238" s="6"/>
      <c r="DG2238" s="6"/>
      <c r="DH2238" s="6"/>
      <c r="DI2238" s="6"/>
      <c r="DJ2238" s="6"/>
    </row>
    <row r="2239" spans="1:114" ht="15" customHeight="1" x14ac:dyDescent="0.15">
      <c r="A2239" s="32">
        <v>1991</v>
      </c>
      <c r="B2239" s="19" t="s">
        <v>3244</v>
      </c>
      <c r="C2239" s="17"/>
      <c r="D2239" s="25"/>
      <c r="E2239" s="25"/>
      <c r="F2239" s="23">
        <v>5303294</v>
      </c>
      <c r="G2239" s="18">
        <v>5934465323.2785301</v>
      </c>
      <c r="H2239" s="18">
        <v>6602608480.6527395</v>
      </c>
      <c r="I2239" s="17">
        <v>27.9616058646052</v>
      </c>
      <c r="J2239" s="17"/>
      <c r="K2239" s="17">
        <f>(K2238+K2243)/2</f>
        <v>2.08</v>
      </c>
      <c r="L2239" s="23">
        <f>(1+((L$2243-L$2238)/L$2238)/5)*L2238</f>
        <v>1.48</v>
      </c>
      <c r="M2239" s="17"/>
      <c r="N2239" s="17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6"/>
      <c r="CO2239" s="6"/>
      <c r="CP2239" s="6"/>
      <c r="CQ2239" s="6"/>
      <c r="CR2239" s="6"/>
      <c r="CS2239" s="6"/>
      <c r="CT2239" s="6"/>
      <c r="CU2239" s="6"/>
      <c r="CV2239" s="6"/>
      <c r="CW2239" s="6"/>
      <c r="CX2239" s="6"/>
      <c r="CY2239" s="6"/>
      <c r="CZ2239" s="6"/>
      <c r="DA2239" s="6"/>
      <c r="DB2239" s="6"/>
      <c r="DC2239" s="6"/>
      <c r="DD2239" s="6"/>
      <c r="DE2239" s="6"/>
      <c r="DF2239" s="6"/>
      <c r="DG2239" s="6"/>
      <c r="DH2239" s="6"/>
      <c r="DI2239" s="6"/>
      <c r="DJ2239" s="6"/>
    </row>
    <row r="2240" spans="1:114" ht="15" customHeight="1" x14ac:dyDescent="0.15">
      <c r="A2240" s="32">
        <v>1992</v>
      </c>
      <c r="B2240" s="19" t="s">
        <v>3244</v>
      </c>
      <c r="C2240" s="17"/>
      <c r="D2240" s="25"/>
      <c r="E2240" s="25"/>
      <c r="F2240" s="23">
        <v>5305016</v>
      </c>
      <c r="G2240" s="18">
        <v>9799241816.5351295</v>
      </c>
      <c r="H2240" s="18">
        <v>10819201707.8535</v>
      </c>
      <c r="I2240" s="17">
        <v>32.610600290586099</v>
      </c>
      <c r="J2240" s="17"/>
      <c r="K2240" s="17">
        <f>(K2238+K2243)/2</f>
        <v>2.08</v>
      </c>
      <c r="L2240" s="23">
        <f>(1+((L$2243-L$2238)/L$2238)/5)*L2239</f>
        <v>2.0281481481481478</v>
      </c>
      <c r="M2240" s="17"/>
      <c r="N2240" s="17" t="s">
        <v>3245</v>
      </c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6"/>
      <c r="CO2240" s="6"/>
      <c r="CP2240" s="6"/>
      <c r="CQ2240" s="6"/>
      <c r="CR2240" s="6"/>
      <c r="CS2240" s="6"/>
      <c r="CT2240" s="6"/>
      <c r="CU2240" s="6"/>
      <c r="CV2240" s="6"/>
      <c r="CW2240" s="6"/>
      <c r="CX2240" s="6"/>
      <c r="CY2240" s="6"/>
      <c r="CZ2240" s="6"/>
      <c r="DA2240" s="6"/>
      <c r="DB2240" s="6"/>
      <c r="DC2240" s="6"/>
      <c r="DD2240" s="6"/>
      <c r="DE2240" s="6"/>
      <c r="DF2240" s="6"/>
      <c r="DG2240" s="6"/>
      <c r="DH2240" s="6"/>
      <c r="DI2240" s="6"/>
      <c r="DJ2240" s="6"/>
    </row>
    <row r="2241" spans="1:114" ht="15" customHeight="1" x14ac:dyDescent="0.15">
      <c r="A2241" s="32">
        <v>1993</v>
      </c>
      <c r="B2241" s="19" t="s">
        <v>3244</v>
      </c>
      <c r="C2241" s="17">
        <v>963</v>
      </c>
      <c r="D2241" s="25">
        <v>282</v>
      </c>
      <c r="E2241" s="26">
        <v>681</v>
      </c>
      <c r="F2241" s="23">
        <v>5325305</v>
      </c>
      <c r="G2241" s="18">
        <v>8665771843.5230694</v>
      </c>
      <c r="H2241" s="18">
        <v>9869717732.4900398</v>
      </c>
      <c r="I2241" s="17">
        <v>31.2541393856546</v>
      </c>
      <c r="J2241" s="17"/>
      <c r="K2241" s="17">
        <f>(K2238+K2243)/2</f>
        <v>2.08</v>
      </c>
      <c r="L2241" s="23">
        <f>(1+((L$2243-L$2238)/L$2238)/5)*L2240</f>
        <v>2.7793141289437577</v>
      </c>
      <c r="M2241" s="17"/>
      <c r="N2241" s="17" t="s">
        <v>3246</v>
      </c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6"/>
      <c r="CO2241" s="6"/>
      <c r="CP2241" s="6"/>
      <c r="CQ2241" s="6"/>
      <c r="CR2241" s="6"/>
      <c r="CS2241" s="6"/>
      <c r="CT2241" s="6"/>
      <c r="CU2241" s="6"/>
      <c r="CV2241" s="6"/>
      <c r="CW2241" s="6"/>
      <c r="CX2241" s="6"/>
      <c r="CY2241" s="6"/>
      <c r="CZ2241" s="6"/>
      <c r="DA2241" s="6"/>
      <c r="DB2241" s="6"/>
      <c r="DC2241" s="6"/>
      <c r="DD2241" s="6"/>
      <c r="DE2241" s="6"/>
      <c r="DF2241" s="6"/>
      <c r="DG2241" s="6"/>
      <c r="DH2241" s="6"/>
      <c r="DI2241" s="6"/>
      <c r="DJ2241" s="6"/>
    </row>
    <row r="2242" spans="1:114" ht="15" customHeight="1" x14ac:dyDescent="0.15">
      <c r="A2242" s="32">
        <v>1994</v>
      </c>
      <c r="B2242" s="19" t="s">
        <v>3244</v>
      </c>
      <c r="C2242" s="17">
        <v>868</v>
      </c>
      <c r="D2242" s="25">
        <v>248</v>
      </c>
      <c r="E2242" s="26">
        <v>620</v>
      </c>
      <c r="F2242" s="23">
        <v>5346331</v>
      </c>
      <c r="G2242" s="18">
        <v>11155008897.852699</v>
      </c>
      <c r="H2242" s="18">
        <v>10695987661.6443</v>
      </c>
      <c r="I2242" s="17">
        <v>27.715075292113902</v>
      </c>
      <c r="J2242" s="17"/>
      <c r="K2242" s="17">
        <f>(K2238+K2243)/2</f>
        <v>2.08</v>
      </c>
      <c r="L2242" s="23">
        <f>(1+((L$2243-L$2238)/L$2238)/5)*L2241</f>
        <v>3.8086897322562603</v>
      </c>
      <c r="M2242" s="17"/>
      <c r="N2242" s="17" t="s">
        <v>3247</v>
      </c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6"/>
      <c r="CO2242" s="6"/>
      <c r="CP2242" s="6"/>
      <c r="CQ2242" s="6"/>
      <c r="CR2242" s="6"/>
      <c r="CS2242" s="6"/>
      <c r="CT2242" s="6"/>
      <c r="CU2242" s="6"/>
      <c r="CV2242" s="6"/>
      <c r="CW2242" s="6"/>
      <c r="CX2242" s="6"/>
      <c r="CY2242" s="6"/>
      <c r="CZ2242" s="6"/>
      <c r="DA2242" s="6"/>
      <c r="DB2242" s="6"/>
      <c r="DC2242" s="6"/>
      <c r="DD2242" s="6"/>
      <c r="DE2242" s="6"/>
      <c r="DF2242" s="6"/>
      <c r="DG2242" s="6"/>
      <c r="DH2242" s="6"/>
      <c r="DI2242" s="6"/>
      <c r="DJ2242" s="6"/>
    </row>
    <row r="2243" spans="1:114" ht="15" customHeight="1" x14ac:dyDescent="0.15">
      <c r="A2243" s="32">
        <v>1995</v>
      </c>
      <c r="B2243" s="19" t="s">
        <v>3244</v>
      </c>
      <c r="C2243" s="17">
        <v>1669</v>
      </c>
      <c r="D2243" s="25">
        <v>269</v>
      </c>
      <c r="E2243" s="26">
        <v>1400</v>
      </c>
      <c r="F2243" s="23">
        <v>5361999</v>
      </c>
      <c r="G2243" s="18">
        <v>13934637908.4967</v>
      </c>
      <c r="H2243" s="18">
        <v>14115313725.4902</v>
      </c>
      <c r="I2243" s="17">
        <v>26.074818370482099</v>
      </c>
      <c r="J2243" s="17">
        <v>3.08</v>
      </c>
      <c r="K2243" s="17">
        <f t="shared" ref="K2243" si="834">J2243</f>
        <v>3.08</v>
      </c>
      <c r="L2243" s="23">
        <f>K2243</f>
        <v>3.08</v>
      </c>
      <c r="M2243" s="17"/>
      <c r="N2243" s="17" t="s">
        <v>3248</v>
      </c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6"/>
      <c r="CO2243" s="6"/>
      <c r="CP2243" s="6"/>
      <c r="CQ2243" s="6"/>
      <c r="CR2243" s="6"/>
      <c r="CS2243" s="6"/>
      <c r="CT2243" s="6"/>
      <c r="CU2243" s="6"/>
      <c r="CV2243" s="6"/>
      <c r="CW2243" s="6"/>
      <c r="CX2243" s="6"/>
      <c r="CY2243" s="6"/>
      <c r="CZ2243" s="6"/>
      <c r="DA2243" s="6"/>
      <c r="DB2243" s="6"/>
      <c r="DC2243" s="6"/>
      <c r="DD2243" s="6"/>
      <c r="DE2243" s="6"/>
      <c r="DF2243" s="6"/>
      <c r="DG2243" s="6"/>
      <c r="DH2243" s="6"/>
      <c r="DI2243" s="6"/>
      <c r="DJ2243" s="6"/>
    </row>
    <row r="2244" spans="1:114" ht="15" customHeight="1" x14ac:dyDescent="0.15">
      <c r="A2244" s="32">
        <v>1996</v>
      </c>
      <c r="B2244" s="19" t="s">
        <v>3244</v>
      </c>
      <c r="C2244" s="17">
        <v>1693</v>
      </c>
      <c r="D2244" s="25">
        <v>195</v>
      </c>
      <c r="E2244" s="26">
        <v>1498</v>
      </c>
      <c r="F2244" s="23">
        <v>5373361</v>
      </c>
      <c r="G2244" s="18">
        <v>13765020278.834</v>
      </c>
      <c r="H2244" s="18">
        <v>17460205323.193901</v>
      </c>
      <c r="I2244" s="17">
        <v>33.032556744577903</v>
      </c>
      <c r="J2244" s="17"/>
      <c r="K2244" s="17">
        <f>(K2243+K2248)/2</f>
        <v>3.08</v>
      </c>
      <c r="L2244" s="23">
        <f>(1+((L$2248-L$2243)/L$2243)/5)*L2243</f>
        <v>3.08</v>
      </c>
      <c r="M2244" s="17" t="s">
        <v>3249</v>
      </c>
      <c r="N2244" s="17" t="s">
        <v>3250</v>
      </c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6"/>
      <c r="CO2244" s="6"/>
      <c r="CP2244" s="6"/>
      <c r="CQ2244" s="6"/>
      <c r="CR2244" s="6"/>
      <c r="CS2244" s="6"/>
      <c r="CT2244" s="6"/>
      <c r="CU2244" s="6"/>
      <c r="CV2244" s="6"/>
      <c r="CW2244" s="6"/>
      <c r="CX2244" s="6"/>
      <c r="CY2244" s="6"/>
      <c r="CZ2244" s="6"/>
      <c r="DA2244" s="6"/>
      <c r="DB2244" s="6"/>
      <c r="DC2244" s="6"/>
      <c r="DD2244" s="6"/>
      <c r="DE2244" s="6"/>
      <c r="DF2244" s="6"/>
      <c r="DG2244" s="6"/>
      <c r="DH2244" s="6"/>
      <c r="DI2244" s="6"/>
      <c r="DJ2244" s="6"/>
    </row>
    <row r="2245" spans="1:114" ht="15" customHeight="1" x14ac:dyDescent="0.15">
      <c r="A2245" s="32">
        <v>1997</v>
      </c>
      <c r="B2245" s="19" t="s">
        <v>3244</v>
      </c>
      <c r="C2245" s="17">
        <v>1802</v>
      </c>
      <c r="D2245" s="25">
        <v>224</v>
      </c>
      <c r="E2245" s="26">
        <v>1578</v>
      </c>
      <c r="F2245" s="23">
        <v>5383291</v>
      </c>
      <c r="G2245" s="18">
        <v>14852919451.682301</v>
      </c>
      <c r="H2245" s="18">
        <v>17726047354.7071</v>
      </c>
      <c r="I2245" s="17">
        <v>35.078304150647703</v>
      </c>
      <c r="J2245" s="17"/>
      <c r="K2245" s="17">
        <f>(K2243+K2248)/2</f>
        <v>3.08</v>
      </c>
      <c r="L2245" s="23">
        <f>(1+((L$2248-L$2243)/L$2243)/5)*L2244</f>
        <v>3.08</v>
      </c>
      <c r="M2245" s="17" t="s">
        <v>3251</v>
      </c>
      <c r="N2245" s="17" t="s">
        <v>3252</v>
      </c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6"/>
      <c r="CO2245" s="6"/>
      <c r="CP2245" s="6"/>
      <c r="CQ2245" s="6"/>
      <c r="CR2245" s="6"/>
      <c r="CS2245" s="6"/>
      <c r="CT2245" s="6"/>
      <c r="CU2245" s="6"/>
      <c r="CV2245" s="6"/>
      <c r="CW2245" s="6"/>
      <c r="CX2245" s="6"/>
      <c r="CY2245" s="6"/>
      <c r="CZ2245" s="6"/>
      <c r="DA2245" s="6"/>
      <c r="DB2245" s="6"/>
      <c r="DC2245" s="6"/>
      <c r="DD2245" s="6"/>
      <c r="DE2245" s="6"/>
      <c r="DF2245" s="6"/>
      <c r="DG2245" s="6"/>
      <c r="DH2245" s="6"/>
      <c r="DI2245" s="6"/>
      <c r="DJ2245" s="6"/>
    </row>
    <row r="2246" spans="1:114" ht="15" customHeight="1" x14ac:dyDescent="0.15">
      <c r="A2246" s="32">
        <v>1998</v>
      </c>
      <c r="B2246" s="19" t="s">
        <v>3244</v>
      </c>
      <c r="C2246" s="17">
        <v>1825</v>
      </c>
      <c r="D2246" s="25">
        <v>213</v>
      </c>
      <c r="E2246" s="26">
        <v>1612</v>
      </c>
      <c r="F2246" s="23">
        <v>5390516</v>
      </c>
      <c r="G2246" s="18">
        <v>13589532386.172899</v>
      </c>
      <c r="H2246" s="18">
        <v>16884531826.8263</v>
      </c>
      <c r="I2246" s="17">
        <v>36.855654873811801</v>
      </c>
      <c r="J2246" s="17"/>
      <c r="K2246" s="17">
        <f>(K2243+K2248)/2</f>
        <v>3.08</v>
      </c>
      <c r="L2246" s="23">
        <f>(1+((L$2248-L$2243)/L$2243)/5)*L2245</f>
        <v>3.08</v>
      </c>
      <c r="M2246" s="17" t="s">
        <v>3253</v>
      </c>
      <c r="N2246" s="17" t="s">
        <v>3254</v>
      </c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6"/>
      <c r="CW2246" s="6"/>
      <c r="CX2246" s="6"/>
      <c r="CY2246" s="6"/>
      <c r="CZ2246" s="6"/>
      <c r="DA2246" s="6"/>
      <c r="DB2246" s="6"/>
      <c r="DC2246" s="6"/>
      <c r="DD2246" s="6"/>
      <c r="DE2246" s="6"/>
      <c r="DF2246" s="6"/>
      <c r="DG2246" s="6"/>
      <c r="DH2246" s="6"/>
      <c r="DI2246" s="6"/>
      <c r="DJ2246" s="6"/>
    </row>
    <row r="2247" spans="1:114" ht="15" customHeight="1" x14ac:dyDescent="0.15">
      <c r="A2247" s="32">
        <v>1999</v>
      </c>
      <c r="B2247" s="19" t="s">
        <v>3244</v>
      </c>
      <c r="C2247" s="17">
        <v>1896</v>
      </c>
      <c r="D2247" s="25">
        <v>213</v>
      </c>
      <c r="E2247" s="26">
        <v>1683</v>
      </c>
      <c r="F2247" s="23">
        <v>5396020</v>
      </c>
      <c r="G2247" s="18">
        <v>14119212410.1537</v>
      </c>
      <c r="H2247" s="18">
        <v>15577954489.455999</v>
      </c>
      <c r="I2247" s="17">
        <v>30.7124035625251</v>
      </c>
      <c r="J2247" s="17"/>
      <c r="K2247" s="17">
        <f>(K2243+K2248)/2</f>
        <v>3.08</v>
      </c>
      <c r="L2247" s="23">
        <f>(1+((L$2248-L$2243)/L$2243)/5)*L2246</f>
        <v>3.08</v>
      </c>
      <c r="M2247" s="17" t="s">
        <v>3255</v>
      </c>
      <c r="N2247" s="17" t="s">
        <v>3256</v>
      </c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6"/>
      <c r="CO2247" s="6"/>
      <c r="CP2247" s="6"/>
      <c r="CQ2247" s="6"/>
      <c r="CR2247" s="6"/>
      <c r="CS2247" s="6"/>
      <c r="CT2247" s="6"/>
      <c r="CU2247" s="6"/>
      <c r="CV2247" s="6"/>
      <c r="CW2247" s="6"/>
      <c r="CX2247" s="6"/>
      <c r="CY2247" s="6"/>
      <c r="CZ2247" s="6"/>
      <c r="DA2247" s="6"/>
      <c r="DB2247" s="6"/>
      <c r="DC2247" s="6"/>
      <c r="DD2247" s="6"/>
      <c r="DE2247" s="6"/>
      <c r="DF2247" s="6"/>
      <c r="DG2247" s="6"/>
      <c r="DH2247" s="6"/>
      <c r="DI2247" s="6"/>
      <c r="DJ2247" s="6"/>
    </row>
    <row r="2248" spans="1:114" ht="15" customHeight="1" x14ac:dyDescent="0.15">
      <c r="A2248" s="32">
        <v>2000</v>
      </c>
      <c r="B2248" s="19" t="s">
        <v>3244</v>
      </c>
      <c r="C2248" s="17">
        <v>2040</v>
      </c>
      <c r="D2248" s="25">
        <v>236</v>
      </c>
      <c r="E2248" s="26">
        <v>1804</v>
      </c>
      <c r="F2248" s="23">
        <v>5388720</v>
      </c>
      <c r="G2248" s="18">
        <v>15558640381.8934</v>
      </c>
      <c r="H2248" s="18">
        <v>16253875873.979601</v>
      </c>
      <c r="I2248" s="17">
        <v>26.1099286388548</v>
      </c>
      <c r="J2248" s="17">
        <v>3.08</v>
      </c>
      <c r="K2248" s="17">
        <f t="shared" ref="K2248" si="835">J2248</f>
        <v>3.08</v>
      </c>
      <c r="L2248" s="23">
        <f>K2248</f>
        <v>3.08</v>
      </c>
      <c r="M2248" s="17" t="s">
        <v>3257</v>
      </c>
      <c r="N2248" s="17" t="s">
        <v>3258</v>
      </c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6"/>
      <c r="CO2248" s="6"/>
      <c r="CP2248" s="6"/>
      <c r="CQ2248" s="6"/>
      <c r="CR2248" s="6"/>
      <c r="CS2248" s="6"/>
      <c r="CT2248" s="6"/>
      <c r="CU2248" s="6"/>
      <c r="CV2248" s="6"/>
      <c r="CW2248" s="6"/>
      <c r="CX2248" s="6"/>
      <c r="CY2248" s="6"/>
      <c r="CZ2248" s="6"/>
      <c r="DA2248" s="6"/>
      <c r="DB2248" s="6"/>
      <c r="DC2248" s="6"/>
      <c r="DD2248" s="6"/>
      <c r="DE2248" s="6"/>
      <c r="DF2248" s="6"/>
      <c r="DG2248" s="6"/>
      <c r="DH2248" s="6"/>
      <c r="DI2248" s="6"/>
      <c r="DJ2248" s="6"/>
    </row>
    <row r="2249" spans="1:114" ht="15" customHeight="1" x14ac:dyDescent="0.15">
      <c r="A2249" s="32">
        <v>2001</v>
      </c>
      <c r="B2249" s="19" t="s">
        <v>3244</v>
      </c>
      <c r="C2249" s="17">
        <v>1942</v>
      </c>
      <c r="D2249" s="25">
        <v>246</v>
      </c>
      <c r="E2249" s="26">
        <v>1696</v>
      </c>
      <c r="F2249" s="23">
        <v>5378867</v>
      </c>
      <c r="G2249" s="18">
        <v>17580281545.052799</v>
      </c>
      <c r="H2249" s="18">
        <v>19871121855.013802</v>
      </c>
      <c r="I2249" s="17">
        <v>28.905660928591001</v>
      </c>
      <c r="J2249" s="17"/>
      <c r="K2249" s="17">
        <f>(K2248+K2253)/2</f>
        <v>3.7050000000000001</v>
      </c>
      <c r="L2249" s="23">
        <f>(1+((L$2253-L$2248)/L$2248)/5)*L2248</f>
        <v>3.33</v>
      </c>
      <c r="M2249" s="17" t="s">
        <v>3259</v>
      </c>
      <c r="N2249" s="17" t="s">
        <v>3260</v>
      </c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</row>
    <row r="2250" spans="1:114" ht="15" customHeight="1" x14ac:dyDescent="0.15">
      <c r="A2250" s="32">
        <v>2002</v>
      </c>
      <c r="B2250" s="19" t="s">
        <v>3244</v>
      </c>
      <c r="C2250" s="17">
        <v>1858</v>
      </c>
      <c r="D2250" s="25">
        <v>259</v>
      </c>
      <c r="E2250" s="26">
        <v>1599</v>
      </c>
      <c r="F2250" s="23">
        <v>5376912</v>
      </c>
      <c r="G2250" s="18">
        <v>20109328250.828701</v>
      </c>
      <c r="H2250" s="18">
        <v>22379998736.861599</v>
      </c>
      <c r="I2250" s="17">
        <v>27.623102372118598</v>
      </c>
      <c r="J2250" s="17"/>
      <c r="K2250" s="17">
        <f>(K2248+K2253)/2</f>
        <v>3.7050000000000001</v>
      </c>
      <c r="L2250" s="23">
        <f>(1+((L$2253-L$2248)/L$2248)/5)*L2249</f>
        <v>3.6002922077922079</v>
      </c>
      <c r="M2250" s="17" t="s">
        <v>3261</v>
      </c>
      <c r="N2250" s="17" t="s">
        <v>3262</v>
      </c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6"/>
      <c r="CO2250" s="6"/>
      <c r="CP2250" s="6"/>
      <c r="CQ2250" s="6"/>
      <c r="CR2250" s="6"/>
      <c r="CS2250" s="6"/>
      <c r="CT2250" s="6"/>
      <c r="CU2250" s="6"/>
      <c r="CV2250" s="6"/>
      <c r="CW2250" s="6"/>
      <c r="CX2250" s="6"/>
      <c r="CY2250" s="6"/>
      <c r="CZ2250" s="6"/>
      <c r="DA2250" s="6"/>
      <c r="DB2250" s="6"/>
      <c r="DC2250" s="6"/>
      <c r="DD2250" s="6"/>
      <c r="DE2250" s="6"/>
      <c r="DF2250" s="6"/>
      <c r="DG2250" s="6"/>
      <c r="DH2250" s="6"/>
      <c r="DI2250" s="6"/>
      <c r="DJ2250" s="6"/>
    </row>
    <row r="2251" spans="1:114" ht="15" customHeight="1" x14ac:dyDescent="0.15">
      <c r="A2251" s="32">
        <v>2003</v>
      </c>
      <c r="B2251" s="19" t="s">
        <v>3244</v>
      </c>
      <c r="C2251" s="17">
        <v>1647</v>
      </c>
      <c r="D2251" s="25">
        <v>210</v>
      </c>
      <c r="E2251" s="26">
        <v>1437</v>
      </c>
      <c r="F2251" s="23">
        <v>5373374</v>
      </c>
      <c r="G2251" s="18">
        <v>29247254820.598</v>
      </c>
      <c r="H2251" s="18">
        <v>29471992636.151299</v>
      </c>
      <c r="I2251" s="17">
        <v>24.352278805302799</v>
      </c>
      <c r="J2251" s="17"/>
      <c r="K2251" s="17">
        <f>(K2248+K2253)/2</f>
        <v>3.7050000000000001</v>
      </c>
      <c r="L2251" s="23">
        <f>(1+((L$2253-L$2248)/L$2248)/5)*L2250</f>
        <v>3.8925237181649521</v>
      </c>
      <c r="M2251" s="17" t="s">
        <v>3263</v>
      </c>
      <c r="N2251" s="17" t="s">
        <v>3264</v>
      </c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6"/>
      <c r="CO2251" s="6"/>
      <c r="CP2251" s="6"/>
      <c r="CQ2251" s="6"/>
      <c r="CR2251" s="6"/>
      <c r="CS2251" s="6"/>
      <c r="CT2251" s="6"/>
      <c r="CU2251" s="6"/>
      <c r="CV2251" s="6"/>
      <c r="CW2251" s="6"/>
      <c r="CX2251" s="6"/>
      <c r="CY2251" s="6"/>
      <c r="CZ2251" s="6"/>
      <c r="DA2251" s="6"/>
      <c r="DB2251" s="6"/>
      <c r="DC2251" s="6"/>
      <c r="DD2251" s="6"/>
      <c r="DE2251" s="6"/>
      <c r="DF2251" s="6"/>
      <c r="DG2251" s="6"/>
      <c r="DH2251" s="6"/>
      <c r="DI2251" s="6"/>
      <c r="DJ2251" s="6"/>
    </row>
    <row r="2252" spans="1:114" ht="15" customHeight="1" x14ac:dyDescent="0.15">
      <c r="A2252" s="32">
        <v>2004</v>
      </c>
      <c r="B2252" s="19" t="s">
        <v>3244</v>
      </c>
      <c r="C2252" s="17">
        <v>453</v>
      </c>
      <c r="D2252" s="25">
        <v>215</v>
      </c>
      <c r="E2252" s="26">
        <v>238</v>
      </c>
      <c r="F2252" s="23">
        <v>5372280</v>
      </c>
      <c r="G2252" s="18">
        <v>39658444438.368401</v>
      </c>
      <c r="H2252" s="18">
        <v>40553163472.263397</v>
      </c>
      <c r="I2252" s="17">
        <v>23.838295899281899</v>
      </c>
      <c r="J2252" s="17"/>
      <c r="K2252" s="17">
        <f>(K2248+K2253)/2</f>
        <v>3.7050000000000001</v>
      </c>
      <c r="L2252" s="23">
        <f>(1+((L$2253-L$2248)/L$2248)/5)*L2251</f>
        <v>4.2084753186653545</v>
      </c>
      <c r="M2252" s="17" t="s">
        <v>3265</v>
      </c>
      <c r="N2252" s="17" t="s">
        <v>3266</v>
      </c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6"/>
      <c r="CO2252" s="6"/>
      <c r="CP2252" s="6"/>
      <c r="CQ2252" s="6"/>
      <c r="CR2252" s="6"/>
      <c r="CS2252" s="6"/>
      <c r="CT2252" s="6"/>
      <c r="CU2252" s="6"/>
      <c r="CV2252" s="6"/>
      <c r="CW2252" s="6"/>
      <c r="CX2252" s="6"/>
      <c r="CY2252" s="6"/>
      <c r="CZ2252" s="6"/>
      <c r="DA2252" s="6"/>
      <c r="DB2252" s="6"/>
      <c r="DC2252" s="6"/>
      <c r="DD2252" s="6"/>
      <c r="DE2252" s="6"/>
      <c r="DF2252" s="6"/>
      <c r="DG2252" s="6"/>
      <c r="DH2252" s="6"/>
      <c r="DI2252" s="6"/>
      <c r="DJ2252" s="6"/>
    </row>
    <row r="2253" spans="1:114" ht="15" customHeight="1" x14ac:dyDescent="0.15">
      <c r="A2253" s="32">
        <v>2005</v>
      </c>
      <c r="B2253" s="19" t="s">
        <v>3244</v>
      </c>
      <c r="C2253" s="17">
        <v>250</v>
      </c>
      <c r="D2253" s="25">
        <v>155</v>
      </c>
      <c r="E2253" s="26">
        <v>95</v>
      </c>
      <c r="F2253" s="23">
        <v>5372807</v>
      </c>
      <c r="G2253" s="18">
        <v>45411896334.393799</v>
      </c>
      <c r="H2253" s="18">
        <v>47374109102.418701</v>
      </c>
      <c r="I2253" s="17">
        <v>26.201146923609802</v>
      </c>
      <c r="J2253" s="17">
        <v>4.33</v>
      </c>
      <c r="K2253" s="17">
        <f t="shared" ref="K2253" si="836">J2253</f>
        <v>4.33</v>
      </c>
      <c r="L2253" s="23">
        <f>K2253</f>
        <v>4.33</v>
      </c>
      <c r="M2253" s="17" t="s">
        <v>3267</v>
      </c>
      <c r="N2253" s="17" t="s">
        <v>3268</v>
      </c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6"/>
      <c r="CO2253" s="6"/>
      <c r="CP2253" s="6"/>
      <c r="CQ2253" s="6"/>
      <c r="CR2253" s="6"/>
      <c r="CS2253" s="6"/>
      <c r="CT2253" s="6"/>
      <c r="CU2253" s="6"/>
      <c r="CV2253" s="6"/>
      <c r="CW2253" s="6"/>
      <c r="CX2253" s="6"/>
      <c r="CY2253" s="6"/>
      <c r="CZ2253" s="6"/>
      <c r="DA2253" s="6"/>
      <c r="DB2253" s="6"/>
      <c r="DC2253" s="6"/>
      <c r="DD2253" s="6"/>
      <c r="DE2253" s="6"/>
      <c r="DF2253" s="6"/>
      <c r="DG2253" s="6"/>
      <c r="DH2253" s="6"/>
      <c r="DI2253" s="6"/>
      <c r="DJ2253" s="6"/>
    </row>
    <row r="2254" spans="1:114" ht="15" customHeight="1" x14ac:dyDescent="0.15">
      <c r="A2254" s="32">
        <v>2006</v>
      </c>
      <c r="B2254" s="19" t="s">
        <v>3244</v>
      </c>
      <c r="C2254" s="17">
        <v>283</v>
      </c>
      <c r="D2254" s="25">
        <v>193</v>
      </c>
      <c r="E2254" s="26">
        <v>90</v>
      </c>
      <c r="F2254" s="23">
        <v>5373054</v>
      </c>
      <c r="G2254" s="18">
        <v>57491282340.236397</v>
      </c>
      <c r="H2254" s="18">
        <v>59010359787.691704</v>
      </c>
      <c r="I2254" s="17">
        <v>25.577602056725901</v>
      </c>
      <c r="J2254" s="17"/>
      <c r="K2254" s="17">
        <f>(K2253+K2258)/2</f>
        <v>4.165</v>
      </c>
      <c r="L2254" s="23">
        <f>(1+((L$2258-L$2253)/L$2253)/5)*L2253</f>
        <v>4.2640000000000002</v>
      </c>
      <c r="M2254" s="17" t="s">
        <v>3269</v>
      </c>
      <c r="N2254" s="17" t="s">
        <v>3270</v>
      </c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6"/>
      <c r="CO2254" s="6"/>
      <c r="CP2254" s="6"/>
      <c r="CQ2254" s="6"/>
      <c r="CR2254" s="6"/>
      <c r="CS2254" s="6"/>
      <c r="CT2254" s="6"/>
      <c r="CU2254" s="6"/>
      <c r="CV2254" s="6"/>
      <c r="CW2254" s="6"/>
      <c r="CX2254" s="6"/>
      <c r="CY2254" s="6"/>
      <c r="CZ2254" s="6"/>
      <c r="DA2254" s="6"/>
      <c r="DB2254" s="6"/>
      <c r="DC2254" s="6"/>
      <c r="DD2254" s="6"/>
      <c r="DE2254" s="6"/>
      <c r="DF2254" s="6"/>
      <c r="DG2254" s="6"/>
      <c r="DH2254" s="6"/>
      <c r="DI2254" s="6"/>
      <c r="DJ2254" s="6"/>
    </row>
    <row r="2255" spans="1:114" ht="15" customHeight="1" x14ac:dyDescent="0.15">
      <c r="A2255" s="32">
        <v>2007</v>
      </c>
      <c r="B2255" s="19" t="s">
        <v>3244</v>
      </c>
      <c r="C2255" s="17">
        <v>345</v>
      </c>
      <c r="D2255" s="25">
        <v>239</v>
      </c>
      <c r="E2255" s="26">
        <v>106</v>
      </c>
      <c r="F2255" s="23">
        <v>5374622</v>
      </c>
      <c r="G2255" s="18">
        <v>72177797873.605301</v>
      </c>
      <c r="H2255" s="18">
        <v>71803694371.806503</v>
      </c>
      <c r="I2255" s="17">
        <v>25.4273506573875</v>
      </c>
      <c r="J2255" s="17"/>
      <c r="K2255" s="17">
        <f>(K2253+K2258)/2</f>
        <v>4.165</v>
      </c>
      <c r="L2255" s="23">
        <f>(1+((L$2258-L$2253)/L$2253)/5)*L2254</f>
        <v>4.1990060046189379</v>
      </c>
      <c r="M2255" s="17" t="s">
        <v>3271</v>
      </c>
      <c r="N2255" s="17" t="s">
        <v>3272</v>
      </c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6"/>
      <c r="CO2255" s="6"/>
      <c r="CP2255" s="6"/>
      <c r="CQ2255" s="6"/>
      <c r="CR2255" s="6"/>
      <c r="CS2255" s="6"/>
      <c r="CT2255" s="6"/>
      <c r="CU2255" s="6"/>
      <c r="CV2255" s="6"/>
      <c r="CW2255" s="6"/>
      <c r="CX2255" s="6"/>
      <c r="CY2255" s="6"/>
      <c r="CZ2255" s="6"/>
      <c r="DA2255" s="6"/>
      <c r="DB2255" s="6"/>
      <c r="DC2255" s="6"/>
      <c r="DD2255" s="6"/>
      <c r="DE2255" s="6"/>
      <c r="DF2255" s="6"/>
      <c r="DG2255" s="6"/>
      <c r="DH2255" s="6"/>
      <c r="DI2255" s="6"/>
      <c r="DJ2255" s="6"/>
    </row>
    <row r="2256" spans="1:114" ht="15" customHeight="1" x14ac:dyDescent="0.15">
      <c r="A2256" s="32">
        <v>2008</v>
      </c>
      <c r="B2256" s="19" t="s">
        <v>3244</v>
      </c>
      <c r="C2256" s="17">
        <v>242</v>
      </c>
      <c r="D2256" s="25">
        <v>167</v>
      </c>
      <c r="E2256" s="26">
        <v>75</v>
      </c>
      <c r="F2256" s="23">
        <v>5379233</v>
      </c>
      <c r="G2256" s="18">
        <v>80853219952.223404</v>
      </c>
      <c r="H2256" s="18">
        <v>82643702952.324997</v>
      </c>
      <c r="I2256" s="17">
        <v>24.750673321773501</v>
      </c>
      <c r="J2256" s="17"/>
      <c r="K2256" s="17">
        <f>(K2253+K2258)/2</f>
        <v>4.165</v>
      </c>
      <c r="L2256" s="23">
        <f>(1+((L$2258-L$2253)/L$2253)/5)*L2255</f>
        <v>4.1350026798372177</v>
      </c>
      <c r="M2256" s="17" t="s">
        <v>3273</v>
      </c>
      <c r="N2256" s="17" t="s">
        <v>3274</v>
      </c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6"/>
      <c r="CO2256" s="6"/>
      <c r="CP2256" s="6"/>
      <c r="CQ2256" s="6"/>
      <c r="CR2256" s="6"/>
      <c r="CS2256" s="6"/>
      <c r="CT2256" s="6"/>
      <c r="CU2256" s="6"/>
      <c r="CV2256" s="6"/>
      <c r="CW2256" s="6"/>
      <c r="CX2256" s="6"/>
      <c r="CY2256" s="6"/>
      <c r="CZ2256" s="6"/>
      <c r="DA2256" s="6"/>
      <c r="DB2256" s="6"/>
      <c r="DC2256" s="6"/>
      <c r="DD2256" s="6"/>
      <c r="DE2256" s="6"/>
      <c r="DF2256" s="6"/>
      <c r="DG2256" s="6"/>
      <c r="DH2256" s="6"/>
      <c r="DI2256" s="6"/>
      <c r="DJ2256" s="6"/>
    </row>
    <row r="2257" spans="1:114" ht="15" customHeight="1" x14ac:dyDescent="0.15">
      <c r="A2257" s="32">
        <v>2009</v>
      </c>
      <c r="B2257" s="19" t="s">
        <v>3244</v>
      </c>
      <c r="C2257" s="17">
        <v>239</v>
      </c>
      <c r="D2257" s="25">
        <v>176</v>
      </c>
      <c r="E2257" s="26">
        <v>63</v>
      </c>
      <c r="F2257" s="23">
        <v>5386406</v>
      </c>
      <c r="G2257" s="18">
        <v>60823815515.714401</v>
      </c>
      <c r="H2257" s="18">
        <v>60974412963.369102</v>
      </c>
      <c r="I2257" s="17">
        <v>20.801318419779101</v>
      </c>
      <c r="J2257" s="17"/>
      <c r="K2257" s="17">
        <f>(K2253+K2258)/2</f>
        <v>4.165</v>
      </c>
      <c r="L2257" s="23">
        <f>(1+((L$2258-L$2253)/L$2253)/5)*L2256</f>
        <v>4.0719749253639481</v>
      </c>
      <c r="M2257" s="17" t="s">
        <v>3275</v>
      </c>
      <c r="N2257" s="17" t="s">
        <v>3276</v>
      </c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6"/>
      <c r="CO2257" s="6"/>
      <c r="CP2257" s="6"/>
      <c r="CQ2257" s="6"/>
      <c r="CR2257" s="6"/>
      <c r="CS2257" s="6"/>
      <c r="CT2257" s="6"/>
      <c r="CU2257" s="6"/>
      <c r="CV2257" s="6"/>
      <c r="CW2257" s="6"/>
      <c r="CX2257" s="6"/>
      <c r="CY2257" s="6"/>
      <c r="CZ2257" s="6"/>
      <c r="DA2257" s="6"/>
      <c r="DB2257" s="6"/>
      <c r="DC2257" s="6"/>
      <c r="DD2257" s="6"/>
      <c r="DE2257" s="6"/>
      <c r="DF2257" s="6"/>
      <c r="DG2257" s="6"/>
      <c r="DH2257" s="6"/>
      <c r="DI2257" s="6"/>
      <c r="DJ2257" s="6"/>
    </row>
    <row r="2258" spans="1:114" ht="15" customHeight="1" x14ac:dyDescent="0.15">
      <c r="A2258" s="32">
        <v>2010</v>
      </c>
      <c r="B2258" s="19" t="s">
        <v>3244</v>
      </c>
      <c r="C2258" s="17">
        <v>282</v>
      </c>
      <c r="D2258" s="25">
        <v>234</v>
      </c>
      <c r="E2258" s="26">
        <v>48</v>
      </c>
      <c r="F2258" s="23">
        <v>5391428</v>
      </c>
      <c r="G2258" s="18">
        <v>69795609876.800095</v>
      </c>
      <c r="H2258" s="18">
        <v>70097455676.050095</v>
      </c>
      <c r="I2258" s="17">
        <v>21.017270616088702</v>
      </c>
      <c r="J2258" s="17">
        <v>4</v>
      </c>
      <c r="K2258" s="17">
        <f t="shared" ref="K2258" si="837">J2258</f>
        <v>4</v>
      </c>
      <c r="L2258" s="23">
        <f>K2258</f>
        <v>4</v>
      </c>
      <c r="M2258" s="17" t="s">
        <v>3277</v>
      </c>
      <c r="N2258" s="17" t="s">
        <v>3278</v>
      </c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6"/>
      <c r="CO2258" s="6"/>
      <c r="CP2258" s="6"/>
      <c r="CQ2258" s="6"/>
      <c r="CR2258" s="6"/>
      <c r="CS2258" s="6"/>
      <c r="CT2258" s="6"/>
      <c r="CU2258" s="6"/>
      <c r="CV2258" s="6"/>
      <c r="CW2258" s="6"/>
      <c r="CX2258" s="6"/>
      <c r="CY2258" s="6"/>
      <c r="CZ2258" s="6"/>
      <c r="DA2258" s="6"/>
      <c r="DB2258" s="6"/>
      <c r="DC2258" s="6"/>
      <c r="DD2258" s="6"/>
      <c r="DE2258" s="6"/>
      <c r="DF2258" s="6"/>
      <c r="DG2258" s="6"/>
      <c r="DH2258" s="6"/>
      <c r="DI2258" s="6"/>
      <c r="DJ2258" s="6"/>
    </row>
    <row r="2259" spans="1:114" ht="15" customHeight="1" x14ac:dyDescent="0.15">
      <c r="A2259" s="32">
        <v>2011</v>
      </c>
      <c r="B2259" s="19" t="s">
        <v>3244</v>
      </c>
      <c r="C2259" s="17">
        <v>257</v>
      </c>
      <c r="D2259" s="25">
        <v>224</v>
      </c>
      <c r="E2259" s="26">
        <v>33</v>
      </c>
      <c r="F2259" s="23">
        <v>5398384</v>
      </c>
      <c r="G2259" s="18">
        <v>84273075887.714203</v>
      </c>
      <c r="H2259" s="18">
        <v>83591215471.430099</v>
      </c>
      <c r="I2259" s="17">
        <v>23.1753359847567</v>
      </c>
      <c r="J2259" s="17"/>
      <c r="K2259" s="17">
        <f>(K2258+K2263)/2</f>
        <v>4</v>
      </c>
      <c r="L2259" s="23">
        <f>(1+((L$2263-L$2258)/L$2258)/5)*L2258</f>
        <v>4</v>
      </c>
      <c r="M2259" s="17" t="s">
        <v>3279</v>
      </c>
      <c r="N2259" s="17" t="s">
        <v>3280</v>
      </c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  <c r="CU2259" s="6"/>
      <c r="CV2259" s="6"/>
      <c r="CW2259" s="6"/>
      <c r="CX2259" s="6"/>
      <c r="CY2259" s="6"/>
      <c r="CZ2259" s="6"/>
      <c r="DA2259" s="6"/>
      <c r="DB2259" s="6"/>
      <c r="DC2259" s="6"/>
      <c r="DD2259" s="6"/>
      <c r="DE2259" s="6"/>
      <c r="DF2259" s="6"/>
      <c r="DG2259" s="6"/>
      <c r="DH2259" s="6"/>
      <c r="DI2259" s="6"/>
      <c r="DJ2259" s="6"/>
    </row>
    <row r="2260" spans="1:114" ht="15" customHeight="1" x14ac:dyDescent="0.15">
      <c r="A2260" s="32">
        <v>2012</v>
      </c>
      <c r="B2260" s="19" t="s">
        <v>3244</v>
      </c>
      <c r="C2260" s="17">
        <v>203</v>
      </c>
      <c r="D2260" s="25">
        <v>168</v>
      </c>
      <c r="E2260" s="26">
        <v>35</v>
      </c>
      <c r="F2260" s="23">
        <v>5407579</v>
      </c>
      <c r="G2260" s="18">
        <v>85948067099.907394</v>
      </c>
      <c r="H2260" s="18">
        <v>80747227138.693405</v>
      </c>
      <c r="I2260" s="17">
        <v>20.368513697293601</v>
      </c>
      <c r="J2260" s="17"/>
      <c r="K2260" s="17">
        <f>(K2258+K2263)/2</f>
        <v>4</v>
      </c>
      <c r="L2260" s="23">
        <f>(1+((L$2263-L$2258)/L$2258)/5)*L2259</f>
        <v>4</v>
      </c>
      <c r="M2260" s="17" t="s">
        <v>3281</v>
      </c>
      <c r="N2260" s="17" t="s">
        <v>3282</v>
      </c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6"/>
      <c r="CO2260" s="6"/>
      <c r="CP2260" s="6"/>
      <c r="CQ2260" s="6"/>
      <c r="CR2260" s="6"/>
      <c r="CS2260" s="6"/>
      <c r="CT2260" s="6"/>
      <c r="CU2260" s="6"/>
      <c r="CV2260" s="6"/>
      <c r="CW2260" s="6"/>
      <c r="CX2260" s="6"/>
      <c r="CY2260" s="6"/>
      <c r="CZ2260" s="6"/>
      <c r="DA2260" s="6"/>
      <c r="DB2260" s="6"/>
      <c r="DC2260" s="6"/>
      <c r="DD2260" s="6"/>
      <c r="DE2260" s="6"/>
      <c r="DF2260" s="6"/>
      <c r="DG2260" s="6"/>
      <c r="DH2260" s="6"/>
      <c r="DI2260" s="6"/>
      <c r="DJ2260" s="6"/>
    </row>
    <row r="2261" spans="1:114" ht="15" customHeight="1" x14ac:dyDescent="0.15">
      <c r="A2261" s="32">
        <v>2013</v>
      </c>
      <c r="B2261" s="19" t="s">
        <v>3244</v>
      </c>
      <c r="C2261" s="17">
        <v>210</v>
      </c>
      <c r="D2261" s="25">
        <v>184</v>
      </c>
      <c r="E2261" s="26">
        <v>26</v>
      </c>
      <c r="F2261" s="23">
        <v>5413393</v>
      </c>
      <c r="G2261" s="18">
        <v>92447056101.788498</v>
      </c>
      <c r="H2261" s="18">
        <v>86972645184.286102</v>
      </c>
      <c r="I2261" s="17">
        <v>20.4641514783853</v>
      </c>
      <c r="J2261" s="17"/>
      <c r="K2261" s="17">
        <f>(K2258+K2263)/2</f>
        <v>4</v>
      </c>
      <c r="L2261" s="23">
        <f>(1+((L$2263-L$2258)/L$2258)/5)*L2260</f>
        <v>4</v>
      </c>
      <c r="M2261" s="17" t="s">
        <v>3283</v>
      </c>
      <c r="N2261" s="17" t="s">
        <v>3284</v>
      </c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6"/>
      <c r="CO2261" s="6"/>
      <c r="CP2261" s="6"/>
      <c r="CQ2261" s="6"/>
      <c r="CR2261" s="6"/>
      <c r="CS2261" s="6"/>
      <c r="CT2261" s="6"/>
      <c r="CU2261" s="6"/>
      <c r="CV2261" s="6"/>
      <c r="CW2261" s="6"/>
      <c r="CX2261" s="6"/>
      <c r="CY2261" s="6"/>
      <c r="CZ2261" s="6"/>
      <c r="DA2261" s="6"/>
      <c r="DB2261" s="6"/>
      <c r="DC2261" s="6"/>
      <c r="DD2261" s="6"/>
      <c r="DE2261" s="6"/>
      <c r="DF2261" s="6"/>
      <c r="DG2261" s="6"/>
      <c r="DH2261" s="6"/>
      <c r="DI2261" s="6"/>
      <c r="DJ2261" s="6"/>
    </row>
    <row r="2262" spans="1:114" ht="15" customHeight="1" x14ac:dyDescent="0.15">
      <c r="A2262" s="32">
        <v>2014</v>
      </c>
      <c r="B2262" s="19" t="s">
        <v>3244</v>
      </c>
      <c r="C2262" s="17">
        <v>234</v>
      </c>
      <c r="D2262" s="25">
        <v>211</v>
      </c>
      <c r="E2262" s="26">
        <v>23</v>
      </c>
      <c r="F2262" s="23">
        <v>5418649</v>
      </c>
      <c r="G2262" s="18">
        <v>92713540271.7612</v>
      </c>
      <c r="H2262" s="18">
        <v>87878377971.701996</v>
      </c>
      <c r="I2262" s="17">
        <v>20.477482120116399</v>
      </c>
      <c r="J2262" s="17"/>
      <c r="K2262" s="17">
        <f>(K2258+K2263)/2</f>
        <v>4</v>
      </c>
      <c r="L2262" s="23">
        <f>(1+((L$2263-L$2258)/L$2258)/5)*L2261</f>
        <v>4</v>
      </c>
      <c r="M2262" s="17" t="s">
        <v>3285</v>
      </c>
      <c r="N2262" s="17" t="s">
        <v>3286</v>
      </c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6"/>
      <c r="CO2262" s="6"/>
      <c r="CP2262" s="6"/>
      <c r="CQ2262" s="6"/>
      <c r="CR2262" s="6"/>
      <c r="CS2262" s="6"/>
      <c r="CT2262" s="6"/>
      <c r="CU2262" s="6"/>
      <c r="CV2262" s="6"/>
      <c r="CW2262" s="6"/>
      <c r="CX2262" s="6"/>
      <c r="CY2262" s="6"/>
      <c r="CZ2262" s="6"/>
      <c r="DA2262" s="6"/>
      <c r="DB2262" s="6"/>
      <c r="DC2262" s="6"/>
      <c r="DD2262" s="6"/>
      <c r="DE2262" s="6"/>
      <c r="DF2262" s="6"/>
      <c r="DG2262" s="6"/>
      <c r="DH2262" s="6"/>
      <c r="DI2262" s="6"/>
      <c r="DJ2262" s="6"/>
    </row>
    <row r="2263" spans="1:114" ht="15" customHeight="1" x14ac:dyDescent="0.15">
      <c r="A2263" s="32">
        <v>2015</v>
      </c>
      <c r="B2263" s="19" t="s">
        <v>3244</v>
      </c>
      <c r="C2263" s="17">
        <v>256</v>
      </c>
      <c r="D2263" s="25">
        <v>228</v>
      </c>
      <c r="E2263" s="26">
        <v>28</v>
      </c>
      <c r="F2263" s="23">
        <v>5423801</v>
      </c>
      <c r="G2263" s="18">
        <v>81433630598.25</v>
      </c>
      <c r="H2263" s="18">
        <v>78755121134.092499</v>
      </c>
      <c r="I2263" s="17">
        <v>23.6764666092105</v>
      </c>
      <c r="J2263" s="17">
        <v>4</v>
      </c>
      <c r="K2263" s="17">
        <f t="shared" ref="K2263" si="838">J2263</f>
        <v>4</v>
      </c>
      <c r="L2263" s="23">
        <f>K2263</f>
        <v>4</v>
      </c>
      <c r="M2263" s="17" t="s">
        <v>3287</v>
      </c>
      <c r="N2263" s="17" t="s">
        <v>3288</v>
      </c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6"/>
      <c r="CW2263" s="6"/>
      <c r="CX2263" s="6"/>
      <c r="CY2263" s="6"/>
      <c r="CZ2263" s="6"/>
      <c r="DA2263" s="6"/>
      <c r="DB2263" s="6"/>
      <c r="DC2263" s="6"/>
      <c r="DD2263" s="6"/>
      <c r="DE2263" s="6"/>
      <c r="DF2263" s="6"/>
      <c r="DG2263" s="6"/>
      <c r="DH2263" s="6"/>
      <c r="DI2263" s="6"/>
      <c r="DJ2263" s="6"/>
    </row>
    <row r="2264" spans="1:114" ht="15" customHeight="1" x14ac:dyDescent="0.15">
      <c r="A2264" s="32">
        <v>2016</v>
      </c>
      <c r="B2264" s="19" t="s">
        <v>3244</v>
      </c>
      <c r="C2264" s="17">
        <v>235</v>
      </c>
      <c r="D2264" s="25">
        <v>220</v>
      </c>
      <c r="E2264" s="26">
        <v>15</v>
      </c>
      <c r="F2264" s="23">
        <v>5430798</v>
      </c>
      <c r="G2264" s="18">
        <v>84075231062.337204</v>
      </c>
      <c r="H2264" s="18">
        <v>81467821158.761307</v>
      </c>
      <c r="I2264" s="17">
        <v>21.031508728145901</v>
      </c>
      <c r="J2264" s="17"/>
      <c r="K2264" s="17">
        <f t="shared" ref="K2264" si="839">J2264</f>
        <v>0</v>
      </c>
      <c r="L2264" s="17">
        <f>K2264</f>
        <v>0</v>
      </c>
      <c r="M2264" s="17" t="s">
        <v>3289</v>
      </c>
      <c r="N2264" s="17" t="s">
        <v>3290</v>
      </c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6"/>
      <c r="CO2264" s="6"/>
      <c r="CP2264" s="6"/>
      <c r="CQ2264" s="6"/>
      <c r="CR2264" s="6"/>
      <c r="CS2264" s="6"/>
      <c r="CT2264" s="6"/>
      <c r="CU2264" s="6"/>
      <c r="CV2264" s="6"/>
      <c r="CW2264" s="6"/>
      <c r="CX2264" s="6"/>
      <c r="CY2264" s="6"/>
      <c r="CZ2264" s="6"/>
      <c r="DA2264" s="6"/>
      <c r="DB2264" s="6"/>
      <c r="DC2264" s="6"/>
      <c r="DD2264" s="6"/>
      <c r="DE2264" s="6"/>
      <c r="DF2264" s="6"/>
      <c r="DG2264" s="6"/>
      <c r="DH2264" s="6"/>
      <c r="DI2264" s="6"/>
      <c r="DJ2264" s="6"/>
    </row>
    <row r="2265" spans="1:114" ht="15" customHeight="1" x14ac:dyDescent="0.15">
      <c r="A2265" s="32">
        <v>2017</v>
      </c>
      <c r="B2265" s="19" t="s">
        <v>3244</v>
      </c>
      <c r="C2265" s="17">
        <v>206</v>
      </c>
      <c r="D2265" s="25">
        <v>183</v>
      </c>
      <c r="E2265" s="26">
        <v>23</v>
      </c>
      <c r="F2265" s="23">
        <v>5439232</v>
      </c>
      <c r="G2265" s="18">
        <v>90938562003.957794</v>
      </c>
      <c r="H2265" s="18">
        <v>88939916510.371902</v>
      </c>
      <c r="I2265" s="17">
        <v>21.104743071730201</v>
      </c>
      <c r="J2265" s="17"/>
      <c r="K2265" s="17">
        <f t="shared" ref="K2265" si="840">J2265</f>
        <v>0</v>
      </c>
      <c r="L2265" s="17">
        <f>K2265</f>
        <v>0</v>
      </c>
      <c r="M2265" s="17" t="s">
        <v>3291</v>
      </c>
      <c r="N2265" s="17" t="s">
        <v>3292</v>
      </c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6"/>
      <c r="CO2265" s="6"/>
      <c r="CP2265" s="6"/>
      <c r="CQ2265" s="6"/>
      <c r="CR2265" s="6"/>
      <c r="CS2265" s="6"/>
      <c r="CT2265" s="6"/>
      <c r="CU2265" s="6"/>
      <c r="CV2265" s="6"/>
      <c r="CW2265" s="6"/>
      <c r="CX2265" s="6"/>
      <c r="CY2265" s="6"/>
      <c r="CZ2265" s="6"/>
      <c r="DA2265" s="6"/>
      <c r="DB2265" s="6"/>
      <c r="DC2265" s="6"/>
      <c r="DD2265" s="6"/>
      <c r="DE2265" s="6"/>
      <c r="DF2265" s="6"/>
      <c r="DG2265" s="6"/>
      <c r="DH2265" s="6"/>
      <c r="DI2265" s="6"/>
      <c r="DJ2265" s="6"/>
    </row>
    <row r="2266" spans="1:114" ht="15" customHeight="1" x14ac:dyDescent="0.15">
      <c r="A2266" s="32">
        <v>2018</v>
      </c>
      <c r="B2266" s="19" t="s">
        <v>3244</v>
      </c>
      <c r="C2266" s="17">
        <v>231</v>
      </c>
      <c r="D2266" s="25">
        <v>217</v>
      </c>
      <c r="E2266" s="26">
        <v>14</v>
      </c>
      <c r="F2266" s="23">
        <v>5446771</v>
      </c>
      <c r="G2266" s="18">
        <v>101718182867.38</v>
      </c>
      <c r="H2266" s="18">
        <v>99735873960.630493</v>
      </c>
      <c r="I2266" s="17">
        <v>20.903928984769902</v>
      </c>
      <c r="J2266" s="17"/>
      <c r="K2266" s="17">
        <f t="shared" ref="K2266" si="841">J2266</f>
        <v>0</v>
      </c>
      <c r="L2266" s="17">
        <f>K2266</f>
        <v>0</v>
      </c>
      <c r="M2266" s="17" t="s">
        <v>3293</v>
      </c>
      <c r="N2266" s="17" t="s">
        <v>3294</v>
      </c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  <c r="CU2266" s="6"/>
      <c r="CV2266" s="6"/>
      <c r="CW2266" s="6"/>
      <c r="CX2266" s="6"/>
      <c r="CY2266" s="6"/>
      <c r="CZ2266" s="6"/>
      <c r="DA2266" s="6"/>
      <c r="DB2266" s="6"/>
      <c r="DC2266" s="6"/>
      <c r="DD2266" s="6"/>
      <c r="DE2266" s="6"/>
      <c r="DF2266" s="6"/>
      <c r="DG2266" s="6"/>
      <c r="DH2266" s="6"/>
      <c r="DI2266" s="6"/>
      <c r="DJ2266" s="6"/>
    </row>
    <row r="2267" spans="1:114" ht="15" customHeight="1" x14ac:dyDescent="0.15">
      <c r="A2267" s="32">
        <v>2019</v>
      </c>
      <c r="B2267" s="19" t="s">
        <v>3244</v>
      </c>
      <c r="C2267" s="17">
        <v>234</v>
      </c>
      <c r="D2267" s="25">
        <v>206</v>
      </c>
      <c r="E2267" s="26">
        <v>28</v>
      </c>
      <c r="F2267" s="23">
        <v>5454147</v>
      </c>
      <c r="G2267" s="18">
        <v>97158190776.195908</v>
      </c>
      <c r="H2267" s="18">
        <v>96815790541.576294</v>
      </c>
      <c r="I2267" s="17">
        <v>21.4919112149569</v>
      </c>
      <c r="J2267" s="17"/>
      <c r="K2267" s="17">
        <f t="shared" ref="K2267" si="842">J2267</f>
        <v>0</v>
      </c>
      <c r="L2267" s="17">
        <f>K2267</f>
        <v>0</v>
      </c>
      <c r="M2267" s="17" t="s">
        <v>3295</v>
      </c>
      <c r="N2267" s="17" t="s">
        <v>3296</v>
      </c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  <c r="CU2267" s="6"/>
      <c r="CV2267" s="6"/>
      <c r="CW2267" s="6"/>
      <c r="CX2267" s="6"/>
      <c r="CY2267" s="6"/>
      <c r="CZ2267" s="6"/>
      <c r="DA2267" s="6"/>
      <c r="DB2267" s="6"/>
      <c r="DC2267" s="6"/>
      <c r="DD2267" s="6"/>
      <c r="DE2267" s="6"/>
      <c r="DF2267" s="6"/>
      <c r="DG2267" s="6"/>
      <c r="DH2267" s="6"/>
      <c r="DI2267" s="6"/>
      <c r="DJ2267" s="6"/>
    </row>
    <row r="2268" spans="1:114" ht="15" customHeight="1" x14ac:dyDescent="0.15">
      <c r="A2268" s="32">
        <v>2020</v>
      </c>
      <c r="B2268" s="19" t="s">
        <v>3244</v>
      </c>
      <c r="C2268" s="17">
        <v>221</v>
      </c>
      <c r="D2268" s="25">
        <v>206</v>
      </c>
      <c r="E2268" s="26">
        <v>15</v>
      </c>
      <c r="F2268" s="23">
        <v>5458827</v>
      </c>
      <c r="G2268" s="18">
        <v>90771329910.786194</v>
      </c>
      <c r="H2268" s="18">
        <v>89027250135.637604</v>
      </c>
      <c r="I2268" s="17">
        <v>19.510433773800901</v>
      </c>
      <c r="J2268" s="17"/>
      <c r="K2268" s="17">
        <f t="shared" ref="K2268" si="843">J2268</f>
        <v>0</v>
      </c>
      <c r="L2268" s="17">
        <f>K2268</f>
        <v>0</v>
      </c>
      <c r="M2268" s="17" t="s">
        <v>3297</v>
      </c>
      <c r="N2268" s="17" t="s">
        <v>3298</v>
      </c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6"/>
      <c r="CO2268" s="6"/>
      <c r="CP2268" s="6"/>
      <c r="CQ2268" s="6"/>
      <c r="CR2268" s="6"/>
      <c r="CS2268" s="6"/>
      <c r="CT2268" s="6"/>
      <c r="CU2268" s="6"/>
      <c r="CV2268" s="6"/>
      <c r="CW2268" s="6"/>
      <c r="CX2268" s="6"/>
      <c r="CY2268" s="6"/>
      <c r="CZ2268" s="6"/>
      <c r="DA2268" s="6"/>
      <c r="DB2268" s="6"/>
      <c r="DC2268" s="6"/>
      <c r="DD2268" s="6"/>
      <c r="DE2268" s="6"/>
      <c r="DF2268" s="6"/>
      <c r="DG2268" s="6"/>
      <c r="DH2268" s="6"/>
      <c r="DI2268" s="6"/>
      <c r="DJ2268" s="6"/>
    </row>
    <row r="2269" spans="1:114" ht="15" customHeight="1" x14ac:dyDescent="0.15">
      <c r="A2269" s="32">
        <v>2021</v>
      </c>
      <c r="B2269" s="19" t="s">
        <v>3244</v>
      </c>
      <c r="C2269" s="17">
        <v>159</v>
      </c>
      <c r="D2269" s="18"/>
      <c r="E2269" s="18"/>
      <c r="F2269" s="23">
        <v>5447247</v>
      </c>
      <c r="G2269" s="18">
        <v>109303983019.064</v>
      </c>
      <c r="H2269" s="18">
        <v>109565932794.71899</v>
      </c>
      <c r="I2269" s="17">
        <v>18.944233934618801</v>
      </c>
      <c r="J2269" s="17"/>
      <c r="K2269" s="17">
        <f t="shared" ref="K2269" si="844">J2269</f>
        <v>0</v>
      </c>
      <c r="L2269" s="17">
        <f>K2269</f>
        <v>0</v>
      </c>
      <c r="M2269" s="17"/>
      <c r="N2269" s="17" t="s">
        <v>3299</v>
      </c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6"/>
      <c r="CO2269" s="6"/>
      <c r="CP2269" s="6"/>
      <c r="CQ2269" s="6"/>
      <c r="CR2269" s="6"/>
      <c r="CS2269" s="6"/>
      <c r="CT2269" s="6"/>
      <c r="CU2269" s="6"/>
      <c r="CV2269" s="6"/>
      <c r="CW2269" s="6"/>
      <c r="CX2269" s="6"/>
      <c r="CY2269" s="6"/>
      <c r="CZ2269" s="6"/>
      <c r="DA2269" s="6"/>
      <c r="DB2269" s="6"/>
      <c r="DC2269" s="6"/>
      <c r="DD2269" s="6"/>
      <c r="DE2269" s="6"/>
      <c r="DF2269" s="6"/>
      <c r="DG2269" s="6"/>
      <c r="DH2269" s="6"/>
      <c r="DI2269" s="6"/>
      <c r="DJ2269" s="6"/>
    </row>
    <row r="2270" spans="1:114" ht="15" customHeight="1" x14ac:dyDescent="0.15">
      <c r="A2270" s="32">
        <v>1980</v>
      </c>
      <c r="B2270" s="17" t="s">
        <v>3300</v>
      </c>
      <c r="C2270" s="17">
        <v>8116</v>
      </c>
      <c r="D2270" s="24">
        <v>3092</v>
      </c>
      <c r="E2270" s="24">
        <v>5024</v>
      </c>
      <c r="F2270" s="24">
        <v>29463549</v>
      </c>
      <c r="G2270" s="17">
        <v>28496454297.088402</v>
      </c>
      <c r="H2270" s="17">
        <v>22027807962.550598</v>
      </c>
      <c r="I2270" s="17">
        <v>26.3767824576016</v>
      </c>
      <c r="J2270" s="17">
        <v>2.9</v>
      </c>
      <c r="K2270" s="17">
        <f t="shared" ref="K2270" si="845">J2270</f>
        <v>2.9</v>
      </c>
      <c r="L2270" s="23">
        <f>K2270</f>
        <v>2.9</v>
      </c>
      <c r="M2270" s="17"/>
      <c r="N2270" s="17" t="s">
        <v>3301</v>
      </c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6"/>
      <c r="CO2270" s="6"/>
      <c r="CP2270" s="6"/>
      <c r="CQ2270" s="6"/>
      <c r="CR2270" s="6"/>
      <c r="CS2270" s="6"/>
      <c r="CT2270" s="6"/>
      <c r="CU2270" s="6"/>
      <c r="CV2270" s="6"/>
      <c r="CW2270" s="6"/>
      <c r="CX2270" s="6"/>
      <c r="CY2270" s="6"/>
      <c r="CZ2270" s="6"/>
      <c r="DA2270" s="6"/>
      <c r="DB2270" s="6"/>
      <c r="DC2270" s="6"/>
      <c r="DD2270" s="6"/>
      <c r="DE2270" s="6"/>
      <c r="DF2270" s="6"/>
      <c r="DG2270" s="6"/>
      <c r="DH2270" s="6"/>
      <c r="DI2270" s="6"/>
      <c r="DJ2270" s="6"/>
    </row>
    <row r="2271" spans="1:114" ht="15" customHeight="1" x14ac:dyDescent="0.15">
      <c r="A2271" s="32">
        <v>1981</v>
      </c>
      <c r="B2271" s="17" t="s">
        <v>3300</v>
      </c>
      <c r="C2271" s="17">
        <v>9034</v>
      </c>
      <c r="D2271" s="24">
        <v>3340</v>
      </c>
      <c r="E2271" s="24">
        <v>5694</v>
      </c>
      <c r="F2271" s="24">
        <v>30232561</v>
      </c>
      <c r="G2271" s="17">
        <v>23474811205.3265</v>
      </c>
      <c r="H2271" s="17">
        <v>25138479200.0732</v>
      </c>
      <c r="I2271" s="17">
        <v>27.323554239714198</v>
      </c>
      <c r="J2271" s="17"/>
      <c r="K2271" s="17">
        <f>(K2270+K2275)/2</f>
        <v>2.9</v>
      </c>
      <c r="L2271" s="23">
        <f>(1+((L$2275-L$2270)/L$2270)/5)*L2270</f>
        <v>2.9</v>
      </c>
      <c r="M2271" s="17"/>
      <c r="N2271" s="17" t="s">
        <v>3302</v>
      </c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6"/>
      <c r="CO2271" s="6"/>
      <c r="CP2271" s="6"/>
      <c r="CQ2271" s="6"/>
      <c r="CR2271" s="6"/>
      <c r="CS2271" s="6"/>
      <c r="CT2271" s="6"/>
      <c r="CU2271" s="6"/>
      <c r="CV2271" s="6"/>
      <c r="CW2271" s="6"/>
      <c r="CX2271" s="6"/>
      <c r="CY2271" s="6"/>
      <c r="CZ2271" s="6"/>
      <c r="DA2271" s="6"/>
      <c r="DB2271" s="6"/>
      <c r="DC2271" s="6"/>
      <c r="DD2271" s="6"/>
      <c r="DE2271" s="6"/>
      <c r="DF2271" s="6"/>
      <c r="DG2271" s="6"/>
      <c r="DH2271" s="6"/>
      <c r="DI2271" s="6"/>
      <c r="DJ2271" s="6"/>
    </row>
    <row r="2272" spans="1:114" ht="15" customHeight="1" x14ac:dyDescent="0.15">
      <c r="A2272" s="32">
        <v>1982</v>
      </c>
      <c r="B2272" s="17" t="s">
        <v>3300</v>
      </c>
      <c r="C2272" s="17">
        <v>9602</v>
      </c>
      <c r="D2272" s="24">
        <v>3017</v>
      </c>
      <c r="E2272" s="24">
        <v>6585</v>
      </c>
      <c r="F2272" s="24">
        <v>31022417</v>
      </c>
      <c r="G2272" s="17">
        <v>20090884047.728699</v>
      </c>
      <c r="H2272" s="17">
        <v>20405854588.380699</v>
      </c>
      <c r="I2272" s="17">
        <v>27.065911917320602</v>
      </c>
      <c r="J2272" s="17"/>
      <c r="K2272" s="17">
        <f>(K2270+K2275)/2</f>
        <v>2.9</v>
      </c>
      <c r="L2272" s="23">
        <f>(1+((L$2275-L$2270)/L$2270)/5)*L2271</f>
        <v>2.9</v>
      </c>
      <c r="M2272" s="17"/>
      <c r="N2272" s="17" t="s">
        <v>3303</v>
      </c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6"/>
      <c r="CO2272" s="6"/>
      <c r="CP2272" s="6"/>
      <c r="CQ2272" s="6"/>
      <c r="CR2272" s="6"/>
      <c r="CS2272" s="6"/>
      <c r="CT2272" s="6"/>
      <c r="CU2272" s="6"/>
      <c r="CV2272" s="6"/>
      <c r="CW2272" s="6"/>
      <c r="CX2272" s="6"/>
      <c r="CY2272" s="6"/>
      <c r="CZ2272" s="6"/>
      <c r="DA2272" s="6"/>
      <c r="DB2272" s="6"/>
      <c r="DC2272" s="6"/>
      <c r="DD2272" s="6"/>
      <c r="DE2272" s="6"/>
      <c r="DF2272" s="6"/>
      <c r="DG2272" s="6"/>
      <c r="DH2272" s="6"/>
      <c r="DI2272" s="6"/>
      <c r="DJ2272" s="6"/>
    </row>
    <row r="2273" spans="1:114" ht="15" customHeight="1" x14ac:dyDescent="0.15">
      <c r="A2273" s="32">
        <v>1983</v>
      </c>
      <c r="B2273" s="17" t="s">
        <v>3300</v>
      </c>
      <c r="C2273" s="17">
        <v>9719</v>
      </c>
      <c r="D2273" s="24">
        <v>4240</v>
      </c>
      <c r="E2273" s="24">
        <v>5479</v>
      </c>
      <c r="F2273" s="24">
        <v>31865176</v>
      </c>
      <c r="G2273" s="17">
        <v>20941567188.033699</v>
      </c>
      <c r="H2273" s="17">
        <v>17786554172.4776</v>
      </c>
      <c r="I2273" s="17">
        <v>25.948628954758799</v>
      </c>
      <c r="J2273" s="17"/>
      <c r="K2273" s="17">
        <f>(K2270+K2275)/2</f>
        <v>2.9</v>
      </c>
      <c r="L2273" s="23">
        <f>(1+((L$2275-L$2270)/L$2270)/5)*L2272</f>
        <v>2.9</v>
      </c>
      <c r="M2273" s="17"/>
      <c r="N2273" s="17" t="s">
        <v>3304</v>
      </c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6"/>
      <c r="CO2273" s="6"/>
      <c r="CP2273" s="6"/>
      <c r="CQ2273" s="6"/>
      <c r="CR2273" s="6"/>
      <c r="CS2273" s="6"/>
      <c r="CT2273" s="6"/>
      <c r="CU2273" s="6"/>
      <c r="CV2273" s="6"/>
      <c r="CW2273" s="6"/>
      <c r="CX2273" s="6"/>
      <c r="CY2273" s="6"/>
      <c r="CZ2273" s="6"/>
      <c r="DA2273" s="6"/>
      <c r="DB2273" s="6"/>
      <c r="DC2273" s="6"/>
      <c r="DD2273" s="6"/>
      <c r="DE2273" s="6"/>
      <c r="DF2273" s="6"/>
      <c r="DG2273" s="6"/>
      <c r="DH2273" s="6"/>
      <c r="DI2273" s="6"/>
      <c r="DJ2273" s="6"/>
    </row>
    <row r="2274" spans="1:114" ht="15" customHeight="1" x14ac:dyDescent="0.15">
      <c r="A2274" s="32">
        <v>1984</v>
      </c>
      <c r="B2274" s="17" t="s">
        <v>3300</v>
      </c>
      <c r="C2274" s="17">
        <v>10149</v>
      </c>
      <c r="D2274" s="24">
        <v>3874</v>
      </c>
      <c r="E2274" s="24">
        <v>6275</v>
      </c>
      <c r="F2274" s="24">
        <v>32768207</v>
      </c>
      <c r="G2274" s="17">
        <v>19094712693.529499</v>
      </c>
      <c r="H2274" s="17">
        <v>17732934993.802799</v>
      </c>
      <c r="I2274" s="17">
        <v>23.6344613320341</v>
      </c>
      <c r="J2274" s="17"/>
      <c r="K2274" s="17">
        <f>(K2270+K2275)/2</f>
        <v>2.9</v>
      </c>
      <c r="L2274" s="23">
        <f>(1+((L$2275-L$2270)/L$2270)/5)*L2273</f>
        <v>2.9</v>
      </c>
      <c r="M2274" s="17"/>
      <c r="N2274" s="17" t="s">
        <v>3305</v>
      </c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6"/>
      <c r="CO2274" s="6"/>
      <c r="CP2274" s="6"/>
      <c r="CQ2274" s="6"/>
      <c r="CR2274" s="6"/>
      <c r="CS2274" s="6"/>
      <c r="CT2274" s="6"/>
      <c r="CU2274" s="6"/>
      <c r="CV2274" s="6"/>
      <c r="CW2274" s="6"/>
      <c r="CX2274" s="6"/>
      <c r="CY2274" s="6"/>
      <c r="CZ2274" s="6"/>
      <c r="DA2274" s="6"/>
      <c r="DB2274" s="6"/>
      <c r="DC2274" s="6"/>
      <c r="DD2274" s="6"/>
      <c r="DE2274" s="6"/>
      <c r="DF2274" s="6"/>
      <c r="DG2274" s="6"/>
      <c r="DH2274" s="6"/>
      <c r="DI2274" s="6"/>
      <c r="DJ2274" s="6"/>
    </row>
    <row r="2275" spans="1:114" ht="15" customHeight="1" x14ac:dyDescent="0.15">
      <c r="A2275" s="32">
        <v>1985</v>
      </c>
      <c r="B2275" s="17" t="s">
        <v>3300</v>
      </c>
      <c r="C2275" s="17">
        <v>9900</v>
      </c>
      <c r="D2275" s="24">
        <v>4051</v>
      </c>
      <c r="E2275" s="24">
        <v>5849</v>
      </c>
      <c r="F2275" s="24">
        <v>33752964</v>
      </c>
      <c r="G2275" s="17">
        <v>17986023090.307701</v>
      </c>
      <c r="H2275" s="17">
        <v>12921130271.4629</v>
      </c>
      <c r="I2275" s="17">
        <v>23.047633632421199</v>
      </c>
      <c r="J2275" s="17">
        <v>2.9</v>
      </c>
      <c r="K2275" s="17">
        <f t="shared" ref="K2275" si="846">J2275</f>
        <v>2.9</v>
      </c>
      <c r="L2275" s="23">
        <f>K2275</f>
        <v>2.9</v>
      </c>
      <c r="M2275" s="17"/>
      <c r="N2275" s="17" t="s">
        <v>3306</v>
      </c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6"/>
      <c r="CO2275" s="6"/>
      <c r="CP2275" s="6"/>
      <c r="CQ2275" s="6"/>
      <c r="CR2275" s="6"/>
      <c r="CS2275" s="6"/>
      <c r="CT2275" s="6"/>
      <c r="CU2275" s="6"/>
      <c r="CV2275" s="6"/>
      <c r="CW2275" s="6"/>
      <c r="CX2275" s="6"/>
      <c r="CY2275" s="6"/>
      <c r="CZ2275" s="6"/>
      <c r="DA2275" s="6"/>
      <c r="DB2275" s="6"/>
      <c r="DC2275" s="6"/>
      <c r="DD2275" s="6"/>
      <c r="DE2275" s="6"/>
      <c r="DF2275" s="6"/>
      <c r="DG2275" s="6"/>
      <c r="DH2275" s="6"/>
      <c r="DI2275" s="6"/>
      <c r="DJ2275" s="6"/>
    </row>
    <row r="2276" spans="1:114" ht="15" customHeight="1" x14ac:dyDescent="0.15">
      <c r="A2276" s="32">
        <v>1986</v>
      </c>
      <c r="B2276" s="17" t="s">
        <v>3300</v>
      </c>
      <c r="C2276" s="17">
        <v>9776</v>
      </c>
      <c r="D2276" s="24">
        <v>4730</v>
      </c>
      <c r="E2276" s="24">
        <v>5046</v>
      </c>
      <c r="F2276" s="24">
        <v>34877834</v>
      </c>
      <c r="G2276" s="17">
        <v>19987469176.720402</v>
      </c>
      <c r="H2276" s="17">
        <v>14231750254.5749</v>
      </c>
      <c r="I2276" s="17">
        <v>20.443508453745999</v>
      </c>
      <c r="J2276" s="17"/>
      <c r="K2276" s="17">
        <f>(K2275+K2280)/2</f>
        <v>2.9</v>
      </c>
      <c r="L2276" s="23">
        <f>(1+((L$2280-L$2275)/L$2275)/5)*L2275</f>
        <v>2.9</v>
      </c>
      <c r="M2276" s="17"/>
      <c r="N2276" s="17" t="s">
        <v>3307</v>
      </c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6"/>
      <c r="CO2276" s="6"/>
      <c r="CP2276" s="6"/>
      <c r="CQ2276" s="6"/>
      <c r="CR2276" s="6"/>
      <c r="CS2276" s="6"/>
      <c r="CT2276" s="6"/>
      <c r="CU2276" s="6"/>
      <c r="CV2276" s="6"/>
      <c r="CW2276" s="6"/>
      <c r="CX2276" s="6"/>
      <c r="CY2276" s="6"/>
      <c r="CZ2276" s="6"/>
      <c r="DA2276" s="6"/>
      <c r="DB2276" s="6"/>
      <c r="DC2276" s="6"/>
      <c r="DD2276" s="6"/>
      <c r="DE2276" s="6"/>
      <c r="DF2276" s="6"/>
      <c r="DG2276" s="6"/>
      <c r="DH2276" s="6"/>
      <c r="DI2276" s="6"/>
      <c r="DJ2276" s="6"/>
    </row>
    <row r="2277" spans="1:114" ht="15" customHeight="1" x14ac:dyDescent="0.15">
      <c r="A2277" s="32">
        <v>1987</v>
      </c>
      <c r="B2277" s="17" t="s">
        <v>3300</v>
      </c>
      <c r="C2277" s="17">
        <v>9766</v>
      </c>
      <c r="D2277" s="24">
        <v>4922</v>
      </c>
      <c r="E2277" s="24">
        <v>4844</v>
      </c>
      <c r="F2277" s="24">
        <v>36119333</v>
      </c>
      <c r="G2277" s="17">
        <v>25959791097.492802</v>
      </c>
      <c r="H2277" s="17">
        <v>17453545292.602501</v>
      </c>
      <c r="I2277" s="17">
        <v>18.370897990333201</v>
      </c>
      <c r="J2277" s="17"/>
      <c r="K2277" s="17">
        <f>(K2275+K2280)/2</f>
        <v>2.9</v>
      </c>
      <c r="L2277" s="23">
        <f>(1+((L$2280-L$2275)/L$2275)/5)*L2276</f>
        <v>2.9</v>
      </c>
      <c r="M2277" s="17"/>
      <c r="N2277" s="17" t="s">
        <v>3308</v>
      </c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6"/>
      <c r="CO2277" s="6"/>
      <c r="CP2277" s="6"/>
      <c r="CQ2277" s="6"/>
      <c r="CR2277" s="6"/>
      <c r="CS2277" s="6"/>
      <c r="CT2277" s="6"/>
      <c r="CU2277" s="6"/>
      <c r="CV2277" s="6"/>
      <c r="CW2277" s="6"/>
      <c r="CX2277" s="6"/>
      <c r="CY2277" s="6"/>
      <c r="CZ2277" s="6"/>
      <c r="DA2277" s="6"/>
      <c r="DB2277" s="6"/>
      <c r="DC2277" s="6"/>
      <c r="DD2277" s="6"/>
      <c r="DE2277" s="6"/>
      <c r="DF2277" s="6"/>
      <c r="DG2277" s="6"/>
      <c r="DH2277" s="6"/>
      <c r="DI2277" s="6"/>
      <c r="DJ2277" s="6"/>
    </row>
    <row r="2278" spans="1:114" ht="15" customHeight="1" x14ac:dyDescent="0.15">
      <c r="A2278" s="32">
        <v>1988</v>
      </c>
      <c r="B2278" s="17" t="s">
        <v>3300</v>
      </c>
      <c r="C2278" s="17">
        <v>9734</v>
      </c>
      <c r="D2278" s="24">
        <v>4829</v>
      </c>
      <c r="E2278" s="24">
        <v>4905</v>
      </c>
      <c r="F2278" s="24">
        <v>37393853</v>
      </c>
      <c r="G2278" s="17">
        <v>26828621917.8414</v>
      </c>
      <c r="H2278" s="17">
        <v>20846130415.3237</v>
      </c>
      <c r="I2278" s="17">
        <v>19.583058361676599</v>
      </c>
      <c r="J2278" s="17"/>
      <c r="K2278" s="17">
        <f>(K2275+K2280)/2</f>
        <v>2.9</v>
      </c>
      <c r="L2278" s="23">
        <f>(1+((L$2280-L$2275)/L$2275)/5)*L2277</f>
        <v>2.9</v>
      </c>
      <c r="M2278" s="17"/>
      <c r="N2278" s="17" t="s">
        <v>3309</v>
      </c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6"/>
      <c r="CO2278" s="6"/>
      <c r="CP2278" s="6"/>
      <c r="CQ2278" s="6"/>
      <c r="CR2278" s="6"/>
      <c r="CS2278" s="6"/>
      <c r="CT2278" s="6"/>
      <c r="CU2278" s="6"/>
      <c r="CV2278" s="6"/>
      <c r="CW2278" s="6"/>
      <c r="CX2278" s="6"/>
      <c r="CY2278" s="6"/>
      <c r="CZ2278" s="6"/>
      <c r="DA2278" s="6"/>
      <c r="DB2278" s="6"/>
      <c r="DC2278" s="6"/>
      <c r="DD2278" s="6"/>
      <c r="DE2278" s="6"/>
      <c r="DF2278" s="6"/>
      <c r="DG2278" s="6"/>
      <c r="DH2278" s="6"/>
      <c r="DI2278" s="6"/>
      <c r="DJ2278" s="6"/>
    </row>
    <row r="2279" spans="1:114" ht="15" customHeight="1" x14ac:dyDescent="0.15">
      <c r="A2279" s="32">
        <v>1989</v>
      </c>
      <c r="B2279" s="17" t="s">
        <v>3300</v>
      </c>
      <c r="C2279" s="17">
        <v>9976</v>
      </c>
      <c r="D2279" s="24">
        <v>5134</v>
      </c>
      <c r="E2279" s="24">
        <v>4842</v>
      </c>
      <c r="F2279" s="24">
        <v>38668684</v>
      </c>
      <c r="G2279" s="17">
        <v>25616569326.5756</v>
      </c>
      <c r="H2279" s="17">
        <v>20522919802.377499</v>
      </c>
      <c r="I2279" s="17">
        <v>20.9439122073431</v>
      </c>
      <c r="J2279" s="17"/>
      <c r="K2279" s="17">
        <f>(K2275+K2280)/2</f>
        <v>2.9</v>
      </c>
      <c r="L2279" s="23">
        <f>(1+((L$2280-L$2275)/L$2275)/5)*L2278</f>
        <v>2.9</v>
      </c>
      <c r="M2279" s="17"/>
      <c r="N2279" s="17" t="s">
        <v>3310</v>
      </c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6"/>
      <c r="CO2279" s="6"/>
      <c r="CP2279" s="6"/>
      <c r="CQ2279" s="6"/>
      <c r="CR2279" s="6"/>
      <c r="CS2279" s="6"/>
      <c r="CT2279" s="6"/>
      <c r="CU2279" s="6"/>
      <c r="CV2279" s="6"/>
      <c r="CW2279" s="6"/>
      <c r="CX2279" s="6"/>
      <c r="CY2279" s="6"/>
      <c r="CZ2279" s="6"/>
      <c r="DA2279" s="6"/>
      <c r="DB2279" s="6"/>
      <c r="DC2279" s="6"/>
      <c r="DD2279" s="6"/>
      <c r="DE2279" s="6"/>
      <c r="DF2279" s="6"/>
      <c r="DG2279" s="6"/>
      <c r="DH2279" s="6"/>
      <c r="DI2279" s="6"/>
      <c r="DJ2279" s="6"/>
    </row>
    <row r="2280" spans="1:114" ht="15" customHeight="1" x14ac:dyDescent="0.15">
      <c r="A2280" s="32">
        <v>1990</v>
      </c>
      <c r="B2280" s="17" t="s">
        <v>3300</v>
      </c>
      <c r="C2280" s="17">
        <v>6036</v>
      </c>
      <c r="D2280" s="24">
        <v>1093</v>
      </c>
      <c r="E2280" s="24">
        <v>4943</v>
      </c>
      <c r="F2280" s="24">
        <v>39877570</v>
      </c>
      <c r="G2280" s="17">
        <v>27148933018.256001</v>
      </c>
      <c r="H2280" s="17">
        <v>21016334464.653999</v>
      </c>
      <c r="I2280" s="17">
        <v>19.6346821943599</v>
      </c>
      <c r="J2280" s="17">
        <v>2.9</v>
      </c>
      <c r="K2280" s="17">
        <f t="shared" ref="K2280" si="847">J2280</f>
        <v>2.9</v>
      </c>
      <c r="L2280" s="23">
        <f>K2280</f>
        <v>2.9</v>
      </c>
      <c r="M2280" s="17"/>
      <c r="N2280" s="17" t="s">
        <v>3311</v>
      </c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6"/>
      <c r="CW2280" s="6"/>
      <c r="CX2280" s="6"/>
      <c r="CY2280" s="6"/>
      <c r="CZ2280" s="6"/>
      <c r="DA2280" s="6"/>
      <c r="DB2280" s="6"/>
      <c r="DC2280" s="6"/>
      <c r="DD2280" s="6"/>
      <c r="DE2280" s="6"/>
      <c r="DF2280" s="6"/>
      <c r="DG2280" s="6"/>
      <c r="DH2280" s="6"/>
      <c r="DI2280" s="6"/>
      <c r="DJ2280" s="6"/>
    </row>
    <row r="2281" spans="1:114" ht="15" customHeight="1" x14ac:dyDescent="0.15">
      <c r="A2281" s="32">
        <v>1991</v>
      </c>
      <c r="B2281" s="17" t="s">
        <v>3300</v>
      </c>
      <c r="C2281" s="17">
        <v>5677</v>
      </c>
      <c r="D2281" s="24">
        <v>1023</v>
      </c>
      <c r="E2281" s="24">
        <v>4654</v>
      </c>
      <c r="F2281" s="24">
        <v>40910959</v>
      </c>
      <c r="G2281" s="17">
        <v>26149639662.477798</v>
      </c>
      <c r="H2281" s="17">
        <v>21011842248.2164</v>
      </c>
      <c r="I2281" s="17">
        <v>17.8611989071624</v>
      </c>
      <c r="J2281" s="17"/>
      <c r="K2281" s="17">
        <f>(K2280+K2285)/2</f>
        <v>3</v>
      </c>
      <c r="L2281" s="23">
        <f>(1+((L$2285-L$2280)/L$2280)/5)*L2280</f>
        <v>2.94</v>
      </c>
      <c r="M2281" s="17"/>
      <c r="N2281" s="17" t="s">
        <v>3312</v>
      </c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6"/>
      <c r="CO2281" s="6"/>
      <c r="CP2281" s="6"/>
      <c r="CQ2281" s="6"/>
      <c r="CR2281" s="6"/>
      <c r="CS2281" s="6"/>
      <c r="CT2281" s="6"/>
      <c r="CU2281" s="6"/>
      <c r="CV2281" s="6"/>
      <c r="CW2281" s="6"/>
      <c r="CX2281" s="6"/>
      <c r="CY2281" s="6"/>
      <c r="CZ2281" s="6"/>
      <c r="DA2281" s="6"/>
      <c r="DB2281" s="6"/>
      <c r="DC2281" s="6"/>
      <c r="DD2281" s="6"/>
      <c r="DE2281" s="6"/>
      <c r="DF2281" s="6"/>
      <c r="DG2281" s="6"/>
      <c r="DH2281" s="6"/>
      <c r="DI2281" s="6"/>
      <c r="DJ2281" s="6"/>
    </row>
    <row r="2282" spans="1:114" ht="15" customHeight="1" x14ac:dyDescent="0.15">
      <c r="A2282" s="32">
        <v>1992</v>
      </c>
      <c r="B2282" s="17" t="s">
        <v>3300</v>
      </c>
      <c r="C2282" s="17">
        <v>5311</v>
      </c>
      <c r="D2282" s="24">
        <v>888</v>
      </c>
      <c r="E2282" s="24">
        <v>4423</v>
      </c>
      <c r="F2282" s="24">
        <v>41760755</v>
      </c>
      <c r="G2282" s="17">
        <v>27855890603.085602</v>
      </c>
      <c r="H2282" s="17">
        <v>22581697054.698502</v>
      </c>
      <c r="I2282" s="17">
        <v>16.3687813304511</v>
      </c>
      <c r="J2282" s="17"/>
      <c r="K2282" s="17">
        <f>(K2280+K2285)/2</f>
        <v>3</v>
      </c>
      <c r="L2282" s="23">
        <f>(1+((L$2285-L$2280)/L$2280)/5)*L2281</f>
        <v>2.9805517241379311</v>
      </c>
      <c r="M2282" s="17"/>
      <c r="N2282" s="17" t="s">
        <v>3313</v>
      </c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6"/>
      <c r="CO2282" s="6"/>
      <c r="CP2282" s="6"/>
      <c r="CQ2282" s="6"/>
      <c r="CR2282" s="6"/>
      <c r="CS2282" s="6"/>
      <c r="CT2282" s="6"/>
      <c r="CU2282" s="6"/>
      <c r="CV2282" s="6"/>
      <c r="CW2282" s="6"/>
      <c r="CX2282" s="6"/>
      <c r="CY2282" s="6"/>
      <c r="CZ2282" s="6"/>
      <c r="DA2282" s="6"/>
      <c r="DB2282" s="6"/>
      <c r="DC2282" s="6"/>
      <c r="DD2282" s="6"/>
      <c r="DE2282" s="6"/>
      <c r="DF2282" s="6"/>
      <c r="DG2282" s="6"/>
      <c r="DH2282" s="6"/>
      <c r="DI2282" s="6"/>
      <c r="DJ2282" s="6"/>
    </row>
    <row r="2283" spans="1:114" ht="15" customHeight="1" x14ac:dyDescent="0.15">
      <c r="A2283" s="32">
        <v>1993</v>
      </c>
      <c r="B2283" s="17" t="s">
        <v>3300</v>
      </c>
      <c r="C2283" s="17">
        <v>5186</v>
      </c>
      <c r="D2283" s="24">
        <v>904</v>
      </c>
      <c r="E2283" s="24">
        <v>4282</v>
      </c>
      <c r="F2283" s="24">
        <v>42525440</v>
      </c>
      <c r="G2283" s="17">
        <v>29313278452.734299</v>
      </c>
      <c r="H2283" s="17">
        <v>23233160938.8867</v>
      </c>
      <c r="I2283" s="17">
        <v>14.7481168654162</v>
      </c>
      <c r="J2283" s="17"/>
      <c r="K2283" s="17">
        <f>(K2280+K2285)/2</f>
        <v>3</v>
      </c>
      <c r="L2283" s="23">
        <f>(1+((L$2285-L$2280)/L$2280)/5)*L2282</f>
        <v>3.0216627824019029</v>
      </c>
      <c r="M2283" s="17"/>
      <c r="N2283" s="17" t="s">
        <v>3314</v>
      </c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6"/>
      <c r="CO2283" s="6"/>
      <c r="CP2283" s="6"/>
      <c r="CQ2283" s="6"/>
      <c r="CR2283" s="6"/>
      <c r="CS2283" s="6"/>
      <c r="CT2283" s="6"/>
      <c r="CU2283" s="6"/>
      <c r="CV2283" s="6"/>
      <c r="CW2283" s="6"/>
      <c r="CX2283" s="6"/>
      <c r="CY2283" s="6"/>
      <c r="CZ2283" s="6"/>
      <c r="DA2283" s="6"/>
      <c r="DB2283" s="6"/>
      <c r="DC2283" s="6"/>
      <c r="DD2283" s="6"/>
      <c r="DE2283" s="6"/>
      <c r="DF2283" s="6"/>
      <c r="DG2283" s="6"/>
      <c r="DH2283" s="6"/>
      <c r="DI2283" s="6"/>
      <c r="DJ2283" s="6"/>
    </row>
    <row r="2284" spans="1:114" ht="15" customHeight="1" x14ac:dyDescent="0.15">
      <c r="A2284" s="32">
        <v>1994</v>
      </c>
      <c r="B2284" s="17" t="s">
        <v>3300</v>
      </c>
      <c r="C2284" s="17">
        <v>5903</v>
      </c>
      <c r="D2284" s="24">
        <v>935</v>
      </c>
      <c r="E2284" s="24">
        <v>4968</v>
      </c>
      <c r="F2284" s="24">
        <v>43267982</v>
      </c>
      <c r="G2284" s="17">
        <v>30010701813.6758</v>
      </c>
      <c r="H2284" s="17">
        <v>26964909316.2104</v>
      </c>
      <c r="I2284" s="17">
        <v>14.9889127441024</v>
      </c>
      <c r="J2284" s="17"/>
      <c r="K2284" s="17">
        <f>(K2280+K2285)/2</f>
        <v>3</v>
      </c>
      <c r="L2284" s="23">
        <f>(1+((L$2285-L$2280)/L$2280)/5)*L2283</f>
        <v>3.0633408897453775</v>
      </c>
      <c r="M2284" s="17"/>
      <c r="N2284" s="17" t="s">
        <v>3315</v>
      </c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6"/>
      <c r="CO2284" s="6"/>
      <c r="CP2284" s="6"/>
      <c r="CQ2284" s="6"/>
      <c r="CR2284" s="6"/>
      <c r="CS2284" s="6"/>
      <c r="CT2284" s="6"/>
      <c r="CU2284" s="6"/>
      <c r="CV2284" s="6"/>
      <c r="CW2284" s="6"/>
      <c r="CX2284" s="6"/>
      <c r="CY2284" s="6"/>
      <c r="CZ2284" s="6"/>
      <c r="DA2284" s="6"/>
      <c r="DB2284" s="6"/>
      <c r="DC2284" s="6"/>
      <c r="DD2284" s="6"/>
      <c r="DE2284" s="6"/>
      <c r="DF2284" s="6"/>
      <c r="DG2284" s="6"/>
      <c r="DH2284" s="6"/>
      <c r="DI2284" s="6"/>
      <c r="DJ2284" s="6"/>
    </row>
    <row r="2285" spans="1:114" ht="15" customHeight="1" x14ac:dyDescent="0.15">
      <c r="A2285" s="32">
        <v>1995</v>
      </c>
      <c r="B2285" s="17" t="s">
        <v>3300</v>
      </c>
      <c r="C2285" s="17">
        <v>6365</v>
      </c>
      <c r="D2285" s="24">
        <v>883</v>
      </c>
      <c r="E2285" s="24">
        <v>5482</v>
      </c>
      <c r="F2285" s="24">
        <v>43986084</v>
      </c>
      <c r="G2285" s="17">
        <v>34412064734.912201</v>
      </c>
      <c r="H2285" s="17">
        <v>33385624879.380199</v>
      </c>
      <c r="I2285" s="17">
        <v>15.702423984794599</v>
      </c>
      <c r="J2285" s="17">
        <v>3.1</v>
      </c>
      <c r="K2285" s="17">
        <f t="shared" ref="K2285" si="848">J2285</f>
        <v>3.1</v>
      </c>
      <c r="L2285" s="23">
        <f>K2285</f>
        <v>3.1</v>
      </c>
      <c r="M2285" s="17"/>
      <c r="N2285" s="17" t="s">
        <v>3316</v>
      </c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6"/>
      <c r="CO2285" s="6"/>
      <c r="CP2285" s="6"/>
      <c r="CQ2285" s="6"/>
      <c r="CR2285" s="6"/>
      <c r="CS2285" s="6"/>
      <c r="CT2285" s="6"/>
      <c r="CU2285" s="6"/>
      <c r="CV2285" s="6"/>
      <c r="CW2285" s="6"/>
      <c r="CX2285" s="6"/>
      <c r="CY2285" s="6"/>
      <c r="CZ2285" s="6"/>
      <c r="DA2285" s="6"/>
      <c r="DB2285" s="6"/>
      <c r="DC2285" s="6"/>
      <c r="DD2285" s="6"/>
      <c r="DE2285" s="6"/>
      <c r="DF2285" s="6"/>
      <c r="DG2285" s="6"/>
      <c r="DH2285" s="6"/>
      <c r="DI2285" s="6"/>
      <c r="DJ2285" s="6"/>
    </row>
    <row r="2286" spans="1:114" ht="15" customHeight="1" x14ac:dyDescent="0.15">
      <c r="A2286" s="32">
        <v>1996</v>
      </c>
      <c r="B2286" s="17" t="s">
        <v>3300</v>
      </c>
      <c r="C2286" s="17">
        <v>6872</v>
      </c>
      <c r="D2286" s="24">
        <v>757</v>
      </c>
      <c r="E2286" s="24">
        <v>6115</v>
      </c>
      <c r="F2286" s="24">
        <v>44661603</v>
      </c>
      <c r="G2286" s="17">
        <v>35544390947.363503</v>
      </c>
      <c r="H2286" s="17">
        <v>33340311213.4534</v>
      </c>
      <c r="I2286" s="17">
        <v>15.804937777311901</v>
      </c>
      <c r="J2286" s="17"/>
      <c r="K2286" s="17">
        <f>(K2285+K2290)/2</f>
        <v>3.3650000000000002</v>
      </c>
      <c r="L2286" s="23">
        <f>(1+((L$2290-L$2285)/L$2285)/5)*L2285</f>
        <v>3.206</v>
      </c>
      <c r="M2286" s="17"/>
      <c r="N2286" s="17" t="s">
        <v>3317</v>
      </c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6"/>
      <c r="CO2286" s="6"/>
      <c r="CP2286" s="6"/>
      <c r="CQ2286" s="6"/>
      <c r="CR2286" s="6"/>
      <c r="CS2286" s="6"/>
      <c r="CT2286" s="6"/>
      <c r="CU2286" s="6"/>
      <c r="CV2286" s="6"/>
      <c r="CW2286" s="6"/>
      <c r="CX2286" s="6"/>
      <c r="CY2286" s="6"/>
      <c r="CZ2286" s="6"/>
      <c r="DA2286" s="6"/>
      <c r="DB2286" s="6"/>
      <c r="DC2286" s="6"/>
      <c r="DD2286" s="6"/>
      <c r="DE2286" s="6"/>
      <c r="DF2286" s="6"/>
      <c r="DG2286" s="6"/>
      <c r="DH2286" s="6"/>
      <c r="DI2286" s="6"/>
      <c r="DJ2286" s="6"/>
    </row>
    <row r="2287" spans="1:114" ht="15" customHeight="1" x14ac:dyDescent="0.15">
      <c r="A2287" s="32">
        <v>1997</v>
      </c>
      <c r="B2287" s="17" t="s">
        <v>3300</v>
      </c>
      <c r="C2287" s="17">
        <v>7272</v>
      </c>
      <c r="D2287" s="24">
        <v>355</v>
      </c>
      <c r="E2287" s="24">
        <v>6917</v>
      </c>
      <c r="F2287" s="24">
        <v>45285048</v>
      </c>
      <c r="G2287" s="17">
        <v>36601345486.111099</v>
      </c>
      <c r="H2287" s="17">
        <v>34878038194.444504</v>
      </c>
      <c r="I2287" s="17">
        <v>16.150132291378601</v>
      </c>
      <c r="J2287" s="17"/>
      <c r="K2287" s="17">
        <f>(K2285+K2290)/2</f>
        <v>3.3650000000000002</v>
      </c>
      <c r="L2287" s="23">
        <f>(1+((L$2290-L$2285)/L$2285)/5)*L2286</f>
        <v>3.3156245161290321</v>
      </c>
      <c r="M2287" s="17" t="s">
        <v>3318</v>
      </c>
      <c r="N2287" s="17" t="s">
        <v>3319</v>
      </c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6"/>
      <c r="CO2287" s="6"/>
      <c r="CP2287" s="6"/>
      <c r="CQ2287" s="6"/>
      <c r="CR2287" s="6"/>
      <c r="CS2287" s="6"/>
      <c r="CT2287" s="6"/>
      <c r="CU2287" s="6"/>
      <c r="CV2287" s="6"/>
      <c r="CW2287" s="6"/>
      <c r="CX2287" s="6"/>
      <c r="CY2287" s="6"/>
      <c r="CZ2287" s="6"/>
      <c r="DA2287" s="6"/>
      <c r="DB2287" s="6"/>
      <c r="DC2287" s="6"/>
      <c r="DD2287" s="6"/>
      <c r="DE2287" s="6"/>
      <c r="DF2287" s="6"/>
      <c r="DG2287" s="6"/>
      <c r="DH2287" s="6"/>
      <c r="DI2287" s="6"/>
      <c r="DJ2287" s="6"/>
    </row>
    <row r="2288" spans="1:114" ht="15" customHeight="1" x14ac:dyDescent="0.15">
      <c r="A2288" s="32">
        <v>1998</v>
      </c>
      <c r="B2288" s="17" t="s">
        <v>3300</v>
      </c>
      <c r="C2288" s="17">
        <v>7390</v>
      </c>
      <c r="D2288" s="24">
        <v>200</v>
      </c>
      <c r="E2288" s="24">
        <v>7190</v>
      </c>
      <c r="F2288" s="24">
        <v>45852166</v>
      </c>
      <c r="G2288" s="17">
        <v>34450554419.984398</v>
      </c>
      <c r="H2288" s="17">
        <v>32916448094.350899</v>
      </c>
      <c r="I2288" s="17">
        <v>16.513970507134299</v>
      </c>
      <c r="J2288" s="17"/>
      <c r="K2288" s="17">
        <f>(K2285+K2290)/2</f>
        <v>3.3650000000000002</v>
      </c>
      <c r="L2288" s="23">
        <f>(1+((L$2290-L$2285)/L$2285)/5)*L2287</f>
        <v>3.4289974834547343</v>
      </c>
      <c r="M2288" s="17"/>
      <c r="N2288" s="17" t="s">
        <v>3320</v>
      </c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6"/>
      <c r="CO2288" s="6"/>
      <c r="CP2288" s="6"/>
      <c r="CQ2288" s="6"/>
      <c r="CR2288" s="6"/>
      <c r="CS2288" s="6"/>
      <c r="CT2288" s="6"/>
      <c r="CU2288" s="6"/>
      <c r="CV2288" s="6"/>
      <c r="CW2288" s="6"/>
      <c r="CX2288" s="6"/>
      <c r="CY2288" s="6"/>
      <c r="CZ2288" s="6"/>
      <c r="DA2288" s="6"/>
      <c r="DB2288" s="6"/>
      <c r="DC2288" s="6"/>
      <c r="DD2288" s="6"/>
      <c r="DE2288" s="6"/>
      <c r="DF2288" s="6"/>
      <c r="DG2288" s="6"/>
      <c r="DH2288" s="6"/>
      <c r="DI2288" s="6"/>
      <c r="DJ2288" s="6"/>
    </row>
    <row r="2289" spans="1:114" ht="15" customHeight="1" x14ac:dyDescent="0.15">
      <c r="A2289" s="32">
        <v>1999</v>
      </c>
      <c r="B2289" s="17" t="s">
        <v>3300</v>
      </c>
      <c r="C2289" s="17">
        <v>3140</v>
      </c>
      <c r="D2289" s="24">
        <v>138</v>
      </c>
      <c r="E2289" s="24">
        <v>3002</v>
      </c>
      <c r="F2289" s="24">
        <v>46364681</v>
      </c>
      <c r="G2289" s="17">
        <v>33741550045.011902</v>
      </c>
      <c r="H2289" s="17">
        <v>30286766511.171101</v>
      </c>
      <c r="I2289" s="17">
        <v>14.841275516055999</v>
      </c>
      <c r="J2289" s="17"/>
      <c r="K2289" s="17">
        <f>(K2285+K2290)/2</f>
        <v>3.3650000000000002</v>
      </c>
      <c r="L2289" s="23">
        <f>(1+((L$2290-L$2285)/L$2285)/5)*L2288</f>
        <v>3.546247074824477</v>
      </c>
      <c r="M2289" s="17"/>
      <c r="N2289" s="17" t="s">
        <v>3321</v>
      </c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6"/>
      <c r="CO2289" s="6"/>
      <c r="CP2289" s="6"/>
      <c r="CQ2289" s="6"/>
      <c r="CR2289" s="6"/>
      <c r="CS2289" s="6"/>
      <c r="CT2289" s="6"/>
      <c r="CU2289" s="6"/>
      <c r="CV2289" s="6"/>
      <c r="CW2289" s="6"/>
      <c r="CX2289" s="6"/>
      <c r="CY2289" s="6"/>
      <c r="CZ2289" s="6"/>
      <c r="DA2289" s="6"/>
      <c r="DB2289" s="6"/>
      <c r="DC2289" s="6"/>
      <c r="DD2289" s="6"/>
      <c r="DE2289" s="6"/>
      <c r="DF2289" s="6"/>
      <c r="DG2289" s="6"/>
      <c r="DH2289" s="6"/>
      <c r="DI2289" s="6"/>
      <c r="DJ2289" s="6"/>
    </row>
    <row r="2290" spans="1:114" ht="15" customHeight="1" x14ac:dyDescent="0.15">
      <c r="A2290" s="32">
        <v>2000</v>
      </c>
      <c r="B2290" s="17" t="s">
        <v>3300</v>
      </c>
      <c r="C2290" s="17">
        <v>3295</v>
      </c>
      <c r="D2290" s="24">
        <v>895</v>
      </c>
      <c r="E2290" s="24">
        <v>2400</v>
      </c>
      <c r="F2290" s="24">
        <v>46813266</v>
      </c>
      <c r="G2290" s="17">
        <v>37034352575.002197</v>
      </c>
      <c r="H2290" s="17">
        <v>33107150061.961399</v>
      </c>
      <c r="I2290" s="17">
        <v>14.387054998105601</v>
      </c>
      <c r="J2290" s="17">
        <v>3.63</v>
      </c>
      <c r="K2290" s="17">
        <f t="shared" ref="K2290" si="849">J2290</f>
        <v>3.63</v>
      </c>
      <c r="L2290" s="23">
        <f>K2290</f>
        <v>3.63</v>
      </c>
      <c r="M2290" s="17"/>
      <c r="N2290" s="17" t="s">
        <v>3322</v>
      </c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6"/>
      <c r="CO2290" s="6"/>
      <c r="CP2290" s="6"/>
      <c r="CQ2290" s="6"/>
      <c r="CR2290" s="6"/>
      <c r="CS2290" s="6"/>
      <c r="CT2290" s="6"/>
      <c r="CU2290" s="6"/>
      <c r="CV2290" s="6"/>
      <c r="CW2290" s="6"/>
      <c r="CX2290" s="6"/>
      <c r="CY2290" s="6"/>
      <c r="CZ2290" s="6"/>
      <c r="DA2290" s="6"/>
      <c r="DB2290" s="6"/>
      <c r="DC2290" s="6"/>
      <c r="DD2290" s="6"/>
      <c r="DE2290" s="6"/>
      <c r="DF2290" s="6"/>
      <c r="DG2290" s="6"/>
      <c r="DH2290" s="6"/>
      <c r="DI2290" s="6"/>
      <c r="DJ2290" s="6"/>
    </row>
    <row r="2291" spans="1:114" ht="15" customHeight="1" x14ac:dyDescent="0.15">
      <c r="A2291" s="32">
        <v>2001</v>
      </c>
      <c r="B2291" s="17" t="s">
        <v>3300</v>
      </c>
      <c r="C2291" s="17">
        <v>6393</v>
      </c>
      <c r="D2291" s="24">
        <v>966</v>
      </c>
      <c r="E2291" s="24">
        <v>5427</v>
      </c>
      <c r="F2291" s="24">
        <v>47229714</v>
      </c>
      <c r="G2291" s="17">
        <v>35694721925.382103</v>
      </c>
      <c r="H2291" s="17">
        <v>30897295915.996799</v>
      </c>
      <c r="I2291" s="17">
        <v>14.363306457675099</v>
      </c>
      <c r="J2291" s="17"/>
      <c r="K2291" s="17">
        <f>(K2290+K2295)/2</f>
        <v>3.69</v>
      </c>
      <c r="L2291" s="23">
        <f>(1+((L$2295-L$2290)/L$2290)/5)*L2290</f>
        <v>3.6539999999999999</v>
      </c>
      <c r="M2291" s="17" t="s">
        <v>3323</v>
      </c>
      <c r="N2291" s="17" t="s">
        <v>3324</v>
      </c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6"/>
      <c r="CO2291" s="6"/>
      <c r="CP2291" s="6"/>
      <c r="CQ2291" s="6"/>
      <c r="CR2291" s="6"/>
      <c r="CS2291" s="6"/>
      <c r="CT2291" s="6"/>
      <c r="CU2291" s="6"/>
      <c r="CV2291" s="6"/>
      <c r="CW2291" s="6"/>
      <c r="CX2291" s="6"/>
      <c r="CY2291" s="6"/>
      <c r="CZ2291" s="6"/>
      <c r="DA2291" s="6"/>
      <c r="DB2291" s="6"/>
      <c r="DC2291" s="6"/>
      <c r="DD2291" s="6"/>
      <c r="DE2291" s="6"/>
      <c r="DF2291" s="6"/>
      <c r="DG2291" s="6"/>
      <c r="DH2291" s="6"/>
      <c r="DI2291" s="6"/>
      <c r="DJ2291" s="6"/>
    </row>
    <row r="2292" spans="1:114" ht="15" customHeight="1" x14ac:dyDescent="0.15">
      <c r="A2292" s="32">
        <v>2002</v>
      </c>
      <c r="B2292" s="17" t="s">
        <v>3300</v>
      </c>
      <c r="C2292" s="17">
        <v>6600</v>
      </c>
      <c r="D2292" s="24">
        <v>983</v>
      </c>
      <c r="E2292" s="24">
        <v>5617</v>
      </c>
      <c r="F2292" s="24">
        <v>47661514</v>
      </c>
      <c r="G2292" s="17">
        <v>36701262724.487</v>
      </c>
      <c r="H2292" s="17">
        <v>32316354701.300701</v>
      </c>
      <c r="I2292" s="17">
        <v>14.027285304685201</v>
      </c>
      <c r="J2292" s="17"/>
      <c r="K2292" s="17">
        <f>(K2290+K2295)/2</f>
        <v>3.69</v>
      </c>
      <c r="L2292" s="23">
        <f>(1+((L$2295-L$2290)/L$2290)/5)*L2291</f>
        <v>3.6781586776859503</v>
      </c>
      <c r="M2292" s="17"/>
      <c r="N2292" s="17" t="s">
        <v>3325</v>
      </c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6"/>
      <c r="CO2292" s="6"/>
      <c r="CP2292" s="6"/>
      <c r="CQ2292" s="6"/>
      <c r="CR2292" s="6"/>
      <c r="CS2292" s="6"/>
      <c r="CT2292" s="6"/>
      <c r="CU2292" s="6"/>
      <c r="CV2292" s="6"/>
      <c r="CW2292" s="6"/>
      <c r="CX2292" s="6"/>
      <c r="CY2292" s="6"/>
      <c r="CZ2292" s="6"/>
      <c r="DA2292" s="6"/>
      <c r="DB2292" s="6"/>
      <c r="DC2292" s="6"/>
      <c r="DD2292" s="6"/>
      <c r="DE2292" s="6"/>
      <c r="DF2292" s="6"/>
      <c r="DG2292" s="6"/>
      <c r="DH2292" s="6"/>
      <c r="DI2292" s="6"/>
      <c r="DJ2292" s="6"/>
    </row>
    <row r="2293" spans="1:114" ht="15" customHeight="1" x14ac:dyDescent="0.15">
      <c r="A2293" s="32">
        <v>2003</v>
      </c>
      <c r="B2293" s="17" t="s">
        <v>3300</v>
      </c>
      <c r="C2293" s="17">
        <v>6225</v>
      </c>
      <c r="D2293" s="24">
        <v>922</v>
      </c>
      <c r="E2293" s="24">
        <v>5303</v>
      </c>
      <c r="F2293" s="24">
        <v>48104048</v>
      </c>
      <c r="G2293" s="17">
        <v>47117929329.649597</v>
      </c>
      <c r="H2293" s="17">
        <v>42967335122.344597</v>
      </c>
      <c r="I2293" s="17">
        <v>14.656912581889999</v>
      </c>
      <c r="J2293" s="17"/>
      <c r="K2293" s="17">
        <f>(K2290+K2295)/2</f>
        <v>3.69</v>
      </c>
      <c r="L2293" s="23">
        <f>(1+((L$2295-L$2290)/L$2290)/5)*L2292</f>
        <v>3.7024770821665185</v>
      </c>
      <c r="M2293" s="17" t="s">
        <v>3326</v>
      </c>
      <c r="N2293" s="17" t="s">
        <v>3327</v>
      </c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6"/>
      <c r="CO2293" s="6"/>
      <c r="CP2293" s="6"/>
      <c r="CQ2293" s="6"/>
      <c r="CR2293" s="6"/>
      <c r="CS2293" s="6"/>
      <c r="CT2293" s="6"/>
      <c r="CU2293" s="6"/>
      <c r="CV2293" s="6"/>
      <c r="CW2293" s="6"/>
      <c r="CX2293" s="6"/>
      <c r="CY2293" s="6"/>
      <c r="CZ2293" s="6"/>
      <c r="DA2293" s="6"/>
      <c r="DB2293" s="6"/>
      <c r="DC2293" s="6"/>
      <c r="DD2293" s="6"/>
      <c r="DE2293" s="6"/>
      <c r="DF2293" s="6"/>
      <c r="DG2293" s="6"/>
      <c r="DH2293" s="6"/>
      <c r="DI2293" s="6"/>
      <c r="DJ2293" s="6"/>
    </row>
    <row r="2294" spans="1:114" ht="15" customHeight="1" x14ac:dyDescent="0.15">
      <c r="A2294" s="32">
        <v>2004</v>
      </c>
      <c r="B2294" s="17" t="s">
        <v>3300</v>
      </c>
      <c r="C2294" s="17">
        <v>6789</v>
      </c>
      <c r="D2294" s="24">
        <v>956</v>
      </c>
      <c r="E2294" s="24">
        <v>5833</v>
      </c>
      <c r="F2294" s="24">
        <v>48556071</v>
      </c>
      <c r="G2294" s="17">
        <v>58215242193.909897</v>
      </c>
      <c r="H2294" s="17">
        <v>58544050033.283302</v>
      </c>
      <c r="I2294" s="17">
        <v>15.167238958900199</v>
      </c>
      <c r="J2294" s="17"/>
      <c r="K2294" s="17">
        <f>(K2290+K2295)/2</f>
        <v>3.69</v>
      </c>
      <c r="L2294" s="23">
        <f>(1+((L$2295-L$2290)/L$2290)/5)*L2293</f>
        <v>3.7269562694866276</v>
      </c>
      <c r="M2294" s="17" t="s">
        <v>3328</v>
      </c>
      <c r="N2294" s="17" t="s">
        <v>3329</v>
      </c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6"/>
      <c r="CO2294" s="6"/>
      <c r="CP2294" s="6"/>
      <c r="CQ2294" s="6"/>
      <c r="CR2294" s="6"/>
      <c r="CS2294" s="6"/>
      <c r="CT2294" s="6"/>
      <c r="CU2294" s="6"/>
      <c r="CV2294" s="6"/>
      <c r="CW2294" s="6"/>
      <c r="CX2294" s="6"/>
      <c r="CY2294" s="6"/>
      <c r="CZ2294" s="6"/>
      <c r="DA2294" s="6"/>
      <c r="DB2294" s="6"/>
      <c r="DC2294" s="6"/>
      <c r="DD2294" s="6"/>
      <c r="DE2294" s="6"/>
      <c r="DF2294" s="6"/>
      <c r="DG2294" s="6"/>
      <c r="DH2294" s="6"/>
      <c r="DI2294" s="6"/>
      <c r="DJ2294" s="6"/>
    </row>
    <row r="2295" spans="1:114" ht="15" customHeight="1" x14ac:dyDescent="0.15">
      <c r="A2295" s="32">
        <v>2005</v>
      </c>
      <c r="B2295" s="17" t="s">
        <v>3300</v>
      </c>
      <c r="C2295" s="17">
        <v>7004</v>
      </c>
      <c r="D2295" s="24">
        <v>1003</v>
      </c>
      <c r="E2295" s="24">
        <v>6001</v>
      </c>
      <c r="F2295" s="24">
        <v>49017147</v>
      </c>
      <c r="G2295" s="17">
        <v>68172283112.921204</v>
      </c>
      <c r="H2295" s="17">
        <v>68831632412.372406</v>
      </c>
      <c r="I2295" s="17">
        <v>15.878304902915399</v>
      </c>
      <c r="J2295" s="17">
        <v>3.75</v>
      </c>
      <c r="K2295" s="17">
        <f t="shared" ref="K2295" si="850">J2295</f>
        <v>3.75</v>
      </c>
      <c r="L2295" s="23">
        <f>K2295</f>
        <v>3.75</v>
      </c>
      <c r="M2295" s="17" t="s">
        <v>3330</v>
      </c>
      <c r="N2295" s="17" t="s">
        <v>3331</v>
      </c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6"/>
      <c r="CO2295" s="6"/>
      <c r="CP2295" s="6"/>
      <c r="CQ2295" s="6"/>
      <c r="CR2295" s="6"/>
      <c r="CS2295" s="6"/>
      <c r="CT2295" s="6"/>
      <c r="CU2295" s="6"/>
      <c r="CV2295" s="6"/>
      <c r="CW2295" s="6"/>
      <c r="CX2295" s="6"/>
      <c r="CY2295" s="6"/>
      <c r="CZ2295" s="6"/>
      <c r="DA2295" s="6"/>
      <c r="DB2295" s="6"/>
      <c r="DC2295" s="6"/>
      <c r="DD2295" s="6"/>
      <c r="DE2295" s="6"/>
      <c r="DF2295" s="6"/>
      <c r="DG2295" s="6"/>
      <c r="DH2295" s="6"/>
      <c r="DI2295" s="6"/>
      <c r="DJ2295" s="6"/>
    </row>
    <row r="2296" spans="1:114" ht="15" customHeight="1" x14ac:dyDescent="0.15">
      <c r="A2296" s="32">
        <v>2006</v>
      </c>
      <c r="B2296" s="17" t="s">
        <v>3300</v>
      </c>
      <c r="C2296" s="17">
        <v>7605</v>
      </c>
      <c r="D2296" s="24">
        <v>866</v>
      </c>
      <c r="E2296" s="24">
        <v>6739</v>
      </c>
      <c r="F2296" s="24">
        <v>49491756</v>
      </c>
      <c r="G2296" s="17">
        <v>79302370228.162201</v>
      </c>
      <c r="H2296" s="17">
        <v>84077973861.035202</v>
      </c>
      <c r="I2296" s="17">
        <v>17.365539559822999</v>
      </c>
      <c r="J2296" s="17"/>
      <c r="K2296" s="17">
        <f>(K2295+K2300)/2</f>
        <v>3.8149999999999999</v>
      </c>
      <c r="L2296" s="23">
        <f>(1+((L$2300-L$2295)/L$2295)/5)*L2295</f>
        <v>3.7759999999999998</v>
      </c>
      <c r="M2296" s="17" t="s">
        <v>3332</v>
      </c>
      <c r="N2296" s="17" t="s">
        <v>3333</v>
      </c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6"/>
      <c r="CO2296" s="6"/>
      <c r="CP2296" s="6"/>
      <c r="CQ2296" s="6"/>
      <c r="CR2296" s="6"/>
      <c r="CS2296" s="6"/>
      <c r="CT2296" s="6"/>
      <c r="CU2296" s="6"/>
      <c r="CV2296" s="6"/>
      <c r="CW2296" s="6"/>
      <c r="CX2296" s="6"/>
      <c r="CY2296" s="6"/>
      <c r="CZ2296" s="6"/>
      <c r="DA2296" s="6"/>
      <c r="DB2296" s="6"/>
      <c r="DC2296" s="6"/>
      <c r="DD2296" s="6"/>
      <c r="DE2296" s="6"/>
      <c r="DF2296" s="6"/>
      <c r="DG2296" s="6"/>
      <c r="DH2296" s="6"/>
      <c r="DI2296" s="6"/>
      <c r="DJ2296" s="6"/>
    </row>
    <row r="2297" spans="1:114" ht="15" customHeight="1" x14ac:dyDescent="0.15">
      <c r="A2297" s="32">
        <v>2007</v>
      </c>
      <c r="B2297" s="17" t="s">
        <v>3300</v>
      </c>
      <c r="C2297" s="17">
        <v>8317</v>
      </c>
      <c r="D2297" s="24">
        <v>915</v>
      </c>
      <c r="E2297" s="24">
        <v>7402</v>
      </c>
      <c r="F2297" s="24">
        <v>49996094</v>
      </c>
      <c r="G2297" s="17">
        <v>93124449995.741898</v>
      </c>
      <c r="H2297" s="17">
        <v>97145371448.037003</v>
      </c>
      <c r="I2297" s="17">
        <v>19.021616305429198</v>
      </c>
      <c r="J2297" s="17"/>
      <c r="K2297" s="17">
        <f>(K2295+K2300)/2</f>
        <v>3.8149999999999999</v>
      </c>
      <c r="L2297" s="23">
        <f>(1+((L$2300-L$2295)/L$2295)/5)*L2296</f>
        <v>3.802180266666666</v>
      </c>
      <c r="M2297" s="17" t="s">
        <v>3334</v>
      </c>
      <c r="N2297" s="17" t="s">
        <v>3335</v>
      </c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6"/>
      <c r="CO2297" s="6"/>
      <c r="CP2297" s="6"/>
      <c r="CQ2297" s="6"/>
      <c r="CR2297" s="6"/>
      <c r="CS2297" s="6"/>
      <c r="CT2297" s="6"/>
      <c r="CU2297" s="6"/>
      <c r="CV2297" s="6"/>
      <c r="CW2297" s="6"/>
      <c r="CX2297" s="6"/>
      <c r="CY2297" s="6"/>
      <c r="CZ2297" s="6"/>
      <c r="DA2297" s="6"/>
      <c r="DB2297" s="6"/>
      <c r="DC2297" s="6"/>
      <c r="DD2297" s="6"/>
      <c r="DE2297" s="6"/>
      <c r="DF2297" s="6"/>
      <c r="DG2297" s="6"/>
      <c r="DH2297" s="6"/>
      <c r="DI2297" s="6"/>
      <c r="DJ2297" s="6"/>
    </row>
    <row r="2298" spans="1:114" ht="15" customHeight="1" x14ac:dyDescent="0.15">
      <c r="A2298" s="32">
        <v>2008</v>
      </c>
      <c r="B2298" s="17" t="s">
        <v>3300</v>
      </c>
      <c r="C2298" s="17">
        <v>7941</v>
      </c>
      <c r="D2298" s="24">
        <v>860</v>
      </c>
      <c r="E2298" s="24">
        <v>7081</v>
      </c>
      <c r="F2298" s="24">
        <v>50565812</v>
      </c>
      <c r="G2298" s="17">
        <v>101967389725.464</v>
      </c>
      <c r="H2298" s="17">
        <v>106599283397.08501</v>
      </c>
      <c r="I2298" s="17">
        <v>21.614822216108799</v>
      </c>
      <c r="J2298" s="17"/>
      <c r="K2298" s="17">
        <f>(K2295+K2300)/2</f>
        <v>3.8149999999999999</v>
      </c>
      <c r="L2298" s="23">
        <f>(1+((L$2300-L$2295)/L$2295)/5)*L2297</f>
        <v>3.8285420498488878</v>
      </c>
      <c r="M2298" s="17" t="s">
        <v>3336</v>
      </c>
      <c r="N2298" s="17" t="s">
        <v>3337</v>
      </c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6"/>
      <c r="CO2298" s="6"/>
      <c r="CP2298" s="6"/>
      <c r="CQ2298" s="6"/>
      <c r="CR2298" s="6"/>
      <c r="CS2298" s="6"/>
      <c r="CT2298" s="6"/>
      <c r="CU2298" s="6"/>
      <c r="CV2298" s="6"/>
      <c r="CW2298" s="6"/>
      <c r="CX2298" s="6"/>
      <c r="CY2298" s="6"/>
      <c r="CZ2298" s="6"/>
      <c r="DA2298" s="6"/>
      <c r="DB2298" s="6"/>
      <c r="DC2298" s="6"/>
      <c r="DD2298" s="6"/>
      <c r="DE2298" s="6"/>
      <c r="DF2298" s="6"/>
      <c r="DG2298" s="6"/>
      <c r="DH2298" s="6"/>
      <c r="DI2298" s="6"/>
      <c r="DJ2298" s="6"/>
    </row>
    <row r="2299" spans="1:114" ht="15" customHeight="1" x14ac:dyDescent="0.15">
      <c r="A2299" s="32">
        <v>2009</v>
      </c>
      <c r="B2299" s="17" t="s">
        <v>3300</v>
      </c>
      <c r="C2299" s="17">
        <v>6735</v>
      </c>
      <c r="D2299" s="24">
        <v>822</v>
      </c>
      <c r="E2299" s="24">
        <v>5913</v>
      </c>
      <c r="F2299" s="24">
        <v>51170779</v>
      </c>
      <c r="G2299" s="17">
        <v>82381368233.475403</v>
      </c>
      <c r="H2299" s="17">
        <v>81135041363.276993</v>
      </c>
      <c r="I2299" s="17">
        <v>19.4908649747967</v>
      </c>
      <c r="J2299" s="17"/>
      <c r="K2299" s="17">
        <f>(K2295+K2300)/2</f>
        <v>3.8149999999999999</v>
      </c>
      <c r="L2299" s="23">
        <f>(1+((L$2300-L$2295)/L$2295)/5)*L2298</f>
        <v>3.855086608061173</v>
      </c>
      <c r="M2299" s="17" t="s">
        <v>3338</v>
      </c>
      <c r="N2299" s="17" t="s">
        <v>3339</v>
      </c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6"/>
      <c r="CW2299" s="6"/>
      <c r="CX2299" s="6"/>
      <c r="CY2299" s="6"/>
      <c r="CZ2299" s="6"/>
      <c r="DA2299" s="6"/>
      <c r="DB2299" s="6"/>
      <c r="DC2299" s="6"/>
      <c r="DD2299" s="6"/>
      <c r="DE2299" s="6"/>
      <c r="DF2299" s="6"/>
      <c r="DG2299" s="6"/>
      <c r="DH2299" s="6"/>
      <c r="DI2299" s="6"/>
      <c r="DJ2299" s="6"/>
    </row>
    <row r="2300" spans="1:114" ht="15" customHeight="1" x14ac:dyDescent="0.15">
      <c r="A2300" s="32">
        <v>2010</v>
      </c>
      <c r="B2300" s="17" t="s">
        <v>3300</v>
      </c>
      <c r="C2300" s="17">
        <v>6383</v>
      </c>
      <c r="D2300" s="24">
        <v>821</v>
      </c>
      <c r="E2300" s="24">
        <v>5562</v>
      </c>
      <c r="F2300" s="24">
        <v>51784921</v>
      </c>
      <c r="G2300" s="17">
        <v>107610980822.81599</v>
      </c>
      <c r="H2300" s="17">
        <v>102766423660.056</v>
      </c>
      <c r="I2300" s="17">
        <v>17.5616357245929</v>
      </c>
      <c r="J2300" s="17">
        <v>3.88</v>
      </c>
      <c r="K2300" s="17">
        <f t="shared" ref="K2300" si="851">J2300</f>
        <v>3.88</v>
      </c>
      <c r="L2300" s="23">
        <f>K2300</f>
        <v>3.88</v>
      </c>
      <c r="M2300" s="17" t="s">
        <v>3340</v>
      </c>
      <c r="N2300" s="17" t="s">
        <v>3341</v>
      </c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6"/>
      <c r="CO2300" s="6"/>
      <c r="CP2300" s="6"/>
      <c r="CQ2300" s="6"/>
      <c r="CR2300" s="6"/>
      <c r="CS2300" s="6"/>
      <c r="CT2300" s="6"/>
      <c r="CU2300" s="6"/>
      <c r="CV2300" s="6"/>
      <c r="CW2300" s="6"/>
      <c r="CX2300" s="6"/>
      <c r="CY2300" s="6"/>
      <c r="CZ2300" s="6"/>
      <c r="DA2300" s="6"/>
      <c r="DB2300" s="6"/>
      <c r="DC2300" s="6"/>
      <c r="DD2300" s="6"/>
      <c r="DE2300" s="6"/>
      <c r="DF2300" s="6"/>
      <c r="DG2300" s="6"/>
      <c r="DH2300" s="6"/>
      <c r="DI2300" s="6"/>
      <c r="DJ2300" s="6"/>
    </row>
    <row r="2301" spans="1:114" ht="15" customHeight="1" x14ac:dyDescent="0.15">
      <c r="A2301" s="32">
        <v>2011</v>
      </c>
      <c r="B2301" s="17" t="s">
        <v>3300</v>
      </c>
      <c r="C2301" s="17">
        <v>7245</v>
      </c>
      <c r="D2301" s="24">
        <v>656</v>
      </c>
      <c r="E2301" s="24">
        <v>6589</v>
      </c>
      <c r="F2301" s="24">
        <v>52443325</v>
      </c>
      <c r="G2301" s="17">
        <v>126913335679.16701</v>
      </c>
      <c r="H2301" s="17">
        <v>123431249287.298</v>
      </c>
      <c r="I2301" s="17">
        <v>17.809369183941801</v>
      </c>
      <c r="J2301" s="17"/>
      <c r="K2301" s="17">
        <f>(K2300+K2305)/2</f>
        <v>3.88</v>
      </c>
      <c r="L2301" s="23">
        <f>(1+((L$2305-L$2300)/L$2300)/5)*L2300</f>
        <v>3.88</v>
      </c>
      <c r="M2301" s="17" t="s">
        <v>3342</v>
      </c>
      <c r="N2301" s="17" t="s">
        <v>3343</v>
      </c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6"/>
      <c r="CO2301" s="6"/>
      <c r="CP2301" s="6"/>
      <c r="CQ2301" s="6"/>
      <c r="CR2301" s="6"/>
      <c r="CS2301" s="6"/>
      <c r="CT2301" s="6"/>
      <c r="CU2301" s="6"/>
      <c r="CV2301" s="6"/>
      <c r="CW2301" s="6"/>
      <c r="CX2301" s="6"/>
      <c r="CY2301" s="6"/>
      <c r="CZ2301" s="6"/>
      <c r="DA2301" s="6"/>
      <c r="DB2301" s="6"/>
      <c r="DC2301" s="6"/>
      <c r="DD2301" s="6"/>
      <c r="DE2301" s="6"/>
      <c r="DF2301" s="6"/>
      <c r="DG2301" s="6"/>
      <c r="DH2301" s="6"/>
      <c r="DI2301" s="6"/>
      <c r="DJ2301" s="6"/>
    </row>
    <row r="2302" spans="1:114" ht="15" customHeight="1" x14ac:dyDescent="0.15">
      <c r="A2302" s="32">
        <v>2012</v>
      </c>
      <c r="B2302" s="17" t="s">
        <v>3300</v>
      </c>
      <c r="C2302" s="17">
        <v>7444</v>
      </c>
      <c r="D2302" s="24">
        <v>608</v>
      </c>
      <c r="E2302" s="24">
        <v>6836</v>
      </c>
      <c r="F2302" s="24">
        <v>53145033</v>
      </c>
      <c r="G2302" s="17">
        <v>117892612029.379</v>
      </c>
      <c r="H2302" s="17">
        <v>123558580031.425</v>
      </c>
      <c r="I2302" s="17">
        <v>17.934933446749</v>
      </c>
      <c r="J2302" s="17"/>
      <c r="K2302" s="17">
        <f>(K2300+K2305)/2</f>
        <v>3.88</v>
      </c>
      <c r="L2302" s="23">
        <f>(1+((L$2305-L$2300)/L$2300)/5)*L2301</f>
        <v>3.88</v>
      </c>
      <c r="M2302" s="17" t="s">
        <v>3344</v>
      </c>
      <c r="N2302" s="17" t="s">
        <v>3345</v>
      </c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  <c r="CU2302" s="6"/>
      <c r="CV2302" s="6"/>
      <c r="CW2302" s="6"/>
      <c r="CX2302" s="6"/>
      <c r="CY2302" s="6"/>
      <c r="CZ2302" s="6"/>
      <c r="DA2302" s="6"/>
      <c r="DB2302" s="6"/>
      <c r="DC2302" s="6"/>
      <c r="DD2302" s="6"/>
      <c r="DE2302" s="6"/>
      <c r="DF2302" s="6"/>
      <c r="DG2302" s="6"/>
      <c r="DH2302" s="6"/>
      <c r="DI2302" s="6"/>
      <c r="DJ2302" s="6"/>
    </row>
    <row r="2303" spans="1:114" ht="15" customHeight="1" x14ac:dyDescent="0.15">
      <c r="A2303" s="32">
        <v>2013</v>
      </c>
      <c r="B2303" s="17" t="s">
        <v>3300</v>
      </c>
      <c r="C2303" s="17">
        <v>7295</v>
      </c>
      <c r="D2303" s="24">
        <v>638</v>
      </c>
      <c r="E2303" s="24">
        <v>6657</v>
      </c>
      <c r="F2303" s="24">
        <v>53873616</v>
      </c>
      <c r="G2303" s="17">
        <v>113768565563.408</v>
      </c>
      <c r="H2303" s="17">
        <v>122253185705.996</v>
      </c>
      <c r="I2303" s="17">
        <v>18.578712207731499</v>
      </c>
      <c r="J2303" s="17"/>
      <c r="K2303" s="17">
        <f>(K2300+K2305)/2</f>
        <v>3.88</v>
      </c>
      <c r="L2303" s="23">
        <f>(1+((L$2305-L$2300)/L$2300)/5)*L2302</f>
        <v>3.88</v>
      </c>
      <c r="M2303" s="17" t="s">
        <v>3346</v>
      </c>
      <c r="N2303" s="17" t="s">
        <v>3347</v>
      </c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6"/>
      <c r="CO2303" s="6"/>
      <c r="CP2303" s="6"/>
      <c r="CQ2303" s="6"/>
      <c r="CR2303" s="6"/>
      <c r="CS2303" s="6"/>
      <c r="CT2303" s="6"/>
      <c r="CU2303" s="6"/>
      <c r="CV2303" s="6"/>
      <c r="CW2303" s="6"/>
      <c r="CX2303" s="6"/>
      <c r="CY2303" s="6"/>
      <c r="CZ2303" s="6"/>
      <c r="DA2303" s="6"/>
      <c r="DB2303" s="6"/>
      <c r="DC2303" s="6"/>
      <c r="DD2303" s="6"/>
      <c r="DE2303" s="6"/>
      <c r="DF2303" s="6"/>
      <c r="DG2303" s="6"/>
      <c r="DH2303" s="6"/>
      <c r="DI2303" s="6"/>
      <c r="DJ2303" s="6"/>
    </row>
    <row r="2304" spans="1:114" ht="15" customHeight="1" x14ac:dyDescent="0.15">
      <c r="A2304" s="32">
        <v>2014</v>
      </c>
      <c r="B2304" s="17" t="s">
        <v>3300</v>
      </c>
      <c r="C2304" s="17">
        <v>7552</v>
      </c>
      <c r="D2304" s="24">
        <v>802</v>
      </c>
      <c r="E2304" s="24">
        <v>6750</v>
      </c>
      <c r="F2304" s="24">
        <v>54729551</v>
      </c>
      <c r="G2304" s="17">
        <v>110550033012.42999</v>
      </c>
      <c r="H2304" s="17">
        <v>116261670807.052</v>
      </c>
      <c r="I2304" s="17">
        <v>18.301198735846999</v>
      </c>
      <c r="J2304" s="17"/>
      <c r="K2304" s="17">
        <f>(K2300+K2305)/2</f>
        <v>3.88</v>
      </c>
      <c r="L2304" s="23">
        <f>(1+((L$2305-L$2300)/L$2300)/5)*L2303</f>
        <v>3.88</v>
      </c>
      <c r="M2304" s="17" t="s">
        <v>3348</v>
      </c>
      <c r="N2304" s="17" t="s">
        <v>3349</v>
      </c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6"/>
      <c r="CO2304" s="6"/>
      <c r="CP2304" s="6"/>
      <c r="CQ2304" s="6"/>
      <c r="CR2304" s="6"/>
      <c r="CS2304" s="6"/>
      <c r="CT2304" s="6"/>
      <c r="CU2304" s="6"/>
      <c r="CV2304" s="6"/>
      <c r="CW2304" s="6"/>
      <c r="CX2304" s="6"/>
      <c r="CY2304" s="6"/>
      <c r="CZ2304" s="6"/>
      <c r="DA2304" s="6"/>
      <c r="DB2304" s="6"/>
      <c r="DC2304" s="6"/>
      <c r="DD2304" s="6"/>
      <c r="DE2304" s="6"/>
      <c r="DF2304" s="6"/>
      <c r="DG2304" s="6"/>
      <c r="DH2304" s="6"/>
      <c r="DI2304" s="6"/>
      <c r="DJ2304" s="6"/>
    </row>
    <row r="2305" spans="1:114" ht="15" customHeight="1" x14ac:dyDescent="0.15">
      <c r="A2305" s="32">
        <v>2015</v>
      </c>
      <c r="B2305" s="17" t="s">
        <v>3300</v>
      </c>
      <c r="C2305" s="17">
        <v>7497</v>
      </c>
      <c r="D2305" s="24">
        <v>889</v>
      </c>
      <c r="E2305" s="24">
        <v>6608</v>
      </c>
      <c r="F2305" s="24">
        <v>55876504</v>
      </c>
      <c r="G2305" s="17">
        <v>96085897668.363297</v>
      </c>
      <c r="H2305" s="17">
        <v>100591042327.088</v>
      </c>
      <c r="I2305" s="17">
        <v>18.008953285225299</v>
      </c>
      <c r="J2305" s="17">
        <v>3.88</v>
      </c>
      <c r="K2305" s="17">
        <f t="shared" ref="K2305" si="852">J2305</f>
        <v>3.88</v>
      </c>
      <c r="L2305" s="23">
        <f>K2305</f>
        <v>3.88</v>
      </c>
      <c r="M2305" s="17" t="s">
        <v>3350</v>
      </c>
      <c r="N2305" s="17" t="s">
        <v>3351</v>
      </c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6"/>
      <c r="CO2305" s="6"/>
      <c r="CP2305" s="6"/>
      <c r="CQ2305" s="6"/>
      <c r="CR2305" s="6"/>
      <c r="CS2305" s="6"/>
      <c r="CT2305" s="6"/>
      <c r="CU2305" s="6"/>
      <c r="CV2305" s="6"/>
      <c r="CW2305" s="6"/>
      <c r="CX2305" s="6"/>
      <c r="CY2305" s="6"/>
      <c r="CZ2305" s="6"/>
      <c r="DA2305" s="6"/>
      <c r="DB2305" s="6"/>
      <c r="DC2305" s="6"/>
      <c r="DD2305" s="6"/>
      <c r="DE2305" s="6"/>
      <c r="DF2305" s="6"/>
      <c r="DG2305" s="6"/>
      <c r="DH2305" s="6"/>
      <c r="DI2305" s="6"/>
      <c r="DJ2305" s="6"/>
    </row>
    <row r="2306" spans="1:114" ht="15" customHeight="1" x14ac:dyDescent="0.15">
      <c r="A2306" s="32">
        <v>2016</v>
      </c>
      <c r="B2306" s="17" t="s">
        <v>3300</v>
      </c>
      <c r="C2306" s="17">
        <v>7210</v>
      </c>
      <c r="D2306" s="24">
        <v>704</v>
      </c>
      <c r="E2306" s="24">
        <v>6506</v>
      </c>
      <c r="F2306" s="24">
        <v>56422274</v>
      </c>
      <c r="G2306" s="17">
        <v>91109021408.952499</v>
      </c>
      <c r="H2306" s="17">
        <v>89649913398.781693</v>
      </c>
      <c r="I2306" s="17">
        <v>17.4415036155936</v>
      </c>
      <c r="J2306" s="17"/>
      <c r="K2306" s="17">
        <f t="shared" ref="K2306" si="853">J2306</f>
        <v>0</v>
      </c>
      <c r="L2306" s="17">
        <f>K2306</f>
        <v>0</v>
      </c>
      <c r="M2306" s="17" t="s">
        <v>3352</v>
      </c>
      <c r="N2306" s="17" t="s">
        <v>3353</v>
      </c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6"/>
      <c r="CO2306" s="6"/>
      <c r="CP2306" s="6"/>
      <c r="CQ2306" s="6"/>
      <c r="CR2306" s="6"/>
      <c r="CS2306" s="6"/>
      <c r="CT2306" s="6"/>
      <c r="CU2306" s="6"/>
      <c r="CV2306" s="6"/>
      <c r="CW2306" s="6"/>
      <c r="CX2306" s="6"/>
      <c r="CY2306" s="6"/>
      <c r="CZ2306" s="6"/>
      <c r="DA2306" s="6"/>
      <c r="DB2306" s="6"/>
      <c r="DC2306" s="6"/>
      <c r="DD2306" s="6"/>
      <c r="DE2306" s="6"/>
      <c r="DF2306" s="6"/>
      <c r="DG2306" s="6"/>
      <c r="DH2306" s="6"/>
      <c r="DI2306" s="6"/>
      <c r="DJ2306" s="6"/>
    </row>
    <row r="2307" spans="1:114" ht="15" customHeight="1" x14ac:dyDescent="0.15">
      <c r="A2307" s="32">
        <v>2017</v>
      </c>
      <c r="B2307" s="17" t="s">
        <v>3300</v>
      </c>
      <c r="C2307" s="17">
        <v>7544</v>
      </c>
      <c r="D2307" s="24">
        <v>728</v>
      </c>
      <c r="E2307" s="24">
        <v>6816</v>
      </c>
      <c r="F2307" s="24">
        <v>56641209</v>
      </c>
      <c r="G2307" s="17">
        <v>104288394992.827</v>
      </c>
      <c r="H2307" s="17">
        <v>99923782384.003494</v>
      </c>
      <c r="I2307" s="17">
        <v>16.3988051798909</v>
      </c>
      <c r="J2307" s="17"/>
      <c r="K2307" s="17">
        <f t="shared" ref="K2307" si="854">J2307</f>
        <v>0</v>
      </c>
      <c r="L2307" s="17">
        <f>K2307</f>
        <v>0</v>
      </c>
      <c r="M2307" s="17" t="s">
        <v>3354</v>
      </c>
      <c r="N2307" s="17" t="s">
        <v>3355</v>
      </c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6"/>
      <c r="CO2307" s="6"/>
      <c r="CP2307" s="6"/>
      <c r="CQ2307" s="6"/>
      <c r="CR2307" s="6"/>
      <c r="CS2307" s="6"/>
      <c r="CT2307" s="6"/>
      <c r="CU2307" s="6"/>
      <c r="CV2307" s="6"/>
      <c r="CW2307" s="6"/>
      <c r="CX2307" s="6"/>
      <c r="CY2307" s="6"/>
      <c r="CZ2307" s="6"/>
      <c r="DA2307" s="6"/>
      <c r="DB2307" s="6"/>
      <c r="DC2307" s="6"/>
      <c r="DD2307" s="6"/>
      <c r="DE2307" s="6"/>
      <c r="DF2307" s="6"/>
      <c r="DG2307" s="6"/>
      <c r="DH2307" s="6"/>
      <c r="DI2307" s="6"/>
      <c r="DJ2307" s="6"/>
    </row>
    <row r="2308" spans="1:114" ht="15" customHeight="1" x14ac:dyDescent="0.15">
      <c r="A2308" s="32">
        <v>2018</v>
      </c>
      <c r="B2308" s="17" t="s">
        <v>3300</v>
      </c>
      <c r="C2308" s="17">
        <v>6915</v>
      </c>
      <c r="D2308" s="24">
        <v>657</v>
      </c>
      <c r="E2308" s="24">
        <v>6258</v>
      </c>
      <c r="F2308" s="24">
        <v>57339635</v>
      </c>
      <c r="G2308" s="17">
        <v>111397081479.37399</v>
      </c>
      <c r="H2308" s="17">
        <v>109386108797.48801</v>
      </c>
      <c r="I2308" s="17">
        <v>15.944576802788699</v>
      </c>
      <c r="J2308" s="17"/>
      <c r="K2308" s="17">
        <f t="shared" ref="K2308" si="855">J2308</f>
        <v>0</v>
      </c>
      <c r="L2308" s="17">
        <f>K2308</f>
        <v>0</v>
      </c>
      <c r="M2308" s="17" t="s">
        <v>3356</v>
      </c>
      <c r="N2308" s="17" t="s">
        <v>3357</v>
      </c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6"/>
      <c r="CO2308" s="6"/>
      <c r="CP2308" s="6"/>
      <c r="CQ2308" s="6"/>
      <c r="CR2308" s="6"/>
      <c r="CS2308" s="6"/>
      <c r="CT2308" s="6"/>
      <c r="CU2308" s="6"/>
      <c r="CV2308" s="6"/>
      <c r="CW2308" s="6"/>
      <c r="CX2308" s="6"/>
      <c r="CY2308" s="6"/>
      <c r="CZ2308" s="6"/>
      <c r="DA2308" s="6"/>
      <c r="DB2308" s="6"/>
      <c r="DC2308" s="6"/>
      <c r="DD2308" s="6"/>
      <c r="DE2308" s="6"/>
      <c r="DF2308" s="6"/>
      <c r="DG2308" s="6"/>
      <c r="DH2308" s="6"/>
      <c r="DI2308" s="6"/>
      <c r="DJ2308" s="6"/>
    </row>
    <row r="2309" spans="1:114" ht="15" customHeight="1" x14ac:dyDescent="0.15">
      <c r="A2309" s="32">
        <v>2019</v>
      </c>
      <c r="B2309" s="17" t="s">
        <v>3300</v>
      </c>
      <c r="C2309" s="17">
        <v>6914</v>
      </c>
      <c r="D2309" s="24">
        <v>567</v>
      </c>
      <c r="E2309" s="24">
        <v>6347</v>
      </c>
      <c r="F2309" s="24">
        <v>58087055</v>
      </c>
      <c r="G2309" s="17">
        <v>106059398607.86501</v>
      </c>
      <c r="H2309" s="17">
        <v>103960641550.033</v>
      </c>
      <c r="I2309" s="17">
        <v>15.4177219341754</v>
      </c>
      <c r="J2309" s="17"/>
      <c r="K2309" s="17">
        <f t="shared" ref="K2309" si="856">J2309</f>
        <v>0</v>
      </c>
      <c r="L2309" s="17">
        <f>K2309</f>
        <v>0</v>
      </c>
      <c r="M2309" s="17" t="s">
        <v>3358</v>
      </c>
      <c r="N2309" s="17" t="s">
        <v>3359</v>
      </c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6"/>
      <c r="CO2309" s="6"/>
      <c r="CP2309" s="6"/>
      <c r="CQ2309" s="6"/>
      <c r="CR2309" s="6"/>
      <c r="CS2309" s="6"/>
      <c r="CT2309" s="6"/>
      <c r="CU2309" s="6"/>
      <c r="CV2309" s="6"/>
      <c r="CW2309" s="6"/>
      <c r="CX2309" s="6"/>
      <c r="CY2309" s="6"/>
      <c r="CZ2309" s="6"/>
      <c r="DA2309" s="6"/>
      <c r="DB2309" s="6"/>
      <c r="DC2309" s="6"/>
      <c r="DD2309" s="6"/>
      <c r="DE2309" s="6"/>
      <c r="DF2309" s="6"/>
      <c r="DG2309" s="6"/>
      <c r="DH2309" s="6"/>
      <c r="DI2309" s="6"/>
      <c r="DJ2309" s="6"/>
    </row>
    <row r="2310" spans="1:114" ht="15" customHeight="1" x14ac:dyDescent="0.15">
      <c r="A2310" s="32">
        <v>2020</v>
      </c>
      <c r="B2310" s="17" t="s">
        <v>3300</v>
      </c>
      <c r="C2310" s="17">
        <v>6688</v>
      </c>
      <c r="D2310" s="24">
        <v>542</v>
      </c>
      <c r="E2310" s="24">
        <v>6146</v>
      </c>
      <c r="F2310" s="24">
        <v>58801927</v>
      </c>
      <c r="G2310" s="17">
        <v>93184053996.872192</v>
      </c>
      <c r="H2310" s="17">
        <v>78330057352.589096</v>
      </c>
      <c r="I2310" s="17">
        <v>13.761790892386101</v>
      </c>
      <c r="J2310" s="17"/>
      <c r="K2310" s="17">
        <f t="shared" ref="K2310" si="857">J2310</f>
        <v>0</v>
      </c>
      <c r="L2310" s="17">
        <f>K2310</f>
        <v>0</v>
      </c>
      <c r="M2310" s="17"/>
      <c r="N2310" s="17" t="s">
        <v>3360</v>
      </c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6"/>
      <c r="CO2310" s="6"/>
      <c r="CP2310" s="6"/>
      <c r="CQ2310" s="6"/>
      <c r="CR2310" s="6"/>
      <c r="CS2310" s="6"/>
      <c r="CT2310" s="6"/>
      <c r="CU2310" s="6"/>
      <c r="CV2310" s="6"/>
      <c r="CW2310" s="6"/>
      <c r="CX2310" s="6"/>
      <c r="CY2310" s="6"/>
      <c r="CZ2310" s="6"/>
      <c r="DA2310" s="6"/>
      <c r="DB2310" s="6"/>
      <c r="DC2310" s="6"/>
      <c r="DD2310" s="6"/>
      <c r="DE2310" s="6"/>
      <c r="DF2310" s="6"/>
      <c r="DG2310" s="6"/>
      <c r="DH2310" s="6"/>
      <c r="DI2310" s="6"/>
      <c r="DJ2310" s="6"/>
    </row>
    <row r="2311" spans="1:114" ht="15" customHeight="1" x14ac:dyDescent="0.15">
      <c r="A2311" s="32">
        <v>2021</v>
      </c>
      <c r="B2311" s="17" t="s">
        <v>3300</v>
      </c>
      <c r="C2311" s="17">
        <v>10960</v>
      </c>
      <c r="D2311" s="24">
        <v>1804</v>
      </c>
      <c r="E2311" s="24">
        <v>9156</v>
      </c>
      <c r="F2311" s="24">
        <v>59392255</v>
      </c>
      <c r="G2311" s="17">
        <v>130706766704.509</v>
      </c>
      <c r="H2311" s="17">
        <v>104855011188.356</v>
      </c>
      <c r="I2311" s="17">
        <v>13.091874953629301</v>
      </c>
      <c r="J2311" s="17"/>
      <c r="K2311" s="17">
        <f t="shared" ref="K2311" si="858">J2311</f>
        <v>0</v>
      </c>
      <c r="L2311" s="17">
        <f>K2311</f>
        <v>0</v>
      </c>
      <c r="M2311" s="17"/>
      <c r="N2311" s="17" t="s">
        <v>3361</v>
      </c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6"/>
      <c r="CO2311" s="6"/>
      <c r="CP2311" s="6"/>
      <c r="CQ2311" s="6"/>
      <c r="CR2311" s="6"/>
      <c r="CS2311" s="6"/>
      <c r="CT2311" s="6"/>
      <c r="CU2311" s="6"/>
      <c r="CV2311" s="6"/>
      <c r="CW2311" s="6"/>
      <c r="CX2311" s="6"/>
      <c r="CY2311" s="6"/>
      <c r="CZ2311" s="6"/>
      <c r="DA2311" s="6"/>
      <c r="DB2311" s="6"/>
      <c r="DC2311" s="6"/>
      <c r="DD2311" s="6"/>
      <c r="DE2311" s="6"/>
      <c r="DF2311" s="6"/>
      <c r="DG2311" s="6"/>
      <c r="DH2311" s="6"/>
      <c r="DI2311" s="6"/>
      <c r="DJ2311" s="6"/>
    </row>
    <row r="2312" spans="1:114" ht="15" customHeight="1" x14ac:dyDescent="0.15">
      <c r="A2312" s="32">
        <v>1980</v>
      </c>
      <c r="B2312" s="17" t="s">
        <v>3362</v>
      </c>
      <c r="C2312" s="17">
        <v>10877</v>
      </c>
      <c r="D2312" s="24">
        <v>1876</v>
      </c>
      <c r="E2312" s="24">
        <v>9001</v>
      </c>
      <c r="F2312" s="24">
        <v>37491165</v>
      </c>
      <c r="G2312" s="17">
        <v>33264230679.972198</v>
      </c>
      <c r="H2312" s="17">
        <v>40198398700.394501</v>
      </c>
      <c r="I2312" s="17">
        <v>22.765226977229698</v>
      </c>
      <c r="J2312" s="17">
        <v>2.44</v>
      </c>
      <c r="K2312" s="17">
        <f t="shared" ref="K2312" si="859">J2312</f>
        <v>2.44</v>
      </c>
      <c r="L2312" s="23">
        <f>K2312</f>
        <v>2.44</v>
      </c>
      <c r="M2312" s="17"/>
      <c r="N2312" s="17" t="s">
        <v>3363</v>
      </c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6"/>
      <c r="CO2312" s="6"/>
      <c r="CP2312" s="6"/>
      <c r="CQ2312" s="6"/>
      <c r="CR2312" s="6"/>
      <c r="CS2312" s="6"/>
      <c r="CT2312" s="6"/>
      <c r="CU2312" s="6"/>
      <c r="CV2312" s="6"/>
      <c r="CW2312" s="6"/>
      <c r="CX2312" s="6"/>
      <c r="CY2312" s="6"/>
      <c r="CZ2312" s="6"/>
      <c r="DA2312" s="6"/>
      <c r="DB2312" s="6"/>
      <c r="DC2312" s="6"/>
      <c r="DD2312" s="6"/>
      <c r="DE2312" s="6"/>
      <c r="DF2312" s="6"/>
      <c r="DG2312" s="6"/>
      <c r="DH2312" s="6"/>
      <c r="DI2312" s="6"/>
      <c r="DJ2312" s="6"/>
    </row>
    <row r="2313" spans="1:114" ht="15" customHeight="1" x14ac:dyDescent="0.15">
      <c r="A2313" s="32">
        <v>1981</v>
      </c>
      <c r="B2313" s="17" t="s">
        <v>3362</v>
      </c>
      <c r="C2313" s="17">
        <v>10227</v>
      </c>
      <c r="D2313" s="24">
        <v>1718</v>
      </c>
      <c r="E2313" s="24">
        <v>8509</v>
      </c>
      <c r="F2313" s="24">
        <v>37758631</v>
      </c>
      <c r="G2313" s="17">
        <v>33024130473.959301</v>
      </c>
      <c r="H2313" s="17">
        <v>38729690034.240402</v>
      </c>
      <c r="I2313" s="17">
        <v>22.644168709478599</v>
      </c>
      <c r="J2313" s="17"/>
      <c r="K2313" s="17">
        <f>(K2312+K2317)/2</f>
        <v>2.54</v>
      </c>
      <c r="L2313" s="23">
        <f>(1+((L$2317-L$2312)/L$2312)/5)*L2312</f>
        <v>2.48</v>
      </c>
      <c r="M2313" s="17"/>
      <c r="N2313" s="17" t="s">
        <v>3364</v>
      </c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6"/>
      <c r="CO2313" s="6"/>
      <c r="CP2313" s="6"/>
      <c r="CQ2313" s="6"/>
      <c r="CR2313" s="6"/>
      <c r="CS2313" s="6"/>
      <c r="CT2313" s="6"/>
      <c r="CU2313" s="6"/>
      <c r="CV2313" s="6"/>
      <c r="CW2313" s="6"/>
      <c r="CX2313" s="6"/>
      <c r="CY2313" s="6"/>
      <c r="CZ2313" s="6"/>
      <c r="DA2313" s="6"/>
      <c r="DB2313" s="6"/>
      <c r="DC2313" s="6"/>
      <c r="DD2313" s="6"/>
      <c r="DE2313" s="6"/>
      <c r="DF2313" s="6"/>
      <c r="DG2313" s="6"/>
      <c r="DH2313" s="6"/>
      <c r="DI2313" s="6"/>
      <c r="DJ2313" s="6"/>
    </row>
    <row r="2314" spans="1:114" ht="15" customHeight="1" x14ac:dyDescent="0.15">
      <c r="A2314" s="32">
        <v>1982</v>
      </c>
      <c r="B2314" s="17" t="s">
        <v>3362</v>
      </c>
      <c r="C2314" s="17">
        <v>10201</v>
      </c>
      <c r="D2314" s="24">
        <v>1646</v>
      </c>
      <c r="E2314" s="24">
        <v>8555</v>
      </c>
      <c r="F2314" s="24">
        <v>37986012</v>
      </c>
      <c r="G2314" s="17">
        <v>33274590337.7253</v>
      </c>
      <c r="H2314" s="17">
        <v>38319943964.864502</v>
      </c>
      <c r="I2314" s="17">
        <v>22.415412878421101</v>
      </c>
      <c r="J2314" s="17"/>
      <c r="K2314" s="17">
        <f>(K2312+K2317)/2</f>
        <v>2.54</v>
      </c>
      <c r="L2314" s="23">
        <f>(1+((L$2317-L$2312)/L$2312)/5)*L2313</f>
        <v>2.5206557377049181</v>
      </c>
      <c r="M2314" s="17"/>
      <c r="N2314" s="17" t="s">
        <v>3365</v>
      </c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6"/>
      <c r="CO2314" s="6"/>
      <c r="CP2314" s="6"/>
      <c r="CQ2314" s="6"/>
      <c r="CR2314" s="6"/>
      <c r="CS2314" s="6"/>
      <c r="CT2314" s="6"/>
      <c r="CU2314" s="6"/>
      <c r="CV2314" s="6"/>
      <c r="CW2314" s="6"/>
      <c r="CX2314" s="6"/>
      <c r="CY2314" s="6"/>
      <c r="CZ2314" s="6"/>
      <c r="DA2314" s="6"/>
      <c r="DB2314" s="6"/>
      <c r="DC2314" s="6"/>
      <c r="DD2314" s="6"/>
      <c r="DE2314" s="6"/>
      <c r="DF2314" s="6"/>
      <c r="DG2314" s="6"/>
      <c r="DH2314" s="6"/>
      <c r="DI2314" s="6"/>
      <c r="DJ2314" s="6"/>
    </row>
    <row r="2315" spans="1:114" ht="15" customHeight="1" x14ac:dyDescent="0.15">
      <c r="A2315" s="32">
        <v>1983</v>
      </c>
      <c r="B2315" s="17" t="s">
        <v>3362</v>
      </c>
      <c r="C2315" s="17">
        <v>9850</v>
      </c>
      <c r="D2315" s="24">
        <v>1498</v>
      </c>
      <c r="E2315" s="24">
        <v>8352</v>
      </c>
      <c r="F2315" s="24">
        <v>38171525</v>
      </c>
      <c r="G2315" s="17">
        <v>32609483758.700699</v>
      </c>
      <c r="H2315" s="17">
        <v>35375280742.459396</v>
      </c>
      <c r="I2315" s="17">
        <v>21.802861024858601</v>
      </c>
      <c r="J2315" s="17"/>
      <c r="K2315" s="17">
        <f>(K2312+K2317)/2</f>
        <v>2.54</v>
      </c>
      <c r="L2315" s="23">
        <f>(1+((L$2317-L$2312)/L$2312)/5)*L2314</f>
        <v>2.5619779629131956</v>
      </c>
      <c r="M2315" s="17"/>
      <c r="N2315" s="17" t="s">
        <v>3366</v>
      </c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  <c r="BR2315" s="6"/>
      <c r="BS2315" s="6"/>
      <c r="BT2315" s="6"/>
      <c r="BU2315" s="6"/>
      <c r="BV2315" s="6"/>
      <c r="BW2315" s="6"/>
      <c r="BX2315" s="6"/>
      <c r="BY2315" s="6"/>
      <c r="BZ2315" s="6"/>
      <c r="CA2315" s="6"/>
      <c r="CB2315" s="6"/>
      <c r="CC2315" s="6"/>
      <c r="CD2315" s="6"/>
      <c r="CE2315" s="6"/>
      <c r="CF2315" s="6"/>
      <c r="CG2315" s="6"/>
      <c r="CH2315" s="6"/>
      <c r="CI2315" s="6"/>
      <c r="CJ2315" s="6"/>
      <c r="CK2315" s="6"/>
      <c r="CL2315" s="6"/>
      <c r="CM2315" s="6"/>
      <c r="CN2315" s="6"/>
      <c r="CO2315" s="6"/>
      <c r="CP2315" s="6"/>
      <c r="CQ2315" s="6"/>
      <c r="CR2315" s="6"/>
      <c r="CS2315" s="6"/>
      <c r="CT2315" s="6"/>
      <c r="CU2315" s="6"/>
      <c r="CV2315" s="6"/>
      <c r="CW2315" s="6"/>
      <c r="CX2315" s="6"/>
      <c r="CY2315" s="6"/>
      <c r="CZ2315" s="6"/>
      <c r="DA2315" s="6"/>
      <c r="DB2315" s="6"/>
      <c r="DC2315" s="6"/>
      <c r="DD2315" s="6"/>
      <c r="DE2315" s="6"/>
      <c r="DF2315" s="6"/>
      <c r="DG2315" s="6"/>
      <c r="DH2315" s="6"/>
      <c r="DI2315" s="6"/>
      <c r="DJ2315" s="6"/>
    </row>
    <row r="2316" spans="1:114" ht="15" customHeight="1" x14ac:dyDescent="0.15">
      <c r="A2316" s="32">
        <v>1984</v>
      </c>
      <c r="B2316" s="17" t="s">
        <v>3362</v>
      </c>
      <c r="C2316" s="17">
        <v>10700</v>
      </c>
      <c r="D2316" s="24">
        <v>1784</v>
      </c>
      <c r="E2316" s="24">
        <v>8916</v>
      </c>
      <c r="F2316" s="24">
        <v>38330364</v>
      </c>
      <c r="G2316" s="17">
        <v>36663185675.843498</v>
      </c>
      <c r="H2316" s="17">
        <v>34830824880.976997</v>
      </c>
      <c r="I2316" s="17">
        <v>19.982374084642402</v>
      </c>
      <c r="J2316" s="17"/>
      <c r="K2316" s="17">
        <f>(K2312+K2317)/2</f>
        <v>2.54</v>
      </c>
      <c r="L2316" s="23">
        <f>(1+((L$2317-L$2312)/L$2312)/5)*L2315</f>
        <v>2.6039776016494773</v>
      </c>
      <c r="M2316" s="17"/>
      <c r="N2316" s="17" t="s">
        <v>3367</v>
      </c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6"/>
      <c r="CW2316" s="6"/>
      <c r="CX2316" s="6"/>
      <c r="CY2316" s="6"/>
      <c r="CZ2316" s="6"/>
      <c r="DA2316" s="6"/>
      <c r="DB2316" s="6"/>
      <c r="DC2316" s="6"/>
      <c r="DD2316" s="6"/>
      <c r="DE2316" s="6"/>
      <c r="DF2316" s="6"/>
      <c r="DG2316" s="6"/>
      <c r="DH2316" s="6"/>
      <c r="DI2316" s="6"/>
      <c r="DJ2316" s="6"/>
    </row>
    <row r="2317" spans="1:114" ht="15" customHeight="1" x14ac:dyDescent="0.15">
      <c r="A2317" s="32">
        <v>1985</v>
      </c>
      <c r="B2317" s="17" t="s">
        <v>3362</v>
      </c>
      <c r="C2317" s="17">
        <v>11298</v>
      </c>
      <c r="D2317" s="24">
        <v>2149</v>
      </c>
      <c r="E2317" s="24">
        <v>9149</v>
      </c>
      <c r="F2317" s="24">
        <v>38469512</v>
      </c>
      <c r="G2317" s="17">
        <v>37722088062.622299</v>
      </c>
      <c r="H2317" s="17">
        <v>36162100782.7789</v>
      </c>
      <c r="I2317" s="17">
        <v>20.520472052636901</v>
      </c>
      <c r="J2317" s="17">
        <v>2.64</v>
      </c>
      <c r="K2317" s="17">
        <f t="shared" ref="K2317" si="860">J2317</f>
        <v>2.64</v>
      </c>
      <c r="L2317" s="23">
        <f>K2317</f>
        <v>2.64</v>
      </c>
      <c r="M2317" s="17"/>
      <c r="N2317" s="17" t="s">
        <v>3368</v>
      </c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6"/>
      <c r="CO2317" s="6"/>
      <c r="CP2317" s="6"/>
      <c r="CQ2317" s="6"/>
      <c r="CR2317" s="6"/>
      <c r="CS2317" s="6"/>
      <c r="CT2317" s="6"/>
      <c r="CU2317" s="6"/>
      <c r="CV2317" s="6"/>
      <c r="CW2317" s="6"/>
      <c r="CX2317" s="6"/>
      <c r="CY2317" s="6"/>
      <c r="CZ2317" s="6"/>
      <c r="DA2317" s="6"/>
      <c r="DB2317" s="6"/>
      <c r="DC2317" s="6"/>
      <c r="DD2317" s="6"/>
      <c r="DE2317" s="6"/>
      <c r="DF2317" s="6"/>
      <c r="DG2317" s="6"/>
      <c r="DH2317" s="6"/>
      <c r="DI2317" s="6"/>
      <c r="DJ2317" s="6"/>
    </row>
    <row r="2318" spans="1:114" ht="15" customHeight="1" x14ac:dyDescent="0.15">
      <c r="A2318" s="32">
        <v>1986</v>
      </c>
      <c r="B2318" s="17" t="s">
        <v>3362</v>
      </c>
      <c r="C2318" s="17">
        <v>10230</v>
      </c>
      <c r="D2318" s="24">
        <v>1649</v>
      </c>
      <c r="E2318" s="24">
        <v>8581</v>
      </c>
      <c r="F2318" s="24">
        <v>38584624</v>
      </c>
      <c r="G2318" s="17">
        <v>45733713912.320297</v>
      </c>
      <c r="H2318" s="17">
        <v>43101606273.018898</v>
      </c>
      <c r="I2318" s="17">
        <v>21.0654579309452</v>
      </c>
      <c r="J2318" s="17"/>
      <c r="K2318" s="17">
        <f>(K2317+K2322)/2</f>
        <v>2.9350000000000001</v>
      </c>
      <c r="L2318" s="23">
        <f>(1+((L$2322-L$2317)/L$2317)/5)*L2317</f>
        <v>2.758</v>
      </c>
      <c r="M2318" s="17"/>
      <c r="N2318" s="17" t="s">
        <v>3369</v>
      </c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6"/>
      <c r="CO2318" s="6"/>
      <c r="CP2318" s="6"/>
      <c r="CQ2318" s="6"/>
      <c r="CR2318" s="6"/>
      <c r="CS2318" s="6"/>
      <c r="CT2318" s="6"/>
      <c r="CU2318" s="6"/>
      <c r="CV2318" s="6"/>
      <c r="CW2318" s="6"/>
      <c r="CX2318" s="6"/>
      <c r="CY2318" s="6"/>
      <c r="CZ2318" s="6"/>
      <c r="DA2318" s="6"/>
      <c r="DB2318" s="6"/>
      <c r="DC2318" s="6"/>
      <c r="DD2318" s="6"/>
      <c r="DE2318" s="6"/>
      <c r="DF2318" s="6"/>
      <c r="DG2318" s="6"/>
      <c r="DH2318" s="6"/>
      <c r="DI2318" s="6"/>
      <c r="DJ2318" s="6"/>
    </row>
    <row r="2319" spans="1:114" ht="15" customHeight="1" x14ac:dyDescent="0.15">
      <c r="A2319" s="32">
        <v>1987</v>
      </c>
      <c r="B2319" s="17" t="s">
        <v>3362</v>
      </c>
      <c r="C2319" s="17">
        <v>4310</v>
      </c>
      <c r="D2319" s="24">
        <v>1720</v>
      </c>
      <c r="E2319" s="24">
        <v>2590</v>
      </c>
      <c r="F2319" s="24">
        <v>38684815</v>
      </c>
      <c r="G2319" s="17">
        <v>56497570408.300797</v>
      </c>
      <c r="H2319" s="17">
        <v>59271552351.435097</v>
      </c>
      <c r="I2319" s="17">
        <v>22.2982049809894</v>
      </c>
      <c r="J2319" s="17"/>
      <c r="K2319" s="17">
        <f>(K2317+K2322)/2</f>
        <v>2.9350000000000001</v>
      </c>
      <c r="L2319" s="23">
        <f>(1+((L$2322-L$2317)/L$2317)/5)*L2318</f>
        <v>2.8812742424242423</v>
      </c>
      <c r="M2319" s="17"/>
      <c r="N2319" s="17" t="s">
        <v>3370</v>
      </c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6"/>
      <c r="CO2319" s="6"/>
      <c r="CP2319" s="6"/>
      <c r="CQ2319" s="6"/>
      <c r="CR2319" s="6"/>
      <c r="CS2319" s="6"/>
      <c r="CT2319" s="6"/>
      <c r="CU2319" s="6"/>
      <c r="CV2319" s="6"/>
      <c r="CW2319" s="6"/>
      <c r="CX2319" s="6"/>
      <c r="CY2319" s="6"/>
      <c r="CZ2319" s="6"/>
      <c r="DA2319" s="6"/>
      <c r="DB2319" s="6"/>
      <c r="DC2319" s="6"/>
      <c r="DD2319" s="6"/>
      <c r="DE2319" s="6"/>
      <c r="DF2319" s="6"/>
      <c r="DG2319" s="6"/>
      <c r="DH2319" s="6"/>
      <c r="DI2319" s="6"/>
      <c r="DJ2319" s="6"/>
    </row>
    <row r="2320" spans="1:114" ht="15" customHeight="1" x14ac:dyDescent="0.15">
      <c r="A2320" s="32">
        <v>1988</v>
      </c>
      <c r="B2320" s="17" t="s">
        <v>3362</v>
      </c>
      <c r="C2320" s="17">
        <v>4025</v>
      </c>
      <c r="D2320" s="24">
        <v>1816</v>
      </c>
      <c r="E2320" s="24">
        <v>2209</v>
      </c>
      <c r="F2320" s="24">
        <v>38766939</v>
      </c>
      <c r="G2320" s="17">
        <v>65086234823.596603</v>
      </c>
      <c r="H2320" s="17">
        <v>73015349235.823502</v>
      </c>
      <c r="I2320" s="17">
        <v>24.119482967874902</v>
      </c>
      <c r="J2320" s="17"/>
      <c r="K2320" s="17">
        <f>(K2317+K2322)/2</f>
        <v>2.9350000000000001</v>
      </c>
      <c r="L2320" s="23">
        <f>(1+((L$2322-L$2317)/L$2317)/5)*L2319</f>
        <v>3.010058469926538</v>
      </c>
      <c r="M2320" s="17"/>
      <c r="N2320" s="17" t="s">
        <v>3371</v>
      </c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6"/>
      <c r="CO2320" s="6"/>
      <c r="CP2320" s="6"/>
      <c r="CQ2320" s="6"/>
      <c r="CR2320" s="6"/>
      <c r="CS2320" s="6"/>
      <c r="CT2320" s="6"/>
      <c r="CU2320" s="6"/>
      <c r="CV2320" s="6"/>
      <c r="CW2320" s="6"/>
      <c r="CX2320" s="6"/>
      <c r="CY2320" s="6"/>
      <c r="CZ2320" s="6"/>
      <c r="DA2320" s="6"/>
      <c r="DB2320" s="6"/>
      <c r="DC2320" s="6"/>
      <c r="DD2320" s="6"/>
      <c r="DE2320" s="6"/>
      <c r="DF2320" s="6"/>
      <c r="DG2320" s="6"/>
      <c r="DH2320" s="6"/>
      <c r="DI2320" s="6"/>
      <c r="DJ2320" s="6"/>
    </row>
    <row r="2321" spans="1:114" ht="15" customHeight="1" x14ac:dyDescent="0.15">
      <c r="A2321" s="32">
        <v>1989</v>
      </c>
      <c r="B2321" s="17" t="s">
        <v>3362</v>
      </c>
      <c r="C2321" s="17">
        <v>4405</v>
      </c>
      <c r="D2321" s="24">
        <v>2087</v>
      </c>
      <c r="E2321" s="24">
        <v>2318</v>
      </c>
      <c r="F2321" s="24">
        <v>38827764</v>
      </c>
      <c r="G2321" s="17">
        <v>68859531974.701294</v>
      </c>
      <c r="H2321" s="17">
        <v>86194007027.406906</v>
      </c>
      <c r="I2321" s="17">
        <v>25.502763564819698</v>
      </c>
      <c r="J2321" s="17"/>
      <c r="K2321" s="17">
        <f>(K2317+K2322)/2</f>
        <v>2.9350000000000001</v>
      </c>
      <c r="L2321" s="23">
        <f>(1+((L$2322-L$2317)/L$2317)/5)*L2320</f>
        <v>3.1445989621429513</v>
      </c>
      <c r="M2321" s="17"/>
      <c r="N2321" s="17" t="s">
        <v>3372</v>
      </c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6"/>
      <c r="CO2321" s="6"/>
      <c r="CP2321" s="6"/>
      <c r="CQ2321" s="6"/>
      <c r="CR2321" s="6"/>
      <c r="CS2321" s="6"/>
      <c r="CT2321" s="6"/>
      <c r="CU2321" s="6"/>
      <c r="CV2321" s="6"/>
      <c r="CW2321" s="6"/>
      <c r="CX2321" s="6"/>
      <c r="CY2321" s="6"/>
      <c r="CZ2321" s="6"/>
      <c r="DA2321" s="6"/>
      <c r="DB2321" s="6"/>
      <c r="DC2321" s="6"/>
      <c r="DD2321" s="6"/>
      <c r="DE2321" s="6"/>
      <c r="DF2321" s="6"/>
      <c r="DG2321" s="6"/>
      <c r="DH2321" s="6"/>
      <c r="DI2321" s="6"/>
      <c r="DJ2321" s="6"/>
    </row>
    <row r="2322" spans="1:114" ht="15" customHeight="1" x14ac:dyDescent="0.15">
      <c r="A2322" s="32">
        <v>1990</v>
      </c>
      <c r="B2322" s="17" t="s">
        <v>3362</v>
      </c>
      <c r="C2322" s="17">
        <v>3297</v>
      </c>
      <c r="D2322" s="24">
        <v>2218</v>
      </c>
      <c r="E2322" s="24">
        <v>1079</v>
      </c>
      <c r="F2322" s="24">
        <v>38867322</v>
      </c>
      <c r="G2322" s="17">
        <v>84372755468.494904</v>
      </c>
      <c r="H2322" s="17">
        <v>106699693111.32899</v>
      </c>
      <c r="I2322" s="17">
        <v>25.7530679743139</v>
      </c>
      <c r="J2322" s="17">
        <v>3.23</v>
      </c>
      <c r="K2322" s="17">
        <f t="shared" ref="K2322" si="861">J2322</f>
        <v>3.23</v>
      </c>
      <c r="L2322" s="23">
        <f>K2322</f>
        <v>3.23</v>
      </c>
      <c r="M2322" s="17"/>
      <c r="N2322" s="17" t="s">
        <v>3373</v>
      </c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6"/>
      <c r="CO2322" s="6"/>
      <c r="CP2322" s="6"/>
      <c r="CQ2322" s="6"/>
      <c r="CR2322" s="6"/>
      <c r="CS2322" s="6"/>
      <c r="CT2322" s="6"/>
      <c r="CU2322" s="6"/>
      <c r="CV2322" s="6"/>
      <c r="CW2322" s="6"/>
      <c r="CX2322" s="6"/>
      <c r="CY2322" s="6"/>
      <c r="CZ2322" s="6"/>
      <c r="DA2322" s="6"/>
      <c r="DB2322" s="6"/>
      <c r="DC2322" s="6"/>
      <c r="DD2322" s="6"/>
      <c r="DE2322" s="6"/>
      <c r="DF2322" s="6"/>
      <c r="DG2322" s="6"/>
      <c r="DH2322" s="6"/>
      <c r="DI2322" s="6"/>
      <c r="DJ2322" s="6"/>
    </row>
    <row r="2323" spans="1:114" ht="15" customHeight="1" x14ac:dyDescent="0.15">
      <c r="A2323" s="32">
        <v>1991</v>
      </c>
      <c r="B2323" s="17" t="s">
        <v>3362</v>
      </c>
      <c r="C2323" s="17">
        <v>2902</v>
      </c>
      <c r="D2323" s="24">
        <v>2156</v>
      </c>
      <c r="E2323" s="24">
        <v>746</v>
      </c>
      <c r="F2323" s="24">
        <v>38966376</v>
      </c>
      <c r="G2323" s="17">
        <v>90965543634.907898</v>
      </c>
      <c r="H2323" s="17">
        <v>113804595676.541</v>
      </c>
      <c r="I2323" s="17">
        <v>25.0184510456872</v>
      </c>
      <c r="J2323" s="17"/>
      <c r="K2323" s="17">
        <f>(K2322+K2327)/2</f>
        <v>3.5549999999999997</v>
      </c>
      <c r="L2323" s="23">
        <f>(1+((L$2327-L$2322)/L$2322)/5)*L2322</f>
        <v>3.36</v>
      </c>
      <c r="M2323" s="17"/>
      <c r="N2323" s="17" t="s">
        <v>3374</v>
      </c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6"/>
      <c r="CO2323" s="6"/>
      <c r="CP2323" s="6"/>
      <c r="CQ2323" s="6"/>
      <c r="CR2323" s="6"/>
      <c r="CS2323" s="6"/>
      <c r="CT2323" s="6"/>
      <c r="CU2323" s="6"/>
      <c r="CV2323" s="6"/>
      <c r="CW2323" s="6"/>
      <c r="CX2323" s="6"/>
      <c r="CY2323" s="6"/>
      <c r="CZ2323" s="6"/>
      <c r="DA2323" s="6"/>
      <c r="DB2323" s="6"/>
      <c r="DC2323" s="6"/>
      <c r="DD2323" s="6"/>
      <c r="DE2323" s="6"/>
      <c r="DF2323" s="6"/>
      <c r="DG2323" s="6"/>
      <c r="DH2323" s="6"/>
      <c r="DI2323" s="6"/>
      <c r="DJ2323" s="6"/>
    </row>
    <row r="2324" spans="1:114" ht="15" customHeight="1" x14ac:dyDescent="0.15">
      <c r="A2324" s="32">
        <v>1992</v>
      </c>
      <c r="B2324" s="17" t="s">
        <v>3362</v>
      </c>
      <c r="C2324" s="17">
        <v>2637</v>
      </c>
      <c r="D2324" s="24">
        <v>2076</v>
      </c>
      <c r="E2324" s="24">
        <v>561</v>
      </c>
      <c r="F2324" s="24">
        <v>39157685</v>
      </c>
      <c r="G2324" s="17">
        <v>102129839102.877</v>
      </c>
      <c r="H2324" s="17">
        <v>124860130017.877</v>
      </c>
      <c r="I2324" s="17">
        <v>23.030593306702698</v>
      </c>
      <c r="J2324" s="17"/>
      <c r="K2324" s="17">
        <f>(K2322+K2327)/2</f>
        <v>3.5549999999999997</v>
      </c>
      <c r="L2324" s="23">
        <f>(1+((L$2327-L$2322)/L$2322)/5)*L2323</f>
        <v>3.4952321981424146</v>
      </c>
      <c r="M2324" s="17"/>
      <c r="N2324" s="17" t="s">
        <v>3375</v>
      </c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6"/>
      <c r="CO2324" s="6"/>
      <c r="CP2324" s="6"/>
      <c r="CQ2324" s="6"/>
      <c r="CR2324" s="6"/>
      <c r="CS2324" s="6"/>
      <c r="CT2324" s="6"/>
      <c r="CU2324" s="6"/>
      <c r="CV2324" s="6"/>
      <c r="CW2324" s="6"/>
      <c r="CX2324" s="6"/>
      <c r="CY2324" s="6"/>
      <c r="CZ2324" s="6"/>
      <c r="DA2324" s="6"/>
      <c r="DB2324" s="6"/>
      <c r="DC2324" s="6"/>
      <c r="DD2324" s="6"/>
      <c r="DE2324" s="6"/>
      <c r="DF2324" s="6"/>
      <c r="DG2324" s="6"/>
      <c r="DH2324" s="6"/>
      <c r="DI2324" s="6"/>
      <c r="DJ2324" s="6"/>
    </row>
    <row r="2325" spans="1:114" ht="15" customHeight="1" x14ac:dyDescent="0.15">
      <c r="A2325" s="32">
        <v>1993</v>
      </c>
      <c r="B2325" s="17" t="s">
        <v>3362</v>
      </c>
      <c r="C2325" s="17">
        <v>2728</v>
      </c>
      <c r="D2325" s="24">
        <v>2165</v>
      </c>
      <c r="E2325" s="24">
        <v>563</v>
      </c>
      <c r="F2325" s="24">
        <v>39361262</v>
      </c>
      <c r="G2325" s="17">
        <v>92985054255.458206</v>
      </c>
      <c r="H2325" s="17">
        <v>101029836579.94501</v>
      </c>
      <c r="I2325" s="17">
        <v>21.1726778499416</v>
      </c>
      <c r="J2325" s="17"/>
      <c r="K2325" s="17">
        <f>(K2322+K2327)/2</f>
        <v>3.5549999999999997</v>
      </c>
      <c r="L2325" s="23">
        <f>(1+((L$2327-L$2322)/L$2322)/5)*L2324</f>
        <v>3.6359071782534098</v>
      </c>
      <c r="M2325" s="17"/>
      <c r="N2325" s="17" t="s">
        <v>3376</v>
      </c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6"/>
      <c r="CO2325" s="6"/>
      <c r="CP2325" s="6"/>
      <c r="CQ2325" s="6"/>
      <c r="CR2325" s="6"/>
      <c r="CS2325" s="6"/>
      <c r="CT2325" s="6"/>
      <c r="CU2325" s="6"/>
      <c r="CV2325" s="6"/>
      <c r="CW2325" s="6"/>
      <c r="CX2325" s="6"/>
      <c r="CY2325" s="6"/>
      <c r="CZ2325" s="6"/>
      <c r="DA2325" s="6"/>
      <c r="DB2325" s="6"/>
      <c r="DC2325" s="6"/>
      <c r="DD2325" s="6"/>
      <c r="DE2325" s="6"/>
      <c r="DF2325" s="6"/>
      <c r="DG2325" s="6"/>
      <c r="DH2325" s="6"/>
      <c r="DI2325" s="6"/>
      <c r="DJ2325" s="6"/>
    </row>
    <row r="2326" spans="1:114" ht="15" customHeight="1" x14ac:dyDescent="0.15">
      <c r="A2326" s="32">
        <v>1994</v>
      </c>
      <c r="B2326" s="17" t="s">
        <v>3362</v>
      </c>
      <c r="C2326" s="17">
        <v>2673</v>
      </c>
      <c r="D2326" s="24">
        <v>2136</v>
      </c>
      <c r="E2326" s="24">
        <v>537</v>
      </c>
      <c r="F2326" s="24">
        <v>39549108</v>
      </c>
      <c r="G2326" s="17">
        <v>107763295242.827</v>
      </c>
      <c r="H2326" s="17">
        <v>113186748230.034</v>
      </c>
      <c r="I2326" s="17">
        <v>21.021878385187598</v>
      </c>
      <c r="J2326" s="17"/>
      <c r="K2326" s="17">
        <f>(K2322+K2327)/2</f>
        <v>3.5549999999999997</v>
      </c>
      <c r="L2326" s="23">
        <f>(1+((L$2327-L$2322)/L$2322)/5)*L2325</f>
        <v>3.7822439996691819</v>
      </c>
      <c r="M2326" s="17"/>
      <c r="N2326" s="17" t="s">
        <v>3377</v>
      </c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6"/>
      <c r="CO2326" s="6"/>
      <c r="CP2326" s="6"/>
      <c r="CQ2326" s="6"/>
      <c r="CR2326" s="6"/>
      <c r="CS2326" s="6"/>
      <c r="CT2326" s="6"/>
      <c r="CU2326" s="6"/>
      <c r="CV2326" s="6"/>
      <c r="CW2326" s="6"/>
      <c r="CX2326" s="6"/>
      <c r="CY2326" s="6"/>
      <c r="CZ2326" s="6"/>
      <c r="DA2326" s="6"/>
      <c r="DB2326" s="6"/>
      <c r="DC2326" s="6"/>
      <c r="DD2326" s="6"/>
      <c r="DE2326" s="6"/>
      <c r="DF2326" s="6"/>
      <c r="DG2326" s="6"/>
      <c r="DH2326" s="6"/>
      <c r="DI2326" s="6"/>
      <c r="DJ2326" s="6"/>
    </row>
    <row r="2327" spans="1:114" ht="15" customHeight="1" x14ac:dyDescent="0.15">
      <c r="A2327" s="32">
        <v>1995</v>
      </c>
      <c r="B2327" s="17" t="s">
        <v>3362</v>
      </c>
      <c r="C2327" s="17">
        <v>2600</v>
      </c>
      <c r="D2327" s="24">
        <v>2047</v>
      </c>
      <c r="E2327" s="24">
        <v>553</v>
      </c>
      <c r="F2327" s="24">
        <v>39724050</v>
      </c>
      <c r="G2327" s="17">
        <v>134151321056.845</v>
      </c>
      <c r="H2327" s="17">
        <v>141042167066.987</v>
      </c>
      <c r="I2327" s="17">
        <v>21.896792795296399</v>
      </c>
      <c r="J2327" s="17">
        <v>3.88</v>
      </c>
      <c r="K2327" s="17">
        <f t="shared" ref="K2327" si="862">J2327</f>
        <v>3.88</v>
      </c>
      <c r="L2327" s="23">
        <f>K2327</f>
        <v>3.88</v>
      </c>
      <c r="M2327" s="17"/>
      <c r="N2327" s="17" t="s">
        <v>3378</v>
      </c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6"/>
      <c r="CO2327" s="6"/>
      <c r="CP2327" s="6"/>
      <c r="CQ2327" s="6"/>
      <c r="CR2327" s="6"/>
      <c r="CS2327" s="6"/>
      <c r="CT2327" s="6"/>
      <c r="CU2327" s="6"/>
      <c r="CV2327" s="6"/>
      <c r="CW2327" s="6"/>
      <c r="CX2327" s="6"/>
      <c r="CY2327" s="6"/>
      <c r="CZ2327" s="6"/>
      <c r="DA2327" s="6"/>
      <c r="DB2327" s="6"/>
      <c r="DC2327" s="6"/>
      <c r="DD2327" s="6"/>
      <c r="DE2327" s="6"/>
      <c r="DF2327" s="6"/>
      <c r="DG2327" s="6"/>
      <c r="DH2327" s="6"/>
      <c r="DI2327" s="6"/>
      <c r="DJ2327" s="6"/>
    </row>
    <row r="2328" spans="1:114" ht="15" customHeight="1" x14ac:dyDescent="0.15">
      <c r="A2328" s="32">
        <v>1996</v>
      </c>
      <c r="B2328" s="17" t="s">
        <v>3362</v>
      </c>
      <c r="C2328" s="17">
        <v>2798</v>
      </c>
      <c r="D2328" s="24">
        <v>2274</v>
      </c>
      <c r="E2328" s="24">
        <v>524</v>
      </c>
      <c r="F2328" s="24">
        <v>39889852</v>
      </c>
      <c r="G2328" s="17">
        <v>148003415210.82401</v>
      </c>
      <c r="H2328" s="17">
        <v>149163273348.22</v>
      </c>
      <c r="I2328" s="17">
        <v>21.6869070712976</v>
      </c>
      <c r="J2328" s="17"/>
      <c r="K2328" s="17">
        <f>(K2327+K2332)/2</f>
        <v>4.1050000000000004</v>
      </c>
      <c r="L2328" s="23">
        <f>(1+((L$2332-L$2327)/L$2327)/5)*L2327</f>
        <v>3.9699999999999998</v>
      </c>
      <c r="M2328" s="17" t="s">
        <v>3379</v>
      </c>
      <c r="N2328" s="17" t="s">
        <v>3380</v>
      </c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6"/>
      <c r="CO2328" s="6"/>
      <c r="CP2328" s="6"/>
      <c r="CQ2328" s="6"/>
      <c r="CR2328" s="6"/>
      <c r="CS2328" s="6"/>
      <c r="CT2328" s="6"/>
      <c r="CU2328" s="6"/>
      <c r="CV2328" s="6"/>
      <c r="CW2328" s="6"/>
      <c r="CX2328" s="6"/>
      <c r="CY2328" s="6"/>
      <c r="CZ2328" s="6"/>
      <c r="DA2328" s="6"/>
      <c r="DB2328" s="6"/>
      <c r="DC2328" s="6"/>
      <c r="DD2328" s="6"/>
      <c r="DE2328" s="6"/>
      <c r="DF2328" s="6"/>
      <c r="DG2328" s="6"/>
      <c r="DH2328" s="6"/>
      <c r="DI2328" s="6"/>
      <c r="DJ2328" s="6"/>
    </row>
    <row r="2329" spans="1:114" ht="15" customHeight="1" x14ac:dyDescent="0.15">
      <c r="A2329" s="32">
        <v>1997</v>
      </c>
      <c r="B2329" s="17" t="s">
        <v>3362</v>
      </c>
      <c r="C2329" s="17">
        <v>2733</v>
      </c>
      <c r="D2329" s="24">
        <v>2237</v>
      </c>
      <c r="E2329" s="24">
        <v>496</v>
      </c>
      <c r="F2329" s="24">
        <v>40057389</v>
      </c>
      <c r="G2329" s="17">
        <v>151471590909.091</v>
      </c>
      <c r="H2329" s="17">
        <v>150448863636.36401</v>
      </c>
      <c r="I2329" s="17">
        <v>22.131346433826099</v>
      </c>
      <c r="J2329" s="17"/>
      <c r="K2329" s="17">
        <f>(K2327+K2332)/2</f>
        <v>4.1050000000000004</v>
      </c>
      <c r="L2329" s="23">
        <f>(1+((L$2332-L$2327)/L$2327)/5)*L2328</f>
        <v>4.0620876288659789</v>
      </c>
      <c r="M2329" s="17" t="s">
        <v>3381</v>
      </c>
      <c r="N2329" s="17" t="s">
        <v>3382</v>
      </c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6"/>
      <c r="CO2329" s="6"/>
      <c r="CP2329" s="6"/>
      <c r="CQ2329" s="6"/>
      <c r="CR2329" s="6"/>
      <c r="CS2329" s="6"/>
      <c r="CT2329" s="6"/>
      <c r="CU2329" s="6"/>
      <c r="CV2329" s="6"/>
      <c r="CW2329" s="6"/>
      <c r="CX2329" s="6"/>
      <c r="CY2329" s="6"/>
      <c r="CZ2329" s="6"/>
      <c r="DA2329" s="6"/>
      <c r="DB2329" s="6"/>
      <c r="DC2329" s="6"/>
      <c r="DD2329" s="6"/>
      <c r="DE2329" s="6"/>
      <c r="DF2329" s="6"/>
      <c r="DG2329" s="6"/>
      <c r="DH2329" s="6"/>
      <c r="DI2329" s="6"/>
      <c r="DJ2329" s="6"/>
    </row>
    <row r="2330" spans="1:114" ht="15" customHeight="1" x14ac:dyDescent="0.15">
      <c r="A2330" s="32">
        <v>1998</v>
      </c>
      <c r="B2330" s="17" t="s">
        <v>3362</v>
      </c>
      <c r="C2330" s="17">
        <v>2747</v>
      </c>
      <c r="D2330" s="24">
        <v>2271</v>
      </c>
      <c r="E2330" s="24">
        <v>476</v>
      </c>
      <c r="F2330" s="24">
        <v>40223509</v>
      </c>
      <c r="G2330" s="17">
        <v>161627129969.92999</v>
      </c>
      <c r="H2330" s="17">
        <v>164460407617.77499</v>
      </c>
      <c r="I2330" s="17">
        <v>23.276731901300899</v>
      </c>
      <c r="J2330" s="17"/>
      <c r="K2330" s="17">
        <f>(K2327+K2332)/2</f>
        <v>4.1050000000000004</v>
      </c>
      <c r="L2330" s="23">
        <f>(1+((L$2332-L$2327)/L$2327)/5)*L2329</f>
        <v>4.1563113109788494</v>
      </c>
      <c r="M2330" s="17" t="s">
        <v>3383</v>
      </c>
      <c r="N2330" s="17" t="s">
        <v>3384</v>
      </c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6"/>
      <c r="CO2330" s="6"/>
      <c r="CP2330" s="6"/>
      <c r="CQ2330" s="6"/>
      <c r="CR2330" s="6"/>
      <c r="CS2330" s="6"/>
      <c r="CT2330" s="6"/>
      <c r="CU2330" s="6"/>
      <c r="CV2330" s="6"/>
      <c r="CW2330" s="6"/>
      <c r="CX2330" s="6"/>
      <c r="CY2330" s="6"/>
      <c r="CZ2330" s="6"/>
      <c r="DA2330" s="6"/>
      <c r="DB2330" s="6"/>
      <c r="DC2330" s="6"/>
      <c r="DD2330" s="6"/>
      <c r="DE2330" s="6"/>
      <c r="DF2330" s="6"/>
      <c r="DG2330" s="6"/>
      <c r="DH2330" s="6"/>
      <c r="DI2330" s="6"/>
      <c r="DJ2330" s="6"/>
    </row>
    <row r="2331" spans="1:114" ht="15" customHeight="1" x14ac:dyDescent="0.15">
      <c r="A2331" s="32">
        <v>1999</v>
      </c>
      <c r="B2331" s="17" t="s">
        <v>3362</v>
      </c>
      <c r="C2331" s="17">
        <v>2945</v>
      </c>
      <c r="D2331" s="24">
        <v>2439</v>
      </c>
      <c r="E2331" s="24">
        <v>506</v>
      </c>
      <c r="F2331" s="24">
        <v>40386875</v>
      </c>
      <c r="G2331" s="17">
        <v>167307718340.54099</v>
      </c>
      <c r="H2331" s="17">
        <v>179583331467.18201</v>
      </c>
      <c r="I2331" s="17">
        <v>24.7316286260561</v>
      </c>
      <c r="J2331" s="17"/>
      <c r="K2331" s="17">
        <f>(K2327+K2332)/2</f>
        <v>4.1050000000000004</v>
      </c>
      <c r="L2331" s="23">
        <f>(1+((L$2332-L$2327)/L$2327)/5)*L2330</f>
        <v>4.2527205939654715</v>
      </c>
      <c r="M2331" s="17" t="s">
        <v>3385</v>
      </c>
      <c r="N2331" s="17" t="s">
        <v>3386</v>
      </c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6"/>
      <c r="CO2331" s="6"/>
      <c r="CP2331" s="6"/>
      <c r="CQ2331" s="6"/>
      <c r="CR2331" s="6"/>
      <c r="CS2331" s="6"/>
      <c r="CT2331" s="6"/>
      <c r="CU2331" s="6"/>
      <c r="CV2331" s="6"/>
      <c r="CW2331" s="6"/>
      <c r="CX2331" s="6"/>
      <c r="CY2331" s="6"/>
      <c r="CZ2331" s="6"/>
      <c r="DA2331" s="6"/>
      <c r="DB2331" s="6"/>
      <c r="DC2331" s="6"/>
      <c r="DD2331" s="6"/>
      <c r="DE2331" s="6"/>
      <c r="DF2331" s="6"/>
      <c r="DG2331" s="6"/>
      <c r="DH2331" s="6"/>
      <c r="DI2331" s="6"/>
      <c r="DJ2331" s="6"/>
    </row>
    <row r="2332" spans="1:114" ht="15" customHeight="1" x14ac:dyDescent="0.15">
      <c r="A2332" s="32">
        <v>2000</v>
      </c>
      <c r="B2332" s="17" t="s">
        <v>3362</v>
      </c>
      <c r="C2332" s="17">
        <v>3194</v>
      </c>
      <c r="D2332" s="24">
        <v>2710</v>
      </c>
      <c r="E2332" s="24">
        <v>484</v>
      </c>
      <c r="F2332" s="24">
        <v>40567864</v>
      </c>
      <c r="G2332" s="17">
        <v>170912654970.98099</v>
      </c>
      <c r="H2332" s="17">
        <v>188597988059.608</v>
      </c>
      <c r="I2332" s="17">
        <v>25.940841335430498</v>
      </c>
      <c r="J2332" s="17">
        <v>4.33</v>
      </c>
      <c r="K2332" s="17">
        <f t="shared" ref="K2332" si="863">J2332</f>
        <v>4.33</v>
      </c>
      <c r="L2332" s="23">
        <f>K2332</f>
        <v>4.33</v>
      </c>
      <c r="M2332" s="17" t="s">
        <v>3387</v>
      </c>
      <c r="N2332" s="17" t="s">
        <v>3388</v>
      </c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6"/>
      <c r="CO2332" s="6"/>
      <c r="CP2332" s="6"/>
      <c r="CQ2332" s="6"/>
      <c r="CR2332" s="6"/>
      <c r="CS2332" s="6"/>
      <c r="CT2332" s="6"/>
      <c r="CU2332" s="6"/>
      <c r="CV2332" s="6"/>
      <c r="CW2332" s="6"/>
      <c r="CX2332" s="6"/>
      <c r="CY2332" s="6"/>
      <c r="CZ2332" s="6"/>
      <c r="DA2332" s="6"/>
      <c r="DB2332" s="6"/>
      <c r="DC2332" s="6"/>
      <c r="DD2332" s="6"/>
      <c r="DE2332" s="6"/>
      <c r="DF2332" s="6"/>
      <c r="DG2332" s="6"/>
      <c r="DH2332" s="6"/>
      <c r="DI2332" s="6"/>
      <c r="DJ2332" s="6"/>
    </row>
    <row r="2333" spans="1:114" ht="15" customHeight="1" x14ac:dyDescent="0.15">
      <c r="A2333" s="32">
        <v>2001</v>
      </c>
      <c r="B2333" s="17" t="s">
        <v>3362</v>
      </c>
      <c r="C2333" s="17">
        <v>2995</v>
      </c>
      <c r="D2333" s="24">
        <v>2528</v>
      </c>
      <c r="E2333" s="24">
        <v>467</v>
      </c>
      <c r="F2333" s="24">
        <v>40850412</v>
      </c>
      <c r="G2333" s="17">
        <v>174923611768.504</v>
      </c>
      <c r="H2333" s="17">
        <v>189199946437.79599</v>
      </c>
      <c r="I2333" s="17">
        <v>25.877291214034901</v>
      </c>
      <c r="J2333" s="17"/>
      <c r="K2333" s="17">
        <f>(K2332+K2337)/2</f>
        <v>4.33</v>
      </c>
      <c r="L2333" s="23">
        <f>(1+((L$2337-L$2332)/L$2332)/5)*L2332</f>
        <v>4.33</v>
      </c>
      <c r="M2333" s="17" t="s">
        <v>3389</v>
      </c>
      <c r="N2333" s="17" t="s">
        <v>3390</v>
      </c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6"/>
      <c r="CW2333" s="6"/>
      <c r="CX2333" s="6"/>
      <c r="CY2333" s="6"/>
      <c r="CZ2333" s="6"/>
      <c r="DA2333" s="6"/>
      <c r="DB2333" s="6"/>
      <c r="DC2333" s="6"/>
      <c r="DD2333" s="6"/>
      <c r="DE2333" s="6"/>
      <c r="DF2333" s="6"/>
      <c r="DG2333" s="6"/>
      <c r="DH2333" s="6"/>
      <c r="DI2333" s="6"/>
      <c r="DJ2333" s="6"/>
    </row>
    <row r="2334" spans="1:114" ht="15" customHeight="1" x14ac:dyDescent="0.15">
      <c r="A2334" s="32">
        <v>2002</v>
      </c>
      <c r="B2334" s="17" t="s">
        <v>3362</v>
      </c>
      <c r="C2334" s="17">
        <v>3134</v>
      </c>
      <c r="D2334" s="24">
        <v>2763</v>
      </c>
      <c r="E2334" s="24">
        <v>371</v>
      </c>
      <c r="F2334" s="24">
        <v>41431558</v>
      </c>
      <c r="G2334" s="17">
        <v>188203212026.66699</v>
      </c>
      <c r="H2334" s="17">
        <v>202315899879.608</v>
      </c>
      <c r="I2334" s="17">
        <v>26.155757038871201</v>
      </c>
      <c r="J2334" s="17"/>
      <c r="K2334" s="17">
        <f>(K2332+K2337)/2</f>
        <v>4.33</v>
      </c>
      <c r="L2334" s="23">
        <f>(1+((L$2337-L$2332)/L$2332)/5)*L2333</f>
        <v>4.33</v>
      </c>
      <c r="M2334" s="17" t="s">
        <v>3391</v>
      </c>
      <c r="N2334" s="17" t="s">
        <v>3392</v>
      </c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6"/>
      <c r="CO2334" s="6"/>
      <c r="CP2334" s="6"/>
      <c r="CQ2334" s="6"/>
      <c r="CR2334" s="6"/>
      <c r="CS2334" s="6"/>
      <c r="CT2334" s="6"/>
      <c r="CU2334" s="6"/>
      <c r="CV2334" s="6"/>
      <c r="CW2334" s="6"/>
      <c r="CX2334" s="6"/>
      <c r="CY2334" s="6"/>
      <c r="CZ2334" s="6"/>
      <c r="DA2334" s="6"/>
      <c r="DB2334" s="6"/>
      <c r="DC2334" s="6"/>
      <c r="DD2334" s="6"/>
      <c r="DE2334" s="6"/>
      <c r="DF2334" s="6"/>
      <c r="DG2334" s="6"/>
      <c r="DH2334" s="6"/>
      <c r="DI2334" s="6"/>
      <c r="DJ2334" s="6"/>
    </row>
    <row r="2335" spans="1:114" ht="15" customHeight="1" x14ac:dyDescent="0.15">
      <c r="A2335" s="32">
        <v>2003</v>
      </c>
      <c r="B2335" s="17" t="s">
        <v>3362</v>
      </c>
      <c r="C2335" s="17">
        <v>3180</v>
      </c>
      <c r="D2335" s="24">
        <v>2813</v>
      </c>
      <c r="E2335" s="24">
        <v>367</v>
      </c>
      <c r="F2335" s="24">
        <v>42187645</v>
      </c>
      <c r="G2335" s="17">
        <v>232580150552.15601</v>
      </c>
      <c r="H2335" s="17">
        <v>252598296012.15601</v>
      </c>
      <c r="I2335" s="17">
        <v>27.098618164050301</v>
      </c>
      <c r="J2335" s="17"/>
      <c r="K2335" s="17">
        <f>(K2332+K2337)/2</f>
        <v>4.33</v>
      </c>
      <c r="L2335" s="23">
        <f>(1+((L$2337-L$2332)/L$2332)/5)*L2334</f>
        <v>4.33</v>
      </c>
      <c r="M2335" s="17" t="s">
        <v>3393</v>
      </c>
      <c r="N2335" s="17" t="s">
        <v>3394</v>
      </c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6"/>
      <c r="CO2335" s="6"/>
      <c r="CP2335" s="6"/>
      <c r="CQ2335" s="6"/>
      <c r="CR2335" s="6"/>
      <c r="CS2335" s="6"/>
      <c r="CT2335" s="6"/>
      <c r="CU2335" s="6"/>
      <c r="CV2335" s="6"/>
      <c r="CW2335" s="6"/>
      <c r="CX2335" s="6"/>
      <c r="CY2335" s="6"/>
      <c r="CZ2335" s="6"/>
      <c r="DA2335" s="6"/>
      <c r="DB2335" s="6"/>
      <c r="DC2335" s="6"/>
      <c r="DD2335" s="6"/>
      <c r="DE2335" s="6"/>
      <c r="DF2335" s="6"/>
      <c r="DG2335" s="6"/>
      <c r="DH2335" s="6"/>
      <c r="DI2335" s="6"/>
      <c r="DJ2335" s="6"/>
    </row>
    <row r="2336" spans="1:114" ht="15" customHeight="1" x14ac:dyDescent="0.15">
      <c r="A2336" s="32">
        <v>2004</v>
      </c>
      <c r="B2336" s="17" t="s">
        <v>3362</v>
      </c>
      <c r="C2336" s="17">
        <v>3184</v>
      </c>
      <c r="D2336" s="24">
        <v>2871</v>
      </c>
      <c r="E2336" s="24">
        <v>313</v>
      </c>
      <c r="F2336" s="24">
        <v>42921895</v>
      </c>
      <c r="G2336" s="17">
        <v>271668265945.94699</v>
      </c>
      <c r="H2336" s="17">
        <v>311225603516.21698</v>
      </c>
      <c r="I2336" s="17">
        <v>27.807622897315301</v>
      </c>
      <c r="J2336" s="17"/>
      <c r="K2336" s="17">
        <f>(K2332+K2337)/2</f>
        <v>4.33</v>
      </c>
      <c r="L2336" s="23">
        <f>(1+((L$2337-L$2332)/L$2332)/5)*L2335</f>
        <v>4.33</v>
      </c>
      <c r="M2336" s="17" t="s">
        <v>3395</v>
      </c>
      <c r="N2336" s="17" t="s">
        <v>3396</v>
      </c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6"/>
      <c r="CO2336" s="6"/>
      <c r="CP2336" s="6"/>
      <c r="CQ2336" s="6"/>
      <c r="CR2336" s="6"/>
      <c r="CS2336" s="6"/>
      <c r="CT2336" s="6"/>
      <c r="CU2336" s="6"/>
      <c r="CV2336" s="6"/>
      <c r="CW2336" s="6"/>
      <c r="CX2336" s="6"/>
      <c r="CY2336" s="6"/>
      <c r="CZ2336" s="6"/>
      <c r="DA2336" s="6"/>
      <c r="DB2336" s="6"/>
      <c r="DC2336" s="6"/>
      <c r="DD2336" s="6"/>
      <c r="DE2336" s="6"/>
      <c r="DF2336" s="6"/>
      <c r="DG2336" s="6"/>
      <c r="DH2336" s="6"/>
      <c r="DI2336" s="6"/>
      <c r="DJ2336" s="6"/>
    </row>
    <row r="2337" spans="1:114" ht="15" customHeight="1" x14ac:dyDescent="0.15">
      <c r="A2337" s="32">
        <v>2005</v>
      </c>
      <c r="B2337" s="17" t="s">
        <v>3362</v>
      </c>
      <c r="C2337" s="17">
        <v>3353</v>
      </c>
      <c r="D2337" s="24">
        <v>3040</v>
      </c>
      <c r="E2337" s="24">
        <v>313</v>
      </c>
      <c r="F2337" s="24">
        <v>43653155</v>
      </c>
      <c r="G2337" s="17">
        <v>288189779324.513</v>
      </c>
      <c r="H2337" s="17">
        <v>343611512778.21002</v>
      </c>
      <c r="I2337" s="17">
        <v>29.011588848738899</v>
      </c>
      <c r="J2337" s="17">
        <v>4.33</v>
      </c>
      <c r="K2337" s="17">
        <f t="shared" ref="K2337" si="864">J2337</f>
        <v>4.33</v>
      </c>
      <c r="L2337" s="23">
        <f>K2337</f>
        <v>4.33</v>
      </c>
      <c r="M2337" s="17" t="s">
        <v>3397</v>
      </c>
      <c r="N2337" s="17" t="s">
        <v>3398</v>
      </c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6"/>
      <c r="CO2337" s="6"/>
      <c r="CP2337" s="6"/>
      <c r="CQ2337" s="6"/>
      <c r="CR2337" s="6"/>
      <c r="CS2337" s="6"/>
      <c r="CT2337" s="6"/>
      <c r="CU2337" s="6"/>
      <c r="CV2337" s="6"/>
      <c r="CW2337" s="6"/>
      <c r="CX2337" s="6"/>
      <c r="CY2337" s="6"/>
      <c r="CZ2337" s="6"/>
      <c r="DA2337" s="6"/>
      <c r="DB2337" s="6"/>
      <c r="DC2337" s="6"/>
      <c r="DD2337" s="6"/>
      <c r="DE2337" s="6"/>
      <c r="DF2337" s="6"/>
      <c r="DG2337" s="6"/>
      <c r="DH2337" s="6"/>
      <c r="DI2337" s="6"/>
      <c r="DJ2337" s="6"/>
    </row>
    <row r="2338" spans="1:114" ht="15" customHeight="1" x14ac:dyDescent="0.15">
      <c r="A2338" s="32">
        <v>2006</v>
      </c>
      <c r="B2338" s="17" t="s">
        <v>3362</v>
      </c>
      <c r="C2338" s="17">
        <v>3427</v>
      </c>
      <c r="D2338" s="24">
        <v>3111</v>
      </c>
      <c r="E2338" s="24">
        <v>316</v>
      </c>
      <c r="F2338" s="24">
        <v>44397319</v>
      </c>
      <c r="G2338" s="17">
        <v>318141118708.23499</v>
      </c>
      <c r="H2338" s="17">
        <v>389914914257.646</v>
      </c>
      <c r="I2338" s="17">
        <v>30.027305610650501</v>
      </c>
      <c r="J2338" s="17"/>
      <c r="K2338" s="17">
        <f>(K2337+K2342)/2</f>
        <v>4.33</v>
      </c>
      <c r="L2338" s="23">
        <f>(1+((L$2342-L$2337)/L$2337)/5)*L2337</f>
        <v>4.33</v>
      </c>
      <c r="M2338" s="17" t="s">
        <v>3399</v>
      </c>
      <c r="N2338" s="17" t="s">
        <v>3400</v>
      </c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6"/>
      <c r="CO2338" s="6"/>
      <c r="CP2338" s="6"/>
      <c r="CQ2338" s="6"/>
      <c r="CR2338" s="6"/>
      <c r="CS2338" s="6"/>
      <c r="CT2338" s="6"/>
      <c r="CU2338" s="6"/>
      <c r="CV2338" s="6"/>
      <c r="CW2338" s="6"/>
      <c r="CX2338" s="6"/>
      <c r="CY2338" s="6"/>
      <c r="CZ2338" s="6"/>
      <c r="DA2338" s="6"/>
      <c r="DB2338" s="6"/>
      <c r="DC2338" s="6"/>
      <c r="DD2338" s="6"/>
      <c r="DE2338" s="6"/>
      <c r="DF2338" s="6"/>
      <c r="DG2338" s="6"/>
      <c r="DH2338" s="6"/>
      <c r="DI2338" s="6"/>
      <c r="DJ2338" s="6"/>
    </row>
    <row r="2339" spans="1:114" ht="15" customHeight="1" x14ac:dyDescent="0.15">
      <c r="A2339" s="32">
        <v>2007</v>
      </c>
      <c r="B2339" s="17" t="s">
        <v>3362</v>
      </c>
      <c r="C2339" s="17">
        <v>3532</v>
      </c>
      <c r="D2339" s="24">
        <v>3267</v>
      </c>
      <c r="E2339" s="24">
        <v>265</v>
      </c>
      <c r="F2339" s="24">
        <v>45226803</v>
      </c>
      <c r="G2339" s="17">
        <v>383015720487.84399</v>
      </c>
      <c r="H2339" s="17">
        <v>468185448712.94299</v>
      </c>
      <c r="I2339" s="17">
        <v>29.862236515830698</v>
      </c>
      <c r="J2339" s="17"/>
      <c r="K2339" s="17">
        <f>(K2337+K2342)/2</f>
        <v>4.33</v>
      </c>
      <c r="L2339" s="23">
        <f>(1+((L$2342-L$2337)/L$2337)/5)*L2338</f>
        <v>4.33</v>
      </c>
      <c r="M2339" s="17" t="s">
        <v>3401</v>
      </c>
      <c r="N2339" s="17" t="s">
        <v>3402</v>
      </c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6"/>
      <c r="CO2339" s="6"/>
      <c r="CP2339" s="6"/>
      <c r="CQ2339" s="6"/>
      <c r="CR2339" s="6"/>
      <c r="CS2339" s="6"/>
      <c r="CT2339" s="6"/>
      <c r="CU2339" s="6"/>
      <c r="CV2339" s="6"/>
      <c r="CW2339" s="6"/>
      <c r="CX2339" s="6"/>
      <c r="CY2339" s="6"/>
      <c r="CZ2339" s="6"/>
      <c r="DA2339" s="6"/>
      <c r="DB2339" s="6"/>
      <c r="DC2339" s="6"/>
      <c r="DD2339" s="6"/>
      <c r="DE2339" s="6"/>
      <c r="DF2339" s="6"/>
      <c r="DG2339" s="6"/>
      <c r="DH2339" s="6"/>
      <c r="DI2339" s="6"/>
      <c r="DJ2339" s="6"/>
    </row>
    <row r="2340" spans="1:114" ht="15" customHeight="1" x14ac:dyDescent="0.15">
      <c r="A2340" s="32">
        <v>2008</v>
      </c>
      <c r="B2340" s="17" t="s">
        <v>3362</v>
      </c>
      <c r="C2340" s="17">
        <v>3884</v>
      </c>
      <c r="D2340" s="24">
        <v>3632</v>
      </c>
      <c r="E2340" s="24">
        <v>252</v>
      </c>
      <c r="F2340" s="24">
        <v>45954106</v>
      </c>
      <c r="G2340" s="17">
        <v>418147545809.375</v>
      </c>
      <c r="H2340" s="17">
        <v>495423979648.43701</v>
      </c>
      <c r="I2340" s="17">
        <v>27.836465709694401</v>
      </c>
      <c r="J2340" s="17"/>
      <c r="K2340" s="17">
        <f>(K2337+K2342)/2</f>
        <v>4.33</v>
      </c>
      <c r="L2340" s="23">
        <f>(1+((L$2342-L$2337)/L$2337)/5)*L2339</f>
        <v>4.33</v>
      </c>
      <c r="M2340" s="17" t="s">
        <v>3403</v>
      </c>
      <c r="N2340" s="17" t="s">
        <v>3404</v>
      </c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6"/>
      <c r="CO2340" s="6"/>
      <c r="CP2340" s="6"/>
      <c r="CQ2340" s="6"/>
      <c r="CR2340" s="6"/>
      <c r="CS2340" s="6"/>
      <c r="CT2340" s="6"/>
      <c r="CU2340" s="6"/>
      <c r="CV2340" s="6"/>
      <c r="CW2340" s="6"/>
      <c r="CX2340" s="6"/>
      <c r="CY2340" s="6"/>
      <c r="CZ2340" s="6"/>
      <c r="DA2340" s="6"/>
      <c r="DB2340" s="6"/>
      <c r="DC2340" s="6"/>
      <c r="DD2340" s="6"/>
      <c r="DE2340" s="6"/>
      <c r="DF2340" s="6"/>
      <c r="DG2340" s="6"/>
      <c r="DH2340" s="6"/>
      <c r="DI2340" s="6"/>
      <c r="DJ2340" s="6"/>
    </row>
    <row r="2341" spans="1:114" ht="15" customHeight="1" x14ac:dyDescent="0.15">
      <c r="A2341" s="32">
        <v>2009</v>
      </c>
      <c r="B2341" s="17" t="s">
        <v>3362</v>
      </c>
      <c r="C2341" s="17">
        <v>3803</v>
      </c>
      <c r="D2341" s="24">
        <v>3596</v>
      </c>
      <c r="E2341" s="24">
        <v>207</v>
      </c>
      <c r="F2341" s="24">
        <v>46362946</v>
      </c>
      <c r="G2341" s="17">
        <v>343958924364.06201</v>
      </c>
      <c r="H2341" s="17">
        <v>356956901753.51501</v>
      </c>
      <c r="I2341" s="17">
        <v>23.113222104078901</v>
      </c>
      <c r="J2341" s="17"/>
      <c r="K2341" s="17">
        <f>(K2337+K2342)/2</f>
        <v>4.33</v>
      </c>
      <c r="L2341" s="23">
        <f>(1+((L$2342-L$2337)/L$2337)/5)*L2340</f>
        <v>4.33</v>
      </c>
      <c r="M2341" s="17" t="s">
        <v>3405</v>
      </c>
      <c r="N2341" s="17" t="s">
        <v>3406</v>
      </c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6"/>
      <c r="CO2341" s="6"/>
      <c r="CP2341" s="6"/>
      <c r="CQ2341" s="6"/>
      <c r="CR2341" s="6"/>
      <c r="CS2341" s="6"/>
      <c r="CT2341" s="6"/>
      <c r="CU2341" s="6"/>
      <c r="CV2341" s="6"/>
      <c r="CW2341" s="6"/>
      <c r="CX2341" s="6"/>
      <c r="CY2341" s="6"/>
      <c r="CZ2341" s="6"/>
      <c r="DA2341" s="6"/>
      <c r="DB2341" s="6"/>
      <c r="DC2341" s="6"/>
      <c r="DD2341" s="6"/>
      <c r="DE2341" s="6"/>
      <c r="DF2341" s="6"/>
      <c r="DG2341" s="6"/>
      <c r="DH2341" s="6"/>
      <c r="DI2341" s="6"/>
      <c r="DJ2341" s="6"/>
    </row>
    <row r="2342" spans="1:114" ht="15" customHeight="1" x14ac:dyDescent="0.15">
      <c r="A2342" s="32">
        <v>2010</v>
      </c>
      <c r="B2342" s="17" t="s">
        <v>3362</v>
      </c>
      <c r="C2342" s="17">
        <v>3779</v>
      </c>
      <c r="D2342" s="24">
        <v>3566</v>
      </c>
      <c r="E2342" s="24">
        <v>213</v>
      </c>
      <c r="F2342" s="24">
        <v>46576897</v>
      </c>
      <c r="G2342" s="17">
        <v>369060959966.66699</v>
      </c>
      <c r="H2342" s="17">
        <v>383635889000.00098</v>
      </c>
      <c r="I2342" s="17">
        <v>21.788947421901</v>
      </c>
      <c r="J2342" s="17">
        <v>4.33</v>
      </c>
      <c r="K2342" s="17">
        <f t="shared" ref="K2342" si="865">J2342</f>
        <v>4.33</v>
      </c>
      <c r="L2342" s="23">
        <f>K2342</f>
        <v>4.33</v>
      </c>
      <c r="M2342" s="17" t="s">
        <v>3407</v>
      </c>
      <c r="N2342" s="17" t="s">
        <v>3408</v>
      </c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6"/>
      <c r="CO2342" s="6"/>
      <c r="CP2342" s="6"/>
      <c r="CQ2342" s="6"/>
      <c r="CR2342" s="6"/>
      <c r="CS2342" s="6"/>
      <c r="CT2342" s="6"/>
      <c r="CU2342" s="6"/>
      <c r="CV2342" s="6"/>
      <c r="CW2342" s="6"/>
      <c r="CX2342" s="6"/>
      <c r="CY2342" s="6"/>
      <c r="CZ2342" s="6"/>
      <c r="DA2342" s="6"/>
      <c r="DB2342" s="6"/>
      <c r="DC2342" s="6"/>
      <c r="DD2342" s="6"/>
      <c r="DE2342" s="6"/>
      <c r="DF2342" s="6"/>
      <c r="DG2342" s="6"/>
      <c r="DH2342" s="6"/>
      <c r="DI2342" s="6"/>
      <c r="DJ2342" s="6"/>
    </row>
    <row r="2343" spans="1:114" ht="15" customHeight="1" x14ac:dyDescent="0.15">
      <c r="A2343" s="32">
        <v>2011</v>
      </c>
      <c r="B2343" s="17" t="s">
        <v>3362</v>
      </c>
      <c r="C2343" s="17">
        <v>3626</v>
      </c>
      <c r="D2343" s="24">
        <v>3430</v>
      </c>
      <c r="E2343" s="24">
        <v>196</v>
      </c>
      <c r="F2343" s="24">
        <v>46742697</v>
      </c>
      <c r="G2343" s="17">
        <v>437327285272.37402</v>
      </c>
      <c r="H2343" s="17">
        <v>433229369007.78302</v>
      </c>
      <c r="I2343" s="17">
        <v>20.021752965651199</v>
      </c>
      <c r="J2343" s="17"/>
      <c r="K2343" s="17">
        <f>(K2342+K2347)/2</f>
        <v>4.33</v>
      </c>
      <c r="L2343" s="23">
        <f>(1+((L$2347-L$2342)/L$2342)/5)*L2342</f>
        <v>4.33</v>
      </c>
      <c r="M2343" s="17" t="s">
        <v>3409</v>
      </c>
      <c r="N2343" s="17" t="s">
        <v>3410</v>
      </c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6"/>
      <c r="CO2343" s="6"/>
      <c r="CP2343" s="6"/>
      <c r="CQ2343" s="6"/>
      <c r="CR2343" s="6"/>
      <c r="CS2343" s="6"/>
      <c r="CT2343" s="6"/>
      <c r="CU2343" s="6"/>
      <c r="CV2343" s="6"/>
      <c r="CW2343" s="6"/>
      <c r="CX2343" s="6"/>
      <c r="CY2343" s="6"/>
      <c r="CZ2343" s="6"/>
      <c r="DA2343" s="6"/>
      <c r="DB2343" s="6"/>
      <c r="DC2343" s="6"/>
      <c r="DD2343" s="6"/>
      <c r="DE2343" s="6"/>
      <c r="DF2343" s="6"/>
      <c r="DG2343" s="6"/>
      <c r="DH2343" s="6"/>
      <c r="DI2343" s="6"/>
      <c r="DJ2343" s="6"/>
    </row>
    <row r="2344" spans="1:114" ht="15" customHeight="1" x14ac:dyDescent="0.15">
      <c r="A2344" s="32">
        <v>2012</v>
      </c>
      <c r="B2344" s="17" t="s">
        <v>3362</v>
      </c>
      <c r="C2344" s="17">
        <v>3475</v>
      </c>
      <c r="D2344" s="24">
        <v>3266</v>
      </c>
      <c r="E2344" s="24">
        <v>209</v>
      </c>
      <c r="F2344" s="24">
        <v>46773055</v>
      </c>
      <c r="G2344" s="17">
        <v>416701933892.578</v>
      </c>
      <c r="H2344" s="17">
        <v>389343643913.672</v>
      </c>
      <c r="I2344" s="17">
        <v>18.527520017379398</v>
      </c>
      <c r="J2344" s="17"/>
      <c r="K2344" s="17">
        <f>(K2342+K2347)/2</f>
        <v>4.33</v>
      </c>
      <c r="L2344" s="23">
        <f>(1+((L$2347-L$2342)/L$2342)/5)*L2343</f>
        <v>4.33</v>
      </c>
      <c r="M2344" s="17" t="s">
        <v>3411</v>
      </c>
      <c r="N2344" s="17" t="s">
        <v>3412</v>
      </c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6"/>
      <c r="CO2344" s="6"/>
      <c r="CP2344" s="6"/>
      <c r="CQ2344" s="6"/>
      <c r="CR2344" s="6"/>
      <c r="CS2344" s="6"/>
      <c r="CT2344" s="6"/>
      <c r="CU2344" s="6"/>
      <c r="CV2344" s="6"/>
      <c r="CW2344" s="6"/>
      <c r="CX2344" s="6"/>
      <c r="CY2344" s="6"/>
      <c r="CZ2344" s="6"/>
      <c r="DA2344" s="6"/>
      <c r="DB2344" s="6"/>
      <c r="DC2344" s="6"/>
      <c r="DD2344" s="6"/>
      <c r="DE2344" s="6"/>
      <c r="DF2344" s="6"/>
      <c r="DG2344" s="6"/>
      <c r="DH2344" s="6"/>
      <c r="DI2344" s="6"/>
      <c r="DJ2344" s="6"/>
    </row>
    <row r="2345" spans="1:114" ht="15" customHeight="1" x14ac:dyDescent="0.15">
      <c r="A2345" s="32">
        <v>2013</v>
      </c>
      <c r="B2345" s="17" t="s">
        <v>3362</v>
      </c>
      <c r="C2345" s="17">
        <v>3244</v>
      </c>
      <c r="D2345" s="24">
        <v>3026</v>
      </c>
      <c r="E2345" s="24">
        <v>218</v>
      </c>
      <c r="F2345" s="24">
        <v>46620045</v>
      </c>
      <c r="G2345" s="17">
        <v>446689924483.53101</v>
      </c>
      <c r="H2345" s="17">
        <v>393448328527.45203</v>
      </c>
      <c r="I2345" s="17">
        <v>17.364945031582</v>
      </c>
      <c r="J2345" s="17"/>
      <c r="K2345" s="17">
        <f>(K2342+K2347)/2</f>
        <v>4.33</v>
      </c>
      <c r="L2345" s="23">
        <f>(1+((L$2347-L$2342)/L$2342)/5)*L2344</f>
        <v>4.33</v>
      </c>
      <c r="M2345" s="17" t="s">
        <v>3413</v>
      </c>
      <c r="N2345" s="17" t="s">
        <v>3414</v>
      </c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6"/>
      <c r="CO2345" s="6"/>
      <c r="CP2345" s="6"/>
      <c r="CQ2345" s="6"/>
      <c r="CR2345" s="6"/>
      <c r="CS2345" s="6"/>
      <c r="CT2345" s="6"/>
      <c r="CU2345" s="6"/>
      <c r="CV2345" s="6"/>
      <c r="CW2345" s="6"/>
      <c r="CX2345" s="6"/>
      <c r="CY2345" s="6"/>
      <c r="CZ2345" s="6"/>
      <c r="DA2345" s="6"/>
      <c r="DB2345" s="6"/>
      <c r="DC2345" s="6"/>
      <c r="DD2345" s="6"/>
      <c r="DE2345" s="6"/>
      <c r="DF2345" s="6"/>
      <c r="DG2345" s="6"/>
      <c r="DH2345" s="6"/>
      <c r="DI2345" s="6"/>
      <c r="DJ2345" s="6"/>
    </row>
    <row r="2346" spans="1:114" ht="15" customHeight="1" x14ac:dyDescent="0.15">
      <c r="A2346" s="32">
        <v>2014</v>
      </c>
      <c r="B2346" s="17" t="s">
        <v>3362</v>
      </c>
      <c r="C2346" s="17">
        <v>3178</v>
      </c>
      <c r="D2346" s="24">
        <v>2953</v>
      </c>
      <c r="E2346" s="24">
        <v>225</v>
      </c>
      <c r="F2346" s="24">
        <v>46480882</v>
      </c>
      <c r="G2346" s="17">
        <v>459120571553.33197</v>
      </c>
      <c r="H2346" s="17">
        <v>416625816965.48901</v>
      </c>
      <c r="I2346" s="17">
        <v>17.7719909200781</v>
      </c>
      <c r="J2346" s="17"/>
      <c r="K2346" s="17">
        <f>(K2342+K2347)/2</f>
        <v>4.33</v>
      </c>
      <c r="L2346" s="23">
        <f>(1+((L$2347-L$2342)/L$2342)/5)*L2345</f>
        <v>4.33</v>
      </c>
      <c r="M2346" s="17" t="s">
        <v>3415</v>
      </c>
      <c r="N2346" s="17" t="s">
        <v>3416</v>
      </c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6"/>
      <c r="CO2346" s="6"/>
      <c r="CP2346" s="6"/>
      <c r="CQ2346" s="6"/>
      <c r="CR2346" s="6"/>
      <c r="CS2346" s="6"/>
      <c r="CT2346" s="6"/>
      <c r="CU2346" s="6"/>
      <c r="CV2346" s="6"/>
      <c r="CW2346" s="6"/>
      <c r="CX2346" s="6"/>
      <c r="CY2346" s="6"/>
      <c r="CZ2346" s="6"/>
      <c r="DA2346" s="6"/>
      <c r="DB2346" s="6"/>
      <c r="DC2346" s="6"/>
      <c r="DD2346" s="6"/>
      <c r="DE2346" s="6"/>
      <c r="DF2346" s="6"/>
      <c r="DG2346" s="6"/>
      <c r="DH2346" s="6"/>
      <c r="DI2346" s="6"/>
      <c r="DJ2346" s="6"/>
    </row>
    <row r="2347" spans="1:114" ht="15" customHeight="1" x14ac:dyDescent="0.15">
      <c r="A2347" s="32">
        <v>2015</v>
      </c>
      <c r="B2347" s="17" t="s">
        <v>3362</v>
      </c>
      <c r="C2347" s="17">
        <v>3020</v>
      </c>
      <c r="D2347" s="24">
        <v>2799</v>
      </c>
      <c r="E2347" s="24">
        <v>221</v>
      </c>
      <c r="F2347" s="24">
        <v>46444832</v>
      </c>
      <c r="G2347" s="17">
        <v>402038652995.31201</v>
      </c>
      <c r="H2347" s="17">
        <v>365693229724.21899</v>
      </c>
      <c r="I2347" s="17">
        <v>18.006069982895699</v>
      </c>
      <c r="J2347" s="17">
        <v>4.33</v>
      </c>
      <c r="K2347" s="17">
        <f t="shared" ref="K2347" si="866">J2347</f>
        <v>4.33</v>
      </c>
      <c r="L2347" s="23">
        <f>K2347</f>
        <v>4.33</v>
      </c>
      <c r="M2347" s="17" t="s">
        <v>3417</v>
      </c>
      <c r="N2347" s="17" t="s">
        <v>3418</v>
      </c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6"/>
      <c r="CO2347" s="6"/>
      <c r="CP2347" s="6"/>
      <c r="CQ2347" s="6"/>
      <c r="CR2347" s="6"/>
      <c r="CS2347" s="6"/>
      <c r="CT2347" s="6"/>
      <c r="CU2347" s="6"/>
      <c r="CV2347" s="6"/>
      <c r="CW2347" s="6"/>
      <c r="CX2347" s="6"/>
      <c r="CY2347" s="6"/>
      <c r="CZ2347" s="6"/>
      <c r="DA2347" s="6"/>
      <c r="DB2347" s="6"/>
      <c r="DC2347" s="6"/>
      <c r="DD2347" s="6"/>
      <c r="DE2347" s="6"/>
      <c r="DF2347" s="6"/>
      <c r="DG2347" s="6"/>
      <c r="DH2347" s="6"/>
      <c r="DI2347" s="6"/>
      <c r="DJ2347" s="6"/>
    </row>
    <row r="2348" spans="1:114" ht="15" customHeight="1" x14ac:dyDescent="0.15">
      <c r="A2348" s="32">
        <v>2016</v>
      </c>
      <c r="B2348" s="17" t="s">
        <v>3362</v>
      </c>
      <c r="C2348" s="17">
        <v>2922</v>
      </c>
      <c r="D2348" s="24">
        <v>2745</v>
      </c>
      <c r="E2348" s="24">
        <v>177</v>
      </c>
      <c r="F2348" s="24">
        <v>46484062</v>
      </c>
      <c r="G2348" s="17">
        <v>417712027692.60797</v>
      </c>
      <c r="H2348" s="17">
        <v>368554460451.36298</v>
      </c>
      <c r="I2348" s="17">
        <v>17.950862331975401</v>
      </c>
      <c r="J2348" s="17"/>
      <c r="K2348" s="17">
        <f t="shared" ref="K2348" si="867">J2348</f>
        <v>0</v>
      </c>
      <c r="L2348" s="17">
        <f>K2348</f>
        <v>0</v>
      </c>
      <c r="M2348" s="17" t="s">
        <v>3419</v>
      </c>
      <c r="N2348" s="17" t="s">
        <v>3420</v>
      </c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6"/>
      <c r="CO2348" s="6"/>
      <c r="CP2348" s="6"/>
      <c r="CQ2348" s="6"/>
      <c r="CR2348" s="6"/>
      <c r="CS2348" s="6"/>
      <c r="CT2348" s="6"/>
      <c r="CU2348" s="6"/>
      <c r="CV2348" s="6"/>
      <c r="CW2348" s="6"/>
      <c r="CX2348" s="6"/>
      <c r="CY2348" s="6"/>
      <c r="CZ2348" s="6"/>
      <c r="DA2348" s="6"/>
      <c r="DB2348" s="6"/>
      <c r="DC2348" s="6"/>
      <c r="DD2348" s="6"/>
      <c r="DE2348" s="6"/>
      <c r="DF2348" s="6"/>
      <c r="DG2348" s="6"/>
      <c r="DH2348" s="6"/>
      <c r="DI2348" s="6"/>
      <c r="DJ2348" s="6"/>
    </row>
    <row r="2349" spans="1:114" ht="15" customHeight="1" x14ac:dyDescent="0.15">
      <c r="A2349" s="32">
        <v>2017</v>
      </c>
      <c r="B2349" s="17" t="s">
        <v>3362</v>
      </c>
      <c r="C2349" s="17">
        <v>2343</v>
      </c>
      <c r="D2349" s="24">
        <v>2167</v>
      </c>
      <c r="E2349" s="24">
        <v>176</v>
      </c>
      <c r="F2349" s="24">
        <v>46593236</v>
      </c>
      <c r="G2349" s="17">
        <v>461350495658.82397</v>
      </c>
      <c r="H2349" s="17">
        <v>414020243408.23602</v>
      </c>
      <c r="I2349" s="17">
        <v>18.6609456237118</v>
      </c>
      <c r="J2349" s="17"/>
      <c r="K2349" s="17">
        <f t="shared" ref="K2349" si="868">J2349</f>
        <v>0</v>
      </c>
      <c r="L2349" s="17">
        <f>K2349</f>
        <v>0</v>
      </c>
      <c r="M2349" s="17" t="s">
        <v>3421</v>
      </c>
      <c r="N2349" s="17" t="s">
        <v>3422</v>
      </c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6"/>
      <c r="CO2349" s="6"/>
      <c r="CP2349" s="6"/>
      <c r="CQ2349" s="6"/>
      <c r="CR2349" s="6"/>
      <c r="CS2349" s="6"/>
      <c r="CT2349" s="6"/>
      <c r="CU2349" s="6"/>
      <c r="CV2349" s="6"/>
      <c r="CW2349" s="6"/>
      <c r="CX2349" s="6"/>
      <c r="CY2349" s="6"/>
      <c r="CZ2349" s="6"/>
      <c r="DA2349" s="6"/>
      <c r="DB2349" s="6"/>
      <c r="DC2349" s="6"/>
      <c r="DD2349" s="6"/>
      <c r="DE2349" s="6"/>
      <c r="DF2349" s="6"/>
      <c r="DG2349" s="6"/>
      <c r="DH2349" s="6"/>
      <c r="DI2349" s="6"/>
      <c r="DJ2349" s="6"/>
    </row>
    <row r="2350" spans="1:114" ht="15" customHeight="1" x14ac:dyDescent="0.15">
      <c r="A2350" s="32">
        <v>2018</v>
      </c>
      <c r="B2350" s="17" t="s">
        <v>3362</v>
      </c>
      <c r="C2350" s="17">
        <v>1674</v>
      </c>
      <c r="D2350" s="24">
        <v>1525</v>
      </c>
      <c r="E2350" s="24">
        <v>149</v>
      </c>
      <c r="F2350" s="24">
        <v>46797754</v>
      </c>
      <c r="G2350" s="17">
        <v>499658310234.50897</v>
      </c>
      <c r="H2350" s="17">
        <v>461056450172.54901</v>
      </c>
      <c r="I2350" s="17">
        <v>19.437159999634499</v>
      </c>
      <c r="J2350" s="17"/>
      <c r="K2350" s="17">
        <f t="shared" ref="K2350" si="869">J2350</f>
        <v>0</v>
      </c>
      <c r="L2350" s="17">
        <f>K2350</f>
        <v>0</v>
      </c>
      <c r="M2350" s="17" t="s">
        <v>3415</v>
      </c>
      <c r="N2350" s="17" t="s">
        <v>3423</v>
      </c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6"/>
      <c r="CW2350" s="6"/>
      <c r="CX2350" s="6"/>
      <c r="CY2350" s="6"/>
      <c r="CZ2350" s="6"/>
      <c r="DA2350" s="6"/>
      <c r="DB2350" s="6"/>
      <c r="DC2350" s="6"/>
      <c r="DD2350" s="6"/>
      <c r="DE2350" s="6"/>
      <c r="DF2350" s="6"/>
      <c r="DG2350" s="6"/>
      <c r="DH2350" s="6"/>
      <c r="DI2350" s="6"/>
      <c r="DJ2350" s="6"/>
    </row>
    <row r="2351" spans="1:114" ht="15" customHeight="1" x14ac:dyDescent="0.15">
      <c r="A2351" s="32">
        <v>2019</v>
      </c>
      <c r="B2351" s="17" t="s">
        <v>3362</v>
      </c>
      <c r="C2351" s="17">
        <v>1447</v>
      </c>
      <c r="D2351" s="24">
        <v>1288</v>
      </c>
      <c r="E2351" s="24">
        <v>159</v>
      </c>
      <c r="F2351" s="24">
        <v>47134837</v>
      </c>
      <c r="G2351" s="17">
        <v>486713932627.45001</v>
      </c>
      <c r="H2351" s="17">
        <v>445722134501.96002</v>
      </c>
      <c r="I2351" s="17">
        <v>20.032067108091201</v>
      </c>
      <c r="J2351" s="17"/>
      <c r="K2351" s="17">
        <f t="shared" ref="K2351" si="870">J2351</f>
        <v>0</v>
      </c>
      <c r="L2351" s="17">
        <f>K2351</f>
        <v>0</v>
      </c>
      <c r="M2351" s="17" t="s">
        <v>3424</v>
      </c>
      <c r="N2351" s="17" t="s">
        <v>3425</v>
      </c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6"/>
      <c r="CO2351" s="6"/>
      <c r="CP2351" s="6"/>
      <c r="CQ2351" s="6"/>
      <c r="CR2351" s="6"/>
      <c r="CS2351" s="6"/>
      <c r="CT2351" s="6"/>
      <c r="CU2351" s="6"/>
      <c r="CV2351" s="6"/>
      <c r="CW2351" s="6"/>
      <c r="CX2351" s="6"/>
      <c r="CY2351" s="6"/>
      <c r="CZ2351" s="6"/>
      <c r="DA2351" s="6"/>
      <c r="DB2351" s="6"/>
      <c r="DC2351" s="6"/>
      <c r="DD2351" s="6"/>
      <c r="DE2351" s="6"/>
      <c r="DF2351" s="6"/>
      <c r="DG2351" s="6"/>
      <c r="DH2351" s="6"/>
      <c r="DI2351" s="6"/>
      <c r="DJ2351" s="6"/>
    </row>
    <row r="2352" spans="1:114" ht="15" customHeight="1" x14ac:dyDescent="0.15">
      <c r="A2352" s="32">
        <v>2020</v>
      </c>
      <c r="B2352" s="17" t="s">
        <v>3362</v>
      </c>
      <c r="C2352" s="17">
        <v>1555</v>
      </c>
      <c r="D2352" s="24">
        <v>1431</v>
      </c>
      <c r="E2352" s="24">
        <v>124</v>
      </c>
      <c r="F2352" s="24">
        <v>47365655</v>
      </c>
      <c r="G2352" s="17">
        <v>393303808155.64301</v>
      </c>
      <c r="H2352" s="17">
        <v>374702002325.29303</v>
      </c>
      <c r="I2352" s="17">
        <v>20.354851434137501</v>
      </c>
      <c r="J2352" s="17"/>
      <c r="K2352" s="17">
        <f t="shared" ref="K2352" si="871">J2352</f>
        <v>0</v>
      </c>
      <c r="L2352" s="17">
        <f>K2352</f>
        <v>0</v>
      </c>
      <c r="M2352" s="17" t="s">
        <v>3426</v>
      </c>
      <c r="N2352" s="17" t="s">
        <v>3427</v>
      </c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6"/>
      <c r="CO2352" s="6"/>
      <c r="CP2352" s="6"/>
      <c r="CQ2352" s="6"/>
      <c r="CR2352" s="6"/>
      <c r="CS2352" s="6"/>
      <c r="CT2352" s="6"/>
      <c r="CU2352" s="6"/>
      <c r="CV2352" s="6"/>
      <c r="CW2352" s="6"/>
      <c r="CX2352" s="6"/>
      <c r="CY2352" s="6"/>
      <c r="CZ2352" s="6"/>
      <c r="DA2352" s="6"/>
      <c r="DB2352" s="6"/>
      <c r="DC2352" s="6"/>
      <c r="DD2352" s="6"/>
      <c r="DE2352" s="6"/>
      <c r="DF2352" s="6"/>
      <c r="DG2352" s="6"/>
      <c r="DH2352" s="6"/>
      <c r="DI2352" s="6"/>
      <c r="DJ2352" s="6"/>
    </row>
    <row r="2353" spans="1:114" ht="15" customHeight="1" x14ac:dyDescent="0.15">
      <c r="A2353" s="32">
        <v>2021</v>
      </c>
      <c r="B2353" s="17" t="s">
        <v>3362</v>
      </c>
      <c r="C2353" s="17">
        <v>1434</v>
      </c>
      <c r="D2353" s="24">
        <v>1308</v>
      </c>
      <c r="E2353" s="24">
        <v>126</v>
      </c>
      <c r="F2353" s="24">
        <v>47415750</v>
      </c>
      <c r="G2353" s="17">
        <v>498633852806.19397</v>
      </c>
      <c r="H2353" s="17">
        <v>477434415488.36401</v>
      </c>
      <c r="I2353" s="17">
        <v>19.7664648727837</v>
      </c>
      <c r="J2353" s="17"/>
      <c r="K2353" s="17">
        <f t="shared" ref="K2353" si="872">J2353</f>
        <v>0</v>
      </c>
      <c r="L2353" s="17">
        <f>K2353</f>
        <v>0</v>
      </c>
      <c r="M2353" s="17"/>
      <c r="N2353" s="17" t="s">
        <v>3428</v>
      </c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6"/>
      <c r="CO2353" s="6"/>
      <c r="CP2353" s="6"/>
      <c r="CQ2353" s="6"/>
      <c r="CR2353" s="6"/>
      <c r="CS2353" s="6"/>
      <c r="CT2353" s="6"/>
      <c r="CU2353" s="6"/>
      <c r="CV2353" s="6"/>
      <c r="CW2353" s="6"/>
      <c r="CX2353" s="6"/>
      <c r="CY2353" s="6"/>
      <c r="CZ2353" s="6"/>
      <c r="DA2353" s="6"/>
      <c r="DB2353" s="6"/>
      <c r="DC2353" s="6"/>
      <c r="DD2353" s="6"/>
      <c r="DE2353" s="6"/>
      <c r="DF2353" s="6"/>
      <c r="DG2353" s="6"/>
      <c r="DH2353" s="6"/>
      <c r="DI2353" s="6"/>
      <c r="DJ2353" s="6"/>
    </row>
    <row r="2354" spans="1:114" ht="15" customHeight="1" x14ac:dyDescent="0.15">
      <c r="A2354" s="32">
        <v>1980</v>
      </c>
      <c r="B2354" s="17" t="s">
        <v>3429</v>
      </c>
      <c r="C2354" s="17">
        <v>78</v>
      </c>
      <c r="D2354" s="24">
        <v>11</v>
      </c>
      <c r="E2354" s="24">
        <v>67</v>
      </c>
      <c r="F2354" s="24">
        <v>15035840</v>
      </c>
      <c r="G2354" s="17">
        <v>1296672716.2734399</v>
      </c>
      <c r="H2354" s="17">
        <v>2205444646.098</v>
      </c>
      <c r="I2354" s="17">
        <v>31.3331429344477</v>
      </c>
      <c r="J2354" s="17">
        <v>2.58</v>
      </c>
      <c r="K2354" s="17">
        <f t="shared" ref="K2354" si="873">J2354</f>
        <v>2.58</v>
      </c>
      <c r="L2354" s="23">
        <f>K2354</f>
        <v>2.58</v>
      </c>
      <c r="M2354" s="17"/>
      <c r="N2354" s="17" t="s">
        <v>3430</v>
      </c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6"/>
      <c r="CO2354" s="6"/>
      <c r="CP2354" s="6"/>
      <c r="CQ2354" s="6"/>
      <c r="CR2354" s="6"/>
      <c r="CS2354" s="6"/>
      <c r="CT2354" s="6"/>
      <c r="CU2354" s="6"/>
      <c r="CV2354" s="6"/>
      <c r="CW2354" s="6"/>
      <c r="CX2354" s="6"/>
      <c r="CY2354" s="6"/>
      <c r="CZ2354" s="6"/>
      <c r="DA2354" s="6"/>
      <c r="DB2354" s="6"/>
      <c r="DC2354" s="6"/>
      <c r="DD2354" s="6"/>
      <c r="DE2354" s="6"/>
      <c r="DF2354" s="6"/>
      <c r="DG2354" s="6"/>
      <c r="DH2354" s="6"/>
      <c r="DI2354" s="6"/>
      <c r="DJ2354" s="6"/>
    </row>
    <row r="2355" spans="1:114" ht="15" customHeight="1" x14ac:dyDescent="0.15">
      <c r="A2355" s="32">
        <v>1981</v>
      </c>
      <c r="B2355" s="17" t="s">
        <v>3429</v>
      </c>
      <c r="C2355" s="17">
        <v>108</v>
      </c>
      <c r="D2355" s="24">
        <v>6</v>
      </c>
      <c r="E2355" s="24">
        <v>102</v>
      </c>
      <c r="F2355" s="24">
        <v>15272822</v>
      </c>
      <c r="G2355" s="17">
        <v>1345038961.03896</v>
      </c>
      <c r="H2355" s="17">
        <v>2054961038.96104</v>
      </c>
      <c r="I2355" s="17">
        <v>27.3854479148285</v>
      </c>
      <c r="J2355" s="17"/>
      <c r="K2355" s="17">
        <f>(K2354+K2359)/2</f>
        <v>2.6799999999999997</v>
      </c>
      <c r="L2355" s="23">
        <f>(1+((L$2359-L$2354)/L$2354)/5)*L2354</f>
        <v>2.62</v>
      </c>
      <c r="M2355" s="17"/>
      <c r="N2355" s="17" t="s">
        <v>3431</v>
      </c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6"/>
      <c r="CO2355" s="6"/>
      <c r="CP2355" s="6"/>
      <c r="CQ2355" s="6"/>
      <c r="CR2355" s="6"/>
      <c r="CS2355" s="6"/>
      <c r="CT2355" s="6"/>
      <c r="CU2355" s="6"/>
      <c r="CV2355" s="6"/>
      <c r="CW2355" s="6"/>
      <c r="CX2355" s="6"/>
      <c r="CY2355" s="6"/>
      <c r="CZ2355" s="6"/>
      <c r="DA2355" s="6"/>
      <c r="DB2355" s="6"/>
      <c r="DC2355" s="6"/>
      <c r="DD2355" s="6"/>
      <c r="DE2355" s="6"/>
      <c r="DF2355" s="6"/>
      <c r="DG2355" s="6"/>
      <c r="DH2355" s="6"/>
      <c r="DI2355" s="6"/>
      <c r="DJ2355" s="6"/>
    </row>
    <row r="2356" spans="1:114" ht="15" customHeight="1" x14ac:dyDescent="0.15">
      <c r="A2356" s="32">
        <v>1982</v>
      </c>
      <c r="B2356" s="17" t="s">
        <v>3429</v>
      </c>
      <c r="C2356" s="17">
        <v>88</v>
      </c>
      <c r="D2356" s="24">
        <v>12</v>
      </c>
      <c r="E2356" s="24">
        <v>76</v>
      </c>
      <c r="F2356" s="24">
        <v>15501210</v>
      </c>
      <c r="G2356" s="17">
        <v>1304565112.9264801</v>
      </c>
      <c r="H2356" s="17">
        <v>2205910619.89428</v>
      </c>
      <c r="I2356" s="17">
        <v>30.5114976118019</v>
      </c>
      <c r="J2356" s="17"/>
      <c r="K2356" s="17">
        <f>(K2354+K2359)/2</f>
        <v>2.6799999999999997</v>
      </c>
      <c r="L2356" s="23">
        <f>(1+((L$2359-L$2354)/L$2354)/5)*L2355</f>
        <v>2.6606201550387598</v>
      </c>
      <c r="M2356" s="17"/>
      <c r="N2356" s="17" t="s">
        <v>3432</v>
      </c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  <c r="BR2356" s="6"/>
      <c r="BS2356" s="6"/>
      <c r="BT2356" s="6"/>
      <c r="BU2356" s="6"/>
      <c r="BV2356" s="6"/>
      <c r="BW2356" s="6"/>
      <c r="BX2356" s="6"/>
      <c r="BY2356" s="6"/>
      <c r="BZ2356" s="6"/>
      <c r="CA2356" s="6"/>
      <c r="CB2356" s="6"/>
      <c r="CC2356" s="6"/>
      <c r="CD2356" s="6"/>
      <c r="CE2356" s="6"/>
      <c r="CF2356" s="6"/>
      <c r="CG2356" s="6"/>
      <c r="CH2356" s="6"/>
      <c r="CI2356" s="6"/>
      <c r="CJ2356" s="6"/>
      <c r="CK2356" s="6"/>
      <c r="CL2356" s="6"/>
      <c r="CM2356" s="6"/>
      <c r="CN2356" s="6"/>
      <c r="CO2356" s="6"/>
      <c r="CP2356" s="6"/>
      <c r="CQ2356" s="6"/>
      <c r="CR2356" s="6"/>
      <c r="CS2356" s="6"/>
      <c r="CT2356" s="6"/>
      <c r="CU2356" s="6"/>
      <c r="CV2356" s="6"/>
      <c r="CW2356" s="6"/>
      <c r="CX2356" s="6"/>
      <c r="CY2356" s="6"/>
      <c r="CZ2356" s="6"/>
      <c r="DA2356" s="6"/>
      <c r="DB2356" s="6"/>
      <c r="DC2356" s="6"/>
      <c r="DD2356" s="6"/>
      <c r="DE2356" s="6"/>
      <c r="DF2356" s="6"/>
      <c r="DG2356" s="6"/>
      <c r="DH2356" s="6"/>
      <c r="DI2356" s="6"/>
      <c r="DJ2356" s="6"/>
    </row>
    <row r="2357" spans="1:114" ht="15" customHeight="1" x14ac:dyDescent="0.15">
      <c r="A2357" s="32">
        <v>1983</v>
      </c>
      <c r="B2357" s="17" t="s">
        <v>3429</v>
      </c>
      <c r="C2357" s="17">
        <v>101</v>
      </c>
      <c r="D2357" s="24">
        <v>16</v>
      </c>
      <c r="E2357" s="24">
        <v>85</v>
      </c>
      <c r="F2357" s="24">
        <v>15724641</v>
      </c>
      <c r="G2357" s="17">
        <v>1360645983.8504</v>
      </c>
      <c r="H2357" s="17">
        <v>2141138971.5257101</v>
      </c>
      <c r="I2357" s="17">
        <v>29.063905724459499</v>
      </c>
      <c r="J2357" s="17"/>
      <c r="K2357" s="17">
        <f>(K2354+K2359)/2</f>
        <v>2.6799999999999997</v>
      </c>
      <c r="L2357" s="23">
        <f>(1+((L$2359-L$2354)/L$2354)/5)*L2356</f>
        <v>2.7018700799230819</v>
      </c>
      <c r="M2357" s="17"/>
      <c r="N2357" s="17" t="s">
        <v>3433</v>
      </c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  <c r="BR2357" s="6"/>
      <c r="BS2357" s="6"/>
      <c r="BT2357" s="6"/>
      <c r="BU2357" s="6"/>
      <c r="BV2357" s="6"/>
      <c r="BW2357" s="6"/>
      <c r="BX2357" s="6"/>
      <c r="BY2357" s="6"/>
      <c r="BZ2357" s="6"/>
      <c r="CA2357" s="6"/>
      <c r="CB2357" s="6"/>
      <c r="CC2357" s="6"/>
      <c r="CD2357" s="6"/>
      <c r="CE2357" s="6"/>
      <c r="CF2357" s="6"/>
      <c r="CG2357" s="6"/>
      <c r="CH2357" s="6"/>
      <c r="CI2357" s="6"/>
      <c r="CJ2357" s="6"/>
      <c r="CK2357" s="6"/>
      <c r="CL2357" s="6"/>
      <c r="CM2357" s="6"/>
      <c r="CN2357" s="6"/>
      <c r="CO2357" s="6"/>
      <c r="CP2357" s="6"/>
      <c r="CQ2357" s="6"/>
      <c r="CR2357" s="6"/>
      <c r="CS2357" s="6"/>
      <c r="CT2357" s="6"/>
      <c r="CU2357" s="6"/>
      <c r="CV2357" s="6"/>
      <c r="CW2357" s="6"/>
      <c r="CX2357" s="6"/>
      <c r="CY2357" s="6"/>
      <c r="CZ2357" s="6"/>
      <c r="DA2357" s="6"/>
      <c r="DB2357" s="6"/>
      <c r="DC2357" s="6"/>
      <c r="DD2357" s="6"/>
      <c r="DE2357" s="6"/>
      <c r="DF2357" s="6"/>
      <c r="DG2357" s="6"/>
      <c r="DH2357" s="6"/>
      <c r="DI2357" s="6"/>
      <c r="DJ2357" s="6"/>
    </row>
    <row r="2358" spans="1:114" ht="15" customHeight="1" x14ac:dyDescent="0.15">
      <c r="A2358" s="32">
        <v>1984</v>
      </c>
      <c r="B2358" s="17" t="s">
        <v>3429</v>
      </c>
      <c r="C2358" s="17">
        <v>94</v>
      </c>
      <c r="D2358" s="24">
        <v>16</v>
      </c>
      <c r="E2358" s="24">
        <v>78</v>
      </c>
      <c r="F2358" s="24">
        <v>15948501</v>
      </c>
      <c r="G2358" s="17">
        <v>1740762578.6163499</v>
      </c>
      <c r="H2358" s="17">
        <v>2099724842.7672999</v>
      </c>
      <c r="I2358" s="17">
        <v>25.729449871866599</v>
      </c>
      <c r="J2358" s="17"/>
      <c r="K2358" s="17">
        <f>(K2354+K2359)/2</f>
        <v>2.6799999999999997</v>
      </c>
      <c r="L2358" s="23">
        <f>(1+((L$2359-L$2354)/L$2354)/5)*L2357</f>
        <v>2.7437595385265405</v>
      </c>
      <c r="M2358" s="17"/>
      <c r="N2358" s="17" t="s">
        <v>3434</v>
      </c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6"/>
      <c r="CO2358" s="6"/>
      <c r="CP2358" s="6"/>
      <c r="CQ2358" s="6"/>
      <c r="CR2358" s="6"/>
      <c r="CS2358" s="6"/>
      <c r="CT2358" s="6"/>
      <c r="CU2358" s="6"/>
      <c r="CV2358" s="6"/>
      <c r="CW2358" s="6"/>
      <c r="CX2358" s="6"/>
      <c r="CY2358" s="6"/>
      <c r="CZ2358" s="6"/>
      <c r="DA2358" s="6"/>
      <c r="DB2358" s="6"/>
      <c r="DC2358" s="6"/>
      <c r="DD2358" s="6"/>
      <c r="DE2358" s="6"/>
      <c r="DF2358" s="6"/>
      <c r="DG2358" s="6"/>
      <c r="DH2358" s="6"/>
      <c r="DI2358" s="6"/>
      <c r="DJ2358" s="6"/>
    </row>
    <row r="2359" spans="1:114" ht="15" customHeight="1" x14ac:dyDescent="0.15">
      <c r="A2359" s="32">
        <v>1985</v>
      </c>
      <c r="B2359" s="17" t="s">
        <v>3429</v>
      </c>
      <c r="C2359" s="17">
        <v>108</v>
      </c>
      <c r="D2359" s="24">
        <v>28</v>
      </c>
      <c r="E2359" s="24">
        <v>80</v>
      </c>
      <c r="F2359" s="24">
        <v>16176282</v>
      </c>
      <c r="G2359" s="17">
        <v>1555117820.3240099</v>
      </c>
      <c r="H2359" s="17">
        <v>2269734904.2709899</v>
      </c>
      <c r="I2359" s="17">
        <v>23.684064665127</v>
      </c>
      <c r="J2359" s="17">
        <v>2.78</v>
      </c>
      <c r="K2359" s="17">
        <f t="shared" ref="K2359" si="874">J2359</f>
        <v>2.78</v>
      </c>
      <c r="L2359" s="23">
        <f>K2359</f>
        <v>2.78</v>
      </c>
      <c r="M2359" s="17"/>
      <c r="N2359" s="17" t="s">
        <v>3435</v>
      </c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6"/>
      <c r="CO2359" s="6"/>
      <c r="CP2359" s="6"/>
      <c r="CQ2359" s="6"/>
      <c r="CR2359" s="6"/>
      <c r="CS2359" s="6"/>
      <c r="CT2359" s="6"/>
      <c r="CU2359" s="6"/>
      <c r="CV2359" s="6"/>
      <c r="CW2359" s="6"/>
      <c r="CX2359" s="6"/>
      <c r="CY2359" s="6"/>
      <c r="CZ2359" s="6"/>
      <c r="DA2359" s="6"/>
      <c r="DB2359" s="6"/>
      <c r="DC2359" s="6"/>
      <c r="DD2359" s="6"/>
      <c r="DE2359" s="6"/>
      <c r="DF2359" s="6"/>
      <c r="DG2359" s="6"/>
      <c r="DH2359" s="6"/>
      <c r="DI2359" s="6"/>
      <c r="DJ2359" s="6"/>
    </row>
    <row r="2360" spans="1:114" ht="15" customHeight="1" x14ac:dyDescent="0.15">
      <c r="A2360" s="32">
        <v>1986</v>
      </c>
      <c r="B2360" s="17" t="s">
        <v>3429</v>
      </c>
      <c r="C2360" s="17">
        <v>129</v>
      </c>
      <c r="D2360" s="24">
        <v>26</v>
      </c>
      <c r="E2360" s="24">
        <v>103</v>
      </c>
      <c r="F2360" s="24">
        <v>16408861</v>
      </c>
      <c r="G2360" s="17">
        <v>1519200571.0207</v>
      </c>
      <c r="H2360" s="17">
        <v>2262919343.3262</v>
      </c>
      <c r="I2360" s="17">
        <v>23.583360263882199</v>
      </c>
      <c r="J2360" s="17"/>
      <c r="K2360" s="17">
        <f>(K2359+K2364)/2</f>
        <v>2.78</v>
      </c>
      <c r="L2360" s="23">
        <f>(1+((L$2364-L$2359)/L$2359)/5)*L2359</f>
        <v>2.78</v>
      </c>
      <c r="M2360" s="17"/>
      <c r="N2360" s="17" t="s">
        <v>3436</v>
      </c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6"/>
      <c r="CO2360" s="6"/>
      <c r="CP2360" s="6"/>
      <c r="CQ2360" s="6"/>
      <c r="CR2360" s="6"/>
      <c r="CS2360" s="6"/>
      <c r="CT2360" s="6"/>
      <c r="CU2360" s="6"/>
      <c r="CV2360" s="6"/>
      <c r="CW2360" s="6"/>
      <c r="CX2360" s="6"/>
      <c r="CY2360" s="6"/>
      <c r="CZ2360" s="6"/>
      <c r="DA2360" s="6"/>
      <c r="DB2360" s="6"/>
      <c r="DC2360" s="6"/>
      <c r="DD2360" s="6"/>
      <c r="DE2360" s="6"/>
      <c r="DF2360" s="6"/>
      <c r="DG2360" s="6"/>
      <c r="DH2360" s="6"/>
      <c r="DI2360" s="6"/>
      <c r="DJ2360" s="6"/>
    </row>
    <row r="2361" spans="1:114" ht="15" customHeight="1" x14ac:dyDescent="0.15">
      <c r="A2361" s="32">
        <v>1987</v>
      </c>
      <c r="B2361" s="17" t="s">
        <v>3429</v>
      </c>
      <c r="C2361" s="17">
        <v>131</v>
      </c>
      <c r="D2361" s="24">
        <v>41</v>
      </c>
      <c r="E2361" s="24">
        <v>90</v>
      </c>
      <c r="F2361" s="24">
        <v>16643956</v>
      </c>
      <c r="G2361" s="17">
        <v>1683389945.6521699</v>
      </c>
      <c r="H2361" s="17">
        <v>2385292119.5652199</v>
      </c>
      <c r="I2361" s="17">
        <v>23.257067043507899</v>
      </c>
      <c r="J2361" s="17"/>
      <c r="K2361" s="17">
        <f>(K2359+K2364)/2</f>
        <v>2.78</v>
      </c>
      <c r="L2361" s="23">
        <f>(1+((L$2364-L$2359)/L$2359)/5)*L2360</f>
        <v>2.78</v>
      </c>
      <c r="M2361" s="17"/>
      <c r="N2361" s="17" t="s">
        <v>3437</v>
      </c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6"/>
      <c r="CO2361" s="6"/>
      <c r="CP2361" s="6"/>
      <c r="CQ2361" s="6"/>
      <c r="CR2361" s="6"/>
      <c r="CS2361" s="6"/>
      <c r="CT2361" s="6"/>
      <c r="CU2361" s="6"/>
      <c r="CV2361" s="6"/>
      <c r="CW2361" s="6"/>
      <c r="CX2361" s="6"/>
      <c r="CY2361" s="6"/>
      <c r="CZ2361" s="6"/>
      <c r="DA2361" s="6"/>
      <c r="DB2361" s="6"/>
      <c r="DC2361" s="6"/>
      <c r="DD2361" s="6"/>
      <c r="DE2361" s="6"/>
      <c r="DF2361" s="6"/>
      <c r="DG2361" s="6"/>
      <c r="DH2361" s="6"/>
      <c r="DI2361" s="6"/>
      <c r="DJ2361" s="6"/>
    </row>
    <row r="2362" spans="1:114" ht="15" customHeight="1" x14ac:dyDescent="0.15">
      <c r="A2362" s="32">
        <v>1988</v>
      </c>
      <c r="B2362" s="17" t="s">
        <v>3429</v>
      </c>
      <c r="C2362" s="17">
        <v>118</v>
      </c>
      <c r="D2362" s="24">
        <v>26</v>
      </c>
      <c r="E2362" s="24">
        <v>92</v>
      </c>
      <c r="F2362" s="24">
        <v>16878186</v>
      </c>
      <c r="G2362" s="17">
        <v>1819710782.7727101</v>
      </c>
      <c r="H2362" s="17">
        <v>2570606727.4442</v>
      </c>
      <c r="I2362" s="17">
        <v>22.5067798289951</v>
      </c>
      <c r="J2362" s="17"/>
      <c r="K2362" s="17">
        <f>(K2359+K2364)/2</f>
        <v>2.78</v>
      </c>
      <c r="L2362" s="23">
        <f>(1+((L$2364-L$2359)/L$2359)/5)*L2361</f>
        <v>2.78</v>
      </c>
      <c r="M2362" s="17"/>
      <c r="N2362" s="17" t="s">
        <v>3438</v>
      </c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  <c r="BR2362" s="6"/>
      <c r="BS2362" s="6"/>
      <c r="BT2362" s="6"/>
      <c r="BU2362" s="6"/>
      <c r="BV2362" s="6"/>
      <c r="BW2362" s="6"/>
      <c r="BX2362" s="6"/>
      <c r="BY2362" s="6"/>
      <c r="BZ2362" s="6"/>
      <c r="CA2362" s="6"/>
      <c r="CB2362" s="6"/>
      <c r="CC2362" s="6"/>
      <c r="CD2362" s="6"/>
      <c r="CE2362" s="6"/>
      <c r="CF2362" s="6"/>
      <c r="CG2362" s="6"/>
      <c r="CH2362" s="6"/>
      <c r="CI2362" s="6"/>
      <c r="CJ2362" s="6"/>
      <c r="CK2362" s="6"/>
      <c r="CL2362" s="6"/>
      <c r="CM2362" s="6"/>
      <c r="CN2362" s="6"/>
      <c r="CO2362" s="6"/>
      <c r="CP2362" s="6"/>
      <c r="CQ2362" s="6"/>
      <c r="CR2362" s="6"/>
      <c r="CS2362" s="6"/>
      <c r="CT2362" s="6"/>
      <c r="CU2362" s="6"/>
      <c r="CV2362" s="6"/>
      <c r="CW2362" s="6"/>
      <c r="CX2362" s="6"/>
      <c r="CY2362" s="6"/>
      <c r="CZ2362" s="6"/>
      <c r="DA2362" s="6"/>
      <c r="DB2362" s="6"/>
      <c r="DC2362" s="6"/>
      <c r="DD2362" s="6"/>
      <c r="DE2362" s="6"/>
      <c r="DF2362" s="6"/>
      <c r="DG2362" s="6"/>
      <c r="DH2362" s="6"/>
      <c r="DI2362" s="6"/>
      <c r="DJ2362" s="6"/>
    </row>
    <row r="2363" spans="1:114" ht="15" customHeight="1" x14ac:dyDescent="0.15">
      <c r="A2363" s="32">
        <v>1989</v>
      </c>
      <c r="B2363" s="17" t="s">
        <v>3429</v>
      </c>
      <c r="C2363" s="17">
        <v>122</v>
      </c>
      <c r="D2363" s="24">
        <v>28</v>
      </c>
      <c r="E2363" s="24">
        <v>94</v>
      </c>
      <c r="F2363" s="24">
        <v>17106752</v>
      </c>
      <c r="G2363" s="17">
        <v>1904743411.92788</v>
      </c>
      <c r="H2363" s="17">
        <v>2568294036.0610299</v>
      </c>
      <c r="I2363" s="17">
        <v>21.536696428216999</v>
      </c>
      <c r="J2363" s="17"/>
      <c r="K2363" s="17">
        <f>(K2359+K2364)/2</f>
        <v>2.78</v>
      </c>
      <c r="L2363" s="23">
        <f>(1+((L$2364-L$2359)/L$2359)/5)*L2362</f>
        <v>2.78</v>
      </c>
      <c r="M2363" s="17"/>
      <c r="N2363" s="17" t="s">
        <v>3439</v>
      </c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6"/>
      <c r="CO2363" s="6"/>
      <c r="CP2363" s="6"/>
      <c r="CQ2363" s="6"/>
      <c r="CR2363" s="6"/>
      <c r="CS2363" s="6"/>
      <c r="CT2363" s="6"/>
      <c r="CU2363" s="6"/>
      <c r="CV2363" s="6"/>
      <c r="CW2363" s="6"/>
      <c r="CX2363" s="6"/>
      <c r="CY2363" s="6"/>
      <c r="CZ2363" s="6"/>
      <c r="DA2363" s="6"/>
      <c r="DB2363" s="6"/>
      <c r="DC2363" s="6"/>
      <c r="DD2363" s="6"/>
      <c r="DE2363" s="6"/>
      <c r="DF2363" s="6"/>
      <c r="DG2363" s="6"/>
      <c r="DH2363" s="6"/>
      <c r="DI2363" s="6"/>
      <c r="DJ2363" s="6"/>
    </row>
    <row r="2364" spans="1:114" ht="15" customHeight="1" x14ac:dyDescent="0.15">
      <c r="A2364" s="32">
        <v>1990</v>
      </c>
      <c r="B2364" s="17" t="s">
        <v>3429</v>
      </c>
      <c r="C2364" s="17">
        <v>106</v>
      </c>
      <c r="D2364" s="24">
        <v>23</v>
      </c>
      <c r="E2364" s="24">
        <v>83</v>
      </c>
      <c r="F2364" s="24">
        <v>17325769</v>
      </c>
      <c r="G2364" s="17">
        <v>2424288567.1492801</v>
      </c>
      <c r="H2364" s="17">
        <v>3057438841.73739</v>
      </c>
      <c r="I2364" s="17">
        <v>21.883313029858499</v>
      </c>
      <c r="J2364" s="17">
        <v>2.78</v>
      </c>
      <c r="K2364" s="17">
        <f t="shared" ref="K2364" si="875">J2364</f>
        <v>2.78</v>
      </c>
      <c r="L2364" s="23">
        <f>K2364</f>
        <v>2.78</v>
      </c>
      <c r="M2364" s="17"/>
      <c r="N2364" s="17" t="s">
        <v>3440</v>
      </c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6"/>
      <c r="CO2364" s="6"/>
      <c r="CP2364" s="6"/>
      <c r="CQ2364" s="6"/>
      <c r="CR2364" s="6"/>
      <c r="CS2364" s="6"/>
      <c r="CT2364" s="6"/>
      <c r="CU2364" s="6"/>
      <c r="CV2364" s="6"/>
      <c r="CW2364" s="6"/>
      <c r="CX2364" s="6"/>
      <c r="CY2364" s="6"/>
      <c r="CZ2364" s="6"/>
      <c r="DA2364" s="6"/>
      <c r="DB2364" s="6"/>
      <c r="DC2364" s="6"/>
      <c r="DD2364" s="6"/>
      <c r="DE2364" s="6"/>
      <c r="DF2364" s="6"/>
      <c r="DG2364" s="6"/>
      <c r="DH2364" s="6"/>
      <c r="DI2364" s="6"/>
      <c r="DJ2364" s="6"/>
    </row>
    <row r="2365" spans="1:114" ht="15" customHeight="1" x14ac:dyDescent="0.15">
      <c r="A2365" s="32">
        <v>1991</v>
      </c>
      <c r="B2365" s="17" t="s">
        <v>3429</v>
      </c>
      <c r="C2365" s="17">
        <v>125</v>
      </c>
      <c r="D2365" s="24">
        <v>33</v>
      </c>
      <c r="E2365" s="24">
        <v>92</v>
      </c>
      <c r="F2365" s="24">
        <v>17535732</v>
      </c>
      <c r="G2365" s="17">
        <v>2586802030.4568501</v>
      </c>
      <c r="H2365" s="17">
        <v>3497075175.2477598</v>
      </c>
      <c r="I2365" s="17">
        <v>22.615047872268999</v>
      </c>
      <c r="J2365" s="17"/>
      <c r="K2365" s="17">
        <f>(K2364+K2369)/2</f>
        <v>2.88</v>
      </c>
      <c r="L2365" s="23">
        <f>(1+((L$2369-L$2364)/L$2364)/5)*L2364</f>
        <v>2.8199999999999994</v>
      </c>
      <c r="M2365" s="17"/>
      <c r="N2365" s="17" t="s">
        <v>3441</v>
      </c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6"/>
      <c r="CO2365" s="6"/>
      <c r="CP2365" s="6"/>
      <c r="CQ2365" s="6"/>
      <c r="CR2365" s="6"/>
      <c r="CS2365" s="6"/>
      <c r="CT2365" s="6"/>
      <c r="CU2365" s="6"/>
      <c r="CV2365" s="6"/>
      <c r="CW2365" s="6"/>
      <c r="CX2365" s="6"/>
      <c r="CY2365" s="6"/>
      <c r="CZ2365" s="6"/>
      <c r="DA2365" s="6"/>
      <c r="DB2365" s="6"/>
      <c r="DC2365" s="6"/>
      <c r="DD2365" s="6"/>
      <c r="DE2365" s="6"/>
      <c r="DF2365" s="6"/>
      <c r="DG2365" s="6"/>
      <c r="DH2365" s="6"/>
      <c r="DI2365" s="6"/>
      <c r="DJ2365" s="6"/>
    </row>
    <row r="2366" spans="1:114" ht="15" customHeight="1" x14ac:dyDescent="0.15">
      <c r="A2366" s="32">
        <v>1992</v>
      </c>
      <c r="B2366" s="17" t="s">
        <v>3429</v>
      </c>
      <c r="C2366" s="17">
        <v>127</v>
      </c>
      <c r="D2366" s="24">
        <v>36</v>
      </c>
      <c r="E2366" s="24">
        <v>91</v>
      </c>
      <c r="F2366" s="24">
        <v>17736827</v>
      </c>
      <c r="G2366" s="17">
        <v>3082683093.77139</v>
      </c>
      <c r="H2366" s="17">
        <v>3981473876.3404102</v>
      </c>
      <c r="I2366" s="17">
        <v>23.522924734823601</v>
      </c>
      <c r="J2366" s="17"/>
      <c r="K2366" s="17">
        <f>(K2364+K2369)/2</f>
        <v>2.88</v>
      </c>
      <c r="L2366" s="23">
        <f>(1+((L$2369-L$2364)/L$2364)/5)*L2365</f>
        <v>2.8605755395683445</v>
      </c>
      <c r="M2366" s="17"/>
      <c r="N2366" s="17" t="s">
        <v>3442</v>
      </c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  <c r="BR2366" s="6"/>
      <c r="BS2366" s="6"/>
      <c r="BT2366" s="6"/>
      <c r="BU2366" s="6"/>
      <c r="BV2366" s="6"/>
      <c r="BW2366" s="6"/>
      <c r="BX2366" s="6"/>
      <c r="BY2366" s="6"/>
      <c r="BZ2366" s="6"/>
      <c r="CA2366" s="6"/>
      <c r="CB2366" s="6"/>
      <c r="CC2366" s="6"/>
      <c r="CD2366" s="6"/>
      <c r="CE2366" s="6"/>
      <c r="CF2366" s="6"/>
      <c r="CG2366" s="6"/>
      <c r="CH2366" s="6"/>
      <c r="CI2366" s="6"/>
      <c r="CJ2366" s="6"/>
      <c r="CK2366" s="6"/>
      <c r="CL2366" s="6"/>
      <c r="CM2366" s="6"/>
      <c r="CN2366" s="6"/>
      <c r="CO2366" s="6"/>
      <c r="CP2366" s="6"/>
      <c r="CQ2366" s="6"/>
      <c r="CR2366" s="6"/>
      <c r="CS2366" s="6"/>
      <c r="CT2366" s="6"/>
      <c r="CU2366" s="6"/>
      <c r="CV2366" s="6"/>
      <c r="CW2366" s="6"/>
      <c r="CX2366" s="6"/>
      <c r="CY2366" s="6"/>
      <c r="CZ2366" s="6"/>
      <c r="DA2366" s="6"/>
      <c r="DB2366" s="6"/>
      <c r="DC2366" s="6"/>
      <c r="DD2366" s="6"/>
      <c r="DE2366" s="6"/>
      <c r="DF2366" s="6"/>
      <c r="DG2366" s="6"/>
      <c r="DH2366" s="6"/>
      <c r="DI2366" s="6"/>
      <c r="DJ2366" s="6"/>
    </row>
    <row r="2367" spans="1:114" ht="15" customHeight="1" x14ac:dyDescent="0.15">
      <c r="A2367" s="32">
        <v>1993</v>
      </c>
      <c r="B2367" s="17" t="s">
        <v>3429</v>
      </c>
      <c r="C2367" s="17">
        <v>126</v>
      </c>
      <c r="D2367" s="24">
        <v>49</v>
      </c>
      <c r="E2367" s="24">
        <v>77</v>
      </c>
      <c r="F2367" s="24">
        <v>17924827</v>
      </c>
      <c r="G2367" s="17">
        <v>3494577814.56954</v>
      </c>
      <c r="H2367" s="17">
        <v>4481456953.6423798</v>
      </c>
      <c r="I2367" s="17">
        <v>25.196921321549699</v>
      </c>
      <c r="J2367" s="17"/>
      <c r="K2367" s="17">
        <f>(K2364+K2369)/2</f>
        <v>2.88</v>
      </c>
      <c r="L2367" s="23">
        <f>(1+((L$2369-L$2364)/L$2364)/5)*L2366</f>
        <v>2.9017348998499033</v>
      </c>
      <c r="M2367" s="17"/>
      <c r="N2367" s="17" t="s">
        <v>3443</v>
      </c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  <c r="CU2367" s="6"/>
      <c r="CV2367" s="6"/>
      <c r="CW2367" s="6"/>
      <c r="CX2367" s="6"/>
      <c r="CY2367" s="6"/>
      <c r="CZ2367" s="6"/>
      <c r="DA2367" s="6"/>
      <c r="DB2367" s="6"/>
      <c r="DC2367" s="6"/>
      <c r="DD2367" s="6"/>
      <c r="DE2367" s="6"/>
      <c r="DF2367" s="6"/>
      <c r="DG2367" s="6"/>
      <c r="DH2367" s="6"/>
      <c r="DI2367" s="6"/>
      <c r="DJ2367" s="6"/>
    </row>
    <row r="2368" spans="1:114" ht="15" customHeight="1" x14ac:dyDescent="0.15">
      <c r="A2368" s="32">
        <v>1994</v>
      </c>
      <c r="B2368" s="17" t="s">
        <v>3429</v>
      </c>
      <c r="C2368" s="17">
        <v>93</v>
      </c>
      <c r="D2368" s="24">
        <v>36</v>
      </c>
      <c r="E2368" s="24">
        <v>57</v>
      </c>
      <c r="F2368" s="24">
        <v>18094474</v>
      </c>
      <c r="G2368" s="17">
        <v>3962059894.7794399</v>
      </c>
      <c r="H2368" s="17">
        <v>5345325779.0368299</v>
      </c>
      <c r="I2368" s="17">
        <v>26.638622376028302</v>
      </c>
      <c r="J2368" s="17"/>
      <c r="K2368" s="17">
        <f>(K2364+K2369)/2</f>
        <v>2.88</v>
      </c>
      <c r="L2368" s="23">
        <f>(1+((L$2369-L$2364)/L$2364)/5)*L2367</f>
        <v>2.9434864811427075</v>
      </c>
      <c r="M2368" s="17"/>
      <c r="N2368" s="17" t="s">
        <v>3444</v>
      </c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6"/>
      <c r="CO2368" s="6"/>
      <c r="CP2368" s="6"/>
      <c r="CQ2368" s="6"/>
      <c r="CR2368" s="6"/>
      <c r="CS2368" s="6"/>
      <c r="CT2368" s="6"/>
      <c r="CU2368" s="6"/>
      <c r="CV2368" s="6"/>
      <c r="CW2368" s="6"/>
      <c r="CX2368" s="6"/>
      <c r="CY2368" s="6"/>
      <c r="CZ2368" s="6"/>
      <c r="DA2368" s="6"/>
      <c r="DB2368" s="6"/>
      <c r="DC2368" s="6"/>
      <c r="DD2368" s="6"/>
      <c r="DE2368" s="6"/>
      <c r="DF2368" s="6"/>
      <c r="DG2368" s="6"/>
      <c r="DH2368" s="6"/>
      <c r="DI2368" s="6"/>
      <c r="DJ2368" s="6"/>
    </row>
    <row r="2369" spans="1:114" ht="15" customHeight="1" x14ac:dyDescent="0.15">
      <c r="A2369" s="32">
        <v>1995</v>
      </c>
      <c r="B2369" s="17" t="s">
        <v>3429</v>
      </c>
      <c r="C2369" s="17">
        <v>189</v>
      </c>
      <c r="D2369" s="24">
        <v>76</v>
      </c>
      <c r="E2369" s="24">
        <v>113</v>
      </c>
      <c r="F2369" s="24">
        <v>18242917</v>
      </c>
      <c r="G2369" s="17">
        <v>4638263414.6341496</v>
      </c>
      <c r="H2369" s="17">
        <v>5998536585.3658504</v>
      </c>
      <c r="I2369" s="17">
        <v>25.5888237302552</v>
      </c>
      <c r="J2369" s="17">
        <v>2.98</v>
      </c>
      <c r="K2369" s="17">
        <f t="shared" ref="K2369" si="876">J2369</f>
        <v>2.98</v>
      </c>
      <c r="L2369" s="23">
        <f>K2369</f>
        <v>2.98</v>
      </c>
      <c r="M2369" s="17"/>
      <c r="N2369" s="17" t="s">
        <v>3445</v>
      </c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6"/>
      <c r="CO2369" s="6"/>
      <c r="CP2369" s="6"/>
      <c r="CQ2369" s="6"/>
      <c r="CR2369" s="6"/>
      <c r="CS2369" s="6"/>
      <c r="CT2369" s="6"/>
      <c r="CU2369" s="6"/>
      <c r="CV2369" s="6"/>
      <c r="CW2369" s="6"/>
      <c r="CX2369" s="6"/>
      <c r="CY2369" s="6"/>
      <c r="CZ2369" s="6"/>
      <c r="DA2369" s="6"/>
      <c r="DB2369" s="6"/>
      <c r="DC2369" s="6"/>
      <c r="DD2369" s="6"/>
      <c r="DE2369" s="6"/>
      <c r="DF2369" s="6"/>
      <c r="DG2369" s="6"/>
      <c r="DH2369" s="6"/>
      <c r="DI2369" s="6"/>
      <c r="DJ2369" s="6"/>
    </row>
    <row r="2370" spans="1:114" ht="15" customHeight="1" x14ac:dyDescent="0.15">
      <c r="A2370" s="32">
        <v>1996</v>
      </c>
      <c r="B2370" s="17" t="s">
        <v>3429</v>
      </c>
      <c r="C2370" s="17">
        <v>164</v>
      </c>
      <c r="D2370" s="24">
        <v>50</v>
      </c>
      <c r="E2370" s="24">
        <v>114</v>
      </c>
      <c r="F2370" s="24">
        <v>18367290</v>
      </c>
      <c r="G2370" s="17">
        <v>4860502985.3446703</v>
      </c>
      <c r="H2370" s="17">
        <v>6101194137.8686399</v>
      </c>
      <c r="I2370" s="17">
        <v>23.890419305115799</v>
      </c>
      <c r="J2370" s="17"/>
      <c r="K2370" s="17">
        <f>(K2369+K2374)/2</f>
        <v>3.0449999999999999</v>
      </c>
      <c r="L2370" s="23">
        <f>(1+((L$2374-L$2369)/L$2369)/5)*L2369</f>
        <v>3.0059999999999998</v>
      </c>
      <c r="M2370" s="17" t="s">
        <v>3446</v>
      </c>
      <c r="N2370" s="17" t="s">
        <v>3447</v>
      </c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  <c r="BR2370" s="6"/>
      <c r="BS2370" s="6"/>
      <c r="BT2370" s="6"/>
      <c r="BU2370" s="6"/>
      <c r="BV2370" s="6"/>
      <c r="BW2370" s="6"/>
      <c r="BX2370" s="6"/>
      <c r="BY2370" s="6"/>
      <c r="BZ2370" s="6"/>
      <c r="CA2370" s="6"/>
      <c r="CB2370" s="6"/>
      <c r="CC2370" s="6"/>
      <c r="CD2370" s="6"/>
      <c r="CE2370" s="6"/>
      <c r="CF2370" s="6"/>
      <c r="CG2370" s="6"/>
      <c r="CH2370" s="6"/>
      <c r="CI2370" s="6"/>
      <c r="CJ2370" s="6"/>
      <c r="CK2370" s="6"/>
      <c r="CL2370" s="6"/>
      <c r="CM2370" s="6"/>
      <c r="CN2370" s="6"/>
      <c r="CO2370" s="6"/>
      <c r="CP2370" s="6"/>
      <c r="CQ2370" s="6"/>
      <c r="CR2370" s="6"/>
      <c r="CS2370" s="6"/>
      <c r="CT2370" s="6"/>
      <c r="CU2370" s="6"/>
      <c r="CV2370" s="6"/>
      <c r="CW2370" s="6"/>
      <c r="CX2370" s="6"/>
      <c r="CY2370" s="6"/>
      <c r="CZ2370" s="6"/>
      <c r="DA2370" s="6"/>
      <c r="DB2370" s="6"/>
      <c r="DC2370" s="6"/>
      <c r="DD2370" s="6"/>
      <c r="DE2370" s="6"/>
      <c r="DF2370" s="6"/>
      <c r="DG2370" s="6"/>
      <c r="DH2370" s="6"/>
      <c r="DI2370" s="6"/>
      <c r="DJ2370" s="6"/>
    </row>
    <row r="2371" spans="1:114" ht="15" customHeight="1" x14ac:dyDescent="0.15">
      <c r="A2371" s="32">
        <v>1997</v>
      </c>
      <c r="B2371" s="17" t="s">
        <v>3429</v>
      </c>
      <c r="C2371" s="17">
        <v>274</v>
      </c>
      <c r="D2371" s="24">
        <v>81</v>
      </c>
      <c r="E2371" s="24">
        <v>193</v>
      </c>
      <c r="F2371" s="24">
        <v>18470897</v>
      </c>
      <c r="G2371" s="17">
        <v>5514301315.4771996</v>
      </c>
      <c r="H2371" s="17">
        <v>6579989218.51161</v>
      </c>
      <c r="I2371" s="17">
        <v>24.360280498544299</v>
      </c>
      <c r="J2371" s="17"/>
      <c r="K2371" s="17">
        <f>(K2369+K2374)/2</f>
        <v>3.0449999999999999</v>
      </c>
      <c r="L2371" s="23">
        <f>(1+((L$2374-L$2369)/L$2369)/5)*L2370</f>
        <v>3.0322268456375836</v>
      </c>
      <c r="M2371" s="17"/>
      <c r="N2371" s="17" t="s">
        <v>3448</v>
      </c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6"/>
      <c r="CO2371" s="6"/>
      <c r="CP2371" s="6"/>
      <c r="CQ2371" s="6"/>
      <c r="CR2371" s="6"/>
      <c r="CS2371" s="6"/>
      <c r="CT2371" s="6"/>
      <c r="CU2371" s="6"/>
      <c r="CV2371" s="6"/>
      <c r="CW2371" s="6"/>
      <c r="CX2371" s="6"/>
      <c r="CY2371" s="6"/>
      <c r="CZ2371" s="6"/>
      <c r="DA2371" s="6"/>
      <c r="DB2371" s="6"/>
      <c r="DC2371" s="6"/>
      <c r="DD2371" s="6"/>
      <c r="DE2371" s="6"/>
      <c r="DF2371" s="6"/>
      <c r="DG2371" s="6"/>
      <c r="DH2371" s="6"/>
      <c r="DI2371" s="6"/>
      <c r="DJ2371" s="6"/>
    </row>
    <row r="2372" spans="1:114" ht="15" customHeight="1" x14ac:dyDescent="0.15">
      <c r="A2372" s="32">
        <v>1998</v>
      </c>
      <c r="B2372" s="17" t="s">
        <v>3429</v>
      </c>
      <c r="C2372" s="17">
        <v>212</v>
      </c>
      <c r="D2372" s="24">
        <v>54</v>
      </c>
      <c r="E2372" s="24">
        <v>158</v>
      </c>
      <c r="F2372" s="24">
        <v>18564595</v>
      </c>
      <c r="G2372" s="17">
        <v>5724701318.85182</v>
      </c>
      <c r="H2372" s="17">
        <v>6673560899.9224195</v>
      </c>
      <c r="I2372" s="17">
        <v>25.1195988942873</v>
      </c>
      <c r="J2372" s="17"/>
      <c r="K2372" s="17">
        <f>(K2369+K2374)/2</f>
        <v>3.0449999999999999</v>
      </c>
      <c r="L2372" s="23">
        <f>(1+((L$2374-L$2369)/L$2369)/5)*L2371</f>
        <v>3.0586825161028779</v>
      </c>
      <c r="M2372" s="17"/>
      <c r="N2372" s="17" t="s">
        <v>3449</v>
      </c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6"/>
      <c r="CO2372" s="6"/>
      <c r="CP2372" s="6"/>
      <c r="CQ2372" s="6"/>
      <c r="CR2372" s="6"/>
      <c r="CS2372" s="6"/>
      <c r="CT2372" s="6"/>
      <c r="CU2372" s="6"/>
      <c r="CV2372" s="6"/>
      <c r="CW2372" s="6"/>
      <c r="CX2372" s="6"/>
      <c r="CY2372" s="6"/>
      <c r="CZ2372" s="6"/>
      <c r="DA2372" s="6"/>
      <c r="DB2372" s="6"/>
      <c r="DC2372" s="6"/>
      <c r="DD2372" s="6"/>
      <c r="DE2372" s="6"/>
      <c r="DF2372" s="6"/>
      <c r="DG2372" s="6"/>
      <c r="DH2372" s="6"/>
      <c r="DI2372" s="6"/>
      <c r="DJ2372" s="6"/>
    </row>
    <row r="2373" spans="1:114" ht="15" customHeight="1" x14ac:dyDescent="0.15">
      <c r="A2373" s="32">
        <v>1999</v>
      </c>
      <c r="B2373" s="17" t="s">
        <v>3429</v>
      </c>
      <c r="C2373" s="17">
        <v>367</v>
      </c>
      <c r="D2373" s="24">
        <v>119</v>
      </c>
      <c r="E2373" s="24">
        <v>248</v>
      </c>
      <c r="F2373" s="24">
        <v>18663293</v>
      </c>
      <c r="G2373" s="17">
        <v>5555445147.2253704</v>
      </c>
      <c r="H2373" s="17">
        <v>6774144497.45187</v>
      </c>
      <c r="I2373" s="17">
        <v>27.281900678413301</v>
      </c>
      <c r="J2373" s="17"/>
      <c r="K2373" s="17">
        <f>(K2369+K2374)/2</f>
        <v>3.0449999999999999</v>
      </c>
      <c r="L2373" s="23">
        <f>(1+((L$2374-L$2369)/L$2369)/5)*L2372</f>
        <v>3.0853690078541107</v>
      </c>
      <c r="M2373" s="17"/>
      <c r="N2373" s="17" t="s">
        <v>3450</v>
      </c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6"/>
      <c r="CO2373" s="6"/>
      <c r="CP2373" s="6"/>
      <c r="CQ2373" s="6"/>
      <c r="CR2373" s="6"/>
      <c r="CS2373" s="6"/>
      <c r="CT2373" s="6"/>
      <c r="CU2373" s="6"/>
      <c r="CV2373" s="6"/>
      <c r="CW2373" s="6"/>
      <c r="CX2373" s="6"/>
      <c r="CY2373" s="6"/>
      <c r="CZ2373" s="6"/>
      <c r="DA2373" s="6"/>
      <c r="DB2373" s="6"/>
      <c r="DC2373" s="6"/>
      <c r="DD2373" s="6"/>
      <c r="DE2373" s="6"/>
      <c r="DF2373" s="6"/>
      <c r="DG2373" s="6"/>
      <c r="DH2373" s="6"/>
      <c r="DI2373" s="6"/>
      <c r="DJ2373" s="6"/>
    </row>
    <row r="2374" spans="1:114" ht="15" customHeight="1" x14ac:dyDescent="0.15">
      <c r="A2374" s="32">
        <v>2000</v>
      </c>
      <c r="B2374" s="17" t="s">
        <v>3429</v>
      </c>
      <c r="C2374" s="17">
        <v>321</v>
      </c>
      <c r="D2374" s="24">
        <v>71</v>
      </c>
      <c r="E2374" s="24">
        <v>250</v>
      </c>
      <c r="F2374" s="24">
        <v>18777606</v>
      </c>
      <c r="G2374" s="17">
        <v>6371581612.7775602</v>
      </c>
      <c r="H2374" s="17">
        <v>8103470977.7950897</v>
      </c>
      <c r="I2374" s="17">
        <v>28.036093114382901</v>
      </c>
      <c r="J2374" s="17">
        <v>3.11</v>
      </c>
      <c r="K2374" s="17">
        <f t="shared" ref="K2374" si="877">J2374</f>
        <v>3.11</v>
      </c>
      <c r="L2374" s="23">
        <f>K2374</f>
        <v>3.11</v>
      </c>
      <c r="M2374" s="17" t="s">
        <v>3451</v>
      </c>
      <c r="N2374" s="17" t="s">
        <v>3452</v>
      </c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6"/>
      <c r="CO2374" s="6"/>
      <c r="CP2374" s="6"/>
      <c r="CQ2374" s="6"/>
      <c r="CR2374" s="6"/>
      <c r="CS2374" s="6"/>
      <c r="CT2374" s="6"/>
      <c r="CU2374" s="6"/>
      <c r="CV2374" s="6"/>
      <c r="CW2374" s="6"/>
      <c r="CX2374" s="6"/>
      <c r="CY2374" s="6"/>
      <c r="CZ2374" s="6"/>
      <c r="DA2374" s="6"/>
      <c r="DB2374" s="6"/>
      <c r="DC2374" s="6"/>
      <c r="DD2374" s="6"/>
      <c r="DE2374" s="6"/>
      <c r="DF2374" s="6"/>
      <c r="DG2374" s="6"/>
      <c r="DH2374" s="6"/>
      <c r="DI2374" s="6"/>
      <c r="DJ2374" s="6"/>
    </row>
    <row r="2375" spans="1:114" ht="15" customHeight="1" x14ac:dyDescent="0.15">
      <c r="A2375" s="32">
        <v>2001</v>
      </c>
      <c r="B2375" s="17" t="s">
        <v>3429</v>
      </c>
      <c r="C2375" s="17">
        <v>356</v>
      </c>
      <c r="D2375" s="24">
        <v>120</v>
      </c>
      <c r="E2375" s="24">
        <v>236</v>
      </c>
      <c r="F2375" s="24">
        <v>18911727</v>
      </c>
      <c r="G2375" s="17">
        <v>5879570277.5291004</v>
      </c>
      <c r="H2375" s="17">
        <v>6861760295.4342003</v>
      </c>
      <c r="I2375" s="17">
        <v>22.001168113071099</v>
      </c>
      <c r="J2375" s="17"/>
      <c r="K2375" s="17">
        <f>(K2374+K2379)/2</f>
        <v>3.11</v>
      </c>
      <c r="L2375" s="23">
        <f>(1+((L$2379-L$2374)/L$2374)/5)*L2374</f>
        <v>3.11</v>
      </c>
      <c r="M2375" s="17"/>
      <c r="N2375" s="17" t="s">
        <v>3453</v>
      </c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6"/>
      <c r="CO2375" s="6"/>
      <c r="CP2375" s="6"/>
      <c r="CQ2375" s="6"/>
      <c r="CR2375" s="6"/>
      <c r="CS2375" s="6"/>
      <c r="CT2375" s="6"/>
      <c r="CU2375" s="6"/>
      <c r="CV2375" s="6"/>
      <c r="CW2375" s="6"/>
      <c r="CX2375" s="6"/>
      <c r="CY2375" s="6"/>
      <c r="CZ2375" s="6"/>
      <c r="DA2375" s="6"/>
      <c r="DB2375" s="6"/>
      <c r="DC2375" s="6"/>
      <c r="DD2375" s="6"/>
      <c r="DE2375" s="6"/>
      <c r="DF2375" s="6"/>
      <c r="DG2375" s="6"/>
      <c r="DH2375" s="6"/>
      <c r="DI2375" s="6"/>
      <c r="DJ2375" s="6"/>
    </row>
    <row r="2376" spans="1:114" ht="15" customHeight="1" x14ac:dyDescent="0.15">
      <c r="A2376" s="32">
        <v>2002</v>
      </c>
      <c r="B2376" s="17" t="s">
        <v>3429</v>
      </c>
      <c r="C2376" s="17">
        <v>325</v>
      </c>
      <c r="D2376" s="24">
        <v>123</v>
      </c>
      <c r="E2376" s="24">
        <v>202</v>
      </c>
      <c r="F2376" s="24">
        <v>19062476</v>
      </c>
      <c r="G2376" s="17">
        <v>5773455293.7486897</v>
      </c>
      <c r="H2376" s="17">
        <v>6849730984.7376099</v>
      </c>
      <c r="I2376" s="17">
        <v>20.073262398973402</v>
      </c>
      <c r="J2376" s="17"/>
      <c r="K2376" s="17">
        <f>(K2374+K2379)/2</f>
        <v>3.11</v>
      </c>
      <c r="L2376" s="23">
        <f>(1+((L$2379-L$2374)/L$2374)/5)*L2375</f>
        <v>3.11</v>
      </c>
      <c r="M2376" s="17"/>
      <c r="N2376" s="17" t="s">
        <v>3454</v>
      </c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6"/>
      <c r="CO2376" s="6"/>
      <c r="CP2376" s="6"/>
      <c r="CQ2376" s="6"/>
      <c r="CR2376" s="6"/>
      <c r="CS2376" s="6"/>
      <c r="CT2376" s="6"/>
      <c r="CU2376" s="6"/>
      <c r="CV2376" s="6"/>
      <c r="CW2376" s="6"/>
      <c r="CX2376" s="6"/>
      <c r="CY2376" s="6"/>
      <c r="CZ2376" s="6"/>
      <c r="DA2376" s="6"/>
      <c r="DB2376" s="6"/>
      <c r="DC2376" s="6"/>
      <c r="DD2376" s="6"/>
      <c r="DE2376" s="6"/>
      <c r="DF2376" s="6"/>
      <c r="DG2376" s="6"/>
      <c r="DH2376" s="6"/>
      <c r="DI2376" s="6"/>
      <c r="DJ2376" s="6"/>
    </row>
    <row r="2377" spans="1:114" ht="15" customHeight="1" x14ac:dyDescent="0.15">
      <c r="A2377" s="32">
        <v>2003</v>
      </c>
      <c r="B2377" s="17" t="s">
        <v>3429</v>
      </c>
      <c r="C2377" s="17">
        <v>284</v>
      </c>
      <c r="D2377" s="24">
        <v>95</v>
      </c>
      <c r="E2377" s="24">
        <v>189</v>
      </c>
      <c r="F2377" s="24">
        <v>19224036</v>
      </c>
      <c r="G2377" s="17">
        <v>6543193120.5967703</v>
      </c>
      <c r="H2377" s="17">
        <v>7681620389.5565701</v>
      </c>
      <c r="I2377" s="17">
        <v>20.038431401813401</v>
      </c>
      <c r="J2377" s="17"/>
      <c r="K2377" s="17">
        <f>(K2374+K2379)/2</f>
        <v>3.11</v>
      </c>
      <c r="L2377" s="23">
        <f>(1+((L$2379-L$2374)/L$2374)/5)*L2376</f>
        <v>3.11</v>
      </c>
      <c r="M2377" s="17"/>
      <c r="N2377" s="17" t="s">
        <v>3455</v>
      </c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6"/>
      <c r="CO2377" s="6"/>
      <c r="CP2377" s="6"/>
      <c r="CQ2377" s="6"/>
      <c r="CR2377" s="6"/>
      <c r="CS2377" s="6"/>
      <c r="CT2377" s="6"/>
      <c r="CU2377" s="6"/>
      <c r="CV2377" s="6"/>
      <c r="CW2377" s="6"/>
      <c r="CX2377" s="6"/>
      <c r="CY2377" s="6"/>
      <c r="CZ2377" s="6"/>
      <c r="DA2377" s="6"/>
      <c r="DB2377" s="6"/>
      <c r="DC2377" s="6"/>
      <c r="DD2377" s="6"/>
      <c r="DE2377" s="6"/>
      <c r="DF2377" s="6"/>
      <c r="DG2377" s="6"/>
      <c r="DH2377" s="6"/>
      <c r="DI2377" s="6"/>
      <c r="DJ2377" s="6"/>
    </row>
    <row r="2378" spans="1:114" ht="15" customHeight="1" x14ac:dyDescent="0.15">
      <c r="A2378" s="32">
        <v>2004</v>
      </c>
      <c r="B2378" s="17" t="s">
        <v>3429</v>
      </c>
      <c r="C2378" s="17">
        <v>315</v>
      </c>
      <c r="D2378" s="24">
        <v>120</v>
      </c>
      <c r="E2378" s="24">
        <v>195</v>
      </c>
      <c r="F2378" s="24">
        <v>19387153</v>
      </c>
      <c r="G2378" s="17">
        <v>7300256942.3856096</v>
      </c>
      <c r="H2378" s="17">
        <v>9122927166.7160797</v>
      </c>
      <c r="I2378" s="17">
        <v>22.637924165443501</v>
      </c>
      <c r="J2378" s="17"/>
      <c r="K2378" s="17">
        <f>(K2374+K2379)/2</f>
        <v>3.11</v>
      </c>
      <c r="L2378" s="23">
        <f>(1+((L$2379-L$2374)/L$2374)/5)*L2377</f>
        <v>3.11</v>
      </c>
      <c r="M2378" s="17" t="s">
        <v>3456</v>
      </c>
      <c r="N2378" s="17" t="s">
        <v>3457</v>
      </c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6"/>
      <c r="CO2378" s="6"/>
      <c r="CP2378" s="6"/>
      <c r="CQ2378" s="6"/>
      <c r="CR2378" s="6"/>
      <c r="CS2378" s="6"/>
      <c r="CT2378" s="6"/>
      <c r="CU2378" s="6"/>
      <c r="CV2378" s="6"/>
      <c r="CW2378" s="6"/>
      <c r="CX2378" s="6"/>
      <c r="CY2378" s="6"/>
      <c r="CZ2378" s="6"/>
      <c r="DA2378" s="6"/>
      <c r="DB2378" s="6"/>
      <c r="DC2378" s="6"/>
      <c r="DD2378" s="6"/>
      <c r="DE2378" s="6"/>
      <c r="DF2378" s="6"/>
      <c r="DG2378" s="6"/>
      <c r="DH2378" s="6"/>
      <c r="DI2378" s="6"/>
      <c r="DJ2378" s="6"/>
    </row>
    <row r="2379" spans="1:114" ht="15" customHeight="1" x14ac:dyDescent="0.15">
      <c r="A2379" s="32">
        <v>2005</v>
      </c>
      <c r="B2379" s="17" t="s">
        <v>3429</v>
      </c>
      <c r="C2379" s="17">
        <v>360</v>
      </c>
      <c r="D2379" s="24">
        <v>149</v>
      </c>
      <c r="E2379" s="24">
        <v>211</v>
      </c>
      <c r="F2379" s="24">
        <v>19544988</v>
      </c>
      <c r="G2379" s="17">
        <v>7892069651.7412901</v>
      </c>
      <c r="H2379" s="17">
        <v>10071562189.054701</v>
      </c>
      <c r="I2379" s="17">
        <v>23.371950707400799</v>
      </c>
      <c r="J2379" s="17">
        <v>3.11</v>
      </c>
      <c r="K2379" s="17">
        <f t="shared" ref="K2379" si="878">J2379</f>
        <v>3.11</v>
      </c>
      <c r="L2379" s="23">
        <f>K2379</f>
        <v>3.11</v>
      </c>
      <c r="M2379" s="17"/>
      <c r="N2379" s="17" t="s">
        <v>3458</v>
      </c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6"/>
      <c r="CO2379" s="6"/>
      <c r="CP2379" s="6"/>
      <c r="CQ2379" s="6"/>
      <c r="CR2379" s="6"/>
      <c r="CS2379" s="6"/>
      <c r="CT2379" s="6"/>
      <c r="CU2379" s="6"/>
      <c r="CV2379" s="6"/>
      <c r="CW2379" s="6"/>
      <c r="CX2379" s="6"/>
      <c r="CY2379" s="6"/>
      <c r="CZ2379" s="6"/>
      <c r="DA2379" s="6"/>
      <c r="DB2379" s="6"/>
      <c r="DC2379" s="6"/>
      <c r="DD2379" s="6"/>
      <c r="DE2379" s="6"/>
      <c r="DF2379" s="6"/>
      <c r="DG2379" s="6"/>
      <c r="DH2379" s="6"/>
      <c r="DI2379" s="6"/>
      <c r="DJ2379" s="6"/>
    </row>
    <row r="2380" spans="1:114" ht="15" customHeight="1" x14ac:dyDescent="0.15">
      <c r="A2380" s="32">
        <v>2006</v>
      </c>
      <c r="B2380" s="17" t="s">
        <v>3429</v>
      </c>
      <c r="C2380" s="17">
        <v>423</v>
      </c>
      <c r="D2380" s="24">
        <v>153</v>
      </c>
      <c r="E2380" s="24">
        <v>270</v>
      </c>
      <c r="F2380" s="24">
        <v>19695977</v>
      </c>
      <c r="G2380" s="17">
        <v>8520291701.63134</v>
      </c>
      <c r="H2380" s="17">
        <v>11632237687.943199</v>
      </c>
      <c r="I2380" s="17">
        <v>24.872051397225999</v>
      </c>
      <c r="J2380" s="17"/>
      <c r="K2380" s="17">
        <f>(K2379+K2384)/2</f>
        <v>3.17</v>
      </c>
      <c r="L2380" s="23">
        <f>(1+((L$2384-L$2379)/L$2379)/5)*L2379</f>
        <v>3.1339999999999999</v>
      </c>
      <c r="M2380" s="17" t="s">
        <v>3459</v>
      </c>
      <c r="N2380" s="17" t="s">
        <v>3460</v>
      </c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6"/>
      <c r="CO2380" s="6"/>
      <c r="CP2380" s="6"/>
      <c r="CQ2380" s="6"/>
      <c r="CR2380" s="6"/>
      <c r="CS2380" s="6"/>
      <c r="CT2380" s="6"/>
      <c r="CU2380" s="6"/>
      <c r="CV2380" s="6"/>
      <c r="CW2380" s="6"/>
      <c r="CX2380" s="6"/>
      <c r="CY2380" s="6"/>
      <c r="CZ2380" s="6"/>
      <c r="DA2380" s="6"/>
      <c r="DB2380" s="6"/>
      <c r="DC2380" s="6"/>
      <c r="DD2380" s="6"/>
      <c r="DE2380" s="6"/>
      <c r="DF2380" s="6"/>
      <c r="DG2380" s="6"/>
      <c r="DH2380" s="6"/>
      <c r="DI2380" s="6"/>
      <c r="DJ2380" s="6"/>
    </row>
    <row r="2381" spans="1:114" ht="15" customHeight="1" x14ac:dyDescent="0.15">
      <c r="A2381" s="32">
        <v>2007</v>
      </c>
      <c r="B2381" s="17" t="s">
        <v>3429</v>
      </c>
      <c r="C2381" s="17">
        <v>430</v>
      </c>
      <c r="D2381" s="24">
        <v>151</v>
      </c>
      <c r="E2381" s="24">
        <v>279</v>
      </c>
      <c r="F2381" s="24">
        <v>19842044</v>
      </c>
      <c r="G2381" s="17">
        <v>9418774723.5661201</v>
      </c>
      <c r="H2381" s="17">
        <v>12775602224.488199</v>
      </c>
      <c r="I2381" s="17">
        <v>24.7210150759161</v>
      </c>
      <c r="J2381" s="17"/>
      <c r="K2381" s="17">
        <f>(K2379+K2384)/2</f>
        <v>3.17</v>
      </c>
      <c r="L2381" s="23">
        <f>(1+((L$2384-L$2379)/L$2379)/5)*L2380</f>
        <v>3.1581852090032156</v>
      </c>
      <c r="M2381" s="17"/>
      <c r="N2381" s="17" t="s">
        <v>3461</v>
      </c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6"/>
      <c r="CO2381" s="6"/>
      <c r="CP2381" s="6"/>
      <c r="CQ2381" s="6"/>
      <c r="CR2381" s="6"/>
      <c r="CS2381" s="6"/>
      <c r="CT2381" s="6"/>
      <c r="CU2381" s="6"/>
      <c r="CV2381" s="6"/>
      <c r="CW2381" s="6"/>
      <c r="CX2381" s="6"/>
      <c r="CY2381" s="6"/>
      <c r="CZ2381" s="6"/>
      <c r="DA2381" s="6"/>
      <c r="DB2381" s="6"/>
      <c r="DC2381" s="6"/>
      <c r="DD2381" s="6"/>
      <c r="DE2381" s="6"/>
      <c r="DF2381" s="6"/>
      <c r="DG2381" s="6"/>
      <c r="DH2381" s="6"/>
      <c r="DI2381" s="6"/>
      <c r="DJ2381" s="6"/>
    </row>
    <row r="2382" spans="1:114" ht="15" customHeight="1" x14ac:dyDescent="0.15">
      <c r="A2382" s="32">
        <v>2008</v>
      </c>
      <c r="B2382" s="17" t="s">
        <v>3429</v>
      </c>
      <c r="C2382" s="17">
        <v>465</v>
      </c>
      <c r="D2382" s="24">
        <v>201</v>
      </c>
      <c r="E2382" s="24">
        <v>264</v>
      </c>
      <c r="F2382" s="24">
        <v>19983984</v>
      </c>
      <c r="G2382" s="17">
        <v>10113916432.360001</v>
      </c>
      <c r="H2382" s="17">
        <v>15686037044.7635</v>
      </c>
      <c r="I2382" s="17">
        <v>25.286565660367302</v>
      </c>
      <c r="J2382" s="17"/>
      <c r="K2382" s="17">
        <f>(K2379+K2384)/2</f>
        <v>3.17</v>
      </c>
      <c r="L2382" s="23">
        <f>(1+((L$2384-L$2379)/L$2379)/5)*L2381</f>
        <v>3.1825570562752663</v>
      </c>
      <c r="M2382" s="17" t="s">
        <v>3462</v>
      </c>
      <c r="N2382" s="17" t="s">
        <v>3463</v>
      </c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6"/>
      <c r="CO2382" s="6"/>
      <c r="CP2382" s="6"/>
      <c r="CQ2382" s="6"/>
      <c r="CR2382" s="6"/>
      <c r="CS2382" s="6"/>
      <c r="CT2382" s="6"/>
      <c r="CU2382" s="6"/>
      <c r="CV2382" s="6"/>
      <c r="CW2382" s="6"/>
      <c r="CX2382" s="6"/>
      <c r="CY2382" s="6"/>
      <c r="CZ2382" s="6"/>
      <c r="DA2382" s="6"/>
      <c r="DB2382" s="6"/>
      <c r="DC2382" s="6"/>
      <c r="DD2382" s="6"/>
      <c r="DE2382" s="6"/>
      <c r="DF2382" s="6"/>
      <c r="DG2382" s="6"/>
      <c r="DH2382" s="6"/>
      <c r="DI2382" s="6"/>
      <c r="DJ2382" s="6"/>
    </row>
    <row r="2383" spans="1:114" ht="15" customHeight="1" x14ac:dyDescent="0.15">
      <c r="A2383" s="32">
        <v>2009</v>
      </c>
      <c r="B2383" s="17" t="s">
        <v>3429</v>
      </c>
      <c r="C2383" s="17">
        <v>402</v>
      </c>
      <c r="D2383" s="24">
        <v>202</v>
      </c>
      <c r="E2383" s="24">
        <v>200</v>
      </c>
      <c r="F2383" s="24">
        <v>20123508</v>
      </c>
      <c r="G2383" s="17">
        <v>8972037012.5486298</v>
      </c>
      <c r="H2383" s="17">
        <v>11703147945.7966</v>
      </c>
      <c r="I2383" s="17">
        <v>23.730516434060998</v>
      </c>
      <c r="J2383" s="17"/>
      <c r="K2383" s="17">
        <f>(K2379+K2384)/2</f>
        <v>3.17</v>
      </c>
      <c r="L2383" s="23">
        <f>(1+((L$2384-L$2379)/L$2379)/5)*L2382</f>
        <v>3.2071169821114744</v>
      </c>
      <c r="M2383" s="17"/>
      <c r="N2383" s="17" t="s">
        <v>3464</v>
      </c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6"/>
      <c r="CO2383" s="6"/>
      <c r="CP2383" s="6"/>
      <c r="CQ2383" s="6"/>
      <c r="CR2383" s="6"/>
      <c r="CS2383" s="6"/>
      <c r="CT2383" s="6"/>
      <c r="CU2383" s="6"/>
      <c r="CV2383" s="6"/>
      <c r="CW2383" s="6"/>
      <c r="CX2383" s="6"/>
      <c r="CY2383" s="6"/>
      <c r="CZ2383" s="6"/>
      <c r="DA2383" s="6"/>
      <c r="DB2383" s="6"/>
      <c r="DC2383" s="6"/>
      <c r="DD2383" s="6"/>
      <c r="DE2383" s="6"/>
      <c r="DF2383" s="6"/>
      <c r="DG2383" s="6"/>
      <c r="DH2383" s="6"/>
      <c r="DI2383" s="6"/>
      <c r="DJ2383" s="6"/>
    </row>
    <row r="2384" spans="1:114" ht="15" customHeight="1" x14ac:dyDescent="0.15">
      <c r="A2384" s="32">
        <v>2010</v>
      </c>
      <c r="B2384" s="17" t="s">
        <v>3429</v>
      </c>
      <c r="C2384" s="17">
        <v>460</v>
      </c>
      <c r="D2384" s="24">
        <v>225</v>
      </c>
      <c r="E2384" s="24">
        <v>235</v>
      </c>
      <c r="F2384" s="24">
        <v>20261738</v>
      </c>
      <c r="G2384" s="17">
        <f>(G2382+G2383+G2389+G2390)/4</f>
        <v>13367738675.365757</v>
      </c>
      <c r="H2384" s="17"/>
      <c r="I2384" s="17">
        <f>(I2382+I2383+I2389+I2390)/4</f>
        <v>26.841201456887877</v>
      </c>
      <c r="J2384" s="17">
        <v>3.23</v>
      </c>
      <c r="K2384" s="17">
        <f t="shared" ref="K2384" si="879">J2384</f>
        <v>3.23</v>
      </c>
      <c r="L2384" s="23">
        <f>K2384</f>
        <v>3.23</v>
      </c>
      <c r="M2384" s="17" t="s">
        <v>3465</v>
      </c>
      <c r="N2384" s="17" t="s">
        <v>3466</v>
      </c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  <c r="BR2384" s="6"/>
      <c r="BS2384" s="6"/>
      <c r="BT2384" s="6"/>
      <c r="BU2384" s="6"/>
      <c r="BV2384" s="6"/>
      <c r="BW2384" s="6"/>
      <c r="BX2384" s="6"/>
      <c r="BY2384" s="6"/>
      <c r="BZ2384" s="6"/>
      <c r="CA2384" s="6"/>
      <c r="CB2384" s="6"/>
      <c r="CC2384" s="6"/>
      <c r="CD2384" s="6"/>
      <c r="CE2384" s="6"/>
      <c r="CF2384" s="6"/>
      <c r="CG2384" s="6"/>
      <c r="CH2384" s="6"/>
      <c r="CI2384" s="6"/>
      <c r="CJ2384" s="6"/>
      <c r="CK2384" s="6"/>
      <c r="CL2384" s="6"/>
      <c r="CM2384" s="6"/>
      <c r="CN2384" s="6"/>
      <c r="CO2384" s="6"/>
      <c r="CP2384" s="6"/>
      <c r="CQ2384" s="6"/>
      <c r="CR2384" s="6"/>
      <c r="CS2384" s="6"/>
      <c r="CT2384" s="6"/>
      <c r="CU2384" s="6"/>
      <c r="CV2384" s="6"/>
      <c r="CW2384" s="6"/>
      <c r="CX2384" s="6"/>
      <c r="CY2384" s="6"/>
      <c r="CZ2384" s="6"/>
      <c r="DA2384" s="6"/>
      <c r="DB2384" s="6"/>
      <c r="DC2384" s="6"/>
      <c r="DD2384" s="6"/>
      <c r="DE2384" s="6"/>
      <c r="DF2384" s="6"/>
      <c r="DG2384" s="6"/>
      <c r="DH2384" s="6"/>
      <c r="DI2384" s="6"/>
      <c r="DJ2384" s="6"/>
    </row>
    <row r="2385" spans="1:114" ht="15" customHeight="1" x14ac:dyDescent="0.15">
      <c r="A2385" s="32">
        <v>2011</v>
      </c>
      <c r="B2385" s="17" t="s">
        <v>3429</v>
      </c>
      <c r="C2385" s="17">
        <v>429</v>
      </c>
      <c r="D2385" s="24">
        <v>194</v>
      </c>
      <c r="E2385" s="24">
        <v>235</v>
      </c>
      <c r="F2385" s="24">
        <v>20398496</v>
      </c>
      <c r="G2385" s="17"/>
      <c r="H2385" s="17"/>
      <c r="I2385" s="17">
        <f>(I2382+I2383+I2389+I2390)/4</f>
        <v>26.841201456887877</v>
      </c>
      <c r="J2385" s="17"/>
      <c r="K2385" s="17">
        <f>(K2384+K2389)/2</f>
        <v>3.23</v>
      </c>
      <c r="L2385" s="23">
        <f>(1+((L$2389-L$2384)/L$2384)/5)*L2384</f>
        <v>3.23</v>
      </c>
      <c r="M2385" s="17"/>
      <c r="N2385" s="17" t="s">
        <v>3467</v>
      </c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6"/>
      <c r="CO2385" s="6"/>
      <c r="CP2385" s="6"/>
      <c r="CQ2385" s="6"/>
      <c r="CR2385" s="6"/>
      <c r="CS2385" s="6"/>
      <c r="CT2385" s="6"/>
      <c r="CU2385" s="6"/>
      <c r="CV2385" s="6"/>
      <c r="CW2385" s="6"/>
      <c r="CX2385" s="6"/>
      <c r="CY2385" s="6"/>
      <c r="CZ2385" s="6"/>
      <c r="DA2385" s="6"/>
      <c r="DB2385" s="6"/>
      <c r="DC2385" s="6"/>
      <c r="DD2385" s="6"/>
      <c r="DE2385" s="6"/>
      <c r="DF2385" s="6"/>
      <c r="DG2385" s="6"/>
      <c r="DH2385" s="6"/>
      <c r="DI2385" s="6"/>
      <c r="DJ2385" s="6"/>
    </row>
    <row r="2386" spans="1:114" ht="15" customHeight="1" x14ac:dyDescent="0.15">
      <c r="A2386" s="32">
        <v>2012</v>
      </c>
      <c r="B2386" s="17" t="s">
        <v>3429</v>
      </c>
      <c r="C2386" s="17">
        <v>539</v>
      </c>
      <c r="D2386" s="17">
        <f t="shared" ref="D2386:E2386" si="880">(D2385+D2387)/2</f>
        <v>261</v>
      </c>
      <c r="E2386" s="17">
        <f t="shared" si="880"/>
        <v>211.5</v>
      </c>
      <c r="F2386" s="24">
        <v>20425000</v>
      </c>
      <c r="G2386" s="17"/>
      <c r="H2386" s="17"/>
      <c r="I2386" s="17">
        <f>(I2382+I2383+I2389+I2390)/4</f>
        <v>26.841201456887877</v>
      </c>
      <c r="J2386" s="17"/>
      <c r="K2386" s="17">
        <f>(K2384+K2389)/2</f>
        <v>3.23</v>
      </c>
      <c r="L2386" s="23">
        <f>(1+((L$2389-L$2384)/L$2384)/5)*L2385</f>
        <v>3.23</v>
      </c>
      <c r="M2386" s="17"/>
      <c r="N2386" s="17" t="s">
        <v>3468</v>
      </c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6"/>
      <c r="CO2386" s="6"/>
      <c r="CP2386" s="6"/>
      <c r="CQ2386" s="6"/>
      <c r="CR2386" s="6"/>
      <c r="CS2386" s="6"/>
      <c r="CT2386" s="6"/>
      <c r="CU2386" s="6"/>
      <c r="CV2386" s="6"/>
      <c r="CW2386" s="6"/>
      <c r="CX2386" s="6"/>
      <c r="CY2386" s="6"/>
      <c r="CZ2386" s="6"/>
      <c r="DA2386" s="6"/>
      <c r="DB2386" s="6"/>
      <c r="DC2386" s="6"/>
      <c r="DD2386" s="6"/>
      <c r="DE2386" s="6"/>
      <c r="DF2386" s="6"/>
      <c r="DG2386" s="6"/>
      <c r="DH2386" s="6"/>
      <c r="DI2386" s="6"/>
      <c r="DJ2386" s="6"/>
    </row>
    <row r="2387" spans="1:114" ht="15" customHeight="1" x14ac:dyDescent="0.15">
      <c r="A2387" s="32">
        <v>2013</v>
      </c>
      <c r="B2387" s="17" t="s">
        <v>3429</v>
      </c>
      <c r="C2387" s="17">
        <v>516</v>
      </c>
      <c r="D2387" s="24">
        <v>328</v>
      </c>
      <c r="E2387" s="24">
        <v>188</v>
      </c>
      <c r="F2387" s="24">
        <v>20585000</v>
      </c>
      <c r="G2387" s="17"/>
      <c r="H2387" s="17"/>
      <c r="I2387" s="17">
        <f>(I2382+I2383+I2389+I2390)/4</f>
        <v>26.841201456887877</v>
      </c>
      <c r="J2387" s="17"/>
      <c r="K2387" s="17">
        <f>(K2384+K2389)/2</f>
        <v>3.23</v>
      </c>
      <c r="L2387" s="23">
        <f>(1+((L$2389-L$2384)/L$2384)/5)*L2386</f>
        <v>3.23</v>
      </c>
      <c r="M2387" s="17" t="s">
        <v>3469</v>
      </c>
      <c r="N2387" s="17" t="s">
        <v>3470</v>
      </c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6"/>
      <c r="CO2387" s="6"/>
      <c r="CP2387" s="6"/>
      <c r="CQ2387" s="6"/>
      <c r="CR2387" s="6"/>
      <c r="CS2387" s="6"/>
      <c r="CT2387" s="6"/>
      <c r="CU2387" s="6"/>
      <c r="CV2387" s="6"/>
      <c r="CW2387" s="6"/>
      <c r="CX2387" s="6"/>
      <c r="CY2387" s="6"/>
      <c r="CZ2387" s="6"/>
      <c r="DA2387" s="6"/>
      <c r="DB2387" s="6"/>
      <c r="DC2387" s="6"/>
      <c r="DD2387" s="6"/>
      <c r="DE2387" s="6"/>
      <c r="DF2387" s="6"/>
      <c r="DG2387" s="6"/>
      <c r="DH2387" s="6"/>
      <c r="DI2387" s="6"/>
      <c r="DJ2387" s="6"/>
    </row>
    <row r="2388" spans="1:114" ht="15" customHeight="1" x14ac:dyDescent="0.15">
      <c r="A2388" s="32">
        <v>2014</v>
      </c>
      <c r="B2388" s="17" t="s">
        <v>3429</v>
      </c>
      <c r="C2388" s="23">
        <f t="shared" ref="C2388" si="881">(C2386+C2387+C2389+C2390)/2</f>
        <v>1054.5</v>
      </c>
      <c r="D2388" s="17">
        <f t="shared" ref="D2388:E2388" si="882">(D2387+D2389)/2</f>
        <v>273</v>
      </c>
      <c r="E2388" s="17">
        <f t="shared" si="882"/>
        <v>225.5</v>
      </c>
      <c r="F2388" s="24">
        <v>20778000</v>
      </c>
      <c r="G2388" s="17"/>
      <c r="H2388" s="17"/>
      <c r="I2388" s="17">
        <f>(I2382+I2383+I2389+I2390)/4</f>
        <v>26.841201456887877</v>
      </c>
      <c r="J2388" s="17"/>
      <c r="K2388" s="17">
        <f>(K2384+K2389)/2</f>
        <v>3.23</v>
      </c>
      <c r="L2388" s="23">
        <f>(1+((L$2389-L$2384)/L$2384)/5)*L2387</f>
        <v>3.23</v>
      </c>
      <c r="M2388" s="17" t="s">
        <v>3471</v>
      </c>
      <c r="N2388" s="17" t="s">
        <v>3472</v>
      </c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6"/>
      <c r="CW2388" s="6"/>
      <c r="CX2388" s="6"/>
      <c r="CY2388" s="6"/>
      <c r="CZ2388" s="6"/>
      <c r="DA2388" s="6"/>
      <c r="DB2388" s="6"/>
      <c r="DC2388" s="6"/>
      <c r="DD2388" s="6"/>
      <c r="DE2388" s="6"/>
      <c r="DF2388" s="6"/>
      <c r="DG2388" s="6"/>
      <c r="DH2388" s="6"/>
      <c r="DI2388" s="6"/>
      <c r="DJ2388" s="6"/>
    </row>
    <row r="2389" spans="1:114" ht="15" customHeight="1" x14ac:dyDescent="0.15">
      <c r="A2389" s="32">
        <v>2015</v>
      </c>
      <c r="B2389" s="17" t="s">
        <v>3429</v>
      </c>
      <c r="C2389" s="17">
        <v>481</v>
      </c>
      <c r="D2389" s="24">
        <v>218</v>
      </c>
      <c r="E2389" s="24">
        <v>263</v>
      </c>
      <c r="F2389" s="24">
        <v>20970000</v>
      </c>
      <c r="G2389" s="17">
        <v>16937418664.786301</v>
      </c>
      <c r="H2389" s="17">
        <v>23008993753.721699</v>
      </c>
      <c r="I2389" s="17">
        <v>28.2586234893963</v>
      </c>
      <c r="J2389" s="17">
        <v>3.23</v>
      </c>
      <c r="K2389" s="17">
        <f t="shared" ref="K2389" si="883">J2389</f>
        <v>3.23</v>
      </c>
      <c r="L2389" s="23">
        <f>K2389</f>
        <v>3.23</v>
      </c>
      <c r="M2389" s="17" t="s">
        <v>3473</v>
      </c>
      <c r="N2389" s="17" t="s">
        <v>3474</v>
      </c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6"/>
      <c r="CO2389" s="6"/>
      <c r="CP2389" s="6"/>
      <c r="CQ2389" s="6"/>
      <c r="CR2389" s="6"/>
      <c r="CS2389" s="6"/>
      <c r="CT2389" s="6"/>
      <c r="CU2389" s="6"/>
      <c r="CV2389" s="6"/>
      <c r="CW2389" s="6"/>
      <c r="CX2389" s="6"/>
      <c r="CY2389" s="6"/>
      <c r="CZ2389" s="6"/>
      <c r="DA2389" s="6"/>
      <c r="DB2389" s="6"/>
      <c r="DC2389" s="6"/>
      <c r="DD2389" s="6"/>
      <c r="DE2389" s="6"/>
      <c r="DF2389" s="6"/>
      <c r="DG2389" s="6"/>
      <c r="DH2389" s="6"/>
      <c r="DI2389" s="6"/>
      <c r="DJ2389" s="6"/>
    </row>
    <row r="2390" spans="1:114" ht="15" customHeight="1" x14ac:dyDescent="0.15">
      <c r="A2390" s="32">
        <v>2016</v>
      </c>
      <c r="B2390" s="17" t="s">
        <v>3429</v>
      </c>
      <c r="C2390" s="17">
        <v>573</v>
      </c>
      <c r="D2390" s="24">
        <v>280</v>
      </c>
      <c r="E2390" s="24">
        <v>293</v>
      </c>
      <c r="F2390" s="24">
        <v>21203000</v>
      </c>
      <c r="G2390" s="17">
        <v>17447582591.768101</v>
      </c>
      <c r="H2390" s="17">
        <v>23453068449.5373</v>
      </c>
      <c r="I2390" s="17">
        <v>30.0891002437269</v>
      </c>
      <c r="J2390" s="17"/>
      <c r="K2390" s="17">
        <f t="shared" ref="K2390" si="884">J2390</f>
        <v>0</v>
      </c>
      <c r="L2390" s="17">
        <f>K2390</f>
        <v>0</v>
      </c>
      <c r="M2390" s="17" t="s">
        <v>3475</v>
      </c>
      <c r="N2390" s="17" t="s">
        <v>3476</v>
      </c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6"/>
      <c r="CO2390" s="6"/>
      <c r="CP2390" s="6"/>
      <c r="CQ2390" s="6"/>
      <c r="CR2390" s="6"/>
      <c r="CS2390" s="6"/>
      <c r="CT2390" s="6"/>
      <c r="CU2390" s="6"/>
      <c r="CV2390" s="6"/>
      <c r="CW2390" s="6"/>
      <c r="CX2390" s="6"/>
      <c r="CY2390" s="6"/>
      <c r="CZ2390" s="6"/>
      <c r="DA2390" s="6"/>
      <c r="DB2390" s="6"/>
      <c r="DC2390" s="6"/>
      <c r="DD2390" s="6"/>
      <c r="DE2390" s="6"/>
      <c r="DF2390" s="6"/>
      <c r="DG2390" s="6"/>
      <c r="DH2390" s="6"/>
      <c r="DI2390" s="6"/>
      <c r="DJ2390" s="6"/>
    </row>
    <row r="2391" spans="1:114" ht="15" customHeight="1" x14ac:dyDescent="0.15">
      <c r="A2391" s="32">
        <v>2017</v>
      </c>
      <c r="B2391" s="17" t="s">
        <v>3429</v>
      </c>
      <c r="C2391" s="17">
        <v>543</v>
      </c>
      <c r="D2391" s="24">
        <v>277</v>
      </c>
      <c r="E2391" s="24">
        <v>266</v>
      </c>
      <c r="F2391" s="24">
        <v>21444000</v>
      </c>
      <c r="G2391" s="17">
        <v>19086840871.939301</v>
      </c>
      <c r="H2391" s="17">
        <v>25402508466.582401</v>
      </c>
      <c r="I2391" s="17">
        <v>31.600187909016</v>
      </c>
      <c r="J2391" s="17"/>
      <c r="K2391" s="17">
        <f t="shared" ref="K2391" si="885">J2391</f>
        <v>0</v>
      </c>
      <c r="L2391" s="17">
        <f>K2391</f>
        <v>0</v>
      </c>
      <c r="M2391" s="17" t="s">
        <v>3477</v>
      </c>
      <c r="N2391" s="17" t="s">
        <v>3478</v>
      </c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6"/>
      <c r="CO2391" s="6"/>
      <c r="CP2391" s="6"/>
      <c r="CQ2391" s="6"/>
      <c r="CR2391" s="6"/>
      <c r="CS2391" s="6"/>
      <c r="CT2391" s="6"/>
      <c r="CU2391" s="6"/>
      <c r="CV2391" s="6"/>
      <c r="CW2391" s="6"/>
      <c r="CX2391" s="6"/>
      <c r="CY2391" s="6"/>
      <c r="CZ2391" s="6"/>
      <c r="DA2391" s="6"/>
      <c r="DB2391" s="6"/>
      <c r="DC2391" s="6"/>
      <c r="DD2391" s="6"/>
      <c r="DE2391" s="6"/>
      <c r="DF2391" s="6"/>
      <c r="DG2391" s="6"/>
      <c r="DH2391" s="6"/>
      <c r="DI2391" s="6"/>
      <c r="DJ2391" s="6"/>
    </row>
    <row r="2392" spans="1:114" ht="15" customHeight="1" x14ac:dyDescent="0.15">
      <c r="A2392" s="32">
        <v>2018</v>
      </c>
      <c r="B2392" s="17" t="s">
        <v>3429</v>
      </c>
      <c r="C2392" s="17">
        <v>603</v>
      </c>
      <c r="D2392" s="24">
        <v>343</v>
      </c>
      <c r="E2392" s="24">
        <v>260</v>
      </c>
      <c r="F2392" s="24">
        <v>21670000</v>
      </c>
      <c r="G2392" s="17">
        <v>20265385428.483299</v>
      </c>
      <c r="H2392" s="17">
        <v>26801429905.167198</v>
      </c>
      <c r="I2392" s="17">
        <v>30.741963079844901</v>
      </c>
      <c r="J2392" s="17"/>
      <c r="K2392" s="17">
        <f t="shared" ref="K2392" si="886">J2392</f>
        <v>0</v>
      </c>
      <c r="L2392" s="17">
        <f>K2392</f>
        <v>0</v>
      </c>
      <c r="M2392" s="17" t="s">
        <v>3479</v>
      </c>
      <c r="N2392" s="17" t="s">
        <v>3480</v>
      </c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  <c r="CU2392" s="6"/>
      <c r="CV2392" s="6"/>
      <c r="CW2392" s="6"/>
      <c r="CX2392" s="6"/>
      <c r="CY2392" s="6"/>
      <c r="CZ2392" s="6"/>
      <c r="DA2392" s="6"/>
      <c r="DB2392" s="6"/>
      <c r="DC2392" s="6"/>
      <c r="DD2392" s="6"/>
      <c r="DE2392" s="6"/>
      <c r="DF2392" s="6"/>
      <c r="DG2392" s="6"/>
      <c r="DH2392" s="6"/>
      <c r="DI2392" s="6"/>
      <c r="DJ2392" s="6"/>
    </row>
    <row r="2393" spans="1:114" ht="15" customHeight="1" x14ac:dyDescent="0.15">
      <c r="A2393" s="32">
        <v>2019</v>
      </c>
      <c r="B2393" s="17" t="s">
        <v>3429</v>
      </c>
      <c r="C2393" s="17">
        <v>611</v>
      </c>
      <c r="D2393" s="24">
        <v>356</v>
      </c>
      <c r="E2393" s="24">
        <v>255</v>
      </c>
      <c r="F2393" s="24">
        <v>21803000</v>
      </c>
      <c r="G2393" s="17">
        <v>19426214043.029999</v>
      </c>
      <c r="H2393" s="17">
        <v>24569911492.2999</v>
      </c>
      <c r="I2393" s="17">
        <v>28.546167726014598</v>
      </c>
      <c r="J2393" s="17"/>
      <c r="K2393" s="17">
        <f t="shared" ref="K2393" si="887">J2393</f>
        <v>0</v>
      </c>
      <c r="L2393" s="17">
        <f>K2393</f>
        <v>0</v>
      </c>
      <c r="M2393" s="17"/>
      <c r="N2393" s="17" t="s">
        <v>3481</v>
      </c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6"/>
      <c r="CO2393" s="6"/>
      <c r="CP2393" s="6"/>
      <c r="CQ2393" s="6"/>
      <c r="CR2393" s="6"/>
      <c r="CS2393" s="6"/>
      <c r="CT2393" s="6"/>
      <c r="CU2393" s="6"/>
      <c r="CV2393" s="6"/>
      <c r="CW2393" s="6"/>
      <c r="CX2393" s="6"/>
      <c r="CY2393" s="6"/>
      <c r="CZ2393" s="6"/>
      <c r="DA2393" s="6"/>
      <c r="DB2393" s="6"/>
      <c r="DC2393" s="6"/>
      <c r="DD2393" s="6"/>
      <c r="DE2393" s="6"/>
      <c r="DF2393" s="6"/>
      <c r="DG2393" s="6"/>
      <c r="DH2393" s="6"/>
      <c r="DI2393" s="6"/>
      <c r="DJ2393" s="6"/>
    </row>
    <row r="2394" spans="1:114" ht="15" customHeight="1" x14ac:dyDescent="0.15">
      <c r="A2394" s="32">
        <v>2020</v>
      </c>
      <c r="B2394" s="17" t="s">
        <v>3429</v>
      </c>
      <c r="C2394" s="17">
        <v>604</v>
      </c>
      <c r="D2394" s="24">
        <v>353</v>
      </c>
      <c r="E2394" s="24">
        <v>251</v>
      </c>
      <c r="F2394" s="24">
        <v>21919000</v>
      </c>
      <c r="G2394" s="17">
        <v>13031454761.1273</v>
      </c>
      <c r="H2394" s="17">
        <v>18236266385.620998</v>
      </c>
      <c r="I2394" s="17">
        <v>25.2317717144204</v>
      </c>
      <c r="J2394" s="17"/>
      <c r="K2394" s="17">
        <f t="shared" ref="K2394" si="888">J2394</f>
        <v>0</v>
      </c>
      <c r="L2394" s="17">
        <f>K2394</f>
        <v>0</v>
      </c>
      <c r="M2394" s="17"/>
      <c r="N2394" s="17" t="s">
        <v>3482</v>
      </c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6"/>
      <c r="CO2394" s="6"/>
      <c r="CP2394" s="6"/>
      <c r="CQ2394" s="6"/>
      <c r="CR2394" s="6"/>
      <c r="CS2394" s="6"/>
      <c r="CT2394" s="6"/>
      <c r="CU2394" s="6"/>
      <c r="CV2394" s="6"/>
      <c r="CW2394" s="6"/>
      <c r="CX2394" s="6"/>
      <c r="CY2394" s="6"/>
      <c r="CZ2394" s="6"/>
      <c r="DA2394" s="6"/>
      <c r="DB2394" s="6"/>
      <c r="DC2394" s="6"/>
      <c r="DD2394" s="6"/>
      <c r="DE2394" s="6"/>
      <c r="DF2394" s="6"/>
      <c r="DG2394" s="6"/>
      <c r="DH2394" s="6"/>
      <c r="DI2394" s="6"/>
      <c r="DJ2394" s="6"/>
    </row>
    <row r="2395" spans="1:114" ht="15" customHeight="1" x14ac:dyDescent="0.15">
      <c r="A2395" s="32">
        <v>2021</v>
      </c>
      <c r="B2395" s="17" t="s">
        <v>3429</v>
      </c>
      <c r="C2395" s="17">
        <v>539</v>
      </c>
      <c r="D2395" s="24">
        <v>266</v>
      </c>
      <c r="E2395" s="24">
        <v>273</v>
      </c>
      <c r="F2395" s="24">
        <v>22156000</v>
      </c>
      <c r="G2395" s="17">
        <v>14985234582.160101</v>
      </c>
      <c r="H2395" s="17">
        <v>21527114445.394199</v>
      </c>
      <c r="I2395" s="17">
        <v>26.174833255649101</v>
      </c>
      <c r="J2395" s="17"/>
      <c r="K2395" s="17">
        <f t="shared" ref="K2395" si="889">J2395</f>
        <v>0</v>
      </c>
      <c r="L2395" s="17">
        <f>K2395</f>
        <v>0</v>
      </c>
      <c r="M2395" s="17"/>
      <c r="N2395" s="17" t="s">
        <v>3483</v>
      </c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6"/>
      <c r="CO2395" s="6"/>
      <c r="CP2395" s="6"/>
      <c r="CQ2395" s="6"/>
      <c r="CR2395" s="6"/>
      <c r="CS2395" s="6"/>
      <c r="CT2395" s="6"/>
      <c r="CU2395" s="6"/>
      <c r="CV2395" s="6"/>
      <c r="CW2395" s="6"/>
      <c r="CX2395" s="6"/>
      <c r="CY2395" s="6"/>
      <c r="CZ2395" s="6"/>
      <c r="DA2395" s="6"/>
      <c r="DB2395" s="6"/>
      <c r="DC2395" s="6"/>
      <c r="DD2395" s="6"/>
      <c r="DE2395" s="6"/>
      <c r="DF2395" s="6"/>
      <c r="DG2395" s="6"/>
      <c r="DH2395" s="6"/>
      <c r="DI2395" s="6"/>
      <c r="DJ2395" s="6"/>
    </row>
    <row r="2396" spans="1:114" ht="15" customHeight="1" x14ac:dyDescent="0.15">
      <c r="A2396" s="32">
        <v>1980</v>
      </c>
      <c r="B2396" s="17" t="s">
        <v>3484</v>
      </c>
      <c r="C2396" s="17">
        <v>9192</v>
      </c>
      <c r="D2396" s="24">
        <v>4106</v>
      </c>
      <c r="E2396" s="24">
        <v>5086</v>
      </c>
      <c r="F2396" s="24">
        <v>8310531</v>
      </c>
      <c r="G2396" s="17">
        <v>38589321212.407799</v>
      </c>
      <c r="H2396" s="17"/>
      <c r="I2396" s="17">
        <v>25.5871501461985</v>
      </c>
      <c r="J2396" s="17">
        <v>3.28</v>
      </c>
      <c r="K2396" s="17">
        <f t="shared" ref="K2396" si="890">J2396</f>
        <v>3.28</v>
      </c>
      <c r="L2396" s="23">
        <f>K2396</f>
        <v>3.28</v>
      </c>
      <c r="M2396" s="17"/>
      <c r="N2396" s="17" t="s">
        <v>3485</v>
      </c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6"/>
      <c r="CO2396" s="6"/>
      <c r="CP2396" s="6"/>
      <c r="CQ2396" s="6"/>
      <c r="CR2396" s="6"/>
      <c r="CS2396" s="6"/>
      <c r="CT2396" s="6"/>
      <c r="CU2396" s="6"/>
      <c r="CV2396" s="6"/>
      <c r="CW2396" s="6"/>
      <c r="CX2396" s="6"/>
      <c r="CY2396" s="6"/>
      <c r="CZ2396" s="6"/>
      <c r="DA2396" s="6"/>
      <c r="DB2396" s="6"/>
      <c r="DC2396" s="6"/>
      <c r="DD2396" s="6"/>
      <c r="DE2396" s="6"/>
      <c r="DF2396" s="6"/>
      <c r="DG2396" s="6"/>
      <c r="DH2396" s="6"/>
      <c r="DI2396" s="6"/>
      <c r="DJ2396" s="6"/>
    </row>
    <row r="2397" spans="1:114" ht="15" customHeight="1" x14ac:dyDescent="0.15">
      <c r="A2397" s="32">
        <v>1981</v>
      </c>
      <c r="B2397" s="17" t="s">
        <v>3484</v>
      </c>
      <c r="C2397" s="17">
        <v>7882</v>
      </c>
      <c r="D2397" s="24">
        <v>3914</v>
      </c>
      <c r="E2397" s="24">
        <v>3968</v>
      </c>
      <c r="F2397" s="24">
        <v>8320503</v>
      </c>
      <c r="G2397" s="17">
        <v>36094521072.796898</v>
      </c>
      <c r="H2397" s="17">
        <v>40810546387.365196</v>
      </c>
      <c r="I2397" s="17">
        <v>24.0714037605788</v>
      </c>
      <c r="J2397" s="17"/>
      <c r="K2397" s="17">
        <f>(K2396+K2401)/2</f>
        <v>3.4449999999999998</v>
      </c>
      <c r="L2397" s="23">
        <f>(1+((L$2401-L$2396)/L$2396)/5)*L2396</f>
        <v>3.3459999999999996</v>
      </c>
      <c r="M2397" s="17"/>
      <c r="N2397" s="17" t="s">
        <v>3486</v>
      </c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6"/>
      <c r="CO2397" s="6"/>
      <c r="CP2397" s="6"/>
      <c r="CQ2397" s="6"/>
      <c r="CR2397" s="6"/>
      <c r="CS2397" s="6"/>
      <c r="CT2397" s="6"/>
      <c r="CU2397" s="6"/>
      <c r="CV2397" s="6"/>
      <c r="CW2397" s="6"/>
      <c r="CX2397" s="6"/>
      <c r="CY2397" s="6"/>
      <c r="CZ2397" s="6"/>
      <c r="DA2397" s="6"/>
      <c r="DB2397" s="6"/>
      <c r="DC2397" s="6"/>
      <c r="DD2397" s="6"/>
      <c r="DE2397" s="6"/>
      <c r="DF2397" s="6"/>
      <c r="DG2397" s="6"/>
      <c r="DH2397" s="6"/>
      <c r="DI2397" s="6"/>
      <c r="DJ2397" s="6"/>
    </row>
    <row r="2398" spans="1:114" ht="15" customHeight="1" x14ac:dyDescent="0.15">
      <c r="A2398" s="32">
        <v>1982</v>
      </c>
      <c r="B2398" s="17" t="s">
        <v>3484</v>
      </c>
      <c r="C2398" s="17">
        <v>7529</v>
      </c>
      <c r="D2398" s="24">
        <v>4087</v>
      </c>
      <c r="E2398" s="24">
        <v>3442</v>
      </c>
      <c r="F2398" s="24">
        <v>8325263</v>
      </c>
      <c r="G2398" s="17">
        <v>34439813930.5383</v>
      </c>
      <c r="H2398" s="17">
        <v>36195754038.7882</v>
      </c>
      <c r="I2398" s="17">
        <v>23.900400804727699</v>
      </c>
      <c r="J2398" s="17"/>
      <c r="K2398" s="17">
        <f>(K2396+K2401)/2</f>
        <v>3.4449999999999998</v>
      </c>
      <c r="L2398" s="23">
        <f>(1+((L$2401-L$2396)/L$2396)/5)*L2397</f>
        <v>3.4133280487804871</v>
      </c>
      <c r="M2398" s="17"/>
      <c r="N2398" s="17" t="s">
        <v>3487</v>
      </c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6"/>
      <c r="CO2398" s="6"/>
      <c r="CP2398" s="6"/>
      <c r="CQ2398" s="6"/>
      <c r="CR2398" s="6"/>
      <c r="CS2398" s="6"/>
      <c r="CT2398" s="6"/>
      <c r="CU2398" s="6"/>
      <c r="CV2398" s="6"/>
      <c r="CW2398" s="6"/>
      <c r="CX2398" s="6"/>
      <c r="CY2398" s="6"/>
      <c r="CZ2398" s="6"/>
      <c r="DA2398" s="6"/>
      <c r="DB2398" s="6"/>
      <c r="DC2398" s="6"/>
      <c r="DD2398" s="6"/>
      <c r="DE2398" s="6"/>
      <c r="DF2398" s="6"/>
      <c r="DG2398" s="6"/>
      <c r="DH2398" s="6"/>
      <c r="DI2398" s="6"/>
      <c r="DJ2398" s="6"/>
    </row>
    <row r="2399" spans="1:114" ht="15" customHeight="1" x14ac:dyDescent="0.15">
      <c r="A2399" s="32">
        <v>1983</v>
      </c>
      <c r="B2399" s="17" t="s">
        <v>3484</v>
      </c>
      <c r="C2399" s="17">
        <v>7241</v>
      </c>
      <c r="D2399" s="24">
        <v>4283</v>
      </c>
      <c r="E2399" s="24">
        <v>2958</v>
      </c>
      <c r="F2399" s="24">
        <v>8329033</v>
      </c>
      <c r="G2399" s="17">
        <v>34711176585.671204</v>
      </c>
      <c r="H2399" s="17">
        <v>34939660809.219101</v>
      </c>
      <c r="I2399" s="17">
        <v>24.2688227356171</v>
      </c>
      <c r="J2399" s="17"/>
      <c r="K2399" s="17">
        <f>(K2396+K2401)/2</f>
        <v>3.4449999999999998</v>
      </c>
      <c r="L2399" s="23">
        <f>(1+((L$2401-L$2396)/L$2396)/5)*L2398</f>
        <v>3.4820108692742404</v>
      </c>
      <c r="M2399" s="17"/>
      <c r="N2399" s="17" t="s">
        <v>3488</v>
      </c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6"/>
      <c r="CO2399" s="6"/>
      <c r="CP2399" s="6"/>
      <c r="CQ2399" s="6"/>
      <c r="CR2399" s="6"/>
      <c r="CS2399" s="6"/>
      <c r="CT2399" s="6"/>
      <c r="CU2399" s="6"/>
      <c r="CV2399" s="6"/>
      <c r="CW2399" s="6"/>
      <c r="CX2399" s="6"/>
      <c r="CY2399" s="6"/>
      <c r="CZ2399" s="6"/>
      <c r="DA2399" s="6"/>
      <c r="DB2399" s="6"/>
      <c r="DC2399" s="6"/>
      <c r="DD2399" s="6"/>
      <c r="DE2399" s="6"/>
      <c r="DF2399" s="6"/>
      <c r="DG2399" s="6"/>
      <c r="DH2399" s="6"/>
      <c r="DI2399" s="6"/>
      <c r="DJ2399" s="6"/>
    </row>
    <row r="2400" spans="1:114" ht="15" customHeight="1" x14ac:dyDescent="0.15">
      <c r="A2400" s="32">
        <v>1984</v>
      </c>
      <c r="B2400" s="17" t="s">
        <v>3484</v>
      </c>
      <c r="C2400" s="17">
        <v>6674</v>
      </c>
      <c r="D2400" s="24">
        <v>3969</v>
      </c>
      <c r="E2400" s="24">
        <v>2705</v>
      </c>
      <c r="F2400" s="24">
        <v>8336605</v>
      </c>
      <c r="G2400" s="17">
        <v>36779614956.841301</v>
      </c>
      <c r="H2400" s="17">
        <v>32803783438.3274</v>
      </c>
      <c r="I2400" s="17">
        <v>24.668965593689698</v>
      </c>
      <c r="J2400" s="17"/>
      <c r="K2400" s="17">
        <f>(K2396+K2401)/2</f>
        <v>3.4449999999999998</v>
      </c>
      <c r="L2400" s="23">
        <f>(1+((L$2401-L$2396)/L$2396)/5)*L2399</f>
        <v>3.5520757221315877</v>
      </c>
      <c r="M2400" s="17"/>
      <c r="N2400" s="17" t="s">
        <v>3489</v>
      </c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6"/>
      <c r="CO2400" s="6"/>
      <c r="CP2400" s="6"/>
      <c r="CQ2400" s="6"/>
      <c r="CR2400" s="6"/>
      <c r="CS2400" s="6"/>
      <c r="CT2400" s="6"/>
      <c r="CU2400" s="6"/>
      <c r="CV2400" s="6"/>
      <c r="CW2400" s="6"/>
      <c r="CX2400" s="6"/>
      <c r="CY2400" s="6"/>
      <c r="CZ2400" s="6"/>
      <c r="DA2400" s="6"/>
      <c r="DB2400" s="6"/>
      <c r="DC2400" s="6"/>
      <c r="DD2400" s="6"/>
      <c r="DE2400" s="6"/>
      <c r="DF2400" s="6"/>
      <c r="DG2400" s="6"/>
      <c r="DH2400" s="6"/>
      <c r="DI2400" s="6"/>
      <c r="DJ2400" s="6"/>
    </row>
    <row r="2401" spans="1:114" ht="15" customHeight="1" x14ac:dyDescent="0.15">
      <c r="A2401" s="32">
        <v>1985</v>
      </c>
      <c r="B2401" s="17" t="s">
        <v>3484</v>
      </c>
      <c r="C2401" s="17">
        <v>6162</v>
      </c>
      <c r="D2401" s="24">
        <v>3840</v>
      </c>
      <c r="E2401" s="24">
        <v>2322</v>
      </c>
      <c r="F2401" s="24">
        <v>8350386</v>
      </c>
      <c r="G2401" s="17">
        <v>37268758121.317101</v>
      </c>
      <c r="H2401" s="17">
        <v>33291121037.742699</v>
      </c>
      <c r="I2401" s="17">
        <v>25.877840805382199</v>
      </c>
      <c r="J2401" s="17">
        <v>3.61</v>
      </c>
      <c r="K2401" s="17">
        <f t="shared" ref="K2401" si="891">J2401</f>
        <v>3.61</v>
      </c>
      <c r="L2401" s="23">
        <f>K2401</f>
        <v>3.61</v>
      </c>
      <c r="M2401" s="17"/>
      <c r="N2401" s="17" t="s">
        <v>3490</v>
      </c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6"/>
      <c r="CO2401" s="6"/>
      <c r="CP2401" s="6"/>
      <c r="CQ2401" s="6"/>
      <c r="CR2401" s="6"/>
      <c r="CS2401" s="6"/>
      <c r="CT2401" s="6"/>
      <c r="CU2401" s="6"/>
      <c r="CV2401" s="6"/>
      <c r="CW2401" s="6"/>
      <c r="CX2401" s="6"/>
      <c r="CY2401" s="6"/>
      <c r="CZ2401" s="6"/>
      <c r="DA2401" s="6"/>
      <c r="DB2401" s="6"/>
      <c r="DC2401" s="6"/>
      <c r="DD2401" s="6"/>
      <c r="DE2401" s="6"/>
      <c r="DF2401" s="6"/>
      <c r="DG2401" s="6"/>
      <c r="DH2401" s="6"/>
      <c r="DI2401" s="6"/>
      <c r="DJ2401" s="6"/>
    </row>
    <row r="2402" spans="1:114" ht="15" customHeight="1" x14ac:dyDescent="0.15">
      <c r="A2402" s="32">
        <v>1986</v>
      </c>
      <c r="B2402" s="17" t="s">
        <v>3484</v>
      </c>
      <c r="C2402" s="17">
        <v>5624</v>
      </c>
      <c r="D2402" s="24">
        <v>3685</v>
      </c>
      <c r="E2402" s="24">
        <v>1939</v>
      </c>
      <c r="F2402" s="24">
        <v>8369829</v>
      </c>
      <c r="G2402" s="17">
        <v>45859726683.137703</v>
      </c>
      <c r="H2402" s="17">
        <v>35757544253.1875</v>
      </c>
      <c r="I2402" s="17">
        <v>24.734503408714701</v>
      </c>
      <c r="J2402" s="17"/>
      <c r="K2402" s="17">
        <f>(K2401+K2406)/2</f>
        <v>3.7450000000000001</v>
      </c>
      <c r="L2402" s="23">
        <f>(1+((L$2406-L$2401)/L$2401)/5)*L2401</f>
        <v>3.6640000000000001</v>
      </c>
      <c r="M2402" s="17"/>
      <c r="N2402" s="17" t="s">
        <v>3491</v>
      </c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6"/>
      <c r="CO2402" s="6"/>
      <c r="CP2402" s="6"/>
      <c r="CQ2402" s="6"/>
      <c r="CR2402" s="6"/>
      <c r="CS2402" s="6"/>
      <c r="CT2402" s="6"/>
      <c r="CU2402" s="6"/>
      <c r="CV2402" s="6"/>
      <c r="CW2402" s="6"/>
      <c r="CX2402" s="6"/>
      <c r="CY2402" s="6"/>
      <c r="CZ2402" s="6"/>
      <c r="DA2402" s="6"/>
      <c r="DB2402" s="6"/>
      <c r="DC2402" s="6"/>
      <c r="DD2402" s="6"/>
      <c r="DE2402" s="6"/>
      <c r="DF2402" s="6"/>
      <c r="DG2402" s="6"/>
      <c r="DH2402" s="6"/>
      <c r="DI2402" s="6"/>
      <c r="DJ2402" s="6"/>
    </row>
    <row r="2403" spans="1:114" ht="15" customHeight="1" x14ac:dyDescent="0.15">
      <c r="A2403" s="32">
        <v>1987</v>
      </c>
      <c r="B2403" s="17" t="s">
        <v>3484</v>
      </c>
      <c r="C2403" s="17">
        <v>5216</v>
      </c>
      <c r="D2403" s="24">
        <v>3521</v>
      </c>
      <c r="E2403" s="24">
        <v>1695</v>
      </c>
      <c r="F2403" s="24">
        <v>8397804</v>
      </c>
      <c r="G2403" s="17">
        <v>55059451611.885696</v>
      </c>
      <c r="H2403" s="17">
        <v>41776926694.367996</v>
      </c>
      <c r="I2403" s="17">
        <v>25.757355073936601</v>
      </c>
      <c r="J2403" s="17"/>
      <c r="K2403" s="17">
        <f>(K2401+K2406)/2</f>
        <v>3.7450000000000001</v>
      </c>
      <c r="L2403" s="23">
        <f>(1+((L$2406-L$2401)/L$2401)/5)*L2402</f>
        <v>3.7188077562326871</v>
      </c>
      <c r="M2403" s="17"/>
      <c r="N2403" s="17" t="s">
        <v>3492</v>
      </c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6"/>
      <c r="CO2403" s="6"/>
      <c r="CP2403" s="6"/>
      <c r="CQ2403" s="6"/>
      <c r="CR2403" s="6"/>
      <c r="CS2403" s="6"/>
      <c r="CT2403" s="6"/>
      <c r="CU2403" s="6"/>
      <c r="CV2403" s="6"/>
      <c r="CW2403" s="6"/>
      <c r="CX2403" s="6"/>
      <c r="CY2403" s="6"/>
      <c r="CZ2403" s="6"/>
      <c r="DA2403" s="6"/>
      <c r="DB2403" s="6"/>
      <c r="DC2403" s="6"/>
      <c r="DD2403" s="6"/>
      <c r="DE2403" s="6"/>
      <c r="DF2403" s="6"/>
      <c r="DG2403" s="6"/>
      <c r="DH2403" s="6"/>
      <c r="DI2403" s="6"/>
      <c r="DJ2403" s="6"/>
    </row>
    <row r="2404" spans="1:114" ht="15" customHeight="1" x14ac:dyDescent="0.15">
      <c r="A2404" s="32">
        <v>1988</v>
      </c>
      <c r="B2404" s="17" t="s">
        <v>3484</v>
      </c>
      <c r="C2404" s="17">
        <v>4722</v>
      </c>
      <c r="D2404" s="24">
        <v>3260</v>
      </c>
      <c r="E2404" s="24">
        <v>1462</v>
      </c>
      <c r="F2404" s="24">
        <v>8436489</v>
      </c>
      <c r="G2404" s="17">
        <v>61701442257.474899</v>
      </c>
      <c r="H2404" s="17">
        <v>52324859314.869698</v>
      </c>
      <c r="I2404" s="17">
        <v>26.8871729195283</v>
      </c>
      <c r="J2404" s="17"/>
      <c r="K2404" s="17">
        <f>(K2401+K2406)/2</f>
        <v>3.7450000000000001</v>
      </c>
      <c r="L2404" s="23">
        <f>(1+((L$2406-L$2401)/L$2401)/5)*L2403</f>
        <v>3.7744353514782731</v>
      </c>
      <c r="M2404" s="17"/>
      <c r="N2404" s="17" t="s">
        <v>3493</v>
      </c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6"/>
      <c r="CO2404" s="6"/>
      <c r="CP2404" s="6"/>
      <c r="CQ2404" s="6"/>
      <c r="CR2404" s="6"/>
      <c r="CS2404" s="6"/>
      <c r="CT2404" s="6"/>
      <c r="CU2404" s="6"/>
      <c r="CV2404" s="6"/>
      <c r="CW2404" s="6"/>
      <c r="CX2404" s="6"/>
      <c r="CY2404" s="6"/>
      <c r="CZ2404" s="6"/>
      <c r="DA2404" s="6"/>
      <c r="DB2404" s="6"/>
      <c r="DC2404" s="6"/>
      <c r="DD2404" s="6"/>
      <c r="DE2404" s="6"/>
      <c r="DF2404" s="6"/>
      <c r="DG2404" s="6"/>
      <c r="DH2404" s="6"/>
      <c r="DI2404" s="6"/>
      <c r="DJ2404" s="6"/>
    </row>
    <row r="2405" spans="1:114" ht="15" customHeight="1" x14ac:dyDescent="0.15">
      <c r="A2405" s="32">
        <v>1989</v>
      </c>
      <c r="B2405" s="17" t="s">
        <v>3484</v>
      </c>
      <c r="C2405" s="17">
        <v>4417</v>
      </c>
      <c r="D2405" s="24">
        <v>3147</v>
      </c>
      <c r="E2405" s="24">
        <v>1270</v>
      </c>
      <c r="F2405" s="24">
        <v>8492964</v>
      </c>
      <c r="G2405" s="17">
        <v>64474150677.069603</v>
      </c>
      <c r="H2405" s="17">
        <v>59068620903.512199</v>
      </c>
      <c r="I2405" s="17">
        <v>29.415301939633199</v>
      </c>
      <c r="J2405" s="17"/>
      <c r="K2405" s="17">
        <f>(K2401+K2406)/2</f>
        <v>3.7450000000000001</v>
      </c>
      <c r="L2405" s="23">
        <f>(1+((L$2406-L$2401)/L$2401)/5)*L2404</f>
        <v>3.8308950492566187</v>
      </c>
      <c r="M2405" s="17"/>
      <c r="N2405" s="17" t="s">
        <v>3494</v>
      </c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6"/>
      <c r="CW2405" s="6"/>
      <c r="CX2405" s="6"/>
      <c r="CY2405" s="6"/>
      <c r="CZ2405" s="6"/>
      <c r="DA2405" s="6"/>
      <c r="DB2405" s="6"/>
      <c r="DC2405" s="6"/>
      <c r="DD2405" s="6"/>
      <c r="DE2405" s="6"/>
      <c r="DF2405" s="6"/>
      <c r="DG2405" s="6"/>
      <c r="DH2405" s="6"/>
      <c r="DI2405" s="6"/>
      <c r="DJ2405" s="6"/>
    </row>
    <row r="2406" spans="1:114" ht="15" customHeight="1" x14ac:dyDescent="0.15">
      <c r="A2406" s="32">
        <v>1990</v>
      </c>
      <c r="B2406" s="17" t="s">
        <v>3484</v>
      </c>
      <c r="C2406" s="17">
        <v>4181</v>
      </c>
      <c r="D2406" s="24">
        <v>3108</v>
      </c>
      <c r="E2406" s="24">
        <v>1073</v>
      </c>
      <c r="F2406" s="24">
        <v>8558835</v>
      </c>
      <c r="G2406" s="17">
        <v>73113159931.067093</v>
      </c>
      <c r="H2406" s="17">
        <v>64198247529.820503</v>
      </c>
      <c r="I2406" s="17">
        <v>29.0550613859746</v>
      </c>
      <c r="J2406" s="17">
        <v>3.88</v>
      </c>
      <c r="K2406" s="17">
        <f t="shared" ref="K2406" si="892">J2406</f>
        <v>3.88</v>
      </c>
      <c r="L2406" s="23">
        <f>K2406</f>
        <v>3.88</v>
      </c>
      <c r="M2406" s="17"/>
      <c r="N2406" s="17" t="s">
        <v>3495</v>
      </c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6"/>
      <c r="CO2406" s="6"/>
      <c r="CP2406" s="6"/>
      <c r="CQ2406" s="6"/>
      <c r="CR2406" s="6"/>
      <c r="CS2406" s="6"/>
      <c r="CT2406" s="6"/>
      <c r="CU2406" s="6"/>
      <c r="CV2406" s="6"/>
      <c r="CW2406" s="6"/>
      <c r="CX2406" s="6"/>
      <c r="CY2406" s="6"/>
      <c r="CZ2406" s="6"/>
      <c r="DA2406" s="6"/>
      <c r="DB2406" s="6"/>
      <c r="DC2406" s="6"/>
      <c r="DD2406" s="6"/>
      <c r="DE2406" s="6"/>
      <c r="DF2406" s="6"/>
      <c r="DG2406" s="6"/>
      <c r="DH2406" s="6"/>
      <c r="DI2406" s="6"/>
      <c r="DJ2406" s="6"/>
    </row>
    <row r="2407" spans="1:114" ht="15" customHeight="1" x14ac:dyDescent="0.15">
      <c r="A2407" s="32">
        <v>1991</v>
      </c>
      <c r="B2407" s="17" t="s">
        <v>3484</v>
      </c>
      <c r="C2407" s="17">
        <v>3856</v>
      </c>
      <c r="D2407" s="24">
        <v>3154</v>
      </c>
      <c r="E2407" s="24">
        <v>702</v>
      </c>
      <c r="F2407" s="24">
        <v>8617375</v>
      </c>
      <c r="G2407" s="17">
        <v>71559304836.709396</v>
      </c>
      <c r="H2407" s="17">
        <v>73057820504.156296</v>
      </c>
      <c r="I2407" s="17">
        <v>26.069055767082901</v>
      </c>
      <c r="J2407" s="17"/>
      <c r="K2407" s="17">
        <f>(K2406+K2411)/2</f>
        <v>4.1500000000000004</v>
      </c>
      <c r="L2407" s="23">
        <f>(1+((L$2411-L$2406)/L$2406)/5)*L2406</f>
        <v>3.9879999999999995</v>
      </c>
      <c r="M2407" s="17"/>
      <c r="N2407" s="17" t="s">
        <v>3496</v>
      </c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6"/>
      <c r="CO2407" s="6"/>
      <c r="CP2407" s="6"/>
      <c r="CQ2407" s="6"/>
      <c r="CR2407" s="6"/>
      <c r="CS2407" s="6"/>
      <c r="CT2407" s="6"/>
      <c r="CU2407" s="6"/>
      <c r="CV2407" s="6"/>
      <c r="CW2407" s="6"/>
      <c r="CX2407" s="6"/>
      <c r="CY2407" s="6"/>
      <c r="CZ2407" s="6"/>
      <c r="DA2407" s="6"/>
      <c r="DB2407" s="6"/>
      <c r="DC2407" s="6"/>
      <c r="DD2407" s="6"/>
      <c r="DE2407" s="6"/>
      <c r="DF2407" s="6"/>
      <c r="DG2407" s="6"/>
      <c r="DH2407" s="6"/>
      <c r="DI2407" s="6"/>
      <c r="DJ2407" s="6"/>
    </row>
    <row r="2408" spans="1:114" ht="15" customHeight="1" x14ac:dyDescent="0.15">
      <c r="A2408" s="32">
        <v>1992</v>
      </c>
      <c r="B2408" s="17" t="s">
        <v>3484</v>
      </c>
      <c r="C2408" s="17">
        <v>3948</v>
      </c>
      <c r="D2408" s="24">
        <v>3291</v>
      </c>
      <c r="E2408" s="24">
        <v>657</v>
      </c>
      <c r="F2408" s="24">
        <v>8668067</v>
      </c>
      <c r="G2408" s="17">
        <v>73802924035.852905</v>
      </c>
      <c r="H2408" s="17">
        <v>68543354609.342697</v>
      </c>
      <c r="I2408" s="17">
        <v>22.947717196259099</v>
      </c>
      <c r="J2408" s="17"/>
      <c r="K2408" s="17">
        <f>(K2406+K2411)/2</f>
        <v>4.1500000000000004</v>
      </c>
      <c r="L2408" s="23">
        <f>(1+((L$2411-L$2406)/L$2406)/5)*L2407</f>
        <v>4.099006185567009</v>
      </c>
      <c r="M2408" s="17"/>
      <c r="N2408" s="17" t="s">
        <v>3497</v>
      </c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6"/>
      <c r="CW2408" s="6"/>
      <c r="CX2408" s="6"/>
      <c r="CY2408" s="6"/>
      <c r="CZ2408" s="6"/>
      <c r="DA2408" s="6"/>
      <c r="DB2408" s="6"/>
      <c r="DC2408" s="6"/>
      <c r="DD2408" s="6"/>
      <c r="DE2408" s="6"/>
      <c r="DF2408" s="6"/>
      <c r="DG2408" s="6"/>
      <c r="DH2408" s="6"/>
      <c r="DI2408" s="6"/>
      <c r="DJ2408" s="6"/>
    </row>
    <row r="2409" spans="1:114" ht="15" customHeight="1" x14ac:dyDescent="0.15">
      <c r="A2409" s="32">
        <v>1993</v>
      </c>
      <c r="B2409" s="17" t="s">
        <v>3484</v>
      </c>
      <c r="C2409" s="17">
        <v>4374</v>
      </c>
      <c r="D2409" s="24">
        <v>3760</v>
      </c>
      <c r="E2409" s="24">
        <v>614</v>
      </c>
      <c r="F2409" s="24">
        <v>8718561</v>
      </c>
      <c r="G2409" s="17">
        <v>64759616619.986099</v>
      </c>
      <c r="H2409" s="17">
        <v>70552845221.333099</v>
      </c>
      <c r="I2409" s="17">
        <v>19.374045626518502</v>
      </c>
      <c r="J2409" s="17"/>
      <c r="K2409" s="17">
        <f>(K2406+K2411)/2</f>
        <v>4.1500000000000004</v>
      </c>
      <c r="L2409" s="23">
        <f>(1+((L$2411-L$2406)/L$2406)/5)*L2408</f>
        <v>4.2131022340312452</v>
      </c>
      <c r="M2409" s="17"/>
      <c r="N2409" s="17" t="s">
        <v>3498</v>
      </c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6"/>
      <c r="CO2409" s="6"/>
      <c r="CP2409" s="6"/>
      <c r="CQ2409" s="6"/>
      <c r="CR2409" s="6"/>
      <c r="CS2409" s="6"/>
      <c r="CT2409" s="6"/>
      <c r="CU2409" s="6"/>
      <c r="CV2409" s="6"/>
      <c r="CW2409" s="6"/>
      <c r="CX2409" s="6"/>
      <c r="CY2409" s="6"/>
      <c r="CZ2409" s="6"/>
      <c r="DA2409" s="6"/>
      <c r="DB2409" s="6"/>
      <c r="DC2409" s="6"/>
      <c r="DD2409" s="6"/>
      <c r="DE2409" s="6"/>
      <c r="DF2409" s="6"/>
      <c r="DG2409" s="6"/>
      <c r="DH2409" s="6"/>
      <c r="DI2409" s="6"/>
      <c r="DJ2409" s="6"/>
    </row>
    <row r="2410" spans="1:114" ht="15" customHeight="1" x14ac:dyDescent="0.15">
      <c r="A2410" s="32">
        <v>1994</v>
      </c>
      <c r="B2410" s="17" t="s">
        <v>3484</v>
      </c>
      <c r="C2410" s="17">
        <v>4589</v>
      </c>
      <c r="D2410" s="24">
        <v>3953</v>
      </c>
      <c r="E2410" s="24">
        <v>636</v>
      </c>
      <c r="F2410" s="24">
        <v>8780745</v>
      </c>
      <c r="G2410" s="17">
        <v>76951399688.957993</v>
      </c>
      <c r="H2410" s="17">
        <v>59040650615.4123</v>
      </c>
      <c r="I2410" s="17">
        <v>19.4425378121493</v>
      </c>
      <c r="J2410" s="17"/>
      <c r="K2410" s="17">
        <f>(K2406+K2411)/2</f>
        <v>4.1500000000000004</v>
      </c>
      <c r="L2410" s="23">
        <f>(1+((L$2411-L$2406)/L$2406)/5)*L2409</f>
        <v>4.3303741518857226</v>
      </c>
      <c r="M2410" s="17"/>
      <c r="N2410" s="17" t="s">
        <v>3499</v>
      </c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6"/>
      <c r="CO2410" s="6"/>
      <c r="CP2410" s="6"/>
      <c r="CQ2410" s="6"/>
      <c r="CR2410" s="6"/>
      <c r="CS2410" s="6"/>
      <c r="CT2410" s="6"/>
      <c r="CU2410" s="6"/>
      <c r="CV2410" s="6"/>
      <c r="CW2410" s="6"/>
      <c r="CX2410" s="6"/>
      <c r="CY2410" s="6"/>
      <c r="CZ2410" s="6"/>
      <c r="DA2410" s="6"/>
      <c r="DB2410" s="6"/>
      <c r="DC2410" s="6"/>
      <c r="DD2410" s="6"/>
      <c r="DE2410" s="6"/>
      <c r="DF2410" s="6"/>
      <c r="DG2410" s="6"/>
      <c r="DH2410" s="6"/>
      <c r="DI2410" s="6"/>
      <c r="DJ2410" s="6"/>
    </row>
    <row r="2411" spans="1:114" ht="15" customHeight="1" x14ac:dyDescent="0.15">
      <c r="A2411" s="32">
        <v>1995</v>
      </c>
      <c r="B2411" s="17" t="s">
        <v>3484</v>
      </c>
      <c r="C2411" s="17">
        <v>4865</v>
      </c>
      <c r="D2411" s="24">
        <v>3941</v>
      </c>
      <c r="E2411" s="24">
        <v>924</v>
      </c>
      <c r="F2411" s="24">
        <v>8826939</v>
      </c>
      <c r="G2411" s="17">
        <v>99234716050.074997</v>
      </c>
      <c r="H2411" s="17">
        <v>69267366511.145706</v>
      </c>
      <c r="I2411" s="17">
        <v>19.7153515389614</v>
      </c>
      <c r="J2411" s="17">
        <v>4.42</v>
      </c>
      <c r="K2411" s="17">
        <f t="shared" ref="K2411" si="893">J2411</f>
        <v>4.42</v>
      </c>
      <c r="L2411" s="23">
        <f>K2411</f>
        <v>4.42</v>
      </c>
      <c r="M2411" s="17"/>
      <c r="N2411" s="17" t="s">
        <v>3500</v>
      </c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6"/>
      <c r="CO2411" s="6"/>
      <c r="CP2411" s="6"/>
      <c r="CQ2411" s="6"/>
      <c r="CR2411" s="6"/>
      <c r="CS2411" s="6"/>
      <c r="CT2411" s="6"/>
      <c r="CU2411" s="6"/>
      <c r="CV2411" s="6"/>
      <c r="CW2411" s="6"/>
      <c r="CX2411" s="6"/>
      <c r="CY2411" s="6"/>
      <c r="CZ2411" s="6"/>
      <c r="DA2411" s="6"/>
      <c r="DB2411" s="6"/>
      <c r="DC2411" s="6"/>
      <c r="DD2411" s="6"/>
      <c r="DE2411" s="6"/>
      <c r="DF2411" s="6"/>
      <c r="DG2411" s="6"/>
      <c r="DH2411" s="6"/>
      <c r="DI2411" s="6"/>
      <c r="DJ2411" s="6"/>
    </row>
    <row r="2412" spans="1:114" ht="15" customHeight="1" x14ac:dyDescent="0.15">
      <c r="A2412" s="32">
        <v>1996</v>
      </c>
      <c r="B2412" s="17" t="s">
        <v>3484</v>
      </c>
      <c r="C2412" s="17">
        <v>4968</v>
      </c>
      <c r="D2412" s="24">
        <v>4111</v>
      </c>
      <c r="E2412" s="24">
        <v>857</v>
      </c>
      <c r="F2412" s="24">
        <v>8840998</v>
      </c>
      <c r="G2412" s="17">
        <v>105111989263.34599</v>
      </c>
      <c r="H2412" s="17">
        <v>84138337095.033203</v>
      </c>
      <c r="I2412" s="17">
        <v>20.232576207528599</v>
      </c>
      <c r="J2412" s="17"/>
      <c r="K2412" s="17">
        <f>(K2411+K2416)/2</f>
        <v>4.42</v>
      </c>
      <c r="L2412" s="23">
        <f>(1+((L$2416-L$2411)/L$2411)/5)*L2411</f>
        <v>4.42</v>
      </c>
      <c r="M2412" s="17"/>
      <c r="N2412" s="17" t="s">
        <v>3501</v>
      </c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6"/>
      <c r="CO2412" s="6"/>
      <c r="CP2412" s="6"/>
      <c r="CQ2412" s="6"/>
      <c r="CR2412" s="6"/>
      <c r="CS2412" s="6"/>
      <c r="CT2412" s="6"/>
      <c r="CU2412" s="6"/>
      <c r="CV2412" s="6"/>
      <c r="CW2412" s="6"/>
      <c r="CX2412" s="6"/>
      <c r="CY2412" s="6"/>
      <c r="CZ2412" s="6"/>
      <c r="DA2412" s="6"/>
      <c r="DB2412" s="6"/>
      <c r="DC2412" s="6"/>
      <c r="DD2412" s="6"/>
      <c r="DE2412" s="6"/>
      <c r="DF2412" s="6"/>
      <c r="DG2412" s="6"/>
      <c r="DH2412" s="6"/>
      <c r="DI2412" s="6"/>
      <c r="DJ2412" s="6"/>
    </row>
    <row r="2413" spans="1:114" ht="15" customHeight="1" x14ac:dyDescent="0.15">
      <c r="A2413" s="32">
        <v>1997</v>
      </c>
      <c r="B2413" s="17" t="s">
        <v>3484</v>
      </c>
      <c r="C2413" s="17">
        <v>5070</v>
      </c>
      <c r="D2413" s="24">
        <v>4130</v>
      </c>
      <c r="E2413" s="24">
        <v>940</v>
      </c>
      <c r="F2413" s="24">
        <v>8846062</v>
      </c>
      <c r="G2413" s="17">
        <v>104930909376.67799</v>
      </c>
      <c r="H2413" s="17">
        <v>89009991052.788498</v>
      </c>
      <c r="I2413" s="17">
        <v>20.0029893482488</v>
      </c>
      <c r="J2413" s="17"/>
      <c r="K2413" s="17">
        <f>(K2411+K2416)/2</f>
        <v>4.42</v>
      </c>
      <c r="L2413" s="23">
        <f>(1+((L$2416-L$2411)/L$2411)/5)*L2412</f>
        <v>4.42</v>
      </c>
      <c r="M2413" s="17" t="s">
        <v>3502</v>
      </c>
      <c r="N2413" s="17" t="s">
        <v>3503</v>
      </c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6"/>
      <c r="CO2413" s="6"/>
      <c r="CP2413" s="6"/>
      <c r="CQ2413" s="6"/>
      <c r="CR2413" s="6"/>
      <c r="CS2413" s="6"/>
      <c r="CT2413" s="6"/>
      <c r="CU2413" s="6"/>
      <c r="CV2413" s="6"/>
      <c r="CW2413" s="6"/>
      <c r="CX2413" s="6"/>
      <c r="CY2413" s="6"/>
      <c r="CZ2413" s="6"/>
      <c r="DA2413" s="6"/>
      <c r="DB2413" s="6"/>
      <c r="DC2413" s="6"/>
      <c r="DD2413" s="6"/>
      <c r="DE2413" s="6"/>
      <c r="DF2413" s="6"/>
      <c r="DG2413" s="6"/>
      <c r="DH2413" s="6"/>
      <c r="DI2413" s="6"/>
      <c r="DJ2413" s="6"/>
    </row>
    <row r="2414" spans="1:114" ht="15" customHeight="1" x14ac:dyDescent="0.15">
      <c r="A2414" s="32">
        <v>1998</v>
      </c>
      <c r="B2414" s="17" t="s">
        <v>3484</v>
      </c>
      <c r="C2414" s="17">
        <v>4725</v>
      </c>
      <c r="D2414" s="24">
        <v>3972</v>
      </c>
      <c r="E2414" s="24">
        <v>753</v>
      </c>
      <c r="F2414" s="24">
        <v>8850974</v>
      </c>
      <c r="G2414" s="17">
        <v>108380482773.368</v>
      </c>
      <c r="H2414" s="17">
        <v>88157670696.407303</v>
      </c>
      <c r="I2414" s="17">
        <v>20.869662154159101</v>
      </c>
      <c r="J2414" s="17"/>
      <c r="K2414" s="17">
        <f>(K2411+K2416)/2</f>
        <v>4.42</v>
      </c>
      <c r="L2414" s="23">
        <f>(1+((L$2416-L$2411)/L$2411)/5)*L2413</f>
        <v>4.42</v>
      </c>
      <c r="M2414" s="17"/>
      <c r="N2414" s="17" t="s">
        <v>3504</v>
      </c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6"/>
      <c r="CO2414" s="6"/>
      <c r="CP2414" s="6"/>
      <c r="CQ2414" s="6"/>
      <c r="CR2414" s="6"/>
      <c r="CS2414" s="6"/>
      <c r="CT2414" s="6"/>
      <c r="CU2414" s="6"/>
      <c r="CV2414" s="6"/>
      <c r="CW2414" s="6"/>
      <c r="CX2414" s="6"/>
      <c r="CY2414" s="6"/>
      <c r="CZ2414" s="6"/>
      <c r="DA2414" s="6"/>
      <c r="DB2414" s="6"/>
      <c r="DC2414" s="6"/>
      <c r="DD2414" s="6"/>
      <c r="DE2414" s="6"/>
      <c r="DF2414" s="6"/>
      <c r="DG2414" s="6"/>
      <c r="DH2414" s="6"/>
      <c r="DI2414" s="6"/>
      <c r="DJ2414" s="6"/>
    </row>
    <row r="2415" spans="1:114" ht="15" customHeight="1" x14ac:dyDescent="0.15">
      <c r="A2415" s="32">
        <v>1999</v>
      </c>
      <c r="B2415" s="17" t="s">
        <v>3484</v>
      </c>
      <c r="C2415" s="17">
        <v>4995</v>
      </c>
      <c r="D2415" s="24">
        <v>4142</v>
      </c>
      <c r="E2415" s="24">
        <v>853</v>
      </c>
      <c r="F2415" s="24">
        <v>8857874</v>
      </c>
      <c r="G2415" s="17">
        <v>109934280596.437</v>
      </c>
      <c r="H2415" s="17">
        <v>92940036981.597198</v>
      </c>
      <c r="I2415" s="17">
        <v>21.525824312186302</v>
      </c>
      <c r="J2415" s="17"/>
      <c r="K2415" s="17">
        <f>(K2411+K2416)/2</f>
        <v>4.42</v>
      </c>
      <c r="L2415" s="23">
        <f>(1+((L$2416-L$2411)/L$2411)/5)*L2414</f>
        <v>4.42</v>
      </c>
      <c r="M2415" s="17" t="s">
        <v>3505</v>
      </c>
      <c r="N2415" s="17" t="s">
        <v>3506</v>
      </c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6"/>
      <c r="CO2415" s="6"/>
      <c r="CP2415" s="6"/>
      <c r="CQ2415" s="6"/>
      <c r="CR2415" s="6"/>
      <c r="CS2415" s="6"/>
      <c r="CT2415" s="6"/>
      <c r="CU2415" s="6"/>
      <c r="CV2415" s="6"/>
      <c r="CW2415" s="6"/>
      <c r="CX2415" s="6"/>
      <c r="CY2415" s="6"/>
      <c r="CZ2415" s="6"/>
      <c r="DA2415" s="6"/>
      <c r="DB2415" s="6"/>
      <c r="DC2415" s="6"/>
      <c r="DD2415" s="6"/>
      <c r="DE2415" s="6"/>
      <c r="DF2415" s="6"/>
      <c r="DG2415" s="6"/>
      <c r="DH2415" s="6"/>
      <c r="DI2415" s="6"/>
      <c r="DJ2415" s="6"/>
    </row>
    <row r="2416" spans="1:114" ht="15" customHeight="1" x14ac:dyDescent="0.15">
      <c r="A2416" s="32">
        <v>2000</v>
      </c>
      <c r="B2416" s="17" t="s">
        <v>3484</v>
      </c>
      <c r="C2416" s="17">
        <v>5068</v>
      </c>
      <c r="D2416" s="24">
        <v>4224</v>
      </c>
      <c r="E2416" s="24">
        <v>844</v>
      </c>
      <c r="F2416" s="24">
        <v>8872109</v>
      </c>
      <c r="G2416" s="17">
        <v>113698565846.631</v>
      </c>
      <c r="H2416" s="17">
        <v>95341305189.775406</v>
      </c>
      <c r="I2416" s="17">
        <v>22.259816763981998</v>
      </c>
      <c r="J2416" s="17">
        <v>4.42</v>
      </c>
      <c r="K2416" s="17">
        <f t="shared" ref="K2416" si="894">J2416</f>
        <v>4.42</v>
      </c>
      <c r="L2416" s="23">
        <f>K2416</f>
        <v>4.42</v>
      </c>
      <c r="M2416" s="17"/>
      <c r="N2416" s="17" t="s">
        <v>3507</v>
      </c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6"/>
      <c r="CO2416" s="6"/>
      <c r="CP2416" s="6"/>
      <c r="CQ2416" s="6"/>
      <c r="CR2416" s="6"/>
      <c r="CS2416" s="6"/>
      <c r="CT2416" s="6"/>
      <c r="CU2416" s="6"/>
      <c r="CV2416" s="6"/>
      <c r="CW2416" s="6"/>
      <c r="CX2416" s="6"/>
      <c r="CY2416" s="6"/>
      <c r="CZ2416" s="6"/>
      <c r="DA2416" s="6"/>
      <c r="DB2416" s="6"/>
      <c r="DC2416" s="6"/>
      <c r="DD2416" s="6"/>
      <c r="DE2416" s="6"/>
      <c r="DF2416" s="6"/>
      <c r="DG2416" s="6"/>
      <c r="DH2416" s="6"/>
      <c r="DI2416" s="6"/>
      <c r="DJ2416" s="6"/>
    </row>
    <row r="2417" spans="1:114" ht="15" customHeight="1" x14ac:dyDescent="0.15">
      <c r="A2417" s="32">
        <v>2001</v>
      </c>
      <c r="B2417" s="17" t="s">
        <v>3484</v>
      </c>
      <c r="C2417" s="17">
        <v>4500</v>
      </c>
      <c r="D2417" s="24">
        <v>3926</v>
      </c>
      <c r="E2417" s="24">
        <v>574</v>
      </c>
      <c r="F2417" s="24">
        <v>8895960</v>
      </c>
      <c r="G2417" s="17">
        <v>104038105933.72099</v>
      </c>
      <c r="H2417" s="17">
        <v>100453275414.202</v>
      </c>
      <c r="I2417" s="17">
        <v>22.6799124985871</v>
      </c>
      <c r="J2417" s="17"/>
      <c r="K2417" s="17">
        <f>(K2416+K2421)/2</f>
        <v>4.4800000000000004</v>
      </c>
      <c r="L2417" s="23">
        <f>(1+((L$2421-L$2416)/L$2416)/5)*L2416</f>
        <v>4.444</v>
      </c>
      <c r="M2417" s="17" t="s">
        <v>3508</v>
      </c>
      <c r="N2417" s="17" t="s">
        <v>3509</v>
      </c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6"/>
      <c r="CO2417" s="6"/>
      <c r="CP2417" s="6"/>
      <c r="CQ2417" s="6"/>
      <c r="CR2417" s="6"/>
      <c r="CS2417" s="6"/>
      <c r="CT2417" s="6"/>
      <c r="CU2417" s="6"/>
      <c r="CV2417" s="6"/>
      <c r="CW2417" s="6"/>
      <c r="CX2417" s="6"/>
      <c r="CY2417" s="6"/>
      <c r="CZ2417" s="6"/>
      <c r="DA2417" s="6"/>
      <c r="DB2417" s="6"/>
      <c r="DC2417" s="6"/>
      <c r="DD2417" s="6"/>
      <c r="DE2417" s="6"/>
      <c r="DF2417" s="6"/>
      <c r="DG2417" s="6"/>
      <c r="DH2417" s="6"/>
      <c r="DI2417" s="6"/>
      <c r="DJ2417" s="6"/>
    </row>
    <row r="2418" spans="1:114" ht="15" customHeight="1" x14ac:dyDescent="0.15">
      <c r="A2418" s="32">
        <v>2002</v>
      </c>
      <c r="B2418" s="17" t="s">
        <v>3484</v>
      </c>
      <c r="C2418" s="17">
        <v>3955</v>
      </c>
      <c r="D2418" s="24">
        <v>3358</v>
      </c>
      <c r="E2418" s="24">
        <v>597</v>
      </c>
      <c r="F2418" s="24">
        <v>8924958</v>
      </c>
      <c r="G2418" s="17">
        <v>110067473888.52901</v>
      </c>
      <c r="H2418" s="17">
        <v>91304566709.587494</v>
      </c>
      <c r="I2418" s="17">
        <v>22.052575186580899</v>
      </c>
      <c r="J2418" s="17"/>
      <c r="K2418" s="17">
        <f>(K2416+K2421)/2</f>
        <v>4.4800000000000004</v>
      </c>
      <c r="L2418" s="23">
        <f>(1+((L$2421-L$2416)/L$2416)/5)*L2417</f>
        <v>4.4681303167420809</v>
      </c>
      <c r="M2418" s="17"/>
      <c r="N2418" s="17" t="s">
        <v>3510</v>
      </c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6"/>
      <c r="CO2418" s="6"/>
      <c r="CP2418" s="6"/>
      <c r="CQ2418" s="6"/>
      <c r="CR2418" s="6"/>
      <c r="CS2418" s="6"/>
      <c r="CT2418" s="6"/>
      <c r="CU2418" s="6"/>
      <c r="CV2418" s="6"/>
      <c r="CW2418" s="6"/>
      <c r="CX2418" s="6"/>
      <c r="CY2418" s="6"/>
      <c r="CZ2418" s="6"/>
      <c r="DA2418" s="6"/>
      <c r="DB2418" s="6"/>
      <c r="DC2418" s="6"/>
      <c r="DD2418" s="6"/>
      <c r="DE2418" s="6"/>
      <c r="DF2418" s="6"/>
      <c r="DG2418" s="6"/>
      <c r="DH2418" s="6"/>
      <c r="DI2418" s="6"/>
      <c r="DJ2418" s="6"/>
    </row>
    <row r="2419" spans="1:114" ht="15" customHeight="1" x14ac:dyDescent="0.15">
      <c r="A2419" s="32">
        <v>2003</v>
      </c>
      <c r="B2419" s="17" t="s">
        <v>3484</v>
      </c>
      <c r="C2419" s="17">
        <v>3728</v>
      </c>
      <c r="D2419" s="24">
        <v>3025</v>
      </c>
      <c r="E2419" s="24">
        <v>703</v>
      </c>
      <c r="F2419" s="24">
        <v>8958229</v>
      </c>
      <c r="G2419" s="17">
        <v>134823837849.202</v>
      </c>
      <c r="H2419" s="17">
        <v>95989771081.738907</v>
      </c>
      <c r="I2419" s="17">
        <v>21.645606093615399</v>
      </c>
      <c r="J2419" s="17"/>
      <c r="K2419" s="17">
        <f>(K2416+K2421)/2</f>
        <v>4.4800000000000004</v>
      </c>
      <c r="L2419" s="23">
        <f>(1+((L$2421-L$2416)/L$2416)/5)*L2418</f>
        <v>4.4923916578284633</v>
      </c>
      <c r="M2419" s="17" t="s">
        <v>3511</v>
      </c>
      <c r="N2419" s="17" t="s">
        <v>3512</v>
      </c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6"/>
      <c r="CO2419" s="6"/>
      <c r="CP2419" s="6"/>
      <c r="CQ2419" s="6"/>
      <c r="CR2419" s="6"/>
      <c r="CS2419" s="6"/>
      <c r="CT2419" s="6"/>
      <c r="CU2419" s="6"/>
      <c r="CV2419" s="6"/>
      <c r="CW2419" s="6"/>
      <c r="CX2419" s="6"/>
      <c r="CY2419" s="6"/>
      <c r="CZ2419" s="6"/>
      <c r="DA2419" s="6"/>
      <c r="DB2419" s="6"/>
      <c r="DC2419" s="6"/>
      <c r="DD2419" s="6"/>
      <c r="DE2419" s="6"/>
      <c r="DF2419" s="6"/>
      <c r="DG2419" s="6"/>
      <c r="DH2419" s="6"/>
      <c r="DI2419" s="6"/>
      <c r="DJ2419" s="6"/>
    </row>
    <row r="2420" spans="1:114" ht="15" customHeight="1" x14ac:dyDescent="0.15">
      <c r="A2420" s="32">
        <v>2004</v>
      </c>
      <c r="B2420" s="17" t="s">
        <v>3484</v>
      </c>
      <c r="C2420" s="17">
        <v>3230</v>
      </c>
      <c r="D2420" s="24">
        <v>2768</v>
      </c>
      <c r="E2420" s="24">
        <v>462</v>
      </c>
      <c r="F2420" s="24">
        <v>8993531</v>
      </c>
      <c r="G2420" s="17">
        <v>164409367388.31699</v>
      </c>
      <c r="H2420" s="17">
        <v>116750182407.28101</v>
      </c>
      <c r="I2420" s="17">
        <v>21.8820335284436</v>
      </c>
      <c r="J2420" s="17"/>
      <c r="K2420" s="17">
        <f>(K2416+K2421)/2</f>
        <v>4.4800000000000004</v>
      </c>
      <c r="L2420" s="23">
        <f>(1+((L$2421-L$2416)/L$2416)/5)*L2419</f>
        <v>4.5167847347035499</v>
      </c>
      <c r="M2420" s="17" t="s">
        <v>3513</v>
      </c>
      <c r="N2420" s="17" t="s">
        <v>3514</v>
      </c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6"/>
      <c r="CW2420" s="6"/>
      <c r="CX2420" s="6"/>
      <c r="CY2420" s="6"/>
      <c r="CZ2420" s="6"/>
      <c r="DA2420" s="6"/>
      <c r="DB2420" s="6"/>
      <c r="DC2420" s="6"/>
      <c r="DD2420" s="6"/>
      <c r="DE2420" s="6"/>
      <c r="DF2420" s="6"/>
      <c r="DG2420" s="6"/>
      <c r="DH2420" s="6"/>
      <c r="DI2420" s="6"/>
      <c r="DJ2420" s="6"/>
    </row>
    <row r="2421" spans="1:114" ht="15" customHeight="1" x14ac:dyDescent="0.15">
      <c r="A2421" s="32">
        <v>2005</v>
      </c>
      <c r="B2421" s="17" t="s">
        <v>3484</v>
      </c>
      <c r="C2421" s="17">
        <v>2960</v>
      </c>
      <c r="D2421" s="24">
        <v>2522</v>
      </c>
      <c r="E2421" s="24">
        <v>438</v>
      </c>
      <c r="F2421" s="24">
        <v>9029572</v>
      </c>
      <c r="G2421" s="17">
        <v>176558857769.86801</v>
      </c>
      <c r="H2421" s="17">
        <v>138259331328.49799</v>
      </c>
      <c r="I2421" s="17">
        <v>22.411564318332601</v>
      </c>
      <c r="J2421" s="17">
        <v>4.54</v>
      </c>
      <c r="K2421" s="17">
        <f t="shared" ref="K2421" si="895">J2421</f>
        <v>4.54</v>
      </c>
      <c r="L2421" s="23">
        <f>K2421</f>
        <v>4.54</v>
      </c>
      <c r="M2421" s="17" t="s">
        <v>3515</v>
      </c>
      <c r="N2421" s="17" t="s">
        <v>3516</v>
      </c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6"/>
      <c r="CO2421" s="6"/>
      <c r="CP2421" s="6"/>
      <c r="CQ2421" s="6"/>
      <c r="CR2421" s="6"/>
      <c r="CS2421" s="6"/>
      <c r="CT2421" s="6"/>
      <c r="CU2421" s="6"/>
      <c r="CV2421" s="6"/>
      <c r="CW2421" s="6"/>
      <c r="CX2421" s="6"/>
      <c r="CY2421" s="6"/>
      <c r="CZ2421" s="6"/>
      <c r="DA2421" s="6"/>
      <c r="DB2421" s="6"/>
      <c r="DC2421" s="6"/>
      <c r="DD2421" s="6"/>
      <c r="DE2421" s="6"/>
      <c r="DF2421" s="6"/>
      <c r="DG2421" s="6"/>
      <c r="DH2421" s="6"/>
      <c r="DI2421" s="6"/>
      <c r="DJ2421" s="6"/>
    </row>
    <row r="2422" spans="1:114" ht="15" customHeight="1" x14ac:dyDescent="0.15">
      <c r="A2422" s="32">
        <v>2006</v>
      </c>
      <c r="B2422" s="17" t="s">
        <v>3484</v>
      </c>
      <c r="C2422" s="17">
        <v>2859</v>
      </c>
      <c r="D2422" s="24">
        <v>2446</v>
      </c>
      <c r="E2422" s="24">
        <v>413</v>
      </c>
      <c r="F2422" s="24">
        <v>9080505</v>
      </c>
      <c r="G2422" s="17">
        <v>200916212626.38599</v>
      </c>
      <c r="H2422" s="17">
        <v>151929587453.66699</v>
      </c>
      <c r="I2422" s="17">
        <v>23.229376089962201</v>
      </c>
      <c r="J2422" s="17"/>
      <c r="K2422" s="17">
        <f>(K2421+K2426)/2</f>
        <v>4.54</v>
      </c>
      <c r="L2422" s="23">
        <f>(1+((L$2426-L$2421)/L$2421)/5)*L2421</f>
        <v>4.54</v>
      </c>
      <c r="M2422" s="17" t="s">
        <v>3517</v>
      </c>
      <c r="N2422" s="17" t="s">
        <v>3518</v>
      </c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6"/>
      <c r="CW2422" s="6"/>
      <c r="CX2422" s="6"/>
      <c r="CY2422" s="6"/>
      <c r="CZ2422" s="6"/>
      <c r="DA2422" s="6"/>
      <c r="DB2422" s="6"/>
      <c r="DC2422" s="6"/>
      <c r="DD2422" s="6"/>
      <c r="DE2422" s="6"/>
      <c r="DF2422" s="6"/>
      <c r="DG2422" s="6"/>
      <c r="DH2422" s="6"/>
      <c r="DI2422" s="6"/>
      <c r="DJ2422" s="6"/>
    </row>
    <row r="2423" spans="1:114" ht="15" customHeight="1" x14ac:dyDescent="0.15">
      <c r="A2423" s="32">
        <v>2007</v>
      </c>
      <c r="B2423" s="17" t="s">
        <v>3484</v>
      </c>
      <c r="C2423" s="17">
        <v>2925</v>
      </c>
      <c r="D2423" s="24">
        <v>2527</v>
      </c>
      <c r="E2423" s="24">
        <v>398</v>
      </c>
      <c r="F2423" s="24">
        <v>9148092</v>
      </c>
      <c r="G2423" s="17">
        <v>233886636681.06799</v>
      </c>
      <c r="H2423" s="17">
        <v>172232793906.37299</v>
      </c>
      <c r="I2423" s="17">
        <v>24.166470397960701</v>
      </c>
      <c r="J2423" s="17"/>
      <c r="K2423" s="17">
        <f>(K2421+K2426)/2</f>
        <v>4.54</v>
      </c>
      <c r="L2423" s="23">
        <f>(1+((L$2426-L$2421)/L$2421)/5)*L2422</f>
        <v>4.54</v>
      </c>
      <c r="M2423" s="17" t="s">
        <v>3519</v>
      </c>
      <c r="N2423" s="17" t="s">
        <v>3520</v>
      </c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6"/>
      <c r="CO2423" s="6"/>
      <c r="CP2423" s="6"/>
      <c r="CQ2423" s="6"/>
      <c r="CR2423" s="6"/>
      <c r="CS2423" s="6"/>
      <c r="CT2423" s="6"/>
      <c r="CU2423" s="6"/>
      <c r="CV2423" s="6"/>
      <c r="CW2423" s="6"/>
      <c r="CX2423" s="6"/>
      <c r="CY2423" s="6"/>
      <c r="CZ2423" s="6"/>
      <c r="DA2423" s="6"/>
      <c r="DB2423" s="6"/>
      <c r="DC2423" s="6"/>
      <c r="DD2423" s="6"/>
      <c r="DE2423" s="6"/>
      <c r="DF2423" s="6"/>
      <c r="DG2423" s="6"/>
      <c r="DH2423" s="6"/>
      <c r="DI2423" s="6"/>
      <c r="DJ2423" s="6"/>
    </row>
    <row r="2424" spans="1:114" ht="15" customHeight="1" x14ac:dyDescent="0.15">
      <c r="A2424" s="32">
        <v>2008</v>
      </c>
      <c r="B2424" s="17" t="s">
        <v>3484</v>
      </c>
      <c r="C2424" s="17">
        <v>2855</v>
      </c>
      <c r="D2424" s="24">
        <v>2549</v>
      </c>
      <c r="E2424" s="24">
        <v>306</v>
      </c>
      <c r="F2424" s="24">
        <v>9219637</v>
      </c>
      <c r="G2424" s="17">
        <v>254126018418.77701</v>
      </c>
      <c r="H2424" s="17">
        <v>204124400781.20401</v>
      </c>
      <c r="I2424" s="17">
        <v>24.546362769700799</v>
      </c>
      <c r="J2424" s="17"/>
      <c r="K2424" s="17">
        <f>(K2421+K2426)/2</f>
        <v>4.54</v>
      </c>
      <c r="L2424" s="23">
        <f>(1+((L$2426-L$2421)/L$2421)/5)*L2423</f>
        <v>4.54</v>
      </c>
      <c r="M2424" s="17" t="s">
        <v>3521</v>
      </c>
      <c r="N2424" s="17" t="s">
        <v>3522</v>
      </c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6"/>
      <c r="CO2424" s="6"/>
      <c r="CP2424" s="6"/>
      <c r="CQ2424" s="6"/>
      <c r="CR2424" s="6"/>
      <c r="CS2424" s="6"/>
      <c r="CT2424" s="6"/>
      <c r="CU2424" s="6"/>
      <c r="CV2424" s="6"/>
      <c r="CW2424" s="6"/>
      <c r="CX2424" s="6"/>
      <c r="CY2424" s="6"/>
      <c r="CZ2424" s="6"/>
      <c r="DA2424" s="6"/>
      <c r="DB2424" s="6"/>
      <c r="DC2424" s="6"/>
      <c r="DD2424" s="6"/>
      <c r="DE2424" s="6"/>
      <c r="DF2424" s="6"/>
      <c r="DG2424" s="6"/>
      <c r="DH2424" s="6"/>
      <c r="DI2424" s="6"/>
      <c r="DJ2424" s="6"/>
    </row>
    <row r="2425" spans="1:114" ht="15" customHeight="1" x14ac:dyDescent="0.15">
      <c r="A2425" s="32">
        <v>2009</v>
      </c>
      <c r="B2425" s="17" t="s">
        <v>3484</v>
      </c>
      <c r="C2425" s="17">
        <v>2649</v>
      </c>
      <c r="D2425" s="24">
        <v>2186</v>
      </c>
      <c r="E2425" s="24">
        <v>463</v>
      </c>
      <c r="F2425" s="24">
        <v>9298515</v>
      </c>
      <c r="G2425" s="17">
        <v>189692701664.53299</v>
      </c>
      <c r="H2425" s="17">
        <v>225084280317.39801</v>
      </c>
      <c r="I2425" s="17">
        <v>22.493787350347901</v>
      </c>
      <c r="J2425" s="17"/>
      <c r="K2425" s="17">
        <f>(K2421+K2426)/2</f>
        <v>4.54</v>
      </c>
      <c r="L2425" s="23">
        <f>(1+((L$2426-L$2421)/L$2421)/5)*L2424</f>
        <v>4.54</v>
      </c>
      <c r="M2425" s="17" t="s">
        <v>3523</v>
      </c>
      <c r="N2425" s="17" t="s">
        <v>3524</v>
      </c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6"/>
      <c r="CO2425" s="6"/>
      <c r="CP2425" s="6"/>
      <c r="CQ2425" s="6"/>
      <c r="CR2425" s="6"/>
      <c r="CS2425" s="6"/>
      <c r="CT2425" s="6"/>
      <c r="CU2425" s="6"/>
      <c r="CV2425" s="6"/>
      <c r="CW2425" s="6"/>
      <c r="CX2425" s="6"/>
      <c r="CY2425" s="6"/>
      <c r="CZ2425" s="6"/>
      <c r="DA2425" s="6"/>
      <c r="DB2425" s="6"/>
      <c r="DC2425" s="6"/>
      <c r="DD2425" s="6"/>
      <c r="DE2425" s="6"/>
      <c r="DF2425" s="6"/>
      <c r="DG2425" s="6"/>
      <c r="DH2425" s="6"/>
      <c r="DI2425" s="6"/>
      <c r="DJ2425" s="6"/>
    </row>
    <row r="2426" spans="1:114" ht="15" customHeight="1" x14ac:dyDescent="0.15">
      <c r="A2426" s="32">
        <v>2010</v>
      </c>
      <c r="B2426" s="17" t="s">
        <v>3484</v>
      </c>
      <c r="C2426" s="17">
        <v>2549</v>
      </c>
      <c r="D2426" s="24">
        <v>2196</v>
      </c>
      <c r="E2426" s="24">
        <v>353</v>
      </c>
      <c r="F2426" s="24">
        <v>9378126</v>
      </c>
      <c r="G2426" s="17">
        <v>221523364067.80499</v>
      </c>
      <c r="H2426" s="17">
        <v>166123624866.07999</v>
      </c>
      <c r="I2426" s="17">
        <v>22.490409480014598</v>
      </c>
      <c r="J2426" s="17">
        <v>4.54</v>
      </c>
      <c r="K2426" s="17">
        <f t="shared" ref="K2426" si="896">J2426</f>
        <v>4.54</v>
      </c>
      <c r="L2426" s="23">
        <f>K2426</f>
        <v>4.54</v>
      </c>
      <c r="M2426" s="17" t="s">
        <v>3525</v>
      </c>
      <c r="N2426" s="17" t="s">
        <v>3526</v>
      </c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6"/>
      <c r="CO2426" s="6"/>
      <c r="CP2426" s="6"/>
      <c r="CQ2426" s="6"/>
      <c r="CR2426" s="6"/>
      <c r="CS2426" s="6"/>
      <c r="CT2426" s="6"/>
      <c r="CU2426" s="6"/>
      <c r="CV2426" s="6"/>
      <c r="CW2426" s="6"/>
      <c r="CX2426" s="6"/>
      <c r="CY2426" s="6"/>
      <c r="CZ2426" s="6"/>
      <c r="DA2426" s="6"/>
      <c r="DB2426" s="6"/>
      <c r="DC2426" s="6"/>
      <c r="DD2426" s="6"/>
      <c r="DE2426" s="6"/>
      <c r="DF2426" s="6"/>
      <c r="DG2426" s="6"/>
      <c r="DH2426" s="6"/>
      <c r="DI2426" s="6"/>
      <c r="DJ2426" s="6"/>
    </row>
    <row r="2427" spans="1:114" ht="15" customHeight="1" x14ac:dyDescent="0.15">
      <c r="A2427" s="32">
        <v>2011</v>
      </c>
      <c r="B2427" s="17" t="s">
        <v>3484</v>
      </c>
      <c r="C2427" s="17">
        <v>2341</v>
      </c>
      <c r="D2427" s="24">
        <v>2004</v>
      </c>
      <c r="E2427" s="24">
        <v>337</v>
      </c>
      <c r="F2427" s="24">
        <v>9449213</v>
      </c>
      <c r="G2427" s="17">
        <v>259899243504.95901</v>
      </c>
      <c r="H2427" s="17">
        <v>196190670652.16199</v>
      </c>
      <c r="I2427" s="17">
        <v>22.8939846911335</v>
      </c>
      <c r="J2427" s="17"/>
      <c r="K2427" s="17">
        <f>(K2426+K2431)/2</f>
        <v>4.54</v>
      </c>
      <c r="L2427" s="23">
        <f>(1+((L$2431-L$2426)/L$2426)/5)*L2426</f>
        <v>4.54</v>
      </c>
      <c r="M2427" s="17" t="s">
        <v>3527</v>
      </c>
      <c r="N2427" s="17" t="s">
        <v>3528</v>
      </c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6"/>
      <c r="CO2427" s="6"/>
      <c r="CP2427" s="6"/>
      <c r="CQ2427" s="6"/>
      <c r="CR2427" s="6"/>
      <c r="CS2427" s="6"/>
      <c r="CT2427" s="6"/>
      <c r="CU2427" s="6"/>
      <c r="CV2427" s="6"/>
      <c r="CW2427" s="6"/>
      <c r="CX2427" s="6"/>
      <c r="CY2427" s="6"/>
      <c r="CZ2427" s="6"/>
      <c r="DA2427" s="6"/>
      <c r="DB2427" s="6"/>
      <c r="DC2427" s="6"/>
      <c r="DD2427" s="6"/>
      <c r="DE2427" s="6"/>
      <c r="DF2427" s="6"/>
      <c r="DG2427" s="6"/>
      <c r="DH2427" s="6"/>
      <c r="DI2427" s="6"/>
      <c r="DJ2427" s="6"/>
    </row>
    <row r="2428" spans="1:114" ht="15" customHeight="1" x14ac:dyDescent="0.15">
      <c r="A2428" s="32">
        <v>2012</v>
      </c>
      <c r="B2428" s="17" t="s">
        <v>3484</v>
      </c>
      <c r="C2428" s="17">
        <v>2436</v>
      </c>
      <c r="D2428" s="24">
        <v>2288</v>
      </c>
      <c r="E2428" s="24">
        <v>148</v>
      </c>
      <c r="F2428" s="24">
        <v>9519374</v>
      </c>
      <c r="G2428" s="17">
        <v>248769750722.60001</v>
      </c>
      <c r="H2428" s="17">
        <v>232621994257.88599</v>
      </c>
      <c r="I2428" s="17">
        <v>22.7235227830726</v>
      </c>
      <c r="J2428" s="17"/>
      <c r="K2428" s="17">
        <f>(K2426+K2431)/2</f>
        <v>4.54</v>
      </c>
      <c r="L2428" s="23">
        <f>(1+((L$2431-L$2426)/L$2426)/5)*L2427</f>
        <v>4.54</v>
      </c>
      <c r="M2428" s="17" t="s">
        <v>3529</v>
      </c>
      <c r="N2428" s="17" t="s">
        <v>3530</v>
      </c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6"/>
      <c r="CO2428" s="6"/>
      <c r="CP2428" s="6"/>
      <c r="CQ2428" s="6"/>
      <c r="CR2428" s="6"/>
      <c r="CS2428" s="6"/>
      <c r="CT2428" s="6"/>
      <c r="CU2428" s="6"/>
      <c r="CV2428" s="6"/>
      <c r="CW2428" s="6"/>
      <c r="CX2428" s="6"/>
      <c r="CY2428" s="6"/>
      <c r="CZ2428" s="6"/>
      <c r="DA2428" s="6"/>
      <c r="DB2428" s="6"/>
      <c r="DC2428" s="6"/>
      <c r="DD2428" s="6"/>
      <c r="DE2428" s="6"/>
      <c r="DF2428" s="6"/>
      <c r="DG2428" s="6"/>
      <c r="DH2428" s="6"/>
      <c r="DI2428" s="6"/>
      <c r="DJ2428" s="6"/>
    </row>
    <row r="2429" spans="1:114" ht="15" customHeight="1" x14ac:dyDescent="0.15">
      <c r="A2429" s="32">
        <v>2013</v>
      </c>
      <c r="B2429" s="17" t="s">
        <v>3484</v>
      </c>
      <c r="C2429" s="17">
        <v>2495</v>
      </c>
      <c r="D2429" s="24">
        <v>2332</v>
      </c>
      <c r="E2429" s="24">
        <v>163</v>
      </c>
      <c r="F2429" s="24">
        <v>9600379</v>
      </c>
      <c r="G2429" s="17">
        <v>249565101475.46899</v>
      </c>
      <c r="H2429" s="17">
        <v>222400808657.397</v>
      </c>
      <c r="I2429" s="17">
        <v>22.445483799155099</v>
      </c>
      <c r="J2429" s="17"/>
      <c r="K2429" s="17">
        <f>(K2426+K2431)/2</f>
        <v>4.54</v>
      </c>
      <c r="L2429" s="23">
        <f>(1+((L$2431-L$2426)/L$2426)/5)*L2428</f>
        <v>4.54</v>
      </c>
      <c r="M2429" s="17" t="s">
        <v>3531</v>
      </c>
      <c r="N2429" s="17" t="s">
        <v>3532</v>
      </c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6"/>
      <c r="CO2429" s="6"/>
      <c r="CP2429" s="6"/>
      <c r="CQ2429" s="6"/>
      <c r="CR2429" s="6"/>
      <c r="CS2429" s="6"/>
      <c r="CT2429" s="6"/>
      <c r="CU2429" s="6"/>
      <c r="CV2429" s="6"/>
      <c r="CW2429" s="6"/>
      <c r="CX2429" s="6"/>
      <c r="CY2429" s="6"/>
      <c r="CZ2429" s="6"/>
      <c r="DA2429" s="6"/>
      <c r="DB2429" s="6"/>
      <c r="DC2429" s="6"/>
      <c r="DD2429" s="6"/>
      <c r="DE2429" s="6"/>
      <c r="DF2429" s="6"/>
      <c r="DG2429" s="6"/>
      <c r="DH2429" s="6"/>
      <c r="DI2429" s="6"/>
      <c r="DJ2429" s="6"/>
    </row>
    <row r="2430" spans="1:114" ht="15" customHeight="1" x14ac:dyDescent="0.15">
      <c r="A2430" s="32">
        <v>2014</v>
      </c>
      <c r="B2430" s="17" t="s">
        <v>3484</v>
      </c>
      <c r="C2430" s="17">
        <v>2425</v>
      </c>
      <c r="D2430" s="24">
        <v>1984</v>
      </c>
      <c r="E2430" s="24">
        <v>441</v>
      </c>
      <c r="F2430" s="24">
        <v>9696110</v>
      </c>
      <c r="G2430" s="17">
        <v>251793490103.53799</v>
      </c>
      <c r="H2430" s="17">
        <v>224695020933.20901</v>
      </c>
      <c r="I2430" s="17">
        <v>23.228467740117701</v>
      </c>
      <c r="J2430" s="17"/>
      <c r="K2430" s="17">
        <f>(K2426+K2431)/2</f>
        <v>4.54</v>
      </c>
      <c r="L2430" s="23">
        <f>(1+((L$2431-L$2426)/L$2426)/5)*L2429</f>
        <v>4.54</v>
      </c>
      <c r="M2430" s="17" t="s">
        <v>3533</v>
      </c>
      <c r="N2430" s="17" t="s">
        <v>3534</v>
      </c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6"/>
      <c r="CO2430" s="6"/>
      <c r="CP2430" s="6"/>
      <c r="CQ2430" s="6"/>
      <c r="CR2430" s="6"/>
      <c r="CS2430" s="6"/>
      <c r="CT2430" s="6"/>
      <c r="CU2430" s="6"/>
      <c r="CV2430" s="6"/>
      <c r="CW2430" s="6"/>
      <c r="CX2430" s="6"/>
      <c r="CY2430" s="6"/>
      <c r="CZ2430" s="6"/>
      <c r="DA2430" s="6"/>
      <c r="DB2430" s="6"/>
      <c r="DC2430" s="6"/>
      <c r="DD2430" s="6"/>
      <c r="DE2430" s="6"/>
      <c r="DF2430" s="6"/>
      <c r="DG2430" s="6"/>
      <c r="DH2430" s="6"/>
      <c r="DI2430" s="6"/>
      <c r="DJ2430" s="6"/>
    </row>
    <row r="2431" spans="1:114" ht="15" customHeight="1" x14ac:dyDescent="0.15">
      <c r="A2431" s="32">
        <v>2015</v>
      </c>
      <c r="B2431" s="17" t="s">
        <v>3484</v>
      </c>
      <c r="C2431" s="17">
        <v>2428</v>
      </c>
      <c r="D2431" s="24">
        <v>2038</v>
      </c>
      <c r="E2431" s="24">
        <v>390</v>
      </c>
      <c r="F2431" s="24">
        <v>9799186</v>
      </c>
      <c r="G2431" s="17">
        <v>221067597699.186</v>
      </c>
      <c r="H2431" s="17">
        <v>230849822578.612</v>
      </c>
      <c r="I2431" s="17">
        <v>23.753435653812801</v>
      </c>
      <c r="J2431" s="17">
        <v>4.54</v>
      </c>
      <c r="K2431" s="17">
        <f t="shared" ref="K2431" si="897">J2431</f>
        <v>4.54</v>
      </c>
      <c r="L2431" s="23">
        <f>K2431</f>
        <v>4.54</v>
      </c>
      <c r="M2431" s="17" t="s">
        <v>3535</v>
      </c>
      <c r="N2431" s="17" t="s">
        <v>3536</v>
      </c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6"/>
      <c r="CO2431" s="6"/>
      <c r="CP2431" s="6"/>
      <c r="CQ2431" s="6"/>
      <c r="CR2431" s="6"/>
      <c r="CS2431" s="6"/>
      <c r="CT2431" s="6"/>
      <c r="CU2431" s="6"/>
      <c r="CV2431" s="6"/>
      <c r="CW2431" s="6"/>
      <c r="CX2431" s="6"/>
      <c r="CY2431" s="6"/>
      <c r="CZ2431" s="6"/>
      <c r="DA2431" s="6"/>
      <c r="DB2431" s="6"/>
      <c r="DC2431" s="6"/>
      <c r="DD2431" s="6"/>
      <c r="DE2431" s="6"/>
      <c r="DF2431" s="6"/>
      <c r="DG2431" s="6"/>
      <c r="DH2431" s="6"/>
      <c r="DI2431" s="6"/>
      <c r="DJ2431" s="6"/>
    </row>
    <row r="2432" spans="1:114" ht="15" customHeight="1" x14ac:dyDescent="0.15">
      <c r="A2432" s="32">
        <v>2016</v>
      </c>
      <c r="B2432" s="17" t="s">
        <v>3484</v>
      </c>
      <c r="C2432" s="17">
        <v>2384</v>
      </c>
      <c r="D2432" s="24">
        <v>2032</v>
      </c>
      <c r="E2432" s="24">
        <v>352</v>
      </c>
      <c r="F2432" s="24">
        <v>9923085</v>
      </c>
      <c r="G2432" s="17">
        <v>220140602021.142</v>
      </c>
      <c r="H2432" s="17">
        <v>201824555274.655</v>
      </c>
      <c r="I2432" s="17">
        <v>24.210520832130101</v>
      </c>
      <c r="J2432" s="17"/>
      <c r="K2432" s="17">
        <f t="shared" ref="K2432" si="898">J2432</f>
        <v>0</v>
      </c>
      <c r="L2432" s="17">
        <f>K2432</f>
        <v>0</v>
      </c>
      <c r="M2432" s="17" t="s">
        <v>3537</v>
      </c>
      <c r="N2432" s="17" t="s">
        <v>3538</v>
      </c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6"/>
      <c r="CO2432" s="6"/>
      <c r="CP2432" s="6"/>
      <c r="CQ2432" s="6"/>
      <c r="CR2432" s="6"/>
      <c r="CS2432" s="6"/>
      <c r="CT2432" s="6"/>
      <c r="CU2432" s="6"/>
      <c r="CV2432" s="6"/>
      <c r="CW2432" s="6"/>
      <c r="CX2432" s="6"/>
      <c r="CY2432" s="6"/>
      <c r="CZ2432" s="6"/>
      <c r="DA2432" s="6"/>
      <c r="DB2432" s="6"/>
      <c r="DC2432" s="6"/>
      <c r="DD2432" s="6"/>
      <c r="DE2432" s="6"/>
      <c r="DF2432" s="6"/>
      <c r="DG2432" s="6"/>
      <c r="DH2432" s="6"/>
      <c r="DI2432" s="6"/>
      <c r="DJ2432" s="6"/>
    </row>
    <row r="2433" spans="1:114" ht="15" customHeight="1" x14ac:dyDescent="0.15">
      <c r="A2433" s="32">
        <v>2017</v>
      </c>
      <c r="B2433" s="17" t="s">
        <v>3484</v>
      </c>
      <c r="C2433" s="17">
        <v>2297</v>
      </c>
      <c r="D2433" s="24">
        <v>1992</v>
      </c>
      <c r="E2433" s="24">
        <v>305</v>
      </c>
      <c r="F2433" s="24">
        <v>10057698</v>
      </c>
      <c r="G2433" s="17">
        <v>236613045812.24399</v>
      </c>
      <c r="H2433" s="17">
        <v>204349649954.888</v>
      </c>
      <c r="I2433" s="17">
        <v>25.1364837125472</v>
      </c>
      <c r="J2433" s="17"/>
      <c r="K2433" s="17">
        <f t="shared" ref="K2433" si="899">J2433</f>
        <v>0</v>
      </c>
      <c r="L2433" s="17">
        <f>K2433</f>
        <v>0</v>
      </c>
      <c r="M2433" s="17" t="s">
        <v>3539</v>
      </c>
      <c r="N2433" s="17" t="s">
        <v>3540</v>
      </c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6"/>
      <c r="CO2433" s="6"/>
      <c r="CP2433" s="6"/>
      <c r="CQ2433" s="6"/>
      <c r="CR2433" s="6"/>
      <c r="CS2433" s="6"/>
      <c r="CT2433" s="6"/>
      <c r="CU2433" s="6"/>
      <c r="CV2433" s="6"/>
      <c r="CW2433" s="6"/>
      <c r="CX2433" s="6"/>
      <c r="CY2433" s="6"/>
      <c r="CZ2433" s="6"/>
      <c r="DA2433" s="6"/>
      <c r="DB2433" s="6"/>
      <c r="DC2433" s="6"/>
      <c r="DD2433" s="6"/>
      <c r="DE2433" s="6"/>
      <c r="DF2433" s="6"/>
      <c r="DG2433" s="6"/>
      <c r="DH2433" s="6"/>
      <c r="DI2433" s="6"/>
      <c r="DJ2433" s="6"/>
    </row>
    <row r="2434" spans="1:114" ht="15" customHeight="1" x14ac:dyDescent="0.15">
      <c r="A2434" s="32">
        <v>2018</v>
      </c>
      <c r="B2434" s="17" t="s">
        <v>3484</v>
      </c>
      <c r="C2434" s="17">
        <v>2280</v>
      </c>
      <c r="D2434" s="24">
        <v>1838</v>
      </c>
      <c r="E2434" s="24">
        <v>442</v>
      </c>
      <c r="F2434" s="24">
        <v>10175214</v>
      </c>
      <c r="G2434" s="17">
        <v>253749019031.884</v>
      </c>
      <c r="H2434" s="17">
        <v>222899873696.62201</v>
      </c>
      <c r="I2434" s="17">
        <v>25.1796385730316</v>
      </c>
      <c r="J2434" s="17"/>
      <c r="K2434" s="17">
        <f t="shared" ref="K2434" si="900">J2434</f>
        <v>0</v>
      </c>
      <c r="L2434" s="17">
        <f>K2434</f>
        <v>0</v>
      </c>
      <c r="M2434" s="17" t="s">
        <v>3541</v>
      </c>
      <c r="N2434" s="17" t="s">
        <v>3542</v>
      </c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6"/>
      <c r="CO2434" s="6"/>
      <c r="CP2434" s="6"/>
      <c r="CQ2434" s="6"/>
      <c r="CR2434" s="6"/>
      <c r="CS2434" s="6"/>
      <c r="CT2434" s="6"/>
      <c r="CU2434" s="6"/>
      <c r="CV2434" s="6"/>
      <c r="CW2434" s="6"/>
      <c r="CX2434" s="6"/>
      <c r="CY2434" s="6"/>
      <c r="CZ2434" s="6"/>
      <c r="DA2434" s="6"/>
      <c r="DB2434" s="6"/>
      <c r="DC2434" s="6"/>
      <c r="DD2434" s="6"/>
      <c r="DE2434" s="6"/>
      <c r="DF2434" s="6"/>
      <c r="DG2434" s="6"/>
      <c r="DH2434" s="6"/>
      <c r="DI2434" s="6"/>
      <c r="DJ2434" s="6"/>
    </row>
    <row r="2435" spans="1:114" ht="15" customHeight="1" x14ac:dyDescent="0.15">
      <c r="A2435" s="32">
        <v>2019</v>
      </c>
      <c r="B2435" s="17" t="s">
        <v>3484</v>
      </c>
      <c r="C2435" s="17">
        <v>2190</v>
      </c>
      <c r="D2435" s="24">
        <v>1802</v>
      </c>
      <c r="E2435" s="24">
        <v>388</v>
      </c>
      <c r="F2435" s="24">
        <v>10278887</v>
      </c>
      <c r="G2435" s="17">
        <v>255243590341.12601</v>
      </c>
      <c r="H2435" s="17">
        <v>241335010126.52499</v>
      </c>
      <c r="I2435" s="17">
        <v>24.4097623998959</v>
      </c>
      <c r="J2435" s="17"/>
      <c r="K2435" s="17">
        <f t="shared" ref="K2435" si="901">J2435</f>
        <v>0</v>
      </c>
      <c r="L2435" s="17">
        <f>K2435</f>
        <v>0</v>
      </c>
      <c r="M2435" s="17" t="s">
        <v>3543</v>
      </c>
      <c r="N2435" s="17" t="s">
        <v>3544</v>
      </c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  <c r="CU2435" s="6"/>
      <c r="CV2435" s="6"/>
      <c r="CW2435" s="6"/>
      <c r="CX2435" s="6"/>
      <c r="CY2435" s="6"/>
      <c r="CZ2435" s="6"/>
      <c r="DA2435" s="6"/>
      <c r="DB2435" s="6"/>
      <c r="DC2435" s="6"/>
      <c r="DD2435" s="6"/>
      <c r="DE2435" s="6"/>
      <c r="DF2435" s="6"/>
      <c r="DG2435" s="6"/>
      <c r="DH2435" s="6"/>
      <c r="DI2435" s="6"/>
      <c r="DJ2435" s="6"/>
    </row>
    <row r="2436" spans="1:114" ht="15" customHeight="1" x14ac:dyDescent="0.15">
      <c r="A2436" s="32">
        <v>2020</v>
      </c>
      <c r="B2436" s="17" t="s">
        <v>3484</v>
      </c>
      <c r="C2436" s="17">
        <v>2196</v>
      </c>
      <c r="D2436" s="24">
        <v>1764</v>
      </c>
      <c r="E2436" s="24">
        <v>432</v>
      </c>
      <c r="F2436" s="24">
        <v>10353442</v>
      </c>
      <c r="G2436" s="17">
        <v>239868498785.73401</v>
      </c>
      <c r="H2436" s="17">
        <v>232902905272.67001</v>
      </c>
      <c r="I2436" s="17">
        <v>25.115539467996499</v>
      </c>
      <c r="J2436" s="17"/>
      <c r="K2436" s="17">
        <f t="shared" ref="K2436" si="902">J2436</f>
        <v>0</v>
      </c>
      <c r="L2436" s="17">
        <f>K2436</f>
        <v>0</v>
      </c>
      <c r="M2436" s="17" t="s">
        <v>3545</v>
      </c>
      <c r="N2436" s="17" t="s">
        <v>3546</v>
      </c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6"/>
      <c r="CO2436" s="6"/>
      <c r="CP2436" s="6"/>
      <c r="CQ2436" s="6"/>
      <c r="CR2436" s="6"/>
      <c r="CS2436" s="6"/>
      <c r="CT2436" s="6"/>
      <c r="CU2436" s="6"/>
      <c r="CV2436" s="6"/>
      <c r="CW2436" s="6"/>
      <c r="CX2436" s="6"/>
      <c r="CY2436" s="6"/>
      <c r="CZ2436" s="6"/>
      <c r="DA2436" s="6"/>
      <c r="DB2436" s="6"/>
      <c r="DC2436" s="6"/>
      <c r="DD2436" s="6"/>
      <c r="DE2436" s="6"/>
      <c r="DF2436" s="6"/>
      <c r="DG2436" s="6"/>
      <c r="DH2436" s="6"/>
      <c r="DI2436" s="6"/>
      <c r="DJ2436" s="6"/>
    </row>
    <row r="2437" spans="1:114" ht="15" customHeight="1" x14ac:dyDescent="0.15">
      <c r="A2437" s="32">
        <v>2021</v>
      </c>
      <c r="B2437" s="17" t="s">
        <v>3484</v>
      </c>
      <c r="C2437" s="17">
        <v>2196</v>
      </c>
      <c r="D2437" s="24">
        <v>1771</v>
      </c>
      <c r="E2437" s="24">
        <v>425</v>
      </c>
      <c r="F2437" s="24">
        <v>10415811</v>
      </c>
      <c r="G2437" s="17">
        <v>289188445925.763</v>
      </c>
      <c r="H2437" s="17">
        <v>215340765861.366</v>
      </c>
      <c r="I2437" s="17">
        <v>25.616781059805199</v>
      </c>
      <c r="J2437" s="17"/>
      <c r="K2437" s="17">
        <f t="shared" ref="K2437" si="903">J2437</f>
        <v>0</v>
      </c>
      <c r="L2437" s="17">
        <f>K2437</f>
        <v>0</v>
      </c>
      <c r="M2437" s="17"/>
      <c r="N2437" s="17" t="s">
        <v>3547</v>
      </c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6"/>
      <c r="CO2437" s="6"/>
      <c r="CP2437" s="6"/>
      <c r="CQ2437" s="6"/>
      <c r="CR2437" s="6"/>
      <c r="CS2437" s="6"/>
      <c r="CT2437" s="6"/>
      <c r="CU2437" s="6"/>
      <c r="CV2437" s="6"/>
      <c r="CW2437" s="6"/>
      <c r="CX2437" s="6"/>
      <c r="CY2437" s="6"/>
      <c r="CZ2437" s="6"/>
      <c r="DA2437" s="6"/>
      <c r="DB2437" s="6"/>
      <c r="DC2437" s="6"/>
      <c r="DD2437" s="6"/>
      <c r="DE2437" s="6"/>
      <c r="DF2437" s="6"/>
      <c r="DG2437" s="6"/>
      <c r="DH2437" s="6"/>
      <c r="DI2437" s="6"/>
      <c r="DJ2437" s="6"/>
    </row>
    <row r="2438" spans="1:114" ht="15" customHeight="1" x14ac:dyDescent="0.15">
      <c r="A2438" s="32">
        <v>1980</v>
      </c>
      <c r="B2438" s="17" t="s">
        <v>3548</v>
      </c>
      <c r="C2438" s="17">
        <v>9662</v>
      </c>
      <c r="D2438" s="24">
        <v>4049</v>
      </c>
      <c r="E2438" s="24">
        <v>5613</v>
      </c>
      <c r="F2438" s="24">
        <v>6319408</v>
      </c>
      <c r="G2438" s="17">
        <v>56790293608.641197</v>
      </c>
      <c r="H2438" s="17">
        <v>59318897774.064598</v>
      </c>
      <c r="I2438" s="17">
        <v>30.451660013715902</v>
      </c>
      <c r="J2438" s="17">
        <v>3.33</v>
      </c>
      <c r="K2438" s="17">
        <f t="shared" ref="K2438" si="904">J2438</f>
        <v>3.33</v>
      </c>
      <c r="L2438" s="23">
        <f>K2438</f>
        <v>3.33</v>
      </c>
      <c r="M2438" s="17"/>
      <c r="N2438" s="17" t="s">
        <v>3549</v>
      </c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6"/>
      <c r="CO2438" s="6"/>
      <c r="CP2438" s="6"/>
      <c r="CQ2438" s="6"/>
      <c r="CR2438" s="6"/>
      <c r="CS2438" s="6"/>
      <c r="CT2438" s="6"/>
      <c r="CU2438" s="6"/>
      <c r="CV2438" s="6"/>
      <c r="CW2438" s="6"/>
      <c r="CX2438" s="6"/>
      <c r="CY2438" s="6"/>
      <c r="CZ2438" s="6"/>
      <c r="DA2438" s="6"/>
      <c r="DB2438" s="6"/>
      <c r="DC2438" s="6"/>
      <c r="DD2438" s="6"/>
      <c r="DE2438" s="6"/>
      <c r="DF2438" s="6"/>
      <c r="DG2438" s="6"/>
      <c r="DH2438" s="6"/>
      <c r="DI2438" s="6"/>
      <c r="DJ2438" s="6"/>
    </row>
    <row r="2439" spans="1:114" ht="15" customHeight="1" x14ac:dyDescent="0.15">
      <c r="A2439" s="32">
        <v>1981</v>
      </c>
      <c r="B2439" s="17" t="s">
        <v>3548</v>
      </c>
      <c r="C2439" s="17">
        <v>8142</v>
      </c>
      <c r="D2439" s="24">
        <v>3712</v>
      </c>
      <c r="E2439" s="24">
        <v>4430</v>
      </c>
      <c r="F2439" s="24">
        <v>6354074</v>
      </c>
      <c r="G2439" s="17">
        <v>54170163425.313103</v>
      </c>
      <c r="H2439" s="17">
        <v>53386370532.532303</v>
      </c>
      <c r="I2439" s="17">
        <v>30.754394631945999</v>
      </c>
      <c r="J2439" s="17"/>
      <c r="K2439" s="17">
        <f>(K2438+K2443)/2</f>
        <v>3.4299999999999997</v>
      </c>
      <c r="L2439" s="23">
        <f>(1+((L$2443-L$2438)/L$2438)/5)*L2438</f>
        <v>3.37</v>
      </c>
      <c r="M2439" s="17"/>
      <c r="N2439" s="17" t="s">
        <v>3550</v>
      </c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6"/>
      <c r="CO2439" s="6"/>
      <c r="CP2439" s="6"/>
      <c r="CQ2439" s="6"/>
      <c r="CR2439" s="6"/>
      <c r="CS2439" s="6"/>
      <c r="CT2439" s="6"/>
      <c r="CU2439" s="6"/>
      <c r="CV2439" s="6"/>
      <c r="CW2439" s="6"/>
      <c r="CX2439" s="6"/>
      <c r="CY2439" s="6"/>
      <c r="CZ2439" s="6"/>
      <c r="DA2439" s="6"/>
      <c r="DB2439" s="6"/>
      <c r="DC2439" s="6"/>
      <c r="DD2439" s="6"/>
      <c r="DE2439" s="6"/>
      <c r="DF2439" s="6"/>
      <c r="DG2439" s="6"/>
      <c r="DH2439" s="6"/>
      <c r="DI2439" s="6"/>
      <c r="DJ2439" s="6"/>
    </row>
    <row r="2440" spans="1:114" ht="15" customHeight="1" x14ac:dyDescent="0.15">
      <c r="A2440" s="32">
        <v>1982</v>
      </c>
      <c r="B2440" s="17" t="s">
        <v>3548</v>
      </c>
      <c r="C2440" s="17">
        <v>7482</v>
      </c>
      <c r="D2440" s="24">
        <v>3845</v>
      </c>
      <c r="E2440" s="24">
        <v>3637</v>
      </c>
      <c r="F2440" s="24">
        <v>6391309</v>
      </c>
      <c r="G2440" s="17">
        <v>51020121164.359901</v>
      </c>
      <c r="H2440" s="17">
        <v>50225652366.645302</v>
      </c>
      <c r="I2440" s="17">
        <v>29.187538894972999</v>
      </c>
      <c r="J2440" s="17"/>
      <c r="K2440" s="17">
        <f>(K2438+K2443)/2</f>
        <v>3.4299999999999997</v>
      </c>
      <c r="L2440" s="23">
        <f>(1+((L$2443-L$2438)/L$2438)/5)*L2439</f>
        <v>3.4104804804804805</v>
      </c>
      <c r="M2440" s="17"/>
      <c r="N2440" s="17" t="s">
        <v>3551</v>
      </c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6"/>
      <c r="CO2440" s="6"/>
      <c r="CP2440" s="6"/>
      <c r="CQ2440" s="6"/>
      <c r="CR2440" s="6"/>
      <c r="CS2440" s="6"/>
      <c r="CT2440" s="6"/>
      <c r="CU2440" s="6"/>
      <c r="CV2440" s="6"/>
      <c r="CW2440" s="6"/>
      <c r="CX2440" s="6"/>
      <c r="CY2440" s="6"/>
      <c r="CZ2440" s="6"/>
      <c r="DA2440" s="6"/>
      <c r="DB2440" s="6"/>
      <c r="DC2440" s="6"/>
      <c r="DD2440" s="6"/>
      <c r="DE2440" s="6"/>
      <c r="DF2440" s="6"/>
      <c r="DG2440" s="6"/>
      <c r="DH2440" s="6"/>
      <c r="DI2440" s="6"/>
      <c r="DJ2440" s="6"/>
    </row>
    <row r="2441" spans="1:114" ht="15" customHeight="1" x14ac:dyDescent="0.15">
      <c r="A2441" s="32">
        <v>1983</v>
      </c>
      <c r="B2441" s="17" t="s">
        <v>3548</v>
      </c>
      <c r="C2441" s="17">
        <v>6855</v>
      </c>
      <c r="D2441" s="24">
        <v>3817</v>
      </c>
      <c r="E2441" s="24">
        <v>3038</v>
      </c>
      <c r="F2441" s="24">
        <v>6418773</v>
      </c>
      <c r="G2441" s="17">
        <v>49349190605.497597</v>
      </c>
      <c r="H2441" s="17">
        <v>50375152208.089203</v>
      </c>
      <c r="I2441" s="17">
        <v>29.866409866194601</v>
      </c>
      <c r="J2441" s="17"/>
      <c r="K2441" s="17">
        <f>(K2438+K2443)/2</f>
        <v>3.4299999999999997</v>
      </c>
      <c r="L2441" s="23">
        <f>(1+((L$2443-L$2438)/L$2438)/5)*L2440</f>
        <v>3.4514472129787443</v>
      </c>
      <c r="M2441" s="17"/>
      <c r="N2441" s="17" t="s">
        <v>3552</v>
      </c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6"/>
      <c r="CW2441" s="6"/>
      <c r="CX2441" s="6"/>
      <c r="CY2441" s="6"/>
      <c r="CZ2441" s="6"/>
      <c r="DA2441" s="6"/>
      <c r="DB2441" s="6"/>
      <c r="DC2441" s="6"/>
      <c r="DD2441" s="6"/>
      <c r="DE2441" s="6"/>
      <c r="DF2441" s="6"/>
      <c r="DG2441" s="6"/>
      <c r="DH2441" s="6"/>
      <c r="DI2441" s="6"/>
      <c r="DJ2441" s="6"/>
    </row>
    <row r="2442" spans="1:114" ht="15" customHeight="1" x14ac:dyDescent="0.15">
      <c r="A2442" s="32">
        <v>1984</v>
      </c>
      <c r="B2442" s="17" t="s">
        <v>3548</v>
      </c>
      <c r="C2442" s="17">
        <v>6107</v>
      </c>
      <c r="D2442" s="24">
        <v>3393</v>
      </c>
      <c r="E2442" s="24">
        <v>2714</v>
      </c>
      <c r="F2442" s="24">
        <v>6441865</v>
      </c>
      <c r="G2442" s="17">
        <v>51730179171.809196</v>
      </c>
      <c r="H2442" s="17">
        <v>48511743201.259697</v>
      </c>
      <c r="I2442" s="17">
        <v>29.622163298202</v>
      </c>
      <c r="J2442" s="17"/>
      <c r="K2442" s="17">
        <f>(K2438+K2443)/2</f>
        <v>3.4299999999999997</v>
      </c>
      <c r="L2442" s="23">
        <f>(1+((L$2443-L$2438)/L$2438)/5)*L2441</f>
        <v>3.4929060383598705</v>
      </c>
      <c r="M2442" s="17"/>
      <c r="N2442" s="17" t="s">
        <v>3553</v>
      </c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6"/>
      <c r="CO2442" s="6"/>
      <c r="CP2442" s="6"/>
      <c r="CQ2442" s="6"/>
      <c r="CR2442" s="6"/>
      <c r="CS2442" s="6"/>
      <c r="CT2442" s="6"/>
      <c r="CU2442" s="6"/>
      <c r="CV2442" s="6"/>
      <c r="CW2442" s="6"/>
      <c r="CX2442" s="6"/>
      <c r="CY2442" s="6"/>
      <c r="CZ2442" s="6"/>
      <c r="DA2442" s="6"/>
      <c r="DB2442" s="6"/>
      <c r="DC2442" s="6"/>
      <c r="DD2442" s="6"/>
      <c r="DE2442" s="6"/>
      <c r="DF2442" s="6"/>
      <c r="DG2442" s="6"/>
      <c r="DH2442" s="6"/>
      <c r="DI2442" s="6"/>
      <c r="DJ2442" s="6"/>
    </row>
    <row r="2443" spans="1:114" ht="15" customHeight="1" x14ac:dyDescent="0.15">
      <c r="A2443" s="32">
        <v>1985</v>
      </c>
      <c r="B2443" s="17" t="s">
        <v>3548</v>
      </c>
      <c r="C2443" s="17">
        <v>5472</v>
      </c>
      <c r="D2443" s="24">
        <v>3191</v>
      </c>
      <c r="E2443" s="24">
        <v>2281</v>
      </c>
      <c r="F2443" s="24">
        <v>6470365</v>
      </c>
      <c r="G2443" s="17">
        <v>52984623336.453499</v>
      </c>
      <c r="H2443" s="17">
        <v>49989972732.082497</v>
      </c>
      <c r="I2443" s="17">
        <v>29.989125859528698</v>
      </c>
      <c r="J2443" s="17">
        <v>3.53</v>
      </c>
      <c r="K2443" s="17">
        <f t="shared" ref="K2443" si="905">J2443</f>
        <v>3.53</v>
      </c>
      <c r="L2443" s="23">
        <f>K2443</f>
        <v>3.53</v>
      </c>
      <c r="M2443" s="17"/>
      <c r="N2443" s="17" t="s">
        <v>3554</v>
      </c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6"/>
      <c r="CO2443" s="6"/>
      <c r="CP2443" s="6"/>
      <c r="CQ2443" s="6"/>
      <c r="CR2443" s="6"/>
      <c r="CS2443" s="6"/>
      <c r="CT2443" s="6"/>
      <c r="CU2443" s="6"/>
      <c r="CV2443" s="6"/>
      <c r="CW2443" s="6"/>
      <c r="CX2443" s="6"/>
      <c r="CY2443" s="6"/>
      <c r="CZ2443" s="6"/>
      <c r="DA2443" s="6"/>
      <c r="DB2443" s="6"/>
      <c r="DC2443" s="6"/>
      <c r="DD2443" s="6"/>
      <c r="DE2443" s="6"/>
      <c r="DF2443" s="6"/>
      <c r="DG2443" s="6"/>
      <c r="DH2443" s="6"/>
      <c r="DI2443" s="6"/>
      <c r="DJ2443" s="6"/>
    </row>
    <row r="2444" spans="1:114" ht="15" customHeight="1" x14ac:dyDescent="0.15">
      <c r="A2444" s="32">
        <v>1986</v>
      </c>
      <c r="B2444" s="17" t="s">
        <v>3548</v>
      </c>
      <c r="C2444" s="17">
        <v>5153</v>
      </c>
      <c r="D2444" s="24">
        <v>3199</v>
      </c>
      <c r="E2444" s="24">
        <v>1954</v>
      </c>
      <c r="F2444" s="24">
        <v>6504124</v>
      </c>
      <c r="G2444" s="17">
        <v>69865769637.000397</v>
      </c>
      <c r="H2444" s="17">
        <v>68354098059.925499</v>
      </c>
      <c r="I2444" s="17">
        <v>30.7440429231659</v>
      </c>
      <c r="J2444" s="17"/>
      <c r="K2444" s="17">
        <f>(K2443+K2448)/2</f>
        <v>3.7199999999999998</v>
      </c>
      <c r="L2444" s="23">
        <f>(1+((L$2448-L$2443)/L$2443)/5)*L2443</f>
        <v>3.6059999999999999</v>
      </c>
      <c r="M2444" s="17"/>
      <c r="N2444" s="17" t="s">
        <v>3555</v>
      </c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6"/>
      <c r="CO2444" s="6"/>
      <c r="CP2444" s="6"/>
      <c r="CQ2444" s="6"/>
      <c r="CR2444" s="6"/>
      <c r="CS2444" s="6"/>
      <c r="CT2444" s="6"/>
      <c r="CU2444" s="6"/>
      <c r="CV2444" s="6"/>
      <c r="CW2444" s="6"/>
      <c r="CX2444" s="6"/>
      <c r="CY2444" s="6"/>
      <c r="CZ2444" s="6"/>
      <c r="DA2444" s="6"/>
      <c r="DB2444" s="6"/>
      <c r="DC2444" s="6"/>
      <c r="DD2444" s="6"/>
      <c r="DE2444" s="6"/>
      <c r="DF2444" s="6"/>
      <c r="DG2444" s="6"/>
      <c r="DH2444" s="6"/>
      <c r="DI2444" s="6"/>
      <c r="DJ2444" s="6"/>
    </row>
    <row r="2445" spans="1:114" ht="15" customHeight="1" x14ac:dyDescent="0.15">
      <c r="A2445" s="32">
        <v>1987</v>
      </c>
      <c r="B2445" s="17" t="s">
        <v>3548</v>
      </c>
      <c r="C2445" s="17">
        <v>5062</v>
      </c>
      <c r="D2445" s="24">
        <v>3298</v>
      </c>
      <c r="E2445" s="24">
        <v>1764</v>
      </c>
      <c r="F2445" s="24">
        <v>6545106</v>
      </c>
      <c r="G2445" s="17">
        <v>82062165370.171707</v>
      </c>
      <c r="H2445" s="17">
        <v>79177030579.399094</v>
      </c>
      <c r="I2445" s="17">
        <v>31.060762963676801</v>
      </c>
      <c r="J2445" s="17"/>
      <c r="K2445" s="17">
        <f>(K2443+K2448)/2</f>
        <v>3.7199999999999998</v>
      </c>
      <c r="L2445" s="23">
        <f>(1+((L$2448-L$2443)/L$2443)/5)*L2444</f>
        <v>3.6836362606232296</v>
      </c>
      <c r="M2445" s="17"/>
      <c r="N2445" s="17" t="s">
        <v>3556</v>
      </c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6"/>
      <c r="CO2445" s="6"/>
      <c r="CP2445" s="6"/>
      <c r="CQ2445" s="6"/>
      <c r="CR2445" s="6"/>
      <c r="CS2445" s="6"/>
      <c r="CT2445" s="6"/>
      <c r="CU2445" s="6"/>
      <c r="CV2445" s="6"/>
      <c r="CW2445" s="6"/>
      <c r="CX2445" s="6"/>
      <c r="CY2445" s="6"/>
      <c r="CZ2445" s="6"/>
      <c r="DA2445" s="6"/>
      <c r="DB2445" s="6"/>
      <c r="DC2445" s="6"/>
      <c r="DD2445" s="6"/>
      <c r="DE2445" s="6"/>
      <c r="DF2445" s="6"/>
      <c r="DG2445" s="6"/>
      <c r="DH2445" s="6"/>
      <c r="DI2445" s="6"/>
      <c r="DJ2445" s="6"/>
    </row>
    <row r="2446" spans="1:114" ht="15" customHeight="1" x14ac:dyDescent="0.15">
      <c r="A2446" s="32">
        <v>1988</v>
      </c>
      <c r="B2446" s="17" t="s">
        <v>3548</v>
      </c>
      <c r="C2446" s="17">
        <v>4792</v>
      </c>
      <c r="D2446" s="24">
        <v>3236</v>
      </c>
      <c r="E2446" s="24">
        <v>1556</v>
      </c>
      <c r="F2446" s="24">
        <v>6593386</v>
      </c>
      <c r="G2446" s="17">
        <v>91331979088.361893</v>
      </c>
      <c r="H2446" s="17">
        <v>88248201325.770493</v>
      </c>
      <c r="I2446" s="17">
        <v>32.805660859866599</v>
      </c>
      <c r="J2446" s="17"/>
      <c r="K2446" s="17">
        <f>(K2443+K2448)/2</f>
        <v>3.7199999999999998</v>
      </c>
      <c r="L2446" s="23">
        <f>(1+((L$2448-L$2443)/L$2443)/5)*L2445</f>
        <v>3.7629440101437299</v>
      </c>
      <c r="M2446" s="17"/>
      <c r="N2446" s="17" t="s">
        <v>3557</v>
      </c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6"/>
      <c r="CO2446" s="6"/>
      <c r="CP2446" s="6"/>
      <c r="CQ2446" s="6"/>
      <c r="CR2446" s="6"/>
      <c r="CS2446" s="6"/>
      <c r="CT2446" s="6"/>
      <c r="CU2446" s="6"/>
      <c r="CV2446" s="6"/>
      <c r="CW2446" s="6"/>
      <c r="CX2446" s="6"/>
      <c r="CY2446" s="6"/>
      <c r="CZ2446" s="6"/>
      <c r="DA2446" s="6"/>
      <c r="DB2446" s="6"/>
      <c r="DC2446" s="6"/>
      <c r="DD2446" s="6"/>
      <c r="DE2446" s="6"/>
      <c r="DF2446" s="6"/>
      <c r="DG2446" s="6"/>
      <c r="DH2446" s="6"/>
      <c r="DI2446" s="6"/>
      <c r="DJ2446" s="6"/>
    </row>
    <row r="2447" spans="1:114" ht="15" customHeight="1" x14ac:dyDescent="0.15">
      <c r="A2447" s="32">
        <v>1989</v>
      </c>
      <c r="B2447" s="17" t="s">
        <v>3548</v>
      </c>
      <c r="C2447" s="17">
        <v>4618</v>
      </c>
      <c r="D2447" s="24">
        <v>3247</v>
      </c>
      <c r="E2447" s="24">
        <v>1371</v>
      </c>
      <c r="F2447" s="24">
        <v>6646912</v>
      </c>
      <c r="G2447" s="17">
        <v>93316837826.272995</v>
      </c>
      <c r="H2447" s="17">
        <v>90388317134.299194</v>
      </c>
      <c r="I2447" s="17">
        <v>33.3383952602004</v>
      </c>
      <c r="J2447" s="17"/>
      <c r="K2447" s="17">
        <f>(K2443+K2448)/2</f>
        <v>3.7199999999999998</v>
      </c>
      <c r="L2447" s="23">
        <f>(1+((L$2448-L$2443)/L$2443)/5)*L2446</f>
        <v>3.8439592352913006</v>
      </c>
      <c r="M2447" s="17"/>
      <c r="N2447" s="17" t="s">
        <v>3558</v>
      </c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6"/>
      <c r="CO2447" s="6"/>
      <c r="CP2447" s="6"/>
      <c r="CQ2447" s="6"/>
      <c r="CR2447" s="6"/>
      <c r="CS2447" s="6"/>
      <c r="CT2447" s="6"/>
      <c r="CU2447" s="6"/>
      <c r="CV2447" s="6"/>
      <c r="CW2447" s="6"/>
      <c r="CX2447" s="6"/>
      <c r="CY2447" s="6"/>
      <c r="CZ2447" s="6"/>
      <c r="DA2447" s="6"/>
      <c r="DB2447" s="6"/>
      <c r="DC2447" s="6"/>
      <c r="DD2447" s="6"/>
      <c r="DE2447" s="6"/>
      <c r="DF2447" s="6"/>
      <c r="DG2447" s="6"/>
      <c r="DH2447" s="6"/>
      <c r="DI2447" s="6"/>
      <c r="DJ2447" s="6"/>
    </row>
    <row r="2448" spans="1:114" ht="15" customHeight="1" x14ac:dyDescent="0.15">
      <c r="A2448" s="32">
        <v>1990</v>
      </c>
      <c r="B2448" s="17" t="s">
        <v>3548</v>
      </c>
      <c r="C2448" s="17">
        <v>4068</v>
      </c>
      <c r="D2448" s="24">
        <v>2987</v>
      </c>
      <c r="E2448" s="24">
        <v>1081</v>
      </c>
      <c r="F2448" s="24">
        <v>6715519</v>
      </c>
      <c r="G2448" s="17">
        <v>109915025914.19501</v>
      </c>
      <c r="H2448" s="17">
        <v>109363359487.47501</v>
      </c>
      <c r="I2448" s="17">
        <v>32.951146961743397</v>
      </c>
      <c r="J2448" s="17">
        <v>3.91</v>
      </c>
      <c r="K2448" s="17">
        <f t="shared" ref="K2448" si="906">J2448</f>
        <v>3.91</v>
      </c>
      <c r="L2448" s="23">
        <f>K2448</f>
        <v>3.91</v>
      </c>
      <c r="M2448" s="17"/>
      <c r="N2448" s="17" t="s">
        <v>3559</v>
      </c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6"/>
      <c r="CO2448" s="6"/>
      <c r="CP2448" s="6"/>
      <c r="CQ2448" s="6"/>
      <c r="CR2448" s="6"/>
      <c r="CS2448" s="6"/>
      <c r="CT2448" s="6"/>
      <c r="CU2448" s="6"/>
      <c r="CV2448" s="6"/>
      <c r="CW2448" s="6"/>
      <c r="CX2448" s="6"/>
      <c r="CY2448" s="6"/>
      <c r="CZ2448" s="6"/>
      <c r="DA2448" s="6"/>
      <c r="DB2448" s="6"/>
      <c r="DC2448" s="6"/>
      <c r="DD2448" s="6"/>
      <c r="DE2448" s="6"/>
      <c r="DF2448" s="6"/>
      <c r="DG2448" s="6"/>
      <c r="DH2448" s="6"/>
      <c r="DI2448" s="6"/>
      <c r="DJ2448" s="6"/>
    </row>
    <row r="2449" spans="1:114" ht="15" customHeight="1" x14ac:dyDescent="0.15">
      <c r="A2449" s="32">
        <v>1991</v>
      </c>
      <c r="B2449" s="17" t="s">
        <v>3548</v>
      </c>
      <c r="C2449" s="17">
        <v>3842</v>
      </c>
      <c r="D2449" s="24">
        <v>2949</v>
      </c>
      <c r="E2449" s="24">
        <v>893</v>
      </c>
      <c r="F2449" s="24">
        <v>6799978</v>
      </c>
      <c r="G2449" s="17">
        <v>107067605997.211</v>
      </c>
      <c r="H2449" s="17">
        <v>103277820781.032</v>
      </c>
      <c r="I2449" s="17">
        <v>31.579439022305898</v>
      </c>
      <c r="J2449" s="17"/>
      <c r="K2449" s="17">
        <f>(K2448+K2453)/2</f>
        <v>4.0600000000000005</v>
      </c>
      <c r="L2449" s="23">
        <f>(1+((L$2453-L$2448)/L$2448)/5)*L2448</f>
        <v>3.97</v>
      </c>
      <c r="M2449" s="17"/>
      <c r="N2449" s="17" t="s">
        <v>3560</v>
      </c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  <c r="BR2449" s="6"/>
      <c r="BS2449" s="6"/>
      <c r="BT2449" s="6"/>
      <c r="BU2449" s="6"/>
      <c r="BV2449" s="6"/>
      <c r="BW2449" s="6"/>
      <c r="BX2449" s="6"/>
      <c r="BY2449" s="6"/>
      <c r="BZ2449" s="6"/>
      <c r="CA2449" s="6"/>
      <c r="CB2449" s="6"/>
      <c r="CC2449" s="6"/>
      <c r="CD2449" s="6"/>
      <c r="CE2449" s="6"/>
      <c r="CF2449" s="6"/>
      <c r="CG2449" s="6"/>
      <c r="CH2449" s="6"/>
      <c r="CI2449" s="6"/>
      <c r="CJ2449" s="6"/>
      <c r="CK2449" s="6"/>
      <c r="CL2449" s="6"/>
      <c r="CM2449" s="6"/>
      <c r="CN2449" s="6"/>
      <c r="CO2449" s="6"/>
      <c r="CP2449" s="6"/>
      <c r="CQ2449" s="6"/>
      <c r="CR2449" s="6"/>
      <c r="CS2449" s="6"/>
      <c r="CT2449" s="6"/>
      <c r="CU2449" s="6"/>
      <c r="CV2449" s="6"/>
      <c r="CW2449" s="6"/>
      <c r="CX2449" s="6"/>
      <c r="CY2449" s="6"/>
      <c r="CZ2449" s="6"/>
      <c r="DA2449" s="6"/>
      <c r="DB2449" s="6"/>
      <c r="DC2449" s="6"/>
      <c r="DD2449" s="6"/>
      <c r="DE2449" s="6"/>
      <c r="DF2449" s="6"/>
      <c r="DG2449" s="6"/>
      <c r="DH2449" s="6"/>
      <c r="DI2449" s="6"/>
      <c r="DJ2449" s="6"/>
    </row>
    <row r="2450" spans="1:114" ht="15" customHeight="1" x14ac:dyDescent="0.15">
      <c r="A2450" s="32">
        <v>1992</v>
      </c>
      <c r="B2450" s="17" t="s">
        <v>3548</v>
      </c>
      <c r="C2450" s="17">
        <v>3971</v>
      </c>
      <c r="D2450" s="24">
        <v>3068</v>
      </c>
      <c r="E2450" s="24">
        <v>903</v>
      </c>
      <c r="F2450" s="24">
        <v>6875364</v>
      </c>
      <c r="G2450" s="17">
        <v>114018210069.69099</v>
      </c>
      <c r="H2450" s="17">
        <v>106791215332.101</v>
      </c>
      <c r="I2450" s="17">
        <v>28.339059702556</v>
      </c>
      <c r="J2450" s="17"/>
      <c r="K2450" s="17">
        <f>(K2448+K2453)/2</f>
        <v>4.0600000000000005</v>
      </c>
      <c r="L2450" s="23">
        <f>(1+((L$2453-L$2448)/L$2448)/5)*L2449</f>
        <v>4.030920716112532</v>
      </c>
      <c r="M2450" s="17"/>
      <c r="N2450" s="17" t="s">
        <v>3561</v>
      </c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6"/>
      <c r="CO2450" s="6"/>
      <c r="CP2450" s="6"/>
      <c r="CQ2450" s="6"/>
      <c r="CR2450" s="6"/>
      <c r="CS2450" s="6"/>
      <c r="CT2450" s="6"/>
      <c r="CU2450" s="6"/>
      <c r="CV2450" s="6"/>
      <c r="CW2450" s="6"/>
      <c r="CX2450" s="6"/>
      <c r="CY2450" s="6"/>
      <c r="CZ2450" s="6"/>
      <c r="DA2450" s="6"/>
      <c r="DB2450" s="6"/>
      <c r="DC2450" s="6"/>
      <c r="DD2450" s="6"/>
      <c r="DE2450" s="6"/>
      <c r="DF2450" s="6"/>
      <c r="DG2450" s="6"/>
      <c r="DH2450" s="6"/>
      <c r="DI2450" s="6"/>
      <c r="DJ2450" s="6"/>
    </row>
    <row r="2451" spans="1:114" ht="15" customHeight="1" x14ac:dyDescent="0.15">
      <c r="A2451" s="32">
        <v>1993</v>
      </c>
      <c r="B2451" s="17" t="s">
        <v>3548</v>
      </c>
      <c r="C2451" s="17">
        <v>3873</v>
      </c>
      <c r="D2451" s="24">
        <v>2999</v>
      </c>
      <c r="E2451" s="24">
        <v>874</v>
      </c>
      <c r="F2451" s="24">
        <v>6938265</v>
      </c>
      <c r="G2451" s="17">
        <v>111111344071.467</v>
      </c>
      <c r="H2451" s="17">
        <v>100338629534.38</v>
      </c>
      <c r="I2451" s="17">
        <v>26.545095156177901</v>
      </c>
      <c r="J2451" s="17"/>
      <c r="K2451" s="17">
        <f>(K2448+K2453)/2</f>
        <v>4.0600000000000005</v>
      </c>
      <c r="L2451" s="23">
        <f>(1+((L$2453-L$2448)/L$2448)/5)*L2450</f>
        <v>4.092776276973594</v>
      </c>
      <c r="M2451" s="17"/>
      <c r="N2451" s="17" t="s">
        <v>3562</v>
      </c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6"/>
      <c r="CO2451" s="6"/>
      <c r="CP2451" s="6"/>
      <c r="CQ2451" s="6"/>
      <c r="CR2451" s="6"/>
      <c r="CS2451" s="6"/>
      <c r="CT2451" s="6"/>
      <c r="CU2451" s="6"/>
      <c r="CV2451" s="6"/>
      <c r="CW2451" s="6"/>
      <c r="CX2451" s="6"/>
      <c r="CY2451" s="6"/>
      <c r="CZ2451" s="6"/>
      <c r="DA2451" s="6"/>
      <c r="DB2451" s="6"/>
      <c r="DC2451" s="6"/>
      <c r="DD2451" s="6"/>
      <c r="DE2451" s="6"/>
      <c r="DF2451" s="6"/>
      <c r="DG2451" s="6"/>
      <c r="DH2451" s="6"/>
      <c r="DI2451" s="6"/>
      <c r="DJ2451" s="6"/>
    </row>
    <row r="2452" spans="1:114" ht="15" customHeight="1" x14ac:dyDescent="0.15">
      <c r="A2452" s="32">
        <v>1994</v>
      </c>
      <c r="B2452" s="17" t="s">
        <v>3548</v>
      </c>
      <c r="C2452" s="17">
        <v>3925</v>
      </c>
      <c r="D2452" s="24">
        <v>3033</v>
      </c>
      <c r="E2452" s="24">
        <v>892</v>
      </c>
      <c r="F2452" s="24">
        <v>6993795</v>
      </c>
      <c r="G2452" s="17">
        <v>120744704248.008</v>
      </c>
      <c r="H2452" s="17">
        <v>108768565474.88499</v>
      </c>
      <c r="I2452" s="17">
        <v>26.7892254512325</v>
      </c>
      <c r="J2452" s="17"/>
      <c r="K2452" s="17">
        <f>(K2448+K2453)/2</f>
        <v>4.0600000000000005</v>
      </c>
      <c r="L2452" s="23">
        <f>(1+((L$2453-L$2448)/L$2448)/5)*L2451</f>
        <v>4.155581028026897</v>
      </c>
      <c r="M2452" s="17"/>
      <c r="N2452" s="17" t="s">
        <v>3563</v>
      </c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6"/>
      <c r="CO2452" s="6"/>
      <c r="CP2452" s="6"/>
      <c r="CQ2452" s="6"/>
      <c r="CR2452" s="6"/>
      <c r="CS2452" s="6"/>
      <c r="CT2452" s="6"/>
      <c r="CU2452" s="6"/>
      <c r="CV2452" s="6"/>
      <c r="CW2452" s="6"/>
      <c r="CX2452" s="6"/>
      <c r="CY2452" s="6"/>
      <c r="CZ2452" s="6"/>
      <c r="DA2452" s="6"/>
      <c r="DB2452" s="6"/>
      <c r="DC2452" s="6"/>
      <c r="DD2452" s="6"/>
      <c r="DE2452" s="6"/>
      <c r="DF2452" s="6"/>
      <c r="DG2452" s="6"/>
      <c r="DH2452" s="6"/>
      <c r="DI2452" s="6"/>
      <c r="DJ2452" s="6"/>
    </row>
    <row r="2453" spans="1:114" ht="15" customHeight="1" x14ac:dyDescent="0.15">
      <c r="A2453" s="32">
        <v>1995</v>
      </c>
      <c r="B2453" s="17" t="s">
        <v>3548</v>
      </c>
      <c r="C2453" s="17">
        <v>3720</v>
      </c>
      <c r="D2453" s="24">
        <v>2890</v>
      </c>
      <c r="E2453" s="24">
        <v>830</v>
      </c>
      <c r="F2453" s="24">
        <v>7040687</v>
      </c>
      <c r="G2453" s="17">
        <v>141203860465.116</v>
      </c>
      <c r="H2453" s="17">
        <v>127841108668.076</v>
      </c>
      <c r="I2453" s="17">
        <v>26.726877836901298</v>
      </c>
      <c r="J2453" s="17">
        <v>4.21</v>
      </c>
      <c r="K2453" s="17">
        <f t="shared" ref="K2453" si="907">J2453</f>
        <v>4.21</v>
      </c>
      <c r="L2453" s="23">
        <f>K2453</f>
        <v>4.21</v>
      </c>
      <c r="M2453" s="17"/>
      <c r="N2453" s="17" t="s">
        <v>3564</v>
      </c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6"/>
      <c r="CO2453" s="6"/>
      <c r="CP2453" s="6"/>
      <c r="CQ2453" s="6"/>
      <c r="CR2453" s="6"/>
      <c r="CS2453" s="6"/>
      <c r="CT2453" s="6"/>
      <c r="CU2453" s="6"/>
      <c r="CV2453" s="6"/>
      <c r="CW2453" s="6"/>
      <c r="CX2453" s="6"/>
      <c r="CY2453" s="6"/>
      <c r="CZ2453" s="6"/>
      <c r="DA2453" s="6"/>
      <c r="DB2453" s="6"/>
      <c r="DC2453" s="6"/>
      <c r="DD2453" s="6"/>
      <c r="DE2453" s="6"/>
      <c r="DF2453" s="6"/>
      <c r="DG2453" s="6"/>
      <c r="DH2453" s="6"/>
      <c r="DI2453" s="6"/>
      <c r="DJ2453" s="6"/>
    </row>
    <row r="2454" spans="1:114" ht="15" customHeight="1" x14ac:dyDescent="0.15">
      <c r="A2454" s="32">
        <v>1996</v>
      </c>
      <c r="B2454" s="17" t="s">
        <v>3548</v>
      </c>
      <c r="C2454" s="17">
        <v>3222</v>
      </c>
      <c r="D2454" s="24">
        <v>2504</v>
      </c>
      <c r="E2454" s="24">
        <v>718</v>
      </c>
      <c r="F2454" s="24">
        <v>7071850</v>
      </c>
      <c r="G2454" s="17">
        <v>139537131067.961</v>
      </c>
      <c r="H2454" s="17">
        <v>128303188511.327</v>
      </c>
      <c r="I2454" s="17">
        <v>25.602275036339901</v>
      </c>
      <c r="J2454" s="17"/>
      <c r="K2454" s="17">
        <f>(K2453+K2458)/2</f>
        <v>4.21</v>
      </c>
      <c r="L2454" s="23">
        <f>(1+((L$2458-L$2453)/L$2453)/5)*L2453</f>
        <v>4.21</v>
      </c>
      <c r="M2454" s="17" t="s">
        <v>3565</v>
      </c>
      <c r="N2454" s="17" t="s">
        <v>3566</v>
      </c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  <c r="BR2454" s="6"/>
      <c r="BS2454" s="6"/>
      <c r="BT2454" s="6"/>
      <c r="BU2454" s="6"/>
      <c r="BV2454" s="6"/>
      <c r="BW2454" s="6"/>
      <c r="BX2454" s="6"/>
      <c r="BY2454" s="6"/>
      <c r="BZ2454" s="6"/>
      <c r="CA2454" s="6"/>
      <c r="CB2454" s="6"/>
      <c r="CC2454" s="6"/>
      <c r="CD2454" s="6"/>
      <c r="CE2454" s="6"/>
      <c r="CF2454" s="6"/>
      <c r="CG2454" s="6"/>
      <c r="CH2454" s="6"/>
      <c r="CI2454" s="6"/>
      <c r="CJ2454" s="6"/>
      <c r="CK2454" s="6"/>
      <c r="CL2454" s="6"/>
      <c r="CM2454" s="6"/>
      <c r="CN2454" s="6"/>
      <c r="CO2454" s="6"/>
      <c r="CP2454" s="6"/>
      <c r="CQ2454" s="6"/>
      <c r="CR2454" s="6"/>
      <c r="CS2454" s="6"/>
      <c r="CT2454" s="6"/>
      <c r="CU2454" s="6"/>
      <c r="CV2454" s="6"/>
      <c r="CW2454" s="6"/>
      <c r="CX2454" s="6"/>
      <c r="CY2454" s="6"/>
      <c r="CZ2454" s="6"/>
      <c r="DA2454" s="6"/>
      <c r="DB2454" s="6"/>
      <c r="DC2454" s="6"/>
      <c r="DD2454" s="6"/>
      <c r="DE2454" s="6"/>
      <c r="DF2454" s="6"/>
      <c r="DG2454" s="6"/>
      <c r="DH2454" s="6"/>
      <c r="DI2454" s="6"/>
      <c r="DJ2454" s="6"/>
    </row>
    <row r="2455" spans="1:114" ht="15" customHeight="1" x14ac:dyDescent="0.15">
      <c r="A2455" s="32">
        <v>1997</v>
      </c>
      <c r="B2455" s="17" t="s">
        <v>3548</v>
      </c>
      <c r="C2455" s="17">
        <v>3028</v>
      </c>
      <c r="D2455" s="24">
        <v>2408</v>
      </c>
      <c r="E2455" s="24">
        <v>620</v>
      </c>
      <c r="F2455" s="24">
        <v>7088906</v>
      </c>
      <c r="G2455" s="17">
        <v>137060242541.17</v>
      </c>
      <c r="H2455" s="17">
        <v>123738813477.57201</v>
      </c>
      <c r="I2455" s="17">
        <v>25.6786368717984</v>
      </c>
      <c r="J2455" s="17"/>
      <c r="K2455" s="17">
        <f>(K2453+K2458)/2</f>
        <v>4.21</v>
      </c>
      <c r="L2455" s="23">
        <f>(1+((L$2458-L$2453)/L$2453)/5)*L2454</f>
        <v>4.21</v>
      </c>
      <c r="M2455" s="17"/>
      <c r="N2455" s="17" t="s">
        <v>3567</v>
      </c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  <c r="CU2455" s="6"/>
      <c r="CV2455" s="6"/>
      <c r="CW2455" s="6"/>
      <c r="CX2455" s="6"/>
      <c r="CY2455" s="6"/>
      <c r="CZ2455" s="6"/>
      <c r="DA2455" s="6"/>
      <c r="DB2455" s="6"/>
      <c r="DC2455" s="6"/>
      <c r="DD2455" s="6"/>
      <c r="DE2455" s="6"/>
      <c r="DF2455" s="6"/>
      <c r="DG2455" s="6"/>
      <c r="DH2455" s="6"/>
      <c r="DI2455" s="6"/>
      <c r="DJ2455" s="6"/>
    </row>
    <row r="2456" spans="1:114" ht="15" customHeight="1" x14ac:dyDescent="0.15">
      <c r="A2456" s="32">
        <v>1998</v>
      </c>
      <c r="B2456" s="17" t="s">
        <v>3548</v>
      </c>
      <c r="C2456" s="17">
        <v>2589</v>
      </c>
      <c r="D2456" s="24">
        <v>2025</v>
      </c>
      <c r="E2456" s="24">
        <v>564</v>
      </c>
      <c r="F2456" s="24">
        <v>7110001</v>
      </c>
      <c r="G2456" s="17">
        <v>139575012415.50601</v>
      </c>
      <c r="H2456" s="17">
        <v>128123228721.203</v>
      </c>
      <c r="I2456" s="17">
        <v>26.8201778482834</v>
      </c>
      <c r="J2456" s="17"/>
      <c r="K2456" s="17">
        <f>(K2453+K2458)/2</f>
        <v>4.21</v>
      </c>
      <c r="L2456" s="23">
        <f>(1+((L$2458-L$2453)/L$2453)/5)*L2455</f>
        <v>4.21</v>
      </c>
      <c r="M2456" s="17"/>
      <c r="N2456" s="17" t="s">
        <v>3568</v>
      </c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6"/>
      <c r="CO2456" s="6"/>
      <c r="CP2456" s="6"/>
      <c r="CQ2456" s="6"/>
      <c r="CR2456" s="6"/>
      <c r="CS2456" s="6"/>
      <c r="CT2456" s="6"/>
      <c r="CU2456" s="6"/>
      <c r="CV2456" s="6"/>
      <c r="CW2456" s="6"/>
      <c r="CX2456" s="6"/>
      <c r="CY2456" s="6"/>
      <c r="CZ2456" s="6"/>
      <c r="DA2456" s="6"/>
      <c r="DB2456" s="6"/>
      <c r="DC2456" s="6"/>
      <c r="DD2456" s="6"/>
      <c r="DE2456" s="6"/>
      <c r="DF2456" s="6"/>
      <c r="DG2456" s="6"/>
      <c r="DH2456" s="6"/>
      <c r="DI2456" s="6"/>
      <c r="DJ2456" s="6"/>
    </row>
    <row r="2457" spans="1:114" ht="15" customHeight="1" x14ac:dyDescent="0.15">
      <c r="A2457" s="32">
        <v>1999</v>
      </c>
      <c r="B2457" s="17" t="s">
        <v>3548</v>
      </c>
      <c r="C2457" s="17">
        <v>2451</v>
      </c>
      <c r="D2457" s="24">
        <v>1916</v>
      </c>
      <c r="E2457" s="24">
        <v>535</v>
      </c>
      <c r="F2457" s="24">
        <v>7143991</v>
      </c>
      <c r="G2457" s="17">
        <v>139348313140.72699</v>
      </c>
      <c r="H2457" s="17">
        <v>128192899081.347</v>
      </c>
      <c r="I2457" s="17">
        <v>27.254038977509602</v>
      </c>
      <c r="J2457" s="17"/>
      <c r="K2457" s="17">
        <f>(K2453+K2458)/2</f>
        <v>4.21</v>
      </c>
      <c r="L2457" s="23">
        <f>(1+((L$2458-L$2453)/L$2453)/5)*L2456</f>
        <v>4.21</v>
      </c>
      <c r="M2457" s="17"/>
      <c r="N2457" s="17" t="s">
        <v>3569</v>
      </c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6"/>
      <c r="CO2457" s="6"/>
      <c r="CP2457" s="6"/>
      <c r="CQ2457" s="6"/>
      <c r="CR2457" s="6"/>
      <c r="CS2457" s="6"/>
      <c r="CT2457" s="6"/>
      <c r="CU2457" s="6"/>
      <c r="CV2457" s="6"/>
      <c r="CW2457" s="6"/>
      <c r="CX2457" s="6"/>
      <c r="CY2457" s="6"/>
      <c r="CZ2457" s="6"/>
      <c r="DA2457" s="6"/>
      <c r="DB2457" s="6"/>
      <c r="DC2457" s="6"/>
      <c r="DD2457" s="6"/>
      <c r="DE2457" s="6"/>
      <c r="DF2457" s="6"/>
      <c r="DG2457" s="6"/>
      <c r="DH2457" s="6"/>
      <c r="DI2457" s="6"/>
      <c r="DJ2457" s="6"/>
    </row>
    <row r="2458" spans="1:114" ht="15" customHeight="1" x14ac:dyDescent="0.15">
      <c r="A2458" s="32">
        <v>2000</v>
      </c>
      <c r="B2458" s="17" t="s">
        <v>3548</v>
      </c>
      <c r="C2458" s="17">
        <v>2551</v>
      </c>
      <c r="D2458" s="24">
        <v>2083</v>
      </c>
      <c r="E2458" s="24">
        <v>468</v>
      </c>
      <c r="F2458" s="24">
        <v>7184250</v>
      </c>
      <c r="G2458" s="17">
        <v>143622369729.98599</v>
      </c>
      <c r="H2458" s="17">
        <v>129833035883.468</v>
      </c>
      <c r="I2458" s="17">
        <v>27.512042996442201</v>
      </c>
      <c r="J2458" s="17">
        <v>4.21</v>
      </c>
      <c r="K2458" s="17">
        <f t="shared" ref="K2458" si="908">J2458</f>
        <v>4.21</v>
      </c>
      <c r="L2458" s="23">
        <f>K2458</f>
        <v>4.21</v>
      </c>
      <c r="M2458" s="17" t="s">
        <v>3570</v>
      </c>
      <c r="N2458" s="17" t="s">
        <v>3571</v>
      </c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6"/>
      <c r="CW2458" s="6"/>
      <c r="CX2458" s="6"/>
      <c r="CY2458" s="6"/>
      <c r="CZ2458" s="6"/>
      <c r="DA2458" s="6"/>
      <c r="DB2458" s="6"/>
      <c r="DC2458" s="6"/>
      <c r="DD2458" s="6"/>
      <c r="DE2458" s="6"/>
      <c r="DF2458" s="6"/>
      <c r="DG2458" s="6"/>
      <c r="DH2458" s="6"/>
      <c r="DI2458" s="6"/>
      <c r="DJ2458" s="6"/>
    </row>
    <row r="2459" spans="1:114" ht="15" customHeight="1" x14ac:dyDescent="0.15">
      <c r="A2459" s="32">
        <v>2001</v>
      </c>
      <c r="B2459" s="17" t="s">
        <v>3548</v>
      </c>
      <c r="C2459" s="17">
        <v>2453</v>
      </c>
      <c r="D2459" s="24">
        <v>1859</v>
      </c>
      <c r="E2459" s="24">
        <v>594</v>
      </c>
      <c r="F2459" s="24">
        <v>7229854</v>
      </c>
      <c r="G2459" s="17">
        <v>143872229201.233</v>
      </c>
      <c r="H2459" s="17">
        <v>131361304811.567</v>
      </c>
      <c r="I2459" s="17">
        <v>26.865592795792299</v>
      </c>
      <c r="J2459" s="17"/>
      <c r="K2459" s="17">
        <f>(K2458+K2463)/2</f>
        <v>4.21</v>
      </c>
      <c r="L2459" s="23">
        <f>(1+((L$2463-L$2458)/L$2458)/5)*L2458</f>
        <v>4.21</v>
      </c>
      <c r="M2459" s="17"/>
      <c r="N2459" s="17" t="s">
        <v>3572</v>
      </c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6"/>
      <c r="CO2459" s="6"/>
      <c r="CP2459" s="6"/>
      <c r="CQ2459" s="6"/>
      <c r="CR2459" s="6"/>
      <c r="CS2459" s="6"/>
      <c r="CT2459" s="6"/>
      <c r="CU2459" s="6"/>
      <c r="CV2459" s="6"/>
      <c r="CW2459" s="6"/>
      <c r="CX2459" s="6"/>
      <c r="CY2459" s="6"/>
      <c r="CZ2459" s="6"/>
      <c r="DA2459" s="6"/>
      <c r="DB2459" s="6"/>
      <c r="DC2459" s="6"/>
      <c r="DD2459" s="6"/>
      <c r="DE2459" s="6"/>
      <c r="DF2459" s="6"/>
      <c r="DG2459" s="6"/>
      <c r="DH2459" s="6"/>
      <c r="DI2459" s="6"/>
      <c r="DJ2459" s="6"/>
    </row>
    <row r="2460" spans="1:114" ht="15" customHeight="1" x14ac:dyDescent="0.15">
      <c r="A2460" s="32">
        <v>2002</v>
      </c>
      <c r="B2460" s="17" t="s">
        <v>3548</v>
      </c>
      <c r="C2460" s="17">
        <v>2293</v>
      </c>
      <c r="D2460" s="24">
        <v>1827</v>
      </c>
      <c r="E2460" s="24">
        <v>466</v>
      </c>
      <c r="F2460" s="24">
        <v>7284753</v>
      </c>
      <c r="G2460" s="17">
        <v>150195660849.48001</v>
      </c>
      <c r="H2460" s="17">
        <v>133686909405.877</v>
      </c>
      <c r="I2460" s="17">
        <v>27.078934413900502</v>
      </c>
      <c r="J2460" s="17"/>
      <c r="K2460" s="17">
        <f>(K2458+K2463)/2</f>
        <v>4.21</v>
      </c>
      <c r="L2460" s="23">
        <f>(1+((L$2463-L$2458)/L$2458)/5)*L2459</f>
        <v>4.21</v>
      </c>
      <c r="M2460" s="17"/>
      <c r="N2460" s="17" t="s">
        <v>3573</v>
      </c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6"/>
      <c r="CO2460" s="6"/>
      <c r="CP2460" s="6"/>
      <c r="CQ2460" s="6"/>
      <c r="CR2460" s="6"/>
      <c r="CS2460" s="6"/>
      <c r="CT2460" s="6"/>
      <c r="CU2460" s="6"/>
      <c r="CV2460" s="6"/>
      <c r="CW2460" s="6"/>
      <c r="CX2460" s="6"/>
      <c r="CY2460" s="6"/>
      <c r="CZ2460" s="6"/>
      <c r="DA2460" s="6"/>
      <c r="DB2460" s="6"/>
      <c r="DC2460" s="6"/>
      <c r="DD2460" s="6"/>
      <c r="DE2460" s="6"/>
      <c r="DF2460" s="6"/>
      <c r="DG2460" s="6"/>
      <c r="DH2460" s="6"/>
      <c r="DI2460" s="6"/>
      <c r="DJ2460" s="6"/>
    </row>
    <row r="2461" spans="1:114" ht="15" customHeight="1" x14ac:dyDescent="0.15">
      <c r="A2461" s="32">
        <v>2003</v>
      </c>
      <c r="B2461" s="17" t="s">
        <v>3548</v>
      </c>
      <c r="C2461" s="17">
        <v>2227</v>
      </c>
      <c r="D2461" s="24">
        <v>1831</v>
      </c>
      <c r="E2461" s="24">
        <v>396</v>
      </c>
      <c r="F2461" s="24">
        <v>7339001</v>
      </c>
      <c r="G2461" s="17">
        <v>172784832553.64999</v>
      </c>
      <c r="H2461" s="17">
        <v>154297493131.358</v>
      </c>
      <c r="I2461" s="17">
        <v>26.530064910801599</v>
      </c>
      <c r="J2461" s="17"/>
      <c r="K2461" s="17">
        <f>(K2458+K2463)/2</f>
        <v>4.21</v>
      </c>
      <c r="L2461" s="23">
        <f>(1+((L$2463-L$2458)/L$2458)/5)*L2460</f>
        <v>4.21</v>
      </c>
      <c r="M2461" s="17"/>
      <c r="N2461" s="17" t="s">
        <v>3574</v>
      </c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  <c r="BR2461" s="6"/>
      <c r="BS2461" s="6"/>
      <c r="BT2461" s="6"/>
      <c r="BU2461" s="6"/>
      <c r="BV2461" s="6"/>
      <c r="BW2461" s="6"/>
      <c r="BX2461" s="6"/>
      <c r="BY2461" s="6"/>
      <c r="BZ2461" s="6"/>
      <c r="CA2461" s="6"/>
      <c r="CB2461" s="6"/>
      <c r="CC2461" s="6"/>
      <c r="CD2461" s="6"/>
      <c r="CE2461" s="6"/>
      <c r="CF2461" s="6"/>
      <c r="CG2461" s="6"/>
      <c r="CH2461" s="6"/>
      <c r="CI2461" s="6"/>
      <c r="CJ2461" s="6"/>
      <c r="CK2461" s="6"/>
      <c r="CL2461" s="6"/>
      <c r="CM2461" s="6"/>
      <c r="CN2461" s="6"/>
      <c r="CO2461" s="6"/>
      <c r="CP2461" s="6"/>
      <c r="CQ2461" s="6"/>
      <c r="CR2461" s="6"/>
      <c r="CS2461" s="6"/>
      <c r="CT2461" s="6"/>
      <c r="CU2461" s="6"/>
      <c r="CV2461" s="6"/>
      <c r="CW2461" s="6"/>
      <c r="CX2461" s="6"/>
      <c r="CY2461" s="6"/>
      <c r="CZ2461" s="6"/>
      <c r="DA2461" s="6"/>
      <c r="DB2461" s="6"/>
      <c r="DC2461" s="6"/>
      <c r="DD2461" s="6"/>
      <c r="DE2461" s="6"/>
      <c r="DF2461" s="6"/>
      <c r="DG2461" s="6"/>
      <c r="DH2461" s="6"/>
      <c r="DI2461" s="6"/>
      <c r="DJ2461" s="6"/>
    </row>
    <row r="2462" spans="1:114" ht="15" customHeight="1" x14ac:dyDescent="0.15">
      <c r="A2462" s="32">
        <v>2004</v>
      </c>
      <c r="B2462" s="17" t="s">
        <v>3548</v>
      </c>
      <c r="C2462" s="17">
        <v>2176</v>
      </c>
      <c r="D2462" s="24">
        <v>1742</v>
      </c>
      <c r="E2462" s="24">
        <v>434</v>
      </c>
      <c r="F2462" s="24">
        <v>7389625</v>
      </c>
      <c r="G2462" s="17">
        <v>207207253719.341</v>
      </c>
      <c r="H2462" s="17">
        <v>178598603940.491</v>
      </c>
      <c r="I2462" s="17">
        <v>27.311864509635601</v>
      </c>
      <c r="J2462" s="17"/>
      <c r="K2462" s="17">
        <f>(K2458+K2463)/2</f>
        <v>4.21</v>
      </c>
      <c r="L2462" s="23">
        <f>(1+((L$2463-L$2458)/L$2458)/5)*L2461</f>
        <v>4.21</v>
      </c>
      <c r="M2462" s="17" t="s">
        <v>3575</v>
      </c>
      <c r="N2462" s="17" t="s">
        <v>3576</v>
      </c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  <c r="BR2462" s="6"/>
      <c r="BS2462" s="6"/>
      <c r="BT2462" s="6"/>
      <c r="BU2462" s="6"/>
      <c r="BV2462" s="6"/>
      <c r="BW2462" s="6"/>
      <c r="BX2462" s="6"/>
      <c r="BY2462" s="6"/>
      <c r="BZ2462" s="6"/>
      <c r="CA2462" s="6"/>
      <c r="CB2462" s="6"/>
      <c r="CC2462" s="6"/>
      <c r="CD2462" s="6"/>
      <c r="CE2462" s="6"/>
      <c r="CF2462" s="6"/>
      <c r="CG2462" s="6"/>
      <c r="CH2462" s="6"/>
      <c r="CI2462" s="6"/>
      <c r="CJ2462" s="6"/>
      <c r="CK2462" s="6"/>
      <c r="CL2462" s="6"/>
      <c r="CM2462" s="6"/>
      <c r="CN2462" s="6"/>
      <c r="CO2462" s="6"/>
      <c r="CP2462" s="6"/>
      <c r="CQ2462" s="6"/>
      <c r="CR2462" s="6"/>
      <c r="CS2462" s="6"/>
      <c r="CT2462" s="6"/>
      <c r="CU2462" s="6"/>
      <c r="CV2462" s="6"/>
      <c r="CW2462" s="6"/>
      <c r="CX2462" s="6"/>
      <c r="CY2462" s="6"/>
      <c r="CZ2462" s="6"/>
      <c r="DA2462" s="6"/>
      <c r="DB2462" s="6"/>
      <c r="DC2462" s="6"/>
      <c r="DD2462" s="6"/>
      <c r="DE2462" s="6"/>
      <c r="DF2462" s="6"/>
      <c r="DG2462" s="6"/>
      <c r="DH2462" s="6"/>
      <c r="DI2462" s="6"/>
      <c r="DJ2462" s="6"/>
    </row>
    <row r="2463" spans="1:114" ht="15" customHeight="1" x14ac:dyDescent="0.15">
      <c r="A2463" s="32">
        <v>2005</v>
      </c>
      <c r="B2463" s="17" t="s">
        <v>3548</v>
      </c>
      <c r="C2463" s="17">
        <v>2098</v>
      </c>
      <c r="D2463" s="24">
        <v>1643</v>
      </c>
      <c r="E2463" s="24">
        <v>455</v>
      </c>
      <c r="F2463" s="24">
        <v>7437115</v>
      </c>
      <c r="G2463" s="17">
        <v>225263859620.944</v>
      </c>
      <c r="H2463" s="17">
        <v>202479147124.95999</v>
      </c>
      <c r="I2463" s="17">
        <v>27.262998057313499</v>
      </c>
      <c r="J2463" s="17">
        <v>4.21</v>
      </c>
      <c r="K2463" s="17">
        <f t="shared" ref="K2463" si="909">J2463</f>
        <v>4.21</v>
      </c>
      <c r="L2463" s="23">
        <f>K2463</f>
        <v>4.21</v>
      </c>
      <c r="M2463" s="17"/>
      <c r="N2463" s="17" t="s">
        <v>3577</v>
      </c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6"/>
      <c r="CO2463" s="6"/>
      <c r="CP2463" s="6"/>
      <c r="CQ2463" s="6"/>
      <c r="CR2463" s="6"/>
      <c r="CS2463" s="6"/>
      <c r="CT2463" s="6"/>
      <c r="CU2463" s="6"/>
      <c r="CV2463" s="6"/>
      <c r="CW2463" s="6"/>
      <c r="CX2463" s="6"/>
      <c r="CY2463" s="6"/>
      <c r="CZ2463" s="6"/>
      <c r="DA2463" s="6"/>
      <c r="DB2463" s="6"/>
      <c r="DC2463" s="6"/>
      <c r="DD2463" s="6"/>
      <c r="DE2463" s="6"/>
      <c r="DF2463" s="6"/>
      <c r="DG2463" s="6"/>
      <c r="DH2463" s="6"/>
      <c r="DI2463" s="6"/>
      <c r="DJ2463" s="6"/>
    </row>
    <row r="2464" spans="1:114" ht="15" customHeight="1" x14ac:dyDescent="0.15">
      <c r="A2464" s="32">
        <v>2006</v>
      </c>
      <c r="B2464" s="17" t="s">
        <v>3548</v>
      </c>
      <c r="C2464" s="17">
        <v>2102</v>
      </c>
      <c r="D2464" s="24">
        <v>1740</v>
      </c>
      <c r="E2464" s="24">
        <v>362</v>
      </c>
      <c r="F2464" s="24">
        <v>7483934</v>
      </c>
      <c r="G2464" s="17">
        <v>250005789599.617</v>
      </c>
      <c r="H2464" s="17">
        <v>219209651459.56299</v>
      </c>
      <c r="I2464" s="17">
        <v>27.060255368207201</v>
      </c>
      <c r="J2464" s="17"/>
      <c r="K2464" s="17">
        <f>(K2463+K2468)/2</f>
        <v>4.21</v>
      </c>
      <c r="L2464" s="23">
        <f>(1+((L$2468-L$2463)/L$2463)/5)*L2463</f>
        <v>4.21</v>
      </c>
      <c r="M2464" s="17"/>
      <c r="N2464" s="17" t="s">
        <v>3578</v>
      </c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  <c r="BR2464" s="6"/>
      <c r="BS2464" s="6"/>
      <c r="BT2464" s="6"/>
      <c r="BU2464" s="6"/>
      <c r="BV2464" s="6"/>
      <c r="BW2464" s="6"/>
      <c r="BX2464" s="6"/>
      <c r="BY2464" s="6"/>
      <c r="BZ2464" s="6"/>
      <c r="CA2464" s="6"/>
      <c r="CB2464" s="6"/>
      <c r="CC2464" s="6"/>
      <c r="CD2464" s="6"/>
      <c r="CE2464" s="6"/>
      <c r="CF2464" s="6"/>
      <c r="CG2464" s="6"/>
      <c r="CH2464" s="6"/>
      <c r="CI2464" s="6"/>
      <c r="CJ2464" s="6"/>
      <c r="CK2464" s="6"/>
      <c r="CL2464" s="6"/>
      <c r="CM2464" s="6"/>
      <c r="CN2464" s="6"/>
      <c r="CO2464" s="6"/>
      <c r="CP2464" s="6"/>
      <c r="CQ2464" s="6"/>
      <c r="CR2464" s="6"/>
      <c r="CS2464" s="6"/>
      <c r="CT2464" s="6"/>
      <c r="CU2464" s="6"/>
      <c r="CV2464" s="6"/>
      <c r="CW2464" s="6"/>
      <c r="CX2464" s="6"/>
      <c r="CY2464" s="6"/>
      <c r="CZ2464" s="6"/>
      <c r="DA2464" s="6"/>
      <c r="DB2464" s="6"/>
      <c r="DC2464" s="6"/>
      <c r="DD2464" s="6"/>
      <c r="DE2464" s="6"/>
      <c r="DF2464" s="6"/>
      <c r="DG2464" s="6"/>
      <c r="DH2464" s="6"/>
      <c r="DI2464" s="6"/>
      <c r="DJ2464" s="6"/>
    </row>
    <row r="2465" spans="1:114" ht="15" customHeight="1" x14ac:dyDescent="0.15">
      <c r="A2465" s="32">
        <v>2007</v>
      </c>
      <c r="B2465" s="17" t="s">
        <v>3548</v>
      </c>
      <c r="C2465" s="17">
        <v>2034</v>
      </c>
      <c r="D2465" s="24">
        <v>1692</v>
      </c>
      <c r="E2465" s="24">
        <v>342</v>
      </c>
      <c r="F2465" s="24">
        <v>7551117</v>
      </c>
      <c r="G2465" s="17">
        <v>302064722592.46899</v>
      </c>
      <c r="H2465" s="17">
        <v>254100847217.59399</v>
      </c>
      <c r="I2465" s="17">
        <v>27.207257667187399</v>
      </c>
      <c r="J2465" s="17"/>
      <c r="K2465" s="17">
        <f>(K2463+K2468)/2</f>
        <v>4.21</v>
      </c>
      <c r="L2465" s="23">
        <f>(1+((L$2468-L$2463)/L$2463)/5)*L2464</f>
        <v>4.21</v>
      </c>
      <c r="M2465" s="17"/>
      <c r="N2465" s="17" t="s">
        <v>3579</v>
      </c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6"/>
      <c r="CO2465" s="6"/>
      <c r="CP2465" s="6"/>
      <c r="CQ2465" s="6"/>
      <c r="CR2465" s="6"/>
      <c r="CS2465" s="6"/>
      <c r="CT2465" s="6"/>
      <c r="CU2465" s="6"/>
      <c r="CV2465" s="6"/>
      <c r="CW2465" s="6"/>
      <c r="CX2465" s="6"/>
      <c r="CY2465" s="6"/>
      <c r="CZ2465" s="6"/>
      <c r="DA2465" s="6"/>
      <c r="DB2465" s="6"/>
      <c r="DC2465" s="6"/>
      <c r="DD2465" s="6"/>
      <c r="DE2465" s="6"/>
      <c r="DF2465" s="6"/>
      <c r="DG2465" s="6"/>
      <c r="DH2465" s="6"/>
      <c r="DI2465" s="6"/>
      <c r="DJ2465" s="6"/>
    </row>
    <row r="2466" spans="1:114" ht="15" customHeight="1" x14ac:dyDescent="0.15">
      <c r="A2466" s="32">
        <v>2008</v>
      </c>
      <c r="B2466" s="17" t="s">
        <v>3548</v>
      </c>
      <c r="C2466" s="17">
        <v>2033</v>
      </c>
      <c r="D2466" s="24">
        <v>1594</v>
      </c>
      <c r="E2466" s="24">
        <v>439</v>
      </c>
      <c r="F2466" s="24">
        <v>7647675</v>
      </c>
      <c r="G2466" s="17">
        <v>358112276798.08002</v>
      </c>
      <c r="H2466" s="17">
        <v>304331677592.09698</v>
      </c>
      <c r="I2466" s="17">
        <v>26.7342723602729</v>
      </c>
      <c r="J2466" s="17"/>
      <c r="K2466" s="17">
        <f>(K2463+K2468)/2</f>
        <v>4.21</v>
      </c>
      <c r="L2466" s="23">
        <f>(1+((L$2468-L$2463)/L$2463)/5)*L2465</f>
        <v>4.21</v>
      </c>
      <c r="M2466" s="17" t="s">
        <v>3580</v>
      </c>
      <c r="N2466" s="17" t="s">
        <v>3581</v>
      </c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6"/>
      <c r="CO2466" s="6"/>
      <c r="CP2466" s="6"/>
      <c r="CQ2466" s="6"/>
      <c r="CR2466" s="6"/>
      <c r="CS2466" s="6"/>
      <c r="CT2466" s="6"/>
      <c r="CU2466" s="6"/>
      <c r="CV2466" s="6"/>
      <c r="CW2466" s="6"/>
      <c r="CX2466" s="6"/>
      <c r="CY2466" s="6"/>
      <c r="CZ2466" s="6"/>
      <c r="DA2466" s="6"/>
      <c r="DB2466" s="6"/>
      <c r="DC2466" s="6"/>
      <c r="DD2466" s="6"/>
      <c r="DE2466" s="6"/>
      <c r="DF2466" s="6"/>
      <c r="DG2466" s="6"/>
      <c r="DH2466" s="6"/>
      <c r="DI2466" s="6"/>
      <c r="DJ2466" s="6"/>
    </row>
    <row r="2467" spans="1:114" ht="15" customHeight="1" x14ac:dyDescent="0.15">
      <c r="A2467" s="32">
        <v>2009</v>
      </c>
      <c r="B2467" s="17" t="s">
        <v>3548</v>
      </c>
      <c r="C2467" s="17">
        <v>2078</v>
      </c>
      <c r="D2467" s="24">
        <v>1684</v>
      </c>
      <c r="E2467" s="24">
        <v>394</v>
      </c>
      <c r="F2467" s="24">
        <v>7743831</v>
      </c>
      <c r="G2467" s="17">
        <v>321497078393.53003</v>
      </c>
      <c r="H2467" s="17">
        <v>286895607021.41302</v>
      </c>
      <c r="I2467" s="17">
        <v>25.2148516664776</v>
      </c>
      <c r="J2467" s="17"/>
      <c r="K2467" s="17">
        <f>(K2463+K2468)/2</f>
        <v>4.21</v>
      </c>
      <c r="L2467" s="23">
        <f>(1+((L$2468-L$2463)/L$2463)/5)*L2466</f>
        <v>4.21</v>
      </c>
      <c r="M2467" s="17"/>
      <c r="N2467" s="17" t="s">
        <v>3582</v>
      </c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6"/>
      <c r="CO2467" s="6"/>
      <c r="CP2467" s="6"/>
      <c r="CQ2467" s="6"/>
      <c r="CR2467" s="6"/>
      <c r="CS2467" s="6"/>
      <c r="CT2467" s="6"/>
      <c r="CU2467" s="6"/>
      <c r="CV2467" s="6"/>
      <c r="CW2467" s="6"/>
      <c r="CX2467" s="6"/>
      <c r="CY2467" s="6"/>
      <c r="CZ2467" s="6"/>
      <c r="DA2467" s="6"/>
      <c r="DB2467" s="6"/>
      <c r="DC2467" s="6"/>
      <c r="DD2467" s="6"/>
      <c r="DE2467" s="6"/>
      <c r="DF2467" s="6"/>
      <c r="DG2467" s="6"/>
      <c r="DH2467" s="6"/>
      <c r="DI2467" s="6"/>
      <c r="DJ2467" s="6"/>
    </row>
    <row r="2468" spans="1:114" ht="15" customHeight="1" x14ac:dyDescent="0.15">
      <c r="A2468" s="32">
        <v>2010</v>
      </c>
      <c r="B2468" s="17" t="s">
        <v>3548</v>
      </c>
      <c r="C2468" s="17">
        <v>2155</v>
      </c>
      <c r="D2468" s="24">
        <v>1622</v>
      </c>
      <c r="E2468" s="24">
        <v>533</v>
      </c>
      <c r="F2468" s="24">
        <v>7824909</v>
      </c>
      <c r="G2468" s="17">
        <v>388280802445.16101</v>
      </c>
      <c r="H2468" s="17">
        <v>330730423611.23901</v>
      </c>
      <c r="I2468" s="17">
        <v>25.188629006001399</v>
      </c>
      <c r="J2468" s="17">
        <v>4.21</v>
      </c>
      <c r="K2468" s="17">
        <f t="shared" ref="K2468" si="910">J2468</f>
        <v>4.21</v>
      </c>
      <c r="L2468" s="23">
        <f>K2468</f>
        <v>4.21</v>
      </c>
      <c r="M2468" s="17"/>
      <c r="N2468" s="17" t="s">
        <v>3583</v>
      </c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6"/>
      <c r="CO2468" s="6"/>
      <c r="CP2468" s="6"/>
      <c r="CQ2468" s="6"/>
      <c r="CR2468" s="6"/>
      <c r="CS2468" s="6"/>
      <c r="CT2468" s="6"/>
      <c r="CU2468" s="6"/>
      <c r="CV2468" s="6"/>
      <c r="CW2468" s="6"/>
      <c r="CX2468" s="6"/>
      <c r="CY2468" s="6"/>
      <c r="CZ2468" s="6"/>
      <c r="DA2468" s="6"/>
      <c r="DB2468" s="6"/>
      <c r="DC2468" s="6"/>
      <c r="DD2468" s="6"/>
      <c r="DE2468" s="6"/>
      <c r="DF2468" s="6"/>
      <c r="DG2468" s="6"/>
      <c r="DH2468" s="6"/>
      <c r="DI2468" s="6"/>
      <c r="DJ2468" s="6"/>
    </row>
    <row r="2469" spans="1:114" ht="15" customHeight="1" x14ac:dyDescent="0.15">
      <c r="A2469" s="32">
        <v>2011</v>
      </c>
      <c r="B2469" s="17" t="s">
        <v>3548</v>
      </c>
      <c r="C2469" s="17">
        <v>2043</v>
      </c>
      <c r="D2469" s="24">
        <v>1597</v>
      </c>
      <c r="E2469" s="24">
        <v>446</v>
      </c>
      <c r="F2469" s="24">
        <v>7912398</v>
      </c>
      <c r="G2469" s="17">
        <v>475707113598.21301</v>
      </c>
      <c r="H2469" s="17">
        <v>423135338258.47498</v>
      </c>
      <c r="I2469" s="17">
        <v>25.518848981776099</v>
      </c>
      <c r="J2469" s="17"/>
      <c r="K2469" s="17">
        <f>(K2468+K2473)/2</f>
        <v>4.375</v>
      </c>
      <c r="L2469" s="23">
        <f>(1+((L$2473-L$2468)/L$2468)/5)*L2468</f>
        <v>4.2759999999999998</v>
      </c>
      <c r="M2469" s="17"/>
      <c r="N2469" s="17" t="s">
        <v>3584</v>
      </c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  <c r="CQ2469" s="6"/>
      <c r="CR2469" s="6"/>
      <c r="CS2469" s="6"/>
      <c r="CT2469" s="6"/>
      <c r="CU2469" s="6"/>
      <c r="CV2469" s="6"/>
      <c r="CW2469" s="6"/>
      <c r="CX2469" s="6"/>
      <c r="CY2469" s="6"/>
      <c r="CZ2469" s="6"/>
      <c r="DA2469" s="6"/>
      <c r="DB2469" s="6"/>
      <c r="DC2469" s="6"/>
      <c r="DD2469" s="6"/>
      <c r="DE2469" s="6"/>
      <c r="DF2469" s="6"/>
      <c r="DG2469" s="6"/>
      <c r="DH2469" s="6"/>
      <c r="DI2469" s="6"/>
      <c r="DJ2469" s="6"/>
    </row>
    <row r="2470" spans="1:114" ht="15" customHeight="1" x14ac:dyDescent="0.15">
      <c r="A2470" s="32">
        <v>2012</v>
      </c>
      <c r="B2470" s="17" t="s">
        <v>3548</v>
      </c>
      <c r="C2470" s="17">
        <v>2988</v>
      </c>
      <c r="D2470" s="24">
        <v>1480</v>
      </c>
      <c r="E2470" s="24">
        <v>1508</v>
      </c>
      <c r="F2470" s="24">
        <v>7996861</v>
      </c>
      <c r="G2470" s="17">
        <v>465237594281.164</v>
      </c>
      <c r="H2470" s="17">
        <v>402767274887.92102</v>
      </c>
      <c r="I2470" s="17">
        <v>26.268903242650801</v>
      </c>
      <c r="J2470" s="17"/>
      <c r="K2470" s="17">
        <f>(K2468+K2473)/2</f>
        <v>4.375</v>
      </c>
      <c r="L2470" s="23">
        <f>(1+((L$2473-L$2468)/L$2468)/5)*L2469</f>
        <v>4.3430346793349166</v>
      </c>
      <c r="M2470" s="17" t="s">
        <v>3585</v>
      </c>
      <c r="N2470" s="17" t="s">
        <v>3586</v>
      </c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  <c r="CU2470" s="6"/>
      <c r="CV2470" s="6"/>
      <c r="CW2470" s="6"/>
      <c r="CX2470" s="6"/>
      <c r="CY2470" s="6"/>
      <c r="CZ2470" s="6"/>
      <c r="DA2470" s="6"/>
      <c r="DB2470" s="6"/>
      <c r="DC2470" s="6"/>
      <c r="DD2470" s="6"/>
      <c r="DE2470" s="6"/>
      <c r="DF2470" s="6"/>
      <c r="DG2470" s="6"/>
      <c r="DH2470" s="6"/>
      <c r="DI2470" s="6"/>
      <c r="DJ2470" s="6"/>
    </row>
    <row r="2471" spans="1:114" ht="15" customHeight="1" x14ac:dyDescent="0.15">
      <c r="A2471" s="32">
        <v>2013</v>
      </c>
      <c r="B2471" s="17" t="s">
        <v>3548</v>
      </c>
      <c r="C2471" s="17">
        <v>2156</v>
      </c>
      <c r="D2471" s="24">
        <v>1525</v>
      </c>
      <c r="E2471" s="24">
        <v>631</v>
      </c>
      <c r="F2471" s="24">
        <v>8089346</v>
      </c>
      <c r="G2471" s="17">
        <v>508970903327.50098</v>
      </c>
      <c r="H2471" s="17">
        <v>435220774562.40302</v>
      </c>
      <c r="I2471" s="17">
        <v>26.227602887415099</v>
      </c>
      <c r="J2471" s="17"/>
      <c r="K2471" s="17">
        <f>(K2468+K2473)/2</f>
        <v>4.375</v>
      </c>
      <c r="L2471" s="23">
        <f>(1+((L$2473-L$2468)/L$2468)/5)*L2470</f>
        <v>4.4111202586309028</v>
      </c>
      <c r="M2471" s="17"/>
      <c r="N2471" s="17" t="s">
        <v>3587</v>
      </c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6"/>
      <c r="CO2471" s="6"/>
      <c r="CP2471" s="6"/>
      <c r="CQ2471" s="6"/>
      <c r="CR2471" s="6"/>
      <c r="CS2471" s="6"/>
      <c r="CT2471" s="6"/>
      <c r="CU2471" s="6"/>
      <c r="CV2471" s="6"/>
      <c r="CW2471" s="6"/>
      <c r="CX2471" s="6"/>
      <c r="CY2471" s="6"/>
      <c r="CZ2471" s="6"/>
      <c r="DA2471" s="6"/>
      <c r="DB2471" s="6"/>
      <c r="DC2471" s="6"/>
      <c r="DD2471" s="6"/>
      <c r="DE2471" s="6"/>
      <c r="DF2471" s="6"/>
      <c r="DG2471" s="6"/>
      <c r="DH2471" s="6"/>
      <c r="DI2471" s="6"/>
      <c r="DJ2471" s="6"/>
    </row>
    <row r="2472" spans="1:114" ht="15" customHeight="1" x14ac:dyDescent="0.15">
      <c r="A2472" s="32">
        <v>2014</v>
      </c>
      <c r="B2472" s="17" t="s">
        <v>3548</v>
      </c>
      <c r="C2472" s="17">
        <v>2048</v>
      </c>
      <c r="D2472" s="24">
        <v>1480</v>
      </c>
      <c r="E2472" s="24">
        <v>568</v>
      </c>
      <c r="F2472" s="24">
        <v>8188649</v>
      </c>
      <c r="G2472" s="17">
        <v>474699970370.02698</v>
      </c>
      <c r="H2472" s="17">
        <v>398696001148.51398</v>
      </c>
      <c r="I2472" s="17">
        <v>26.4181898920957</v>
      </c>
      <c r="J2472" s="17"/>
      <c r="K2472" s="17">
        <f>(K2468+K2473)/2</f>
        <v>4.375</v>
      </c>
      <c r="L2472" s="23">
        <f>(1+((L$2473-L$2468)/L$2468)/5)*L2471</f>
        <v>4.4802732128042138</v>
      </c>
      <c r="M2472" s="17"/>
      <c r="N2472" s="17" t="s">
        <v>3588</v>
      </c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6"/>
      <c r="CO2472" s="6"/>
      <c r="CP2472" s="6"/>
      <c r="CQ2472" s="6"/>
      <c r="CR2472" s="6"/>
      <c r="CS2472" s="6"/>
      <c r="CT2472" s="6"/>
      <c r="CU2472" s="6"/>
      <c r="CV2472" s="6"/>
      <c r="CW2472" s="6"/>
      <c r="CX2472" s="6"/>
      <c r="CY2472" s="6"/>
      <c r="CZ2472" s="6"/>
      <c r="DA2472" s="6"/>
      <c r="DB2472" s="6"/>
      <c r="DC2472" s="6"/>
      <c r="DD2472" s="6"/>
      <c r="DE2472" s="6"/>
      <c r="DF2472" s="6"/>
      <c r="DG2472" s="6"/>
      <c r="DH2472" s="6"/>
      <c r="DI2472" s="6"/>
      <c r="DJ2472" s="6"/>
    </row>
    <row r="2473" spans="1:114" ht="15" customHeight="1" x14ac:dyDescent="0.15">
      <c r="A2473" s="32">
        <v>2015</v>
      </c>
      <c r="B2473" s="17" t="s">
        <v>3548</v>
      </c>
      <c r="C2473" s="17">
        <v>1923</v>
      </c>
      <c r="D2473" s="24">
        <v>1477</v>
      </c>
      <c r="E2473" s="24">
        <v>446</v>
      </c>
      <c r="F2473" s="24">
        <v>8282396</v>
      </c>
      <c r="G2473" s="17">
        <v>443048390064.01703</v>
      </c>
      <c r="H2473" s="17">
        <v>370031118266.23999</v>
      </c>
      <c r="I2473" s="17">
        <v>26.411204107328398</v>
      </c>
      <c r="J2473" s="17">
        <v>4.54</v>
      </c>
      <c r="K2473" s="17">
        <f t="shared" ref="K2473" si="911">J2473</f>
        <v>4.54</v>
      </c>
      <c r="L2473" s="23">
        <f>K2473</f>
        <v>4.54</v>
      </c>
      <c r="M2473" s="17" t="s">
        <v>3589</v>
      </c>
      <c r="N2473" s="17" t="s">
        <v>3590</v>
      </c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6"/>
      <c r="CO2473" s="6"/>
      <c r="CP2473" s="6"/>
      <c r="CQ2473" s="6"/>
      <c r="CR2473" s="6"/>
      <c r="CS2473" s="6"/>
      <c r="CT2473" s="6"/>
      <c r="CU2473" s="6"/>
      <c r="CV2473" s="6"/>
      <c r="CW2473" s="6"/>
      <c r="CX2473" s="6"/>
      <c r="CY2473" s="6"/>
      <c r="CZ2473" s="6"/>
      <c r="DA2473" s="6"/>
      <c r="DB2473" s="6"/>
      <c r="DC2473" s="6"/>
      <c r="DD2473" s="6"/>
      <c r="DE2473" s="6"/>
      <c r="DF2473" s="6"/>
      <c r="DG2473" s="6"/>
      <c r="DH2473" s="6"/>
      <c r="DI2473" s="6"/>
      <c r="DJ2473" s="6"/>
    </row>
    <row r="2474" spans="1:114" ht="15" customHeight="1" x14ac:dyDescent="0.15">
      <c r="A2474" s="32">
        <v>2016</v>
      </c>
      <c r="B2474" s="17" t="s">
        <v>3548</v>
      </c>
      <c r="C2474" s="17">
        <v>1771</v>
      </c>
      <c r="D2474" s="24">
        <v>1462</v>
      </c>
      <c r="E2474" s="24">
        <v>309</v>
      </c>
      <c r="F2474" s="24">
        <v>8373338</v>
      </c>
      <c r="G2474" s="17">
        <v>459636103721.80103</v>
      </c>
      <c r="H2474" s="17">
        <v>390368282229.56598</v>
      </c>
      <c r="I2474" s="17">
        <v>26.4998168152161</v>
      </c>
      <c r="J2474" s="17"/>
      <c r="K2474" s="17">
        <f t="shared" ref="K2474" si="912">J2474</f>
        <v>0</v>
      </c>
      <c r="L2474" s="17">
        <f>K2474</f>
        <v>0</v>
      </c>
      <c r="M2474" s="17"/>
      <c r="N2474" s="17" t="s">
        <v>3591</v>
      </c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6"/>
      <c r="CO2474" s="6"/>
      <c r="CP2474" s="6"/>
      <c r="CQ2474" s="6"/>
      <c r="CR2474" s="6"/>
      <c r="CS2474" s="6"/>
      <c r="CT2474" s="6"/>
      <c r="CU2474" s="6"/>
      <c r="CV2474" s="6"/>
      <c r="CW2474" s="6"/>
      <c r="CX2474" s="6"/>
      <c r="CY2474" s="6"/>
      <c r="CZ2474" s="6"/>
      <c r="DA2474" s="6"/>
      <c r="DB2474" s="6"/>
      <c r="DC2474" s="6"/>
      <c r="DD2474" s="6"/>
      <c r="DE2474" s="6"/>
      <c r="DF2474" s="6"/>
      <c r="DG2474" s="6"/>
      <c r="DH2474" s="6"/>
      <c r="DI2474" s="6"/>
      <c r="DJ2474" s="6"/>
    </row>
    <row r="2475" spans="1:114" ht="15" customHeight="1" x14ac:dyDescent="0.15">
      <c r="A2475" s="32">
        <v>2017</v>
      </c>
      <c r="B2475" s="17" t="s">
        <v>3548</v>
      </c>
      <c r="C2475" s="17">
        <v>1628</v>
      </c>
      <c r="D2475" s="24">
        <v>1337</v>
      </c>
      <c r="E2475" s="24">
        <v>291</v>
      </c>
      <c r="F2475" s="24">
        <v>8451840</v>
      </c>
      <c r="G2475" s="17">
        <v>461255257229.41998</v>
      </c>
      <c r="H2475" s="17">
        <v>398164579098.36401</v>
      </c>
      <c r="I2475" s="17">
        <v>27.1488889494665</v>
      </c>
      <c r="J2475" s="17"/>
      <c r="K2475" s="17">
        <f t="shared" ref="K2475" si="913">J2475</f>
        <v>0</v>
      </c>
      <c r="L2475" s="17">
        <f>K2475</f>
        <v>0</v>
      </c>
      <c r="M2475" s="17" t="s">
        <v>3592</v>
      </c>
      <c r="N2475" s="17" t="s">
        <v>3593</v>
      </c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6"/>
      <c r="CW2475" s="6"/>
      <c r="CX2475" s="6"/>
      <c r="CY2475" s="6"/>
      <c r="CZ2475" s="6"/>
      <c r="DA2475" s="6"/>
      <c r="DB2475" s="6"/>
      <c r="DC2475" s="6"/>
      <c r="DD2475" s="6"/>
      <c r="DE2475" s="6"/>
      <c r="DF2475" s="6"/>
      <c r="DG2475" s="6"/>
      <c r="DH2475" s="6"/>
      <c r="DI2475" s="6"/>
      <c r="DJ2475" s="6"/>
    </row>
    <row r="2476" spans="1:114" ht="15" customHeight="1" x14ac:dyDescent="0.15">
      <c r="A2476" s="32">
        <v>2018</v>
      </c>
      <c r="B2476" s="17" t="s">
        <v>3548</v>
      </c>
      <c r="C2476" s="17">
        <v>1615</v>
      </c>
      <c r="D2476" s="24">
        <v>1283</v>
      </c>
      <c r="E2476" s="24">
        <v>332</v>
      </c>
      <c r="F2476" s="24">
        <v>8514329</v>
      </c>
      <c r="G2476" s="17">
        <v>489600609479.659</v>
      </c>
      <c r="H2476" s="17">
        <v>413213693521.72198</v>
      </c>
      <c r="I2476" s="17">
        <v>26.602693942677099</v>
      </c>
      <c r="J2476" s="17"/>
      <c r="K2476" s="17">
        <f t="shared" ref="K2476" si="914">J2476</f>
        <v>0</v>
      </c>
      <c r="L2476" s="17">
        <f>K2476</f>
        <v>0</v>
      </c>
      <c r="M2476" s="17"/>
      <c r="N2476" s="17" t="s">
        <v>3594</v>
      </c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  <c r="CQ2476" s="6"/>
      <c r="CR2476" s="6"/>
      <c r="CS2476" s="6"/>
      <c r="CT2476" s="6"/>
      <c r="CU2476" s="6"/>
      <c r="CV2476" s="6"/>
      <c r="CW2476" s="6"/>
      <c r="CX2476" s="6"/>
      <c r="CY2476" s="6"/>
      <c r="CZ2476" s="6"/>
      <c r="DA2476" s="6"/>
      <c r="DB2476" s="6"/>
      <c r="DC2476" s="6"/>
      <c r="DD2476" s="6"/>
      <c r="DE2476" s="6"/>
      <c r="DF2476" s="6"/>
      <c r="DG2476" s="6"/>
      <c r="DH2476" s="6"/>
      <c r="DI2476" s="6"/>
      <c r="DJ2476" s="6"/>
    </row>
    <row r="2477" spans="1:114" ht="15" customHeight="1" x14ac:dyDescent="0.15">
      <c r="A2477" s="32">
        <v>2019</v>
      </c>
      <c r="B2477" s="17" t="s">
        <v>3548</v>
      </c>
      <c r="C2477" s="17">
        <v>1717</v>
      </c>
      <c r="D2477" s="24">
        <v>1369</v>
      </c>
      <c r="E2477" s="24">
        <v>348</v>
      </c>
      <c r="F2477" s="24">
        <v>8575280</v>
      </c>
      <c r="G2477" s="17">
        <v>483067666222.23297</v>
      </c>
      <c r="H2477" s="17">
        <v>412350588412.87</v>
      </c>
      <c r="I2477" s="17">
        <v>26.622204186625201</v>
      </c>
      <c r="J2477" s="17"/>
      <c r="K2477" s="17">
        <f t="shared" ref="K2477" si="915">J2477</f>
        <v>0</v>
      </c>
      <c r="L2477" s="17">
        <f>K2477</f>
        <v>0</v>
      </c>
      <c r="M2477" s="17" t="s">
        <v>3595</v>
      </c>
      <c r="N2477" s="17" t="s">
        <v>3596</v>
      </c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6"/>
      <c r="CO2477" s="6"/>
      <c r="CP2477" s="6"/>
      <c r="CQ2477" s="6"/>
      <c r="CR2477" s="6"/>
      <c r="CS2477" s="6"/>
      <c r="CT2477" s="6"/>
      <c r="CU2477" s="6"/>
      <c r="CV2477" s="6"/>
      <c r="CW2477" s="6"/>
      <c r="CX2477" s="6"/>
      <c r="CY2477" s="6"/>
      <c r="CZ2477" s="6"/>
      <c r="DA2477" s="6"/>
      <c r="DB2477" s="6"/>
      <c r="DC2477" s="6"/>
      <c r="DD2477" s="6"/>
      <c r="DE2477" s="6"/>
      <c r="DF2477" s="6"/>
      <c r="DG2477" s="6"/>
      <c r="DH2477" s="6"/>
      <c r="DI2477" s="6"/>
      <c r="DJ2477" s="6"/>
    </row>
    <row r="2478" spans="1:114" ht="15" customHeight="1" x14ac:dyDescent="0.15">
      <c r="A2478" s="32">
        <v>2020</v>
      </c>
      <c r="B2478" s="17" t="s">
        <v>3548</v>
      </c>
      <c r="C2478" s="17">
        <v>1685</v>
      </c>
      <c r="D2478" s="24">
        <v>1384</v>
      </c>
      <c r="E2478" s="24">
        <v>301</v>
      </c>
      <c r="F2478" s="24">
        <v>8638167</v>
      </c>
      <c r="G2478" s="17">
        <v>475816487338.12</v>
      </c>
      <c r="H2478" s="17">
        <v>428103839305.52698</v>
      </c>
      <c r="I2478" s="17">
        <v>26.5759136328764</v>
      </c>
      <c r="J2478" s="17"/>
      <c r="K2478" s="17">
        <f t="shared" ref="K2478" si="916">J2478</f>
        <v>0</v>
      </c>
      <c r="L2478" s="17">
        <f>K2478</f>
        <v>0</v>
      </c>
      <c r="M2478" s="17"/>
      <c r="N2478" s="17" t="s">
        <v>3597</v>
      </c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6"/>
      <c r="CO2478" s="6"/>
      <c r="CP2478" s="6"/>
      <c r="CQ2478" s="6"/>
      <c r="CR2478" s="6"/>
      <c r="CS2478" s="6"/>
      <c r="CT2478" s="6"/>
      <c r="CU2478" s="6"/>
      <c r="CV2478" s="6"/>
      <c r="CW2478" s="6"/>
      <c r="CX2478" s="6"/>
      <c r="CY2478" s="6"/>
      <c r="CZ2478" s="6"/>
      <c r="DA2478" s="6"/>
      <c r="DB2478" s="6"/>
      <c r="DC2478" s="6"/>
      <c r="DD2478" s="6"/>
      <c r="DE2478" s="6"/>
      <c r="DF2478" s="6"/>
      <c r="DG2478" s="6"/>
      <c r="DH2478" s="6"/>
      <c r="DI2478" s="6"/>
      <c r="DJ2478" s="6"/>
    </row>
    <row r="2479" spans="1:114" ht="15" customHeight="1" x14ac:dyDescent="0.15">
      <c r="A2479" s="32">
        <v>2021</v>
      </c>
      <c r="B2479" s="17" t="s">
        <v>3548</v>
      </c>
      <c r="C2479" s="17">
        <v>1555</v>
      </c>
      <c r="D2479" s="24">
        <v>1288</v>
      </c>
      <c r="E2479" s="24">
        <v>267</v>
      </c>
      <c r="F2479" s="24">
        <v>8703405</v>
      </c>
      <c r="G2479" s="17">
        <v>571427242924.81897</v>
      </c>
      <c r="H2479" s="17">
        <v>476216881585.60699</v>
      </c>
      <c r="I2479" s="17">
        <v>26.6218097771884</v>
      </c>
      <c r="J2479" s="17"/>
      <c r="K2479" s="17">
        <f t="shared" ref="K2479" si="917">J2479</f>
        <v>0</v>
      </c>
      <c r="L2479" s="17">
        <f>K2479</f>
        <v>0</v>
      </c>
      <c r="M2479" s="17"/>
      <c r="N2479" s="17" t="s">
        <v>3598</v>
      </c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6"/>
      <c r="CO2479" s="6"/>
      <c r="CP2479" s="6"/>
      <c r="CQ2479" s="6"/>
      <c r="CR2479" s="6"/>
      <c r="CS2479" s="6"/>
      <c r="CT2479" s="6"/>
      <c r="CU2479" s="6"/>
      <c r="CV2479" s="6"/>
      <c r="CW2479" s="6"/>
      <c r="CX2479" s="6"/>
      <c r="CY2479" s="6"/>
      <c r="CZ2479" s="6"/>
      <c r="DA2479" s="6"/>
      <c r="DB2479" s="6"/>
      <c r="DC2479" s="6"/>
      <c r="DD2479" s="6"/>
      <c r="DE2479" s="6"/>
      <c r="DF2479" s="6"/>
      <c r="DG2479" s="6"/>
      <c r="DH2479" s="6"/>
      <c r="DI2479" s="6"/>
      <c r="DJ2479" s="6"/>
    </row>
    <row r="2480" spans="1:114" ht="15" customHeight="1" x14ac:dyDescent="0.15">
      <c r="A2480" s="32">
        <v>1980</v>
      </c>
      <c r="B2480" s="18" t="s">
        <v>3599</v>
      </c>
      <c r="C2480" s="17">
        <v>215</v>
      </c>
      <c r="D2480" s="24">
        <v>13</v>
      </c>
      <c r="E2480" s="24">
        <v>202</v>
      </c>
      <c r="F2480" s="24">
        <v>45737753</v>
      </c>
      <c r="G2480" s="17">
        <v>7800882967.7091703</v>
      </c>
      <c r="H2480" s="17">
        <v>9824969232.8729591</v>
      </c>
      <c r="I2480" s="17">
        <v>27.772377475864999</v>
      </c>
      <c r="J2480" s="17">
        <v>1.21</v>
      </c>
      <c r="K2480" s="17">
        <f t="shared" ref="K2480" si="918">J2480</f>
        <v>1.21</v>
      </c>
      <c r="L2480" s="23">
        <f>K2480</f>
        <v>1.21</v>
      </c>
      <c r="M2480" s="17"/>
      <c r="N2480" s="17" t="s">
        <v>3600</v>
      </c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6"/>
      <c r="CO2480" s="6"/>
      <c r="CP2480" s="6"/>
      <c r="CQ2480" s="6"/>
      <c r="CR2480" s="6"/>
      <c r="CS2480" s="6"/>
      <c r="CT2480" s="6"/>
      <c r="CU2480" s="6"/>
      <c r="CV2480" s="6"/>
      <c r="CW2480" s="6"/>
      <c r="CX2480" s="6"/>
      <c r="CY2480" s="6"/>
      <c r="CZ2480" s="6"/>
      <c r="DA2480" s="6"/>
      <c r="DB2480" s="6"/>
      <c r="DC2480" s="6"/>
      <c r="DD2480" s="6"/>
      <c r="DE2480" s="6"/>
      <c r="DF2480" s="6"/>
      <c r="DG2480" s="6"/>
      <c r="DH2480" s="6"/>
      <c r="DI2480" s="6"/>
      <c r="DJ2480" s="6"/>
    </row>
    <row r="2481" spans="1:114" ht="15" customHeight="1" x14ac:dyDescent="0.15">
      <c r="A2481" s="32">
        <v>1981</v>
      </c>
      <c r="B2481" s="18" t="s">
        <v>3599</v>
      </c>
      <c r="C2481" s="17">
        <v>332</v>
      </c>
      <c r="D2481" s="24">
        <v>26</v>
      </c>
      <c r="E2481" s="24">
        <v>306</v>
      </c>
      <c r="F2481" s="24">
        <v>46727292</v>
      </c>
      <c r="G2481" s="17">
        <v>8309884328.42661</v>
      </c>
      <c r="H2481" s="17">
        <v>10496095396.968</v>
      </c>
      <c r="I2481" s="17">
        <v>27.989651773806202</v>
      </c>
      <c r="J2481" s="17"/>
      <c r="K2481" s="17">
        <f>(K2480+K2485)/2</f>
        <v>1.21</v>
      </c>
      <c r="L2481" s="23">
        <f>(1+((L$2485-L$2480)/L$2480)/5)*L2480</f>
        <v>1.21</v>
      </c>
      <c r="M2481" s="17"/>
      <c r="N2481" s="17" t="s">
        <v>3601</v>
      </c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6"/>
      <c r="CO2481" s="6"/>
      <c r="CP2481" s="6"/>
      <c r="CQ2481" s="6"/>
      <c r="CR2481" s="6"/>
      <c r="CS2481" s="6"/>
      <c r="CT2481" s="6"/>
      <c r="CU2481" s="6"/>
      <c r="CV2481" s="6"/>
      <c r="CW2481" s="6"/>
      <c r="CX2481" s="6"/>
      <c r="CY2481" s="6"/>
      <c r="CZ2481" s="6"/>
      <c r="DA2481" s="6"/>
      <c r="DB2481" s="6"/>
      <c r="DC2481" s="6"/>
      <c r="DD2481" s="6"/>
      <c r="DE2481" s="6"/>
      <c r="DF2481" s="6"/>
      <c r="DG2481" s="6"/>
      <c r="DH2481" s="6"/>
      <c r="DI2481" s="6"/>
      <c r="DJ2481" s="6"/>
    </row>
    <row r="2482" spans="1:114" ht="15" customHeight="1" x14ac:dyDescent="0.15">
      <c r="A2482" s="32">
        <v>1982</v>
      </c>
      <c r="B2482" s="18" t="s">
        <v>3599</v>
      </c>
      <c r="C2482" s="17">
        <v>371</v>
      </c>
      <c r="D2482" s="24">
        <v>40</v>
      </c>
      <c r="E2482" s="24">
        <v>331</v>
      </c>
      <c r="F2482" s="24">
        <v>47700340</v>
      </c>
      <c r="G2482" s="17">
        <v>8385615714.7142801</v>
      </c>
      <c r="H2482" s="17">
        <v>9012221685.9926701</v>
      </c>
      <c r="I2482" s="17">
        <v>26.941106122815</v>
      </c>
      <c r="J2482" s="17"/>
      <c r="K2482" s="17">
        <f>(K2480+K2485)/2</f>
        <v>1.21</v>
      </c>
      <c r="L2482" s="23">
        <f>(1+((L$2485-L$2480)/L$2480)/5)*L2481</f>
        <v>1.21</v>
      </c>
      <c r="M2482" s="17"/>
      <c r="N2482" s="17" t="s">
        <v>3602</v>
      </c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6"/>
      <c r="CO2482" s="6"/>
      <c r="CP2482" s="6"/>
      <c r="CQ2482" s="6"/>
      <c r="CR2482" s="6"/>
      <c r="CS2482" s="6"/>
      <c r="CT2482" s="6"/>
      <c r="CU2482" s="6"/>
      <c r="CV2482" s="6"/>
      <c r="CW2482" s="6"/>
      <c r="CX2482" s="6"/>
      <c r="CY2482" s="6"/>
      <c r="CZ2482" s="6"/>
      <c r="DA2482" s="6"/>
      <c r="DB2482" s="6"/>
      <c r="DC2482" s="6"/>
      <c r="DD2482" s="6"/>
      <c r="DE2482" s="6"/>
      <c r="DF2482" s="6"/>
      <c r="DG2482" s="6"/>
      <c r="DH2482" s="6"/>
      <c r="DI2482" s="6"/>
      <c r="DJ2482" s="6"/>
    </row>
    <row r="2483" spans="1:114" ht="15" customHeight="1" x14ac:dyDescent="0.15">
      <c r="A2483" s="32">
        <v>1983</v>
      </c>
      <c r="B2483" s="18" t="s">
        <v>3599</v>
      </c>
      <c r="C2483" s="17">
        <v>560</v>
      </c>
      <c r="D2483" s="24">
        <v>48</v>
      </c>
      <c r="E2483" s="24">
        <v>512</v>
      </c>
      <c r="F2483" s="24">
        <v>48670565</v>
      </c>
      <c r="G2483" s="17">
        <v>8053095421.3242502</v>
      </c>
      <c r="H2483" s="17">
        <v>10920995995.6696</v>
      </c>
      <c r="I2483" s="17">
        <v>28.462663262150802</v>
      </c>
      <c r="J2483" s="17"/>
      <c r="K2483" s="17">
        <f>(K2480+K2485)/2</f>
        <v>1.21</v>
      </c>
      <c r="L2483" s="23">
        <f>(1+((L$2485-L$2480)/L$2480)/5)*L2482</f>
        <v>1.21</v>
      </c>
      <c r="M2483" s="17"/>
      <c r="N2483" s="17" t="s">
        <v>3603</v>
      </c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6"/>
      <c r="CO2483" s="6"/>
      <c r="CP2483" s="6"/>
      <c r="CQ2483" s="6"/>
      <c r="CR2483" s="6"/>
      <c r="CS2483" s="6"/>
      <c r="CT2483" s="6"/>
      <c r="CU2483" s="6"/>
      <c r="CV2483" s="6"/>
      <c r="CW2483" s="6"/>
      <c r="CX2483" s="6"/>
      <c r="CY2483" s="6"/>
      <c r="CZ2483" s="6"/>
      <c r="DA2483" s="6"/>
      <c r="DB2483" s="6"/>
      <c r="DC2483" s="6"/>
      <c r="DD2483" s="6"/>
      <c r="DE2483" s="6"/>
      <c r="DF2483" s="6"/>
      <c r="DG2483" s="6"/>
      <c r="DH2483" s="6"/>
      <c r="DI2483" s="6"/>
      <c r="DJ2483" s="6"/>
    </row>
    <row r="2484" spans="1:114" ht="15" customHeight="1" x14ac:dyDescent="0.15">
      <c r="A2484" s="32">
        <v>1984</v>
      </c>
      <c r="B2484" s="18" t="s">
        <v>3599</v>
      </c>
      <c r="C2484" s="17">
        <v>668</v>
      </c>
      <c r="D2484" s="24">
        <v>49</v>
      </c>
      <c r="E2484" s="24">
        <v>619</v>
      </c>
      <c r="F2484" s="24">
        <v>49636724</v>
      </c>
      <c r="G2484" s="17">
        <v>9154250953.9159203</v>
      </c>
      <c r="H2484" s="17">
        <v>10937544946.1492</v>
      </c>
      <c r="I2484" s="17">
        <v>28.601110704422499</v>
      </c>
      <c r="J2484" s="17"/>
      <c r="K2484" s="17">
        <f>(K2480+K2485)/2</f>
        <v>1.21</v>
      </c>
      <c r="L2484" s="23">
        <f>(1+((L$2485-L$2480)/L$2480)/5)*L2483</f>
        <v>1.21</v>
      </c>
      <c r="M2484" s="17"/>
      <c r="N2484" s="17" t="s">
        <v>3604</v>
      </c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6"/>
      <c r="CO2484" s="6"/>
      <c r="CP2484" s="6"/>
      <c r="CQ2484" s="6"/>
      <c r="CR2484" s="6"/>
      <c r="CS2484" s="6"/>
      <c r="CT2484" s="6"/>
      <c r="CU2484" s="6"/>
      <c r="CV2484" s="6"/>
      <c r="CW2484" s="6"/>
      <c r="CX2484" s="6"/>
      <c r="CY2484" s="6"/>
      <c r="CZ2484" s="6"/>
      <c r="DA2484" s="6"/>
      <c r="DB2484" s="6"/>
      <c r="DC2484" s="6"/>
      <c r="DD2484" s="6"/>
      <c r="DE2484" s="6"/>
      <c r="DF2484" s="6"/>
      <c r="DG2484" s="6"/>
      <c r="DH2484" s="6"/>
      <c r="DI2484" s="6"/>
      <c r="DJ2484" s="6"/>
    </row>
    <row r="2485" spans="1:114" ht="15" customHeight="1" x14ac:dyDescent="0.15">
      <c r="A2485" s="32">
        <v>1985</v>
      </c>
      <c r="B2485" s="18" t="s">
        <v>3599</v>
      </c>
      <c r="C2485" s="17">
        <v>707</v>
      </c>
      <c r="D2485" s="24">
        <v>55</v>
      </c>
      <c r="E2485" s="24">
        <v>652</v>
      </c>
      <c r="F2485" s="24">
        <v>50594940</v>
      </c>
      <c r="G2485" s="17">
        <v>9030262639.5030708</v>
      </c>
      <c r="H2485" s="17">
        <v>10091461730.777</v>
      </c>
      <c r="I2485" s="17">
        <v>27.165072756321599</v>
      </c>
      <c r="J2485" s="17">
        <v>1.21</v>
      </c>
      <c r="K2485" s="17">
        <f t="shared" ref="K2485" si="919">J2485</f>
        <v>1.21</v>
      </c>
      <c r="L2485" s="23">
        <f>K2485</f>
        <v>1.21</v>
      </c>
      <c r="M2485" s="17"/>
      <c r="N2485" s="17" t="s">
        <v>3605</v>
      </c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6"/>
      <c r="CO2485" s="6"/>
      <c r="CP2485" s="6"/>
      <c r="CQ2485" s="6"/>
      <c r="CR2485" s="6"/>
      <c r="CS2485" s="6"/>
      <c r="CT2485" s="6"/>
      <c r="CU2485" s="6"/>
      <c r="CV2485" s="6"/>
      <c r="CW2485" s="6"/>
      <c r="CX2485" s="6"/>
      <c r="CY2485" s="6"/>
      <c r="CZ2485" s="6"/>
      <c r="DA2485" s="6"/>
      <c r="DB2485" s="6"/>
      <c r="DC2485" s="6"/>
      <c r="DD2485" s="6"/>
      <c r="DE2485" s="6"/>
      <c r="DF2485" s="6"/>
      <c r="DG2485" s="6"/>
      <c r="DH2485" s="6"/>
      <c r="DI2485" s="6"/>
      <c r="DJ2485" s="6"/>
    </row>
    <row r="2486" spans="1:114" ht="15" customHeight="1" x14ac:dyDescent="0.15">
      <c r="A2486" s="32">
        <v>1986</v>
      </c>
      <c r="B2486" s="18" t="s">
        <v>3599</v>
      </c>
      <c r="C2486" s="17">
        <v>694</v>
      </c>
      <c r="D2486" s="24">
        <v>60</v>
      </c>
      <c r="E2486" s="24">
        <v>634</v>
      </c>
      <c r="F2486" s="24">
        <v>51542094</v>
      </c>
      <c r="G2486" s="17">
        <v>11033541326.823601</v>
      </c>
      <c r="H2486" s="17">
        <v>10157497081.627001</v>
      </c>
      <c r="I2486" s="17">
        <v>25.780286670996301</v>
      </c>
      <c r="J2486" s="17"/>
      <c r="K2486" s="17">
        <f>(K2485+K2490)/2</f>
        <v>1.21</v>
      </c>
      <c r="L2486" s="23">
        <f>(1+((L$2490-L$2485)/L$2485)/5)*L2485</f>
        <v>1.21</v>
      </c>
      <c r="M2486" s="17"/>
      <c r="N2486" s="17" t="s">
        <v>3606</v>
      </c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6"/>
      <c r="CO2486" s="6"/>
      <c r="CP2486" s="6"/>
      <c r="CQ2486" s="6"/>
      <c r="CR2486" s="6"/>
      <c r="CS2486" s="6"/>
      <c r="CT2486" s="6"/>
      <c r="CU2486" s="6"/>
      <c r="CV2486" s="6"/>
      <c r="CW2486" s="6"/>
      <c r="CX2486" s="6"/>
      <c r="CY2486" s="6"/>
      <c r="CZ2486" s="6"/>
      <c r="DA2486" s="6"/>
      <c r="DB2486" s="6"/>
      <c r="DC2486" s="6"/>
      <c r="DD2486" s="6"/>
      <c r="DE2486" s="6"/>
      <c r="DF2486" s="6"/>
      <c r="DG2486" s="6"/>
      <c r="DH2486" s="6"/>
      <c r="DI2486" s="6"/>
      <c r="DJ2486" s="6"/>
    </row>
    <row r="2487" spans="1:114" ht="15" customHeight="1" x14ac:dyDescent="0.15">
      <c r="A2487" s="32">
        <v>1987</v>
      </c>
      <c r="B2487" s="18" t="s">
        <v>3599</v>
      </c>
      <c r="C2487" s="17">
        <v>882</v>
      </c>
      <c r="D2487" s="24">
        <v>68</v>
      </c>
      <c r="E2487" s="24">
        <v>814</v>
      </c>
      <c r="F2487" s="24">
        <v>52479181</v>
      </c>
      <c r="G2487" s="17">
        <v>14601715209.852699</v>
      </c>
      <c r="H2487" s="17">
        <v>14318697808.947701</v>
      </c>
      <c r="I2487" s="17">
        <v>27.637926910234501</v>
      </c>
      <c r="J2487" s="17"/>
      <c r="K2487" s="17">
        <f>(K2485+K2490)/2</f>
        <v>1.21</v>
      </c>
      <c r="L2487" s="23">
        <f>(1+((L$2490-L$2485)/L$2485)/5)*L2486</f>
        <v>1.21</v>
      </c>
      <c r="M2487" s="17"/>
      <c r="N2487" s="17" t="s">
        <v>3607</v>
      </c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6"/>
      <c r="CO2487" s="6"/>
      <c r="CP2487" s="6"/>
      <c r="CQ2487" s="6"/>
      <c r="CR2487" s="6"/>
      <c r="CS2487" s="6"/>
      <c r="CT2487" s="6"/>
      <c r="CU2487" s="6"/>
      <c r="CV2487" s="6"/>
      <c r="CW2487" s="6"/>
      <c r="CX2487" s="6"/>
      <c r="CY2487" s="6"/>
      <c r="CZ2487" s="6"/>
      <c r="DA2487" s="6"/>
      <c r="DB2487" s="6"/>
      <c r="DC2487" s="6"/>
      <c r="DD2487" s="6"/>
      <c r="DE2487" s="6"/>
      <c r="DF2487" s="6"/>
      <c r="DG2487" s="6"/>
      <c r="DH2487" s="6"/>
      <c r="DI2487" s="6"/>
      <c r="DJ2487" s="6"/>
    </row>
    <row r="2488" spans="1:114" ht="15" customHeight="1" x14ac:dyDescent="0.15">
      <c r="A2488" s="32">
        <v>1988</v>
      </c>
      <c r="B2488" s="18" t="s">
        <v>3599</v>
      </c>
      <c r="C2488" s="17">
        <v>1119</v>
      </c>
      <c r="D2488" s="24">
        <v>78</v>
      </c>
      <c r="E2488" s="24">
        <v>1041</v>
      </c>
      <c r="F2488" s="24">
        <v>53410965</v>
      </c>
      <c r="G2488" s="17">
        <v>20357556565.021599</v>
      </c>
      <c r="H2488" s="17">
        <v>21214443007.998001</v>
      </c>
      <c r="I2488" s="17">
        <v>30.679111242550601</v>
      </c>
      <c r="J2488" s="17"/>
      <c r="K2488" s="17">
        <f>(K2485+K2490)/2</f>
        <v>1.21</v>
      </c>
      <c r="L2488" s="23">
        <f>(1+((L$2490-L$2485)/L$2485)/5)*L2487</f>
        <v>1.21</v>
      </c>
      <c r="M2488" s="17"/>
      <c r="N2488" s="17" t="s">
        <v>3608</v>
      </c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6"/>
      <c r="CO2488" s="6"/>
      <c r="CP2488" s="6"/>
      <c r="CQ2488" s="6"/>
      <c r="CR2488" s="6"/>
      <c r="CS2488" s="6"/>
      <c r="CT2488" s="6"/>
      <c r="CU2488" s="6"/>
      <c r="CV2488" s="6"/>
      <c r="CW2488" s="6"/>
      <c r="CX2488" s="6"/>
      <c r="CY2488" s="6"/>
      <c r="CZ2488" s="6"/>
      <c r="DA2488" s="6"/>
      <c r="DB2488" s="6"/>
      <c r="DC2488" s="6"/>
      <c r="DD2488" s="6"/>
      <c r="DE2488" s="6"/>
      <c r="DF2488" s="6"/>
      <c r="DG2488" s="6"/>
      <c r="DH2488" s="6"/>
      <c r="DI2488" s="6"/>
      <c r="DJ2488" s="6"/>
    </row>
    <row r="2489" spans="1:114" ht="15" customHeight="1" x14ac:dyDescent="0.15">
      <c r="A2489" s="32">
        <v>1989</v>
      </c>
      <c r="B2489" s="18" t="s">
        <v>3599</v>
      </c>
      <c r="C2489" s="17">
        <v>1424</v>
      </c>
      <c r="D2489" s="24">
        <v>43</v>
      </c>
      <c r="E2489" s="24">
        <v>1381</v>
      </c>
      <c r="F2489" s="24">
        <v>54324004</v>
      </c>
      <c r="G2489" s="17">
        <v>25231110419.4226</v>
      </c>
      <c r="H2489" s="17">
        <v>27083534355.303101</v>
      </c>
      <c r="I2489" s="17">
        <v>34.619211190730198</v>
      </c>
      <c r="J2489" s="17"/>
      <c r="K2489" s="17">
        <f>(K2485+K2490)/2</f>
        <v>1.21</v>
      </c>
      <c r="L2489" s="23">
        <f>(1+((L$2490-L$2485)/L$2485)/5)*L2488</f>
        <v>1.21</v>
      </c>
      <c r="M2489" s="17"/>
      <c r="N2489" s="17" t="s">
        <v>3609</v>
      </c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6"/>
      <c r="CO2489" s="6"/>
      <c r="CP2489" s="6"/>
      <c r="CQ2489" s="6"/>
      <c r="CR2489" s="6"/>
      <c r="CS2489" s="6"/>
      <c r="CT2489" s="6"/>
      <c r="CU2489" s="6"/>
      <c r="CV2489" s="6"/>
      <c r="CW2489" s="6"/>
      <c r="CX2489" s="6"/>
      <c r="CY2489" s="6"/>
      <c r="CZ2489" s="6"/>
      <c r="DA2489" s="6"/>
      <c r="DB2489" s="6"/>
      <c r="DC2489" s="6"/>
      <c r="DD2489" s="6"/>
      <c r="DE2489" s="6"/>
      <c r="DF2489" s="6"/>
      <c r="DG2489" s="6"/>
      <c r="DH2489" s="6"/>
      <c r="DI2489" s="6"/>
      <c r="DJ2489" s="6"/>
    </row>
    <row r="2490" spans="1:114" ht="15" customHeight="1" x14ac:dyDescent="0.15">
      <c r="A2490" s="32">
        <v>1990</v>
      </c>
      <c r="B2490" s="18" t="s">
        <v>3599</v>
      </c>
      <c r="C2490" s="17">
        <v>1940</v>
      </c>
      <c r="D2490" s="24">
        <v>73</v>
      </c>
      <c r="E2490" s="24">
        <v>1867</v>
      </c>
      <c r="F2490" s="24">
        <v>55228410</v>
      </c>
      <c r="G2490" s="17">
        <v>29129233354.829899</v>
      </c>
      <c r="H2490" s="17">
        <v>35545758339.684601</v>
      </c>
      <c r="I2490" s="17">
        <v>40.382223169251901</v>
      </c>
      <c r="J2490" s="17">
        <v>1.21</v>
      </c>
      <c r="K2490" s="17">
        <f t="shared" ref="K2490" si="920">J2490</f>
        <v>1.21</v>
      </c>
      <c r="L2490" s="23">
        <f>K2490</f>
        <v>1.21</v>
      </c>
      <c r="M2490" s="17"/>
      <c r="N2490" s="17" t="s">
        <v>3610</v>
      </c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6"/>
      <c r="CO2490" s="6"/>
      <c r="CP2490" s="6"/>
      <c r="CQ2490" s="6"/>
      <c r="CR2490" s="6"/>
      <c r="CS2490" s="6"/>
      <c r="CT2490" s="6"/>
      <c r="CU2490" s="6"/>
      <c r="CV2490" s="6"/>
      <c r="CW2490" s="6"/>
      <c r="CX2490" s="6"/>
      <c r="CY2490" s="6"/>
      <c r="CZ2490" s="6"/>
      <c r="DA2490" s="6"/>
      <c r="DB2490" s="6"/>
      <c r="DC2490" s="6"/>
      <c r="DD2490" s="6"/>
      <c r="DE2490" s="6"/>
      <c r="DF2490" s="6"/>
      <c r="DG2490" s="6"/>
      <c r="DH2490" s="6"/>
      <c r="DI2490" s="6"/>
      <c r="DJ2490" s="6"/>
    </row>
    <row r="2491" spans="1:114" ht="15" customHeight="1" x14ac:dyDescent="0.15">
      <c r="A2491" s="32">
        <v>1991</v>
      </c>
      <c r="B2491" s="18" t="s">
        <v>3599</v>
      </c>
      <c r="C2491" s="17">
        <v>1987</v>
      </c>
      <c r="D2491" s="24">
        <v>80</v>
      </c>
      <c r="E2491" s="24">
        <v>1907</v>
      </c>
      <c r="F2491" s="24">
        <v>56099865</v>
      </c>
      <c r="G2491" s="17">
        <v>35329430022.573402</v>
      </c>
      <c r="H2491" s="17">
        <v>41756450652.1194</v>
      </c>
      <c r="I2491" s="17">
        <v>41.631588368977901</v>
      </c>
      <c r="J2491" s="17"/>
      <c r="K2491" s="17">
        <f>(K2490+K2495)/2</f>
        <v>1.79</v>
      </c>
      <c r="L2491" s="23">
        <f t="shared" ref="L2491:L2494" si="921">L2490+0.23</f>
        <v>1.44</v>
      </c>
      <c r="M2491" s="17"/>
      <c r="N2491" s="17" t="s">
        <v>3611</v>
      </c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6"/>
      <c r="CO2491" s="6"/>
      <c r="CP2491" s="6"/>
      <c r="CQ2491" s="6"/>
      <c r="CR2491" s="6"/>
      <c r="CS2491" s="6"/>
      <c r="CT2491" s="6"/>
      <c r="CU2491" s="6"/>
      <c r="CV2491" s="6"/>
      <c r="CW2491" s="6"/>
      <c r="CX2491" s="6"/>
      <c r="CY2491" s="6"/>
      <c r="CZ2491" s="6"/>
      <c r="DA2491" s="6"/>
      <c r="DB2491" s="6"/>
      <c r="DC2491" s="6"/>
      <c r="DD2491" s="6"/>
      <c r="DE2491" s="6"/>
      <c r="DF2491" s="6"/>
      <c r="DG2491" s="6"/>
      <c r="DH2491" s="6"/>
      <c r="DI2491" s="6"/>
      <c r="DJ2491" s="6"/>
    </row>
    <row r="2492" spans="1:114" ht="15" customHeight="1" x14ac:dyDescent="0.15">
      <c r="A2492" s="32">
        <v>1992</v>
      </c>
      <c r="B2492" s="18" t="s">
        <v>3599</v>
      </c>
      <c r="C2492" s="17">
        <v>1973</v>
      </c>
      <c r="D2492" s="24">
        <v>67</v>
      </c>
      <c r="E2492" s="24">
        <v>1906</v>
      </c>
      <c r="F2492" s="24">
        <v>56939020</v>
      </c>
      <c r="G2492" s="17">
        <v>41206885012.263702</v>
      </c>
      <c r="H2492" s="17">
        <v>45675804425.966797</v>
      </c>
      <c r="I2492" s="17">
        <v>39.2552719441424</v>
      </c>
      <c r="J2492" s="17"/>
      <c r="K2492" s="17">
        <f>(K2490+K2495)/2</f>
        <v>1.79</v>
      </c>
      <c r="L2492" s="23">
        <f t="shared" si="921"/>
        <v>1.67</v>
      </c>
      <c r="M2492" s="17"/>
      <c r="N2492" s="17" t="s">
        <v>3612</v>
      </c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6"/>
      <c r="CW2492" s="6"/>
      <c r="CX2492" s="6"/>
      <c r="CY2492" s="6"/>
      <c r="CZ2492" s="6"/>
      <c r="DA2492" s="6"/>
      <c r="DB2492" s="6"/>
      <c r="DC2492" s="6"/>
      <c r="DD2492" s="6"/>
      <c r="DE2492" s="6"/>
      <c r="DF2492" s="6"/>
      <c r="DG2492" s="6"/>
      <c r="DH2492" s="6"/>
      <c r="DI2492" s="6"/>
      <c r="DJ2492" s="6"/>
    </row>
    <row r="2493" spans="1:114" ht="15" customHeight="1" x14ac:dyDescent="0.15">
      <c r="A2493" s="32">
        <v>1993</v>
      </c>
      <c r="B2493" s="18" t="s">
        <v>3599</v>
      </c>
      <c r="C2493" s="17">
        <v>2463</v>
      </c>
      <c r="D2493" s="24">
        <v>110</v>
      </c>
      <c r="E2493" s="24">
        <v>2353</v>
      </c>
      <c r="F2493" s="24">
        <v>57776082</v>
      </c>
      <c r="G2493" s="17">
        <v>47453553768.621902</v>
      </c>
      <c r="H2493" s="17">
        <v>52752887091.423203</v>
      </c>
      <c r="I2493" s="17">
        <v>39.064621045490199</v>
      </c>
      <c r="J2493" s="17"/>
      <c r="K2493" s="17">
        <f>(K2490+K2495)/2</f>
        <v>1.79</v>
      </c>
      <c r="L2493" s="23">
        <f t="shared" si="921"/>
        <v>1.9</v>
      </c>
      <c r="M2493" s="17"/>
      <c r="N2493" s="17" t="s">
        <v>3613</v>
      </c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  <c r="BR2493" s="6"/>
      <c r="BS2493" s="6"/>
      <c r="BT2493" s="6"/>
      <c r="BU2493" s="6"/>
      <c r="BV2493" s="6"/>
      <c r="BW2493" s="6"/>
      <c r="BX2493" s="6"/>
      <c r="BY2493" s="6"/>
      <c r="BZ2493" s="6"/>
      <c r="CA2493" s="6"/>
      <c r="CB2493" s="6"/>
      <c r="CC2493" s="6"/>
      <c r="CD2493" s="6"/>
      <c r="CE2493" s="6"/>
      <c r="CF2493" s="6"/>
      <c r="CG2493" s="6"/>
      <c r="CH2493" s="6"/>
      <c r="CI2493" s="6"/>
      <c r="CJ2493" s="6"/>
      <c r="CK2493" s="6"/>
      <c r="CL2493" s="6"/>
      <c r="CM2493" s="6"/>
      <c r="CN2493" s="6"/>
      <c r="CO2493" s="6"/>
      <c r="CP2493" s="6"/>
      <c r="CQ2493" s="6"/>
      <c r="CR2493" s="6"/>
      <c r="CS2493" s="6"/>
      <c r="CT2493" s="6"/>
      <c r="CU2493" s="6"/>
      <c r="CV2493" s="6"/>
      <c r="CW2493" s="6"/>
      <c r="CX2493" s="6"/>
      <c r="CY2493" s="6"/>
      <c r="CZ2493" s="6"/>
      <c r="DA2493" s="6"/>
      <c r="DB2493" s="6"/>
      <c r="DC2493" s="6"/>
      <c r="DD2493" s="6"/>
      <c r="DE2493" s="6"/>
      <c r="DF2493" s="6"/>
      <c r="DG2493" s="6"/>
      <c r="DH2493" s="6"/>
      <c r="DI2493" s="6"/>
      <c r="DJ2493" s="6"/>
    </row>
    <row r="2494" spans="1:114" ht="15" customHeight="1" x14ac:dyDescent="0.15">
      <c r="A2494" s="32">
        <v>1994</v>
      </c>
      <c r="B2494" s="18" t="s">
        <v>3599</v>
      </c>
      <c r="C2494" s="17">
        <v>2966</v>
      </c>
      <c r="D2494" s="24">
        <v>150</v>
      </c>
      <c r="E2494" s="24">
        <v>2816</v>
      </c>
      <c r="F2494" s="24">
        <v>58610010</v>
      </c>
      <c r="G2494" s="17">
        <v>56094870775.3479</v>
      </c>
      <c r="H2494" s="17">
        <v>63083936381.709702</v>
      </c>
      <c r="I2494" s="17">
        <v>39.999728930440803</v>
      </c>
      <c r="J2494" s="17"/>
      <c r="K2494" s="17">
        <f>(K2490+K2495)/2</f>
        <v>1.79</v>
      </c>
      <c r="L2494" s="23">
        <f t="shared" si="921"/>
        <v>2.13</v>
      </c>
      <c r="M2494" s="17"/>
      <c r="N2494" s="17" t="s">
        <v>3614</v>
      </c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6"/>
      <c r="CO2494" s="6"/>
      <c r="CP2494" s="6"/>
      <c r="CQ2494" s="6"/>
      <c r="CR2494" s="6"/>
      <c r="CS2494" s="6"/>
      <c r="CT2494" s="6"/>
      <c r="CU2494" s="6"/>
      <c r="CV2494" s="6"/>
      <c r="CW2494" s="6"/>
      <c r="CX2494" s="6"/>
      <c r="CY2494" s="6"/>
      <c r="CZ2494" s="6"/>
      <c r="DA2494" s="6"/>
      <c r="DB2494" s="6"/>
      <c r="DC2494" s="6"/>
      <c r="DD2494" s="6"/>
      <c r="DE2494" s="6"/>
      <c r="DF2494" s="6"/>
      <c r="DG2494" s="6"/>
      <c r="DH2494" s="6"/>
      <c r="DI2494" s="6"/>
      <c r="DJ2494" s="6"/>
    </row>
    <row r="2495" spans="1:114" ht="15" customHeight="1" x14ac:dyDescent="0.15">
      <c r="A2495" s="32">
        <v>1995</v>
      </c>
      <c r="B2495" s="18" t="s">
        <v>3599</v>
      </c>
      <c r="C2495" s="17">
        <v>3532</v>
      </c>
      <c r="D2495" s="24">
        <v>145</v>
      </c>
      <c r="E2495" s="24">
        <v>3387</v>
      </c>
      <c r="F2495" s="24">
        <v>59424834</v>
      </c>
      <c r="G2495" s="17">
        <v>70305436039.044403</v>
      </c>
      <c r="H2495" s="17">
        <v>81632698111.995895</v>
      </c>
      <c r="I2495" s="17">
        <v>41.321277859946399</v>
      </c>
      <c r="J2495" s="17">
        <v>2.37</v>
      </c>
      <c r="K2495" s="17">
        <f t="shared" ref="K2495" si="922">J2495</f>
        <v>2.37</v>
      </c>
      <c r="L2495" s="23">
        <f>K2495</f>
        <v>2.37</v>
      </c>
      <c r="M2495" s="17"/>
      <c r="N2495" s="17" t="s">
        <v>3615</v>
      </c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6"/>
      <c r="CO2495" s="6"/>
      <c r="CP2495" s="6"/>
      <c r="CQ2495" s="6"/>
      <c r="CR2495" s="6"/>
      <c r="CS2495" s="6"/>
      <c r="CT2495" s="6"/>
      <c r="CU2495" s="6"/>
      <c r="CV2495" s="6"/>
      <c r="CW2495" s="6"/>
      <c r="CX2495" s="6"/>
      <c r="CY2495" s="6"/>
      <c r="CZ2495" s="6"/>
      <c r="DA2495" s="6"/>
      <c r="DB2495" s="6"/>
      <c r="DC2495" s="6"/>
      <c r="DD2495" s="6"/>
      <c r="DE2495" s="6"/>
      <c r="DF2495" s="6"/>
      <c r="DG2495" s="6"/>
      <c r="DH2495" s="6"/>
      <c r="DI2495" s="6"/>
      <c r="DJ2495" s="6"/>
    </row>
    <row r="2496" spans="1:114" ht="15" customHeight="1" x14ac:dyDescent="0.15">
      <c r="A2496" s="32">
        <v>1996</v>
      </c>
      <c r="B2496" s="18" t="s">
        <v>3599</v>
      </c>
      <c r="C2496" s="17">
        <v>4558</v>
      </c>
      <c r="D2496" s="24">
        <v>203</v>
      </c>
      <c r="E2496" s="24">
        <v>4355</v>
      </c>
      <c r="F2496" s="24">
        <v>60211096</v>
      </c>
      <c r="G2496" s="17">
        <v>71417410141.776505</v>
      </c>
      <c r="H2496" s="17">
        <v>82833873265.279495</v>
      </c>
      <c r="I2496" s="17">
        <v>41.654946186395698</v>
      </c>
      <c r="J2496" s="17"/>
      <c r="K2496" s="17">
        <f>(K2495+K2500)/2</f>
        <v>2.4300000000000002</v>
      </c>
      <c r="L2496" s="23">
        <f>(1+((L$2500-L$2495)/L$2495)/5)*L2495</f>
        <v>2.3940000000000001</v>
      </c>
      <c r="M2496" s="17" t="s">
        <v>3616</v>
      </c>
      <c r="N2496" s="17" t="s">
        <v>3617</v>
      </c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6"/>
      <c r="CO2496" s="6"/>
      <c r="CP2496" s="6"/>
      <c r="CQ2496" s="6"/>
      <c r="CR2496" s="6"/>
      <c r="CS2496" s="6"/>
      <c r="CT2496" s="6"/>
      <c r="CU2496" s="6"/>
      <c r="CV2496" s="6"/>
      <c r="CW2496" s="6"/>
      <c r="CX2496" s="6"/>
      <c r="CY2496" s="6"/>
      <c r="CZ2496" s="6"/>
      <c r="DA2496" s="6"/>
      <c r="DB2496" s="6"/>
      <c r="DC2496" s="6"/>
      <c r="DD2496" s="6"/>
      <c r="DE2496" s="6"/>
      <c r="DF2496" s="6"/>
      <c r="DG2496" s="6"/>
      <c r="DH2496" s="6"/>
      <c r="DI2496" s="6"/>
      <c r="DJ2496" s="6"/>
    </row>
    <row r="2497" spans="1:114" ht="15" customHeight="1" x14ac:dyDescent="0.15">
      <c r="A2497" s="32">
        <v>1997</v>
      </c>
      <c r="B2497" s="18" t="s">
        <v>3599</v>
      </c>
      <c r="C2497" s="17">
        <v>5394</v>
      </c>
      <c r="D2497" s="24">
        <v>246</v>
      </c>
      <c r="E2497" s="24">
        <v>5148</v>
      </c>
      <c r="F2497" s="24">
        <v>60989108</v>
      </c>
      <c r="G2497" s="17">
        <v>72442713530.989105</v>
      </c>
      <c r="H2497" s="17">
        <v>70306654380.936295</v>
      </c>
      <c r="I2497" s="17">
        <v>34.611437463776298</v>
      </c>
      <c r="J2497" s="17"/>
      <c r="K2497" s="17">
        <f>(K2495+K2500)/2</f>
        <v>2.4300000000000002</v>
      </c>
      <c r="L2497" s="23">
        <f>(1+((L$2500-L$2495)/L$2495)/5)*L2496</f>
        <v>2.4182430379746838</v>
      </c>
      <c r="M2497" s="17" t="s">
        <v>3618</v>
      </c>
      <c r="N2497" s="17" t="s">
        <v>3619</v>
      </c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6"/>
      <c r="CO2497" s="6"/>
      <c r="CP2497" s="6"/>
      <c r="CQ2497" s="6"/>
      <c r="CR2497" s="6"/>
      <c r="CS2497" s="6"/>
      <c r="CT2497" s="6"/>
      <c r="CU2497" s="6"/>
      <c r="CV2497" s="6"/>
      <c r="CW2497" s="6"/>
      <c r="CX2497" s="6"/>
      <c r="CY2497" s="6"/>
      <c r="CZ2497" s="6"/>
      <c r="DA2497" s="6"/>
      <c r="DB2497" s="6"/>
      <c r="DC2497" s="6"/>
      <c r="DD2497" s="6"/>
      <c r="DE2497" s="6"/>
      <c r="DF2497" s="6"/>
      <c r="DG2497" s="6"/>
      <c r="DH2497" s="6"/>
      <c r="DI2497" s="6"/>
      <c r="DJ2497" s="6"/>
    </row>
    <row r="2498" spans="1:114" ht="15" customHeight="1" x14ac:dyDescent="0.15">
      <c r="A2498" s="32">
        <v>1998</v>
      </c>
      <c r="B2498" s="18" t="s">
        <v>3599</v>
      </c>
      <c r="C2498" s="17">
        <v>5071</v>
      </c>
      <c r="D2498" s="24">
        <v>479</v>
      </c>
      <c r="E2498" s="24">
        <v>4592</v>
      </c>
      <c r="F2498" s="24">
        <v>61745217</v>
      </c>
      <c r="G2498" s="17">
        <v>65860554069.933296</v>
      </c>
      <c r="H2498" s="17">
        <v>48088366852.517197</v>
      </c>
      <c r="I2498" s="17">
        <v>22.151786867020299</v>
      </c>
      <c r="J2498" s="17"/>
      <c r="K2498" s="17">
        <f>(K2495+K2500)/2</f>
        <v>2.4300000000000002</v>
      </c>
      <c r="L2498" s="23">
        <f>(1+((L$2500-L$2495)/L$2495)/5)*L2497</f>
        <v>2.4427315750680982</v>
      </c>
      <c r="M2498" s="17"/>
      <c r="N2498" s="17" t="s">
        <v>3620</v>
      </c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6"/>
      <c r="CO2498" s="6"/>
      <c r="CP2498" s="6"/>
      <c r="CQ2498" s="6"/>
      <c r="CR2498" s="6"/>
      <c r="CS2498" s="6"/>
      <c r="CT2498" s="6"/>
      <c r="CU2498" s="6"/>
      <c r="CV2498" s="6"/>
      <c r="CW2498" s="6"/>
      <c r="CX2498" s="6"/>
      <c r="CY2498" s="6"/>
      <c r="CZ2498" s="6"/>
      <c r="DA2498" s="6"/>
      <c r="DB2498" s="6"/>
      <c r="DC2498" s="6"/>
      <c r="DD2498" s="6"/>
      <c r="DE2498" s="6"/>
      <c r="DF2498" s="6"/>
      <c r="DG2498" s="6"/>
      <c r="DH2498" s="6"/>
      <c r="DI2498" s="6"/>
      <c r="DJ2498" s="6"/>
    </row>
    <row r="2499" spans="1:114" ht="15" customHeight="1" x14ac:dyDescent="0.15">
      <c r="A2499" s="32">
        <v>1999</v>
      </c>
      <c r="B2499" s="18" t="s">
        <v>3599</v>
      </c>
      <c r="C2499" s="17">
        <v>5176</v>
      </c>
      <c r="D2499" s="24">
        <v>738</v>
      </c>
      <c r="E2499" s="24">
        <v>4438</v>
      </c>
      <c r="F2499" s="24">
        <v>62442651</v>
      </c>
      <c r="G2499" s="17">
        <v>71490174196.124695</v>
      </c>
      <c r="H2499" s="17">
        <v>56073539484.366798</v>
      </c>
      <c r="I2499" s="17">
        <v>20.410010718552201</v>
      </c>
      <c r="J2499" s="17"/>
      <c r="K2499" s="17">
        <f>(K2495+K2500)/2</f>
        <v>2.4300000000000002</v>
      </c>
      <c r="L2499" s="23">
        <f>(1+((L$2500-L$2495)/L$2495)/5)*L2498</f>
        <v>2.4674680973472691</v>
      </c>
      <c r="M2499" s="17" t="s">
        <v>3621</v>
      </c>
      <c r="N2499" s="17" t="s">
        <v>3622</v>
      </c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6"/>
      <c r="CO2499" s="6"/>
      <c r="CP2499" s="6"/>
      <c r="CQ2499" s="6"/>
      <c r="CR2499" s="6"/>
      <c r="CS2499" s="6"/>
      <c r="CT2499" s="6"/>
      <c r="CU2499" s="6"/>
      <c r="CV2499" s="6"/>
      <c r="CW2499" s="6"/>
      <c r="CX2499" s="6"/>
      <c r="CY2499" s="6"/>
      <c r="CZ2499" s="6"/>
      <c r="DA2499" s="6"/>
      <c r="DB2499" s="6"/>
      <c r="DC2499" s="6"/>
      <c r="DD2499" s="6"/>
      <c r="DE2499" s="6"/>
      <c r="DF2499" s="6"/>
      <c r="DG2499" s="6"/>
      <c r="DH2499" s="6"/>
      <c r="DI2499" s="6"/>
      <c r="DJ2499" s="6"/>
    </row>
    <row r="2500" spans="1:114" ht="15" customHeight="1" x14ac:dyDescent="0.15">
      <c r="A2500" s="32">
        <v>2000</v>
      </c>
      <c r="B2500" s="18" t="s">
        <v>3599</v>
      </c>
      <c r="C2500" s="17">
        <v>5049</v>
      </c>
      <c r="D2500" s="24">
        <v>561</v>
      </c>
      <c r="E2500" s="24">
        <v>4488</v>
      </c>
      <c r="F2500" s="24">
        <v>63066603</v>
      </c>
      <c r="G2500" s="17">
        <v>81953041249.707108</v>
      </c>
      <c r="H2500" s="17">
        <v>71358153959.682693</v>
      </c>
      <c r="I2500" s="17">
        <v>21.574927709465001</v>
      </c>
      <c r="J2500" s="17">
        <v>2.4900000000000002</v>
      </c>
      <c r="K2500" s="17">
        <f t="shared" ref="K2500" si="923">J2500</f>
        <v>2.4900000000000002</v>
      </c>
      <c r="L2500" s="23">
        <f>K2500</f>
        <v>2.4900000000000002</v>
      </c>
      <c r="M2500" s="17" t="s">
        <v>3623</v>
      </c>
      <c r="N2500" s="17" t="s">
        <v>3624</v>
      </c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  <c r="CU2500" s="6"/>
      <c r="CV2500" s="6"/>
      <c r="CW2500" s="6"/>
      <c r="CX2500" s="6"/>
      <c r="CY2500" s="6"/>
      <c r="CZ2500" s="6"/>
      <c r="DA2500" s="6"/>
      <c r="DB2500" s="6"/>
      <c r="DC2500" s="6"/>
      <c r="DD2500" s="6"/>
      <c r="DE2500" s="6"/>
      <c r="DF2500" s="6"/>
      <c r="DG2500" s="6"/>
      <c r="DH2500" s="6"/>
      <c r="DI2500" s="6"/>
      <c r="DJ2500" s="6"/>
    </row>
    <row r="2501" spans="1:114" ht="15" customHeight="1" x14ac:dyDescent="0.15">
      <c r="A2501" s="32">
        <v>2001</v>
      </c>
      <c r="B2501" s="18" t="s">
        <v>3599</v>
      </c>
      <c r="C2501" s="17">
        <v>5332</v>
      </c>
      <c r="D2501" s="24">
        <v>534</v>
      </c>
      <c r="E2501" s="24">
        <v>4798</v>
      </c>
      <c r="F2501" s="24">
        <v>63649892</v>
      </c>
      <c r="G2501" s="17">
        <v>76088350937.052002</v>
      </c>
      <c r="H2501" s="17">
        <v>68589774463.8424</v>
      </c>
      <c r="I2501" s="17">
        <v>22.480369975609001</v>
      </c>
      <c r="J2501" s="17"/>
      <c r="K2501" s="17">
        <f>(K2500+K2505)/2</f>
        <v>2.4900000000000002</v>
      </c>
      <c r="L2501" s="23">
        <f>(1+((L$2505-L$2500)/L$2500)/5)*L2500</f>
        <v>2.4900000000000002</v>
      </c>
      <c r="M2501" s="17" t="s">
        <v>3625</v>
      </c>
      <c r="N2501" s="17" t="s">
        <v>3626</v>
      </c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6"/>
      <c r="CO2501" s="6"/>
      <c r="CP2501" s="6"/>
      <c r="CQ2501" s="6"/>
      <c r="CR2501" s="6"/>
      <c r="CS2501" s="6"/>
      <c r="CT2501" s="6"/>
      <c r="CU2501" s="6"/>
      <c r="CV2501" s="6"/>
      <c r="CW2501" s="6"/>
      <c r="CX2501" s="6"/>
      <c r="CY2501" s="6"/>
      <c r="CZ2501" s="6"/>
      <c r="DA2501" s="6"/>
      <c r="DB2501" s="6"/>
      <c r="DC2501" s="6"/>
      <c r="DD2501" s="6"/>
      <c r="DE2501" s="6"/>
      <c r="DF2501" s="6"/>
      <c r="DG2501" s="6"/>
      <c r="DH2501" s="6"/>
      <c r="DI2501" s="6"/>
      <c r="DJ2501" s="6"/>
    </row>
    <row r="2502" spans="1:114" ht="15" customHeight="1" x14ac:dyDescent="0.15">
      <c r="A2502" s="32">
        <v>2002</v>
      </c>
      <c r="B2502" s="18" t="s">
        <v>3599</v>
      </c>
      <c r="C2502" s="17">
        <v>4489</v>
      </c>
      <c r="D2502" s="24">
        <v>615</v>
      </c>
      <c r="E2502" s="24">
        <v>3874</v>
      </c>
      <c r="F2502" s="24">
        <v>64222580</v>
      </c>
      <c r="G2502" s="17">
        <v>81447761993.105194</v>
      </c>
      <c r="H2502" s="17">
        <v>72957581569.875305</v>
      </c>
      <c r="I2502" s="17">
        <v>21.9115852147245</v>
      </c>
      <c r="J2502" s="17"/>
      <c r="K2502" s="17">
        <f>(K2500+K2505)/2</f>
        <v>2.4900000000000002</v>
      </c>
      <c r="L2502" s="23">
        <f>(1+((L$2505-L$2500)/L$2500)/5)*L2501</f>
        <v>2.4900000000000002</v>
      </c>
      <c r="M2502" s="17" t="s">
        <v>3627</v>
      </c>
      <c r="N2502" s="17" t="s">
        <v>3628</v>
      </c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6"/>
      <c r="CO2502" s="6"/>
      <c r="CP2502" s="6"/>
      <c r="CQ2502" s="6"/>
      <c r="CR2502" s="6"/>
      <c r="CS2502" s="6"/>
      <c r="CT2502" s="6"/>
      <c r="CU2502" s="6"/>
      <c r="CV2502" s="6"/>
      <c r="CW2502" s="6"/>
      <c r="CX2502" s="6"/>
      <c r="CY2502" s="6"/>
      <c r="CZ2502" s="6"/>
      <c r="DA2502" s="6"/>
      <c r="DB2502" s="6"/>
      <c r="DC2502" s="6"/>
      <c r="DD2502" s="6"/>
      <c r="DE2502" s="6"/>
      <c r="DF2502" s="6"/>
      <c r="DG2502" s="6"/>
      <c r="DH2502" s="6"/>
      <c r="DI2502" s="6"/>
      <c r="DJ2502" s="6"/>
    </row>
    <row r="2503" spans="1:114" ht="15" customHeight="1" x14ac:dyDescent="0.15">
      <c r="A2503" s="32">
        <v>2003</v>
      </c>
      <c r="B2503" s="18" t="s">
        <v>3599</v>
      </c>
      <c r="C2503" s="17">
        <v>5131</v>
      </c>
      <c r="D2503" s="24">
        <v>802</v>
      </c>
      <c r="E2503" s="24">
        <v>4329</v>
      </c>
      <c r="F2503" s="24">
        <v>64776956</v>
      </c>
      <c r="G2503" s="17">
        <v>93686958534.010193</v>
      </c>
      <c r="H2503" s="17">
        <v>84013658080.3479</v>
      </c>
      <c r="I2503" s="17">
        <v>23.031901430088102</v>
      </c>
      <c r="J2503" s="17"/>
      <c r="K2503" s="17">
        <f>(K2500+K2505)/2</f>
        <v>2.4900000000000002</v>
      </c>
      <c r="L2503" s="23">
        <f>(1+((L$2505-L$2500)/L$2500)/5)*L2502</f>
        <v>2.4900000000000002</v>
      </c>
      <c r="M2503" s="17" t="s">
        <v>3629</v>
      </c>
      <c r="N2503" s="17" t="s">
        <v>3630</v>
      </c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6"/>
      <c r="CO2503" s="6"/>
      <c r="CP2503" s="6"/>
      <c r="CQ2503" s="6"/>
      <c r="CR2503" s="6"/>
      <c r="CS2503" s="6"/>
      <c r="CT2503" s="6"/>
      <c r="CU2503" s="6"/>
      <c r="CV2503" s="6"/>
      <c r="CW2503" s="6"/>
      <c r="CX2503" s="6"/>
      <c r="CY2503" s="6"/>
      <c r="CZ2503" s="6"/>
      <c r="DA2503" s="6"/>
      <c r="DB2503" s="6"/>
      <c r="DC2503" s="6"/>
      <c r="DD2503" s="6"/>
      <c r="DE2503" s="6"/>
      <c r="DF2503" s="6"/>
      <c r="DG2503" s="6"/>
      <c r="DH2503" s="6"/>
      <c r="DI2503" s="6"/>
      <c r="DJ2503" s="6"/>
    </row>
    <row r="2504" spans="1:114" ht="15" customHeight="1" x14ac:dyDescent="0.15">
      <c r="A2504" s="32">
        <v>2004</v>
      </c>
      <c r="B2504" s="18" t="s">
        <v>3599</v>
      </c>
      <c r="C2504" s="17">
        <v>5373</v>
      </c>
      <c r="D2504" s="24">
        <v>819</v>
      </c>
      <c r="E2504" s="24">
        <v>4554</v>
      </c>
      <c r="F2504" s="24">
        <v>65311166</v>
      </c>
      <c r="G2504" s="17">
        <v>114062537292.653</v>
      </c>
      <c r="H2504" s="17">
        <v>106227176896.45599</v>
      </c>
      <c r="I2504" s="17">
        <v>24.864191587283901</v>
      </c>
      <c r="J2504" s="17"/>
      <c r="K2504" s="17">
        <f>(K2500+K2505)/2</f>
        <v>2.4900000000000002</v>
      </c>
      <c r="L2504" s="23">
        <f>(1+((L$2505-L$2500)/L$2500)/5)*L2503</f>
        <v>2.4900000000000002</v>
      </c>
      <c r="M2504" s="17" t="s">
        <v>3631</v>
      </c>
      <c r="N2504" s="17" t="s">
        <v>3632</v>
      </c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  <c r="BR2504" s="6"/>
      <c r="BS2504" s="6"/>
      <c r="BT2504" s="6"/>
      <c r="BU2504" s="6"/>
      <c r="BV2504" s="6"/>
      <c r="BW2504" s="6"/>
      <c r="BX2504" s="6"/>
      <c r="BY2504" s="6"/>
      <c r="BZ2504" s="6"/>
      <c r="CA2504" s="6"/>
      <c r="CB2504" s="6"/>
      <c r="CC2504" s="6"/>
      <c r="CD2504" s="6"/>
      <c r="CE2504" s="6"/>
      <c r="CF2504" s="6"/>
      <c r="CG2504" s="6"/>
      <c r="CH2504" s="6"/>
      <c r="CI2504" s="6"/>
      <c r="CJ2504" s="6"/>
      <c r="CK2504" s="6"/>
      <c r="CL2504" s="6"/>
      <c r="CM2504" s="6"/>
      <c r="CN2504" s="6"/>
      <c r="CO2504" s="6"/>
      <c r="CP2504" s="6"/>
      <c r="CQ2504" s="6"/>
      <c r="CR2504" s="6"/>
      <c r="CS2504" s="6"/>
      <c r="CT2504" s="6"/>
      <c r="CU2504" s="6"/>
      <c r="CV2504" s="6"/>
      <c r="CW2504" s="6"/>
      <c r="CX2504" s="6"/>
      <c r="CY2504" s="6"/>
      <c r="CZ2504" s="6"/>
      <c r="DA2504" s="6"/>
      <c r="DB2504" s="6"/>
      <c r="DC2504" s="6"/>
      <c r="DD2504" s="6"/>
      <c r="DE2504" s="6"/>
      <c r="DF2504" s="6"/>
      <c r="DG2504" s="6"/>
      <c r="DH2504" s="6"/>
      <c r="DI2504" s="6"/>
      <c r="DJ2504" s="6"/>
    </row>
    <row r="2505" spans="1:114" ht="15" customHeight="1" x14ac:dyDescent="0.15">
      <c r="A2505" s="32">
        <v>2005</v>
      </c>
      <c r="B2505" s="18" t="s">
        <v>3599</v>
      </c>
      <c r="C2505" s="17">
        <v>6340</v>
      </c>
      <c r="D2505" s="24">
        <v>891</v>
      </c>
      <c r="E2505" s="24">
        <v>5449</v>
      </c>
      <c r="F2505" s="24">
        <v>65821360</v>
      </c>
      <c r="G2505" s="17">
        <v>129499031578.73801</v>
      </c>
      <c r="H2505" s="17">
        <v>131483909786.39999</v>
      </c>
      <c r="I2505" s="17">
        <v>27.712622814817799</v>
      </c>
      <c r="J2505" s="17">
        <v>2.4900000000000002</v>
      </c>
      <c r="K2505" s="17">
        <f t="shared" ref="K2505" si="924">J2505</f>
        <v>2.4900000000000002</v>
      </c>
      <c r="L2505" s="23">
        <f>K2505</f>
        <v>2.4900000000000002</v>
      </c>
      <c r="M2505" s="17" t="s">
        <v>3633</v>
      </c>
      <c r="N2505" s="17" t="s">
        <v>3634</v>
      </c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6"/>
      <c r="CO2505" s="6"/>
      <c r="CP2505" s="6"/>
      <c r="CQ2505" s="6"/>
      <c r="CR2505" s="6"/>
      <c r="CS2505" s="6"/>
      <c r="CT2505" s="6"/>
      <c r="CU2505" s="6"/>
      <c r="CV2505" s="6"/>
      <c r="CW2505" s="6"/>
      <c r="CX2505" s="6"/>
      <c r="CY2505" s="6"/>
      <c r="CZ2505" s="6"/>
      <c r="DA2505" s="6"/>
      <c r="DB2505" s="6"/>
      <c r="DC2505" s="6"/>
      <c r="DD2505" s="6"/>
      <c r="DE2505" s="6"/>
      <c r="DF2505" s="6"/>
      <c r="DG2505" s="6"/>
      <c r="DH2505" s="6"/>
      <c r="DI2505" s="6"/>
      <c r="DJ2505" s="6"/>
    </row>
    <row r="2506" spans="1:114" ht="15" customHeight="1" x14ac:dyDescent="0.15">
      <c r="A2506" s="32">
        <v>2006</v>
      </c>
      <c r="B2506" s="18" t="s">
        <v>3599</v>
      </c>
      <c r="C2506" s="17">
        <v>6261</v>
      </c>
      <c r="D2506" s="24">
        <v>1040</v>
      </c>
      <c r="E2506" s="24">
        <v>5221</v>
      </c>
      <c r="F2506" s="24">
        <v>66319525</v>
      </c>
      <c r="G2506" s="17">
        <v>152293199936.64499</v>
      </c>
      <c r="H2506" s="17">
        <v>145055593685.655</v>
      </c>
      <c r="I2506" s="17">
        <v>26.846632234385801</v>
      </c>
      <c r="J2506" s="17"/>
      <c r="K2506" s="17">
        <f>(K2505+K2510)/2</f>
        <v>2.8600000000000003</v>
      </c>
      <c r="L2506" s="23">
        <f>(1+((L$2510-L$2505)/L$2505)/5)*L2505</f>
        <v>2.6380000000000003</v>
      </c>
      <c r="M2506" s="17" t="s">
        <v>3635</v>
      </c>
      <c r="N2506" s="17" t="s">
        <v>3636</v>
      </c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6"/>
      <c r="CO2506" s="6"/>
      <c r="CP2506" s="6"/>
      <c r="CQ2506" s="6"/>
      <c r="CR2506" s="6"/>
      <c r="CS2506" s="6"/>
      <c r="CT2506" s="6"/>
      <c r="CU2506" s="6"/>
      <c r="CV2506" s="6"/>
      <c r="CW2506" s="6"/>
      <c r="CX2506" s="6"/>
      <c r="CY2506" s="6"/>
      <c r="CZ2506" s="6"/>
      <c r="DA2506" s="6"/>
      <c r="DB2506" s="6"/>
      <c r="DC2506" s="6"/>
      <c r="DD2506" s="6"/>
      <c r="DE2506" s="6"/>
      <c r="DF2506" s="6"/>
      <c r="DG2506" s="6"/>
      <c r="DH2506" s="6"/>
      <c r="DI2506" s="6"/>
      <c r="DJ2506" s="6"/>
    </row>
    <row r="2507" spans="1:114" ht="15" customHeight="1" x14ac:dyDescent="0.15">
      <c r="A2507" s="32">
        <v>2007</v>
      </c>
      <c r="B2507" s="18" t="s">
        <v>3599</v>
      </c>
      <c r="C2507" s="17">
        <v>6818</v>
      </c>
      <c r="D2507" s="24">
        <v>945</v>
      </c>
      <c r="E2507" s="24">
        <v>5873</v>
      </c>
      <c r="F2507" s="24">
        <v>66826754</v>
      </c>
      <c r="G2507" s="17">
        <v>181094466107.73401</v>
      </c>
      <c r="H2507" s="17">
        <v>160397413538.36499</v>
      </c>
      <c r="I2507" s="17">
        <v>25.456251395805399</v>
      </c>
      <c r="J2507" s="17"/>
      <c r="K2507" s="17">
        <f>(K2505+K2510)/2</f>
        <v>2.8600000000000003</v>
      </c>
      <c r="L2507" s="23">
        <f>(1+((L$2510-L$2505)/L$2505)/5)*L2506</f>
        <v>2.7947967871485946</v>
      </c>
      <c r="M2507" s="17" t="s">
        <v>3637</v>
      </c>
      <c r="N2507" s="17" t="s">
        <v>3638</v>
      </c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6"/>
      <c r="CO2507" s="6"/>
      <c r="CP2507" s="6"/>
      <c r="CQ2507" s="6"/>
      <c r="CR2507" s="6"/>
      <c r="CS2507" s="6"/>
      <c r="CT2507" s="6"/>
      <c r="CU2507" s="6"/>
      <c r="CV2507" s="6"/>
      <c r="CW2507" s="6"/>
      <c r="CX2507" s="6"/>
      <c r="CY2507" s="6"/>
      <c r="CZ2507" s="6"/>
      <c r="DA2507" s="6"/>
      <c r="DB2507" s="6"/>
      <c r="DC2507" s="6"/>
      <c r="DD2507" s="6"/>
      <c r="DE2507" s="6"/>
      <c r="DF2507" s="6"/>
      <c r="DG2507" s="6"/>
      <c r="DH2507" s="6"/>
      <c r="DI2507" s="6"/>
      <c r="DJ2507" s="6"/>
    </row>
    <row r="2508" spans="1:114" ht="15" customHeight="1" x14ac:dyDescent="0.15">
      <c r="A2508" s="32">
        <v>2008</v>
      </c>
      <c r="B2508" s="18" t="s">
        <v>3599</v>
      </c>
      <c r="C2508" s="17">
        <v>6741</v>
      </c>
      <c r="D2508" s="24">
        <v>902</v>
      </c>
      <c r="E2508" s="24">
        <v>5839</v>
      </c>
      <c r="F2508" s="24">
        <v>67328239</v>
      </c>
      <c r="G2508" s="17">
        <v>208095295272.45901</v>
      </c>
      <c r="H2508" s="17">
        <v>201114269676.07501</v>
      </c>
      <c r="I2508" s="17">
        <v>26.4477158532838</v>
      </c>
      <c r="J2508" s="17"/>
      <c r="K2508" s="17">
        <f>(K2505+K2510)/2</f>
        <v>2.8600000000000003</v>
      </c>
      <c r="L2508" s="23">
        <f>(1+((L$2510-L$2505)/L$2505)/5)*L2507</f>
        <v>2.9609132226899568</v>
      </c>
      <c r="M2508" s="17" t="s">
        <v>880</v>
      </c>
      <c r="N2508" s="17" t="s">
        <v>3639</v>
      </c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6"/>
      <c r="CO2508" s="6"/>
      <c r="CP2508" s="6"/>
      <c r="CQ2508" s="6"/>
      <c r="CR2508" s="6"/>
      <c r="CS2508" s="6"/>
      <c r="CT2508" s="6"/>
      <c r="CU2508" s="6"/>
      <c r="CV2508" s="6"/>
      <c r="CW2508" s="6"/>
      <c r="CX2508" s="6"/>
      <c r="CY2508" s="6"/>
      <c r="CZ2508" s="6"/>
      <c r="DA2508" s="6"/>
      <c r="DB2508" s="6"/>
      <c r="DC2508" s="6"/>
      <c r="DD2508" s="6"/>
      <c r="DE2508" s="6"/>
      <c r="DF2508" s="6"/>
      <c r="DG2508" s="6"/>
      <c r="DH2508" s="6"/>
      <c r="DI2508" s="6"/>
      <c r="DJ2508" s="6"/>
    </row>
    <row r="2509" spans="1:114" ht="15" customHeight="1" x14ac:dyDescent="0.15">
      <c r="A2509" s="32">
        <v>2009</v>
      </c>
      <c r="B2509" s="18" t="s">
        <v>3599</v>
      </c>
      <c r="C2509" s="17">
        <v>5857</v>
      </c>
      <c r="D2509" s="24">
        <v>1025</v>
      </c>
      <c r="E2509" s="24">
        <v>4832</v>
      </c>
      <c r="F2509" s="24">
        <v>67813654</v>
      </c>
      <c r="G2509" s="17">
        <v>181530283674.29099</v>
      </c>
      <c r="H2509" s="17">
        <v>154464093006.43399</v>
      </c>
      <c r="I2509" s="17">
        <v>23.108954889945</v>
      </c>
      <c r="J2509" s="17"/>
      <c r="K2509" s="17">
        <f>(K2505+K2510)/2</f>
        <v>2.8600000000000003</v>
      </c>
      <c r="L2509" s="23">
        <f>(1+((L$2510-L$2505)/L$2505)/5)*L2508</f>
        <v>3.1369032455647012</v>
      </c>
      <c r="M2509" s="17" t="s">
        <v>3640</v>
      </c>
      <c r="N2509" s="17" t="s">
        <v>3641</v>
      </c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6"/>
      <c r="CW2509" s="6"/>
      <c r="CX2509" s="6"/>
      <c r="CY2509" s="6"/>
      <c r="CZ2509" s="6"/>
      <c r="DA2509" s="6"/>
      <c r="DB2509" s="6"/>
      <c r="DC2509" s="6"/>
      <c r="DD2509" s="6"/>
      <c r="DE2509" s="6"/>
      <c r="DF2509" s="6"/>
      <c r="DG2509" s="6"/>
      <c r="DH2509" s="6"/>
      <c r="DI2509" s="6"/>
      <c r="DJ2509" s="6"/>
    </row>
    <row r="2510" spans="1:114" ht="15" customHeight="1" x14ac:dyDescent="0.15">
      <c r="A2510" s="32">
        <v>2010</v>
      </c>
      <c r="B2510" s="18" t="s">
        <v>3599</v>
      </c>
      <c r="C2510" s="17">
        <v>1937</v>
      </c>
      <c r="D2510" s="24">
        <v>1214</v>
      </c>
      <c r="E2510" s="24">
        <v>723</v>
      </c>
      <c r="F2510" s="24">
        <v>68270489</v>
      </c>
      <c r="G2510" s="17">
        <v>226787541383.021</v>
      </c>
      <c r="H2510" s="17">
        <v>207270125009.073</v>
      </c>
      <c r="I2510" s="17">
        <v>23.992701800355199</v>
      </c>
      <c r="J2510" s="17">
        <v>3.23</v>
      </c>
      <c r="K2510" s="17">
        <f t="shared" ref="K2510" si="925">J2510</f>
        <v>3.23</v>
      </c>
      <c r="L2510" s="23">
        <f>K2510</f>
        <v>3.23</v>
      </c>
      <c r="M2510" s="17"/>
      <c r="N2510" s="17" t="s">
        <v>3642</v>
      </c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6"/>
      <c r="CO2510" s="6"/>
      <c r="CP2510" s="6"/>
      <c r="CQ2510" s="6"/>
      <c r="CR2510" s="6"/>
      <c r="CS2510" s="6"/>
      <c r="CT2510" s="6"/>
      <c r="CU2510" s="6"/>
      <c r="CV2510" s="6"/>
      <c r="CW2510" s="6"/>
      <c r="CX2510" s="6"/>
      <c r="CY2510" s="6"/>
      <c r="CZ2510" s="6"/>
      <c r="DA2510" s="6"/>
      <c r="DB2510" s="6"/>
      <c r="DC2510" s="6"/>
      <c r="DD2510" s="6"/>
      <c r="DE2510" s="6"/>
      <c r="DF2510" s="6"/>
      <c r="DG2510" s="6"/>
      <c r="DH2510" s="6"/>
      <c r="DI2510" s="6"/>
      <c r="DJ2510" s="6"/>
    </row>
    <row r="2511" spans="1:114" ht="15" customHeight="1" x14ac:dyDescent="0.15">
      <c r="A2511" s="32">
        <v>2011</v>
      </c>
      <c r="B2511" s="18" t="s">
        <v>3599</v>
      </c>
      <c r="C2511" s="17">
        <v>3924</v>
      </c>
      <c r="D2511" s="24">
        <v>927</v>
      </c>
      <c r="E2511" s="24">
        <v>2997</v>
      </c>
      <c r="F2511" s="24">
        <v>68712846</v>
      </c>
      <c r="G2511" s="17">
        <v>262743566281.97198</v>
      </c>
      <c r="H2511" s="17">
        <v>255199578901.79901</v>
      </c>
      <c r="I2511" s="17">
        <v>25.836369383454699</v>
      </c>
      <c r="J2511" s="17"/>
      <c r="K2511" s="17">
        <f>(K2510+K2515)/2</f>
        <v>3.23</v>
      </c>
      <c r="L2511" s="23">
        <f>(1+((L$2515-L$2510)/L$2510)/5)*L2510</f>
        <v>3.23</v>
      </c>
      <c r="M2511" s="17" t="s">
        <v>3643</v>
      </c>
      <c r="N2511" s="17" t="s">
        <v>3644</v>
      </c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6"/>
      <c r="CO2511" s="6"/>
      <c r="CP2511" s="6"/>
      <c r="CQ2511" s="6"/>
      <c r="CR2511" s="6"/>
      <c r="CS2511" s="6"/>
      <c r="CT2511" s="6"/>
      <c r="CU2511" s="6"/>
      <c r="CV2511" s="6"/>
      <c r="CW2511" s="6"/>
      <c r="CX2511" s="6"/>
      <c r="CY2511" s="6"/>
      <c r="CZ2511" s="6"/>
      <c r="DA2511" s="6"/>
      <c r="DB2511" s="6"/>
      <c r="DC2511" s="6"/>
      <c r="DD2511" s="6"/>
      <c r="DE2511" s="6"/>
      <c r="DF2511" s="6"/>
      <c r="DG2511" s="6"/>
      <c r="DH2511" s="6"/>
      <c r="DI2511" s="6"/>
      <c r="DJ2511" s="6"/>
    </row>
    <row r="2512" spans="1:114" ht="15" customHeight="1" x14ac:dyDescent="0.15">
      <c r="A2512" s="32">
        <v>2012</v>
      </c>
      <c r="B2512" s="18" t="s">
        <v>3599</v>
      </c>
      <c r="C2512" s="17">
        <v>6746</v>
      </c>
      <c r="D2512" s="24">
        <v>1020</v>
      </c>
      <c r="E2512" s="24">
        <v>5726</v>
      </c>
      <c r="F2512" s="24">
        <v>69157023</v>
      </c>
      <c r="G2512" s="17">
        <v>274121307076.836</v>
      </c>
      <c r="H2512" s="17">
        <v>273216731921.84799</v>
      </c>
      <c r="I2512" s="17">
        <v>26.9936528421727</v>
      </c>
      <c r="J2512" s="17"/>
      <c r="K2512" s="17">
        <f>(K2510+K2515)/2</f>
        <v>3.23</v>
      </c>
      <c r="L2512" s="23">
        <f>(1+((L$2515-L$2510)/L$2510)/5)*L2511</f>
        <v>3.23</v>
      </c>
      <c r="M2512" s="17"/>
      <c r="N2512" s="17" t="s">
        <v>3645</v>
      </c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  <c r="CU2512" s="6"/>
      <c r="CV2512" s="6"/>
      <c r="CW2512" s="6"/>
      <c r="CX2512" s="6"/>
      <c r="CY2512" s="6"/>
      <c r="CZ2512" s="6"/>
      <c r="DA2512" s="6"/>
      <c r="DB2512" s="6"/>
      <c r="DC2512" s="6"/>
      <c r="DD2512" s="6"/>
      <c r="DE2512" s="6"/>
      <c r="DF2512" s="6"/>
      <c r="DG2512" s="6"/>
      <c r="DH2512" s="6"/>
      <c r="DI2512" s="6"/>
      <c r="DJ2512" s="6"/>
    </row>
    <row r="2513" spans="1:114" ht="15" customHeight="1" x14ac:dyDescent="0.15">
      <c r="A2513" s="32">
        <v>2013</v>
      </c>
      <c r="B2513" s="18" t="s">
        <v>3599</v>
      </c>
      <c r="C2513" s="17">
        <v>7404</v>
      </c>
      <c r="D2513" s="24">
        <v>1572</v>
      </c>
      <c r="E2513" s="24">
        <v>5832</v>
      </c>
      <c r="F2513" s="24">
        <v>69578602</v>
      </c>
      <c r="G2513" s="17">
        <v>282342608865.45599</v>
      </c>
      <c r="H2513" s="17">
        <v>274440311137.14801</v>
      </c>
      <c r="I2513" s="17">
        <v>25.383537700429201</v>
      </c>
      <c r="J2513" s="17"/>
      <c r="K2513" s="17">
        <f>(K2510+K2515)/2</f>
        <v>3.23</v>
      </c>
      <c r="L2513" s="23">
        <f>(1+((L$2515-L$2510)/L$2510)/5)*L2512</f>
        <v>3.23</v>
      </c>
      <c r="M2513" s="17" t="s">
        <v>3646</v>
      </c>
      <c r="N2513" s="17" t="s">
        <v>3647</v>
      </c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  <c r="BR2513" s="6"/>
      <c r="BS2513" s="6"/>
      <c r="BT2513" s="6"/>
      <c r="BU2513" s="6"/>
      <c r="BV2513" s="6"/>
      <c r="BW2513" s="6"/>
      <c r="BX2513" s="6"/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6"/>
      <c r="CK2513" s="6"/>
      <c r="CL2513" s="6"/>
      <c r="CM2513" s="6"/>
      <c r="CN2513" s="6"/>
      <c r="CO2513" s="6"/>
      <c r="CP2513" s="6"/>
      <c r="CQ2513" s="6"/>
      <c r="CR2513" s="6"/>
      <c r="CS2513" s="6"/>
      <c r="CT2513" s="6"/>
      <c r="CU2513" s="6"/>
      <c r="CV2513" s="6"/>
      <c r="CW2513" s="6"/>
      <c r="CX2513" s="6"/>
      <c r="CY2513" s="6"/>
      <c r="CZ2513" s="6"/>
      <c r="DA2513" s="6"/>
      <c r="DB2513" s="6"/>
      <c r="DC2513" s="6"/>
      <c r="DD2513" s="6"/>
      <c r="DE2513" s="6"/>
      <c r="DF2513" s="6"/>
      <c r="DG2513" s="6"/>
      <c r="DH2513" s="6"/>
      <c r="DI2513" s="6"/>
      <c r="DJ2513" s="6"/>
    </row>
    <row r="2514" spans="1:114" ht="15" customHeight="1" x14ac:dyDescent="0.15">
      <c r="A2514" s="32">
        <v>2014</v>
      </c>
      <c r="B2514" s="18" t="s">
        <v>3599</v>
      </c>
      <c r="C2514" s="17">
        <v>7930</v>
      </c>
      <c r="D2514" s="24">
        <v>1006</v>
      </c>
      <c r="E2514" s="24">
        <v>6924</v>
      </c>
      <c r="F2514" s="24">
        <v>69960943</v>
      </c>
      <c r="G2514" s="17">
        <v>278596296775.22699</v>
      </c>
      <c r="H2514" s="17">
        <v>254633433703.41</v>
      </c>
      <c r="I2514" s="17">
        <v>24.6613910005394</v>
      </c>
      <c r="J2514" s="17"/>
      <c r="K2514" s="17">
        <f>(K2510+K2515)/2</f>
        <v>3.23</v>
      </c>
      <c r="L2514" s="23">
        <f>(1+((L$2515-L$2510)/L$2510)/5)*L2513</f>
        <v>3.23</v>
      </c>
      <c r="M2514" s="17" t="s">
        <v>3648</v>
      </c>
      <c r="N2514" s="17" t="s">
        <v>3649</v>
      </c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6"/>
      <c r="CO2514" s="6"/>
      <c r="CP2514" s="6"/>
      <c r="CQ2514" s="6"/>
      <c r="CR2514" s="6"/>
      <c r="CS2514" s="6"/>
      <c r="CT2514" s="6"/>
      <c r="CU2514" s="6"/>
      <c r="CV2514" s="6"/>
      <c r="CW2514" s="6"/>
      <c r="CX2514" s="6"/>
      <c r="CY2514" s="6"/>
      <c r="CZ2514" s="6"/>
      <c r="DA2514" s="6"/>
      <c r="DB2514" s="6"/>
      <c r="DC2514" s="6"/>
      <c r="DD2514" s="6"/>
      <c r="DE2514" s="6"/>
      <c r="DF2514" s="6"/>
      <c r="DG2514" s="6"/>
      <c r="DH2514" s="6"/>
      <c r="DI2514" s="6"/>
      <c r="DJ2514" s="6"/>
    </row>
    <row r="2515" spans="1:114" ht="15" customHeight="1" x14ac:dyDescent="0.15">
      <c r="A2515" s="32">
        <v>2015</v>
      </c>
      <c r="B2515" s="18" t="s">
        <v>3599</v>
      </c>
      <c r="C2515" s="17">
        <v>8167</v>
      </c>
      <c r="D2515" s="24">
        <v>1029</v>
      </c>
      <c r="E2515" s="24">
        <v>7138</v>
      </c>
      <c r="F2515" s="24">
        <v>70294397</v>
      </c>
      <c r="G2515" s="17">
        <v>271423628448.04199</v>
      </c>
      <c r="H2515" s="17">
        <v>229553488263.44501</v>
      </c>
      <c r="I2515" s="17">
        <v>24.5284891453984</v>
      </c>
      <c r="J2515" s="17">
        <v>3.23</v>
      </c>
      <c r="K2515" s="17">
        <f t="shared" ref="K2515" si="926">J2515</f>
        <v>3.23</v>
      </c>
      <c r="L2515" s="23">
        <f>K2515</f>
        <v>3.23</v>
      </c>
      <c r="M2515" s="17" t="s">
        <v>3650</v>
      </c>
      <c r="N2515" s="17" t="s">
        <v>3651</v>
      </c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6"/>
      <c r="CO2515" s="6"/>
      <c r="CP2515" s="6"/>
      <c r="CQ2515" s="6"/>
      <c r="CR2515" s="6"/>
      <c r="CS2515" s="6"/>
      <c r="CT2515" s="6"/>
      <c r="CU2515" s="6"/>
      <c r="CV2515" s="6"/>
      <c r="CW2515" s="6"/>
      <c r="CX2515" s="6"/>
      <c r="CY2515" s="6"/>
      <c r="CZ2515" s="6"/>
      <c r="DA2515" s="6"/>
      <c r="DB2515" s="6"/>
      <c r="DC2515" s="6"/>
      <c r="DD2515" s="6"/>
      <c r="DE2515" s="6"/>
      <c r="DF2515" s="6"/>
      <c r="DG2515" s="6"/>
      <c r="DH2515" s="6"/>
      <c r="DI2515" s="6"/>
      <c r="DJ2515" s="6"/>
    </row>
    <row r="2516" spans="1:114" ht="15" customHeight="1" x14ac:dyDescent="0.15">
      <c r="A2516" s="32">
        <v>2016</v>
      </c>
      <c r="B2516" s="18" t="s">
        <v>3599</v>
      </c>
      <c r="C2516" s="17">
        <v>7820</v>
      </c>
      <c r="D2516" s="24">
        <v>1098</v>
      </c>
      <c r="E2516" s="24">
        <v>6722</v>
      </c>
      <c r="F2516" s="24">
        <v>70607037</v>
      </c>
      <c r="G2516" s="17">
        <v>277248331274.578</v>
      </c>
      <c r="H2516" s="17">
        <v>221168844414.728</v>
      </c>
      <c r="I2516" s="17">
        <v>23.713626354209602</v>
      </c>
      <c r="J2516" s="17"/>
      <c r="K2516" s="17">
        <f t="shared" ref="K2516" si="927">J2516</f>
        <v>0</v>
      </c>
      <c r="L2516" s="17">
        <f>K2516</f>
        <v>0</v>
      </c>
      <c r="M2516" s="17" t="s">
        <v>3652</v>
      </c>
      <c r="N2516" s="17" t="s">
        <v>3653</v>
      </c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6"/>
      <c r="CO2516" s="6"/>
      <c r="CP2516" s="6"/>
      <c r="CQ2516" s="6"/>
      <c r="CR2516" s="6"/>
      <c r="CS2516" s="6"/>
      <c r="CT2516" s="6"/>
      <c r="CU2516" s="6"/>
      <c r="CV2516" s="6"/>
      <c r="CW2516" s="6"/>
      <c r="CX2516" s="6"/>
      <c r="CY2516" s="6"/>
      <c r="CZ2516" s="6"/>
      <c r="DA2516" s="6"/>
      <c r="DB2516" s="6"/>
      <c r="DC2516" s="6"/>
      <c r="DD2516" s="6"/>
      <c r="DE2516" s="6"/>
      <c r="DF2516" s="6"/>
      <c r="DG2516" s="6"/>
      <c r="DH2516" s="6"/>
      <c r="DI2516" s="6"/>
      <c r="DJ2516" s="6"/>
    </row>
    <row r="2517" spans="1:114" ht="15" customHeight="1" x14ac:dyDescent="0.15">
      <c r="A2517" s="32">
        <v>2017</v>
      </c>
      <c r="B2517" s="18" t="s">
        <v>3599</v>
      </c>
      <c r="C2517" s="17">
        <v>7865</v>
      </c>
      <c r="D2517" s="24">
        <v>979</v>
      </c>
      <c r="E2517" s="24">
        <v>6886</v>
      </c>
      <c r="F2517" s="24">
        <v>70898202</v>
      </c>
      <c r="G2517" s="17">
        <v>304266112351.87</v>
      </c>
      <c r="H2517" s="17">
        <v>247430332529.95001</v>
      </c>
      <c r="I2517" s="17">
        <v>23.108364930635702</v>
      </c>
      <c r="J2517" s="17"/>
      <c r="K2517" s="17">
        <f t="shared" ref="K2517" si="928">J2517</f>
        <v>0</v>
      </c>
      <c r="L2517" s="17">
        <f>K2517</f>
        <v>0</v>
      </c>
      <c r="M2517" s="17" t="s">
        <v>3654</v>
      </c>
      <c r="N2517" s="17" t="s">
        <v>3655</v>
      </c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6"/>
      <c r="CO2517" s="6"/>
      <c r="CP2517" s="6"/>
      <c r="CQ2517" s="6"/>
      <c r="CR2517" s="6"/>
      <c r="CS2517" s="6"/>
      <c r="CT2517" s="6"/>
      <c r="CU2517" s="6"/>
      <c r="CV2517" s="6"/>
      <c r="CW2517" s="6"/>
      <c r="CX2517" s="6"/>
      <c r="CY2517" s="6"/>
      <c r="CZ2517" s="6"/>
      <c r="DA2517" s="6"/>
      <c r="DB2517" s="6"/>
      <c r="DC2517" s="6"/>
      <c r="DD2517" s="6"/>
      <c r="DE2517" s="6"/>
      <c r="DF2517" s="6"/>
      <c r="DG2517" s="6"/>
      <c r="DH2517" s="6"/>
      <c r="DI2517" s="6"/>
      <c r="DJ2517" s="6"/>
    </row>
    <row r="2518" spans="1:114" ht="15" customHeight="1" x14ac:dyDescent="0.15">
      <c r="A2518" s="32">
        <v>2018</v>
      </c>
      <c r="B2518" s="18" t="s">
        <v>3599</v>
      </c>
      <c r="C2518" s="17">
        <v>8149</v>
      </c>
      <c r="D2518" s="24">
        <v>904</v>
      </c>
      <c r="E2518" s="24">
        <v>7245</v>
      </c>
      <c r="F2518" s="24">
        <v>71127802</v>
      </c>
      <c r="G2518" s="17">
        <v>328570049086.66602</v>
      </c>
      <c r="H2518" s="17">
        <v>283801678726.84198</v>
      </c>
      <c r="I2518" s="17">
        <v>22.7862263680667</v>
      </c>
      <c r="J2518" s="17"/>
      <c r="K2518" s="17">
        <f t="shared" ref="K2518" si="929">J2518</f>
        <v>0</v>
      </c>
      <c r="L2518" s="17">
        <f>K2518</f>
        <v>0</v>
      </c>
      <c r="M2518" s="17" t="s">
        <v>3656</v>
      </c>
      <c r="N2518" s="17" t="s">
        <v>3657</v>
      </c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6"/>
      <c r="CO2518" s="6"/>
      <c r="CP2518" s="6"/>
      <c r="CQ2518" s="6"/>
      <c r="CR2518" s="6"/>
      <c r="CS2518" s="6"/>
      <c r="CT2518" s="6"/>
      <c r="CU2518" s="6"/>
      <c r="CV2518" s="6"/>
      <c r="CW2518" s="6"/>
      <c r="CX2518" s="6"/>
      <c r="CY2518" s="6"/>
      <c r="CZ2518" s="6"/>
      <c r="DA2518" s="6"/>
      <c r="DB2518" s="6"/>
      <c r="DC2518" s="6"/>
      <c r="DD2518" s="6"/>
      <c r="DE2518" s="6"/>
      <c r="DF2518" s="6"/>
      <c r="DG2518" s="6"/>
      <c r="DH2518" s="6"/>
      <c r="DI2518" s="6"/>
      <c r="DJ2518" s="6"/>
    </row>
    <row r="2519" spans="1:114" ht="15" customHeight="1" x14ac:dyDescent="0.15">
      <c r="A2519" s="32">
        <v>2019</v>
      </c>
      <c r="B2519" s="18" t="s">
        <v>3599</v>
      </c>
      <c r="C2519" s="17">
        <v>8172</v>
      </c>
      <c r="D2519" s="24">
        <v>865</v>
      </c>
      <c r="E2519" s="24">
        <v>7307</v>
      </c>
      <c r="F2519" s="24">
        <v>71307763</v>
      </c>
      <c r="G2519" s="17">
        <v>323768954766.22998</v>
      </c>
      <c r="H2519" s="17">
        <v>272916553936.53601</v>
      </c>
      <c r="I2519" s="17">
        <v>22.567376557437498</v>
      </c>
      <c r="J2519" s="17"/>
      <c r="K2519" s="17">
        <f t="shared" ref="K2519" si="930">J2519</f>
        <v>0</v>
      </c>
      <c r="L2519" s="17">
        <f>K2519</f>
        <v>0</v>
      </c>
      <c r="M2519" s="17" t="s">
        <v>3658</v>
      </c>
      <c r="N2519" s="17" t="s">
        <v>3659</v>
      </c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  <c r="CU2519" s="6"/>
      <c r="CV2519" s="6"/>
      <c r="CW2519" s="6"/>
      <c r="CX2519" s="6"/>
      <c r="CY2519" s="6"/>
      <c r="CZ2519" s="6"/>
      <c r="DA2519" s="6"/>
      <c r="DB2519" s="6"/>
      <c r="DC2519" s="6"/>
      <c r="DD2519" s="6"/>
      <c r="DE2519" s="6"/>
      <c r="DF2519" s="6"/>
      <c r="DG2519" s="6"/>
      <c r="DH2519" s="6"/>
      <c r="DI2519" s="6"/>
      <c r="DJ2519" s="6"/>
    </row>
    <row r="2520" spans="1:114" ht="15" customHeight="1" x14ac:dyDescent="0.15">
      <c r="A2520" s="32">
        <v>2020</v>
      </c>
      <c r="B2520" s="18" t="s">
        <v>3599</v>
      </c>
      <c r="C2520" s="17">
        <v>7525</v>
      </c>
      <c r="D2520" s="24">
        <v>863</v>
      </c>
      <c r="E2520" s="24">
        <v>6662</v>
      </c>
      <c r="F2520" s="24">
        <v>71475664</v>
      </c>
      <c r="G2520" s="17">
        <v>257700623448.17001</v>
      </c>
      <c r="H2520" s="17">
        <v>231112684022.66299</v>
      </c>
      <c r="I2520" s="17">
        <v>23.243629440148901</v>
      </c>
      <c r="J2520" s="17"/>
      <c r="K2520" s="17">
        <f t="shared" ref="K2520" si="931">J2520</f>
        <v>0</v>
      </c>
      <c r="L2520" s="17">
        <f>K2520</f>
        <v>0</v>
      </c>
      <c r="M2520" s="17"/>
      <c r="N2520" s="17" t="s">
        <v>3660</v>
      </c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6"/>
      <c r="CO2520" s="6"/>
      <c r="CP2520" s="6"/>
      <c r="CQ2520" s="6"/>
      <c r="CR2520" s="6"/>
      <c r="CS2520" s="6"/>
      <c r="CT2520" s="6"/>
      <c r="CU2520" s="6"/>
      <c r="CV2520" s="6"/>
      <c r="CW2520" s="6"/>
      <c r="CX2520" s="6"/>
      <c r="CY2520" s="6"/>
      <c r="CZ2520" s="6"/>
      <c r="DA2520" s="6"/>
      <c r="DB2520" s="6"/>
      <c r="DC2520" s="6"/>
      <c r="DD2520" s="6"/>
      <c r="DE2520" s="6"/>
      <c r="DF2520" s="6"/>
      <c r="DG2520" s="6"/>
      <c r="DH2520" s="6"/>
      <c r="DI2520" s="6"/>
      <c r="DJ2520" s="6"/>
    </row>
    <row r="2521" spans="1:114" ht="15" customHeight="1" x14ac:dyDescent="0.15">
      <c r="A2521" s="32">
        <v>2021</v>
      </c>
      <c r="B2521" s="18" t="s">
        <v>3599</v>
      </c>
      <c r="C2521" s="17">
        <v>8242</v>
      </c>
      <c r="D2521" s="24">
        <v>867</v>
      </c>
      <c r="E2521" s="24">
        <v>7375</v>
      </c>
      <c r="F2521" s="24">
        <v>71601103</v>
      </c>
      <c r="G2521" s="17">
        <v>294505505502.375</v>
      </c>
      <c r="H2521" s="17">
        <v>295718123281.974</v>
      </c>
      <c r="I2521" s="17">
        <v>23.585674490050799</v>
      </c>
      <c r="J2521" s="17"/>
      <c r="K2521" s="17">
        <f t="shared" ref="K2521" si="932">J2521</f>
        <v>0</v>
      </c>
      <c r="L2521" s="17">
        <f>K2521</f>
        <v>0</v>
      </c>
      <c r="M2521" s="17"/>
      <c r="N2521" s="17" t="s">
        <v>3661</v>
      </c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6"/>
      <c r="CO2521" s="6"/>
      <c r="CP2521" s="6"/>
      <c r="CQ2521" s="6"/>
      <c r="CR2521" s="6"/>
      <c r="CS2521" s="6"/>
      <c r="CT2521" s="6"/>
      <c r="CU2521" s="6"/>
      <c r="CV2521" s="6"/>
      <c r="CW2521" s="6"/>
      <c r="CX2521" s="6"/>
      <c r="CY2521" s="6"/>
      <c r="CZ2521" s="6"/>
      <c r="DA2521" s="6"/>
      <c r="DB2521" s="6"/>
      <c r="DC2521" s="6"/>
      <c r="DD2521" s="6"/>
      <c r="DE2521" s="6"/>
      <c r="DF2521" s="6"/>
      <c r="DG2521" s="6"/>
      <c r="DH2521" s="6"/>
      <c r="DI2521" s="6"/>
      <c r="DJ2521" s="6"/>
    </row>
    <row r="2522" spans="1:114" ht="15" customHeight="1" x14ac:dyDescent="0.15">
      <c r="A2522" s="32">
        <v>1980</v>
      </c>
      <c r="B2522" s="17" t="s">
        <v>3662</v>
      </c>
      <c r="C2522" s="17">
        <v>241</v>
      </c>
      <c r="D2522" s="24">
        <v>27</v>
      </c>
      <c r="E2522" s="24">
        <v>214</v>
      </c>
      <c r="F2522" s="24">
        <v>6578156</v>
      </c>
      <c r="G2522" s="17">
        <v>3518399604.8407001</v>
      </c>
      <c r="H2522" s="17">
        <v>3987404297.3573699</v>
      </c>
      <c r="I2522" s="17">
        <v>28.3010874170315</v>
      </c>
      <c r="J2522" s="17">
        <v>1.45</v>
      </c>
      <c r="K2522" s="17">
        <f t="shared" ref="K2522" si="933">J2522</f>
        <v>1.45</v>
      </c>
      <c r="L2522" s="23">
        <f>K2522</f>
        <v>1.45</v>
      </c>
      <c r="M2522" s="17"/>
      <c r="N2522" s="17" t="s">
        <v>3663</v>
      </c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6"/>
      <c r="CO2522" s="6"/>
      <c r="CP2522" s="6"/>
      <c r="CQ2522" s="6"/>
      <c r="CR2522" s="6"/>
      <c r="CS2522" s="6"/>
      <c r="CT2522" s="6"/>
      <c r="CU2522" s="6"/>
      <c r="CV2522" s="6"/>
      <c r="CW2522" s="6"/>
      <c r="CX2522" s="6"/>
      <c r="CY2522" s="6"/>
      <c r="CZ2522" s="6"/>
      <c r="DA2522" s="6"/>
      <c r="DB2522" s="6"/>
      <c r="DC2522" s="6"/>
      <c r="DD2522" s="6"/>
      <c r="DE2522" s="6"/>
      <c r="DF2522" s="6"/>
      <c r="DG2522" s="6"/>
      <c r="DH2522" s="6"/>
      <c r="DI2522" s="6"/>
      <c r="DJ2522" s="6"/>
    </row>
    <row r="2523" spans="1:114" ht="15" customHeight="1" x14ac:dyDescent="0.15">
      <c r="A2523" s="32">
        <v>1981</v>
      </c>
      <c r="B2523" s="17" t="s">
        <v>3662</v>
      </c>
      <c r="C2523" s="17">
        <v>211</v>
      </c>
      <c r="D2523" s="24">
        <v>28</v>
      </c>
      <c r="E2523" s="24">
        <v>183</v>
      </c>
      <c r="F2523" s="24">
        <v>6744050</v>
      </c>
      <c r="G2523" s="17">
        <v>3487039287.16079</v>
      </c>
      <c r="H2523" s="17">
        <v>4200688537.8695798</v>
      </c>
      <c r="I2523" s="17">
        <v>30.994714079769299</v>
      </c>
      <c r="J2523" s="17"/>
      <c r="K2523" s="17">
        <f>(K2522+K2527)/2</f>
        <v>1.45</v>
      </c>
      <c r="L2523" s="23">
        <f>(1+((L$2527-L$2522)/L$2522)/5)*L2522</f>
        <v>1.45</v>
      </c>
      <c r="M2523" s="17"/>
      <c r="N2523" s="17" t="s">
        <v>3664</v>
      </c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6"/>
      <c r="CO2523" s="6"/>
      <c r="CP2523" s="6"/>
      <c r="CQ2523" s="6"/>
      <c r="CR2523" s="6"/>
      <c r="CS2523" s="6"/>
      <c r="CT2523" s="6"/>
      <c r="CU2523" s="6"/>
      <c r="CV2523" s="6"/>
      <c r="CW2523" s="6"/>
      <c r="CX2523" s="6"/>
      <c r="CY2523" s="6"/>
      <c r="CZ2523" s="6"/>
      <c r="DA2523" s="6"/>
      <c r="DB2523" s="6"/>
      <c r="DC2523" s="6"/>
      <c r="DD2523" s="6"/>
      <c r="DE2523" s="6"/>
      <c r="DF2523" s="6"/>
      <c r="DG2523" s="6"/>
      <c r="DH2523" s="6"/>
      <c r="DI2523" s="6"/>
      <c r="DJ2523" s="6"/>
    </row>
    <row r="2524" spans="1:114" ht="15" customHeight="1" x14ac:dyDescent="0.15">
      <c r="A2524" s="32">
        <v>1982</v>
      </c>
      <c r="B2524" s="17" t="s">
        <v>3662</v>
      </c>
      <c r="C2524" s="23">
        <f>(C2522+C2523+C2526+C2527)/4</f>
        <v>220.25</v>
      </c>
      <c r="D2524" s="17">
        <f t="shared" ref="D2524:E2524" si="934">(D2522+D2523+D2525+D2526)/4</f>
        <v>21.5</v>
      </c>
      <c r="E2524" s="17">
        <f t="shared" si="934"/>
        <v>198.75</v>
      </c>
      <c r="F2524" s="24">
        <v>6914963</v>
      </c>
      <c r="G2524" s="17">
        <v>3002031488.0650101</v>
      </c>
      <c r="H2524" s="17">
        <v>3858472998.1378002</v>
      </c>
      <c r="I2524" s="17">
        <v>34.031304637415701</v>
      </c>
      <c r="J2524" s="17"/>
      <c r="K2524" s="17">
        <f>(K2522+K2527)/2</f>
        <v>1.45</v>
      </c>
      <c r="L2524" s="23">
        <f>(1+((L$2527-L$2522)/L$2522)/5)*L2523</f>
        <v>1.45</v>
      </c>
      <c r="M2524" s="17"/>
      <c r="N2524" s="17" t="s">
        <v>3665</v>
      </c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6"/>
      <c r="CO2524" s="6"/>
      <c r="CP2524" s="6"/>
      <c r="CQ2524" s="6"/>
      <c r="CR2524" s="6"/>
      <c r="CS2524" s="6"/>
      <c r="CT2524" s="6"/>
      <c r="CU2524" s="6"/>
      <c r="CV2524" s="6"/>
      <c r="CW2524" s="6"/>
      <c r="CX2524" s="6"/>
      <c r="CY2524" s="6"/>
      <c r="CZ2524" s="6"/>
      <c r="DA2524" s="6"/>
      <c r="DB2524" s="6"/>
      <c r="DC2524" s="6"/>
      <c r="DD2524" s="6"/>
      <c r="DE2524" s="6"/>
      <c r="DF2524" s="6"/>
      <c r="DG2524" s="6"/>
      <c r="DH2524" s="6"/>
      <c r="DI2524" s="6"/>
      <c r="DJ2524" s="6"/>
    </row>
    <row r="2525" spans="1:114" ht="15" customHeight="1" x14ac:dyDescent="0.15">
      <c r="A2525" s="32">
        <v>1983</v>
      </c>
      <c r="B2525" s="17" t="s">
        <v>3662</v>
      </c>
      <c r="C2525" s="23">
        <f>(C2522+C2523+C2526+C2527)/4</f>
        <v>220.25</v>
      </c>
      <c r="D2525" s="24">
        <v>19</v>
      </c>
      <c r="E2525" s="24">
        <v>197</v>
      </c>
      <c r="F2525" s="24">
        <v>7091270</v>
      </c>
      <c r="G2525" s="17">
        <v>2869475545.0795498</v>
      </c>
      <c r="H2525" s="17">
        <v>3567177371.8326502</v>
      </c>
      <c r="I2525" s="17">
        <v>31.848414812723799</v>
      </c>
      <c r="J2525" s="17"/>
      <c r="K2525" s="17">
        <f>(K2522+K2527)/2</f>
        <v>1.45</v>
      </c>
      <c r="L2525" s="23">
        <f>(1+((L$2527-L$2522)/L$2522)/5)*L2524</f>
        <v>1.45</v>
      </c>
      <c r="M2525" s="17"/>
      <c r="N2525" s="17" t="s">
        <v>3666</v>
      </c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6"/>
      <c r="CO2525" s="6"/>
      <c r="CP2525" s="6"/>
      <c r="CQ2525" s="6"/>
      <c r="CR2525" s="6"/>
      <c r="CS2525" s="6"/>
      <c r="CT2525" s="6"/>
      <c r="CU2525" s="6"/>
      <c r="CV2525" s="6"/>
      <c r="CW2525" s="6"/>
      <c r="CX2525" s="6"/>
      <c r="CY2525" s="6"/>
      <c r="CZ2525" s="6"/>
      <c r="DA2525" s="6"/>
      <c r="DB2525" s="6"/>
      <c r="DC2525" s="6"/>
      <c r="DD2525" s="6"/>
      <c r="DE2525" s="6"/>
      <c r="DF2525" s="6"/>
      <c r="DG2525" s="6"/>
      <c r="DH2525" s="6"/>
      <c r="DI2525" s="6"/>
      <c r="DJ2525" s="6"/>
    </row>
    <row r="2526" spans="1:114" ht="15" customHeight="1" x14ac:dyDescent="0.15">
      <c r="A2526" s="32">
        <v>1984</v>
      </c>
      <c r="B2526" s="17" t="s">
        <v>3662</v>
      </c>
      <c r="C2526" s="17">
        <v>213</v>
      </c>
      <c r="D2526" s="24">
        <v>12</v>
      </c>
      <c r="E2526" s="24">
        <v>201</v>
      </c>
      <c r="F2526" s="24">
        <v>7279157</v>
      </c>
      <c r="G2526" s="17">
        <v>2721035015.4479899</v>
      </c>
      <c r="H2526" s="17">
        <v>3659243048.4037099</v>
      </c>
      <c r="I2526" s="17">
        <v>32.125257313954201</v>
      </c>
      <c r="J2526" s="17"/>
      <c r="K2526" s="17">
        <f>(K2522+K2527)/2</f>
        <v>1.45</v>
      </c>
      <c r="L2526" s="23">
        <f>(1+((L$2527-L$2522)/L$2522)/5)*L2525</f>
        <v>1.45</v>
      </c>
      <c r="M2526" s="17"/>
      <c r="N2526" s="17" t="s">
        <v>3667</v>
      </c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6"/>
      <c r="CO2526" s="6"/>
      <c r="CP2526" s="6"/>
      <c r="CQ2526" s="6"/>
      <c r="CR2526" s="6"/>
      <c r="CS2526" s="6"/>
      <c r="CT2526" s="6"/>
      <c r="CU2526" s="6"/>
      <c r="CV2526" s="6"/>
      <c r="CW2526" s="6"/>
      <c r="CX2526" s="6"/>
      <c r="CY2526" s="6"/>
      <c r="CZ2526" s="6"/>
      <c r="DA2526" s="6"/>
      <c r="DB2526" s="6"/>
      <c r="DC2526" s="6"/>
      <c r="DD2526" s="6"/>
      <c r="DE2526" s="6"/>
      <c r="DF2526" s="6"/>
      <c r="DG2526" s="6"/>
      <c r="DH2526" s="6"/>
      <c r="DI2526" s="6"/>
      <c r="DJ2526" s="6"/>
    </row>
    <row r="2527" spans="1:114" ht="15" customHeight="1" x14ac:dyDescent="0.15">
      <c r="A2527" s="32">
        <v>1985</v>
      </c>
      <c r="B2527" s="17" t="s">
        <v>3662</v>
      </c>
      <c r="C2527" s="17">
        <v>216</v>
      </c>
      <c r="D2527" s="24">
        <v>14</v>
      </c>
      <c r="E2527" s="24">
        <v>202</v>
      </c>
      <c r="F2527" s="24">
        <v>7476092</v>
      </c>
      <c r="G2527" s="17">
        <v>2699940083.8825598</v>
      </c>
      <c r="H2527" s="17">
        <v>3207070101.8573999</v>
      </c>
      <c r="I2527" s="17">
        <v>28.137868144707401</v>
      </c>
      <c r="J2527" s="17">
        <v>1.45</v>
      </c>
      <c r="K2527" s="17">
        <f t="shared" ref="K2527" si="935">J2527</f>
        <v>1.45</v>
      </c>
      <c r="L2527" s="23">
        <f>K2527</f>
        <v>1.45</v>
      </c>
      <c r="M2527" s="17"/>
      <c r="N2527" s="17" t="s">
        <v>3668</v>
      </c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  <c r="CU2527" s="6"/>
      <c r="CV2527" s="6"/>
      <c r="CW2527" s="6"/>
      <c r="CX2527" s="6"/>
      <c r="CY2527" s="6"/>
      <c r="CZ2527" s="6"/>
      <c r="DA2527" s="6"/>
      <c r="DB2527" s="6"/>
      <c r="DC2527" s="6"/>
      <c r="DD2527" s="6"/>
      <c r="DE2527" s="6"/>
      <c r="DF2527" s="6"/>
      <c r="DG2527" s="6"/>
      <c r="DH2527" s="6"/>
      <c r="DI2527" s="6"/>
      <c r="DJ2527" s="6"/>
    </row>
    <row r="2528" spans="1:114" ht="15" customHeight="1" x14ac:dyDescent="0.15">
      <c r="A2528" s="32">
        <v>1986</v>
      </c>
      <c r="B2528" s="17" t="s">
        <v>3662</v>
      </c>
      <c r="C2528" s="17">
        <v>167</v>
      </c>
      <c r="D2528" s="24">
        <v>28</v>
      </c>
      <c r="E2528" s="24">
        <v>139</v>
      </c>
      <c r="F2528" s="24">
        <v>7675499</v>
      </c>
      <c r="G2528" s="17">
        <v>2721914357.68262</v>
      </c>
      <c r="H2528" s="17">
        <v>3363979848.8664999</v>
      </c>
      <c r="I2528" s="17">
        <v>24.9888274398078</v>
      </c>
      <c r="J2528" s="17"/>
      <c r="K2528" s="17">
        <f>(K2527+K2532)/2</f>
        <v>1.45</v>
      </c>
      <c r="L2528" s="23">
        <f>(1+((L$2532-L$2527)/L$2527)/5)*L2527</f>
        <v>1.45</v>
      </c>
      <c r="M2528" s="17"/>
      <c r="N2528" s="17" t="s">
        <v>3669</v>
      </c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6"/>
      <c r="CW2528" s="6"/>
      <c r="CX2528" s="6"/>
      <c r="CY2528" s="6"/>
      <c r="CZ2528" s="6"/>
      <c r="DA2528" s="6"/>
      <c r="DB2528" s="6"/>
      <c r="DC2528" s="6"/>
      <c r="DD2528" s="6"/>
      <c r="DE2528" s="6"/>
      <c r="DF2528" s="6"/>
      <c r="DG2528" s="6"/>
      <c r="DH2528" s="6"/>
      <c r="DI2528" s="6"/>
      <c r="DJ2528" s="6"/>
    </row>
    <row r="2529" spans="1:114" ht="15" customHeight="1" x14ac:dyDescent="0.15">
      <c r="A2529" s="32">
        <v>1987</v>
      </c>
      <c r="B2529" s="17" t="s">
        <v>3662</v>
      </c>
      <c r="C2529" s="17">
        <v>146</v>
      </c>
      <c r="D2529" s="24">
        <v>26</v>
      </c>
      <c r="E2529" s="24">
        <v>120</v>
      </c>
      <c r="F2529" s="24">
        <v>7874302</v>
      </c>
      <c r="G2529" s="17">
        <v>3376855315.5544801</v>
      </c>
      <c r="H2529" s="17">
        <v>3472788705.2009201</v>
      </c>
      <c r="I2529" s="17">
        <v>21.624581533981299</v>
      </c>
      <c r="J2529" s="17"/>
      <c r="K2529" s="17">
        <f>(K2527+K2532)/2</f>
        <v>1.45</v>
      </c>
      <c r="L2529" s="23">
        <f>(1+((L$2532-L$2527)/L$2527)/5)*L2528</f>
        <v>1.45</v>
      </c>
      <c r="M2529" s="17"/>
      <c r="N2529" s="17" t="s">
        <v>3670</v>
      </c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6"/>
      <c r="CO2529" s="6"/>
      <c r="CP2529" s="6"/>
      <c r="CQ2529" s="6"/>
      <c r="CR2529" s="6"/>
      <c r="CS2529" s="6"/>
      <c r="CT2529" s="6"/>
      <c r="CU2529" s="6"/>
      <c r="CV2529" s="6"/>
      <c r="CW2529" s="6"/>
      <c r="CX2529" s="6"/>
      <c r="CY2529" s="6"/>
      <c r="CZ2529" s="6"/>
      <c r="DA2529" s="6"/>
      <c r="DB2529" s="6"/>
      <c r="DC2529" s="6"/>
      <c r="DD2529" s="6"/>
      <c r="DE2529" s="6"/>
      <c r="DF2529" s="6"/>
      <c r="DG2529" s="6"/>
      <c r="DH2529" s="6"/>
      <c r="DI2529" s="6"/>
      <c r="DJ2529" s="6"/>
    </row>
    <row r="2530" spans="1:114" ht="15" customHeight="1" x14ac:dyDescent="0.15">
      <c r="A2530" s="32">
        <v>1988</v>
      </c>
      <c r="B2530" s="17" t="s">
        <v>3662</v>
      </c>
      <c r="C2530" s="17">
        <v>138</v>
      </c>
      <c r="D2530" s="24">
        <v>20</v>
      </c>
      <c r="E2530" s="24">
        <v>118</v>
      </c>
      <c r="F2530" s="24">
        <v>8068788</v>
      </c>
      <c r="G2530" s="17">
        <v>4242247610.1655402</v>
      </c>
      <c r="H2530" s="17">
        <v>4205875495.4534898</v>
      </c>
      <c r="I2530" s="17">
        <v>20.5459206059626</v>
      </c>
      <c r="J2530" s="17"/>
      <c r="K2530" s="17">
        <f>(K2527+K2532)/2</f>
        <v>1.45</v>
      </c>
      <c r="L2530" s="23">
        <f>(1+((L$2532-L$2527)/L$2527)/5)*L2529</f>
        <v>1.45</v>
      </c>
      <c r="M2530" s="17"/>
      <c r="N2530" s="17" t="s">
        <v>3671</v>
      </c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6"/>
      <c r="CO2530" s="6"/>
      <c r="CP2530" s="6"/>
      <c r="CQ2530" s="6"/>
      <c r="CR2530" s="6"/>
      <c r="CS2530" s="6"/>
      <c r="CT2530" s="6"/>
      <c r="CU2530" s="6"/>
      <c r="CV2530" s="6"/>
      <c r="CW2530" s="6"/>
      <c r="CX2530" s="6"/>
      <c r="CY2530" s="6"/>
      <c r="CZ2530" s="6"/>
      <c r="DA2530" s="6"/>
      <c r="DB2530" s="6"/>
      <c r="DC2530" s="6"/>
      <c r="DD2530" s="6"/>
      <c r="DE2530" s="6"/>
      <c r="DF2530" s="6"/>
      <c r="DG2530" s="6"/>
      <c r="DH2530" s="6"/>
      <c r="DI2530" s="6"/>
      <c r="DJ2530" s="6"/>
    </row>
    <row r="2531" spans="1:114" ht="15" customHeight="1" x14ac:dyDescent="0.15">
      <c r="A2531" s="32">
        <v>1989</v>
      </c>
      <c r="B2531" s="17" t="s">
        <v>3662</v>
      </c>
      <c r="C2531" s="17">
        <v>144</v>
      </c>
      <c r="D2531" s="24">
        <v>26</v>
      </c>
      <c r="E2531" s="24">
        <v>118</v>
      </c>
      <c r="F2531" s="24">
        <v>8256396</v>
      </c>
      <c r="G2531" s="17">
        <v>4479827241.1250401</v>
      </c>
      <c r="H2531" s="17">
        <v>4814810913.3045397</v>
      </c>
      <c r="I2531" s="17">
        <v>22.4924138937841</v>
      </c>
      <c r="J2531" s="17"/>
      <c r="K2531" s="17">
        <f>(K2527+K2532)/2</f>
        <v>1.45</v>
      </c>
      <c r="L2531" s="23">
        <f>(1+((L$2532-L$2527)/L$2527)/5)*L2530</f>
        <v>1.45</v>
      </c>
      <c r="M2531" s="17"/>
      <c r="N2531" s="17" t="s">
        <v>3672</v>
      </c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6"/>
      <c r="CO2531" s="6"/>
      <c r="CP2531" s="6"/>
      <c r="CQ2531" s="6"/>
      <c r="CR2531" s="6"/>
      <c r="CS2531" s="6"/>
      <c r="CT2531" s="6"/>
      <c r="CU2531" s="6"/>
      <c r="CV2531" s="6"/>
      <c r="CW2531" s="6"/>
      <c r="CX2531" s="6"/>
      <c r="CY2531" s="6"/>
      <c r="CZ2531" s="6"/>
      <c r="DA2531" s="6"/>
      <c r="DB2531" s="6"/>
      <c r="DC2531" s="6"/>
      <c r="DD2531" s="6"/>
      <c r="DE2531" s="6"/>
      <c r="DF2531" s="6"/>
      <c r="DG2531" s="6"/>
      <c r="DH2531" s="6"/>
      <c r="DI2531" s="6"/>
      <c r="DJ2531" s="6"/>
    </row>
    <row r="2532" spans="1:114" ht="15" customHeight="1" x14ac:dyDescent="0.15">
      <c r="A2532" s="32">
        <v>1990</v>
      </c>
      <c r="B2532" s="17" t="s">
        <v>3662</v>
      </c>
      <c r="C2532" s="17">
        <v>161</v>
      </c>
      <c r="D2532" s="24">
        <v>27</v>
      </c>
      <c r="E2532" s="24">
        <v>134</v>
      </c>
      <c r="F2532" s="24">
        <v>8440023</v>
      </c>
      <c r="G2532" s="17">
        <v>5353409090.90909</v>
      </c>
      <c r="H2532" s="17">
        <v>6219545454.5454502</v>
      </c>
      <c r="I2532" s="17">
        <v>24.360882790757898</v>
      </c>
      <c r="J2532" s="17">
        <v>1.45</v>
      </c>
      <c r="K2532" s="17">
        <f t="shared" ref="K2532" si="936">J2532</f>
        <v>1.45</v>
      </c>
      <c r="L2532" s="23">
        <f>K2532</f>
        <v>1.45</v>
      </c>
      <c r="M2532" s="17"/>
      <c r="N2532" s="17" t="s">
        <v>3673</v>
      </c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6"/>
      <c r="CO2532" s="6"/>
      <c r="CP2532" s="6"/>
      <c r="CQ2532" s="6"/>
      <c r="CR2532" s="6"/>
      <c r="CS2532" s="6"/>
      <c r="CT2532" s="6"/>
      <c r="CU2532" s="6"/>
      <c r="CV2532" s="6"/>
      <c r="CW2532" s="6"/>
      <c r="CX2532" s="6"/>
      <c r="CY2532" s="6"/>
      <c r="CZ2532" s="6"/>
      <c r="DA2532" s="6"/>
      <c r="DB2532" s="6"/>
      <c r="DC2532" s="6"/>
      <c r="DD2532" s="6"/>
      <c r="DE2532" s="6"/>
      <c r="DF2532" s="6"/>
      <c r="DG2532" s="6"/>
      <c r="DH2532" s="6"/>
      <c r="DI2532" s="6"/>
      <c r="DJ2532" s="6"/>
    </row>
    <row r="2533" spans="1:114" ht="15" customHeight="1" x14ac:dyDescent="0.15">
      <c r="A2533" s="32">
        <v>1991</v>
      </c>
      <c r="B2533" s="17" t="s">
        <v>3662</v>
      </c>
      <c r="C2533" s="17">
        <v>130</v>
      </c>
      <c r="D2533" s="24">
        <v>26</v>
      </c>
      <c r="E2533" s="24">
        <v>104</v>
      </c>
      <c r="F2533" s="24">
        <v>8622853</v>
      </c>
      <c r="G2533" s="17">
        <v>5277717391.3043499</v>
      </c>
      <c r="H2533" s="17">
        <v>5925543478.26087</v>
      </c>
      <c r="I2533" s="17">
        <v>24.044792498004799</v>
      </c>
      <c r="J2533" s="17"/>
      <c r="K2533" s="17">
        <f>(K2532+K2537)/2</f>
        <v>1.5499999999999998</v>
      </c>
      <c r="L2533" s="23">
        <f>(1+((L$2537-L$2532)/L$2532)/5)*L2532</f>
        <v>1.49</v>
      </c>
      <c r="M2533" s="17"/>
      <c r="N2533" s="17" t="s">
        <v>3674</v>
      </c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6"/>
      <c r="CO2533" s="6"/>
      <c r="CP2533" s="6"/>
      <c r="CQ2533" s="6"/>
      <c r="CR2533" s="6"/>
      <c r="CS2533" s="6"/>
      <c r="CT2533" s="6"/>
      <c r="CU2533" s="6"/>
      <c r="CV2533" s="6"/>
      <c r="CW2533" s="6"/>
      <c r="CX2533" s="6"/>
      <c r="CY2533" s="6"/>
      <c r="CZ2533" s="6"/>
      <c r="DA2533" s="6"/>
      <c r="DB2533" s="6"/>
      <c r="DC2533" s="6"/>
      <c r="DD2533" s="6"/>
      <c r="DE2533" s="6"/>
      <c r="DF2533" s="6"/>
      <c r="DG2533" s="6"/>
      <c r="DH2533" s="6"/>
      <c r="DI2533" s="6"/>
      <c r="DJ2533" s="6"/>
    </row>
    <row r="2534" spans="1:114" ht="15" customHeight="1" x14ac:dyDescent="0.15">
      <c r="A2534" s="32">
        <v>1992</v>
      </c>
      <c r="B2534" s="17" t="s">
        <v>3662</v>
      </c>
      <c r="C2534" s="17">
        <v>120</v>
      </c>
      <c r="D2534" s="24">
        <v>22</v>
      </c>
      <c r="E2534" s="24">
        <v>98</v>
      </c>
      <c r="F2534" s="24">
        <v>8802540</v>
      </c>
      <c r="G2534" s="17">
        <v>6126865671.6417904</v>
      </c>
      <c r="H2534" s="17">
        <v>7200814111.2618704</v>
      </c>
      <c r="I2534" s="17">
        <v>27.204541143165699</v>
      </c>
      <c r="J2534" s="17"/>
      <c r="K2534" s="17">
        <f>(K2532+K2537)/2</f>
        <v>1.5499999999999998</v>
      </c>
      <c r="L2534" s="23">
        <f>(1+((L$2537-L$2532)/L$2532)/5)*L2533</f>
        <v>1.5311034482758621</v>
      </c>
      <c r="M2534" s="17"/>
      <c r="N2534" s="17" t="s">
        <v>3675</v>
      </c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6"/>
      <c r="CO2534" s="6"/>
      <c r="CP2534" s="6"/>
      <c r="CQ2534" s="6"/>
      <c r="CR2534" s="6"/>
      <c r="CS2534" s="6"/>
      <c r="CT2534" s="6"/>
      <c r="CU2534" s="6"/>
      <c r="CV2534" s="6"/>
      <c r="CW2534" s="6"/>
      <c r="CX2534" s="6"/>
      <c r="CY2534" s="6"/>
      <c r="CZ2534" s="6"/>
      <c r="DA2534" s="6"/>
      <c r="DB2534" s="6"/>
      <c r="DC2534" s="6"/>
      <c r="DD2534" s="6"/>
      <c r="DE2534" s="6"/>
      <c r="DF2534" s="6"/>
      <c r="DG2534" s="6"/>
      <c r="DH2534" s="6"/>
      <c r="DI2534" s="6"/>
      <c r="DJ2534" s="6"/>
    </row>
    <row r="2535" spans="1:114" ht="15" customHeight="1" x14ac:dyDescent="0.15">
      <c r="A2535" s="32">
        <v>1993</v>
      </c>
      <c r="B2535" s="17" t="s">
        <v>3662</v>
      </c>
      <c r="C2535" s="17">
        <v>142</v>
      </c>
      <c r="D2535" s="24">
        <v>42</v>
      </c>
      <c r="E2535" s="24">
        <v>100</v>
      </c>
      <c r="F2535" s="24">
        <v>8977173</v>
      </c>
      <c r="G2535" s="17">
        <v>5908638138.8861198</v>
      </c>
      <c r="H2535" s="17">
        <v>7007273189.1999598</v>
      </c>
      <c r="I2535" s="17">
        <v>28.113619313919401</v>
      </c>
      <c r="J2535" s="17"/>
      <c r="K2535" s="17">
        <f>(K2532+K2537)/2</f>
        <v>1.5499999999999998</v>
      </c>
      <c r="L2535" s="23">
        <f>(1+((L$2537-L$2532)/L$2532)/5)*L2534</f>
        <v>1.5733407847800238</v>
      </c>
      <c r="M2535" s="17"/>
      <c r="N2535" s="17" t="s">
        <v>3676</v>
      </c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  <c r="CR2535" s="6"/>
      <c r="CS2535" s="6"/>
      <c r="CT2535" s="6"/>
      <c r="CU2535" s="6"/>
      <c r="CV2535" s="6"/>
      <c r="CW2535" s="6"/>
      <c r="CX2535" s="6"/>
      <c r="CY2535" s="6"/>
      <c r="CZ2535" s="6"/>
      <c r="DA2535" s="6"/>
      <c r="DB2535" s="6"/>
      <c r="DC2535" s="6"/>
      <c r="DD2535" s="6"/>
      <c r="DE2535" s="6"/>
      <c r="DF2535" s="6"/>
      <c r="DG2535" s="6"/>
      <c r="DH2535" s="6"/>
      <c r="DI2535" s="6"/>
      <c r="DJ2535" s="6"/>
    </row>
    <row r="2536" spans="1:114" ht="15" customHeight="1" x14ac:dyDescent="0.15">
      <c r="A2536" s="32">
        <v>1994</v>
      </c>
      <c r="B2536" s="17" t="s">
        <v>3662</v>
      </c>
      <c r="C2536" s="17">
        <v>145</v>
      </c>
      <c r="D2536" s="24">
        <v>39</v>
      </c>
      <c r="E2536" s="24">
        <v>106</v>
      </c>
      <c r="F2536" s="24">
        <v>9143141</v>
      </c>
      <c r="G2536" s="17">
        <v>7024021352.3131704</v>
      </c>
      <c r="H2536" s="17">
        <v>7483590351.9177504</v>
      </c>
      <c r="I2536" s="17">
        <v>27.056747903729701</v>
      </c>
      <c r="J2536" s="17"/>
      <c r="K2536" s="17">
        <f>(K2532+K2537)/2</f>
        <v>1.5499999999999998</v>
      </c>
      <c r="L2536" s="23">
        <f>(1+((L$2537-L$2532)/L$2532)/5)*L2535</f>
        <v>1.6167432891877487</v>
      </c>
      <c r="M2536" s="17"/>
      <c r="N2536" s="17" t="s">
        <v>3677</v>
      </c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  <c r="CU2536" s="6"/>
      <c r="CV2536" s="6"/>
      <c r="CW2536" s="6"/>
      <c r="CX2536" s="6"/>
      <c r="CY2536" s="6"/>
      <c r="CZ2536" s="6"/>
      <c r="DA2536" s="6"/>
      <c r="DB2536" s="6"/>
      <c r="DC2536" s="6"/>
      <c r="DD2536" s="6"/>
      <c r="DE2536" s="6"/>
      <c r="DF2536" s="6"/>
      <c r="DG2536" s="6"/>
      <c r="DH2536" s="6"/>
      <c r="DI2536" s="6"/>
      <c r="DJ2536" s="6"/>
    </row>
    <row r="2537" spans="1:114" ht="15" customHeight="1" x14ac:dyDescent="0.15">
      <c r="A2537" s="32">
        <v>1995</v>
      </c>
      <c r="B2537" s="17" t="s">
        <v>3662</v>
      </c>
      <c r="C2537" s="17">
        <v>146</v>
      </c>
      <c r="D2537" s="24">
        <v>31</v>
      </c>
      <c r="E2537" s="24">
        <v>115</v>
      </c>
      <c r="F2537" s="24">
        <v>9294102</v>
      </c>
      <c r="G2537" s="17">
        <v>8096647985.6191196</v>
      </c>
      <c r="H2537" s="17">
        <v>8800888230.9400406</v>
      </c>
      <c r="I2537" s="17">
        <v>24.165777220000201</v>
      </c>
      <c r="J2537" s="17">
        <v>1.65</v>
      </c>
      <c r="K2537" s="17">
        <f t="shared" ref="K2537" si="937">J2537</f>
        <v>1.65</v>
      </c>
      <c r="L2537" s="23">
        <f>K2537</f>
        <v>1.65</v>
      </c>
      <c r="M2537" s="17"/>
      <c r="N2537" s="17" t="s">
        <v>3678</v>
      </c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6"/>
      <c r="CO2537" s="6"/>
      <c r="CP2537" s="6"/>
      <c r="CQ2537" s="6"/>
      <c r="CR2537" s="6"/>
      <c r="CS2537" s="6"/>
      <c r="CT2537" s="6"/>
      <c r="CU2537" s="6"/>
      <c r="CV2537" s="6"/>
      <c r="CW2537" s="6"/>
      <c r="CX2537" s="6"/>
      <c r="CY2537" s="6"/>
      <c r="CZ2537" s="6"/>
      <c r="DA2537" s="6"/>
      <c r="DB2537" s="6"/>
      <c r="DC2537" s="6"/>
      <c r="DD2537" s="6"/>
      <c r="DE2537" s="6"/>
      <c r="DF2537" s="6"/>
      <c r="DG2537" s="6"/>
      <c r="DH2537" s="6"/>
      <c r="DI2537" s="6"/>
      <c r="DJ2537" s="6"/>
    </row>
    <row r="2538" spans="1:114" ht="15" customHeight="1" x14ac:dyDescent="0.15">
      <c r="A2538" s="32">
        <v>1996</v>
      </c>
      <c r="B2538" s="17" t="s">
        <v>3662</v>
      </c>
      <c r="C2538" s="17">
        <v>173</v>
      </c>
      <c r="D2538" s="24">
        <v>45</v>
      </c>
      <c r="E2538" s="24">
        <v>128</v>
      </c>
      <c r="F2538" s="24">
        <v>9430550</v>
      </c>
      <c r="G2538" s="17">
        <v>8248099445.2434797</v>
      </c>
      <c r="H2538" s="17">
        <v>8542223135.40168</v>
      </c>
      <c r="I2538" s="17">
        <v>23.194327163634298</v>
      </c>
      <c r="J2538" s="17"/>
      <c r="K2538" s="17">
        <f>(K2537+K2542)/2</f>
        <v>2.0449999999999999</v>
      </c>
      <c r="L2538" s="23">
        <f>(1+((L$2542-L$2537)/L$2537)/5)*L2537</f>
        <v>1.8079999999999998</v>
      </c>
      <c r="M2538" s="17"/>
      <c r="N2538" s="17" t="s">
        <v>3679</v>
      </c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6"/>
      <c r="CO2538" s="6"/>
      <c r="CP2538" s="6"/>
      <c r="CQ2538" s="6"/>
      <c r="CR2538" s="6"/>
      <c r="CS2538" s="6"/>
      <c r="CT2538" s="6"/>
      <c r="CU2538" s="6"/>
      <c r="CV2538" s="6"/>
      <c r="CW2538" s="6"/>
      <c r="CX2538" s="6"/>
      <c r="CY2538" s="6"/>
      <c r="CZ2538" s="6"/>
      <c r="DA2538" s="6"/>
      <c r="DB2538" s="6"/>
      <c r="DC2538" s="6"/>
      <c r="DD2538" s="6"/>
      <c r="DE2538" s="6"/>
      <c r="DF2538" s="6"/>
      <c r="DG2538" s="6"/>
      <c r="DH2538" s="6"/>
      <c r="DI2538" s="6"/>
      <c r="DJ2538" s="6"/>
    </row>
    <row r="2539" spans="1:114" ht="15" customHeight="1" x14ac:dyDescent="0.15">
      <c r="A2539" s="32">
        <v>1997</v>
      </c>
      <c r="B2539" s="17" t="s">
        <v>3662</v>
      </c>
      <c r="C2539" s="17">
        <v>215</v>
      </c>
      <c r="D2539" s="24">
        <v>41</v>
      </c>
      <c r="E2539" s="24">
        <v>174</v>
      </c>
      <c r="F2539" s="24">
        <v>9557948</v>
      </c>
      <c r="G2539" s="17">
        <v>8114748168.9122</v>
      </c>
      <c r="H2539" s="17">
        <v>8586219368.83986</v>
      </c>
      <c r="I2539" s="17">
        <v>23.671731303991599</v>
      </c>
      <c r="J2539" s="17"/>
      <c r="K2539" s="17">
        <f>(K2537+K2542)/2</f>
        <v>2.0449999999999999</v>
      </c>
      <c r="L2539" s="23">
        <f>(1+((L$2542-L$2537)/L$2537)/5)*L2538</f>
        <v>1.9811296969696968</v>
      </c>
      <c r="M2539" s="17"/>
      <c r="N2539" s="17" t="s">
        <v>3680</v>
      </c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6"/>
      <c r="CO2539" s="6"/>
      <c r="CP2539" s="6"/>
      <c r="CQ2539" s="6"/>
      <c r="CR2539" s="6"/>
      <c r="CS2539" s="6"/>
      <c r="CT2539" s="6"/>
      <c r="CU2539" s="6"/>
      <c r="CV2539" s="6"/>
      <c r="CW2539" s="6"/>
      <c r="CX2539" s="6"/>
      <c r="CY2539" s="6"/>
      <c r="CZ2539" s="6"/>
      <c r="DA2539" s="6"/>
      <c r="DB2539" s="6"/>
      <c r="DC2539" s="6"/>
      <c r="DD2539" s="6"/>
      <c r="DE2539" s="6"/>
      <c r="DF2539" s="6"/>
      <c r="DG2539" s="6"/>
      <c r="DH2539" s="6"/>
      <c r="DI2539" s="6"/>
      <c r="DJ2539" s="6"/>
    </row>
    <row r="2540" spans="1:114" ht="15" customHeight="1" x14ac:dyDescent="0.15">
      <c r="A2540" s="32">
        <v>1998</v>
      </c>
      <c r="B2540" s="17" t="s">
        <v>3662</v>
      </c>
      <c r="C2540" s="17">
        <v>238</v>
      </c>
      <c r="D2540" s="24">
        <v>38</v>
      </c>
      <c r="E2540" s="24">
        <v>200</v>
      </c>
      <c r="F2540" s="24">
        <v>9677148</v>
      </c>
      <c r="G2540" s="17">
        <v>8398612452.7970505</v>
      </c>
      <c r="H2540" s="17">
        <v>9039606568.8943501</v>
      </c>
      <c r="I2540" s="17">
        <v>24.034236229986899</v>
      </c>
      <c r="J2540" s="17"/>
      <c r="K2540" s="17">
        <f>(K2537+K2542)/2</f>
        <v>2.0449999999999999</v>
      </c>
      <c r="L2540" s="23">
        <f>(1+((L$2542-L$2537)/L$2537)/5)*L2539</f>
        <v>2.1708378740128556</v>
      </c>
      <c r="M2540" s="17"/>
      <c r="N2540" s="17" t="s">
        <v>3681</v>
      </c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6"/>
      <c r="CO2540" s="6"/>
      <c r="CP2540" s="6"/>
      <c r="CQ2540" s="6"/>
      <c r="CR2540" s="6"/>
      <c r="CS2540" s="6"/>
      <c r="CT2540" s="6"/>
      <c r="CU2540" s="6"/>
      <c r="CV2540" s="6"/>
      <c r="CW2540" s="6"/>
      <c r="CX2540" s="6"/>
      <c r="CY2540" s="6"/>
      <c r="CZ2540" s="6"/>
      <c r="DA2540" s="6"/>
      <c r="DB2540" s="6"/>
      <c r="DC2540" s="6"/>
      <c r="DD2540" s="6"/>
      <c r="DE2540" s="6"/>
      <c r="DF2540" s="6"/>
      <c r="DG2540" s="6"/>
      <c r="DH2540" s="6"/>
      <c r="DI2540" s="6"/>
      <c r="DJ2540" s="6"/>
    </row>
    <row r="2541" spans="1:114" ht="15" customHeight="1" x14ac:dyDescent="0.15">
      <c r="A2541" s="32">
        <v>1999</v>
      </c>
      <c r="B2541" s="17" t="s">
        <v>3662</v>
      </c>
      <c r="C2541" s="17">
        <v>257</v>
      </c>
      <c r="D2541" s="24">
        <v>67</v>
      </c>
      <c r="E2541" s="24">
        <v>190</v>
      </c>
      <c r="F2541" s="24">
        <v>9788067</v>
      </c>
      <c r="G2541" s="17">
        <v>8713791940.6508198</v>
      </c>
      <c r="H2541" s="17">
        <v>9160512561.1195393</v>
      </c>
      <c r="I2541" s="17">
        <v>24.354970274619902</v>
      </c>
      <c r="J2541" s="17"/>
      <c r="K2541" s="17">
        <f>(K2537+K2542)/2</f>
        <v>2.0449999999999999</v>
      </c>
      <c r="L2541" s="23">
        <f>(1+((L$2542-L$2537)/L$2537)/5)*L2540</f>
        <v>2.378712046191056</v>
      </c>
      <c r="M2541" s="17"/>
      <c r="N2541" s="17" t="s">
        <v>3682</v>
      </c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6"/>
      <c r="CO2541" s="6"/>
      <c r="CP2541" s="6"/>
      <c r="CQ2541" s="6"/>
      <c r="CR2541" s="6"/>
      <c r="CS2541" s="6"/>
      <c r="CT2541" s="6"/>
      <c r="CU2541" s="6"/>
      <c r="CV2541" s="6"/>
      <c r="CW2541" s="6"/>
      <c r="CX2541" s="6"/>
      <c r="CY2541" s="6"/>
      <c r="CZ2541" s="6"/>
      <c r="DA2541" s="6"/>
      <c r="DB2541" s="6"/>
      <c r="DC2541" s="6"/>
      <c r="DD2541" s="6"/>
      <c r="DE2541" s="6"/>
      <c r="DF2541" s="6"/>
      <c r="DG2541" s="6"/>
      <c r="DH2541" s="6"/>
      <c r="DI2541" s="6"/>
      <c r="DJ2541" s="6"/>
    </row>
    <row r="2542" spans="1:114" ht="15" customHeight="1" x14ac:dyDescent="0.15">
      <c r="A2542" s="32">
        <v>2000</v>
      </c>
      <c r="B2542" s="17" t="s">
        <v>3662</v>
      </c>
      <c r="C2542" s="17">
        <v>257</v>
      </c>
      <c r="D2542" s="24">
        <v>47</v>
      </c>
      <c r="E2542" s="24">
        <v>210</v>
      </c>
      <c r="F2542" s="24">
        <v>9893316</v>
      </c>
      <c r="G2542" s="17">
        <v>8531334354.7092695</v>
      </c>
      <c r="H2542" s="17">
        <v>9213978259.2835808</v>
      </c>
      <c r="I2542" s="17">
        <v>25.166647414162099</v>
      </c>
      <c r="J2542" s="17">
        <v>2.44</v>
      </c>
      <c r="K2542" s="17">
        <f t="shared" ref="K2542" si="938">J2542</f>
        <v>2.44</v>
      </c>
      <c r="L2542" s="23">
        <f>K2542</f>
        <v>2.44</v>
      </c>
      <c r="M2542" s="17"/>
      <c r="N2542" s="17" t="s">
        <v>3683</v>
      </c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6"/>
      <c r="CO2542" s="6"/>
      <c r="CP2542" s="6"/>
      <c r="CQ2542" s="6"/>
      <c r="CR2542" s="6"/>
      <c r="CS2542" s="6"/>
      <c r="CT2542" s="6"/>
      <c r="CU2542" s="6"/>
      <c r="CV2542" s="6"/>
      <c r="CW2542" s="6"/>
      <c r="CX2542" s="6"/>
      <c r="CY2542" s="6"/>
      <c r="CZ2542" s="6"/>
      <c r="DA2542" s="6"/>
      <c r="DB2542" s="6"/>
      <c r="DC2542" s="6"/>
      <c r="DD2542" s="6"/>
      <c r="DE2542" s="6"/>
      <c r="DF2542" s="6"/>
      <c r="DG2542" s="6"/>
      <c r="DH2542" s="6"/>
      <c r="DI2542" s="6"/>
      <c r="DJ2542" s="6"/>
    </row>
    <row r="2543" spans="1:114" ht="15" customHeight="1" x14ac:dyDescent="0.15">
      <c r="A2543" s="32">
        <v>2001</v>
      </c>
      <c r="B2543" s="17" t="s">
        <v>3662</v>
      </c>
      <c r="C2543" s="17">
        <v>178</v>
      </c>
      <c r="D2543" s="24">
        <v>22</v>
      </c>
      <c r="E2543" s="24">
        <v>156</v>
      </c>
      <c r="F2543" s="24">
        <v>9995123</v>
      </c>
      <c r="G2543" s="17">
        <v>9447973865.2950592</v>
      </c>
      <c r="H2543" s="17">
        <v>10312643358.587601</v>
      </c>
      <c r="I2543" s="17">
        <v>25.325076229115702</v>
      </c>
      <c r="J2543" s="17"/>
      <c r="K2543" s="17">
        <f>(K2542+K2547)/2</f>
        <v>2.91</v>
      </c>
      <c r="L2543" s="23">
        <f>(1+((L$2547-L$2542)/L$2542)/5)*L2542</f>
        <v>2.6279999999999997</v>
      </c>
      <c r="M2543" s="17"/>
      <c r="N2543" s="17" t="s">
        <v>3684</v>
      </c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6"/>
      <c r="CO2543" s="6"/>
      <c r="CP2543" s="6"/>
      <c r="CQ2543" s="6"/>
      <c r="CR2543" s="6"/>
      <c r="CS2543" s="6"/>
      <c r="CT2543" s="6"/>
      <c r="CU2543" s="6"/>
      <c r="CV2543" s="6"/>
      <c r="CW2543" s="6"/>
      <c r="CX2543" s="6"/>
      <c r="CY2543" s="6"/>
      <c r="CZ2543" s="6"/>
      <c r="DA2543" s="6"/>
      <c r="DB2543" s="6"/>
      <c r="DC2543" s="6"/>
      <c r="DD2543" s="6"/>
      <c r="DE2543" s="6"/>
      <c r="DF2543" s="6"/>
      <c r="DG2543" s="6"/>
      <c r="DH2543" s="6"/>
      <c r="DI2543" s="6"/>
      <c r="DJ2543" s="6"/>
    </row>
    <row r="2544" spans="1:114" ht="15" customHeight="1" x14ac:dyDescent="0.15">
      <c r="A2544" s="32">
        <v>2002</v>
      </c>
      <c r="B2544" s="17" t="s">
        <v>3662</v>
      </c>
      <c r="C2544" s="17">
        <v>103</v>
      </c>
      <c r="D2544" s="24">
        <v>45</v>
      </c>
      <c r="E2544" s="24">
        <v>58</v>
      </c>
      <c r="F2544" s="24">
        <v>10094561</v>
      </c>
      <c r="G2544" s="17">
        <v>9438489132.7284203</v>
      </c>
      <c r="H2544" s="17">
        <v>10311528451.853399</v>
      </c>
      <c r="I2544" s="17">
        <v>24.763838401030998</v>
      </c>
      <c r="J2544" s="17"/>
      <c r="K2544" s="17">
        <f>(K2542+K2547)/2</f>
        <v>2.91</v>
      </c>
      <c r="L2544" s="23">
        <f>(1+((L$2547-L$2542)/L$2542)/5)*L2543</f>
        <v>2.830485245901639</v>
      </c>
      <c r="M2544" s="17" t="s">
        <v>3685</v>
      </c>
      <c r="N2544" s="17" t="s">
        <v>3686</v>
      </c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6"/>
      <c r="CO2544" s="6"/>
      <c r="CP2544" s="6"/>
      <c r="CQ2544" s="6"/>
      <c r="CR2544" s="6"/>
      <c r="CS2544" s="6"/>
      <c r="CT2544" s="6"/>
      <c r="CU2544" s="6"/>
      <c r="CV2544" s="6"/>
      <c r="CW2544" s="6"/>
      <c r="CX2544" s="6"/>
      <c r="CY2544" s="6"/>
      <c r="CZ2544" s="6"/>
      <c r="DA2544" s="6"/>
      <c r="DB2544" s="6"/>
      <c r="DC2544" s="6"/>
      <c r="DD2544" s="6"/>
      <c r="DE2544" s="6"/>
      <c r="DF2544" s="6"/>
      <c r="DG2544" s="6"/>
      <c r="DH2544" s="6"/>
      <c r="DI2544" s="6"/>
      <c r="DJ2544" s="6"/>
    </row>
    <row r="2545" spans="1:114" ht="15" customHeight="1" x14ac:dyDescent="0.15">
      <c r="A2545" s="32">
        <v>2003</v>
      </c>
      <c r="B2545" s="17" t="s">
        <v>3662</v>
      </c>
      <c r="C2545" s="17">
        <v>155</v>
      </c>
      <c r="D2545" s="24">
        <v>35</v>
      </c>
      <c r="E2545" s="24">
        <v>120</v>
      </c>
      <c r="F2545" s="24">
        <v>10193798</v>
      </c>
      <c r="G2545" s="17">
        <v>10839425688.7854</v>
      </c>
      <c r="H2545" s="17">
        <v>11779200620.877001</v>
      </c>
      <c r="I2545" s="17">
        <v>22.9003878642588</v>
      </c>
      <c r="J2545" s="17"/>
      <c r="K2545" s="17">
        <f>(K2542+K2547)/2</f>
        <v>2.91</v>
      </c>
      <c r="L2545" s="23">
        <f>(1+((L$2547-L$2542)/L$2542)/5)*L2544</f>
        <v>3.0485718140284863</v>
      </c>
      <c r="M2545" s="17" t="s">
        <v>3687</v>
      </c>
      <c r="N2545" s="17" t="s">
        <v>3688</v>
      </c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6"/>
      <c r="CW2545" s="6"/>
      <c r="CX2545" s="6"/>
      <c r="CY2545" s="6"/>
      <c r="CZ2545" s="6"/>
      <c r="DA2545" s="6"/>
      <c r="DB2545" s="6"/>
      <c r="DC2545" s="6"/>
      <c r="DD2545" s="6"/>
      <c r="DE2545" s="6"/>
      <c r="DF2545" s="6"/>
      <c r="DG2545" s="6"/>
      <c r="DH2545" s="6"/>
      <c r="DI2545" s="6"/>
      <c r="DJ2545" s="6"/>
    </row>
    <row r="2546" spans="1:114" ht="15" customHeight="1" x14ac:dyDescent="0.15">
      <c r="A2546" s="32">
        <v>2004</v>
      </c>
      <c r="B2546" s="17" t="s">
        <v>3662</v>
      </c>
      <c r="C2546" s="17">
        <v>269</v>
      </c>
      <c r="D2546" s="24">
        <v>46</v>
      </c>
      <c r="E2546" s="24">
        <v>223</v>
      </c>
      <c r="F2546" s="24">
        <v>10292225</v>
      </c>
      <c r="G2546" s="17">
        <v>13158651144.118799</v>
      </c>
      <c r="H2546" s="17">
        <v>13947330389.4018</v>
      </c>
      <c r="I2546" s="17">
        <v>22.128815479485599</v>
      </c>
      <c r="J2546" s="17"/>
      <c r="K2546" s="17">
        <f>(K2542+K2547)/2</f>
        <v>2.91</v>
      </c>
      <c r="L2546" s="23">
        <f>(1+((L$2547-L$2542)/L$2542)/5)*L2545</f>
        <v>3.2834617734700253</v>
      </c>
      <c r="M2546" s="17" t="s">
        <v>3689</v>
      </c>
      <c r="N2546" s="17" t="s">
        <v>3690</v>
      </c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6"/>
      <c r="CO2546" s="6"/>
      <c r="CP2546" s="6"/>
      <c r="CQ2546" s="6"/>
      <c r="CR2546" s="6"/>
      <c r="CS2546" s="6"/>
      <c r="CT2546" s="6"/>
      <c r="CU2546" s="6"/>
      <c r="CV2546" s="6"/>
      <c r="CW2546" s="6"/>
      <c r="CX2546" s="6"/>
      <c r="CY2546" s="6"/>
      <c r="CZ2546" s="6"/>
      <c r="DA2546" s="6"/>
      <c r="DB2546" s="6"/>
      <c r="DC2546" s="6"/>
      <c r="DD2546" s="6"/>
      <c r="DE2546" s="6"/>
      <c r="DF2546" s="6"/>
      <c r="DG2546" s="6"/>
      <c r="DH2546" s="6"/>
      <c r="DI2546" s="6"/>
      <c r="DJ2546" s="6"/>
    </row>
    <row r="2547" spans="1:114" ht="15" customHeight="1" x14ac:dyDescent="0.15">
      <c r="A2547" s="32">
        <v>2005</v>
      </c>
      <c r="B2547" s="17" t="s">
        <v>3662</v>
      </c>
      <c r="C2547" s="17">
        <v>338</v>
      </c>
      <c r="D2547" s="24">
        <v>56</v>
      </c>
      <c r="E2547" s="24">
        <v>282</v>
      </c>
      <c r="F2547" s="24">
        <v>10388344</v>
      </c>
      <c r="G2547" s="17">
        <v>14501002004.007999</v>
      </c>
      <c r="H2547" s="17">
        <v>14625790041.6217</v>
      </c>
      <c r="I2547" s="17">
        <v>21.449929545508802</v>
      </c>
      <c r="J2547" s="17">
        <v>3.38</v>
      </c>
      <c r="K2547" s="17">
        <f t="shared" ref="K2547" si="939">J2547</f>
        <v>3.38</v>
      </c>
      <c r="L2547" s="23">
        <f>K2547</f>
        <v>3.38</v>
      </c>
      <c r="M2547" s="17" t="s">
        <v>3691</v>
      </c>
      <c r="N2547" s="17" t="s">
        <v>3692</v>
      </c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6"/>
      <c r="CO2547" s="6"/>
      <c r="CP2547" s="6"/>
      <c r="CQ2547" s="6"/>
      <c r="CR2547" s="6"/>
      <c r="CS2547" s="6"/>
      <c r="CT2547" s="6"/>
      <c r="CU2547" s="6"/>
      <c r="CV2547" s="6"/>
      <c r="CW2547" s="6"/>
      <c r="CX2547" s="6"/>
      <c r="CY2547" s="6"/>
      <c r="CZ2547" s="6"/>
      <c r="DA2547" s="6"/>
      <c r="DB2547" s="6"/>
      <c r="DC2547" s="6"/>
      <c r="DD2547" s="6"/>
      <c r="DE2547" s="6"/>
      <c r="DF2547" s="6"/>
      <c r="DG2547" s="6"/>
      <c r="DH2547" s="6"/>
      <c r="DI2547" s="6"/>
      <c r="DJ2547" s="6"/>
    </row>
    <row r="2548" spans="1:114" ht="15" customHeight="1" x14ac:dyDescent="0.15">
      <c r="A2548" s="32">
        <v>2006</v>
      </c>
      <c r="B2548" s="17" t="s">
        <v>3662</v>
      </c>
      <c r="C2548" s="17">
        <v>456</v>
      </c>
      <c r="D2548" s="24">
        <v>77</v>
      </c>
      <c r="E2548" s="24">
        <v>379</v>
      </c>
      <c r="F2548" s="24">
        <v>10483558</v>
      </c>
      <c r="G2548" s="17">
        <v>15823365890.308001</v>
      </c>
      <c r="H2548" s="17">
        <v>16470999248.6852</v>
      </c>
      <c r="I2548" s="17">
        <v>22.583606156105599</v>
      </c>
      <c r="J2548" s="17"/>
      <c r="K2548" s="17">
        <f>(K2547+K2552)/2</f>
        <v>3.38</v>
      </c>
      <c r="L2548" s="23">
        <f>(1+((L$2552-L$2547)/L$2547)/5)*L2547</f>
        <v>3.38</v>
      </c>
      <c r="M2548" s="17" t="s">
        <v>3693</v>
      </c>
      <c r="N2548" s="17" t="s">
        <v>3694</v>
      </c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6"/>
      <c r="CO2548" s="6"/>
      <c r="CP2548" s="6"/>
      <c r="CQ2548" s="6"/>
      <c r="CR2548" s="6"/>
      <c r="CS2548" s="6"/>
      <c r="CT2548" s="6"/>
      <c r="CU2548" s="6"/>
      <c r="CV2548" s="6"/>
      <c r="CW2548" s="6"/>
      <c r="CX2548" s="6"/>
      <c r="CY2548" s="6"/>
      <c r="CZ2548" s="6"/>
      <c r="DA2548" s="6"/>
      <c r="DB2548" s="6"/>
      <c r="DC2548" s="6"/>
      <c r="DD2548" s="6"/>
      <c r="DE2548" s="6"/>
      <c r="DF2548" s="6"/>
      <c r="DG2548" s="6"/>
      <c r="DH2548" s="6"/>
      <c r="DI2548" s="6"/>
      <c r="DJ2548" s="6"/>
    </row>
    <row r="2549" spans="1:114" ht="15" customHeight="1" x14ac:dyDescent="0.15">
      <c r="A2549" s="32">
        <v>2007</v>
      </c>
      <c r="B2549" s="17" t="s">
        <v>3662</v>
      </c>
      <c r="C2549" s="17">
        <v>492</v>
      </c>
      <c r="D2549" s="24">
        <v>76</v>
      </c>
      <c r="E2549" s="24">
        <v>416</v>
      </c>
      <c r="F2549" s="24">
        <v>10580395</v>
      </c>
      <c r="G2549" s="17">
        <v>19876619322.615898</v>
      </c>
      <c r="H2549" s="17">
        <v>20617137505.853001</v>
      </c>
      <c r="I2549" s="17">
        <v>23.0432471999118</v>
      </c>
      <c r="J2549" s="17"/>
      <c r="K2549" s="17">
        <f>(K2547+K2552)/2</f>
        <v>3.38</v>
      </c>
      <c r="L2549" s="23">
        <f>(1+((L$2552-L$2547)/L$2547)/5)*L2548</f>
        <v>3.38</v>
      </c>
      <c r="M2549" s="17" t="s">
        <v>3695</v>
      </c>
      <c r="N2549" s="17" t="s">
        <v>3696</v>
      </c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6"/>
      <c r="CO2549" s="6"/>
      <c r="CP2549" s="6"/>
      <c r="CQ2549" s="6"/>
      <c r="CR2549" s="6"/>
      <c r="CS2549" s="6"/>
      <c r="CT2549" s="6"/>
      <c r="CU2549" s="6"/>
      <c r="CV2549" s="6"/>
      <c r="CW2549" s="6"/>
      <c r="CX2549" s="6"/>
      <c r="CY2549" s="6"/>
      <c r="CZ2549" s="6"/>
      <c r="DA2549" s="6"/>
      <c r="DB2549" s="6"/>
      <c r="DC2549" s="6"/>
      <c r="DD2549" s="6"/>
      <c r="DE2549" s="6"/>
      <c r="DF2549" s="6"/>
      <c r="DG2549" s="6"/>
      <c r="DH2549" s="6"/>
      <c r="DI2549" s="6"/>
      <c r="DJ2549" s="6"/>
    </row>
    <row r="2550" spans="1:114" ht="15" customHeight="1" x14ac:dyDescent="0.15">
      <c r="A2550" s="32">
        <v>2008</v>
      </c>
      <c r="B2550" s="17" t="s">
        <v>3662</v>
      </c>
      <c r="C2550" s="17">
        <v>548</v>
      </c>
      <c r="D2550" s="24">
        <v>76</v>
      </c>
      <c r="E2550" s="24">
        <v>472</v>
      </c>
      <c r="F2550" s="24">
        <v>10680380</v>
      </c>
      <c r="G2550" s="17">
        <v>24966398831.263699</v>
      </c>
      <c r="H2550" s="17">
        <v>26329275221.167099</v>
      </c>
      <c r="I2550" s="17">
        <v>23.628811069379001</v>
      </c>
      <c r="J2550" s="17"/>
      <c r="K2550" s="17">
        <f>(K2547+K2552)/2</f>
        <v>3.38</v>
      </c>
      <c r="L2550" s="23">
        <f>(1+((L$2552-L$2547)/L$2547)/5)*L2549</f>
        <v>3.38</v>
      </c>
      <c r="M2550" s="17" t="s">
        <v>3697</v>
      </c>
      <c r="N2550" s="17" t="s">
        <v>3698</v>
      </c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6"/>
      <c r="CO2550" s="6"/>
      <c r="CP2550" s="6"/>
      <c r="CQ2550" s="6"/>
      <c r="CR2550" s="6"/>
      <c r="CS2550" s="6"/>
      <c r="CT2550" s="6"/>
      <c r="CU2550" s="6"/>
      <c r="CV2550" s="6"/>
      <c r="CW2550" s="6"/>
      <c r="CX2550" s="6"/>
      <c r="CY2550" s="6"/>
      <c r="CZ2550" s="6"/>
      <c r="DA2550" s="6"/>
      <c r="DB2550" s="6"/>
      <c r="DC2550" s="6"/>
      <c r="DD2550" s="6"/>
      <c r="DE2550" s="6"/>
      <c r="DF2550" s="6"/>
      <c r="DG2550" s="6"/>
      <c r="DH2550" s="6"/>
      <c r="DI2550" s="6"/>
      <c r="DJ2550" s="6"/>
    </row>
    <row r="2551" spans="1:114" ht="15" customHeight="1" x14ac:dyDescent="0.15">
      <c r="A2551" s="32">
        <v>2009</v>
      </c>
      <c r="B2551" s="17" t="s">
        <v>3662</v>
      </c>
      <c r="C2551" s="17">
        <v>557</v>
      </c>
      <c r="D2551" s="24">
        <v>105</v>
      </c>
      <c r="E2551" s="24">
        <v>452</v>
      </c>
      <c r="F2551" s="24">
        <v>10784504</v>
      </c>
      <c r="G2551" s="17">
        <v>19572021032.363201</v>
      </c>
      <c r="H2551" s="17">
        <v>20848404058.357399</v>
      </c>
      <c r="I2551" s="17">
        <v>24.333471944809901</v>
      </c>
      <c r="J2551" s="17"/>
      <c r="K2551" s="17">
        <f>(K2547+K2552)/2</f>
        <v>3.38</v>
      </c>
      <c r="L2551" s="23">
        <f>(1+((L$2552-L$2547)/L$2547)/5)*L2550</f>
        <v>3.38</v>
      </c>
      <c r="M2551" s="17" t="s">
        <v>3699</v>
      </c>
      <c r="N2551" s="17" t="s">
        <v>3700</v>
      </c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6"/>
      <c r="BT2551" s="6"/>
      <c r="BU2551" s="6"/>
      <c r="BV2551" s="6"/>
      <c r="BW2551" s="6"/>
      <c r="BX2551" s="6"/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6"/>
      <c r="CK2551" s="6"/>
      <c r="CL2551" s="6"/>
      <c r="CM2551" s="6"/>
      <c r="CN2551" s="6"/>
      <c r="CO2551" s="6"/>
      <c r="CP2551" s="6"/>
      <c r="CQ2551" s="6"/>
      <c r="CR2551" s="6"/>
      <c r="CS2551" s="6"/>
      <c r="CT2551" s="6"/>
      <c r="CU2551" s="6"/>
      <c r="CV2551" s="6"/>
      <c r="CW2551" s="6"/>
      <c r="CX2551" s="6"/>
      <c r="CY2551" s="6"/>
      <c r="CZ2551" s="6"/>
      <c r="DA2551" s="6"/>
      <c r="DB2551" s="6"/>
      <c r="DC2551" s="6"/>
      <c r="DD2551" s="6"/>
      <c r="DE2551" s="6"/>
      <c r="DF2551" s="6"/>
      <c r="DG2551" s="6"/>
      <c r="DH2551" s="6"/>
      <c r="DI2551" s="6"/>
      <c r="DJ2551" s="6"/>
    </row>
    <row r="2552" spans="1:114" ht="15" customHeight="1" x14ac:dyDescent="0.15">
      <c r="A2552" s="32">
        <v>2010</v>
      </c>
      <c r="B2552" s="17" t="s">
        <v>3662</v>
      </c>
      <c r="C2552" s="17">
        <v>621</v>
      </c>
      <c r="D2552" s="24">
        <v>113</v>
      </c>
      <c r="E2552" s="24">
        <v>508</v>
      </c>
      <c r="F2552" s="24">
        <v>10895063</v>
      </c>
      <c r="G2552" s="17">
        <v>22160316333.659401</v>
      </c>
      <c r="H2552" s="17">
        <v>24115551348.330299</v>
      </c>
      <c r="I2552" s="17">
        <v>26.0078083562899</v>
      </c>
      <c r="J2552" s="17">
        <v>3.38</v>
      </c>
      <c r="K2552" s="17">
        <f t="shared" ref="K2552" si="940">J2552</f>
        <v>3.38</v>
      </c>
      <c r="L2552" s="23">
        <f>K2552</f>
        <v>3.38</v>
      </c>
      <c r="M2552" s="17" t="s">
        <v>3701</v>
      </c>
      <c r="N2552" s="17" t="s">
        <v>3702</v>
      </c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6"/>
      <c r="CO2552" s="6"/>
      <c r="CP2552" s="6"/>
      <c r="CQ2552" s="6"/>
      <c r="CR2552" s="6"/>
      <c r="CS2552" s="6"/>
      <c r="CT2552" s="6"/>
      <c r="CU2552" s="6"/>
      <c r="CV2552" s="6"/>
      <c r="CW2552" s="6"/>
      <c r="CX2552" s="6"/>
      <c r="CY2552" s="6"/>
      <c r="CZ2552" s="6"/>
      <c r="DA2552" s="6"/>
      <c r="DB2552" s="6"/>
      <c r="DC2552" s="6"/>
      <c r="DD2552" s="6"/>
      <c r="DE2552" s="6"/>
      <c r="DF2552" s="6"/>
      <c r="DG2552" s="6"/>
      <c r="DH2552" s="6"/>
      <c r="DI2552" s="6"/>
      <c r="DJ2552" s="6"/>
    </row>
    <row r="2553" spans="1:114" ht="15" customHeight="1" x14ac:dyDescent="0.15">
      <c r="A2553" s="32">
        <v>2011</v>
      </c>
      <c r="B2553" s="17" t="s">
        <v>3662</v>
      </c>
      <c r="C2553" s="17">
        <v>680</v>
      </c>
      <c r="D2553" s="24">
        <v>137</v>
      </c>
      <c r="E2553" s="24">
        <v>543</v>
      </c>
      <c r="F2553" s="24">
        <v>11032528</v>
      </c>
      <c r="G2553" s="17">
        <v>22162763460.718899</v>
      </c>
      <c r="H2553" s="17">
        <v>26011173888.336399</v>
      </c>
      <c r="I2553" s="17">
        <v>23.110845761891301</v>
      </c>
      <c r="J2553" s="17"/>
      <c r="K2553" s="17">
        <f>(K2552+K2557)/2</f>
        <v>3.38</v>
      </c>
      <c r="L2553" s="23">
        <f>(1+((L$2557-L$2552)/L$2552)/5)*L2552</f>
        <v>3.38</v>
      </c>
      <c r="M2553" s="17" t="s">
        <v>3703</v>
      </c>
      <c r="N2553" s="17" t="s">
        <v>3704</v>
      </c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6"/>
      <c r="CO2553" s="6"/>
      <c r="CP2553" s="6"/>
      <c r="CQ2553" s="6"/>
      <c r="CR2553" s="6"/>
      <c r="CS2553" s="6"/>
      <c r="CT2553" s="6"/>
      <c r="CU2553" s="6"/>
      <c r="CV2553" s="6"/>
      <c r="CW2553" s="6"/>
      <c r="CX2553" s="6"/>
      <c r="CY2553" s="6"/>
      <c r="CZ2553" s="6"/>
      <c r="DA2553" s="6"/>
      <c r="DB2553" s="6"/>
      <c r="DC2553" s="6"/>
      <c r="DD2553" s="6"/>
      <c r="DE2553" s="6"/>
      <c r="DF2553" s="6"/>
      <c r="DG2553" s="6"/>
      <c r="DH2553" s="6"/>
      <c r="DI2553" s="6"/>
      <c r="DJ2553" s="6"/>
    </row>
    <row r="2554" spans="1:114" ht="15" customHeight="1" x14ac:dyDescent="0.15">
      <c r="A2554" s="32">
        <v>2012</v>
      </c>
      <c r="B2554" s="17" t="s">
        <v>3662</v>
      </c>
      <c r="C2554" s="17">
        <v>626</v>
      </c>
      <c r="D2554" s="24">
        <v>150</v>
      </c>
      <c r="E2554" s="24">
        <v>476</v>
      </c>
      <c r="F2554" s="24">
        <v>11174383</v>
      </c>
      <c r="G2554" s="17">
        <v>21721900633.843399</v>
      </c>
      <c r="H2554" s="17">
        <v>26322924322.939999</v>
      </c>
      <c r="I2554" s="17">
        <v>23.8562334816964</v>
      </c>
      <c r="J2554" s="17"/>
      <c r="K2554" s="17">
        <f>(K2552+K2557)/2</f>
        <v>3.38</v>
      </c>
      <c r="L2554" s="23">
        <f>(1+((L$2557-L$2552)/L$2552)/5)*L2553</f>
        <v>3.38</v>
      </c>
      <c r="M2554" s="17" t="s">
        <v>3705</v>
      </c>
      <c r="N2554" s="17" t="s">
        <v>3706</v>
      </c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6"/>
      <c r="CO2554" s="6"/>
      <c r="CP2554" s="6"/>
      <c r="CQ2554" s="6"/>
      <c r="CR2554" s="6"/>
      <c r="CS2554" s="6"/>
      <c r="CT2554" s="6"/>
      <c r="CU2554" s="6"/>
      <c r="CV2554" s="6"/>
      <c r="CW2554" s="6"/>
      <c r="CX2554" s="6"/>
      <c r="CY2554" s="6"/>
      <c r="CZ2554" s="6"/>
      <c r="DA2554" s="6"/>
      <c r="DB2554" s="6"/>
      <c r="DC2554" s="6"/>
      <c r="DD2554" s="6"/>
      <c r="DE2554" s="6"/>
      <c r="DF2554" s="6"/>
      <c r="DG2554" s="6"/>
      <c r="DH2554" s="6"/>
      <c r="DI2554" s="6"/>
      <c r="DJ2554" s="6"/>
    </row>
    <row r="2555" spans="1:114" ht="15" customHeight="1" x14ac:dyDescent="0.15">
      <c r="A2555" s="32">
        <v>2013</v>
      </c>
      <c r="B2555" s="17" t="s">
        <v>3662</v>
      </c>
      <c r="C2555" s="17">
        <v>549</v>
      </c>
      <c r="D2555" s="24">
        <v>112</v>
      </c>
      <c r="E2555" s="24">
        <v>437</v>
      </c>
      <c r="F2555" s="24">
        <v>11300284</v>
      </c>
      <c r="G2555" s="17">
        <v>21854157936.849899</v>
      </c>
      <c r="H2555" s="17">
        <v>26321201575.675499</v>
      </c>
      <c r="I2555" s="17">
        <v>23.309996561193099</v>
      </c>
      <c r="J2555" s="17"/>
      <c r="K2555" s="17">
        <f>(K2552+K2557)/2</f>
        <v>3.38</v>
      </c>
      <c r="L2555" s="23">
        <f>(1+((L$2557-L$2552)/L$2552)/5)*L2554</f>
        <v>3.38</v>
      </c>
      <c r="M2555" s="17" t="s">
        <v>3707</v>
      </c>
      <c r="N2555" s="17" t="s">
        <v>3708</v>
      </c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6"/>
      <c r="CO2555" s="6"/>
      <c r="CP2555" s="6"/>
      <c r="CQ2555" s="6"/>
      <c r="CR2555" s="6"/>
      <c r="CS2555" s="6"/>
      <c r="CT2555" s="6"/>
      <c r="CU2555" s="6"/>
      <c r="CV2555" s="6"/>
      <c r="CW2555" s="6"/>
      <c r="CX2555" s="6"/>
      <c r="CY2555" s="6"/>
      <c r="CZ2555" s="6"/>
      <c r="DA2555" s="6"/>
      <c r="DB2555" s="6"/>
      <c r="DC2555" s="6"/>
      <c r="DD2555" s="6"/>
      <c r="DE2555" s="6"/>
      <c r="DF2555" s="6"/>
      <c r="DG2555" s="6"/>
      <c r="DH2555" s="6"/>
      <c r="DI2555" s="6"/>
      <c r="DJ2555" s="6"/>
    </row>
    <row r="2556" spans="1:114" ht="15" customHeight="1" x14ac:dyDescent="0.15">
      <c r="A2556" s="32">
        <v>2014</v>
      </c>
      <c r="B2556" s="17" t="s">
        <v>3662</v>
      </c>
      <c r="C2556" s="17">
        <v>542</v>
      </c>
      <c r="D2556" s="24">
        <v>142</v>
      </c>
      <c r="E2556" s="24">
        <v>400</v>
      </c>
      <c r="F2556" s="24">
        <v>11428948</v>
      </c>
      <c r="G2556" s="17">
        <v>21398503681.451401</v>
      </c>
      <c r="H2556" s="17">
        <v>26627382635.3302</v>
      </c>
      <c r="I2556" s="17">
        <v>19.257323317538699</v>
      </c>
      <c r="J2556" s="17"/>
      <c r="K2556" s="17">
        <f>(K2552+K2557)/2</f>
        <v>3.38</v>
      </c>
      <c r="L2556" s="23">
        <f>(1+((L$2557-L$2552)/L$2552)/5)*L2555</f>
        <v>3.38</v>
      </c>
      <c r="M2556" s="17" t="s">
        <v>3709</v>
      </c>
      <c r="N2556" s="17" t="s">
        <v>3710</v>
      </c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6"/>
      <c r="CO2556" s="6"/>
      <c r="CP2556" s="6"/>
      <c r="CQ2556" s="6"/>
      <c r="CR2556" s="6"/>
      <c r="CS2556" s="6"/>
      <c r="CT2556" s="6"/>
      <c r="CU2556" s="6"/>
      <c r="CV2556" s="6"/>
      <c r="CW2556" s="6"/>
      <c r="CX2556" s="6"/>
      <c r="CY2556" s="6"/>
      <c r="CZ2556" s="6"/>
      <c r="DA2556" s="6"/>
      <c r="DB2556" s="6"/>
      <c r="DC2556" s="6"/>
      <c r="DD2556" s="6"/>
      <c r="DE2556" s="6"/>
      <c r="DF2556" s="6"/>
      <c r="DG2556" s="6"/>
      <c r="DH2556" s="6"/>
      <c r="DI2556" s="6"/>
      <c r="DJ2556" s="6"/>
    </row>
    <row r="2557" spans="1:114" ht="15" customHeight="1" x14ac:dyDescent="0.15">
      <c r="A2557" s="32">
        <v>2015</v>
      </c>
      <c r="B2557" s="17" t="s">
        <v>3662</v>
      </c>
      <c r="C2557" s="17">
        <v>589</v>
      </c>
      <c r="D2557" s="24">
        <v>180</v>
      </c>
      <c r="E2557" s="24">
        <v>409</v>
      </c>
      <c r="F2557" s="24">
        <v>11557779</v>
      </c>
      <c r="G2557" s="17">
        <v>17579475938.0098</v>
      </c>
      <c r="H2557" s="17">
        <v>22362969004.894001</v>
      </c>
      <c r="I2557" s="17">
        <v>20.9814458888535</v>
      </c>
      <c r="J2557" s="17">
        <v>3.38</v>
      </c>
      <c r="K2557" s="17">
        <f t="shared" ref="K2557" si="941">J2557</f>
        <v>3.38</v>
      </c>
      <c r="L2557" s="23">
        <f>K2557</f>
        <v>3.38</v>
      </c>
      <c r="M2557" s="17" t="s">
        <v>3711</v>
      </c>
      <c r="N2557" s="17" t="s">
        <v>3712</v>
      </c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6"/>
      <c r="CO2557" s="6"/>
      <c r="CP2557" s="6"/>
      <c r="CQ2557" s="6"/>
      <c r="CR2557" s="6"/>
      <c r="CS2557" s="6"/>
      <c r="CT2557" s="6"/>
      <c r="CU2557" s="6"/>
      <c r="CV2557" s="6"/>
      <c r="CW2557" s="6"/>
      <c r="CX2557" s="6"/>
      <c r="CY2557" s="6"/>
      <c r="CZ2557" s="6"/>
      <c r="DA2557" s="6"/>
      <c r="DB2557" s="6"/>
      <c r="DC2557" s="6"/>
      <c r="DD2557" s="6"/>
      <c r="DE2557" s="6"/>
      <c r="DF2557" s="6"/>
      <c r="DG2557" s="6"/>
      <c r="DH2557" s="6"/>
      <c r="DI2557" s="6"/>
      <c r="DJ2557" s="6"/>
    </row>
    <row r="2558" spans="1:114" ht="15" customHeight="1" x14ac:dyDescent="0.15">
      <c r="A2558" s="32">
        <v>2016</v>
      </c>
      <c r="B2558" s="17" t="s">
        <v>3662</v>
      </c>
      <c r="C2558" s="17">
        <v>583</v>
      </c>
      <c r="D2558" s="24">
        <v>235</v>
      </c>
      <c r="E2558" s="24">
        <v>348</v>
      </c>
      <c r="F2558" s="24">
        <v>11685667</v>
      </c>
      <c r="G2558" s="17">
        <v>16988081936.685301</v>
      </c>
      <c r="H2558" s="17">
        <v>21646880819.366901</v>
      </c>
      <c r="I2558" s="17">
        <v>20.497571019730898</v>
      </c>
      <c r="J2558" s="17"/>
      <c r="K2558" s="17">
        <f t="shared" ref="K2558" si="942">J2558</f>
        <v>0</v>
      </c>
      <c r="L2558" s="17">
        <f>K2558</f>
        <v>0</v>
      </c>
      <c r="M2558" s="17" t="s">
        <v>3713</v>
      </c>
      <c r="N2558" s="17" t="s">
        <v>3714</v>
      </c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  <c r="CU2558" s="6"/>
      <c r="CV2558" s="6"/>
      <c r="CW2558" s="6"/>
      <c r="CX2558" s="6"/>
      <c r="CY2558" s="6"/>
      <c r="CZ2558" s="6"/>
      <c r="DA2558" s="6"/>
      <c r="DB2558" s="6"/>
      <c r="DC2558" s="6"/>
      <c r="DD2558" s="6"/>
      <c r="DE2558" s="6"/>
      <c r="DF2558" s="6"/>
      <c r="DG2558" s="6"/>
      <c r="DH2558" s="6"/>
      <c r="DI2558" s="6"/>
      <c r="DJ2558" s="6"/>
    </row>
    <row r="2559" spans="1:114" ht="15" customHeight="1" x14ac:dyDescent="0.15">
      <c r="A2559" s="32">
        <v>2017</v>
      </c>
      <c r="B2559" s="17" t="s">
        <v>3662</v>
      </c>
      <c r="C2559" s="17">
        <v>555</v>
      </c>
      <c r="D2559" s="24">
        <v>172</v>
      </c>
      <c r="E2559" s="24">
        <v>383</v>
      </c>
      <c r="F2559" s="24">
        <v>11811443</v>
      </c>
      <c r="G2559" s="17">
        <v>17591138298.751801</v>
      </c>
      <c r="H2559" s="17">
        <v>22805819624.700298</v>
      </c>
      <c r="I2559" s="17">
        <v>20.046269293167899</v>
      </c>
      <c r="J2559" s="17"/>
      <c r="K2559" s="17">
        <f t="shared" ref="K2559" si="943">J2559</f>
        <v>0</v>
      </c>
      <c r="L2559" s="17">
        <f>K2559</f>
        <v>0</v>
      </c>
      <c r="M2559" s="17" t="s">
        <v>3715</v>
      </c>
      <c r="N2559" s="17" t="s">
        <v>3716</v>
      </c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6"/>
      <c r="CO2559" s="6"/>
      <c r="CP2559" s="6"/>
      <c r="CQ2559" s="6"/>
      <c r="CR2559" s="6"/>
      <c r="CS2559" s="6"/>
      <c r="CT2559" s="6"/>
      <c r="CU2559" s="6"/>
      <c r="CV2559" s="6"/>
      <c r="CW2559" s="6"/>
      <c r="CX2559" s="6"/>
      <c r="CY2559" s="6"/>
      <c r="CZ2559" s="6"/>
      <c r="DA2559" s="6"/>
      <c r="DB2559" s="6"/>
      <c r="DC2559" s="6"/>
      <c r="DD2559" s="6"/>
      <c r="DE2559" s="6"/>
      <c r="DF2559" s="6"/>
      <c r="DG2559" s="6"/>
      <c r="DH2559" s="6"/>
      <c r="DI2559" s="6"/>
      <c r="DJ2559" s="6"/>
    </row>
    <row r="2560" spans="1:114" ht="15" customHeight="1" x14ac:dyDescent="0.15">
      <c r="A2560" s="32">
        <v>2018</v>
      </c>
      <c r="B2560" s="17" t="s">
        <v>3662</v>
      </c>
      <c r="C2560" s="17">
        <v>451</v>
      </c>
      <c r="D2560" s="24">
        <v>180</v>
      </c>
      <c r="E2560" s="24">
        <v>271</v>
      </c>
      <c r="F2560" s="24">
        <v>11933041</v>
      </c>
      <c r="G2560" s="17">
        <v>19416033850.919899</v>
      </c>
      <c r="H2560" s="17">
        <v>24922664248.743801</v>
      </c>
      <c r="I2560" s="17">
        <v>19.600833735302299</v>
      </c>
      <c r="J2560" s="17"/>
      <c r="K2560" s="17">
        <f t="shared" ref="K2560" si="944">J2560</f>
        <v>0</v>
      </c>
      <c r="L2560" s="17">
        <f>K2560</f>
        <v>0</v>
      </c>
      <c r="M2560" s="17" t="s">
        <v>3717</v>
      </c>
      <c r="N2560" s="17" t="s">
        <v>3718</v>
      </c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6"/>
      <c r="CO2560" s="6"/>
      <c r="CP2560" s="6"/>
      <c r="CQ2560" s="6"/>
      <c r="CR2560" s="6"/>
      <c r="CS2560" s="6"/>
      <c r="CT2560" s="6"/>
      <c r="CU2560" s="6"/>
      <c r="CV2560" s="6"/>
      <c r="CW2560" s="6"/>
      <c r="CX2560" s="6"/>
      <c r="CY2560" s="6"/>
      <c r="CZ2560" s="6"/>
      <c r="DA2560" s="6"/>
      <c r="DB2560" s="6"/>
      <c r="DC2560" s="6"/>
      <c r="DD2560" s="6"/>
      <c r="DE2560" s="6"/>
      <c r="DF2560" s="6"/>
      <c r="DG2560" s="6"/>
      <c r="DH2560" s="6"/>
      <c r="DI2560" s="6"/>
      <c r="DJ2560" s="6"/>
    </row>
    <row r="2561" spans="1:114" ht="15" customHeight="1" x14ac:dyDescent="0.15">
      <c r="A2561" s="32">
        <v>2019</v>
      </c>
      <c r="B2561" s="17" t="s">
        <v>3662</v>
      </c>
      <c r="C2561" s="17">
        <v>349</v>
      </c>
      <c r="D2561" s="17"/>
      <c r="E2561" s="17"/>
      <c r="F2561" s="24">
        <v>12049314</v>
      </c>
      <c r="G2561" s="17">
        <v>19255997818.974899</v>
      </c>
      <c r="H2561" s="17">
        <v>23627624045.801498</v>
      </c>
      <c r="I2561" s="17">
        <v>19.434688170136798</v>
      </c>
      <c r="J2561" s="17"/>
      <c r="K2561" s="17">
        <f t="shared" ref="K2561" si="945">J2561</f>
        <v>0</v>
      </c>
      <c r="L2561" s="17">
        <f>K2561</f>
        <v>0</v>
      </c>
      <c r="M2561" s="17" t="s">
        <v>3719</v>
      </c>
      <c r="N2561" s="17" t="s">
        <v>3720</v>
      </c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6"/>
      <c r="CO2561" s="6"/>
      <c r="CP2561" s="6"/>
      <c r="CQ2561" s="6"/>
      <c r="CR2561" s="6"/>
      <c r="CS2561" s="6"/>
      <c r="CT2561" s="6"/>
      <c r="CU2561" s="6"/>
      <c r="CV2561" s="6"/>
      <c r="CW2561" s="6"/>
      <c r="CX2561" s="6"/>
      <c r="CY2561" s="6"/>
      <c r="CZ2561" s="6"/>
      <c r="DA2561" s="6"/>
      <c r="DB2561" s="6"/>
      <c r="DC2561" s="6"/>
      <c r="DD2561" s="6"/>
      <c r="DE2561" s="6"/>
      <c r="DF2561" s="6"/>
      <c r="DG2561" s="6"/>
      <c r="DH2561" s="6"/>
      <c r="DI2561" s="6"/>
      <c r="DJ2561" s="6"/>
    </row>
    <row r="2562" spans="1:114" ht="15" customHeight="1" x14ac:dyDescent="0.15">
      <c r="A2562" s="32">
        <v>2020</v>
      </c>
      <c r="B2562" s="17" t="s">
        <v>3662</v>
      </c>
      <c r="C2562" s="17">
        <v>257</v>
      </c>
      <c r="D2562" s="17"/>
      <c r="E2562" s="17"/>
      <c r="F2562" s="24">
        <v>12161723</v>
      </c>
      <c r="G2562" s="17">
        <v>16143151756.506901</v>
      </c>
      <c r="H2562" s="17">
        <v>19691046792.774899</v>
      </c>
      <c r="I2562" s="17">
        <v>15.8429836483791</v>
      </c>
      <c r="J2562" s="17"/>
      <c r="K2562" s="17">
        <f t="shared" ref="K2562" si="946">J2562</f>
        <v>0</v>
      </c>
      <c r="L2562" s="17">
        <f>K2562</f>
        <v>0</v>
      </c>
      <c r="M2562" s="17"/>
      <c r="N2562" s="17" t="s">
        <v>3721</v>
      </c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6"/>
      <c r="CW2562" s="6"/>
      <c r="CX2562" s="6"/>
      <c r="CY2562" s="6"/>
      <c r="CZ2562" s="6"/>
      <c r="DA2562" s="6"/>
      <c r="DB2562" s="6"/>
      <c r="DC2562" s="6"/>
      <c r="DD2562" s="6"/>
      <c r="DE2562" s="6"/>
      <c r="DF2562" s="6"/>
      <c r="DG2562" s="6"/>
      <c r="DH2562" s="6"/>
      <c r="DI2562" s="6"/>
      <c r="DJ2562" s="6"/>
    </row>
    <row r="2563" spans="1:114" ht="15" customHeight="1" x14ac:dyDescent="0.15">
      <c r="A2563" s="32">
        <v>2021</v>
      </c>
      <c r="B2563" s="17" t="s">
        <v>3662</v>
      </c>
      <c r="C2563" s="23"/>
      <c r="D2563" s="17"/>
      <c r="E2563" s="17"/>
      <c r="F2563" s="24">
        <v>12262946</v>
      </c>
      <c r="G2563" s="17">
        <v>19667060297.012001</v>
      </c>
      <c r="H2563" s="17">
        <v>24382894972.266998</v>
      </c>
      <c r="I2563" s="17">
        <v>15.9725783172794</v>
      </c>
      <c r="J2563" s="17"/>
      <c r="K2563" s="17">
        <f t="shared" ref="K2563" si="947">J2563</f>
        <v>0</v>
      </c>
      <c r="L2563" s="17">
        <f>K2563</f>
        <v>0</v>
      </c>
      <c r="M2563" s="17"/>
      <c r="N2563" s="17" t="s">
        <v>3722</v>
      </c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6"/>
      <c r="CO2563" s="6"/>
      <c r="CP2563" s="6"/>
      <c r="CQ2563" s="6"/>
      <c r="CR2563" s="6"/>
      <c r="CS2563" s="6"/>
      <c r="CT2563" s="6"/>
      <c r="CU2563" s="6"/>
      <c r="CV2563" s="6"/>
      <c r="CW2563" s="6"/>
      <c r="CX2563" s="6"/>
      <c r="CY2563" s="6"/>
      <c r="CZ2563" s="6"/>
      <c r="DA2563" s="6"/>
      <c r="DB2563" s="6"/>
      <c r="DC2563" s="6"/>
      <c r="DD2563" s="6"/>
      <c r="DE2563" s="6"/>
      <c r="DF2563" s="6"/>
      <c r="DG2563" s="6"/>
      <c r="DH2563" s="6"/>
      <c r="DI2563" s="6"/>
      <c r="DJ2563" s="6"/>
    </row>
    <row r="2564" spans="1:114" ht="15" customHeight="1" x14ac:dyDescent="0.15">
      <c r="A2564" s="32">
        <v>1980</v>
      </c>
      <c r="B2564" s="17" t="s">
        <v>3723</v>
      </c>
      <c r="C2564" s="17">
        <v>661</v>
      </c>
      <c r="D2564" s="24">
        <v>134</v>
      </c>
      <c r="E2564" s="24">
        <v>527</v>
      </c>
      <c r="F2564" s="24">
        <v>44089069</v>
      </c>
      <c r="G2564" s="17">
        <v>3552631578.9473701</v>
      </c>
      <c r="H2564" s="17">
        <v>8209210526.3157902</v>
      </c>
      <c r="I2564" s="17">
        <v>15.9006614919894</v>
      </c>
      <c r="J2564" s="17">
        <v>1.2</v>
      </c>
      <c r="K2564" s="17">
        <f t="shared" ref="K2564" si="948">J2564</f>
        <v>1.2</v>
      </c>
      <c r="L2564" s="23">
        <f>K2564</f>
        <v>1.2</v>
      </c>
      <c r="M2564" s="17"/>
      <c r="N2564" s="17" t="s">
        <v>3724</v>
      </c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6"/>
      <c r="CO2564" s="6"/>
      <c r="CP2564" s="6"/>
      <c r="CQ2564" s="6"/>
      <c r="CR2564" s="6"/>
      <c r="CS2564" s="6"/>
      <c r="CT2564" s="6"/>
      <c r="CU2564" s="6"/>
      <c r="CV2564" s="6"/>
      <c r="CW2564" s="6"/>
      <c r="CX2564" s="6"/>
      <c r="CY2564" s="6"/>
      <c r="CZ2564" s="6"/>
      <c r="DA2564" s="6"/>
      <c r="DB2564" s="6"/>
      <c r="DC2564" s="6"/>
      <c r="DD2564" s="6"/>
      <c r="DE2564" s="6"/>
      <c r="DF2564" s="6"/>
      <c r="DG2564" s="6"/>
      <c r="DH2564" s="6"/>
      <c r="DI2564" s="6"/>
      <c r="DJ2564" s="6"/>
    </row>
    <row r="2565" spans="1:114" ht="15" customHeight="1" x14ac:dyDescent="0.15">
      <c r="A2565" s="32">
        <v>1981</v>
      </c>
      <c r="B2565" s="17" t="s">
        <v>3723</v>
      </c>
      <c r="C2565" s="17">
        <v>525</v>
      </c>
      <c r="D2565" s="24">
        <v>157</v>
      </c>
      <c r="E2565" s="24">
        <v>368</v>
      </c>
      <c r="F2565" s="24">
        <v>44981877</v>
      </c>
      <c r="G2565" s="17">
        <v>5851518175.8512497</v>
      </c>
      <c r="H2565" s="17">
        <v>9167498359.0933208</v>
      </c>
      <c r="I2565" s="17">
        <v>15.130996076445999</v>
      </c>
      <c r="J2565" s="17"/>
      <c r="K2565" s="17">
        <f>(K2564+K2569)/2</f>
        <v>1.2</v>
      </c>
      <c r="L2565" s="23">
        <f>(1+((L$2569-L$2564)/L$2564)/5)*L2564</f>
        <v>1.2</v>
      </c>
      <c r="M2565" s="17"/>
      <c r="N2565" s="17" t="s">
        <v>3725</v>
      </c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6"/>
      <c r="CO2565" s="6"/>
      <c r="CP2565" s="6"/>
      <c r="CQ2565" s="6"/>
      <c r="CR2565" s="6"/>
      <c r="CS2565" s="6"/>
      <c r="CT2565" s="6"/>
      <c r="CU2565" s="6"/>
      <c r="CV2565" s="6"/>
      <c r="CW2565" s="6"/>
      <c r="CX2565" s="6"/>
      <c r="CY2565" s="6"/>
      <c r="CZ2565" s="6"/>
      <c r="DA2565" s="6"/>
      <c r="DB2565" s="6"/>
      <c r="DC2565" s="6"/>
      <c r="DD2565" s="6"/>
      <c r="DE2565" s="6"/>
      <c r="DF2565" s="6"/>
      <c r="DG2565" s="6"/>
      <c r="DH2565" s="6"/>
      <c r="DI2565" s="6"/>
      <c r="DJ2565" s="6"/>
    </row>
    <row r="2566" spans="1:114" ht="15" customHeight="1" x14ac:dyDescent="0.15">
      <c r="A2566" s="32">
        <v>1982</v>
      </c>
      <c r="B2566" s="17" t="s">
        <v>3723</v>
      </c>
      <c r="C2566" s="17">
        <v>511</v>
      </c>
      <c r="D2566" s="24">
        <v>126</v>
      </c>
      <c r="E2566" s="24">
        <v>385</v>
      </c>
      <c r="F2566" s="24">
        <v>45949991</v>
      </c>
      <c r="G2566" s="17">
        <v>7657810068.1008701</v>
      </c>
      <c r="H2566" s="17">
        <v>9692838643.3963108</v>
      </c>
      <c r="I2566" s="17">
        <v>15.116944015554401</v>
      </c>
      <c r="J2566" s="17"/>
      <c r="K2566" s="17">
        <f>(K2564+K2569)/2</f>
        <v>1.2</v>
      </c>
      <c r="L2566" s="23">
        <f>(1+((L$2569-L$2564)/L$2564)/5)*L2565</f>
        <v>1.2</v>
      </c>
      <c r="M2566" s="17"/>
      <c r="N2566" s="17" t="s">
        <v>3726</v>
      </c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6"/>
      <c r="CO2566" s="6"/>
      <c r="CP2566" s="6"/>
      <c r="CQ2566" s="6"/>
      <c r="CR2566" s="6"/>
      <c r="CS2566" s="6"/>
      <c r="CT2566" s="6"/>
      <c r="CU2566" s="6"/>
      <c r="CV2566" s="6"/>
      <c r="CW2566" s="6"/>
      <c r="CX2566" s="6"/>
      <c r="CY2566" s="6"/>
      <c r="CZ2566" s="6"/>
      <c r="DA2566" s="6"/>
      <c r="DB2566" s="6"/>
      <c r="DC2566" s="6"/>
      <c r="DD2566" s="6"/>
      <c r="DE2566" s="6"/>
      <c r="DF2566" s="6"/>
      <c r="DG2566" s="6"/>
      <c r="DH2566" s="6"/>
      <c r="DI2566" s="6"/>
      <c r="DJ2566" s="6"/>
    </row>
    <row r="2567" spans="1:114" ht="15" customHeight="1" x14ac:dyDescent="0.15">
      <c r="A2567" s="32">
        <v>1983</v>
      </c>
      <c r="B2567" s="17" t="s">
        <v>3723</v>
      </c>
      <c r="C2567" s="23">
        <f t="shared" ref="C2567" si="949">(C2566+C2565+C2568+C2569)/4</f>
        <v>557.25</v>
      </c>
      <c r="D2567" s="17">
        <f t="shared" ref="D2567:E2567" si="950">(D2565+D2566+D2568+D2569)/4</f>
        <v>142</v>
      </c>
      <c r="E2567" s="17">
        <f t="shared" si="950"/>
        <v>415.25</v>
      </c>
      <c r="F2567" s="24">
        <v>47026425</v>
      </c>
      <c r="G2567" s="17">
        <v>7693263016.8945704</v>
      </c>
      <c r="H2567" s="17">
        <v>10212590427.4429</v>
      </c>
      <c r="I2567" s="17">
        <v>14.7542751945231</v>
      </c>
      <c r="J2567" s="17"/>
      <c r="K2567" s="17">
        <f>(K2564+K2569)/2</f>
        <v>1.2</v>
      </c>
      <c r="L2567" s="23">
        <f>(1+((L$2569-L$2564)/L$2564)/5)*L2566</f>
        <v>1.2</v>
      </c>
      <c r="M2567" s="17"/>
      <c r="N2567" s="17" t="s">
        <v>3727</v>
      </c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6"/>
      <c r="CO2567" s="6"/>
      <c r="CP2567" s="6"/>
      <c r="CQ2567" s="6"/>
      <c r="CR2567" s="6"/>
      <c r="CS2567" s="6"/>
      <c r="CT2567" s="6"/>
      <c r="CU2567" s="6"/>
      <c r="CV2567" s="6"/>
      <c r="CW2567" s="6"/>
      <c r="CX2567" s="6"/>
      <c r="CY2567" s="6"/>
      <c r="CZ2567" s="6"/>
      <c r="DA2567" s="6"/>
      <c r="DB2567" s="6"/>
      <c r="DC2567" s="6"/>
      <c r="DD2567" s="6"/>
      <c r="DE2567" s="6"/>
      <c r="DF2567" s="6"/>
      <c r="DG2567" s="6"/>
      <c r="DH2567" s="6"/>
      <c r="DI2567" s="6"/>
      <c r="DJ2567" s="6"/>
    </row>
    <row r="2568" spans="1:114" ht="15" customHeight="1" x14ac:dyDescent="0.15">
      <c r="A2568" s="32">
        <v>1984</v>
      </c>
      <c r="B2568" s="17" t="s">
        <v>3723</v>
      </c>
      <c r="C2568" s="17">
        <v>600</v>
      </c>
      <c r="D2568" s="24">
        <v>153</v>
      </c>
      <c r="E2568" s="24">
        <v>447</v>
      </c>
      <c r="F2568" s="24">
        <v>48106764</v>
      </c>
      <c r="G2568" s="17">
        <v>9362386822.2973709</v>
      </c>
      <c r="H2568" s="17">
        <v>11802116286.6805</v>
      </c>
      <c r="I2568" s="17">
        <v>14.3955339567488</v>
      </c>
      <c r="J2568" s="17"/>
      <c r="K2568" s="17">
        <f>(K2564+K2569)/2</f>
        <v>1.2</v>
      </c>
      <c r="L2568" s="23">
        <f>(1+((L$2569-L$2564)/L$2564)/5)*L2567</f>
        <v>1.2</v>
      </c>
      <c r="M2568" s="17"/>
      <c r="N2568" s="17" t="s">
        <v>3728</v>
      </c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6"/>
      <c r="CO2568" s="6"/>
      <c r="CP2568" s="6"/>
      <c r="CQ2568" s="6"/>
      <c r="CR2568" s="6"/>
      <c r="CS2568" s="6"/>
      <c r="CT2568" s="6"/>
      <c r="CU2568" s="6"/>
      <c r="CV2568" s="6"/>
      <c r="CW2568" s="6"/>
      <c r="CX2568" s="6"/>
      <c r="CY2568" s="6"/>
      <c r="CZ2568" s="6"/>
      <c r="DA2568" s="6"/>
      <c r="DB2568" s="6"/>
      <c r="DC2568" s="6"/>
      <c r="DD2568" s="6"/>
      <c r="DE2568" s="6"/>
      <c r="DF2568" s="6"/>
      <c r="DG2568" s="6"/>
      <c r="DH2568" s="6"/>
      <c r="DI2568" s="6"/>
      <c r="DJ2568" s="6"/>
    </row>
    <row r="2569" spans="1:114" ht="15" customHeight="1" x14ac:dyDescent="0.15">
      <c r="A2569" s="32">
        <v>1985</v>
      </c>
      <c r="B2569" s="17" t="s">
        <v>3723</v>
      </c>
      <c r="C2569" s="17">
        <v>593</v>
      </c>
      <c r="D2569" s="24">
        <v>132</v>
      </c>
      <c r="E2569" s="24">
        <v>461</v>
      </c>
      <c r="F2569" s="24">
        <v>49175673</v>
      </c>
      <c r="G2569" s="17">
        <v>10663948825.9196</v>
      </c>
      <c r="H2569" s="17">
        <v>12751947860.370899</v>
      </c>
      <c r="I2569" s="17">
        <v>15.262925446282299</v>
      </c>
      <c r="J2569" s="17">
        <v>1.2</v>
      </c>
      <c r="K2569" s="17">
        <f t="shared" ref="K2569" si="951">J2569</f>
        <v>1.2</v>
      </c>
      <c r="L2569" s="23">
        <f>K2569</f>
        <v>1.2</v>
      </c>
      <c r="M2569" s="17"/>
      <c r="N2569" s="17" t="s">
        <v>3729</v>
      </c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6"/>
      <c r="CO2569" s="6"/>
      <c r="CP2569" s="6"/>
      <c r="CQ2569" s="6"/>
      <c r="CR2569" s="6"/>
      <c r="CS2569" s="6"/>
      <c r="CT2569" s="6"/>
      <c r="CU2569" s="6"/>
      <c r="CV2569" s="6"/>
      <c r="CW2569" s="6"/>
      <c r="CX2569" s="6"/>
      <c r="CY2569" s="6"/>
      <c r="CZ2569" s="6"/>
      <c r="DA2569" s="6"/>
      <c r="DB2569" s="6"/>
      <c r="DC2569" s="6"/>
      <c r="DD2569" s="6"/>
      <c r="DE2569" s="6"/>
      <c r="DF2569" s="6"/>
      <c r="DG2569" s="6"/>
      <c r="DH2569" s="6"/>
      <c r="DI2569" s="6"/>
      <c r="DJ2569" s="6"/>
    </row>
    <row r="2570" spans="1:114" ht="15" customHeight="1" x14ac:dyDescent="0.15">
      <c r="A2570" s="32">
        <v>1986</v>
      </c>
      <c r="B2570" s="17" t="s">
        <v>3723</v>
      </c>
      <c r="C2570" s="17">
        <v>726</v>
      </c>
      <c r="D2570" s="24">
        <v>174</v>
      </c>
      <c r="E2570" s="24">
        <v>552</v>
      </c>
      <c r="F2570" s="24">
        <v>50223885</v>
      </c>
      <c r="G2570" s="17">
        <v>10081244162.429001</v>
      </c>
      <c r="H2570" s="17">
        <v>12193740641.3545</v>
      </c>
      <c r="I2570" s="17">
        <v>17.136687464393599</v>
      </c>
      <c r="J2570" s="17"/>
      <c r="K2570" s="17">
        <f>(K2569+K2574)/2</f>
        <v>1.2</v>
      </c>
      <c r="L2570" s="23">
        <f>(1+((L$2574-L$2569)/L$2569)/5)*L2569</f>
        <v>1.2</v>
      </c>
      <c r="M2570" s="17"/>
      <c r="N2570" s="17" t="s">
        <v>3730</v>
      </c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6"/>
      <c r="CO2570" s="6"/>
      <c r="CP2570" s="6"/>
      <c r="CQ2570" s="6"/>
      <c r="CR2570" s="6"/>
      <c r="CS2570" s="6"/>
      <c r="CT2570" s="6"/>
      <c r="CU2570" s="6"/>
      <c r="CV2570" s="6"/>
      <c r="CW2570" s="6"/>
      <c r="CX2570" s="6"/>
      <c r="CY2570" s="6"/>
      <c r="CZ2570" s="6"/>
      <c r="DA2570" s="6"/>
      <c r="DB2570" s="6"/>
      <c r="DC2570" s="6"/>
      <c r="DD2570" s="6"/>
      <c r="DE2570" s="6"/>
      <c r="DF2570" s="6"/>
      <c r="DG2570" s="6"/>
      <c r="DH2570" s="6"/>
      <c r="DI2570" s="6"/>
      <c r="DJ2570" s="6"/>
    </row>
    <row r="2571" spans="1:114" ht="15" customHeight="1" x14ac:dyDescent="0.15">
      <c r="A2571" s="32">
        <v>1987</v>
      </c>
      <c r="B2571" s="17" t="s">
        <v>3723</v>
      </c>
      <c r="C2571" s="17">
        <v>898</v>
      </c>
      <c r="D2571" s="24">
        <v>138</v>
      </c>
      <c r="E2571" s="24">
        <v>760</v>
      </c>
      <c r="F2571" s="24">
        <v>51250152</v>
      </c>
      <c r="G2571" s="17">
        <v>13582253228.6478</v>
      </c>
      <c r="H2571" s="17">
        <v>15479659810.772699</v>
      </c>
      <c r="I2571" s="17">
        <v>24.746560245389901</v>
      </c>
      <c r="J2571" s="17"/>
      <c r="K2571" s="17">
        <f>(K2569+K2574)/2</f>
        <v>1.2</v>
      </c>
      <c r="L2571" s="23">
        <f>(1+((L$2574-L$2569)/L$2569)/5)*L2570</f>
        <v>1.2</v>
      </c>
      <c r="M2571" s="17"/>
      <c r="N2571" s="17" t="s">
        <v>3731</v>
      </c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  <c r="BR2571" s="6"/>
      <c r="BS2571" s="6"/>
      <c r="BT2571" s="6"/>
      <c r="BU2571" s="6"/>
      <c r="BV2571" s="6"/>
      <c r="BW2571" s="6"/>
      <c r="BX2571" s="6"/>
      <c r="BY2571" s="6"/>
      <c r="BZ2571" s="6"/>
      <c r="CA2571" s="6"/>
      <c r="CB2571" s="6"/>
      <c r="CC2571" s="6"/>
      <c r="CD2571" s="6"/>
      <c r="CE2571" s="6"/>
      <c r="CF2571" s="6"/>
      <c r="CG2571" s="6"/>
      <c r="CH2571" s="6"/>
      <c r="CI2571" s="6"/>
      <c r="CJ2571" s="6"/>
      <c r="CK2571" s="6"/>
      <c r="CL2571" s="6"/>
      <c r="CM2571" s="6"/>
      <c r="CN2571" s="6"/>
      <c r="CO2571" s="6"/>
      <c r="CP2571" s="6"/>
      <c r="CQ2571" s="6"/>
      <c r="CR2571" s="6"/>
      <c r="CS2571" s="6"/>
      <c r="CT2571" s="6"/>
      <c r="CU2571" s="6"/>
      <c r="CV2571" s="6"/>
      <c r="CW2571" s="6"/>
      <c r="CX2571" s="6"/>
      <c r="CY2571" s="6"/>
      <c r="CZ2571" s="6"/>
      <c r="DA2571" s="6"/>
      <c r="DB2571" s="6"/>
      <c r="DC2571" s="6"/>
      <c r="DD2571" s="6"/>
      <c r="DE2571" s="6"/>
      <c r="DF2571" s="6"/>
      <c r="DG2571" s="6"/>
      <c r="DH2571" s="6"/>
      <c r="DI2571" s="6"/>
      <c r="DJ2571" s="6"/>
    </row>
    <row r="2572" spans="1:114" ht="15" customHeight="1" x14ac:dyDescent="0.15">
      <c r="A2572" s="32">
        <v>1988</v>
      </c>
      <c r="B2572" s="17" t="s">
        <v>3723</v>
      </c>
      <c r="C2572" s="17">
        <v>900</v>
      </c>
      <c r="D2572" s="24">
        <v>153</v>
      </c>
      <c r="E2572" s="24">
        <v>747</v>
      </c>
      <c r="F2572" s="24">
        <v>52275890</v>
      </c>
      <c r="G2572" s="17">
        <v>16947657046.437201</v>
      </c>
      <c r="H2572" s="17">
        <v>15947270362.4284</v>
      </c>
      <c r="I2572" s="17">
        <v>26.107820111511401</v>
      </c>
      <c r="J2572" s="17"/>
      <c r="K2572" s="17">
        <f>(K2569+K2574)/2</f>
        <v>1.2</v>
      </c>
      <c r="L2572" s="23">
        <f>(1+((L$2574-L$2569)/L$2569)/5)*L2571</f>
        <v>1.2</v>
      </c>
      <c r="M2572" s="17"/>
      <c r="N2572" s="17" t="s">
        <v>3732</v>
      </c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6"/>
      <c r="CO2572" s="6"/>
      <c r="CP2572" s="6"/>
      <c r="CQ2572" s="6"/>
      <c r="CR2572" s="6"/>
      <c r="CS2572" s="6"/>
      <c r="CT2572" s="6"/>
      <c r="CU2572" s="6"/>
      <c r="CV2572" s="6"/>
      <c r="CW2572" s="6"/>
      <c r="CX2572" s="6"/>
      <c r="CY2572" s="6"/>
      <c r="CZ2572" s="6"/>
      <c r="DA2572" s="6"/>
      <c r="DB2572" s="6"/>
      <c r="DC2572" s="6"/>
      <c r="DD2572" s="6"/>
      <c r="DE2572" s="6"/>
      <c r="DF2572" s="6"/>
      <c r="DG2572" s="6"/>
      <c r="DH2572" s="6"/>
      <c r="DI2572" s="6"/>
      <c r="DJ2572" s="6"/>
    </row>
    <row r="2573" spans="1:114" ht="15" customHeight="1" x14ac:dyDescent="0.15">
      <c r="A2573" s="32">
        <v>1989</v>
      </c>
      <c r="B2573" s="17" t="s">
        <v>3723</v>
      </c>
      <c r="C2573" s="17">
        <v>1048</v>
      </c>
      <c r="D2573" s="24">
        <v>162</v>
      </c>
      <c r="E2573" s="24">
        <v>886</v>
      </c>
      <c r="F2573" s="24">
        <v>53305234</v>
      </c>
      <c r="G2573" s="17">
        <v>17360346517.853802</v>
      </c>
      <c r="H2573" s="17">
        <v>19050893631.461899</v>
      </c>
      <c r="I2573" s="17">
        <v>22.803057663536499</v>
      </c>
      <c r="J2573" s="17"/>
      <c r="K2573" s="17">
        <f>(K2569+K2574)/2</f>
        <v>1.2</v>
      </c>
      <c r="L2573" s="23">
        <f>(1+((L$2574-L$2569)/L$2569)/5)*L2572</f>
        <v>1.2</v>
      </c>
      <c r="M2573" s="17"/>
      <c r="N2573" s="17" t="s">
        <v>3733</v>
      </c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6"/>
      <c r="CO2573" s="6"/>
      <c r="CP2573" s="6"/>
      <c r="CQ2573" s="6"/>
      <c r="CR2573" s="6"/>
      <c r="CS2573" s="6"/>
      <c r="CT2573" s="6"/>
      <c r="CU2573" s="6"/>
      <c r="CV2573" s="6"/>
      <c r="CW2573" s="6"/>
      <c r="CX2573" s="6"/>
      <c r="CY2573" s="6"/>
      <c r="CZ2573" s="6"/>
      <c r="DA2573" s="6"/>
      <c r="DB2573" s="6"/>
      <c r="DC2573" s="6"/>
      <c r="DD2573" s="6"/>
      <c r="DE2573" s="6"/>
      <c r="DF2573" s="6"/>
      <c r="DG2573" s="6"/>
      <c r="DH2573" s="6"/>
      <c r="DI2573" s="6"/>
      <c r="DJ2573" s="6"/>
    </row>
    <row r="2574" spans="1:114" ht="15" customHeight="1" x14ac:dyDescent="0.15">
      <c r="A2574" s="32">
        <v>1990</v>
      </c>
      <c r="B2574" s="17" t="s">
        <v>3723</v>
      </c>
      <c r="C2574" s="17">
        <v>1228</v>
      </c>
      <c r="D2574" s="24">
        <v>138</v>
      </c>
      <c r="E2574" s="24">
        <v>1090</v>
      </c>
      <c r="F2574" s="24">
        <v>54324142</v>
      </c>
      <c r="G2574" s="17">
        <v>20138041278.213902</v>
      </c>
      <c r="H2574" s="17">
        <v>26485716695.289501</v>
      </c>
      <c r="I2574" s="17">
        <v>22.869804676230299</v>
      </c>
      <c r="J2574" s="17">
        <v>1.2</v>
      </c>
      <c r="K2574" s="17">
        <f t="shared" ref="K2574" si="952">J2574</f>
        <v>1.2</v>
      </c>
      <c r="L2574" s="23">
        <f>K2574</f>
        <v>1.2</v>
      </c>
      <c r="M2574" s="17"/>
      <c r="N2574" s="17" t="s">
        <v>3734</v>
      </c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6"/>
      <c r="CO2574" s="6"/>
      <c r="CP2574" s="6"/>
      <c r="CQ2574" s="6"/>
      <c r="CR2574" s="6"/>
      <c r="CS2574" s="6"/>
      <c r="CT2574" s="6"/>
      <c r="CU2574" s="6"/>
      <c r="CV2574" s="6"/>
      <c r="CW2574" s="6"/>
      <c r="CX2574" s="6"/>
      <c r="CY2574" s="6"/>
      <c r="CZ2574" s="6"/>
      <c r="DA2574" s="6"/>
      <c r="DB2574" s="6"/>
      <c r="DC2574" s="6"/>
      <c r="DD2574" s="6"/>
      <c r="DE2574" s="6"/>
      <c r="DF2574" s="6"/>
      <c r="DG2574" s="6"/>
      <c r="DH2574" s="6"/>
      <c r="DI2574" s="6"/>
      <c r="DJ2574" s="6"/>
    </row>
    <row r="2575" spans="1:114" ht="15" customHeight="1" x14ac:dyDescent="0.15">
      <c r="A2575" s="32">
        <v>1991</v>
      </c>
      <c r="B2575" s="17" t="s">
        <v>3723</v>
      </c>
      <c r="C2575" s="17">
        <v>1205</v>
      </c>
      <c r="D2575" s="24">
        <v>148</v>
      </c>
      <c r="E2575" s="24">
        <v>1057</v>
      </c>
      <c r="F2575" s="24">
        <v>55321172</v>
      </c>
      <c r="G2575" s="17">
        <v>20765547619.0476</v>
      </c>
      <c r="H2575" s="17">
        <v>24956952380.9524</v>
      </c>
      <c r="I2575" s="17">
        <v>23.689572522178</v>
      </c>
      <c r="J2575" s="17"/>
      <c r="K2575" s="17">
        <f>(K2574+K2579)/2</f>
        <v>1.9249999999999998</v>
      </c>
      <c r="L2575" s="23">
        <f t="shared" ref="L2575:L2578" si="953">L2574+0.29</f>
        <v>1.49</v>
      </c>
      <c r="M2575" s="17"/>
      <c r="N2575" s="17" t="s">
        <v>3735</v>
      </c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6"/>
      <c r="CO2575" s="6"/>
      <c r="CP2575" s="6"/>
      <c r="CQ2575" s="6"/>
      <c r="CR2575" s="6"/>
      <c r="CS2575" s="6"/>
      <c r="CT2575" s="6"/>
      <c r="CU2575" s="6"/>
      <c r="CV2575" s="6"/>
      <c r="CW2575" s="6"/>
      <c r="CX2575" s="6"/>
      <c r="CY2575" s="6"/>
      <c r="CZ2575" s="6"/>
      <c r="DA2575" s="6"/>
      <c r="DB2575" s="6"/>
      <c r="DC2575" s="6"/>
      <c r="DD2575" s="6"/>
      <c r="DE2575" s="6"/>
      <c r="DF2575" s="6"/>
      <c r="DG2575" s="6"/>
      <c r="DH2575" s="6"/>
      <c r="DI2575" s="6"/>
      <c r="DJ2575" s="6"/>
    </row>
    <row r="2576" spans="1:114" ht="15" customHeight="1" x14ac:dyDescent="0.15">
      <c r="A2576" s="32">
        <v>1992</v>
      </c>
      <c r="B2576" s="17" t="s">
        <v>3723</v>
      </c>
      <c r="C2576" s="17">
        <v>1252</v>
      </c>
      <c r="D2576" s="24">
        <v>189</v>
      </c>
      <c r="E2576" s="24">
        <v>1063</v>
      </c>
      <c r="F2576" s="24">
        <v>56302037</v>
      </c>
      <c r="G2576" s="17">
        <v>22805811594.2029</v>
      </c>
      <c r="H2576" s="17">
        <v>27484942028.9855</v>
      </c>
      <c r="I2576" s="17">
        <v>22.9964110894045</v>
      </c>
      <c r="J2576" s="17"/>
      <c r="K2576" s="17">
        <f>(K2574+K2579)/2</f>
        <v>1.9249999999999998</v>
      </c>
      <c r="L2576" s="23">
        <f t="shared" si="953"/>
        <v>1.78</v>
      </c>
      <c r="M2576" s="17"/>
      <c r="N2576" s="17" t="s">
        <v>3736</v>
      </c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  <c r="BR2576" s="6"/>
      <c r="BS2576" s="6"/>
      <c r="BT2576" s="6"/>
      <c r="BU2576" s="6"/>
      <c r="BV2576" s="6"/>
      <c r="BW2576" s="6"/>
      <c r="BX2576" s="6"/>
      <c r="BY2576" s="6"/>
      <c r="BZ2576" s="6"/>
      <c r="CA2576" s="6"/>
      <c r="CB2576" s="6"/>
      <c r="CC2576" s="6"/>
      <c r="CD2576" s="6"/>
      <c r="CE2576" s="6"/>
      <c r="CF2576" s="6"/>
      <c r="CG2576" s="6"/>
      <c r="CH2576" s="6"/>
      <c r="CI2576" s="6"/>
      <c r="CJ2576" s="6"/>
      <c r="CK2576" s="6"/>
      <c r="CL2576" s="6"/>
      <c r="CM2576" s="6"/>
      <c r="CN2576" s="6"/>
      <c r="CO2576" s="6"/>
      <c r="CP2576" s="6"/>
      <c r="CQ2576" s="6"/>
      <c r="CR2576" s="6"/>
      <c r="CS2576" s="6"/>
      <c r="CT2576" s="6"/>
      <c r="CU2576" s="6"/>
      <c r="CV2576" s="6"/>
      <c r="CW2576" s="6"/>
      <c r="CX2576" s="6"/>
      <c r="CY2576" s="6"/>
      <c r="CZ2576" s="6"/>
      <c r="DA2576" s="6"/>
      <c r="DB2576" s="6"/>
      <c r="DC2576" s="6"/>
      <c r="DD2576" s="6"/>
      <c r="DE2576" s="6"/>
      <c r="DF2576" s="6"/>
      <c r="DG2576" s="6"/>
      <c r="DH2576" s="6"/>
      <c r="DI2576" s="6"/>
      <c r="DJ2576" s="6"/>
    </row>
    <row r="2577" spans="1:114" ht="15" customHeight="1" x14ac:dyDescent="0.15">
      <c r="A2577" s="32">
        <v>1993</v>
      </c>
      <c r="B2577" s="17" t="s">
        <v>3723</v>
      </c>
      <c r="C2577" s="17">
        <v>1226</v>
      </c>
      <c r="D2577" s="24">
        <v>169</v>
      </c>
      <c r="E2577" s="24">
        <v>1057</v>
      </c>
      <c r="F2577" s="24">
        <v>57296008</v>
      </c>
      <c r="G2577" s="17">
        <v>24636054545.454498</v>
      </c>
      <c r="H2577" s="17">
        <v>34850745454.545502</v>
      </c>
      <c r="I2577" s="17">
        <v>25.524743813548302</v>
      </c>
      <c r="J2577" s="17"/>
      <c r="K2577" s="17">
        <f>(K2574+K2579)/2</f>
        <v>1.9249999999999998</v>
      </c>
      <c r="L2577" s="23">
        <f t="shared" si="953"/>
        <v>2.0699999999999998</v>
      </c>
      <c r="M2577" s="17"/>
      <c r="N2577" s="17" t="s">
        <v>3737</v>
      </c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6"/>
      <c r="CO2577" s="6"/>
      <c r="CP2577" s="6"/>
      <c r="CQ2577" s="6"/>
      <c r="CR2577" s="6"/>
      <c r="CS2577" s="6"/>
      <c r="CT2577" s="6"/>
      <c r="CU2577" s="6"/>
      <c r="CV2577" s="6"/>
      <c r="CW2577" s="6"/>
      <c r="CX2577" s="6"/>
      <c r="CY2577" s="6"/>
      <c r="CZ2577" s="6"/>
      <c r="DA2577" s="6"/>
      <c r="DB2577" s="6"/>
      <c r="DC2577" s="6"/>
      <c r="DD2577" s="6"/>
      <c r="DE2577" s="6"/>
      <c r="DF2577" s="6"/>
      <c r="DG2577" s="6"/>
      <c r="DH2577" s="6"/>
      <c r="DI2577" s="6"/>
      <c r="DJ2577" s="6"/>
    </row>
    <row r="2578" spans="1:114" ht="15" customHeight="1" x14ac:dyDescent="0.15">
      <c r="A2578" s="32">
        <v>1994</v>
      </c>
      <c r="B2578" s="17" t="s">
        <v>3723</v>
      </c>
      <c r="C2578" s="17">
        <v>1367</v>
      </c>
      <c r="D2578" s="24">
        <v>151</v>
      </c>
      <c r="E2578" s="24">
        <v>1216</v>
      </c>
      <c r="F2578" s="24">
        <v>58310245</v>
      </c>
      <c r="G2578" s="17">
        <v>27918206081.0811</v>
      </c>
      <c r="H2578" s="17">
        <v>26639520270.270302</v>
      </c>
      <c r="I2578" s="17">
        <v>24.459176465196201</v>
      </c>
      <c r="J2578" s="17"/>
      <c r="K2578" s="17">
        <f>(K2574+K2579)/2</f>
        <v>1.9249999999999998</v>
      </c>
      <c r="L2578" s="23">
        <f t="shared" si="953"/>
        <v>2.36</v>
      </c>
      <c r="M2578" s="17"/>
      <c r="N2578" s="17" t="s">
        <v>3738</v>
      </c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6"/>
      <c r="CW2578" s="6"/>
      <c r="CX2578" s="6"/>
      <c r="CY2578" s="6"/>
      <c r="CZ2578" s="6"/>
      <c r="DA2578" s="6"/>
      <c r="DB2578" s="6"/>
      <c r="DC2578" s="6"/>
      <c r="DD2578" s="6"/>
      <c r="DE2578" s="6"/>
      <c r="DF2578" s="6"/>
      <c r="DG2578" s="6"/>
      <c r="DH2578" s="6"/>
      <c r="DI2578" s="6"/>
      <c r="DJ2578" s="6"/>
    </row>
    <row r="2579" spans="1:114" ht="15" customHeight="1" x14ac:dyDescent="0.15">
      <c r="A2579" s="32">
        <v>1995</v>
      </c>
      <c r="B2579" s="17" t="s">
        <v>3723</v>
      </c>
      <c r="C2579" s="17">
        <v>1690</v>
      </c>
      <c r="D2579" s="24">
        <v>170</v>
      </c>
      <c r="E2579" s="24">
        <v>1520</v>
      </c>
      <c r="F2579" s="24">
        <v>59305490</v>
      </c>
      <c r="G2579" s="17">
        <v>33713478165.9389</v>
      </c>
      <c r="H2579" s="17">
        <v>41271567685.5895</v>
      </c>
      <c r="I2579" s="17">
        <v>23.835561530583099</v>
      </c>
      <c r="J2579" s="17">
        <v>2.65</v>
      </c>
      <c r="K2579" s="17">
        <f t="shared" ref="K2579" si="954">J2579</f>
        <v>2.65</v>
      </c>
      <c r="L2579" s="23">
        <f>K2579</f>
        <v>2.65</v>
      </c>
      <c r="M2579" s="17"/>
      <c r="N2579" s="17" t="s">
        <v>3739</v>
      </c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6"/>
      <c r="CO2579" s="6"/>
      <c r="CP2579" s="6"/>
      <c r="CQ2579" s="6"/>
      <c r="CR2579" s="6"/>
      <c r="CS2579" s="6"/>
      <c r="CT2579" s="6"/>
      <c r="CU2579" s="6"/>
      <c r="CV2579" s="6"/>
      <c r="CW2579" s="6"/>
      <c r="CX2579" s="6"/>
      <c r="CY2579" s="6"/>
      <c r="CZ2579" s="6"/>
      <c r="DA2579" s="6"/>
      <c r="DB2579" s="6"/>
      <c r="DC2579" s="6"/>
      <c r="DD2579" s="6"/>
      <c r="DE2579" s="6"/>
      <c r="DF2579" s="6"/>
      <c r="DG2579" s="6"/>
      <c r="DH2579" s="6"/>
      <c r="DI2579" s="6"/>
      <c r="DJ2579" s="6"/>
    </row>
    <row r="2580" spans="1:114" ht="15" customHeight="1" x14ac:dyDescent="0.15">
      <c r="A2580" s="32">
        <v>1996</v>
      </c>
      <c r="B2580" s="17" t="s">
        <v>3723</v>
      </c>
      <c r="C2580" s="17">
        <v>924</v>
      </c>
      <c r="D2580" s="24">
        <v>189</v>
      </c>
      <c r="E2580" s="24">
        <v>735</v>
      </c>
      <c r="F2580" s="24">
        <v>60293786</v>
      </c>
      <c r="G2580" s="17">
        <v>39094658476.658501</v>
      </c>
      <c r="H2580" s="17">
        <v>50498579852.579803</v>
      </c>
      <c r="I2580" s="17">
        <v>25.090547997672001</v>
      </c>
      <c r="J2580" s="17"/>
      <c r="K2580" s="17">
        <f>(K2579+K2584)/2</f>
        <v>3.33</v>
      </c>
      <c r="L2580" s="23">
        <f>(1+((L$2584-L$2579)/L$2579)/5)*L2579</f>
        <v>2.9220000000000002</v>
      </c>
      <c r="M2580" s="17" t="s">
        <v>3740</v>
      </c>
      <c r="N2580" s="17" t="s">
        <v>3741</v>
      </c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6"/>
      <c r="CO2580" s="6"/>
      <c r="CP2580" s="6"/>
      <c r="CQ2580" s="6"/>
      <c r="CR2580" s="6"/>
      <c r="CS2580" s="6"/>
      <c r="CT2580" s="6"/>
      <c r="CU2580" s="6"/>
      <c r="CV2580" s="6"/>
      <c r="CW2580" s="6"/>
      <c r="CX2580" s="6"/>
      <c r="CY2580" s="6"/>
      <c r="CZ2580" s="6"/>
      <c r="DA2580" s="6"/>
      <c r="DB2580" s="6"/>
      <c r="DC2580" s="6"/>
      <c r="DD2580" s="6"/>
      <c r="DE2580" s="6"/>
      <c r="DF2580" s="6"/>
      <c r="DG2580" s="6"/>
      <c r="DH2580" s="6"/>
      <c r="DI2580" s="6"/>
      <c r="DJ2580" s="6"/>
    </row>
    <row r="2581" spans="1:114" ht="15" customHeight="1" x14ac:dyDescent="0.15">
      <c r="A2581" s="32">
        <v>1997</v>
      </c>
      <c r="B2581" s="17" t="s">
        <v>3723</v>
      </c>
      <c r="C2581" s="17">
        <v>1530</v>
      </c>
      <c r="D2581" s="24">
        <v>203</v>
      </c>
      <c r="E2581" s="24">
        <v>1327</v>
      </c>
      <c r="F2581" s="24">
        <v>61277426</v>
      </c>
      <c r="G2581" s="17">
        <v>46664617511.520699</v>
      </c>
      <c r="H2581" s="17">
        <v>57688103357.472</v>
      </c>
      <c r="I2581" s="17">
        <v>26.419763692204199</v>
      </c>
      <c r="J2581" s="17"/>
      <c r="K2581" s="17">
        <f>(K2579+K2584)/2</f>
        <v>3.33</v>
      </c>
      <c r="L2581" s="23">
        <f>(1+((L$2584-L$2579)/L$2579)/5)*L2580</f>
        <v>3.2219184905660381</v>
      </c>
      <c r="M2581" s="17" t="s">
        <v>3742</v>
      </c>
      <c r="N2581" s="17" t="s">
        <v>3743</v>
      </c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6"/>
      <c r="CO2581" s="6"/>
      <c r="CP2581" s="6"/>
      <c r="CQ2581" s="6"/>
      <c r="CR2581" s="6"/>
      <c r="CS2581" s="6"/>
      <c r="CT2581" s="6"/>
      <c r="CU2581" s="6"/>
      <c r="CV2581" s="6"/>
      <c r="CW2581" s="6"/>
      <c r="CX2581" s="6"/>
      <c r="CY2581" s="6"/>
      <c r="CZ2581" s="6"/>
      <c r="DA2581" s="6"/>
      <c r="DB2581" s="6"/>
      <c r="DC2581" s="6"/>
      <c r="DD2581" s="6"/>
      <c r="DE2581" s="6"/>
      <c r="DF2581" s="6"/>
      <c r="DG2581" s="6"/>
      <c r="DH2581" s="6"/>
      <c r="DI2581" s="6"/>
      <c r="DJ2581" s="6"/>
    </row>
    <row r="2582" spans="1:114" ht="15" customHeight="1" x14ac:dyDescent="0.15">
      <c r="A2582" s="32">
        <v>1998</v>
      </c>
      <c r="B2582" s="17" t="s">
        <v>3723</v>
      </c>
      <c r="C2582" s="17">
        <v>2483</v>
      </c>
      <c r="D2582" s="24">
        <v>207</v>
      </c>
      <c r="E2582" s="24">
        <v>2276</v>
      </c>
      <c r="F2582" s="24">
        <v>62242204</v>
      </c>
      <c r="G2582" s="17">
        <v>57032056003.068703</v>
      </c>
      <c r="H2582" s="17">
        <v>54446105868.814697</v>
      </c>
      <c r="I2582" s="17">
        <v>23.451975467001599</v>
      </c>
      <c r="J2582" s="17"/>
      <c r="K2582" s="17">
        <f>(K2579+K2584)/2</f>
        <v>3.33</v>
      </c>
      <c r="L2582" s="23">
        <f>(1+((L$2584-L$2579)/L$2579)/5)*L2581</f>
        <v>3.5526210677109296</v>
      </c>
      <c r="M2582" s="17" t="s">
        <v>3744</v>
      </c>
      <c r="N2582" s="17" t="s">
        <v>3745</v>
      </c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6"/>
      <c r="CO2582" s="6"/>
      <c r="CP2582" s="6"/>
      <c r="CQ2582" s="6"/>
      <c r="CR2582" s="6"/>
      <c r="CS2582" s="6"/>
      <c r="CT2582" s="6"/>
      <c r="CU2582" s="6"/>
      <c r="CV2582" s="6"/>
      <c r="CW2582" s="6"/>
      <c r="CX2582" s="6"/>
      <c r="CY2582" s="6"/>
      <c r="CZ2582" s="6"/>
      <c r="DA2582" s="6"/>
      <c r="DB2582" s="6"/>
      <c r="DC2582" s="6"/>
      <c r="DD2582" s="6"/>
      <c r="DE2582" s="6"/>
      <c r="DF2582" s="6"/>
      <c r="DG2582" s="6"/>
      <c r="DH2582" s="6"/>
      <c r="DI2582" s="6"/>
      <c r="DJ2582" s="6"/>
    </row>
    <row r="2583" spans="1:114" ht="15" customHeight="1" x14ac:dyDescent="0.15">
      <c r="A2583" s="32">
        <v>1999</v>
      </c>
      <c r="B2583" s="17" t="s">
        <v>3723</v>
      </c>
      <c r="C2583" s="17">
        <v>3020</v>
      </c>
      <c r="D2583" s="24">
        <v>276</v>
      </c>
      <c r="E2583" s="24">
        <v>2744</v>
      </c>
      <c r="F2583" s="24">
        <v>63185615</v>
      </c>
      <c r="G2583" s="17">
        <v>48228456781.2798</v>
      </c>
      <c r="H2583" s="17">
        <v>48338951289.3983</v>
      </c>
      <c r="I2583" s="17">
        <v>19.880291903745</v>
      </c>
      <c r="J2583" s="17"/>
      <c r="K2583" s="17">
        <f>(K2579+K2584)/2</f>
        <v>3.33</v>
      </c>
      <c r="L2583" s="23">
        <f>(1+((L$2584-L$2579)/L$2579)/5)*L2582</f>
        <v>3.9172674565476742</v>
      </c>
      <c r="M2583" s="17" t="s">
        <v>3746</v>
      </c>
      <c r="N2583" s="17" t="s">
        <v>3747</v>
      </c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6"/>
      <c r="CW2583" s="6"/>
      <c r="CX2583" s="6"/>
      <c r="CY2583" s="6"/>
      <c r="CZ2583" s="6"/>
      <c r="DA2583" s="6"/>
      <c r="DB2583" s="6"/>
      <c r="DC2583" s="6"/>
      <c r="DD2583" s="6"/>
      <c r="DE2583" s="6"/>
      <c r="DF2583" s="6"/>
      <c r="DG2583" s="6"/>
      <c r="DH2583" s="6"/>
      <c r="DI2583" s="6"/>
      <c r="DJ2583" s="6"/>
    </row>
    <row r="2584" spans="1:114" ht="15" customHeight="1" x14ac:dyDescent="0.15">
      <c r="A2584" s="32">
        <v>2000</v>
      </c>
      <c r="B2584" s="17" t="s">
        <v>3723</v>
      </c>
      <c r="C2584" s="17">
        <v>3433</v>
      </c>
      <c r="D2584" s="24">
        <v>277</v>
      </c>
      <c r="E2584" s="24">
        <v>3156</v>
      </c>
      <c r="F2584" s="24">
        <v>64113547</v>
      </c>
      <c r="G2584" s="17">
        <v>54534716890.595001</v>
      </c>
      <c r="H2584" s="17">
        <v>61644757197.696701</v>
      </c>
      <c r="I2584" s="17">
        <v>22.21135197509</v>
      </c>
      <c r="J2584" s="17">
        <v>4.01</v>
      </c>
      <c r="K2584" s="17">
        <f t="shared" ref="K2584" si="955">J2584</f>
        <v>4.01</v>
      </c>
      <c r="L2584" s="23">
        <f>K2584</f>
        <v>4.01</v>
      </c>
      <c r="M2584" s="17" t="s">
        <v>3748</v>
      </c>
      <c r="N2584" s="17" t="s">
        <v>3749</v>
      </c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6"/>
      <c r="CO2584" s="6"/>
      <c r="CP2584" s="6"/>
      <c r="CQ2584" s="6"/>
      <c r="CR2584" s="6"/>
      <c r="CS2584" s="6"/>
      <c r="CT2584" s="6"/>
      <c r="CU2584" s="6"/>
      <c r="CV2584" s="6"/>
      <c r="CW2584" s="6"/>
      <c r="CX2584" s="6"/>
      <c r="CY2584" s="6"/>
      <c r="CZ2584" s="6"/>
      <c r="DA2584" s="6"/>
      <c r="DB2584" s="6"/>
      <c r="DC2584" s="6"/>
      <c r="DD2584" s="6"/>
      <c r="DE2584" s="6"/>
      <c r="DF2584" s="6"/>
      <c r="DG2584" s="6"/>
      <c r="DH2584" s="6"/>
      <c r="DI2584" s="6"/>
      <c r="DJ2584" s="6"/>
    </row>
    <row r="2585" spans="1:114" ht="15" customHeight="1" x14ac:dyDescent="0.15">
      <c r="A2585" s="32">
        <v>2001</v>
      </c>
      <c r="B2585" s="17" t="s">
        <v>3723</v>
      </c>
      <c r="C2585" s="17">
        <v>3212</v>
      </c>
      <c r="D2585" s="24">
        <v>337</v>
      </c>
      <c r="E2585" s="24">
        <v>2875</v>
      </c>
      <c r="F2585" s="24">
        <v>65072018</v>
      </c>
      <c r="G2585" s="17">
        <v>54839879895.561401</v>
      </c>
      <c r="H2585" s="17">
        <v>45776393929.503899</v>
      </c>
      <c r="I2585" s="17">
        <v>17.950310051971002</v>
      </c>
      <c r="J2585" s="17"/>
      <c r="K2585" s="17">
        <f>(K2584+K2589)/2</f>
        <v>4.01</v>
      </c>
      <c r="L2585" s="23">
        <f>(1+((L$2589-L$2584)/L$2584)/5)*L2584</f>
        <v>4.01</v>
      </c>
      <c r="M2585" s="17" t="s">
        <v>3750</v>
      </c>
      <c r="N2585" s="17" t="s">
        <v>3751</v>
      </c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6"/>
      <c r="CW2585" s="6"/>
      <c r="CX2585" s="6"/>
      <c r="CY2585" s="6"/>
      <c r="CZ2585" s="6"/>
      <c r="DA2585" s="6"/>
      <c r="DB2585" s="6"/>
      <c r="DC2585" s="6"/>
      <c r="DD2585" s="6"/>
      <c r="DE2585" s="6"/>
      <c r="DF2585" s="6"/>
      <c r="DG2585" s="6"/>
      <c r="DH2585" s="6"/>
      <c r="DI2585" s="6"/>
      <c r="DJ2585" s="6"/>
    </row>
    <row r="2586" spans="1:114" ht="15" customHeight="1" x14ac:dyDescent="0.15">
      <c r="A2586" s="32">
        <v>2002</v>
      </c>
      <c r="B2586" s="17" t="s">
        <v>3723</v>
      </c>
      <c r="C2586" s="17">
        <v>1838</v>
      </c>
      <c r="D2586" s="24">
        <v>414</v>
      </c>
      <c r="E2586" s="24">
        <v>1424</v>
      </c>
      <c r="F2586" s="24">
        <v>65988663</v>
      </c>
      <c r="G2586" s="17">
        <v>60315855891.719704</v>
      </c>
      <c r="H2586" s="17">
        <v>54963389065.817398</v>
      </c>
      <c r="I2586" s="17">
        <v>19.4746957633945</v>
      </c>
      <c r="J2586" s="17"/>
      <c r="K2586" s="17">
        <f>(K2584+K2589)/2</f>
        <v>4.01</v>
      </c>
      <c r="L2586" s="23">
        <f>(1+((L$2589-L$2584)/L$2584)/5)*L2585</f>
        <v>4.01</v>
      </c>
      <c r="M2586" s="17" t="s">
        <v>3752</v>
      </c>
      <c r="N2586" s="17" t="s">
        <v>3753</v>
      </c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6"/>
      <c r="CO2586" s="6"/>
      <c r="CP2586" s="6"/>
      <c r="CQ2586" s="6"/>
      <c r="CR2586" s="6"/>
      <c r="CS2586" s="6"/>
      <c r="CT2586" s="6"/>
      <c r="CU2586" s="6"/>
      <c r="CV2586" s="6"/>
      <c r="CW2586" s="6"/>
      <c r="CX2586" s="6"/>
      <c r="CY2586" s="6"/>
      <c r="CZ2586" s="6"/>
      <c r="DA2586" s="6"/>
      <c r="DB2586" s="6"/>
      <c r="DC2586" s="6"/>
      <c r="DD2586" s="6"/>
      <c r="DE2586" s="6"/>
      <c r="DF2586" s="6"/>
      <c r="DG2586" s="6"/>
      <c r="DH2586" s="6"/>
      <c r="DI2586" s="6"/>
      <c r="DJ2586" s="6"/>
    </row>
    <row r="2587" spans="1:114" ht="15" customHeight="1" x14ac:dyDescent="0.15">
      <c r="A2587" s="32">
        <v>2003</v>
      </c>
      <c r="B2587" s="17" t="s">
        <v>3723</v>
      </c>
      <c r="C2587" s="17">
        <v>837</v>
      </c>
      <c r="D2587" s="24">
        <v>489</v>
      </c>
      <c r="E2587" s="24">
        <v>348</v>
      </c>
      <c r="F2587" s="24">
        <v>66867327</v>
      </c>
      <c r="G2587" s="17">
        <v>72375693650.476395</v>
      </c>
      <c r="H2587" s="17">
        <v>73044963355.320099</v>
      </c>
      <c r="I2587" s="17">
        <v>20.678140098053401</v>
      </c>
      <c r="J2587" s="17"/>
      <c r="K2587" s="17">
        <f>(K2584+K2589)/2</f>
        <v>4.01</v>
      </c>
      <c r="L2587" s="23">
        <f>(1+((L$2589-L$2584)/L$2584)/5)*L2586</f>
        <v>4.01</v>
      </c>
      <c r="M2587" s="17" t="s">
        <v>3754</v>
      </c>
      <c r="N2587" s="17" t="s">
        <v>3755</v>
      </c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6"/>
      <c r="CO2587" s="6"/>
      <c r="CP2587" s="6"/>
      <c r="CQ2587" s="6"/>
      <c r="CR2587" s="6"/>
      <c r="CS2587" s="6"/>
      <c r="CT2587" s="6"/>
      <c r="CU2587" s="6"/>
      <c r="CV2587" s="6"/>
      <c r="CW2587" s="6"/>
      <c r="CX2587" s="6"/>
      <c r="CY2587" s="6"/>
      <c r="CZ2587" s="6"/>
      <c r="DA2587" s="6"/>
      <c r="DB2587" s="6"/>
      <c r="DC2587" s="6"/>
      <c r="DD2587" s="6"/>
      <c r="DE2587" s="6"/>
      <c r="DF2587" s="6"/>
      <c r="DG2587" s="6"/>
      <c r="DH2587" s="6"/>
      <c r="DI2587" s="6"/>
      <c r="DJ2587" s="6"/>
    </row>
    <row r="2588" spans="1:114" ht="15" customHeight="1" x14ac:dyDescent="0.15">
      <c r="A2588" s="32">
        <v>2004</v>
      </c>
      <c r="B2588" s="17" t="s">
        <v>3723</v>
      </c>
      <c r="C2588" s="17">
        <v>917</v>
      </c>
      <c r="D2588" s="24">
        <v>682</v>
      </c>
      <c r="E2588" s="24">
        <v>235</v>
      </c>
      <c r="F2588" s="24">
        <v>67785075</v>
      </c>
      <c r="G2588" s="17">
        <v>96595956015.433197</v>
      </c>
      <c r="H2588" s="17">
        <v>103041198807.436</v>
      </c>
      <c r="I2588" s="17">
        <v>25.178141857109999</v>
      </c>
      <c r="J2588" s="17"/>
      <c r="K2588" s="17">
        <f>(K2584+K2589)/2</f>
        <v>4.01</v>
      </c>
      <c r="L2588" s="23">
        <f>(1+((L$2589-L$2584)/L$2584)/5)*L2587</f>
        <v>4.01</v>
      </c>
      <c r="M2588" s="17" t="s">
        <v>3756</v>
      </c>
      <c r="N2588" s="17" t="s">
        <v>3757</v>
      </c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6"/>
      <c r="CO2588" s="6"/>
      <c r="CP2588" s="6"/>
      <c r="CQ2588" s="6"/>
      <c r="CR2588" s="6"/>
      <c r="CS2588" s="6"/>
      <c r="CT2588" s="6"/>
      <c r="CU2588" s="6"/>
      <c r="CV2588" s="6"/>
      <c r="CW2588" s="6"/>
      <c r="CX2588" s="6"/>
      <c r="CY2588" s="6"/>
      <c r="CZ2588" s="6"/>
      <c r="DA2588" s="6"/>
      <c r="DB2588" s="6"/>
      <c r="DC2588" s="6"/>
      <c r="DD2588" s="6"/>
      <c r="DE2588" s="6"/>
      <c r="DF2588" s="6"/>
      <c r="DG2588" s="6"/>
      <c r="DH2588" s="6"/>
      <c r="DI2588" s="6"/>
      <c r="DJ2588" s="6"/>
    </row>
    <row r="2589" spans="1:114" ht="15" customHeight="1" x14ac:dyDescent="0.15">
      <c r="A2589" s="32">
        <v>2005</v>
      </c>
      <c r="B2589" s="17" t="s">
        <v>3723</v>
      </c>
      <c r="C2589" s="17">
        <v>1146</v>
      </c>
      <c r="D2589" s="24">
        <v>928</v>
      </c>
      <c r="E2589" s="24">
        <v>218</v>
      </c>
      <c r="F2589" s="24">
        <v>68704715</v>
      </c>
      <c r="G2589" s="17">
        <v>110761360896.10001</v>
      </c>
      <c r="H2589" s="17">
        <v>122861227969.634</v>
      </c>
      <c r="I2589" s="17">
        <v>26.410357873659599</v>
      </c>
      <c r="J2589" s="17">
        <v>4.01</v>
      </c>
      <c r="K2589" s="17">
        <f t="shared" ref="K2589" si="956">J2589</f>
        <v>4.01</v>
      </c>
      <c r="L2589" s="23">
        <f>K2589</f>
        <v>4.01</v>
      </c>
      <c r="M2589" s="17" t="s">
        <v>3758</v>
      </c>
      <c r="N2589" s="17" t="s">
        <v>3759</v>
      </c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6"/>
      <c r="CO2589" s="6"/>
      <c r="CP2589" s="6"/>
      <c r="CQ2589" s="6"/>
      <c r="CR2589" s="6"/>
      <c r="CS2589" s="6"/>
      <c r="CT2589" s="6"/>
      <c r="CU2589" s="6"/>
      <c r="CV2589" s="6"/>
      <c r="CW2589" s="6"/>
      <c r="CX2589" s="6"/>
      <c r="CY2589" s="6"/>
      <c r="CZ2589" s="6"/>
      <c r="DA2589" s="6"/>
      <c r="DB2589" s="6"/>
      <c r="DC2589" s="6"/>
      <c r="DD2589" s="6"/>
      <c r="DE2589" s="6"/>
      <c r="DF2589" s="6"/>
      <c r="DG2589" s="6"/>
      <c r="DH2589" s="6"/>
      <c r="DI2589" s="6"/>
      <c r="DJ2589" s="6"/>
    </row>
    <row r="2590" spans="1:114" ht="15" customHeight="1" x14ac:dyDescent="0.15">
      <c r="A2590" s="32">
        <v>2006</v>
      </c>
      <c r="B2590" s="17" t="s">
        <v>3723</v>
      </c>
      <c r="C2590" s="17">
        <v>1232</v>
      </c>
      <c r="D2590" s="24">
        <v>1072</v>
      </c>
      <c r="E2590" s="24">
        <v>160</v>
      </c>
      <c r="F2590" s="24">
        <v>69601333</v>
      </c>
      <c r="G2590" s="17">
        <v>124752175778.789</v>
      </c>
      <c r="H2590" s="17">
        <v>146885215190.76001</v>
      </c>
      <c r="I2590" s="17">
        <v>28.470854811671099</v>
      </c>
      <c r="J2590" s="17"/>
      <c r="K2590" s="17">
        <f>(K2589+K2594)/2</f>
        <v>3.9449999999999998</v>
      </c>
      <c r="L2590" s="23">
        <f>(1+((L$2594-L$2589)/L$2589)/5)*L2589</f>
        <v>3.984</v>
      </c>
      <c r="M2590" s="17" t="s">
        <v>3760</v>
      </c>
      <c r="N2590" s="17" t="s">
        <v>3761</v>
      </c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6"/>
      <c r="CO2590" s="6"/>
      <c r="CP2590" s="6"/>
      <c r="CQ2590" s="6"/>
      <c r="CR2590" s="6"/>
      <c r="CS2590" s="6"/>
      <c r="CT2590" s="6"/>
      <c r="CU2590" s="6"/>
      <c r="CV2590" s="6"/>
      <c r="CW2590" s="6"/>
      <c r="CX2590" s="6"/>
      <c r="CY2590" s="6"/>
      <c r="CZ2590" s="6"/>
      <c r="DA2590" s="6"/>
      <c r="DB2590" s="6"/>
      <c r="DC2590" s="6"/>
      <c r="DD2590" s="6"/>
      <c r="DE2590" s="6"/>
      <c r="DF2590" s="6"/>
      <c r="DG2590" s="6"/>
      <c r="DH2590" s="6"/>
      <c r="DI2590" s="6"/>
      <c r="DJ2590" s="6"/>
    </row>
    <row r="2591" spans="1:114" ht="15" customHeight="1" x14ac:dyDescent="0.15">
      <c r="A2591" s="32">
        <v>2007</v>
      </c>
      <c r="B2591" s="17" t="s">
        <v>3723</v>
      </c>
      <c r="C2591" s="17">
        <v>2021</v>
      </c>
      <c r="D2591" s="24">
        <v>1810</v>
      </c>
      <c r="E2591" s="24">
        <v>211</v>
      </c>
      <c r="F2591" s="24">
        <v>70468869</v>
      </c>
      <c r="G2591" s="17">
        <v>149141511013.892</v>
      </c>
      <c r="H2591" s="17">
        <v>176883968608.48901</v>
      </c>
      <c r="I2591" s="17">
        <v>27.887644016082799</v>
      </c>
      <c r="J2591" s="17"/>
      <c r="K2591" s="17">
        <f>(K2589+K2594)/2</f>
        <v>3.9449999999999998</v>
      </c>
      <c r="L2591" s="23">
        <f>(1+((L$2594-L$2589)/L$2589)/5)*L2590</f>
        <v>3.9581685785536163</v>
      </c>
      <c r="M2591" s="17" t="s">
        <v>3762</v>
      </c>
      <c r="N2591" s="17" t="s">
        <v>3763</v>
      </c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6"/>
      <c r="CO2591" s="6"/>
      <c r="CP2591" s="6"/>
      <c r="CQ2591" s="6"/>
      <c r="CR2591" s="6"/>
      <c r="CS2591" s="6"/>
      <c r="CT2591" s="6"/>
      <c r="CU2591" s="6"/>
      <c r="CV2591" s="6"/>
      <c r="CW2591" s="6"/>
      <c r="CX2591" s="6"/>
      <c r="CY2591" s="6"/>
      <c r="CZ2591" s="6"/>
      <c r="DA2591" s="6"/>
      <c r="DB2591" s="6"/>
      <c r="DC2591" s="6"/>
      <c r="DD2591" s="6"/>
      <c r="DE2591" s="6"/>
      <c r="DF2591" s="6"/>
      <c r="DG2591" s="6"/>
      <c r="DH2591" s="6"/>
      <c r="DI2591" s="6"/>
      <c r="DJ2591" s="6"/>
    </row>
    <row r="2592" spans="1:114" ht="15" customHeight="1" x14ac:dyDescent="0.15">
      <c r="A2592" s="32">
        <v>2008</v>
      </c>
      <c r="B2592" s="17" t="s">
        <v>3723</v>
      </c>
      <c r="C2592" s="17">
        <v>2397</v>
      </c>
      <c r="D2592" s="24">
        <v>2221</v>
      </c>
      <c r="E2592" s="24">
        <v>176</v>
      </c>
      <c r="F2592" s="24">
        <v>71320726</v>
      </c>
      <c r="G2592" s="17">
        <v>181569353207.83701</v>
      </c>
      <c r="H2592" s="17">
        <v>207885813676.52701</v>
      </c>
      <c r="I2592" s="17">
        <v>26.651527552911102</v>
      </c>
      <c r="J2592" s="17"/>
      <c r="K2592" s="17">
        <f>(K2589+K2594)/2</f>
        <v>3.9449999999999998</v>
      </c>
      <c r="L2592" s="23">
        <f>(1+((L$2594-L$2589)/L$2589)/5)*L2591</f>
        <v>3.9325046426328201</v>
      </c>
      <c r="M2592" s="17" t="s">
        <v>3764</v>
      </c>
      <c r="N2592" s="17" t="s">
        <v>3765</v>
      </c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6"/>
      <c r="CO2592" s="6"/>
      <c r="CP2592" s="6"/>
      <c r="CQ2592" s="6"/>
      <c r="CR2592" s="6"/>
      <c r="CS2592" s="6"/>
      <c r="CT2592" s="6"/>
      <c r="CU2592" s="6"/>
      <c r="CV2592" s="6"/>
      <c r="CW2592" s="6"/>
      <c r="CX2592" s="6"/>
      <c r="CY2592" s="6"/>
      <c r="CZ2592" s="6"/>
      <c r="DA2592" s="6"/>
      <c r="DB2592" s="6"/>
      <c r="DC2592" s="6"/>
      <c r="DD2592" s="6"/>
      <c r="DE2592" s="6"/>
      <c r="DF2592" s="6"/>
      <c r="DG2592" s="6"/>
      <c r="DH2592" s="6"/>
      <c r="DI2592" s="6"/>
      <c r="DJ2592" s="6"/>
    </row>
    <row r="2593" spans="1:114" ht="15" customHeight="1" x14ac:dyDescent="0.15">
      <c r="A2593" s="32">
        <v>2009</v>
      </c>
      <c r="B2593" s="17" t="s">
        <v>3723</v>
      </c>
      <c r="C2593" s="17">
        <v>2732</v>
      </c>
      <c r="D2593" s="24">
        <v>2555</v>
      </c>
      <c r="E2593" s="24">
        <v>177</v>
      </c>
      <c r="F2593" s="24">
        <v>72225639</v>
      </c>
      <c r="G2593" s="17">
        <v>151736292322.58099</v>
      </c>
      <c r="H2593" s="17">
        <v>152039299096.77399</v>
      </c>
      <c r="I2593" s="17">
        <v>22.2294039423981</v>
      </c>
      <c r="J2593" s="17"/>
      <c r="K2593" s="17">
        <f>(K2589+K2594)/2</f>
        <v>3.9449999999999998</v>
      </c>
      <c r="L2593" s="23">
        <f>(1+((L$2594-L$2589)/L$2589)/5)*L2592</f>
        <v>3.9070071062965477</v>
      </c>
      <c r="M2593" s="17" t="s">
        <v>3766</v>
      </c>
      <c r="N2593" s="17" t="s">
        <v>3767</v>
      </c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6"/>
      <c r="CO2593" s="6"/>
      <c r="CP2593" s="6"/>
      <c r="CQ2593" s="6"/>
      <c r="CR2593" s="6"/>
      <c r="CS2593" s="6"/>
      <c r="CT2593" s="6"/>
      <c r="CU2593" s="6"/>
      <c r="CV2593" s="6"/>
      <c r="CW2593" s="6"/>
      <c r="CX2593" s="6"/>
      <c r="CY2593" s="6"/>
      <c r="CZ2593" s="6"/>
      <c r="DA2593" s="6"/>
      <c r="DB2593" s="6"/>
      <c r="DC2593" s="6"/>
      <c r="DD2593" s="6"/>
      <c r="DE2593" s="6"/>
      <c r="DF2593" s="6"/>
      <c r="DG2593" s="6"/>
      <c r="DH2593" s="6"/>
      <c r="DI2593" s="6"/>
      <c r="DJ2593" s="6"/>
    </row>
    <row r="2594" spans="1:114" ht="15" customHeight="1" x14ac:dyDescent="0.15">
      <c r="A2594" s="32">
        <v>2010</v>
      </c>
      <c r="B2594" s="17" t="s">
        <v>3723</v>
      </c>
      <c r="C2594" s="17">
        <v>3357</v>
      </c>
      <c r="D2594" s="24">
        <v>3180</v>
      </c>
      <c r="E2594" s="24">
        <v>177</v>
      </c>
      <c r="F2594" s="24">
        <v>73195345</v>
      </c>
      <c r="G2594" s="17">
        <v>164676847484.69501</v>
      </c>
      <c r="H2594" s="17">
        <v>198135691908.43799</v>
      </c>
      <c r="I2594" s="17">
        <v>24.635458774688701</v>
      </c>
      <c r="J2594" s="17">
        <v>3.88</v>
      </c>
      <c r="K2594" s="17">
        <f t="shared" ref="K2594" si="957">J2594</f>
        <v>3.88</v>
      </c>
      <c r="L2594" s="23">
        <f>K2594</f>
        <v>3.88</v>
      </c>
      <c r="M2594" s="17" t="s">
        <v>3768</v>
      </c>
      <c r="N2594" s="17" t="s">
        <v>3769</v>
      </c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6"/>
      <c r="CO2594" s="6"/>
      <c r="CP2594" s="6"/>
      <c r="CQ2594" s="6"/>
      <c r="CR2594" s="6"/>
      <c r="CS2594" s="6"/>
      <c r="CT2594" s="6"/>
      <c r="CU2594" s="6"/>
      <c r="CV2594" s="6"/>
      <c r="CW2594" s="6"/>
      <c r="CX2594" s="6"/>
      <c r="CY2594" s="6"/>
      <c r="CZ2594" s="6"/>
      <c r="DA2594" s="6"/>
      <c r="DB2594" s="6"/>
      <c r="DC2594" s="6"/>
      <c r="DD2594" s="6"/>
      <c r="DE2594" s="6"/>
      <c r="DF2594" s="6"/>
      <c r="DG2594" s="6"/>
      <c r="DH2594" s="6"/>
      <c r="DI2594" s="6"/>
      <c r="DJ2594" s="6"/>
    </row>
    <row r="2595" spans="1:114" ht="15" customHeight="1" x14ac:dyDescent="0.15">
      <c r="A2595" s="32">
        <v>2011</v>
      </c>
      <c r="B2595" s="17" t="s">
        <v>3723</v>
      </c>
      <c r="C2595" s="17">
        <v>4113</v>
      </c>
      <c r="D2595" s="24">
        <v>3885</v>
      </c>
      <c r="E2595" s="24">
        <v>228</v>
      </c>
      <c r="F2595" s="24">
        <v>74173854</v>
      </c>
      <c r="G2595" s="17">
        <v>192862602149.254</v>
      </c>
      <c r="H2595" s="17">
        <v>254232970029.85101</v>
      </c>
      <c r="I2595" s="17">
        <v>27.744047669512401</v>
      </c>
      <c r="J2595" s="17"/>
      <c r="K2595" s="17">
        <f>(K2594+K2599)/2</f>
        <v>3.88</v>
      </c>
      <c r="L2595" s="23">
        <f>(1+((L$2767-L$2762)/L$2762)/5)*L2594</f>
        <v>3.88</v>
      </c>
      <c r="M2595" s="17" t="s">
        <v>3770</v>
      </c>
      <c r="N2595" s="17" t="s">
        <v>3771</v>
      </c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6"/>
      <c r="CO2595" s="6"/>
      <c r="CP2595" s="6"/>
      <c r="CQ2595" s="6"/>
      <c r="CR2595" s="6"/>
      <c r="CS2595" s="6"/>
      <c r="CT2595" s="6"/>
      <c r="CU2595" s="6"/>
      <c r="CV2595" s="6"/>
      <c r="CW2595" s="6"/>
      <c r="CX2595" s="6"/>
      <c r="CY2595" s="6"/>
      <c r="CZ2595" s="6"/>
      <c r="DA2595" s="6"/>
      <c r="DB2595" s="6"/>
      <c r="DC2595" s="6"/>
      <c r="DD2595" s="6"/>
      <c r="DE2595" s="6"/>
      <c r="DF2595" s="6"/>
      <c r="DG2595" s="6"/>
      <c r="DH2595" s="6"/>
      <c r="DI2595" s="6"/>
      <c r="DJ2595" s="6"/>
    </row>
    <row r="2596" spans="1:114" ht="15" customHeight="1" x14ac:dyDescent="0.15">
      <c r="A2596" s="32">
        <v>2012</v>
      </c>
      <c r="B2596" s="17" t="s">
        <v>3723</v>
      </c>
      <c r="C2596" s="17">
        <v>4666</v>
      </c>
      <c r="D2596" s="24">
        <v>4434</v>
      </c>
      <c r="E2596" s="24">
        <v>232</v>
      </c>
      <c r="F2596" s="24">
        <v>75277439</v>
      </c>
      <c r="G2596" s="17">
        <v>214511242594.655</v>
      </c>
      <c r="H2596" s="17">
        <v>250693758574.60999</v>
      </c>
      <c r="I2596" s="17">
        <v>27.058414250865098</v>
      </c>
      <c r="J2596" s="17"/>
      <c r="K2596" s="17">
        <f>(K2594+K2599)/2</f>
        <v>3.88</v>
      </c>
      <c r="L2596" s="23">
        <f>(1+((L$2767-L$2762)/L$2762)/5)*L2595</f>
        <v>3.88</v>
      </c>
      <c r="M2596" s="17" t="s">
        <v>3772</v>
      </c>
      <c r="N2596" s="17" t="s">
        <v>3773</v>
      </c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6"/>
      <c r="CO2596" s="6"/>
      <c r="CP2596" s="6"/>
      <c r="CQ2596" s="6"/>
      <c r="CR2596" s="6"/>
      <c r="CS2596" s="6"/>
      <c r="CT2596" s="6"/>
      <c r="CU2596" s="6"/>
      <c r="CV2596" s="6"/>
      <c r="CW2596" s="6"/>
      <c r="CX2596" s="6"/>
      <c r="CY2596" s="6"/>
      <c r="CZ2596" s="6"/>
      <c r="DA2596" s="6"/>
      <c r="DB2596" s="6"/>
      <c r="DC2596" s="6"/>
      <c r="DD2596" s="6"/>
      <c r="DE2596" s="6"/>
      <c r="DF2596" s="6"/>
      <c r="DG2596" s="6"/>
      <c r="DH2596" s="6"/>
      <c r="DI2596" s="6"/>
      <c r="DJ2596" s="6"/>
    </row>
    <row r="2597" spans="1:114" ht="15" customHeight="1" x14ac:dyDescent="0.15">
      <c r="A2597" s="32">
        <v>2013</v>
      </c>
      <c r="B2597" s="17" t="s">
        <v>3723</v>
      </c>
      <c r="C2597" s="17">
        <v>4661</v>
      </c>
      <c r="D2597" s="24">
        <v>4392</v>
      </c>
      <c r="E2597" s="24">
        <v>269</v>
      </c>
      <c r="F2597" s="24">
        <v>76576117</v>
      </c>
      <c r="G2597" s="17">
        <v>227885405189.621</v>
      </c>
      <c r="H2597" s="17">
        <v>275212144027.73401</v>
      </c>
      <c r="I2597" s="17">
        <v>28.346482018761101</v>
      </c>
      <c r="J2597" s="17"/>
      <c r="K2597" s="17">
        <f>(K2594+K2599)/2</f>
        <v>3.88</v>
      </c>
      <c r="L2597" s="23">
        <f>(1+((L$2767-L$2762)/L$2762)/5)*L2596</f>
        <v>3.88</v>
      </c>
      <c r="M2597" s="17" t="s">
        <v>3774</v>
      </c>
      <c r="N2597" s="17" t="s">
        <v>3775</v>
      </c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6"/>
      <c r="CO2597" s="6"/>
      <c r="CP2597" s="6"/>
      <c r="CQ2597" s="6"/>
      <c r="CR2597" s="6"/>
      <c r="CS2597" s="6"/>
      <c r="CT2597" s="6"/>
      <c r="CU2597" s="6"/>
      <c r="CV2597" s="6"/>
      <c r="CW2597" s="6"/>
      <c r="CX2597" s="6"/>
      <c r="CY2597" s="6"/>
      <c r="CZ2597" s="6"/>
      <c r="DA2597" s="6"/>
      <c r="DB2597" s="6"/>
      <c r="DC2597" s="6"/>
      <c r="DD2597" s="6"/>
      <c r="DE2597" s="6"/>
      <c r="DF2597" s="6"/>
      <c r="DG2597" s="6"/>
      <c r="DH2597" s="6"/>
      <c r="DI2597" s="6"/>
      <c r="DJ2597" s="6"/>
    </row>
    <row r="2598" spans="1:114" ht="15" customHeight="1" x14ac:dyDescent="0.15">
      <c r="A2598" s="32">
        <v>2014</v>
      </c>
      <c r="B2598" s="17" t="s">
        <v>3723</v>
      </c>
      <c r="C2598" s="17">
        <v>5097</v>
      </c>
      <c r="D2598" s="24">
        <v>4766</v>
      </c>
      <c r="E2598" s="24">
        <v>331</v>
      </c>
      <c r="F2598" s="24">
        <v>78112073</v>
      </c>
      <c r="G2598" s="17">
        <v>236668096321.68201</v>
      </c>
      <c r="H2598" s="17">
        <v>268172001782.043</v>
      </c>
      <c r="I2598" s="17">
        <v>28.745731638694298</v>
      </c>
      <c r="J2598" s="17"/>
      <c r="K2598" s="17">
        <f>(K2594+K2599)/2</f>
        <v>3.88</v>
      </c>
      <c r="L2598" s="23">
        <f>(1+((L$2767-L$2762)/L$2762)/5)*L2597</f>
        <v>3.88</v>
      </c>
      <c r="M2598" s="17" t="s">
        <v>3776</v>
      </c>
      <c r="N2598" s="17" t="s">
        <v>3777</v>
      </c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6"/>
      <c r="CO2598" s="6"/>
      <c r="CP2598" s="6"/>
      <c r="CQ2598" s="6"/>
      <c r="CR2598" s="6"/>
      <c r="CS2598" s="6"/>
      <c r="CT2598" s="6"/>
      <c r="CU2598" s="6"/>
      <c r="CV2598" s="6"/>
      <c r="CW2598" s="6"/>
      <c r="CX2598" s="6"/>
      <c r="CY2598" s="6"/>
      <c r="CZ2598" s="6"/>
      <c r="DA2598" s="6"/>
      <c r="DB2598" s="6"/>
      <c r="DC2598" s="6"/>
      <c r="DD2598" s="6"/>
      <c r="DE2598" s="6"/>
      <c r="DF2598" s="6"/>
      <c r="DG2598" s="6"/>
      <c r="DH2598" s="6"/>
      <c r="DI2598" s="6"/>
      <c r="DJ2598" s="6"/>
    </row>
    <row r="2599" spans="1:114" ht="15" customHeight="1" x14ac:dyDescent="0.15">
      <c r="A2599" s="32">
        <v>2015</v>
      </c>
      <c r="B2599" s="17" t="s">
        <v>3723</v>
      </c>
      <c r="C2599" s="17">
        <v>5841</v>
      </c>
      <c r="D2599" s="24">
        <v>5352</v>
      </c>
      <c r="E2599" s="24">
        <v>489</v>
      </c>
      <c r="F2599" s="24">
        <v>79646178</v>
      </c>
      <c r="G2599" s="17">
        <v>212027919485.29401</v>
      </c>
      <c r="H2599" s="17">
        <v>229538879485.29401</v>
      </c>
      <c r="I2599" s="17">
        <v>29.554566394442599</v>
      </c>
      <c r="J2599" s="17">
        <v>3.88</v>
      </c>
      <c r="K2599" s="17">
        <f t="shared" ref="K2599" si="958">J2599</f>
        <v>3.88</v>
      </c>
      <c r="L2599" s="23">
        <f>K2599</f>
        <v>3.88</v>
      </c>
      <c r="M2599" s="17" t="s">
        <v>3778</v>
      </c>
      <c r="N2599" s="17" t="s">
        <v>3779</v>
      </c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6"/>
      <c r="CO2599" s="6"/>
      <c r="CP2599" s="6"/>
      <c r="CQ2599" s="6"/>
      <c r="CR2599" s="6"/>
      <c r="CS2599" s="6"/>
      <c r="CT2599" s="6"/>
      <c r="CU2599" s="6"/>
      <c r="CV2599" s="6"/>
      <c r="CW2599" s="6"/>
      <c r="CX2599" s="6"/>
      <c r="CY2599" s="6"/>
      <c r="CZ2599" s="6"/>
      <c r="DA2599" s="6"/>
      <c r="DB2599" s="6"/>
      <c r="DC2599" s="6"/>
      <c r="DD2599" s="6"/>
      <c r="DE2599" s="6"/>
      <c r="DF2599" s="6"/>
      <c r="DG2599" s="6"/>
      <c r="DH2599" s="6"/>
      <c r="DI2599" s="6"/>
      <c r="DJ2599" s="6"/>
    </row>
    <row r="2600" spans="1:114" ht="15" customHeight="1" x14ac:dyDescent="0.15">
      <c r="A2600" s="32">
        <v>2016</v>
      </c>
      <c r="B2600" s="17" t="s">
        <v>3723</v>
      </c>
      <c r="C2600" s="17">
        <v>6848</v>
      </c>
      <c r="D2600" s="24">
        <v>6230</v>
      </c>
      <c r="E2600" s="24">
        <v>618</v>
      </c>
      <c r="F2600" s="24">
        <v>81019394</v>
      </c>
      <c r="G2600" s="17">
        <v>200755653918.74399</v>
      </c>
      <c r="H2600" s="17">
        <v>219551179629.814</v>
      </c>
      <c r="I2600" s="17">
        <v>29.108233352000699</v>
      </c>
      <c r="J2600" s="17"/>
      <c r="K2600" s="17">
        <f t="shared" ref="K2600" si="959">J2600</f>
        <v>0</v>
      </c>
      <c r="L2600" s="17">
        <f>K2600</f>
        <v>0</v>
      </c>
      <c r="M2600" s="17" t="s">
        <v>3780</v>
      </c>
      <c r="N2600" s="17" t="s">
        <v>3781</v>
      </c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6"/>
      <c r="CW2600" s="6"/>
      <c r="CX2600" s="6"/>
      <c r="CY2600" s="6"/>
      <c r="CZ2600" s="6"/>
      <c r="DA2600" s="6"/>
      <c r="DB2600" s="6"/>
      <c r="DC2600" s="6"/>
      <c r="DD2600" s="6"/>
      <c r="DE2600" s="6"/>
      <c r="DF2600" s="6"/>
      <c r="DG2600" s="6"/>
      <c r="DH2600" s="6"/>
      <c r="DI2600" s="6"/>
      <c r="DJ2600" s="6"/>
    </row>
    <row r="2601" spans="1:114" ht="15" customHeight="1" x14ac:dyDescent="0.15">
      <c r="A2601" s="32">
        <v>2017</v>
      </c>
      <c r="B2601" s="17" t="s">
        <v>3723</v>
      </c>
      <c r="C2601" s="17">
        <v>8555</v>
      </c>
      <c r="D2601" s="24">
        <v>8175</v>
      </c>
      <c r="E2601" s="24">
        <v>380</v>
      </c>
      <c r="F2601" s="24">
        <v>82089826</v>
      </c>
      <c r="G2601" s="17">
        <v>223677664866.64301</v>
      </c>
      <c r="H2601" s="17">
        <v>255317280913.35199</v>
      </c>
      <c r="I2601" s="17">
        <v>29.8571449844017</v>
      </c>
      <c r="J2601" s="17"/>
      <c r="K2601" s="17">
        <f t="shared" ref="K2601" si="960">J2601</f>
        <v>0</v>
      </c>
      <c r="L2601" s="17">
        <f>K2601</f>
        <v>0</v>
      </c>
      <c r="M2601" s="17" t="s">
        <v>3782</v>
      </c>
      <c r="N2601" s="17" t="s">
        <v>3783</v>
      </c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6"/>
      <c r="CO2601" s="6"/>
      <c r="CP2601" s="6"/>
      <c r="CQ2601" s="6"/>
      <c r="CR2601" s="6"/>
      <c r="CS2601" s="6"/>
      <c r="CT2601" s="6"/>
      <c r="CU2601" s="6"/>
      <c r="CV2601" s="6"/>
      <c r="CW2601" s="6"/>
      <c r="CX2601" s="6"/>
      <c r="CY2601" s="6"/>
      <c r="CZ2601" s="6"/>
      <c r="DA2601" s="6"/>
      <c r="DB2601" s="6"/>
      <c r="DC2601" s="6"/>
      <c r="DD2601" s="6"/>
      <c r="DE2601" s="6"/>
      <c r="DF2601" s="6"/>
      <c r="DG2601" s="6"/>
      <c r="DH2601" s="6"/>
      <c r="DI2601" s="6"/>
      <c r="DJ2601" s="6"/>
    </row>
    <row r="2602" spans="1:114" ht="15" customHeight="1" x14ac:dyDescent="0.15">
      <c r="A2602" s="32">
        <v>2018</v>
      </c>
      <c r="B2602" s="17" t="s">
        <v>3723</v>
      </c>
      <c r="C2602" s="17">
        <v>7466</v>
      </c>
      <c r="D2602" s="24">
        <v>7156</v>
      </c>
      <c r="E2602" s="24">
        <v>310</v>
      </c>
      <c r="F2602" s="24">
        <v>82809304</v>
      </c>
      <c r="G2602" s="17">
        <v>242516402203.629</v>
      </c>
      <c r="H2602" s="17">
        <v>244451787010.19</v>
      </c>
      <c r="I2602" s="17">
        <v>29.662652707975901</v>
      </c>
      <c r="J2602" s="17"/>
      <c r="K2602" s="17">
        <f t="shared" ref="K2602" si="961">J2602</f>
        <v>0</v>
      </c>
      <c r="L2602" s="17">
        <f>K2602</f>
        <v>0</v>
      </c>
      <c r="M2602" s="17" t="s">
        <v>3784</v>
      </c>
      <c r="N2602" s="17" t="s">
        <v>3785</v>
      </c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6"/>
      <c r="CO2602" s="6"/>
      <c r="CP2602" s="6"/>
      <c r="CQ2602" s="6"/>
      <c r="CR2602" s="6"/>
      <c r="CS2602" s="6"/>
      <c r="CT2602" s="6"/>
      <c r="CU2602" s="6"/>
      <c r="CV2602" s="6"/>
      <c r="CW2602" s="6"/>
      <c r="CX2602" s="6"/>
      <c r="CY2602" s="6"/>
      <c r="CZ2602" s="6"/>
      <c r="DA2602" s="6"/>
      <c r="DB2602" s="6"/>
      <c r="DC2602" s="6"/>
      <c r="DD2602" s="6"/>
      <c r="DE2602" s="6"/>
      <c r="DF2602" s="6"/>
      <c r="DG2602" s="6"/>
      <c r="DH2602" s="6"/>
      <c r="DI2602" s="6"/>
      <c r="DJ2602" s="6"/>
    </row>
    <row r="2603" spans="1:114" ht="15" customHeight="1" x14ac:dyDescent="0.15">
      <c r="A2603" s="32">
        <v>2019</v>
      </c>
      <c r="B2603" s="17" t="s">
        <v>3723</v>
      </c>
      <c r="C2603" s="17">
        <v>8088</v>
      </c>
      <c r="D2603" s="24">
        <v>7871</v>
      </c>
      <c r="E2603" s="24">
        <v>217</v>
      </c>
      <c r="F2603" s="24">
        <v>83481684</v>
      </c>
      <c r="G2603" s="17">
        <v>247186366879.34</v>
      </c>
      <c r="H2603" s="17">
        <v>229208724100.25</v>
      </c>
      <c r="I2603" s="17">
        <v>25.907246647024401</v>
      </c>
      <c r="J2603" s="17"/>
      <c r="K2603" s="17">
        <f t="shared" ref="K2603" si="962">J2603</f>
        <v>0</v>
      </c>
      <c r="L2603" s="17">
        <f>K2603</f>
        <v>0</v>
      </c>
      <c r="M2603" s="17" t="s">
        <v>3786</v>
      </c>
      <c r="N2603" s="17" t="s">
        <v>3787</v>
      </c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6"/>
      <c r="CO2603" s="6"/>
      <c r="CP2603" s="6"/>
      <c r="CQ2603" s="6"/>
      <c r="CR2603" s="6"/>
      <c r="CS2603" s="6"/>
      <c r="CT2603" s="6"/>
      <c r="CU2603" s="6"/>
      <c r="CV2603" s="6"/>
      <c r="CW2603" s="6"/>
      <c r="CX2603" s="6"/>
      <c r="CY2603" s="6"/>
      <c r="CZ2603" s="6"/>
      <c r="DA2603" s="6"/>
      <c r="DB2603" s="6"/>
      <c r="DC2603" s="6"/>
      <c r="DD2603" s="6"/>
      <c r="DE2603" s="6"/>
      <c r="DF2603" s="6"/>
      <c r="DG2603" s="6"/>
      <c r="DH2603" s="6"/>
      <c r="DI2603" s="6"/>
      <c r="DJ2603" s="6"/>
    </row>
    <row r="2604" spans="1:114" ht="15" customHeight="1" x14ac:dyDescent="0.15">
      <c r="A2604" s="32">
        <v>2020</v>
      </c>
      <c r="B2604" s="17" t="s">
        <v>3723</v>
      </c>
      <c r="C2604" s="17">
        <v>8158</v>
      </c>
      <c r="D2604" s="24">
        <v>7920</v>
      </c>
      <c r="E2604" s="24">
        <v>238</v>
      </c>
      <c r="F2604" s="24">
        <v>84135428</v>
      </c>
      <c r="G2604" s="17">
        <v>206961658804.897</v>
      </c>
      <c r="H2604" s="17">
        <v>232097431855.14899</v>
      </c>
      <c r="I2604" s="17">
        <v>27.405587461831299</v>
      </c>
      <c r="J2604" s="17"/>
      <c r="K2604" s="17">
        <f t="shared" ref="K2604" si="963">J2604</f>
        <v>0</v>
      </c>
      <c r="L2604" s="17">
        <f>K2604</f>
        <v>0</v>
      </c>
      <c r="M2604" s="17" t="s">
        <v>3788</v>
      </c>
      <c r="N2604" s="17" t="s">
        <v>3789</v>
      </c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6"/>
      <c r="CO2604" s="6"/>
      <c r="CP2604" s="6"/>
      <c r="CQ2604" s="6"/>
      <c r="CR2604" s="6"/>
      <c r="CS2604" s="6"/>
      <c r="CT2604" s="6"/>
      <c r="CU2604" s="6"/>
      <c r="CV2604" s="6"/>
      <c r="CW2604" s="6"/>
      <c r="CX2604" s="6"/>
      <c r="CY2604" s="6"/>
      <c r="CZ2604" s="6"/>
      <c r="DA2604" s="6"/>
      <c r="DB2604" s="6"/>
      <c r="DC2604" s="6"/>
      <c r="DD2604" s="6"/>
      <c r="DE2604" s="6"/>
      <c r="DF2604" s="6"/>
      <c r="DG2604" s="6"/>
      <c r="DH2604" s="6"/>
      <c r="DI2604" s="6"/>
      <c r="DJ2604" s="6"/>
    </row>
    <row r="2605" spans="1:114" ht="15" customHeight="1" x14ac:dyDescent="0.15">
      <c r="A2605" s="32">
        <v>2021</v>
      </c>
      <c r="B2605" s="17" t="s">
        <v>3723</v>
      </c>
      <c r="C2605" s="17">
        <v>8476</v>
      </c>
      <c r="D2605" s="24">
        <v>8234</v>
      </c>
      <c r="E2605" s="24">
        <v>242</v>
      </c>
      <c r="F2605" s="24">
        <v>84775404</v>
      </c>
      <c r="G2605" s="17">
        <v>289144107136.401</v>
      </c>
      <c r="H2605" s="17">
        <v>291018835668.44397</v>
      </c>
      <c r="I2605" s="17">
        <v>28.1419779218865</v>
      </c>
      <c r="J2605" s="17"/>
      <c r="K2605" s="17">
        <f t="shared" ref="K2605" si="964">J2605</f>
        <v>0</v>
      </c>
      <c r="L2605" s="17">
        <f>K2605</f>
        <v>0</v>
      </c>
      <c r="M2605" s="17"/>
      <c r="N2605" s="17" t="s">
        <v>3790</v>
      </c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6"/>
      <c r="CO2605" s="6"/>
      <c r="CP2605" s="6"/>
      <c r="CQ2605" s="6"/>
      <c r="CR2605" s="6"/>
      <c r="CS2605" s="6"/>
      <c r="CT2605" s="6"/>
      <c r="CU2605" s="6"/>
      <c r="CV2605" s="6"/>
      <c r="CW2605" s="6"/>
      <c r="CX2605" s="6"/>
      <c r="CY2605" s="6"/>
      <c r="CZ2605" s="6"/>
      <c r="DA2605" s="6"/>
      <c r="DB2605" s="6"/>
      <c r="DC2605" s="6"/>
      <c r="DD2605" s="6"/>
      <c r="DE2605" s="6"/>
      <c r="DF2605" s="6"/>
      <c r="DG2605" s="6"/>
      <c r="DH2605" s="6"/>
      <c r="DI2605" s="6"/>
      <c r="DJ2605" s="6"/>
    </row>
    <row r="2606" spans="1:114" ht="15" customHeight="1" x14ac:dyDescent="0.15">
      <c r="A2606" s="32">
        <v>1980</v>
      </c>
      <c r="B2606" s="17" t="s">
        <v>3791</v>
      </c>
      <c r="C2606" s="17"/>
      <c r="D2606" s="25"/>
      <c r="E2606" s="25"/>
      <c r="F2606" s="23">
        <v>49973920</v>
      </c>
      <c r="G2606" s="18"/>
      <c r="H2606" s="18"/>
      <c r="I2606" s="17"/>
      <c r="J2606" s="17"/>
      <c r="K2606" s="17"/>
      <c r="L2606" s="17"/>
      <c r="M2606" s="17"/>
      <c r="N2606" s="17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6"/>
      <c r="CO2606" s="6"/>
      <c r="CP2606" s="6"/>
      <c r="CQ2606" s="6"/>
      <c r="CR2606" s="6"/>
      <c r="CS2606" s="6"/>
      <c r="CT2606" s="6"/>
      <c r="CU2606" s="6"/>
      <c r="CV2606" s="6"/>
      <c r="CW2606" s="6"/>
      <c r="CX2606" s="6"/>
      <c r="CY2606" s="6"/>
      <c r="CZ2606" s="6"/>
      <c r="DA2606" s="6"/>
      <c r="DB2606" s="6"/>
      <c r="DC2606" s="6"/>
      <c r="DD2606" s="6"/>
      <c r="DE2606" s="6"/>
      <c r="DF2606" s="6"/>
      <c r="DG2606" s="6"/>
      <c r="DH2606" s="6"/>
      <c r="DI2606" s="6"/>
      <c r="DJ2606" s="6"/>
    </row>
    <row r="2607" spans="1:114" ht="15" customHeight="1" x14ac:dyDescent="0.15">
      <c r="A2607" s="32">
        <v>1981</v>
      </c>
      <c r="B2607" s="17" t="s">
        <v>3791</v>
      </c>
      <c r="C2607" s="17"/>
      <c r="D2607" s="25"/>
      <c r="E2607" s="25"/>
      <c r="F2607" s="23">
        <v>50221000</v>
      </c>
      <c r="G2607" s="18"/>
      <c r="H2607" s="18"/>
      <c r="I2607" s="17"/>
      <c r="J2607" s="17"/>
      <c r="K2607" s="17"/>
      <c r="L2607" s="17"/>
      <c r="M2607" s="17"/>
      <c r="N2607" s="17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6"/>
      <c r="CO2607" s="6"/>
      <c r="CP2607" s="6"/>
      <c r="CQ2607" s="6"/>
      <c r="CR2607" s="6"/>
      <c r="CS2607" s="6"/>
      <c r="CT2607" s="6"/>
      <c r="CU2607" s="6"/>
      <c r="CV2607" s="6"/>
      <c r="CW2607" s="6"/>
      <c r="CX2607" s="6"/>
      <c r="CY2607" s="6"/>
      <c r="CZ2607" s="6"/>
      <c r="DA2607" s="6"/>
      <c r="DB2607" s="6"/>
      <c r="DC2607" s="6"/>
      <c r="DD2607" s="6"/>
      <c r="DE2607" s="6"/>
      <c r="DF2607" s="6"/>
      <c r="DG2607" s="6"/>
      <c r="DH2607" s="6"/>
      <c r="DI2607" s="6"/>
      <c r="DJ2607" s="6"/>
    </row>
    <row r="2608" spans="1:114" ht="15" customHeight="1" x14ac:dyDescent="0.15">
      <c r="A2608" s="32">
        <v>1982</v>
      </c>
      <c r="B2608" s="17" t="s">
        <v>3791</v>
      </c>
      <c r="C2608" s="17"/>
      <c r="D2608" s="25"/>
      <c r="E2608" s="25"/>
      <c r="F2608" s="23">
        <v>50384000</v>
      </c>
      <c r="G2608" s="18"/>
      <c r="H2608" s="18"/>
      <c r="I2608" s="17"/>
      <c r="J2608" s="17"/>
      <c r="K2608" s="17"/>
      <c r="L2608" s="17"/>
      <c r="M2608" s="17"/>
      <c r="N2608" s="17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6"/>
      <c r="CO2608" s="6"/>
      <c r="CP2608" s="6"/>
      <c r="CQ2608" s="6"/>
      <c r="CR2608" s="6"/>
      <c r="CS2608" s="6"/>
      <c r="CT2608" s="6"/>
      <c r="CU2608" s="6"/>
      <c r="CV2608" s="6"/>
      <c r="CW2608" s="6"/>
      <c r="CX2608" s="6"/>
      <c r="CY2608" s="6"/>
      <c r="CZ2608" s="6"/>
      <c r="DA2608" s="6"/>
      <c r="DB2608" s="6"/>
      <c r="DC2608" s="6"/>
      <c r="DD2608" s="6"/>
      <c r="DE2608" s="6"/>
      <c r="DF2608" s="6"/>
      <c r="DG2608" s="6"/>
      <c r="DH2608" s="6"/>
      <c r="DI2608" s="6"/>
      <c r="DJ2608" s="6"/>
    </row>
    <row r="2609" spans="1:114" ht="15" customHeight="1" x14ac:dyDescent="0.15">
      <c r="A2609" s="32">
        <v>1983</v>
      </c>
      <c r="B2609" s="17" t="s">
        <v>3791</v>
      </c>
      <c r="C2609" s="17"/>
      <c r="D2609" s="25"/>
      <c r="E2609" s="25"/>
      <c r="F2609" s="23">
        <v>50564000</v>
      </c>
      <c r="G2609" s="18"/>
      <c r="H2609" s="18"/>
      <c r="I2609" s="17"/>
      <c r="J2609" s="17"/>
      <c r="K2609" s="17"/>
      <c r="L2609" s="17"/>
      <c r="M2609" s="17"/>
      <c r="N2609" s="17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6"/>
      <c r="CO2609" s="6"/>
      <c r="CP2609" s="6"/>
      <c r="CQ2609" s="6"/>
      <c r="CR2609" s="6"/>
      <c r="CS2609" s="6"/>
      <c r="CT2609" s="6"/>
      <c r="CU2609" s="6"/>
      <c r="CV2609" s="6"/>
      <c r="CW2609" s="6"/>
      <c r="CX2609" s="6"/>
      <c r="CY2609" s="6"/>
      <c r="CZ2609" s="6"/>
      <c r="DA2609" s="6"/>
      <c r="DB2609" s="6"/>
      <c r="DC2609" s="6"/>
      <c r="DD2609" s="6"/>
      <c r="DE2609" s="6"/>
      <c r="DF2609" s="6"/>
      <c r="DG2609" s="6"/>
      <c r="DH2609" s="6"/>
      <c r="DI2609" s="6"/>
      <c r="DJ2609" s="6"/>
    </row>
    <row r="2610" spans="1:114" ht="15" customHeight="1" x14ac:dyDescent="0.15">
      <c r="A2610" s="32">
        <v>1984</v>
      </c>
      <c r="B2610" s="17" t="s">
        <v>3791</v>
      </c>
      <c r="C2610" s="17"/>
      <c r="D2610" s="25"/>
      <c r="E2610" s="25"/>
      <c r="F2610" s="23">
        <v>50754000</v>
      </c>
      <c r="G2610" s="18"/>
      <c r="H2610" s="18"/>
      <c r="I2610" s="17"/>
      <c r="J2610" s="17"/>
      <c r="K2610" s="17"/>
      <c r="L2610" s="17"/>
      <c r="M2610" s="17"/>
      <c r="N2610" s="17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6"/>
      <c r="CO2610" s="6"/>
      <c r="CP2610" s="6"/>
      <c r="CQ2610" s="6"/>
      <c r="CR2610" s="6"/>
      <c r="CS2610" s="6"/>
      <c r="CT2610" s="6"/>
      <c r="CU2610" s="6"/>
      <c r="CV2610" s="6"/>
      <c r="CW2610" s="6"/>
      <c r="CX2610" s="6"/>
      <c r="CY2610" s="6"/>
      <c r="CZ2610" s="6"/>
      <c r="DA2610" s="6"/>
      <c r="DB2610" s="6"/>
      <c r="DC2610" s="6"/>
      <c r="DD2610" s="6"/>
      <c r="DE2610" s="6"/>
      <c r="DF2610" s="6"/>
      <c r="DG2610" s="6"/>
      <c r="DH2610" s="6"/>
      <c r="DI2610" s="6"/>
      <c r="DJ2610" s="6"/>
    </row>
    <row r="2611" spans="1:114" ht="15" customHeight="1" x14ac:dyDescent="0.15">
      <c r="A2611" s="32">
        <v>1985</v>
      </c>
      <c r="B2611" s="17" t="s">
        <v>3791</v>
      </c>
      <c r="C2611" s="17"/>
      <c r="D2611" s="25"/>
      <c r="E2611" s="25"/>
      <c r="F2611" s="23">
        <v>50917000</v>
      </c>
      <c r="G2611" s="18"/>
      <c r="H2611" s="18"/>
      <c r="I2611" s="17"/>
      <c r="J2611" s="17"/>
      <c r="K2611" s="17"/>
      <c r="L2611" s="17"/>
      <c r="M2611" s="17"/>
      <c r="N2611" s="17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6"/>
      <c r="CO2611" s="6"/>
      <c r="CP2611" s="6"/>
      <c r="CQ2611" s="6"/>
      <c r="CR2611" s="6"/>
      <c r="CS2611" s="6"/>
      <c r="CT2611" s="6"/>
      <c r="CU2611" s="6"/>
      <c r="CV2611" s="6"/>
      <c r="CW2611" s="6"/>
      <c r="CX2611" s="6"/>
      <c r="CY2611" s="6"/>
      <c r="CZ2611" s="6"/>
      <c r="DA2611" s="6"/>
      <c r="DB2611" s="6"/>
      <c r="DC2611" s="6"/>
      <c r="DD2611" s="6"/>
      <c r="DE2611" s="6"/>
      <c r="DF2611" s="6"/>
      <c r="DG2611" s="6"/>
      <c r="DH2611" s="6"/>
      <c r="DI2611" s="6"/>
      <c r="DJ2611" s="6"/>
    </row>
    <row r="2612" spans="1:114" ht="15" customHeight="1" x14ac:dyDescent="0.15">
      <c r="A2612" s="32">
        <v>1986</v>
      </c>
      <c r="B2612" s="17" t="s">
        <v>3791</v>
      </c>
      <c r="C2612" s="17"/>
      <c r="D2612" s="25"/>
      <c r="E2612" s="25"/>
      <c r="F2612" s="23">
        <v>51097000</v>
      </c>
      <c r="G2612" s="18"/>
      <c r="H2612" s="18"/>
      <c r="I2612" s="17"/>
      <c r="J2612" s="17"/>
      <c r="K2612" s="17"/>
      <c r="L2612" s="17"/>
      <c r="M2612" s="17"/>
      <c r="N2612" s="17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6"/>
      <c r="CO2612" s="6"/>
      <c r="CP2612" s="6"/>
      <c r="CQ2612" s="6"/>
      <c r="CR2612" s="6"/>
      <c r="CS2612" s="6"/>
      <c r="CT2612" s="6"/>
      <c r="CU2612" s="6"/>
      <c r="CV2612" s="6"/>
      <c r="CW2612" s="6"/>
      <c r="CX2612" s="6"/>
      <c r="CY2612" s="6"/>
      <c r="CZ2612" s="6"/>
      <c r="DA2612" s="6"/>
      <c r="DB2612" s="6"/>
      <c r="DC2612" s="6"/>
      <c r="DD2612" s="6"/>
      <c r="DE2612" s="6"/>
      <c r="DF2612" s="6"/>
      <c r="DG2612" s="6"/>
      <c r="DH2612" s="6"/>
      <c r="DI2612" s="6"/>
      <c r="DJ2612" s="6"/>
    </row>
    <row r="2613" spans="1:114" ht="15" customHeight="1" x14ac:dyDescent="0.15">
      <c r="A2613" s="32">
        <v>1987</v>
      </c>
      <c r="B2613" s="17" t="s">
        <v>3791</v>
      </c>
      <c r="C2613" s="17"/>
      <c r="D2613" s="25"/>
      <c r="E2613" s="25"/>
      <c r="F2613" s="23">
        <v>51293000</v>
      </c>
      <c r="G2613" s="18"/>
      <c r="H2613" s="18"/>
      <c r="I2613" s="17"/>
      <c r="J2613" s="17"/>
      <c r="K2613" s="17"/>
      <c r="L2613" s="17"/>
      <c r="M2613" s="17"/>
      <c r="N2613" s="17" t="s">
        <v>3792</v>
      </c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6"/>
      <c r="CO2613" s="6"/>
      <c r="CP2613" s="6"/>
      <c r="CQ2613" s="6"/>
      <c r="CR2613" s="6"/>
      <c r="CS2613" s="6"/>
      <c r="CT2613" s="6"/>
      <c r="CU2613" s="6"/>
      <c r="CV2613" s="6"/>
      <c r="CW2613" s="6"/>
      <c r="CX2613" s="6"/>
      <c r="CY2613" s="6"/>
      <c r="CZ2613" s="6"/>
      <c r="DA2613" s="6"/>
      <c r="DB2613" s="6"/>
      <c r="DC2613" s="6"/>
      <c r="DD2613" s="6"/>
      <c r="DE2613" s="6"/>
      <c r="DF2613" s="6"/>
      <c r="DG2613" s="6"/>
      <c r="DH2613" s="6"/>
      <c r="DI2613" s="6"/>
      <c r="DJ2613" s="6"/>
    </row>
    <row r="2614" spans="1:114" ht="15" customHeight="1" x14ac:dyDescent="0.15">
      <c r="A2614" s="32">
        <v>1988</v>
      </c>
      <c r="B2614" s="17" t="s">
        <v>3791</v>
      </c>
      <c r="C2614" s="17"/>
      <c r="D2614" s="25"/>
      <c r="E2614" s="25"/>
      <c r="F2614" s="23">
        <v>51521000</v>
      </c>
      <c r="G2614" s="18"/>
      <c r="H2614" s="18"/>
      <c r="I2614" s="17"/>
      <c r="J2614" s="17"/>
      <c r="K2614" s="17"/>
      <c r="L2614" s="17"/>
      <c r="M2614" s="17"/>
      <c r="N2614" s="17" t="s">
        <v>3793</v>
      </c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6"/>
      <c r="CO2614" s="6"/>
      <c r="CP2614" s="6"/>
      <c r="CQ2614" s="6"/>
      <c r="CR2614" s="6"/>
      <c r="CS2614" s="6"/>
      <c r="CT2614" s="6"/>
      <c r="CU2614" s="6"/>
      <c r="CV2614" s="6"/>
      <c r="CW2614" s="6"/>
      <c r="CX2614" s="6"/>
      <c r="CY2614" s="6"/>
      <c r="CZ2614" s="6"/>
      <c r="DA2614" s="6"/>
      <c r="DB2614" s="6"/>
      <c r="DC2614" s="6"/>
      <c r="DD2614" s="6"/>
      <c r="DE2614" s="6"/>
      <c r="DF2614" s="6"/>
      <c r="DG2614" s="6"/>
      <c r="DH2614" s="6"/>
      <c r="DI2614" s="6"/>
      <c r="DJ2614" s="6"/>
    </row>
    <row r="2615" spans="1:114" ht="15" customHeight="1" x14ac:dyDescent="0.15">
      <c r="A2615" s="32">
        <v>1989</v>
      </c>
      <c r="B2615" s="17" t="s">
        <v>3791</v>
      </c>
      <c r="C2615" s="17"/>
      <c r="D2615" s="25"/>
      <c r="E2615" s="25"/>
      <c r="F2615" s="23">
        <v>51773000</v>
      </c>
      <c r="G2615" s="18">
        <v>26529048347.851398</v>
      </c>
      <c r="H2615" s="18">
        <v>26582969177.826698</v>
      </c>
      <c r="I2615" s="17"/>
      <c r="J2615" s="17"/>
      <c r="K2615" s="17"/>
      <c r="L2615" s="17"/>
      <c r="M2615" s="17"/>
      <c r="N2615" s="17" t="s">
        <v>3794</v>
      </c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6"/>
      <c r="CO2615" s="6"/>
      <c r="CP2615" s="6"/>
      <c r="CQ2615" s="6"/>
      <c r="CR2615" s="6"/>
      <c r="CS2615" s="6"/>
      <c r="CT2615" s="6"/>
      <c r="CU2615" s="6"/>
      <c r="CV2615" s="6"/>
      <c r="CW2615" s="6"/>
      <c r="CX2615" s="6"/>
      <c r="CY2615" s="6"/>
      <c r="CZ2615" s="6"/>
      <c r="DA2615" s="6"/>
      <c r="DB2615" s="6"/>
      <c r="DC2615" s="6"/>
      <c r="DD2615" s="6"/>
      <c r="DE2615" s="6"/>
      <c r="DF2615" s="6"/>
      <c r="DG2615" s="6"/>
      <c r="DH2615" s="6"/>
      <c r="DI2615" s="6"/>
      <c r="DJ2615" s="6"/>
    </row>
    <row r="2616" spans="1:114" ht="15" customHeight="1" x14ac:dyDescent="0.15">
      <c r="A2616" s="32">
        <v>1990</v>
      </c>
      <c r="B2616" s="17" t="s">
        <v>3791</v>
      </c>
      <c r="C2616" s="17"/>
      <c r="D2616" s="25"/>
      <c r="E2616" s="25"/>
      <c r="F2616" s="23">
        <v>51891400</v>
      </c>
      <c r="G2616" s="18">
        <v>22517259875.227299</v>
      </c>
      <c r="H2616" s="18">
        <v>23394555714.5219</v>
      </c>
      <c r="I2616" s="17">
        <v>20.066889632106999</v>
      </c>
      <c r="J2616" s="17">
        <v>1.08</v>
      </c>
      <c r="K2616" s="17">
        <f t="shared" ref="K2616" si="965">J2616</f>
        <v>1.08</v>
      </c>
      <c r="L2616" s="23">
        <f>K2616</f>
        <v>1.08</v>
      </c>
      <c r="M2616" s="17"/>
      <c r="N2616" s="17" t="s">
        <v>3795</v>
      </c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  <c r="CU2616" s="6"/>
      <c r="CV2616" s="6"/>
      <c r="CW2616" s="6"/>
      <c r="CX2616" s="6"/>
      <c r="CY2616" s="6"/>
      <c r="CZ2616" s="6"/>
      <c r="DA2616" s="6"/>
      <c r="DB2616" s="6"/>
      <c r="DC2616" s="6"/>
      <c r="DD2616" s="6"/>
      <c r="DE2616" s="6"/>
      <c r="DF2616" s="6"/>
      <c r="DG2616" s="6"/>
      <c r="DH2616" s="6"/>
      <c r="DI2616" s="6"/>
      <c r="DJ2616" s="6"/>
    </row>
    <row r="2617" spans="1:114" ht="15" customHeight="1" x14ac:dyDescent="0.15">
      <c r="A2617" s="32">
        <v>1991</v>
      </c>
      <c r="B2617" s="17" t="s">
        <v>3791</v>
      </c>
      <c r="C2617" s="17"/>
      <c r="D2617" s="25"/>
      <c r="E2617" s="25"/>
      <c r="F2617" s="23">
        <v>52000500</v>
      </c>
      <c r="G2617" s="18">
        <v>20230191964.639702</v>
      </c>
      <c r="H2617" s="18">
        <v>18548654269.369099</v>
      </c>
      <c r="I2617" s="17">
        <v>27.136896483210801</v>
      </c>
      <c r="J2617" s="17"/>
      <c r="K2617" s="17">
        <f>(K2616+K2621)/2</f>
        <v>2.38</v>
      </c>
      <c r="L2617" s="23">
        <f t="shared" ref="L2617:L2620" si="966">L2616+0.52</f>
        <v>1.6</v>
      </c>
      <c r="M2617" s="17"/>
      <c r="N2617" s="17" t="s">
        <v>3796</v>
      </c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6"/>
      <c r="CW2617" s="6"/>
      <c r="CX2617" s="6"/>
      <c r="CY2617" s="6"/>
      <c r="CZ2617" s="6"/>
      <c r="DA2617" s="6"/>
      <c r="DB2617" s="6"/>
      <c r="DC2617" s="6"/>
      <c r="DD2617" s="6"/>
      <c r="DE2617" s="6"/>
      <c r="DF2617" s="6"/>
      <c r="DG2617" s="6"/>
      <c r="DH2617" s="6"/>
      <c r="DI2617" s="6"/>
      <c r="DJ2617" s="6"/>
    </row>
    <row r="2618" spans="1:114" ht="15" customHeight="1" x14ac:dyDescent="0.15">
      <c r="A2618" s="32">
        <v>1992</v>
      </c>
      <c r="B2618" s="17" t="s">
        <v>3791</v>
      </c>
      <c r="C2618" s="17">
        <v>309</v>
      </c>
      <c r="D2618" s="25">
        <v>309</v>
      </c>
      <c r="E2618" s="25"/>
      <c r="F2618" s="23">
        <v>52150400</v>
      </c>
      <c r="G2618" s="18">
        <v>17732031954.757198</v>
      </c>
      <c r="H2618" s="18">
        <v>16259872205.095501</v>
      </c>
      <c r="I2618" s="17">
        <v>24.2910037565841</v>
      </c>
      <c r="J2618" s="17"/>
      <c r="K2618" s="17">
        <f>(K2616+K2621)/2</f>
        <v>2.38</v>
      </c>
      <c r="L2618" s="23">
        <f t="shared" si="966"/>
        <v>2.12</v>
      </c>
      <c r="M2618" s="17"/>
      <c r="N2618" s="17" t="s">
        <v>3797</v>
      </c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6"/>
      <c r="CO2618" s="6"/>
      <c r="CP2618" s="6"/>
      <c r="CQ2618" s="6"/>
      <c r="CR2618" s="6"/>
      <c r="CS2618" s="6"/>
      <c r="CT2618" s="6"/>
      <c r="CU2618" s="6"/>
      <c r="CV2618" s="6"/>
      <c r="CW2618" s="6"/>
      <c r="CX2618" s="6"/>
      <c r="CY2618" s="6"/>
      <c r="CZ2618" s="6"/>
      <c r="DA2618" s="6"/>
      <c r="DB2618" s="6"/>
      <c r="DC2618" s="6"/>
      <c r="DD2618" s="6"/>
      <c r="DE2618" s="6"/>
      <c r="DF2618" s="6"/>
      <c r="DG2618" s="6"/>
      <c r="DH2618" s="6"/>
      <c r="DI2618" s="6"/>
      <c r="DJ2618" s="6"/>
    </row>
    <row r="2619" spans="1:114" ht="15" customHeight="1" x14ac:dyDescent="0.15">
      <c r="A2619" s="32">
        <v>1993</v>
      </c>
      <c r="B2619" s="17" t="s">
        <v>3791</v>
      </c>
      <c r="C2619" s="17">
        <v>10596</v>
      </c>
      <c r="D2619" s="27">
        <v>8687</v>
      </c>
      <c r="E2619" s="26">
        <v>1909</v>
      </c>
      <c r="F2619" s="23">
        <v>52179200</v>
      </c>
      <c r="G2619" s="18">
        <v>16977876106.1947</v>
      </c>
      <c r="H2619" s="18">
        <v>17183185840.708</v>
      </c>
      <c r="I2619" s="17">
        <v>23.534914921384399</v>
      </c>
      <c r="J2619" s="17"/>
      <c r="K2619" s="17">
        <f>(K2616+K2621)/2</f>
        <v>2.38</v>
      </c>
      <c r="L2619" s="23">
        <f t="shared" si="966"/>
        <v>2.64</v>
      </c>
      <c r="M2619" s="17"/>
      <c r="N2619" s="17" t="s">
        <v>3798</v>
      </c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6"/>
      <c r="CO2619" s="6"/>
      <c r="CP2619" s="6"/>
      <c r="CQ2619" s="6"/>
      <c r="CR2619" s="6"/>
      <c r="CS2619" s="6"/>
      <c r="CT2619" s="6"/>
      <c r="CU2619" s="6"/>
      <c r="CV2619" s="6"/>
      <c r="CW2619" s="6"/>
      <c r="CX2619" s="6"/>
      <c r="CY2619" s="6"/>
      <c r="CZ2619" s="6"/>
      <c r="DA2619" s="6"/>
      <c r="DB2619" s="6"/>
      <c r="DC2619" s="6"/>
      <c r="DD2619" s="6"/>
      <c r="DE2619" s="6"/>
      <c r="DF2619" s="6"/>
      <c r="DG2619" s="6"/>
      <c r="DH2619" s="6"/>
      <c r="DI2619" s="6"/>
      <c r="DJ2619" s="6"/>
    </row>
    <row r="2620" spans="1:114" ht="15" customHeight="1" x14ac:dyDescent="0.15">
      <c r="A2620" s="32">
        <v>1994</v>
      </c>
      <c r="B2620" s="17" t="s">
        <v>3791</v>
      </c>
      <c r="C2620" s="17">
        <v>5910</v>
      </c>
      <c r="D2620" s="27">
        <v>5355</v>
      </c>
      <c r="E2620" s="26">
        <v>555</v>
      </c>
      <c r="F2620" s="23">
        <v>51921400</v>
      </c>
      <c r="G2620" s="18">
        <v>18594500218.2453</v>
      </c>
      <c r="H2620" s="18">
        <v>20258184199.0397</v>
      </c>
      <c r="I2620" s="17">
        <v>23.280215391986498</v>
      </c>
      <c r="J2620" s="17"/>
      <c r="K2620" s="17">
        <f>(K2616+K2621)/2</f>
        <v>2.38</v>
      </c>
      <c r="L2620" s="23">
        <f t="shared" si="966"/>
        <v>3.16</v>
      </c>
      <c r="M2620" s="17"/>
      <c r="N2620" s="17" t="s">
        <v>3799</v>
      </c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6"/>
      <c r="CO2620" s="6"/>
      <c r="CP2620" s="6"/>
      <c r="CQ2620" s="6"/>
      <c r="CR2620" s="6"/>
      <c r="CS2620" s="6"/>
      <c r="CT2620" s="6"/>
      <c r="CU2620" s="6"/>
      <c r="CV2620" s="6"/>
      <c r="CW2620" s="6"/>
      <c r="CX2620" s="6"/>
      <c r="CY2620" s="6"/>
      <c r="CZ2620" s="6"/>
      <c r="DA2620" s="6"/>
      <c r="DB2620" s="6"/>
      <c r="DC2620" s="6"/>
      <c r="DD2620" s="6"/>
      <c r="DE2620" s="6"/>
      <c r="DF2620" s="6"/>
      <c r="DG2620" s="6"/>
      <c r="DH2620" s="6"/>
      <c r="DI2620" s="6"/>
      <c r="DJ2620" s="6"/>
    </row>
    <row r="2621" spans="1:114" ht="15" customHeight="1" x14ac:dyDescent="0.15">
      <c r="A2621" s="32">
        <v>1995</v>
      </c>
      <c r="B2621" s="17" t="s">
        <v>3791</v>
      </c>
      <c r="C2621" s="17">
        <v>5960</v>
      </c>
      <c r="D2621" s="27">
        <v>4804</v>
      </c>
      <c r="E2621" s="26">
        <v>1156</v>
      </c>
      <c r="F2621" s="23">
        <v>51512800</v>
      </c>
      <c r="G2621" s="18">
        <v>22696250464.314098</v>
      </c>
      <c r="H2621" s="18">
        <v>24182806491.553902</v>
      </c>
      <c r="I2621" s="17">
        <v>20.720322624173502</v>
      </c>
      <c r="J2621" s="17">
        <v>3.68</v>
      </c>
      <c r="K2621" s="17">
        <f t="shared" ref="K2621" si="967">J2621</f>
        <v>3.68</v>
      </c>
      <c r="L2621" s="23">
        <f>K2621</f>
        <v>3.68</v>
      </c>
      <c r="M2621" s="17"/>
      <c r="N2621" s="17" t="s">
        <v>3800</v>
      </c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6"/>
      <c r="CO2621" s="6"/>
      <c r="CP2621" s="6"/>
      <c r="CQ2621" s="6"/>
      <c r="CR2621" s="6"/>
      <c r="CS2621" s="6"/>
      <c r="CT2621" s="6"/>
      <c r="CU2621" s="6"/>
      <c r="CV2621" s="6"/>
      <c r="CW2621" s="6"/>
      <c r="CX2621" s="6"/>
      <c r="CY2621" s="6"/>
      <c r="CZ2621" s="6"/>
      <c r="DA2621" s="6"/>
      <c r="DB2621" s="6"/>
      <c r="DC2621" s="6"/>
      <c r="DD2621" s="6"/>
      <c r="DE2621" s="6"/>
      <c r="DF2621" s="6"/>
      <c r="DG2621" s="6"/>
      <c r="DH2621" s="6"/>
      <c r="DI2621" s="6"/>
      <c r="DJ2621" s="6"/>
    </row>
    <row r="2622" spans="1:114" ht="15" customHeight="1" x14ac:dyDescent="0.15">
      <c r="A2622" s="32">
        <v>1996</v>
      </c>
      <c r="B2622" s="17" t="s">
        <v>3791</v>
      </c>
      <c r="C2622" s="17">
        <v>4893</v>
      </c>
      <c r="D2622" s="27">
        <v>3636</v>
      </c>
      <c r="E2622" s="26">
        <v>1257</v>
      </c>
      <c r="F2622" s="23">
        <v>51057800</v>
      </c>
      <c r="G2622" s="18">
        <v>20341622574.4739</v>
      </c>
      <c r="H2622" s="18">
        <v>21479092648.264599</v>
      </c>
      <c r="I2622" s="17">
        <v>19.832914047019798</v>
      </c>
      <c r="J2622" s="17"/>
      <c r="K2622" s="17">
        <f>(K2621+K2626)/2</f>
        <v>3.68</v>
      </c>
      <c r="L2622" s="23">
        <f>(1+((L$2626-L$2621)/L$2621)/5)*L2621</f>
        <v>3.68</v>
      </c>
      <c r="M2622" s="17"/>
      <c r="N2622" s="17" t="s">
        <v>3801</v>
      </c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6"/>
      <c r="CO2622" s="6"/>
      <c r="CP2622" s="6"/>
      <c r="CQ2622" s="6"/>
      <c r="CR2622" s="6"/>
      <c r="CS2622" s="6"/>
      <c r="CT2622" s="6"/>
      <c r="CU2622" s="6"/>
      <c r="CV2622" s="6"/>
      <c r="CW2622" s="6"/>
      <c r="CX2622" s="6"/>
      <c r="CY2622" s="6"/>
      <c r="CZ2622" s="6"/>
      <c r="DA2622" s="6"/>
      <c r="DB2622" s="6"/>
      <c r="DC2622" s="6"/>
      <c r="DD2622" s="6"/>
      <c r="DE2622" s="6"/>
      <c r="DF2622" s="6"/>
      <c r="DG2622" s="6"/>
      <c r="DH2622" s="6"/>
      <c r="DI2622" s="6"/>
      <c r="DJ2622" s="6"/>
    </row>
    <row r="2623" spans="1:114" ht="15" customHeight="1" x14ac:dyDescent="0.15">
      <c r="A2623" s="32">
        <v>1997</v>
      </c>
      <c r="B2623" s="17" t="s">
        <v>3791</v>
      </c>
      <c r="C2623" s="17">
        <v>6256</v>
      </c>
      <c r="D2623" s="27">
        <v>4688</v>
      </c>
      <c r="E2623" s="26">
        <v>1568</v>
      </c>
      <c r="F2623" s="23">
        <v>50594600</v>
      </c>
      <c r="G2623" s="18">
        <v>20356662351.614101</v>
      </c>
      <c r="H2623" s="18">
        <v>21890744964.279999</v>
      </c>
      <c r="I2623" s="17">
        <v>19.588081058161901</v>
      </c>
      <c r="J2623" s="17"/>
      <c r="K2623" s="17">
        <f>(K2621+K2626)/2</f>
        <v>3.68</v>
      </c>
      <c r="L2623" s="23">
        <f>(1+((L$2626-L$2621)/L$2621)/5)*L2622</f>
        <v>3.68</v>
      </c>
      <c r="M2623" s="17" t="s">
        <v>3802</v>
      </c>
      <c r="N2623" s="17" t="s">
        <v>3803</v>
      </c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6"/>
      <c r="CO2623" s="6"/>
      <c r="CP2623" s="6"/>
      <c r="CQ2623" s="6"/>
      <c r="CR2623" s="6"/>
      <c r="CS2623" s="6"/>
      <c r="CT2623" s="6"/>
      <c r="CU2623" s="6"/>
      <c r="CV2623" s="6"/>
      <c r="CW2623" s="6"/>
      <c r="CX2623" s="6"/>
      <c r="CY2623" s="6"/>
      <c r="CZ2623" s="6"/>
      <c r="DA2623" s="6"/>
      <c r="DB2623" s="6"/>
      <c r="DC2623" s="6"/>
      <c r="DD2623" s="6"/>
      <c r="DE2623" s="6"/>
      <c r="DF2623" s="6"/>
      <c r="DG2623" s="6"/>
      <c r="DH2623" s="6"/>
      <c r="DI2623" s="6"/>
      <c r="DJ2623" s="6"/>
    </row>
    <row r="2624" spans="1:114" ht="15" customHeight="1" x14ac:dyDescent="0.15">
      <c r="A2624" s="32">
        <v>1998</v>
      </c>
      <c r="B2624" s="17" t="s">
        <v>3791</v>
      </c>
      <c r="C2624" s="17">
        <v>6950</v>
      </c>
      <c r="D2624" s="27">
        <v>5319</v>
      </c>
      <c r="E2624" s="26">
        <v>1631</v>
      </c>
      <c r="F2624" s="23">
        <v>50144500</v>
      </c>
      <c r="G2624" s="18">
        <v>17543988201.673801</v>
      </c>
      <c r="H2624" s="18">
        <v>18496427352.520901</v>
      </c>
      <c r="I2624" s="17">
        <v>19.266033792796801</v>
      </c>
      <c r="J2624" s="17"/>
      <c r="K2624" s="17">
        <f>(K2621+K2626)/2</f>
        <v>3.68</v>
      </c>
      <c r="L2624" s="23">
        <f>(1+((L$2626-L$2621)/L$2621)/5)*L2623</f>
        <v>3.68</v>
      </c>
      <c r="M2624" s="17" t="s">
        <v>3804</v>
      </c>
      <c r="N2624" s="17" t="s">
        <v>3805</v>
      </c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6"/>
      <c r="CO2624" s="6"/>
      <c r="CP2624" s="6"/>
      <c r="CQ2624" s="6"/>
      <c r="CR2624" s="6"/>
      <c r="CS2624" s="6"/>
      <c r="CT2624" s="6"/>
      <c r="CU2624" s="6"/>
      <c r="CV2624" s="6"/>
      <c r="CW2624" s="6"/>
      <c r="CX2624" s="6"/>
      <c r="CY2624" s="6"/>
      <c r="CZ2624" s="6"/>
      <c r="DA2624" s="6"/>
      <c r="DB2624" s="6"/>
      <c r="DC2624" s="6"/>
      <c r="DD2624" s="6"/>
      <c r="DE2624" s="6"/>
      <c r="DF2624" s="6"/>
      <c r="DG2624" s="6"/>
      <c r="DH2624" s="6"/>
      <c r="DI2624" s="6"/>
      <c r="DJ2624" s="6"/>
    </row>
    <row r="2625" spans="1:114" ht="15" customHeight="1" x14ac:dyDescent="0.15">
      <c r="A2625" s="32">
        <v>1999</v>
      </c>
      <c r="B2625" s="17" t="s">
        <v>3791</v>
      </c>
      <c r="C2625" s="17">
        <v>7022</v>
      </c>
      <c r="D2625" s="27">
        <v>5401</v>
      </c>
      <c r="E2625" s="26">
        <v>1621</v>
      </c>
      <c r="F2625" s="23">
        <v>49674000</v>
      </c>
      <c r="G2625" s="18">
        <v>16960173034.088699</v>
      </c>
      <c r="H2625" s="18">
        <v>15237155457.0986</v>
      </c>
      <c r="I2625" s="17">
        <v>19.744731104651201</v>
      </c>
      <c r="J2625" s="17"/>
      <c r="K2625" s="17">
        <f>(K2621+K2626)/2</f>
        <v>3.68</v>
      </c>
      <c r="L2625" s="23">
        <f>(1+((L$2626-L$2621)/L$2621)/5)*L2624</f>
        <v>3.68</v>
      </c>
      <c r="M2625" s="17" t="s">
        <v>3806</v>
      </c>
      <c r="N2625" s="17" t="s">
        <v>3807</v>
      </c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6"/>
      <c r="CO2625" s="6"/>
      <c r="CP2625" s="6"/>
      <c r="CQ2625" s="6"/>
      <c r="CR2625" s="6"/>
      <c r="CS2625" s="6"/>
      <c r="CT2625" s="6"/>
      <c r="CU2625" s="6"/>
      <c r="CV2625" s="6"/>
      <c r="CW2625" s="6"/>
      <c r="CX2625" s="6"/>
      <c r="CY2625" s="6"/>
      <c r="CZ2625" s="6"/>
      <c r="DA2625" s="6"/>
      <c r="DB2625" s="6"/>
      <c r="DC2625" s="6"/>
      <c r="DD2625" s="6"/>
      <c r="DE2625" s="6"/>
      <c r="DF2625" s="6"/>
      <c r="DG2625" s="6"/>
      <c r="DH2625" s="6"/>
      <c r="DI2625" s="6"/>
      <c r="DJ2625" s="6"/>
    </row>
    <row r="2626" spans="1:114" ht="15" customHeight="1" x14ac:dyDescent="0.15">
      <c r="A2626" s="32">
        <v>2000</v>
      </c>
      <c r="B2626" s="17" t="s">
        <v>3791</v>
      </c>
      <c r="C2626" s="17">
        <v>7224</v>
      </c>
      <c r="D2626" s="27">
        <v>5620</v>
      </c>
      <c r="E2626" s="26">
        <v>1604</v>
      </c>
      <c r="F2626" s="23">
        <v>49176500</v>
      </c>
      <c r="G2626" s="18">
        <v>19521341127.164398</v>
      </c>
      <c r="H2626" s="18">
        <v>17948421013.9333</v>
      </c>
      <c r="I2626" s="17">
        <v>19.7703326624837</v>
      </c>
      <c r="J2626" s="17">
        <v>3.68</v>
      </c>
      <c r="K2626" s="17">
        <f t="shared" ref="K2626" si="968">J2626</f>
        <v>3.68</v>
      </c>
      <c r="L2626" s="23">
        <f>K2626</f>
        <v>3.68</v>
      </c>
      <c r="M2626" s="17" t="s">
        <v>3808</v>
      </c>
      <c r="N2626" s="17" t="s">
        <v>3809</v>
      </c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6"/>
      <c r="CO2626" s="6"/>
      <c r="CP2626" s="6"/>
      <c r="CQ2626" s="6"/>
      <c r="CR2626" s="6"/>
      <c r="CS2626" s="6"/>
      <c r="CT2626" s="6"/>
      <c r="CU2626" s="6"/>
      <c r="CV2626" s="6"/>
      <c r="CW2626" s="6"/>
      <c r="CX2626" s="6"/>
      <c r="CY2626" s="6"/>
      <c r="CZ2626" s="6"/>
      <c r="DA2626" s="6"/>
      <c r="DB2626" s="6"/>
      <c r="DC2626" s="6"/>
      <c r="DD2626" s="6"/>
      <c r="DE2626" s="6"/>
      <c r="DF2626" s="6"/>
      <c r="DG2626" s="6"/>
      <c r="DH2626" s="6"/>
      <c r="DI2626" s="6"/>
      <c r="DJ2626" s="6"/>
    </row>
    <row r="2627" spans="1:114" ht="15" customHeight="1" x14ac:dyDescent="0.15">
      <c r="A2627" s="32">
        <v>2001</v>
      </c>
      <c r="B2627" s="17" t="s">
        <v>3791</v>
      </c>
      <c r="C2627" s="17">
        <v>8818</v>
      </c>
      <c r="D2627" s="27">
        <v>7208</v>
      </c>
      <c r="E2627" s="26">
        <v>1610</v>
      </c>
      <c r="F2627" s="23">
        <v>48662400</v>
      </c>
      <c r="G2627" s="18">
        <v>19909904878.9114</v>
      </c>
      <c r="H2627" s="18">
        <v>19370637180.9907</v>
      </c>
      <c r="I2627" s="17">
        <v>19.206194637350599</v>
      </c>
      <c r="J2627" s="17"/>
      <c r="K2627" s="17">
        <f>(K2626+K2631)/2</f>
        <v>3.68</v>
      </c>
      <c r="L2627" s="23">
        <f>(1+((L$2631-L$2626)/L$2626)/5)*L2626</f>
        <v>3.68</v>
      </c>
      <c r="M2627" s="17" t="s">
        <v>3810</v>
      </c>
      <c r="N2627" s="17" t="s">
        <v>3811</v>
      </c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  <c r="BR2627" s="6"/>
      <c r="BS2627" s="6"/>
      <c r="BT2627" s="6"/>
      <c r="BU2627" s="6"/>
      <c r="BV2627" s="6"/>
      <c r="BW2627" s="6"/>
      <c r="BX2627" s="6"/>
      <c r="BY2627" s="6"/>
      <c r="BZ2627" s="6"/>
      <c r="CA2627" s="6"/>
      <c r="CB2627" s="6"/>
      <c r="CC2627" s="6"/>
      <c r="CD2627" s="6"/>
      <c r="CE2627" s="6"/>
      <c r="CF2627" s="6"/>
      <c r="CG2627" s="6"/>
      <c r="CH2627" s="6"/>
      <c r="CI2627" s="6"/>
      <c r="CJ2627" s="6"/>
      <c r="CK2627" s="6"/>
      <c r="CL2627" s="6"/>
      <c r="CM2627" s="6"/>
      <c r="CN2627" s="6"/>
      <c r="CO2627" s="6"/>
      <c r="CP2627" s="6"/>
      <c r="CQ2627" s="6"/>
      <c r="CR2627" s="6"/>
      <c r="CS2627" s="6"/>
      <c r="CT2627" s="6"/>
      <c r="CU2627" s="6"/>
      <c r="CV2627" s="6"/>
      <c r="CW2627" s="6"/>
      <c r="CX2627" s="6"/>
      <c r="CY2627" s="6"/>
      <c r="CZ2627" s="6"/>
      <c r="DA2627" s="6"/>
      <c r="DB2627" s="6"/>
      <c r="DC2627" s="6"/>
      <c r="DD2627" s="6"/>
      <c r="DE2627" s="6"/>
      <c r="DF2627" s="6"/>
      <c r="DG2627" s="6"/>
      <c r="DH2627" s="6"/>
      <c r="DI2627" s="6"/>
      <c r="DJ2627" s="6"/>
    </row>
    <row r="2628" spans="1:114" ht="15" customHeight="1" x14ac:dyDescent="0.15">
      <c r="A2628" s="32">
        <v>2002</v>
      </c>
      <c r="B2628" s="17" t="s">
        <v>3791</v>
      </c>
      <c r="C2628" s="17">
        <v>2754</v>
      </c>
      <c r="D2628" s="27">
        <v>1601</v>
      </c>
      <c r="E2628" s="26">
        <v>1153</v>
      </c>
      <c r="F2628" s="23">
        <v>48202470</v>
      </c>
      <c r="G2628" s="18">
        <v>22030375849.509998</v>
      </c>
      <c r="H2628" s="18">
        <v>20165396312.845001</v>
      </c>
      <c r="I2628" s="17">
        <v>20.581204593391099</v>
      </c>
      <c r="J2628" s="17"/>
      <c r="K2628" s="17">
        <f>(K2626+K2631)/2</f>
        <v>3.68</v>
      </c>
      <c r="L2628" s="23">
        <f>(1+((L$2631-L$2626)/L$2626)/5)*L2627</f>
        <v>3.68</v>
      </c>
      <c r="M2628" s="17" t="s">
        <v>3812</v>
      </c>
      <c r="N2628" s="17" t="s">
        <v>3813</v>
      </c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6"/>
      <c r="CO2628" s="6"/>
      <c r="CP2628" s="6"/>
      <c r="CQ2628" s="6"/>
      <c r="CR2628" s="6"/>
      <c r="CS2628" s="6"/>
      <c r="CT2628" s="6"/>
      <c r="CU2628" s="6"/>
      <c r="CV2628" s="6"/>
      <c r="CW2628" s="6"/>
      <c r="CX2628" s="6"/>
      <c r="CY2628" s="6"/>
      <c r="CZ2628" s="6"/>
      <c r="DA2628" s="6"/>
      <c r="DB2628" s="6"/>
      <c r="DC2628" s="6"/>
      <c r="DD2628" s="6"/>
      <c r="DE2628" s="6"/>
      <c r="DF2628" s="6"/>
      <c r="DG2628" s="6"/>
      <c r="DH2628" s="6"/>
      <c r="DI2628" s="6"/>
      <c r="DJ2628" s="6"/>
    </row>
    <row r="2629" spans="1:114" ht="15" customHeight="1" x14ac:dyDescent="0.15">
      <c r="A2629" s="32">
        <v>2003</v>
      </c>
      <c r="B2629" s="17" t="s">
        <v>3791</v>
      </c>
      <c r="C2629" s="17">
        <v>3073</v>
      </c>
      <c r="D2629" s="27">
        <v>1635</v>
      </c>
      <c r="E2629" s="26">
        <v>1438</v>
      </c>
      <c r="F2629" s="23">
        <v>47812949</v>
      </c>
      <c r="G2629" s="18">
        <v>27327807677.161701</v>
      </c>
      <c r="H2629" s="18">
        <v>26029591013.932899</v>
      </c>
      <c r="I2629" s="17">
        <v>22.424372944308999</v>
      </c>
      <c r="J2629" s="17"/>
      <c r="K2629" s="17">
        <f>(K2626+K2631)/2</f>
        <v>3.68</v>
      </c>
      <c r="L2629" s="23">
        <f>(1+((L$2631-L$2626)/L$2626)/5)*L2628</f>
        <v>3.68</v>
      </c>
      <c r="M2629" s="17" t="s">
        <v>3814</v>
      </c>
      <c r="N2629" s="17" t="s">
        <v>3815</v>
      </c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6"/>
      <c r="CO2629" s="6"/>
      <c r="CP2629" s="6"/>
      <c r="CQ2629" s="6"/>
      <c r="CR2629" s="6"/>
      <c r="CS2629" s="6"/>
      <c r="CT2629" s="6"/>
      <c r="CU2629" s="6"/>
      <c r="CV2629" s="6"/>
      <c r="CW2629" s="6"/>
      <c r="CX2629" s="6"/>
      <c r="CY2629" s="6"/>
      <c r="CZ2629" s="6"/>
      <c r="DA2629" s="6"/>
      <c r="DB2629" s="6"/>
      <c r="DC2629" s="6"/>
      <c r="DD2629" s="6"/>
      <c r="DE2629" s="6"/>
      <c r="DF2629" s="6"/>
      <c r="DG2629" s="6"/>
      <c r="DH2629" s="6"/>
      <c r="DI2629" s="6"/>
      <c r="DJ2629" s="6"/>
    </row>
    <row r="2630" spans="1:114" ht="15" customHeight="1" x14ac:dyDescent="0.15">
      <c r="A2630" s="32">
        <v>2004</v>
      </c>
      <c r="B2630" s="17" t="s">
        <v>3791</v>
      </c>
      <c r="C2630" s="17">
        <v>5779</v>
      </c>
      <c r="D2630" s="27">
        <v>4090</v>
      </c>
      <c r="E2630" s="26">
        <v>1689</v>
      </c>
      <c r="F2630" s="23">
        <v>47451626</v>
      </c>
      <c r="G2630" s="18">
        <v>39456100770.821602</v>
      </c>
      <c r="H2630" s="18">
        <v>34473773265.651398</v>
      </c>
      <c r="I2630" s="17">
        <v>21.870004919914699</v>
      </c>
      <c r="J2630" s="17"/>
      <c r="K2630" s="17">
        <f>(K2626+K2631)/2</f>
        <v>3.68</v>
      </c>
      <c r="L2630" s="23">
        <f>(1+((L$2631-L$2626)/L$2626)/5)*L2629</f>
        <v>3.68</v>
      </c>
      <c r="M2630" s="17" t="s">
        <v>3816</v>
      </c>
      <c r="N2630" s="17" t="s">
        <v>3817</v>
      </c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6"/>
      <c r="CO2630" s="6"/>
      <c r="CP2630" s="6"/>
      <c r="CQ2630" s="6"/>
      <c r="CR2630" s="6"/>
      <c r="CS2630" s="6"/>
      <c r="CT2630" s="6"/>
      <c r="CU2630" s="6"/>
      <c r="CV2630" s="6"/>
      <c r="CW2630" s="6"/>
      <c r="CX2630" s="6"/>
      <c r="CY2630" s="6"/>
      <c r="CZ2630" s="6"/>
      <c r="DA2630" s="6"/>
      <c r="DB2630" s="6"/>
      <c r="DC2630" s="6"/>
      <c r="DD2630" s="6"/>
      <c r="DE2630" s="6"/>
      <c r="DF2630" s="6"/>
      <c r="DG2630" s="6"/>
      <c r="DH2630" s="6"/>
      <c r="DI2630" s="6"/>
      <c r="DJ2630" s="6"/>
    </row>
    <row r="2631" spans="1:114" ht="15" customHeight="1" x14ac:dyDescent="0.15">
      <c r="A2631" s="32">
        <v>2005</v>
      </c>
      <c r="B2631" s="17" t="s">
        <v>3791</v>
      </c>
      <c r="C2631" s="17">
        <v>5592</v>
      </c>
      <c r="D2631" s="27">
        <v>3538</v>
      </c>
      <c r="E2631" s="26">
        <v>2054</v>
      </c>
      <c r="F2631" s="23">
        <v>47105171</v>
      </c>
      <c r="G2631" s="18">
        <v>42593712802.7006</v>
      </c>
      <c r="H2631" s="18">
        <v>41869182586.297699</v>
      </c>
      <c r="I2631" s="17">
        <v>24.3894884764733</v>
      </c>
      <c r="J2631" s="17">
        <v>3.68</v>
      </c>
      <c r="K2631" s="17">
        <f t="shared" ref="K2631" si="969">J2631</f>
        <v>3.68</v>
      </c>
      <c r="L2631" s="23">
        <f>K2631</f>
        <v>3.68</v>
      </c>
      <c r="M2631" s="17" t="s">
        <v>3818</v>
      </c>
      <c r="N2631" s="17" t="s">
        <v>3819</v>
      </c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6"/>
      <c r="CO2631" s="6"/>
      <c r="CP2631" s="6"/>
      <c r="CQ2631" s="6"/>
      <c r="CR2631" s="6"/>
      <c r="CS2631" s="6"/>
      <c r="CT2631" s="6"/>
      <c r="CU2631" s="6"/>
      <c r="CV2631" s="6"/>
      <c r="CW2631" s="6"/>
      <c r="CX2631" s="6"/>
      <c r="CY2631" s="6"/>
      <c r="CZ2631" s="6"/>
      <c r="DA2631" s="6"/>
      <c r="DB2631" s="6"/>
      <c r="DC2631" s="6"/>
      <c r="DD2631" s="6"/>
      <c r="DE2631" s="6"/>
      <c r="DF2631" s="6"/>
      <c r="DG2631" s="6"/>
      <c r="DH2631" s="6"/>
      <c r="DI2631" s="6"/>
      <c r="DJ2631" s="6"/>
    </row>
    <row r="2632" spans="1:114" ht="15" customHeight="1" x14ac:dyDescent="0.15">
      <c r="A2632" s="32">
        <v>2006</v>
      </c>
      <c r="B2632" s="17" t="s">
        <v>3791</v>
      </c>
      <c r="C2632" s="17">
        <v>5890</v>
      </c>
      <c r="D2632" s="27">
        <v>3474</v>
      </c>
      <c r="E2632" s="26">
        <v>2416</v>
      </c>
      <c r="F2632" s="23">
        <v>46787786</v>
      </c>
      <c r="G2632" s="18">
        <v>48355049504.9505</v>
      </c>
      <c r="H2632" s="18">
        <v>51424950495.0495</v>
      </c>
      <c r="I2632" s="17">
        <v>27.119474481631102</v>
      </c>
      <c r="J2632" s="17"/>
      <c r="K2632" s="17">
        <f>(K2631+K2636)/2</f>
        <v>3.7800000000000002</v>
      </c>
      <c r="L2632" s="23">
        <f>(1+((L$2636-L$2631)/L$2631)/5)*L2631</f>
        <v>3.72</v>
      </c>
      <c r="M2632" s="17" t="s">
        <v>3820</v>
      </c>
      <c r="N2632" s="17" t="s">
        <v>3821</v>
      </c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6"/>
      <c r="CO2632" s="6"/>
      <c r="CP2632" s="6"/>
      <c r="CQ2632" s="6"/>
      <c r="CR2632" s="6"/>
      <c r="CS2632" s="6"/>
      <c r="CT2632" s="6"/>
      <c r="CU2632" s="6"/>
      <c r="CV2632" s="6"/>
      <c r="CW2632" s="6"/>
      <c r="CX2632" s="6"/>
      <c r="CY2632" s="6"/>
      <c r="CZ2632" s="6"/>
      <c r="DA2632" s="6"/>
      <c r="DB2632" s="6"/>
      <c r="DC2632" s="6"/>
      <c r="DD2632" s="6"/>
      <c r="DE2632" s="6"/>
      <c r="DF2632" s="6"/>
      <c r="DG2632" s="6"/>
      <c r="DH2632" s="6"/>
      <c r="DI2632" s="6"/>
      <c r="DJ2632" s="6"/>
    </row>
    <row r="2633" spans="1:114" ht="15" customHeight="1" x14ac:dyDescent="0.15">
      <c r="A2633" s="32">
        <v>2007</v>
      </c>
      <c r="B2633" s="17" t="s">
        <v>3791</v>
      </c>
      <c r="C2633" s="17">
        <v>6163</v>
      </c>
      <c r="D2633" s="27">
        <v>3440</v>
      </c>
      <c r="E2633" s="26">
        <v>2723</v>
      </c>
      <c r="F2633" s="23">
        <v>46509355</v>
      </c>
      <c r="G2633" s="18">
        <v>61412079207.920799</v>
      </c>
      <c r="H2633" s="18">
        <v>69542970297.029694</v>
      </c>
      <c r="I2633" s="17">
        <v>25.906447090740102</v>
      </c>
      <c r="J2633" s="17"/>
      <c r="K2633" s="17">
        <f>(K2631+K2636)/2</f>
        <v>3.7800000000000002</v>
      </c>
      <c r="L2633" s="23">
        <f>(1+((L$2636-L$2631)/L$2631)/5)*L2632</f>
        <v>3.7604347826086961</v>
      </c>
      <c r="M2633" s="17" t="s">
        <v>3822</v>
      </c>
      <c r="N2633" s="17" t="s">
        <v>3823</v>
      </c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6"/>
      <c r="CO2633" s="6"/>
      <c r="CP2633" s="6"/>
      <c r="CQ2633" s="6"/>
      <c r="CR2633" s="6"/>
      <c r="CS2633" s="6"/>
      <c r="CT2633" s="6"/>
      <c r="CU2633" s="6"/>
      <c r="CV2633" s="6"/>
      <c r="CW2633" s="6"/>
      <c r="CX2633" s="6"/>
      <c r="CY2633" s="6"/>
      <c r="CZ2633" s="6"/>
      <c r="DA2633" s="6"/>
      <c r="DB2633" s="6"/>
      <c r="DC2633" s="6"/>
      <c r="DD2633" s="6"/>
      <c r="DE2633" s="6"/>
      <c r="DF2633" s="6"/>
      <c r="DG2633" s="6"/>
      <c r="DH2633" s="6"/>
      <c r="DI2633" s="6"/>
      <c r="DJ2633" s="6"/>
    </row>
    <row r="2634" spans="1:114" ht="15" customHeight="1" x14ac:dyDescent="0.15">
      <c r="A2634" s="32">
        <v>2008</v>
      </c>
      <c r="B2634" s="17" t="s">
        <v>3791</v>
      </c>
      <c r="C2634" s="17">
        <v>5697</v>
      </c>
      <c r="D2634" s="27">
        <v>2825</v>
      </c>
      <c r="E2634" s="26">
        <v>2872</v>
      </c>
      <c r="F2634" s="23">
        <v>46258189</v>
      </c>
      <c r="G2634" s="18">
        <v>81376632746.050995</v>
      </c>
      <c r="H2634" s="18">
        <v>95771187727.824997</v>
      </c>
      <c r="I2634" s="17">
        <v>18.3174558256128</v>
      </c>
      <c r="J2634" s="17"/>
      <c r="K2634" s="17">
        <f>(K2631+K2636)/2</f>
        <v>3.7800000000000002</v>
      </c>
      <c r="L2634" s="23">
        <f>(1+((L$2636-L$2631)/L$2631)/5)*L2633</f>
        <v>3.8013090737240081</v>
      </c>
      <c r="M2634" s="17" t="s">
        <v>3824</v>
      </c>
      <c r="N2634" s="17" t="s">
        <v>3825</v>
      </c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6"/>
      <c r="CW2634" s="6"/>
      <c r="CX2634" s="6"/>
      <c r="CY2634" s="6"/>
      <c r="CZ2634" s="6"/>
      <c r="DA2634" s="6"/>
      <c r="DB2634" s="6"/>
      <c r="DC2634" s="6"/>
      <c r="DD2634" s="6"/>
      <c r="DE2634" s="6"/>
      <c r="DF2634" s="6"/>
      <c r="DG2634" s="6"/>
      <c r="DH2634" s="6"/>
      <c r="DI2634" s="6"/>
      <c r="DJ2634" s="6"/>
    </row>
    <row r="2635" spans="1:114" ht="15" customHeight="1" x14ac:dyDescent="0.15">
      <c r="A2635" s="32">
        <v>2009</v>
      </c>
      <c r="B2635" s="17" t="s">
        <v>3791</v>
      </c>
      <c r="C2635" s="17">
        <v>4814</v>
      </c>
      <c r="D2635" s="27">
        <v>2434</v>
      </c>
      <c r="E2635" s="26">
        <v>2380</v>
      </c>
      <c r="F2635" s="23">
        <v>46053331</v>
      </c>
      <c r="G2635" s="18">
        <v>52181178765.787003</v>
      </c>
      <c r="H2635" s="18">
        <v>54148526542.766197</v>
      </c>
      <c r="I2635" s="17">
        <v>18.016214744976999</v>
      </c>
      <c r="J2635" s="17"/>
      <c r="K2635" s="17">
        <f>(K2631+K2636)/2</f>
        <v>3.7800000000000002</v>
      </c>
      <c r="L2635" s="23">
        <f>(1+((L$2636-L$2631)/L$2631)/5)*L2634</f>
        <v>3.8426276506123127</v>
      </c>
      <c r="M2635" s="17" t="s">
        <v>3826</v>
      </c>
      <c r="N2635" s="17" t="s">
        <v>3827</v>
      </c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6"/>
      <c r="CO2635" s="6"/>
      <c r="CP2635" s="6"/>
      <c r="CQ2635" s="6"/>
      <c r="CR2635" s="6"/>
      <c r="CS2635" s="6"/>
      <c r="CT2635" s="6"/>
      <c r="CU2635" s="6"/>
      <c r="CV2635" s="6"/>
      <c r="CW2635" s="6"/>
      <c r="CX2635" s="6"/>
      <c r="CY2635" s="6"/>
      <c r="CZ2635" s="6"/>
      <c r="DA2635" s="6"/>
      <c r="DB2635" s="6"/>
      <c r="DC2635" s="6"/>
      <c r="DD2635" s="6"/>
      <c r="DE2635" s="6"/>
      <c r="DF2635" s="6"/>
      <c r="DG2635" s="6"/>
      <c r="DH2635" s="6"/>
      <c r="DI2635" s="6"/>
      <c r="DJ2635" s="6"/>
    </row>
    <row r="2636" spans="1:114" ht="15" customHeight="1" x14ac:dyDescent="0.15">
      <c r="A2636" s="32">
        <v>2010</v>
      </c>
      <c r="B2636" s="17" t="s">
        <v>3791</v>
      </c>
      <c r="C2636" s="17">
        <v>5312</v>
      </c>
      <c r="D2636" s="27">
        <v>2556</v>
      </c>
      <c r="E2636" s="26">
        <v>2756</v>
      </c>
      <c r="F2636" s="23">
        <v>45870741</v>
      </c>
      <c r="G2636" s="18">
        <v>65601214778.970703</v>
      </c>
      <c r="H2636" s="18">
        <v>69578607792.731506</v>
      </c>
      <c r="I2636" s="17">
        <v>18.351322064249501</v>
      </c>
      <c r="J2636" s="17">
        <v>3.88</v>
      </c>
      <c r="K2636" s="17">
        <f t="shared" ref="K2636" si="970">J2636</f>
        <v>3.88</v>
      </c>
      <c r="L2636" s="23">
        <f>K2636</f>
        <v>3.88</v>
      </c>
      <c r="M2636" s="17" t="s">
        <v>3828</v>
      </c>
      <c r="N2636" s="17" t="s">
        <v>3829</v>
      </c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  <c r="CU2636" s="6"/>
      <c r="CV2636" s="6"/>
      <c r="CW2636" s="6"/>
      <c r="CX2636" s="6"/>
      <c r="CY2636" s="6"/>
      <c r="CZ2636" s="6"/>
      <c r="DA2636" s="6"/>
      <c r="DB2636" s="6"/>
      <c r="DC2636" s="6"/>
      <c r="DD2636" s="6"/>
      <c r="DE2636" s="6"/>
      <c r="DF2636" s="6"/>
      <c r="DG2636" s="6"/>
      <c r="DH2636" s="6"/>
      <c r="DI2636" s="6"/>
      <c r="DJ2636" s="6"/>
    </row>
    <row r="2637" spans="1:114" ht="15" customHeight="1" x14ac:dyDescent="0.15">
      <c r="A2637" s="32">
        <v>2011</v>
      </c>
      <c r="B2637" s="17" t="s">
        <v>3791</v>
      </c>
      <c r="C2637" s="17">
        <v>5253</v>
      </c>
      <c r="D2637" s="27">
        <v>2649</v>
      </c>
      <c r="E2637" s="26">
        <v>2604</v>
      </c>
      <c r="F2637" s="23">
        <v>45706086</v>
      </c>
      <c r="G2637" s="18">
        <v>83660951855.012802</v>
      </c>
      <c r="H2637" s="18">
        <v>93808675134.2939</v>
      </c>
      <c r="I2637" s="17">
        <v>19.403521084287799</v>
      </c>
      <c r="J2637" s="17"/>
      <c r="K2637" s="17">
        <f>(K2636+K2641)/2</f>
        <v>3.88</v>
      </c>
      <c r="L2637" s="23">
        <f>(1+((L$2641-L$2636)/L$2636)/5)*L2636</f>
        <v>3.88</v>
      </c>
      <c r="M2637" s="17" t="s">
        <v>3830</v>
      </c>
      <c r="N2637" s="17" t="s">
        <v>3831</v>
      </c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6"/>
      <c r="CO2637" s="6"/>
      <c r="CP2637" s="6"/>
      <c r="CQ2637" s="6"/>
      <c r="CR2637" s="6"/>
      <c r="CS2637" s="6"/>
      <c r="CT2637" s="6"/>
      <c r="CU2637" s="6"/>
      <c r="CV2637" s="6"/>
      <c r="CW2637" s="6"/>
      <c r="CX2637" s="6"/>
      <c r="CY2637" s="6"/>
      <c r="CZ2637" s="6"/>
      <c r="DA2637" s="6"/>
      <c r="DB2637" s="6"/>
      <c r="DC2637" s="6"/>
      <c r="DD2637" s="6"/>
      <c r="DE2637" s="6"/>
      <c r="DF2637" s="6"/>
      <c r="DG2637" s="6"/>
      <c r="DH2637" s="6"/>
      <c r="DI2637" s="6"/>
      <c r="DJ2637" s="6"/>
    </row>
    <row r="2638" spans="1:114" ht="15" customHeight="1" x14ac:dyDescent="0.15">
      <c r="A2638" s="32">
        <v>2012</v>
      </c>
      <c r="B2638" s="17" t="s">
        <v>3791</v>
      </c>
      <c r="C2638" s="17">
        <v>4955</v>
      </c>
      <c r="D2638" s="27">
        <v>2491</v>
      </c>
      <c r="E2638" s="26">
        <v>2464</v>
      </c>
      <c r="F2638" s="23">
        <v>45593342</v>
      </c>
      <c r="G2638" s="18">
        <v>86517457139.281693</v>
      </c>
      <c r="H2638" s="18">
        <v>100863971968.465</v>
      </c>
      <c r="I2638" s="17">
        <v>17.315849859817401</v>
      </c>
      <c r="J2638" s="17"/>
      <c r="K2638" s="17">
        <f>(K2636+K2641)/2</f>
        <v>3.88</v>
      </c>
      <c r="L2638" s="23">
        <f>(1+((L$2641-L$2636)/L$2636)/5)*L2637</f>
        <v>3.88</v>
      </c>
      <c r="M2638" s="17" t="s">
        <v>3832</v>
      </c>
      <c r="N2638" s="17" t="s">
        <v>3833</v>
      </c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6"/>
      <c r="CO2638" s="6"/>
      <c r="CP2638" s="6"/>
      <c r="CQ2638" s="6"/>
      <c r="CR2638" s="6"/>
      <c r="CS2638" s="6"/>
      <c r="CT2638" s="6"/>
      <c r="CU2638" s="6"/>
      <c r="CV2638" s="6"/>
      <c r="CW2638" s="6"/>
      <c r="CX2638" s="6"/>
      <c r="CY2638" s="6"/>
      <c r="CZ2638" s="6"/>
      <c r="DA2638" s="6"/>
      <c r="DB2638" s="6"/>
      <c r="DC2638" s="6"/>
      <c r="DD2638" s="6"/>
      <c r="DE2638" s="6"/>
      <c r="DF2638" s="6"/>
      <c r="DG2638" s="6"/>
      <c r="DH2638" s="6"/>
      <c r="DI2638" s="6"/>
      <c r="DJ2638" s="6"/>
    </row>
    <row r="2639" spans="1:114" ht="15" customHeight="1" x14ac:dyDescent="0.15">
      <c r="A2639" s="32">
        <v>2013</v>
      </c>
      <c r="B2639" s="17" t="s">
        <v>3791</v>
      </c>
      <c r="C2639" s="17">
        <v>5412</v>
      </c>
      <c r="D2639" s="27">
        <v>2856</v>
      </c>
      <c r="E2639" s="26">
        <v>2556</v>
      </c>
      <c r="F2639" s="23">
        <v>45489648</v>
      </c>
      <c r="G2639" s="18">
        <v>81719004128.612503</v>
      </c>
      <c r="H2639" s="18">
        <v>97353058926.560699</v>
      </c>
      <c r="I2639" s="17">
        <v>14.1360438334756</v>
      </c>
      <c r="J2639" s="17"/>
      <c r="K2639" s="17">
        <f>(K2636+K2641)/2</f>
        <v>3.88</v>
      </c>
      <c r="L2639" s="23">
        <f>(1+((L$2641-L$2636)/L$2636)/5)*L2638</f>
        <v>3.88</v>
      </c>
      <c r="M2639" s="17" t="s">
        <v>3834</v>
      </c>
      <c r="N2639" s="17" t="s">
        <v>3835</v>
      </c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6"/>
      <c r="CO2639" s="6"/>
      <c r="CP2639" s="6"/>
      <c r="CQ2639" s="6"/>
      <c r="CR2639" s="6"/>
      <c r="CS2639" s="6"/>
      <c r="CT2639" s="6"/>
      <c r="CU2639" s="6"/>
      <c r="CV2639" s="6"/>
      <c r="CW2639" s="6"/>
      <c r="CX2639" s="6"/>
      <c r="CY2639" s="6"/>
      <c r="CZ2639" s="6"/>
      <c r="DA2639" s="6"/>
      <c r="DB2639" s="6"/>
      <c r="DC2639" s="6"/>
      <c r="DD2639" s="6"/>
      <c r="DE2639" s="6"/>
      <c r="DF2639" s="6"/>
      <c r="DG2639" s="6"/>
      <c r="DH2639" s="6"/>
      <c r="DI2639" s="6"/>
      <c r="DJ2639" s="6"/>
    </row>
    <row r="2640" spans="1:114" ht="15" customHeight="1" x14ac:dyDescent="0.15">
      <c r="A2640" s="32">
        <v>2014</v>
      </c>
      <c r="B2640" s="17" t="s">
        <v>3791</v>
      </c>
      <c r="C2640" s="17">
        <v>4813</v>
      </c>
      <c r="D2640" s="27">
        <v>2457</v>
      </c>
      <c r="E2640" s="26">
        <v>2356</v>
      </c>
      <c r="F2640" s="23">
        <v>45272155</v>
      </c>
      <c r="G2640" s="18">
        <v>64873261712.670502</v>
      </c>
      <c r="H2640" s="18">
        <v>69553702878.0065</v>
      </c>
      <c r="I2640" s="17">
        <v>13.5487069936597</v>
      </c>
      <c r="J2640" s="17"/>
      <c r="K2640" s="17">
        <f>(K2636+K2641)/2</f>
        <v>3.88</v>
      </c>
      <c r="L2640" s="23">
        <f>(1+((L$2641-L$2636)/L$2636)/5)*L2639</f>
        <v>3.88</v>
      </c>
      <c r="M2640" s="17" t="s">
        <v>3836</v>
      </c>
      <c r="N2640" s="17" t="s">
        <v>3837</v>
      </c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6"/>
      <c r="CO2640" s="6"/>
      <c r="CP2640" s="6"/>
      <c r="CQ2640" s="6"/>
      <c r="CR2640" s="6"/>
      <c r="CS2640" s="6"/>
      <c r="CT2640" s="6"/>
      <c r="CU2640" s="6"/>
      <c r="CV2640" s="6"/>
      <c r="CW2640" s="6"/>
      <c r="CX2640" s="6"/>
      <c r="CY2640" s="6"/>
      <c r="CZ2640" s="6"/>
      <c r="DA2640" s="6"/>
      <c r="DB2640" s="6"/>
      <c r="DC2640" s="6"/>
      <c r="DD2640" s="6"/>
      <c r="DE2640" s="6"/>
      <c r="DF2640" s="6"/>
      <c r="DG2640" s="6"/>
      <c r="DH2640" s="6"/>
      <c r="DI2640" s="6"/>
      <c r="DJ2640" s="6"/>
    </row>
    <row r="2641" spans="1:114" ht="15" customHeight="1" x14ac:dyDescent="0.15">
      <c r="A2641" s="32">
        <v>2015</v>
      </c>
      <c r="B2641" s="17" t="s">
        <v>3791</v>
      </c>
      <c r="C2641" s="17">
        <v>4497</v>
      </c>
      <c r="D2641" s="27">
        <v>2271</v>
      </c>
      <c r="E2641" s="26">
        <v>2226</v>
      </c>
      <c r="F2641" s="23">
        <v>45154036</v>
      </c>
      <c r="G2641" s="18">
        <v>47880172307.2416</v>
      </c>
      <c r="H2641" s="18">
        <v>50257224864.612503</v>
      </c>
      <c r="I2641" s="17">
        <v>15.4563637377393</v>
      </c>
      <c r="J2641" s="17">
        <v>3.88</v>
      </c>
      <c r="K2641" s="17">
        <f t="shared" ref="K2641" si="971">J2641</f>
        <v>3.88</v>
      </c>
      <c r="L2641" s="23">
        <f>K2641</f>
        <v>3.88</v>
      </c>
      <c r="M2641" s="17" t="s">
        <v>3838</v>
      </c>
      <c r="N2641" s="17" t="s">
        <v>3839</v>
      </c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6"/>
      <c r="CO2641" s="6"/>
      <c r="CP2641" s="6"/>
      <c r="CQ2641" s="6"/>
      <c r="CR2641" s="6"/>
      <c r="CS2641" s="6"/>
      <c r="CT2641" s="6"/>
      <c r="CU2641" s="6"/>
      <c r="CV2641" s="6"/>
      <c r="CW2641" s="6"/>
      <c r="CX2641" s="6"/>
      <c r="CY2641" s="6"/>
      <c r="CZ2641" s="6"/>
      <c r="DA2641" s="6"/>
      <c r="DB2641" s="6"/>
      <c r="DC2641" s="6"/>
      <c r="DD2641" s="6"/>
      <c r="DE2641" s="6"/>
      <c r="DF2641" s="6"/>
      <c r="DG2641" s="6"/>
      <c r="DH2641" s="6"/>
      <c r="DI2641" s="6"/>
      <c r="DJ2641" s="6"/>
    </row>
    <row r="2642" spans="1:114" ht="15" customHeight="1" x14ac:dyDescent="0.15">
      <c r="A2642" s="32">
        <v>2016</v>
      </c>
      <c r="B2642" s="17" t="s">
        <v>3791</v>
      </c>
      <c r="C2642" s="17">
        <v>4095</v>
      </c>
      <c r="D2642" s="27">
        <v>2233</v>
      </c>
      <c r="E2642" s="26">
        <v>1862</v>
      </c>
      <c r="F2642" s="23">
        <v>45004673</v>
      </c>
      <c r="G2642" s="18">
        <v>46023216039.888397</v>
      </c>
      <c r="H2642" s="18">
        <v>52487153295.527</v>
      </c>
      <c r="I2642" s="17">
        <v>15.7762894271386</v>
      </c>
      <c r="J2642" s="17"/>
      <c r="K2642" s="17">
        <f t="shared" ref="K2642" si="972">J2642</f>
        <v>0</v>
      </c>
      <c r="L2642" s="17">
        <f>K2642</f>
        <v>0</v>
      </c>
      <c r="M2642" s="17" t="s">
        <v>3840</v>
      </c>
      <c r="N2642" s="17" t="s">
        <v>3841</v>
      </c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6"/>
      <c r="CO2642" s="6"/>
      <c r="CP2642" s="6"/>
      <c r="CQ2642" s="6"/>
      <c r="CR2642" s="6"/>
      <c r="CS2642" s="6"/>
      <c r="CT2642" s="6"/>
      <c r="CU2642" s="6"/>
      <c r="CV2642" s="6"/>
      <c r="CW2642" s="6"/>
      <c r="CX2642" s="6"/>
      <c r="CY2642" s="6"/>
      <c r="CZ2642" s="6"/>
      <c r="DA2642" s="6"/>
      <c r="DB2642" s="6"/>
      <c r="DC2642" s="6"/>
      <c r="DD2642" s="6"/>
      <c r="DE2642" s="6"/>
      <c r="DF2642" s="6"/>
      <c r="DG2642" s="6"/>
      <c r="DH2642" s="6"/>
      <c r="DI2642" s="6"/>
      <c r="DJ2642" s="6"/>
    </row>
    <row r="2643" spans="1:114" ht="15" customHeight="1" x14ac:dyDescent="0.15">
      <c r="A2643" s="32">
        <v>2017</v>
      </c>
      <c r="B2643" s="17" t="s">
        <v>3791</v>
      </c>
      <c r="C2643" s="17">
        <v>4047</v>
      </c>
      <c r="D2643" s="27">
        <v>2283</v>
      </c>
      <c r="E2643" s="26">
        <v>1764</v>
      </c>
      <c r="F2643" s="23">
        <v>44831135</v>
      </c>
      <c r="G2643" s="18">
        <v>53943473977.8769</v>
      </c>
      <c r="H2643" s="18">
        <v>62669890136.333199</v>
      </c>
      <c r="I2643" s="17">
        <v>17.647267001507199</v>
      </c>
      <c r="J2643" s="17"/>
      <c r="K2643" s="17">
        <f t="shared" ref="K2643" si="973">J2643</f>
        <v>0</v>
      </c>
      <c r="L2643" s="17">
        <f>K2643</f>
        <v>0</v>
      </c>
      <c r="M2643" s="17" t="s">
        <v>3842</v>
      </c>
      <c r="N2643" s="17" t="s">
        <v>3843</v>
      </c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6"/>
      <c r="CO2643" s="6"/>
      <c r="CP2643" s="6"/>
      <c r="CQ2643" s="6"/>
      <c r="CR2643" s="6"/>
      <c r="CS2643" s="6"/>
      <c r="CT2643" s="6"/>
      <c r="CU2643" s="6"/>
      <c r="CV2643" s="6"/>
      <c r="CW2643" s="6"/>
      <c r="CX2643" s="6"/>
      <c r="CY2643" s="6"/>
      <c r="CZ2643" s="6"/>
      <c r="DA2643" s="6"/>
      <c r="DB2643" s="6"/>
      <c r="DC2643" s="6"/>
      <c r="DD2643" s="6"/>
      <c r="DE2643" s="6"/>
      <c r="DF2643" s="6"/>
      <c r="DG2643" s="6"/>
      <c r="DH2643" s="6"/>
      <c r="DI2643" s="6"/>
      <c r="DJ2643" s="6"/>
    </row>
    <row r="2644" spans="1:114" ht="15" customHeight="1" x14ac:dyDescent="0.15">
      <c r="A2644" s="32">
        <v>2018</v>
      </c>
      <c r="B2644" s="17" t="s">
        <v>3791</v>
      </c>
      <c r="C2644" s="17">
        <v>3968</v>
      </c>
      <c r="D2644" s="27">
        <v>2107</v>
      </c>
      <c r="E2644" s="26">
        <v>1861</v>
      </c>
      <c r="F2644" s="23">
        <v>44622518</v>
      </c>
      <c r="G2644" s="18">
        <v>59208874836.859596</v>
      </c>
      <c r="H2644" s="18">
        <v>70634804507.270096</v>
      </c>
      <c r="I2644" s="17">
        <v>17.615844119402698</v>
      </c>
      <c r="J2644" s="17"/>
      <c r="K2644" s="17">
        <f t="shared" ref="K2644" si="974">J2644</f>
        <v>0</v>
      </c>
      <c r="L2644" s="17">
        <f>K2644</f>
        <v>0</v>
      </c>
      <c r="M2644" s="17" t="s">
        <v>3844</v>
      </c>
      <c r="N2644" s="17" t="s">
        <v>3845</v>
      </c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6"/>
      <c r="CO2644" s="6"/>
      <c r="CP2644" s="6"/>
      <c r="CQ2644" s="6"/>
      <c r="CR2644" s="6"/>
      <c r="CS2644" s="6"/>
      <c r="CT2644" s="6"/>
      <c r="CU2644" s="6"/>
      <c r="CV2644" s="6"/>
      <c r="CW2644" s="6"/>
      <c r="CX2644" s="6"/>
      <c r="CY2644" s="6"/>
      <c r="CZ2644" s="6"/>
      <c r="DA2644" s="6"/>
      <c r="DB2644" s="6"/>
      <c r="DC2644" s="6"/>
      <c r="DD2644" s="6"/>
      <c r="DE2644" s="6"/>
      <c r="DF2644" s="6"/>
      <c r="DG2644" s="6"/>
      <c r="DH2644" s="6"/>
      <c r="DI2644" s="6"/>
      <c r="DJ2644" s="6"/>
    </row>
    <row r="2645" spans="1:114" ht="15" customHeight="1" x14ac:dyDescent="0.15">
      <c r="A2645" s="32">
        <v>2019</v>
      </c>
      <c r="B2645" s="17" t="s">
        <v>3791</v>
      </c>
      <c r="C2645" s="17">
        <v>3852</v>
      </c>
      <c r="D2645" s="27">
        <v>2097</v>
      </c>
      <c r="E2645" s="26">
        <v>1755</v>
      </c>
      <c r="F2645" s="23">
        <v>44386203</v>
      </c>
      <c r="G2645" s="18">
        <v>63448556040.486603</v>
      </c>
      <c r="H2645" s="18">
        <v>75832830346.364594</v>
      </c>
      <c r="I2645" s="17">
        <v>13.365976429325601</v>
      </c>
      <c r="J2645" s="17"/>
      <c r="K2645" s="17">
        <f t="shared" ref="K2645" si="975">J2645</f>
        <v>0</v>
      </c>
      <c r="L2645" s="17">
        <f>K2645</f>
        <v>0</v>
      </c>
      <c r="M2645" s="17" t="s">
        <v>3846</v>
      </c>
      <c r="N2645" s="17" t="s">
        <v>3847</v>
      </c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6"/>
      <c r="CO2645" s="6"/>
      <c r="CP2645" s="6"/>
      <c r="CQ2645" s="6"/>
      <c r="CR2645" s="6"/>
      <c r="CS2645" s="6"/>
      <c r="CT2645" s="6"/>
      <c r="CU2645" s="6"/>
      <c r="CV2645" s="6"/>
      <c r="CW2645" s="6"/>
      <c r="CX2645" s="6"/>
      <c r="CY2645" s="6"/>
      <c r="CZ2645" s="6"/>
      <c r="DA2645" s="6"/>
      <c r="DB2645" s="6"/>
      <c r="DC2645" s="6"/>
      <c r="DD2645" s="6"/>
      <c r="DE2645" s="6"/>
      <c r="DF2645" s="6"/>
      <c r="DG2645" s="6"/>
      <c r="DH2645" s="6"/>
      <c r="DI2645" s="6"/>
      <c r="DJ2645" s="6"/>
    </row>
    <row r="2646" spans="1:114" ht="15" customHeight="1" x14ac:dyDescent="0.15">
      <c r="A2646" s="32">
        <v>2020</v>
      </c>
      <c r="B2646" s="17" t="s">
        <v>3791</v>
      </c>
      <c r="C2646" s="17">
        <v>3183</v>
      </c>
      <c r="D2646" s="27">
        <v>1361</v>
      </c>
      <c r="E2646" s="26">
        <v>1822</v>
      </c>
      <c r="F2646" s="23">
        <v>44132049</v>
      </c>
      <c r="G2646" s="18">
        <v>60801632198.831497</v>
      </c>
      <c r="H2646" s="18">
        <v>63171510711.304802</v>
      </c>
      <c r="I2646" s="17">
        <v>12.435475734920001</v>
      </c>
      <c r="J2646" s="17"/>
      <c r="K2646" s="17">
        <f t="shared" ref="K2646" si="976">J2646</f>
        <v>0</v>
      </c>
      <c r="L2646" s="17">
        <f>K2646</f>
        <v>0</v>
      </c>
      <c r="M2646" s="17" t="s">
        <v>3848</v>
      </c>
      <c r="N2646" s="17" t="s">
        <v>3849</v>
      </c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6"/>
      <c r="CO2646" s="6"/>
      <c r="CP2646" s="6"/>
      <c r="CQ2646" s="6"/>
      <c r="CR2646" s="6"/>
      <c r="CS2646" s="6"/>
      <c r="CT2646" s="6"/>
      <c r="CU2646" s="6"/>
      <c r="CV2646" s="6"/>
      <c r="CW2646" s="6"/>
      <c r="CX2646" s="6"/>
      <c r="CY2646" s="6"/>
      <c r="CZ2646" s="6"/>
      <c r="DA2646" s="6"/>
      <c r="DB2646" s="6"/>
      <c r="DC2646" s="6"/>
      <c r="DD2646" s="6"/>
      <c r="DE2646" s="6"/>
      <c r="DF2646" s="6"/>
      <c r="DG2646" s="6"/>
      <c r="DH2646" s="6"/>
      <c r="DI2646" s="6"/>
      <c r="DJ2646" s="6"/>
    </row>
    <row r="2647" spans="1:114" ht="15" customHeight="1" x14ac:dyDescent="0.15">
      <c r="A2647" s="32">
        <v>2021</v>
      </c>
      <c r="B2647" s="17" t="s">
        <v>3791</v>
      </c>
      <c r="C2647" s="17">
        <v>3393</v>
      </c>
      <c r="D2647" s="18"/>
      <c r="E2647" s="18"/>
      <c r="F2647" s="23">
        <v>43792855</v>
      </c>
      <c r="G2647" s="18">
        <v>81532203091.672699</v>
      </c>
      <c r="H2647" s="18">
        <v>83781068818.670197</v>
      </c>
      <c r="I2647" s="17"/>
      <c r="J2647" s="17"/>
      <c r="K2647" s="17">
        <f t="shared" ref="K2647" si="977">J2647</f>
        <v>0</v>
      </c>
      <c r="L2647" s="17">
        <f>K2647</f>
        <v>0</v>
      </c>
      <c r="M2647" s="17"/>
      <c r="N2647" s="17" t="s">
        <v>3850</v>
      </c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6"/>
      <c r="CO2647" s="6"/>
      <c r="CP2647" s="6"/>
      <c r="CQ2647" s="6"/>
      <c r="CR2647" s="6"/>
      <c r="CS2647" s="6"/>
      <c r="CT2647" s="6"/>
      <c r="CU2647" s="6"/>
      <c r="CV2647" s="6"/>
      <c r="CW2647" s="6"/>
      <c r="CX2647" s="6"/>
      <c r="CY2647" s="6"/>
      <c r="CZ2647" s="6"/>
      <c r="DA2647" s="6"/>
      <c r="DB2647" s="6"/>
      <c r="DC2647" s="6"/>
      <c r="DD2647" s="6"/>
      <c r="DE2647" s="6"/>
      <c r="DF2647" s="6"/>
      <c r="DG2647" s="6"/>
      <c r="DH2647" s="6"/>
      <c r="DI2647" s="6"/>
      <c r="DJ2647" s="6"/>
    </row>
    <row r="2648" spans="1:114" ht="15" customHeight="1" x14ac:dyDescent="0.15">
      <c r="A2648" s="32">
        <v>1980</v>
      </c>
      <c r="B2648" s="17" t="s">
        <v>3851</v>
      </c>
      <c r="C2648" s="17">
        <v>41612</v>
      </c>
      <c r="D2648" s="24">
        <v>19612</v>
      </c>
      <c r="E2648" s="24">
        <v>22000</v>
      </c>
      <c r="F2648" s="24">
        <v>56314216</v>
      </c>
      <c r="G2648" s="17">
        <v>152157822449.45401</v>
      </c>
      <c r="H2648" s="17">
        <v>137863762491.285</v>
      </c>
      <c r="I2648" s="17">
        <v>22.768847826176401</v>
      </c>
      <c r="J2648" s="17">
        <v>3.88</v>
      </c>
      <c r="K2648" s="17">
        <f t="shared" ref="K2648" si="978">J2648</f>
        <v>3.88</v>
      </c>
      <c r="L2648" s="23">
        <f>K2648</f>
        <v>3.88</v>
      </c>
      <c r="M2648" s="17"/>
      <c r="N2648" s="17" t="s">
        <v>3852</v>
      </c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6"/>
      <c r="CO2648" s="6"/>
      <c r="CP2648" s="6"/>
      <c r="CQ2648" s="6"/>
      <c r="CR2648" s="6"/>
      <c r="CS2648" s="6"/>
      <c r="CT2648" s="6"/>
      <c r="CU2648" s="6"/>
      <c r="CV2648" s="6"/>
      <c r="CW2648" s="6"/>
      <c r="CX2648" s="6"/>
      <c r="CY2648" s="6"/>
      <c r="CZ2648" s="6"/>
      <c r="DA2648" s="6"/>
      <c r="DB2648" s="6"/>
      <c r="DC2648" s="6"/>
      <c r="DD2648" s="6"/>
      <c r="DE2648" s="6"/>
      <c r="DF2648" s="6"/>
      <c r="DG2648" s="6"/>
      <c r="DH2648" s="6"/>
      <c r="DI2648" s="6"/>
      <c r="DJ2648" s="6"/>
    </row>
    <row r="2649" spans="1:114" ht="15" customHeight="1" x14ac:dyDescent="0.15">
      <c r="A2649" s="32">
        <v>1981</v>
      </c>
      <c r="B2649" s="17" t="s">
        <v>3851</v>
      </c>
      <c r="C2649" s="17">
        <v>39214</v>
      </c>
      <c r="D2649" s="24">
        <v>20808</v>
      </c>
      <c r="E2649" s="24">
        <v>18406</v>
      </c>
      <c r="F2649" s="24">
        <v>56333829</v>
      </c>
      <c r="G2649" s="17">
        <v>142165096463.02301</v>
      </c>
      <c r="H2649" s="17">
        <v>125062156350.48199</v>
      </c>
      <c r="I2649" s="17">
        <v>20.633053867737001</v>
      </c>
      <c r="J2649" s="17"/>
      <c r="K2649" s="17">
        <f>(K2648+K2653)/2</f>
        <v>3.88</v>
      </c>
      <c r="L2649" s="23">
        <f>(1+((L$2653-L$2648)/L$2648)/5)*L2648</f>
        <v>3.88</v>
      </c>
      <c r="M2649" s="17"/>
      <c r="N2649" s="17" t="s">
        <v>3853</v>
      </c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6"/>
      <c r="CO2649" s="6"/>
      <c r="CP2649" s="6"/>
      <c r="CQ2649" s="6"/>
      <c r="CR2649" s="6"/>
      <c r="CS2649" s="6"/>
      <c r="CT2649" s="6"/>
      <c r="CU2649" s="6"/>
      <c r="CV2649" s="6"/>
      <c r="CW2649" s="6"/>
      <c r="CX2649" s="6"/>
      <c r="CY2649" s="6"/>
      <c r="CZ2649" s="6"/>
      <c r="DA2649" s="6"/>
      <c r="DB2649" s="6"/>
      <c r="DC2649" s="6"/>
      <c r="DD2649" s="6"/>
      <c r="DE2649" s="6"/>
      <c r="DF2649" s="6"/>
      <c r="DG2649" s="6"/>
      <c r="DH2649" s="6"/>
      <c r="DI2649" s="6"/>
      <c r="DJ2649" s="6"/>
    </row>
    <row r="2650" spans="1:114" ht="15" customHeight="1" x14ac:dyDescent="0.15">
      <c r="A2650" s="32">
        <v>1982</v>
      </c>
      <c r="B2650" s="17" t="s">
        <v>3851</v>
      </c>
      <c r="C2650" s="17">
        <v>37093</v>
      </c>
      <c r="D2650" s="24">
        <v>20530</v>
      </c>
      <c r="E2650" s="24">
        <v>16563</v>
      </c>
      <c r="F2650" s="24">
        <v>56313641</v>
      </c>
      <c r="G2650" s="17">
        <v>133594619147.44901</v>
      </c>
      <c r="H2650" s="17">
        <v>122066530398.323</v>
      </c>
      <c r="I2650" s="17">
        <v>20.6357035283263</v>
      </c>
      <c r="J2650" s="17"/>
      <c r="K2650" s="17">
        <f>(K2648+K2653)/2</f>
        <v>3.88</v>
      </c>
      <c r="L2650" s="23">
        <f>(1+((L$2653-L$2648)/L$2648)/5)*L2649</f>
        <v>3.88</v>
      </c>
      <c r="M2650" s="17"/>
      <c r="N2650" s="17" t="s">
        <v>3854</v>
      </c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6"/>
      <c r="CO2650" s="6"/>
      <c r="CP2650" s="6"/>
      <c r="CQ2650" s="6"/>
      <c r="CR2650" s="6"/>
      <c r="CS2650" s="6"/>
      <c r="CT2650" s="6"/>
      <c r="CU2650" s="6"/>
      <c r="CV2650" s="6"/>
      <c r="CW2650" s="6"/>
      <c r="CX2650" s="6"/>
      <c r="CY2650" s="6"/>
      <c r="CZ2650" s="6"/>
      <c r="DA2650" s="6"/>
      <c r="DB2650" s="6"/>
      <c r="DC2650" s="6"/>
      <c r="DD2650" s="6"/>
      <c r="DE2650" s="6"/>
      <c r="DF2650" s="6"/>
      <c r="DG2650" s="6"/>
      <c r="DH2650" s="6"/>
      <c r="DI2650" s="6"/>
      <c r="DJ2650" s="6"/>
    </row>
    <row r="2651" spans="1:114" ht="15" customHeight="1" x14ac:dyDescent="0.15">
      <c r="A2651" s="32">
        <v>1983</v>
      </c>
      <c r="B2651" s="17" t="s">
        <v>3851</v>
      </c>
      <c r="C2651" s="17">
        <v>34691</v>
      </c>
      <c r="D2651" s="24">
        <v>19893</v>
      </c>
      <c r="E2651" s="24">
        <v>14798</v>
      </c>
      <c r="F2651" s="24">
        <v>56332848</v>
      </c>
      <c r="G2651" s="17">
        <v>127639422464.757</v>
      </c>
      <c r="H2651" s="17">
        <v>121271039866.606</v>
      </c>
      <c r="I2651" s="17">
        <v>20.4710524116024</v>
      </c>
      <c r="J2651" s="17"/>
      <c r="K2651" s="17">
        <f>(K2648+K2653)/2</f>
        <v>3.88</v>
      </c>
      <c r="L2651" s="23">
        <f>(1+((L$2653-L$2648)/L$2648)/5)*L2650</f>
        <v>3.88</v>
      </c>
      <c r="M2651" s="17"/>
      <c r="N2651" s="17" t="s">
        <v>3855</v>
      </c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6"/>
      <c r="CO2651" s="6"/>
      <c r="CP2651" s="6"/>
      <c r="CQ2651" s="6"/>
      <c r="CR2651" s="6"/>
      <c r="CS2651" s="6"/>
      <c r="CT2651" s="6"/>
      <c r="CU2651" s="6"/>
      <c r="CV2651" s="6"/>
      <c r="CW2651" s="6"/>
      <c r="CX2651" s="6"/>
      <c r="CY2651" s="6"/>
      <c r="CZ2651" s="6"/>
      <c r="DA2651" s="6"/>
      <c r="DB2651" s="6"/>
      <c r="DC2651" s="6"/>
      <c r="DD2651" s="6"/>
      <c r="DE2651" s="6"/>
      <c r="DF2651" s="6"/>
      <c r="DG2651" s="6"/>
      <c r="DH2651" s="6"/>
      <c r="DI2651" s="6"/>
      <c r="DJ2651" s="6"/>
    </row>
    <row r="2652" spans="1:114" ht="15" customHeight="1" x14ac:dyDescent="0.15">
      <c r="A2652" s="32">
        <v>1984</v>
      </c>
      <c r="B2652" s="17" t="s">
        <v>3851</v>
      </c>
      <c r="C2652" s="17">
        <v>32828</v>
      </c>
      <c r="D2652" s="24">
        <v>19093</v>
      </c>
      <c r="E2652" s="24">
        <v>13735</v>
      </c>
      <c r="F2652" s="24">
        <v>56422072</v>
      </c>
      <c r="G2652" s="17">
        <v>128610671721.202</v>
      </c>
      <c r="H2652" s="17">
        <v>127209374833.73199</v>
      </c>
      <c r="I2652" s="17">
        <v>21.684344825996</v>
      </c>
      <c r="J2652" s="17"/>
      <c r="K2652" s="17">
        <f>(K2648+K2653)/2</f>
        <v>3.88</v>
      </c>
      <c r="L2652" s="23">
        <f>(1+((L$2653-L$2648)/L$2648)/5)*L2651</f>
        <v>3.88</v>
      </c>
      <c r="M2652" s="17"/>
      <c r="N2652" s="17" t="s">
        <v>3856</v>
      </c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6"/>
      <c r="CO2652" s="6"/>
      <c r="CP2652" s="6"/>
      <c r="CQ2652" s="6"/>
      <c r="CR2652" s="6"/>
      <c r="CS2652" s="6"/>
      <c r="CT2652" s="6"/>
      <c r="CU2652" s="6"/>
      <c r="CV2652" s="6"/>
      <c r="CW2652" s="6"/>
      <c r="CX2652" s="6"/>
      <c r="CY2652" s="6"/>
      <c r="CZ2652" s="6"/>
      <c r="DA2652" s="6"/>
      <c r="DB2652" s="6"/>
      <c r="DC2652" s="6"/>
      <c r="DD2652" s="6"/>
      <c r="DE2652" s="6"/>
      <c r="DF2652" s="6"/>
      <c r="DG2652" s="6"/>
      <c r="DH2652" s="6"/>
      <c r="DI2652" s="6"/>
      <c r="DJ2652" s="6"/>
    </row>
    <row r="2653" spans="1:114" ht="15" customHeight="1" x14ac:dyDescent="0.15">
      <c r="A2653" s="32">
        <v>1985</v>
      </c>
      <c r="B2653" s="17" t="s">
        <v>3851</v>
      </c>
      <c r="C2653" s="17">
        <v>31965</v>
      </c>
      <c r="D2653" s="24">
        <v>19672</v>
      </c>
      <c r="E2653" s="24">
        <v>12293</v>
      </c>
      <c r="F2653" s="24">
        <v>56550268</v>
      </c>
      <c r="G2653" s="17">
        <v>138103222535.93399</v>
      </c>
      <c r="H2653" s="17">
        <v>130892539784.394</v>
      </c>
      <c r="I2653" s="17">
        <v>21.698248398036998</v>
      </c>
      <c r="J2653" s="17">
        <v>3.88</v>
      </c>
      <c r="K2653" s="17">
        <f t="shared" ref="K2653" si="979">J2653</f>
        <v>3.88</v>
      </c>
      <c r="L2653" s="23">
        <f>K2653</f>
        <v>3.88</v>
      </c>
      <c r="M2653" s="17"/>
      <c r="N2653" s="17" t="s">
        <v>3857</v>
      </c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6"/>
      <c r="CW2653" s="6"/>
      <c r="CX2653" s="6"/>
      <c r="CY2653" s="6"/>
      <c r="CZ2653" s="6"/>
      <c r="DA2653" s="6"/>
      <c r="DB2653" s="6"/>
      <c r="DC2653" s="6"/>
      <c r="DD2653" s="6"/>
      <c r="DE2653" s="6"/>
      <c r="DF2653" s="6"/>
      <c r="DG2653" s="6"/>
      <c r="DH2653" s="6"/>
      <c r="DI2653" s="6"/>
      <c r="DJ2653" s="6"/>
    </row>
    <row r="2654" spans="1:114" ht="15" customHeight="1" x14ac:dyDescent="0.15">
      <c r="A2654" s="32">
        <v>1986</v>
      </c>
      <c r="B2654" s="17" t="s">
        <v>3851</v>
      </c>
      <c r="C2654" s="17">
        <v>31103</v>
      </c>
      <c r="D2654" s="24">
        <v>20040</v>
      </c>
      <c r="E2654" s="24">
        <v>11063</v>
      </c>
      <c r="F2654" s="24">
        <v>56681396</v>
      </c>
      <c r="G2654" s="17">
        <v>151200712401.05499</v>
      </c>
      <c r="H2654" s="17">
        <v>152837318968.04501</v>
      </c>
      <c r="I2654" s="17">
        <v>21.522472222289899</v>
      </c>
      <c r="J2654" s="17"/>
      <c r="K2654" s="17">
        <f>(K2653+K2658)/2</f>
        <v>4.1099999999999994</v>
      </c>
      <c r="L2654" s="23">
        <f>(1+((L$2658-L$2653)/L$2653)/5)*L2653</f>
        <v>3.9719999999999995</v>
      </c>
      <c r="M2654" s="17"/>
      <c r="N2654" s="17" t="s">
        <v>3858</v>
      </c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6"/>
      <c r="CO2654" s="6"/>
      <c r="CP2654" s="6"/>
      <c r="CQ2654" s="6"/>
      <c r="CR2654" s="6"/>
      <c r="CS2654" s="6"/>
      <c r="CT2654" s="6"/>
      <c r="CU2654" s="6"/>
      <c r="CV2654" s="6"/>
      <c r="CW2654" s="6"/>
      <c r="CX2654" s="6"/>
      <c r="CY2654" s="6"/>
      <c r="CZ2654" s="6"/>
      <c r="DA2654" s="6"/>
      <c r="DB2654" s="6"/>
      <c r="DC2654" s="6"/>
      <c r="DD2654" s="6"/>
      <c r="DE2654" s="6"/>
      <c r="DF2654" s="6"/>
      <c r="DG2654" s="6"/>
      <c r="DH2654" s="6"/>
      <c r="DI2654" s="6"/>
      <c r="DJ2654" s="6"/>
    </row>
    <row r="2655" spans="1:114" ht="15" customHeight="1" x14ac:dyDescent="0.15">
      <c r="A2655" s="32">
        <v>1987</v>
      </c>
      <c r="B2655" s="17" t="s">
        <v>3851</v>
      </c>
      <c r="C2655" s="17">
        <v>30364</v>
      </c>
      <c r="D2655" s="24">
        <v>19945</v>
      </c>
      <c r="E2655" s="24">
        <v>10419</v>
      </c>
      <c r="F2655" s="24">
        <v>56802050</v>
      </c>
      <c r="G2655" s="17">
        <v>183698465435.52899</v>
      </c>
      <c r="H2655" s="17">
        <v>188264874979.57199</v>
      </c>
      <c r="I2655" s="17">
        <v>22.3633362209819</v>
      </c>
      <c r="J2655" s="17"/>
      <c r="K2655" s="17">
        <f>(K2653+K2658)/2</f>
        <v>4.1099999999999994</v>
      </c>
      <c r="L2655" s="23">
        <f>(1+((L$2658-L$2653)/L$2653)/5)*L2654</f>
        <v>4.0661814432989685</v>
      </c>
      <c r="M2655" s="17"/>
      <c r="N2655" s="17" t="s">
        <v>3859</v>
      </c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6"/>
      <c r="CO2655" s="6"/>
      <c r="CP2655" s="6"/>
      <c r="CQ2655" s="6"/>
      <c r="CR2655" s="6"/>
      <c r="CS2655" s="6"/>
      <c r="CT2655" s="6"/>
      <c r="CU2655" s="6"/>
      <c r="CV2655" s="6"/>
      <c r="CW2655" s="6"/>
      <c r="CX2655" s="6"/>
      <c r="CY2655" s="6"/>
      <c r="CZ2655" s="6"/>
      <c r="DA2655" s="6"/>
      <c r="DB2655" s="6"/>
      <c r="DC2655" s="6"/>
      <c r="DD2655" s="6"/>
      <c r="DE2655" s="6"/>
      <c r="DF2655" s="6"/>
      <c r="DG2655" s="6"/>
      <c r="DH2655" s="6"/>
      <c r="DI2655" s="6"/>
      <c r="DJ2655" s="6"/>
    </row>
    <row r="2656" spans="1:114" ht="15" customHeight="1" x14ac:dyDescent="0.15">
      <c r="A2656" s="32">
        <v>1988</v>
      </c>
      <c r="B2656" s="17" t="s">
        <v>3851</v>
      </c>
      <c r="C2656" s="17">
        <v>30471</v>
      </c>
      <c r="D2656" s="24">
        <v>20536</v>
      </c>
      <c r="E2656" s="24">
        <v>9935</v>
      </c>
      <c r="F2656" s="24">
        <v>56928327</v>
      </c>
      <c r="G2656" s="17">
        <v>202055919601.565</v>
      </c>
      <c r="H2656" s="17">
        <v>229152888651.72501</v>
      </c>
      <c r="I2656" s="17">
        <v>24.2971251057809</v>
      </c>
      <c r="J2656" s="17"/>
      <c r="K2656" s="17">
        <f>(K2653+K2658)/2</f>
        <v>4.1099999999999994</v>
      </c>
      <c r="L2656" s="23">
        <f>(1+((L$2658-L$2653)/L$2653)/5)*L2655</f>
        <v>4.1625960548411083</v>
      </c>
      <c r="M2656" s="17"/>
      <c r="N2656" s="17" t="s">
        <v>3860</v>
      </c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6"/>
      <c r="CO2656" s="6"/>
      <c r="CP2656" s="6"/>
      <c r="CQ2656" s="6"/>
      <c r="CR2656" s="6"/>
      <c r="CS2656" s="6"/>
      <c r="CT2656" s="6"/>
      <c r="CU2656" s="6"/>
      <c r="CV2656" s="6"/>
      <c r="CW2656" s="6"/>
      <c r="CX2656" s="6"/>
      <c r="CY2656" s="6"/>
      <c r="CZ2656" s="6"/>
      <c r="DA2656" s="6"/>
      <c r="DB2656" s="6"/>
      <c r="DC2656" s="6"/>
      <c r="DD2656" s="6"/>
      <c r="DE2656" s="6"/>
      <c r="DF2656" s="6"/>
      <c r="DG2656" s="6"/>
      <c r="DH2656" s="6"/>
      <c r="DI2656" s="6"/>
      <c r="DJ2656" s="6"/>
    </row>
    <row r="2657" spans="1:114" ht="15" customHeight="1" x14ac:dyDescent="0.15">
      <c r="A2657" s="32">
        <v>1989</v>
      </c>
      <c r="B2657" s="17" t="s">
        <v>3851</v>
      </c>
      <c r="C2657" s="17">
        <v>29369</v>
      </c>
      <c r="D2657" s="24">
        <v>19732</v>
      </c>
      <c r="E2657" s="24">
        <v>9637</v>
      </c>
      <c r="F2657" s="24">
        <v>57076711</v>
      </c>
      <c r="G2657" s="17">
        <v>210144550065.44501</v>
      </c>
      <c r="H2657" s="17">
        <v>241212594895.28799</v>
      </c>
      <c r="I2657" s="17">
        <v>25.422438712683899</v>
      </c>
      <c r="J2657" s="17"/>
      <c r="K2657" s="17">
        <f>(K2653+K2658)/2</f>
        <v>4.1099999999999994</v>
      </c>
      <c r="L2657" s="23">
        <f>(1+((L$2658-L$2653)/L$2653)/5)*L2656</f>
        <v>4.261296786038371</v>
      </c>
      <c r="M2657" s="17"/>
      <c r="N2657" s="17" t="s">
        <v>3861</v>
      </c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6"/>
      <c r="CO2657" s="6"/>
      <c r="CP2657" s="6"/>
      <c r="CQ2657" s="6"/>
      <c r="CR2657" s="6"/>
      <c r="CS2657" s="6"/>
      <c r="CT2657" s="6"/>
      <c r="CU2657" s="6"/>
      <c r="CV2657" s="6"/>
      <c r="CW2657" s="6"/>
      <c r="CX2657" s="6"/>
      <c r="CY2657" s="6"/>
      <c r="CZ2657" s="6"/>
      <c r="DA2657" s="6"/>
      <c r="DB2657" s="6"/>
      <c r="DC2657" s="6"/>
      <c r="DD2657" s="6"/>
      <c r="DE2657" s="6"/>
      <c r="DF2657" s="6"/>
      <c r="DG2657" s="6"/>
      <c r="DH2657" s="6"/>
      <c r="DI2657" s="6"/>
      <c r="DJ2657" s="6"/>
    </row>
    <row r="2658" spans="1:114" ht="15" customHeight="1" x14ac:dyDescent="0.15">
      <c r="A2658" s="32">
        <v>1990</v>
      </c>
      <c r="B2658" s="17" t="s">
        <v>3851</v>
      </c>
      <c r="C2658" s="17">
        <v>28238</v>
      </c>
      <c r="D2658" s="24">
        <v>19310</v>
      </c>
      <c r="E2658" s="24">
        <v>8928</v>
      </c>
      <c r="F2658" s="24">
        <v>57247586</v>
      </c>
      <c r="G2658" s="17">
        <v>255383023792.61401</v>
      </c>
      <c r="H2658" s="17">
        <v>272294380326.70499</v>
      </c>
      <c r="I2658" s="17">
        <v>23.502648321430399</v>
      </c>
      <c r="J2658" s="17">
        <v>4.34</v>
      </c>
      <c r="K2658" s="17">
        <f t="shared" ref="K2658" si="980">J2658</f>
        <v>4.34</v>
      </c>
      <c r="L2658" s="23">
        <f>K2658</f>
        <v>4.34</v>
      </c>
      <c r="M2658" s="17"/>
      <c r="N2658" s="17" t="s">
        <v>3862</v>
      </c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6"/>
      <c r="CO2658" s="6"/>
      <c r="CP2658" s="6"/>
      <c r="CQ2658" s="6"/>
      <c r="CR2658" s="6"/>
      <c r="CS2658" s="6"/>
      <c r="CT2658" s="6"/>
      <c r="CU2658" s="6"/>
      <c r="CV2658" s="6"/>
      <c r="CW2658" s="6"/>
      <c r="CX2658" s="6"/>
      <c r="CY2658" s="6"/>
      <c r="CZ2658" s="6"/>
      <c r="DA2658" s="6"/>
      <c r="DB2658" s="6"/>
      <c r="DC2658" s="6"/>
      <c r="DD2658" s="6"/>
      <c r="DE2658" s="6"/>
      <c r="DF2658" s="6"/>
      <c r="DG2658" s="6"/>
      <c r="DH2658" s="6"/>
      <c r="DI2658" s="6"/>
      <c r="DJ2658" s="6"/>
    </row>
    <row r="2659" spans="1:114" ht="15" customHeight="1" x14ac:dyDescent="0.15">
      <c r="A2659" s="32">
        <v>1991</v>
      </c>
      <c r="B2659" s="17" t="s">
        <v>3851</v>
      </c>
      <c r="C2659" s="17">
        <v>27587</v>
      </c>
      <c r="D2659" s="24">
        <v>19230</v>
      </c>
      <c r="E2659" s="24">
        <v>8357</v>
      </c>
      <c r="F2659" s="24">
        <v>57424897</v>
      </c>
      <c r="G2659" s="17">
        <v>258576322751.323</v>
      </c>
      <c r="H2659" s="17">
        <v>259525104056.43701</v>
      </c>
      <c r="I2659" s="17">
        <v>20.677861955719901</v>
      </c>
      <c r="J2659" s="17"/>
      <c r="K2659" s="17">
        <f>(K2658+K2663)/2</f>
        <v>4.4399999999999995</v>
      </c>
      <c r="L2659" s="23">
        <f>(1+((L$2663-L$2658)/L$2658)/5)*L2658</f>
        <v>4.38</v>
      </c>
      <c r="M2659" s="17"/>
      <c r="N2659" s="17" t="s">
        <v>3863</v>
      </c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6"/>
      <c r="CO2659" s="6"/>
      <c r="CP2659" s="6"/>
      <c r="CQ2659" s="6"/>
      <c r="CR2659" s="6"/>
      <c r="CS2659" s="6"/>
      <c r="CT2659" s="6"/>
      <c r="CU2659" s="6"/>
      <c r="CV2659" s="6"/>
      <c r="CW2659" s="6"/>
      <c r="CX2659" s="6"/>
      <c r="CY2659" s="6"/>
      <c r="CZ2659" s="6"/>
      <c r="DA2659" s="6"/>
      <c r="DB2659" s="6"/>
      <c r="DC2659" s="6"/>
      <c r="DD2659" s="6"/>
      <c r="DE2659" s="6"/>
      <c r="DF2659" s="6"/>
      <c r="DG2659" s="6"/>
      <c r="DH2659" s="6"/>
      <c r="DI2659" s="6"/>
      <c r="DJ2659" s="6"/>
    </row>
    <row r="2660" spans="1:114" ht="15" customHeight="1" x14ac:dyDescent="0.15">
      <c r="A2660" s="32">
        <v>1992</v>
      </c>
      <c r="B2660" s="17" t="s">
        <v>3851</v>
      </c>
      <c r="C2660" s="17">
        <v>26687</v>
      </c>
      <c r="D2660" s="24">
        <v>18848</v>
      </c>
      <c r="E2660" s="24">
        <v>7839</v>
      </c>
      <c r="F2660" s="24">
        <v>57580402</v>
      </c>
      <c r="G2660" s="17">
        <v>270791316251.31601</v>
      </c>
      <c r="H2660" s="17">
        <v>275705849420.849</v>
      </c>
      <c r="I2660" s="17">
        <v>19.307477423866001</v>
      </c>
      <c r="J2660" s="17"/>
      <c r="K2660" s="17">
        <f>(K2658+K2663)/2</f>
        <v>4.4399999999999995</v>
      </c>
      <c r="L2660" s="23">
        <f>(1+((L$2663-L$2658)/L$2658)/5)*L2659</f>
        <v>4.4203686635944699</v>
      </c>
      <c r="M2660" s="17"/>
      <c r="N2660" s="17" t="s">
        <v>3864</v>
      </c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6"/>
      <c r="CO2660" s="6"/>
      <c r="CP2660" s="6"/>
      <c r="CQ2660" s="6"/>
      <c r="CR2660" s="6"/>
      <c r="CS2660" s="6"/>
      <c r="CT2660" s="6"/>
      <c r="CU2660" s="6"/>
      <c r="CV2660" s="6"/>
      <c r="CW2660" s="6"/>
      <c r="CX2660" s="6"/>
      <c r="CY2660" s="6"/>
      <c r="CZ2660" s="6"/>
      <c r="DA2660" s="6"/>
      <c r="DB2660" s="6"/>
      <c r="DC2660" s="6"/>
      <c r="DD2660" s="6"/>
      <c r="DE2660" s="6"/>
      <c r="DF2660" s="6"/>
      <c r="DG2660" s="6"/>
      <c r="DH2660" s="6"/>
      <c r="DI2660" s="6"/>
      <c r="DJ2660" s="6"/>
    </row>
    <row r="2661" spans="1:114" ht="15" customHeight="1" x14ac:dyDescent="0.15">
      <c r="A2661" s="32">
        <v>1993</v>
      </c>
      <c r="B2661" s="17" t="s">
        <v>3851</v>
      </c>
      <c r="C2661" s="17">
        <v>26649</v>
      </c>
      <c r="D2661" s="24">
        <v>18727</v>
      </c>
      <c r="E2661" s="24">
        <v>7922</v>
      </c>
      <c r="F2661" s="24">
        <v>57718614</v>
      </c>
      <c r="G2661" s="17">
        <v>263925634373.125</v>
      </c>
      <c r="H2661" s="17">
        <v>264336583683.263</v>
      </c>
      <c r="I2661" s="17">
        <v>18.443837939112701</v>
      </c>
      <c r="J2661" s="17"/>
      <c r="K2661" s="17">
        <f>(K2658+K2663)/2</f>
        <v>4.4399999999999995</v>
      </c>
      <c r="L2661" s="23">
        <f>(1+((L$2663-L$2658)/L$2658)/5)*L2660</f>
        <v>4.461109388604557</v>
      </c>
      <c r="M2661" s="17"/>
      <c r="N2661" s="17" t="s">
        <v>3865</v>
      </c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6"/>
      <c r="CO2661" s="6"/>
      <c r="CP2661" s="6"/>
      <c r="CQ2661" s="6"/>
      <c r="CR2661" s="6"/>
      <c r="CS2661" s="6"/>
      <c r="CT2661" s="6"/>
      <c r="CU2661" s="6"/>
      <c r="CV2661" s="6"/>
      <c r="CW2661" s="6"/>
      <c r="CX2661" s="6"/>
      <c r="CY2661" s="6"/>
      <c r="CZ2661" s="6"/>
      <c r="DA2661" s="6"/>
      <c r="DB2661" s="6"/>
      <c r="DC2661" s="6"/>
      <c r="DD2661" s="6"/>
      <c r="DE2661" s="6"/>
      <c r="DF2661" s="6"/>
      <c r="DG2661" s="6"/>
      <c r="DH2661" s="6"/>
      <c r="DI2661" s="6"/>
      <c r="DJ2661" s="6"/>
    </row>
    <row r="2662" spans="1:114" ht="15" customHeight="1" x14ac:dyDescent="0.15">
      <c r="A2662" s="32">
        <v>1994</v>
      </c>
      <c r="B2662" s="17" t="s">
        <v>3851</v>
      </c>
      <c r="C2662" s="17">
        <v>26465</v>
      </c>
      <c r="D2662" s="24">
        <v>18384</v>
      </c>
      <c r="E2662" s="24">
        <v>8081</v>
      </c>
      <c r="F2662" s="24">
        <v>57865745</v>
      </c>
      <c r="G2662" s="17">
        <v>297824322007.95801</v>
      </c>
      <c r="H2662" s="17">
        <v>294204644934.19</v>
      </c>
      <c r="I2662" s="17">
        <v>18.869091621533101</v>
      </c>
      <c r="J2662" s="17"/>
      <c r="K2662" s="17">
        <f>(K2658+K2663)/2</f>
        <v>4.4399999999999995</v>
      </c>
      <c r="L2662" s="23">
        <f>(1+((L$2663-L$2658)/L$2658)/5)*L2661</f>
        <v>4.5022256041677329</v>
      </c>
      <c r="M2662" s="17"/>
      <c r="N2662" s="17" t="s">
        <v>3866</v>
      </c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6"/>
      <c r="CO2662" s="6"/>
      <c r="CP2662" s="6"/>
      <c r="CQ2662" s="6"/>
      <c r="CR2662" s="6"/>
      <c r="CS2662" s="6"/>
      <c r="CT2662" s="6"/>
      <c r="CU2662" s="6"/>
      <c r="CV2662" s="6"/>
      <c r="CW2662" s="6"/>
      <c r="CX2662" s="6"/>
      <c r="CY2662" s="6"/>
      <c r="CZ2662" s="6"/>
      <c r="DA2662" s="6"/>
      <c r="DB2662" s="6"/>
      <c r="DC2662" s="6"/>
      <c r="DD2662" s="6"/>
      <c r="DE2662" s="6"/>
      <c r="DF2662" s="6"/>
      <c r="DG2662" s="6"/>
      <c r="DH2662" s="6"/>
      <c r="DI2662" s="6"/>
      <c r="DJ2662" s="6"/>
    </row>
    <row r="2663" spans="1:114" ht="15" customHeight="1" x14ac:dyDescent="0.15">
      <c r="A2663" s="32">
        <v>1995</v>
      </c>
      <c r="B2663" s="17" t="s">
        <v>3851</v>
      </c>
      <c r="C2663" s="17">
        <v>27521</v>
      </c>
      <c r="D2663" s="24">
        <v>18630</v>
      </c>
      <c r="E2663" s="24">
        <v>8891</v>
      </c>
      <c r="F2663" s="24">
        <v>58019030</v>
      </c>
      <c r="G2663" s="17">
        <v>347150071011.52002</v>
      </c>
      <c r="H2663" s="17">
        <v>338915890800.06299</v>
      </c>
      <c r="I2663" s="17">
        <v>17.970710733028799</v>
      </c>
      <c r="J2663" s="17">
        <v>4.54</v>
      </c>
      <c r="K2663" s="17">
        <f t="shared" ref="K2663" si="981">J2663</f>
        <v>4.54</v>
      </c>
      <c r="L2663" s="23">
        <f>K2663</f>
        <v>4.54</v>
      </c>
      <c r="M2663" s="17"/>
      <c r="N2663" s="17" t="s">
        <v>3867</v>
      </c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6"/>
      <c r="CO2663" s="6"/>
      <c r="CP2663" s="6"/>
      <c r="CQ2663" s="6"/>
      <c r="CR2663" s="6"/>
      <c r="CS2663" s="6"/>
      <c r="CT2663" s="6"/>
      <c r="CU2663" s="6"/>
      <c r="CV2663" s="6"/>
      <c r="CW2663" s="6"/>
      <c r="CX2663" s="6"/>
      <c r="CY2663" s="6"/>
      <c r="CZ2663" s="6"/>
      <c r="DA2663" s="6"/>
      <c r="DB2663" s="6"/>
      <c r="DC2663" s="6"/>
      <c r="DD2663" s="6"/>
      <c r="DE2663" s="6"/>
      <c r="DF2663" s="6"/>
      <c r="DG2663" s="6"/>
      <c r="DH2663" s="6"/>
      <c r="DI2663" s="6"/>
      <c r="DJ2663" s="6"/>
    </row>
    <row r="2664" spans="1:114" ht="15" customHeight="1" x14ac:dyDescent="0.15">
      <c r="A2664" s="32">
        <v>1996</v>
      </c>
      <c r="B2664" s="17" t="s">
        <v>3851</v>
      </c>
      <c r="C2664" s="17">
        <v>28005</v>
      </c>
      <c r="D2664" s="24">
        <v>18184</v>
      </c>
      <c r="E2664" s="24">
        <v>9821</v>
      </c>
      <c r="F2664" s="24">
        <v>58166950</v>
      </c>
      <c r="G2664" s="17">
        <v>374833073322.93298</v>
      </c>
      <c r="H2664" s="17">
        <v>367402496099.84399</v>
      </c>
      <c r="I2664" s="17">
        <v>18.494323232278902</v>
      </c>
      <c r="J2664" s="17"/>
      <c r="K2664" s="17">
        <f>(K2663+K2668)/2</f>
        <v>4.54</v>
      </c>
      <c r="L2664" s="23">
        <f>(1+((L$2668-L$2663)/L$2663)/5)*L2663</f>
        <v>4.54</v>
      </c>
      <c r="M2664" s="17" t="s">
        <v>3868</v>
      </c>
      <c r="N2664" s="17" t="s">
        <v>3869</v>
      </c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6"/>
      <c r="CO2664" s="6"/>
      <c r="CP2664" s="6"/>
      <c r="CQ2664" s="6"/>
      <c r="CR2664" s="6"/>
      <c r="CS2664" s="6"/>
      <c r="CT2664" s="6"/>
      <c r="CU2664" s="6"/>
      <c r="CV2664" s="6"/>
      <c r="CW2664" s="6"/>
      <c r="CX2664" s="6"/>
      <c r="CY2664" s="6"/>
      <c r="CZ2664" s="6"/>
      <c r="DA2664" s="6"/>
      <c r="DB2664" s="6"/>
      <c r="DC2664" s="6"/>
      <c r="DD2664" s="6"/>
      <c r="DE2664" s="6"/>
      <c r="DF2664" s="6"/>
      <c r="DG2664" s="6"/>
      <c r="DH2664" s="6"/>
      <c r="DI2664" s="6"/>
      <c r="DJ2664" s="6"/>
    </row>
    <row r="2665" spans="1:114" ht="15" customHeight="1" x14ac:dyDescent="0.15">
      <c r="A2665" s="32">
        <v>1997</v>
      </c>
      <c r="B2665" s="17" t="s">
        <v>3851</v>
      </c>
      <c r="C2665" s="17">
        <v>28109</v>
      </c>
      <c r="D2665" s="24">
        <v>17938</v>
      </c>
      <c r="E2665" s="24">
        <v>10171</v>
      </c>
      <c r="F2665" s="24">
        <v>58316954</v>
      </c>
      <c r="G2665" s="17">
        <v>402539292730.84497</v>
      </c>
      <c r="H2665" s="17">
        <v>393271119842.82898</v>
      </c>
      <c r="I2665" s="17">
        <v>17.058615108516999</v>
      </c>
      <c r="J2665" s="17"/>
      <c r="K2665" s="17">
        <f>(K2663+K2668)/2</f>
        <v>4.54</v>
      </c>
      <c r="L2665" s="23">
        <f>(1+((L$2668-L$2663)/L$2663)/5)*L2664</f>
        <v>4.54</v>
      </c>
      <c r="M2665" s="17" t="s">
        <v>3870</v>
      </c>
      <c r="N2665" s="17" t="s">
        <v>3871</v>
      </c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6"/>
      <c r="CO2665" s="6"/>
      <c r="CP2665" s="6"/>
      <c r="CQ2665" s="6"/>
      <c r="CR2665" s="6"/>
      <c r="CS2665" s="6"/>
      <c r="CT2665" s="6"/>
      <c r="CU2665" s="6"/>
      <c r="CV2665" s="6"/>
      <c r="CW2665" s="6"/>
      <c r="CX2665" s="6"/>
      <c r="CY2665" s="6"/>
      <c r="CZ2665" s="6"/>
      <c r="DA2665" s="6"/>
      <c r="DB2665" s="6"/>
      <c r="DC2665" s="6"/>
      <c r="DD2665" s="6"/>
      <c r="DE2665" s="6"/>
      <c r="DF2665" s="6"/>
      <c r="DG2665" s="6"/>
      <c r="DH2665" s="6"/>
      <c r="DI2665" s="6"/>
      <c r="DJ2665" s="6"/>
    </row>
    <row r="2666" spans="1:114" ht="15" customHeight="1" x14ac:dyDescent="0.15">
      <c r="A2666" s="32">
        <v>1998</v>
      </c>
      <c r="B2666" s="17" t="s">
        <v>3851</v>
      </c>
      <c r="C2666" s="17">
        <v>29613</v>
      </c>
      <c r="D2666" s="24">
        <v>19530</v>
      </c>
      <c r="E2666" s="24">
        <v>10083</v>
      </c>
      <c r="F2666" s="24">
        <v>58487141</v>
      </c>
      <c r="G2666" s="17">
        <v>404355746936.07202</v>
      </c>
      <c r="H2666" s="17">
        <v>411758860549.85101</v>
      </c>
      <c r="I2666" s="17">
        <v>17.366905294168301</v>
      </c>
      <c r="J2666" s="17"/>
      <c r="K2666" s="17">
        <f>(K2663+K2668)/2</f>
        <v>4.54</v>
      </c>
      <c r="L2666" s="23">
        <f>(1+((L$2668-L$2663)/L$2663)/5)*L2665</f>
        <v>4.54</v>
      </c>
      <c r="M2666" s="17" t="s">
        <v>3872</v>
      </c>
      <c r="N2666" s="17" t="s">
        <v>3873</v>
      </c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6"/>
      <c r="CO2666" s="6"/>
      <c r="CP2666" s="6"/>
      <c r="CQ2666" s="6"/>
      <c r="CR2666" s="6"/>
      <c r="CS2666" s="6"/>
      <c r="CT2666" s="6"/>
      <c r="CU2666" s="6"/>
      <c r="CV2666" s="6"/>
      <c r="CW2666" s="6"/>
      <c r="CX2666" s="6"/>
      <c r="CY2666" s="6"/>
      <c r="CZ2666" s="6"/>
      <c r="DA2666" s="6"/>
      <c r="DB2666" s="6"/>
      <c r="DC2666" s="6"/>
      <c r="DD2666" s="6"/>
      <c r="DE2666" s="6"/>
      <c r="DF2666" s="6"/>
      <c r="DG2666" s="6"/>
      <c r="DH2666" s="6"/>
      <c r="DI2666" s="6"/>
      <c r="DJ2666" s="6"/>
    </row>
    <row r="2667" spans="1:114" ht="15" customHeight="1" x14ac:dyDescent="0.15">
      <c r="A2667" s="32">
        <v>1999</v>
      </c>
      <c r="B2667" s="17" t="s">
        <v>3851</v>
      </c>
      <c r="C2667" s="17">
        <v>31732</v>
      </c>
      <c r="D2667" s="24">
        <v>21333</v>
      </c>
      <c r="E2667" s="24">
        <v>10399</v>
      </c>
      <c r="F2667" s="24">
        <v>58682466</v>
      </c>
      <c r="G2667" s="17">
        <v>410208704093.18903</v>
      </c>
      <c r="H2667" s="17">
        <v>427353179097.23297</v>
      </c>
      <c r="I2667" s="17">
        <v>17.348369487142701</v>
      </c>
      <c r="J2667" s="17"/>
      <c r="K2667" s="17">
        <f>(K2663+K2668)/2</f>
        <v>4.54</v>
      </c>
      <c r="L2667" s="23">
        <f>(1+((L$2668-L$2663)/L$2663)/5)*L2666</f>
        <v>4.54</v>
      </c>
      <c r="M2667" s="17" t="s">
        <v>3874</v>
      </c>
      <c r="N2667" s="17" t="s">
        <v>3875</v>
      </c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6"/>
      <c r="CO2667" s="6"/>
      <c r="CP2667" s="6"/>
      <c r="CQ2667" s="6"/>
      <c r="CR2667" s="6"/>
      <c r="CS2667" s="6"/>
      <c r="CT2667" s="6"/>
      <c r="CU2667" s="6"/>
      <c r="CV2667" s="6"/>
      <c r="CW2667" s="6"/>
      <c r="CX2667" s="6"/>
      <c r="CY2667" s="6"/>
      <c r="CZ2667" s="6"/>
      <c r="DA2667" s="6"/>
      <c r="DB2667" s="6"/>
      <c r="DC2667" s="6"/>
      <c r="DD2667" s="6"/>
      <c r="DE2667" s="6"/>
      <c r="DF2667" s="6"/>
      <c r="DG2667" s="6"/>
      <c r="DH2667" s="6"/>
      <c r="DI2667" s="6"/>
      <c r="DJ2667" s="6"/>
    </row>
    <row r="2668" spans="1:114" ht="15" customHeight="1" x14ac:dyDescent="0.15">
      <c r="A2668" s="32">
        <v>2000</v>
      </c>
      <c r="B2668" s="17" t="s">
        <v>3851</v>
      </c>
      <c r="C2668" s="17">
        <v>32747</v>
      </c>
      <c r="D2668" s="24">
        <v>22050</v>
      </c>
      <c r="E2668" s="24">
        <v>10697</v>
      </c>
      <c r="F2668" s="24">
        <v>58892514</v>
      </c>
      <c r="G2668" s="17">
        <v>426840671811.16699</v>
      </c>
      <c r="H2668" s="17">
        <v>447370252685.73199</v>
      </c>
      <c r="I2668" s="17">
        <v>17.634766783242501</v>
      </c>
      <c r="J2668" s="17">
        <v>4.54</v>
      </c>
      <c r="K2668" s="17">
        <f t="shared" ref="K2668" si="982">J2668</f>
        <v>4.54</v>
      </c>
      <c r="L2668" s="23">
        <f>K2668</f>
        <v>4.54</v>
      </c>
      <c r="M2668" s="17" t="s">
        <v>3876</v>
      </c>
      <c r="N2668" s="17" t="s">
        <v>3877</v>
      </c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6"/>
      <c r="CO2668" s="6"/>
      <c r="CP2668" s="6"/>
      <c r="CQ2668" s="6"/>
      <c r="CR2668" s="6"/>
      <c r="CS2668" s="6"/>
      <c r="CT2668" s="6"/>
      <c r="CU2668" s="6"/>
      <c r="CV2668" s="6"/>
      <c r="CW2668" s="6"/>
      <c r="CX2668" s="6"/>
      <c r="CY2668" s="6"/>
      <c r="CZ2668" s="6"/>
      <c r="DA2668" s="6"/>
      <c r="DB2668" s="6"/>
      <c r="DC2668" s="6"/>
      <c r="DD2668" s="6"/>
      <c r="DE2668" s="6"/>
      <c r="DF2668" s="6"/>
      <c r="DG2668" s="6"/>
      <c r="DH2668" s="6"/>
      <c r="DI2668" s="6"/>
      <c r="DJ2668" s="6"/>
    </row>
    <row r="2669" spans="1:114" ht="15" customHeight="1" x14ac:dyDescent="0.15">
      <c r="A2669" s="32">
        <v>2001</v>
      </c>
      <c r="B2669" s="17" t="s">
        <v>3851</v>
      </c>
      <c r="C2669" s="17">
        <v>32081</v>
      </c>
      <c r="D2669" s="24">
        <v>21423</v>
      </c>
      <c r="E2669" s="24">
        <v>10658</v>
      </c>
      <c r="F2669" s="24">
        <v>59119673</v>
      </c>
      <c r="G2669" s="17">
        <v>420771556067.367</v>
      </c>
      <c r="H2669" s="17">
        <v>449833021448.10699</v>
      </c>
      <c r="I2669" s="17">
        <v>17.600187894593901</v>
      </c>
      <c r="J2669" s="17"/>
      <c r="K2669" s="17">
        <f>(K2668+K2673)/2</f>
        <v>4.54</v>
      </c>
      <c r="L2669" s="23">
        <f>(1+((L$2673-L$2668)/L$2668)/5)*L2668</f>
        <v>4.54</v>
      </c>
      <c r="M2669" s="17" t="s">
        <v>3878</v>
      </c>
      <c r="N2669" s="17" t="s">
        <v>3879</v>
      </c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  <c r="BR2669" s="6"/>
      <c r="BS2669" s="6"/>
      <c r="BT2669" s="6"/>
      <c r="BU2669" s="6"/>
      <c r="BV2669" s="6"/>
      <c r="BW2669" s="6"/>
      <c r="BX2669" s="6"/>
      <c r="BY2669" s="6"/>
      <c r="BZ2669" s="6"/>
      <c r="CA2669" s="6"/>
      <c r="CB2669" s="6"/>
      <c r="CC2669" s="6"/>
      <c r="CD2669" s="6"/>
      <c r="CE2669" s="6"/>
      <c r="CF2669" s="6"/>
      <c r="CG2669" s="6"/>
      <c r="CH2669" s="6"/>
      <c r="CI2669" s="6"/>
      <c r="CJ2669" s="6"/>
      <c r="CK2669" s="6"/>
      <c r="CL2669" s="6"/>
      <c r="CM2669" s="6"/>
      <c r="CN2669" s="6"/>
      <c r="CO2669" s="6"/>
      <c r="CP2669" s="6"/>
      <c r="CQ2669" s="6"/>
      <c r="CR2669" s="6"/>
      <c r="CS2669" s="6"/>
      <c r="CT2669" s="6"/>
      <c r="CU2669" s="6"/>
      <c r="CV2669" s="6"/>
      <c r="CW2669" s="6"/>
      <c r="CX2669" s="6"/>
      <c r="CY2669" s="6"/>
      <c r="CZ2669" s="6"/>
      <c r="DA2669" s="6"/>
      <c r="DB2669" s="6"/>
      <c r="DC2669" s="6"/>
      <c r="DD2669" s="6"/>
      <c r="DE2669" s="6"/>
      <c r="DF2669" s="6"/>
      <c r="DG2669" s="6"/>
      <c r="DH2669" s="6"/>
      <c r="DI2669" s="6"/>
      <c r="DJ2669" s="6"/>
    </row>
    <row r="2670" spans="1:114" ht="15" customHeight="1" x14ac:dyDescent="0.15">
      <c r="A2670" s="32">
        <v>2002</v>
      </c>
      <c r="B2670" s="17" t="s">
        <v>3851</v>
      </c>
      <c r="C2670" s="17">
        <v>31531</v>
      </c>
      <c r="D2670" s="24">
        <v>20624</v>
      </c>
      <c r="E2670" s="24">
        <v>10907</v>
      </c>
      <c r="F2670" s="24">
        <v>59370479</v>
      </c>
      <c r="G2670" s="17">
        <v>436521282973.62097</v>
      </c>
      <c r="H2670" s="17">
        <v>479758693045.56403</v>
      </c>
      <c r="I2670" s="17">
        <v>17.574264696625701</v>
      </c>
      <c r="J2670" s="17"/>
      <c r="K2670" s="17">
        <f>(K2668+K2673)/2</f>
        <v>4.54</v>
      </c>
      <c r="L2670" s="23">
        <f>(1+((L$2673-L$2668)/L$2668)/5)*L2669</f>
        <v>4.54</v>
      </c>
      <c r="M2670" s="17" t="s">
        <v>3880</v>
      </c>
      <c r="N2670" s="17" t="s">
        <v>3881</v>
      </c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6"/>
      <c r="CW2670" s="6"/>
      <c r="CX2670" s="6"/>
      <c r="CY2670" s="6"/>
      <c r="CZ2670" s="6"/>
      <c r="DA2670" s="6"/>
      <c r="DB2670" s="6"/>
      <c r="DC2670" s="6"/>
      <c r="DD2670" s="6"/>
      <c r="DE2670" s="6"/>
      <c r="DF2670" s="6"/>
      <c r="DG2670" s="6"/>
      <c r="DH2670" s="6"/>
      <c r="DI2670" s="6"/>
      <c r="DJ2670" s="6"/>
    </row>
    <row r="2671" spans="1:114" ht="15" customHeight="1" x14ac:dyDescent="0.15">
      <c r="A2671" s="32">
        <v>2003</v>
      </c>
      <c r="B2671" s="17" t="s">
        <v>3851</v>
      </c>
      <c r="C2671" s="17">
        <v>31624</v>
      </c>
      <c r="D2671" s="24">
        <v>20426</v>
      </c>
      <c r="E2671" s="24">
        <v>11198</v>
      </c>
      <c r="F2671" s="24">
        <v>59647577</v>
      </c>
      <c r="G2671" s="17">
        <v>492984489795.91803</v>
      </c>
      <c r="H2671" s="17">
        <v>537758367346.93903</v>
      </c>
      <c r="I2671" s="17">
        <v>17.307480103995101</v>
      </c>
      <c r="J2671" s="17"/>
      <c r="K2671" s="17">
        <f>(K2668+K2673)/2</f>
        <v>4.54</v>
      </c>
      <c r="L2671" s="23">
        <f>(1+((L$2673-L$2668)/L$2668)/5)*L2670</f>
        <v>4.54</v>
      </c>
      <c r="M2671" s="17" t="s">
        <v>3882</v>
      </c>
      <c r="N2671" s="17" t="s">
        <v>3883</v>
      </c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  <c r="BR2671" s="6"/>
      <c r="BS2671" s="6"/>
      <c r="BT2671" s="6"/>
      <c r="BU2671" s="6"/>
      <c r="BV2671" s="6"/>
      <c r="BW2671" s="6"/>
      <c r="BX2671" s="6"/>
      <c r="BY2671" s="6"/>
      <c r="BZ2671" s="6"/>
      <c r="CA2671" s="6"/>
      <c r="CB2671" s="6"/>
      <c r="CC2671" s="6"/>
      <c r="CD2671" s="6"/>
      <c r="CE2671" s="6"/>
      <c r="CF2671" s="6"/>
      <c r="CG2671" s="6"/>
      <c r="CH2671" s="6"/>
      <c r="CI2671" s="6"/>
      <c r="CJ2671" s="6"/>
      <c r="CK2671" s="6"/>
      <c r="CL2671" s="6"/>
      <c r="CM2671" s="6"/>
      <c r="CN2671" s="6"/>
      <c r="CO2671" s="6"/>
      <c r="CP2671" s="6"/>
      <c r="CQ2671" s="6"/>
      <c r="CR2671" s="6"/>
      <c r="CS2671" s="6"/>
      <c r="CT2671" s="6"/>
      <c r="CU2671" s="6"/>
      <c r="CV2671" s="6"/>
      <c r="CW2671" s="6"/>
      <c r="CX2671" s="6"/>
      <c r="CY2671" s="6"/>
      <c r="CZ2671" s="6"/>
      <c r="DA2671" s="6"/>
      <c r="DB2671" s="6"/>
      <c r="DC2671" s="6"/>
      <c r="DD2671" s="6"/>
      <c r="DE2671" s="6"/>
      <c r="DF2671" s="6"/>
      <c r="DG2671" s="6"/>
      <c r="DH2671" s="6"/>
      <c r="DI2671" s="6"/>
      <c r="DJ2671" s="6"/>
    </row>
    <row r="2672" spans="1:114" ht="15" customHeight="1" x14ac:dyDescent="0.15">
      <c r="A2672" s="32">
        <v>2004</v>
      </c>
      <c r="B2672" s="17" t="s">
        <v>3851</v>
      </c>
      <c r="C2672" s="17">
        <v>29954</v>
      </c>
      <c r="D2672" s="24">
        <v>19178</v>
      </c>
      <c r="E2672" s="24">
        <v>10776</v>
      </c>
      <c r="F2672" s="24">
        <v>59987905</v>
      </c>
      <c r="G2672" s="17">
        <v>581019772976.93201</v>
      </c>
      <c r="H2672" s="17">
        <v>638537165873.30701</v>
      </c>
      <c r="I2672" s="17">
        <v>17.243429901316301</v>
      </c>
      <c r="J2672" s="17"/>
      <c r="K2672" s="17">
        <f>(K2668+K2673)/2</f>
        <v>4.54</v>
      </c>
      <c r="L2672" s="23">
        <f>(1+((L$2673-L$2668)/L$2668)/5)*L2671</f>
        <v>4.54</v>
      </c>
      <c r="M2672" s="17" t="s">
        <v>3884</v>
      </c>
      <c r="N2672" s="17" t="s">
        <v>3885</v>
      </c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6"/>
      <c r="CO2672" s="6"/>
      <c r="CP2672" s="6"/>
      <c r="CQ2672" s="6"/>
      <c r="CR2672" s="6"/>
      <c r="CS2672" s="6"/>
      <c r="CT2672" s="6"/>
      <c r="CU2672" s="6"/>
      <c r="CV2672" s="6"/>
      <c r="CW2672" s="6"/>
      <c r="CX2672" s="6"/>
      <c r="CY2672" s="6"/>
      <c r="CZ2672" s="6"/>
      <c r="DA2672" s="6"/>
      <c r="DB2672" s="6"/>
      <c r="DC2672" s="6"/>
      <c r="DD2672" s="6"/>
      <c r="DE2672" s="6"/>
      <c r="DF2672" s="6"/>
      <c r="DG2672" s="6"/>
      <c r="DH2672" s="6"/>
      <c r="DI2672" s="6"/>
      <c r="DJ2672" s="6"/>
    </row>
    <row r="2673" spans="1:114" ht="15" customHeight="1" x14ac:dyDescent="0.15">
      <c r="A2673" s="32">
        <v>2005</v>
      </c>
      <c r="B2673" s="17" t="s">
        <v>3851</v>
      </c>
      <c r="C2673" s="17">
        <v>27988</v>
      </c>
      <c r="D2673" s="24">
        <v>17833</v>
      </c>
      <c r="E2673" s="24">
        <v>10155</v>
      </c>
      <c r="F2673" s="24">
        <v>60401206</v>
      </c>
      <c r="G2673" s="17">
        <v>640712727272.72705</v>
      </c>
      <c r="H2673" s="17">
        <v>696296363636.36401</v>
      </c>
      <c r="I2673" s="17">
        <v>17.330347810120202</v>
      </c>
      <c r="J2673" s="17">
        <v>4.54</v>
      </c>
      <c r="K2673" s="17">
        <f t="shared" ref="K2673" si="983">J2673</f>
        <v>4.54</v>
      </c>
      <c r="L2673" s="23">
        <f>K2673</f>
        <v>4.54</v>
      </c>
      <c r="M2673" s="17" t="s">
        <v>3886</v>
      </c>
      <c r="N2673" s="17" t="s">
        <v>3887</v>
      </c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6"/>
      <c r="CO2673" s="6"/>
      <c r="CP2673" s="6"/>
      <c r="CQ2673" s="6"/>
      <c r="CR2673" s="6"/>
      <c r="CS2673" s="6"/>
      <c r="CT2673" s="6"/>
      <c r="CU2673" s="6"/>
      <c r="CV2673" s="6"/>
      <c r="CW2673" s="6"/>
      <c r="CX2673" s="6"/>
      <c r="CY2673" s="6"/>
      <c r="CZ2673" s="6"/>
      <c r="DA2673" s="6"/>
      <c r="DB2673" s="6"/>
      <c r="DC2673" s="6"/>
      <c r="DD2673" s="6"/>
      <c r="DE2673" s="6"/>
      <c r="DF2673" s="6"/>
      <c r="DG2673" s="6"/>
      <c r="DH2673" s="6"/>
      <c r="DI2673" s="6"/>
      <c r="DJ2673" s="6"/>
    </row>
    <row r="2674" spans="1:114" ht="15" customHeight="1" x14ac:dyDescent="0.15">
      <c r="A2674" s="32">
        <v>2006</v>
      </c>
      <c r="B2674" s="17" t="s">
        <v>3851</v>
      </c>
      <c r="C2674" s="17">
        <v>25745</v>
      </c>
      <c r="D2674" s="24">
        <v>17484</v>
      </c>
      <c r="E2674" s="24">
        <v>8261</v>
      </c>
      <c r="F2674" s="24">
        <v>60846820</v>
      </c>
      <c r="G2674" s="17">
        <v>743392824287.02905</v>
      </c>
      <c r="H2674" s="17">
        <v>795779208831.64697</v>
      </c>
      <c r="I2674" s="17">
        <v>17.579609963627998</v>
      </c>
      <c r="J2674" s="17"/>
      <c r="K2674" s="17">
        <f>(K2673+K2678)/2</f>
        <v>4.54</v>
      </c>
      <c r="L2674" s="23">
        <f>(1+((L$2682-L$2673)/L$2673)/5)*L2673</f>
        <v>4.54</v>
      </c>
      <c r="M2674" s="17" t="s">
        <v>3888</v>
      </c>
      <c r="N2674" s="17" t="s">
        <v>3889</v>
      </c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6"/>
      <c r="CO2674" s="6"/>
      <c r="CP2674" s="6"/>
      <c r="CQ2674" s="6"/>
      <c r="CR2674" s="6"/>
      <c r="CS2674" s="6"/>
      <c r="CT2674" s="6"/>
      <c r="CU2674" s="6"/>
      <c r="CV2674" s="6"/>
      <c r="CW2674" s="6"/>
      <c r="CX2674" s="6"/>
      <c r="CY2674" s="6"/>
      <c r="CZ2674" s="6"/>
      <c r="DA2674" s="6"/>
      <c r="DB2674" s="6"/>
      <c r="DC2674" s="6"/>
      <c r="DD2674" s="6"/>
      <c r="DE2674" s="6"/>
      <c r="DF2674" s="6"/>
      <c r="DG2674" s="6"/>
      <c r="DH2674" s="6"/>
      <c r="DI2674" s="6"/>
      <c r="DJ2674" s="6"/>
    </row>
    <row r="2675" spans="1:114" ht="15" customHeight="1" x14ac:dyDescent="0.15">
      <c r="A2675" s="32">
        <v>2007</v>
      </c>
      <c r="B2675" s="17" t="s">
        <v>3851</v>
      </c>
      <c r="C2675" s="17">
        <v>24999</v>
      </c>
      <c r="D2675" s="24">
        <v>17375</v>
      </c>
      <c r="E2675" s="24">
        <v>7624</v>
      </c>
      <c r="F2675" s="24">
        <v>61322463</v>
      </c>
      <c r="G2675" s="17">
        <v>786170468187.27502</v>
      </c>
      <c r="H2675" s="17">
        <v>847895158063.22498</v>
      </c>
      <c r="I2675" s="17">
        <v>18.007532708152201</v>
      </c>
      <c r="J2675" s="17"/>
      <c r="K2675" s="17">
        <f>(K2673+K2678)/2</f>
        <v>4.54</v>
      </c>
      <c r="L2675" s="23">
        <f>(1+((L$2682-L$2673)/L$2673)/5)*L2674</f>
        <v>4.54</v>
      </c>
      <c r="M2675" s="17" t="s">
        <v>3890</v>
      </c>
      <c r="N2675" s="17" t="s">
        <v>3891</v>
      </c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6"/>
      <c r="CO2675" s="6"/>
      <c r="CP2675" s="6"/>
      <c r="CQ2675" s="6"/>
      <c r="CR2675" s="6"/>
      <c r="CS2675" s="6"/>
      <c r="CT2675" s="6"/>
      <c r="CU2675" s="6"/>
      <c r="CV2675" s="6"/>
      <c r="CW2675" s="6"/>
      <c r="CX2675" s="6"/>
      <c r="CY2675" s="6"/>
      <c r="CZ2675" s="6"/>
      <c r="DA2675" s="6"/>
      <c r="DB2675" s="6"/>
      <c r="DC2675" s="6"/>
      <c r="DD2675" s="6"/>
      <c r="DE2675" s="6"/>
      <c r="DF2675" s="6"/>
      <c r="DG2675" s="6"/>
      <c r="DH2675" s="6"/>
      <c r="DI2675" s="6"/>
      <c r="DJ2675" s="6"/>
    </row>
    <row r="2676" spans="1:114" ht="15" customHeight="1" x14ac:dyDescent="0.15">
      <c r="A2676" s="32">
        <v>2008</v>
      </c>
      <c r="B2676" s="17" t="s">
        <v>3851</v>
      </c>
      <c r="C2676" s="17">
        <v>23379</v>
      </c>
      <c r="D2676" s="24">
        <v>16523</v>
      </c>
      <c r="E2676" s="24">
        <v>6856</v>
      </c>
      <c r="F2676" s="24">
        <v>61806995</v>
      </c>
      <c r="G2676" s="17">
        <v>800549632352.94104</v>
      </c>
      <c r="H2676" s="17">
        <v>852972426470.58801</v>
      </c>
      <c r="I2676" s="17">
        <v>17.540509814471001</v>
      </c>
      <c r="J2676" s="17"/>
      <c r="K2676" s="17">
        <f>(K2673+K2678)/2</f>
        <v>4.54</v>
      </c>
      <c r="L2676" s="23">
        <f>(1+((L$2682-L$2673)/L$2673)/5)*L2675</f>
        <v>4.54</v>
      </c>
      <c r="M2676" s="17" t="s">
        <v>3892</v>
      </c>
      <c r="N2676" s="17" t="s">
        <v>3893</v>
      </c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6"/>
      <c r="CO2676" s="6"/>
      <c r="CP2676" s="6"/>
      <c r="CQ2676" s="6"/>
      <c r="CR2676" s="6"/>
      <c r="CS2676" s="6"/>
      <c r="CT2676" s="6"/>
      <c r="CU2676" s="6"/>
      <c r="CV2676" s="6"/>
      <c r="CW2676" s="6"/>
      <c r="CX2676" s="6"/>
      <c r="CY2676" s="6"/>
      <c r="CZ2676" s="6"/>
      <c r="DA2676" s="6"/>
      <c r="DB2676" s="6"/>
      <c r="DC2676" s="6"/>
      <c r="DD2676" s="6"/>
      <c r="DE2676" s="6"/>
      <c r="DF2676" s="6"/>
      <c r="DG2676" s="6"/>
      <c r="DH2676" s="6"/>
      <c r="DI2676" s="6"/>
      <c r="DJ2676" s="6"/>
    </row>
    <row r="2677" spans="1:114" ht="15" customHeight="1" x14ac:dyDescent="0.15">
      <c r="A2677" s="32">
        <v>2009</v>
      </c>
      <c r="B2677" s="17" t="s">
        <v>3851</v>
      </c>
      <c r="C2677" s="17">
        <v>22465</v>
      </c>
      <c r="D2677" s="24">
        <v>15985</v>
      </c>
      <c r="E2677" s="24">
        <v>6480</v>
      </c>
      <c r="F2677" s="24">
        <v>62276270</v>
      </c>
      <c r="G2677" s="17">
        <v>643798099392.42896</v>
      </c>
      <c r="H2677" s="17">
        <v>676002492600.09399</v>
      </c>
      <c r="I2677" s="17">
        <v>16.013910851469401</v>
      </c>
      <c r="J2677" s="17"/>
      <c r="K2677" s="17">
        <f>(K2673+K2678)/2</f>
        <v>4.54</v>
      </c>
      <c r="L2677" s="23">
        <f>(1+((L$2682-L$2673)/L$2673)/5)*L2676</f>
        <v>4.54</v>
      </c>
      <c r="M2677" s="17" t="s">
        <v>3894</v>
      </c>
      <c r="N2677" s="17" t="s">
        <v>3895</v>
      </c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6"/>
      <c r="CO2677" s="6"/>
      <c r="CP2677" s="6"/>
      <c r="CQ2677" s="6"/>
      <c r="CR2677" s="6"/>
      <c r="CS2677" s="6"/>
      <c r="CT2677" s="6"/>
      <c r="CU2677" s="6"/>
      <c r="CV2677" s="6"/>
      <c r="CW2677" s="6"/>
      <c r="CX2677" s="6"/>
      <c r="CY2677" s="6"/>
      <c r="CZ2677" s="6"/>
      <c r="DA2677" s="6"/>
      <c r="DB2677" s="6"/>
      <c r="DC2677" s="6"/>
      <c r="DD2677" s="6"/>
      <c r="DE2677" s="6"/>
      <c r="DF2677" s="6"/>
      <c r="DG2677" s="6"/>
      <c r="DH2677" s="6"/>
      <c r="DI2677" s="6"/>
      <c r="DJ2677" s="6"/>
    </row>
    <row r="2678" spans="1:114" ht="15" customHeight="1" x14ac:dyDescent="0.15">
      <c r="A2678" s="32">
        <v>2010</v>
      </c>
      <c r="B2678" s="17" t="s">
        <v>3851</v>
      </c>
      <c r="C2678" s="17">
        <v>21929</v>
      </c>
      <c r="D2678" s="24">
        <v>15490</v>
      </c>
      <c r="E2678" s="24">
        <v>6439</v>
      </c>
      <c r="F2678" s="24">
        <v>62766365</v>
      </c>
      <c r="G2678" s="17">
        <v>711533832405.33398</v>
      </c>
      <c r="H2678" s="17">
        <v>753573183918.40002</v>
      </c>
      <c r="I2678" s="17">
        <v>15.828206856816101</v>
      </c>
      <c r="J2678" s="17">
        <v>4.54</v>
      </c>
      <c r="K2678" s="17">
        <f t="shared" ref="K2678" si="984">J2678</f>
        <v>4.54</v>
      </c>
      <c r="L2678" s="23">
        <f>K2678</f>
        <v>4.54</v>
      </c>
      <c r="M2678" s="17" t="s">
        <v>3896</v>
      </c>
      <c r="N2678" s="17" t="s">
        <v>3897</v>
      </c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6"/>
      <c r="CO2678" s="6"/>
      <c r="CP2678" s="6"/>
      <c r="CQ2678" s="6"/>
      <c r="CR2678" s="6"/>
      <c r="CS2678" s="6"/>
      <c r="CT2678" s="6"/>
      <c r="CU2678" s="6"/>
      <c r="CV2678" s="6"/>
      <c r="CW2678" s="6"/>
      <c r="CX2678" s="6"/>
      <c r="CY2678" s="6"/>
      <c r="CZ2678" s="6"/>
      <c r="DA2678" s="6"/>
      <c r="DB2678" s="6"/>
      <c r="DC2678" s="6"/>
      <c r="DD2678" s="6"/>
      <c r="DE2678" s="6"/>
      <c r="DF2678" s="6"/>
      <c r="DG2678" s="6"/>
      <c r="DH2678" s="6"/>
      <c r="DI2678" s="6"/>
      <c r="DJ2678" s="6"/>
    </row>
    <row r="2679" spans="1:114" ht="15" customHeight="1" x14ac:dyDescent="0.15">
      <c r="A2679" s="32">
        <v>2011</v>
      </c>
      <c r="B2679" s="17" t="s">
        <v>3851</v>
      </c>
      <c r="C2679" s="17">
        <v>22259</v>
      </c>
      <c r="D2679" s="24">
        <v>15343</v>
      </c>
      <c r="E2679" s="24">
        <v>6916</v>
      </c>
      <c r="F2679" s="24">
        <v>63258810</v>
      </c>
      <c r="G2679" s="17">
        <v>829054870902.797</v>
      </c>
      <c r="H2679" s="17">
        <v>854970496149.15601</v>
      </c>
      <c r="I2679" s="17">
        <v>15.636478787846</v>
      </c>
      <c r="J2679" s="17"/>
      <c r="K2679" s="17">
        <f>(K2678+K2683)/2</f>
        <v>4.54</v>
      </c>
      <c r="L2679" s="23">
        <f>(1+((L$2683-L$2678)/L$2678)/5)*L2678</f>
        <v>4.54</v>
      </c>
      <c r="M2679" s="17" t="s">
        <v>3898</v>
      </c>
      <c r="N2679" s="17" t="s">
        <v>3899</v>
      </c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6"/>
      <c r="CO2679" s="6"/>
      <c r="CP2679" s="6"/>
      <c r="CQ2679" s="6"/>
      <c r="CR2679" s="6"/>
      <c r="CS2679" s="6"/>
      <c r="CT2679" s="6"/>
      <c r="CU2679" s="6"/>
      <c r="CV2679" s="6"/>
      <c r="CW2679" s="6"/>
      <c r="CX2679" s="6"/>
      <c r="CY2679" s="6"/>
      <c r="CZ2679" s="6"/>
      <c r="DA2679" s="6"/>
      <c r="DB2679" s="6"/>
      <c r="DC2679" s="6"/>
      <c r="DD2679" s="6"/>
      <c r="DE2679" s="6"/>
      <c r="DF2679" s="6"/>
      <c r="DG2679" s="6"/>
      <c r="DH2679" s="6"/>
      <c r="DI2679" s="6"/>
      <c r="DJ2679" s="6"/>
    </row>
    <row r="2680" spans="1:114" ht="15" customHeight="1" x14ac:dyDescent="0.15">
      <c r="A2680" s="32">
        <v>2012</v>
      </c>
      <c r="B2680" s="17" t="s">
        <v>3851</v>
      </c>
      <c r="C2680" s="17">
        <v>23235</v>
      </c>
      <c r="D2680" s="24">
        <v>15370</v>
      </c>
      <c r="E2680" s="24">
        <v>7865</v>
      </c>
      <c r="F2680" s="24">
        <v>63700215</v>
      </c>
      <c r="G2680" s="17">
        <v>822038504502.36096</v>
      </c>
      <c r="H2680" s="17">
        <v>852914569540.25195</v>
      </c>
      <c r="I2680" s="17">
        <v>15.7425020764738</v>
      </c>
      <c r="J2680" s="17"/>
      <c r="K2680" s="17">
        <f>(K2678+K2683)/2</f>
        <v>4.54</v>
      </c>
      <c r="L2680" s="23">
        <f>(1+((L$2683-L$2678)/L$2678)/5)*L2679</f>
        <v>4.54</v>
      </c>
      <c r="M2680" s="17" t="s">
        <v>3900</v>
      </c>
      <c r="N2680" s="17" t="s">
        <v>3901</v>
      </c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6"/>
      <c r="CO2680" s="6"/>
      <c r="CP2680" s="6"/>
      <c r="CQ2680" s="6"/>
      <c r="CR2680" s="6"/>
      <c r="CS2680" s="6"/>
      <c r="CT2680" s="6"/>
      <c r="CU2680" s="6"/>
      <c r="CV2680" s="6"/>
      <c r="CW2680" s="6"/>
      <c r="CX2680" s="6"/>
      <c r="CY2680" s="6"/>
      <c r="CZ2680" s="6"/>
      <c r="DA2680" s="6"/>
      <c r="DB2680" s="6"/>
      <c r="DC2680" s="6"/>
      <c r="DD2680" s="6"/>
      <c r="DE2680" s="6"/>
      <c r="DF2680" s="6"/>
      <c r="DG2680" s="6"/>
      <c r="DH2680" s="6"/>
      <c r="DI2680" s="6"/>
      <c r="DJ2680" s="6"/>
    </row>
    <row r="2681" spans="1:114" ht="15" customHeight="1" x14ac:dyDescent="0.15">
      <c r="A2681" s="32">
        <v>2013</v>
      </c>
      <c r="B2681" s="17" t="s">
        <v>3851</v>
      </c>
      <c r="C2681" s="17">
        <v>22938</v>
      </c>
      <c r="D2681" s="24">
        <v>14972</v>
      </c>
      <c r="E2681" s="24">
        <v>7966</v>
      </c>
      <c r="F2681" s="24">
        <v>64128273</v>
      </c>
      <c r="G2681" s="17">
        <v>837265916868.21497</v>
      </c>
      <c r="H2681" s="17">
        <v>880651426263.74597</v>
      </c>
      <c r="I2681" s="17">
        <v>15.9460044796151</v>
      </c>
      <c r="J2681" s="17"/>
      <c r="K2681" s="17">
        <f>(K2678+K2683)/2</f>
        <v>4.54</v>
      </c>
      <c r="L2681" s="23">
        <f>(1+((L$2683-L$2678)/L$2678)/5)*L2680</f>
        <v>4.54</v>
      </c>
      <c r="M2681" s="17" t="s">
        <v>3902</v>
      </c>
      <c r="N2681" s="17" t="s">
        <v>3903</v>
      </c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6"/>
      <c r="CO2681" s="6"/>
      <c r="CP2681" s="6"/>
      <c r="CQ2681" s="6"/>
      <c r="CR2681" s="6"/>
      <c r="CS2681" s="6"/>
      <c r="CT2681" s="6"/>
      <c r="CU2681" s="6"/>
      <c r="CV2681" s="6"/>
      <c r="CW2681" s="6"/>
      <c r="CX2681" s="6"/>
      <c r="CY2681" s="6"/>
      <c r="CZ2681" s="6"/>
      <c r="DA2681" s="6"/>
      <c r="DB2681" s="6"/>
      <c r="DC2681" s="6"/>
      <c r="DD2681" s="6"/>
      <c r="DE2681" s="6"/>
      <c r="DF2681" s="6"/>
      <c r="DG2681" s="6"/>
      <c r="DH2681" s="6"/>
      <c r="DI2681" s="6"/>
      <c r="DJ2681" s="6"/>
    </row>
    <row r="2682" spans="1:114" ht="15" customHeight="1" x14ac:dyDescent="0.15">
      <c r="A2682" s="32">
        <v>2014</v>
      </c>
      <c r="B2682" s="17" t="s">
        <v>3851</v>
      </c>
      <c r="C2682" s="17">
        <v>23040</v>
      </c>
      <c r="D2682" s="24">
        <v>15196</v>
      </c>
      <c r="E2682" s="24">
        <v>7844</v>
      </c>
      <c r="F2682" s="24">
        <v>64602298</v>
      </c>
      <c r="G2682" s="17">
        <v>870215925981.08496</v>
      </c>
      <c r="H2682" s="17">
        <v>933892268697.46899</v>
      </c>
      <c r="I2682" s="17">
        <v>16.600253270969301</v>
      </c>
      <c r="J2682" s="17"/>
      <c r="K2682" s="17">
        <f>(K2678+K2683)/2</f>
        <v>4.54</v>
      </c>
      <c r="L2682" s="23">
        <f>(1+((L$2683-L$2678)/L$2678)/5)*L2681</f>
        <v>4.54</v>
      </c>
      <c r="M2682" s="17" t="s">
        <v>3904</v>
      </c>
      <c r="N2682" s="17" t="s">
        <v>3905</v>
      </c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6"/>
      <c r="CO2682" s="6"/>
      <c r="CP2682" s="6"/>
      <c r="CQ2682" s="6"/>
      <c r="CR2682" s="6"/>
      <c r="CS2682" s="6"/>
      <c r="CT2682" s="6"/>
      <c r="CU2682" s="6"/>
      <c r="CV2682" s="6"/>
      <c r="CW2682" s="6"/>
      <c r="CX2682" s="6"/>
      <c r="CY2682" s="6"/>
      <c r="CZ2682" s="6"/>
      <c r="DA2682" s="6"/>
      <c r="DB2682" s="6"/>
      <c r="DC2682" s="6"/>
      <c r="DD2682" s="6"/>
      <c r="DE2682" s="6"/>
      <c r="DF2682" s="6"/>
      <c r="DG2682" s="6"/>
      <c r="DH2682" s="6"/>
      <c r="DI2682" s="6"/>
      <c r="DJ2682" s="6"/>
    </row>
    <row r="2683" spans="1:114" ht="15" customHeight="1" x14ac:dyDescent="0.15">
      <c r="A2683" s="32">
        <v>2015</v>
      </c>
      <c r="B2683" s="17" t="s">
        <v>3851</v>
      </c>
      <c r="C2683" s="17">
        <v>22801</v>
      </c>
      <c r="D2683" s="24">
        <v>14867</v>
      </c>
      <c r="E2683" s="24">
        <v>7934</v>
      </c>
      <c r="F2683" s="24">
        <v>65116219</v>
      </c>
      <c r="G2683" s="17">
        <v>810910803121.76001</v>
      </c>
      <c r="H2683" s="17">
        <v>859405523537.24695</v>
      </c>
      <c r="I2683" s="17">
        <v>17.346504264970601</v>
      </c>
      <c r="J2683" s="17">
        <v>4.54</v>
      </c>
      <c r="K2683" s="17">
        <f t="shared" ref="K2683" si="985">J2683</f>
        <v>4.54</v>
      </c>
      <c r="L2683" s="23">
        <f>K2683</f>
        <v>4.54</v>
      </c>
      <c r="M2683" s="17" t="s">
        <v>3906</v>
      </c>
      <c r="N2683" s="17" t="s">
        <v>3907</v>
      </c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6"/>
      <c r="CO2683" s="6"/>
      <c r="CP2683" s="6"/>
      <c r="CQ2683" s="6"/>
      <c r="CR2683" s="6"/>
      <c r="CS2683" s="6"/>
      <c r="CT2683" s="6"/>
      <c r="CU2683" s="6"/>
      <c r="CV2683" s="6"/>
      <c r="CW2683" s="6"/>
      <c r="CX2683" s="6"/>
      <c r="CY2683" s="6"/>
      <c r="CZ2683" s="6"/>
      <c r="DA2683" s="6"/>
      <c r="DB2683" s="6"/>
      <c r="DC2683" s="6"/>
      <c r="DD2683" s="6"/>
      <c r="DE2683" s="6"/>
      <c r="DF2683" s="6"/>
      <c r="DG2683" s="6"/>
      <c r="DH2683" s="6"/>
      <c r="DI2683" s="6"/>
      <c r="DJ2683" s="6"/>
    </row>
    <row r="2684" spans="1:114" ht="15" customHeight="1" x14ac:dyDescent="0.15">
      <c r="A2684" s="32">
        <v>2016</v>
      </c>
      <c r="B2684" s="17" t="s">
        <v>3851</v>
      </c>
      <c r="C2684" s="17">
        <v>22059</v>
      </c>
      <c r="D2684" s="24">
        <v>13876</v>
      </c>
      <c r="E2684" s="24">
        <v>8183</v>
      </c>
      <c r="F2684" s="24">
        <v>65611593</v>
      </c>
      <c r="G2684" s="17">
        <v>773465222156.19604</v>
      </c>
      <c r="H2684" s="17">
        <v>826251045549.89294</v>
      </c>
      <c r="I2684" s="17">
        <v>17.764037408081499</v>
      </c>
      <c r="J2684" s="17"/>
      <c r="K2684" s="17">
        <f t="shared" ref="K2684" si="986">J2684</f>
        <v>0</v>
      </c>
      <c r="L2684" s="17">
        <f>K2684</f>
        <v>0</v>
      </c>
      <c r="M2684" s="17" t="s">
        <v>3908</v>
      </c>
      <c r="N2684" s="17" t="s">
        <v>3909</v>
      </c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6"/>
      <c r="CO2684" s="6"/>
      <c r="CP2684" s="6"/>
      <c r="CQ2684" s="6"/>
      <c r="CR2684" s="6"/>
      <c r="CS2684" s="6"/>
      <c r="CT2684" s="6"/>
      <c r="CU2684" s="6"/>
      <c r="CV2684" s="6"/>
      <c r="CW2684" s="6"/>
      <c r="CX2684" s="6"/>
      <c r="CY2684" s="6"/>
      <c r="CZ2684" s="6"/>
      <c r="DA2684" s="6"/>
      <c r="DB2684" s="6"/>
      <c r="DC2684" s="6"/>
      <c r="DD2684" s="6"/>
      <c r="DE2684" s="6"/>
      <c r="DF2684" s="6"/>
      <c r="DG2684" s="6"/>
      <c r="DH2684" s="6"/>
      <c r="DI2684" s="6"/>
      <c r="DJ2684" s="6"/>
    </row>
    <row r="2685" spans="1:114" ht="15" customHeight="1" x14ac:dyDescent="0.15">
      <c r="A2685" s="32">
        <v>2017</v>
      </c>
      <c r="B2685" s="17" t="s">
        <v>3851</v>
      </c>
      <c r="C2685" s="17">
        <v>22072</v>
      </c>
      <c r="D2685" s="24">
        <v>13301</v>
      </c>
      <c r="E2685" s="24">
        <v>8771</v>
      </c>
      <c r="F2685" s="24">
        <v>66058859</v>
      </c>
      <c r="G2685" s="17">
        <v>823064171922.55603</v>
      </c>
      <c r="H2685" s="17">
        <v>862098790434.18201</v>
      </c>
      <c r="I2685" s="17">
        <v>18.123815352267201</v>
      </c>
      <c r="J2685" s="17"/>
      <c r="K2685" s="17">
        <f t="shared" ref="K2685" si="987">J2685</f>
        <v>0</v>
      </c>
      <c r="L2685" s="17">
        <f>K2685</f>
        <v>0</v>
      </c>
      <c r="M2685" s="17" t="s">
        <v>3910</v>
      </c>
      <c r="N2685" s="17" t="s">
        <v>3911</v>
      </c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6"/>
      <c r="CO2685" s="6"/>
      <c r="CP2685" s="6"/>
      <c r="CQ2685" s="6"/>
      <c r="CR2685" s="6"/>
      <c r="CS2685" s="6"/>
      <c r="CT2685" s="6"/>
      <c r="CU2685" s="6"/>
      <c r="CV2685" s="6"/>
      <c r="CW2685" s="6"/>
      <c r="CX2685" s="6"/>
      <c r="CY2685" s="6"/>
      <c r="CZ2685" s="6"/>
      <c r="DA2685" s="6"/>
      <c r="DB2685" s="6"/>
      <c r="DC2685" s="6"/>
      <c r="DD2685" s="6"/>
      <c r="DE2685" s="6"/>
      <c r="DF2685" s="6"/>
      <c r="DG2685" s="6"/>
      <c r="DH2685" s="6"/>
      <c r="DI2685" s="6"/>
      <c r="DJ2685" s="6"/>
    </row>
    <row r="2686" spans="1:114" ht="15" customHeight="1" x14ac:dyDescent="0.15">
      <c r="A2686" s="32">
        <v>2018</v>
      </c>
      <c r="B2686" s="17" t="s">
        <v>3851</v>
      </c>
      <c r="C2686" s="17">
        <v>20941</v>
      </c>
      <c r="D2686" s="24">
        <v>12865</v>
      </c>
      <c r="E2686" s="24">
        <v>8076</v>
      </c>
      <c r="F2686" s="24">
        <v>66460344</v>
      </c>
      <c r="G2686" s="17">
        <v>898988137049.04102</v>
      </c>
      <c r="H2686" s="17">
        <v>943023367292.06396</v>
      </c>
      <c r="I2686" s="17">
        <v>17.913331262949601</v>
      </c>
      <c r="J2686" s="17"/>
      <c r="K2686" s="17">
        <f t="shared" ref="K2686" si="988">J2686</f>
        <v>0</v>
      </c>
      <c r="L2686" s="17">
        <f>K2686</f>
        <v>0</v>
      </c>
      <c r="M2686" s="17" t="s">
        <v>3912</v>
      </c>
      <c r="N2686" s="17" t="s">
        <v>3913</v>
      </c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6"/>
      <c r="CO2686" s="6"/>
      <c r="CP2686" s="6"/>
      <c r="CQ2686" s="6"/>
      <c r="CR2686" s="6"/>
      <c r="CS2686" s="6"/>
      <c r="CT2686" s="6"/>
      <c r="CU2686" s="6"/>
      <c r="CV2686" s="6"/>
      <c r="CW2686" s="6"/>
      <c r="CX2686" s="6"/>
      <c r="CY2686" s="6"/>
      <c r="CZ2686" s="6"/>
      <c r="DA2686" s="6"/>
      <c r="DB2686" s="6"/>
      <c r="DC2686" s="6"/>
      <c r="DD2686" s="6"/>
      <c r="DE2686" s="6"/>
      <c r="DF2686" s="6"/>
      <c r="DG2686" s="6"/>
      <c r="DH2686" s="6"/>
      <c r="DI2686" s="6"/>
      <c r="DJ2686" s="6"/>
    </row>
    <row r="2687" spans="1:114" ht="15" customHeight="1" x14ac:dyDescent="0.15">
      <c r="A2687" s="32">
        <v>2019</v>
      </c>
      <c r="B2687" s="17" t="s">
        <v>3851</v>
      </c>
      <c r="C2687" s="17">
        <v>19250</v>
      </c>
      <c r="D2687" s="24">
        <v>12061</v>
      </c>
      <c r="E2687" s="24">
        <v>7189</v>
      </c>
      <c r="F2687" s="24">
        <v>66836327</v>
      </c>
      <c r="G2687" s="17">
        <v>893047886902.18103</v>
      </c>
      <c r="H2687" s="17">
        <v>939187686025.37598</v>
      </c>
      <c r="I2687" s="17">
        <v>17.852853979810099</v>
      </c>
      <c r="J2687" s="17"/>
      <c r="K2687" s="17">
        <f t="shared" ref="K2687" si="989">J2687</f>
        <v>0</v>
      </c>
      <c r="L2687" s="17">
        <f>K2687</f>
        <v>0</v>
      </c>
      <c r="M2687" s="17" t="s">
        <v>3914</v>
      </c>
      <c r="N2687" s="17" t="s">
        <v>3915</v>
      </c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6"/>
      <c r="CW2687" s="6"/>
      <c r="CX2687" s="6"/>
      <c r="CY2687" s="6"/>
      <c r="CZ2687" s="6"/>
      <c r="DA2687" s="6"/>
      <c r="DB2687" s="6"/>
      <c r="DC2687" s="6"/>
      <c r="DD2687" s="6"/>
      <c r="DE2687" s="6"/>
      <c r="DF2687" s="6"/>
      <c r="DG2687" s="6"/>
      <c r="DH2687" s="6"/>
      <c r="DI2687" s="6"/>
      <c r="DJ2687" s="6"/>
    </row>
    <row r="2688" spans="1:114" ht="15" customHeight="1" x14ac:dyDescent="0.15">
      <c r="A2688" s="32">
        <v>2020</v>
      </c>
      <c r="B2688" s="17" t="s">
        <v>3851</v>
      </c>
      <c r="C2688" s="17">
        <v>20649</v>
      </c>
      <c r="D2688" s="24">
        <v>11990</v>
      </c>
      <c r="E2688" s="24">
        <v>8659</v>
      </c>
      <c r="F2688" s="24">
        <v>67081000</v>
      </c>
      <c r="G2688" s="17">
        <v>790751711189.03894</v>
      </c>
      <c r="H2688" s="17">
        <v>781063244392.68604</v>
      </c>
      <c r="I2688" s="17">
        <v>17.4407492626543</v>
      </c>
      <c r="J2688" s="17"/>
      <c r="K2688" s="17">
        <f t="shared" ref="K2688" si="990">J2688</f>
        <v>0</v>
      </c>
      <c r="L2688" s="17">
        <f>K2688</f>
        <v>0</v>
      </c>
      <c r="M2688" s="17"/>
      <c r="N2688" s="17" t="s">
        <v>3916</v>
      </c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6"/>
      <c r="CO2688" s="6"/>
      <c r="CP2688" s="6"/>
      <c r="CQ2688" s="6"/>
      <c r="CR2688" s="6"/>
      <c r="CS2688" s="6"/>
      <c r="CT2688" s="6"/>
      <c r="CU2688" s="6"/>
      <c r="CV2688" s="6"/>
      <c r="CW2688" s="6"/>
      <c r="CX2688" s="6"/>
      <c r="CY2688" s="6"/>
      <c r="CZ2688" s="6"/>
      <c r="DA2688" s="6"/>
      <c r="DB2688" s="6"/>
      <c r="DC2688" s="6"/>
      <c r="DD2688" s="6"/>
      <c r="DE2688" s="6"/>
      <c r="DF2688" s="6"/>
      <c r="DG2688" s="6"/>
      <c r="DH2688" s="6"/>
      <c r="DI2688" s="6"/>
      <c r="DJ2688" s="6"/>
    </row>
    <row r="2689" spans="1:114" ht="15" customHeight="1" x14ac:dyDescent="0.15">
      <c r="A2689" s="32">
        <v>2021</v>
      </c>
      <c r="B2689" s="17" t="s">
        <v>3851</v>
      </c>
      <c r="C2689" s="17">
        <v>18855</v>
      </c>
      <c r="D2689" s="24">
        <v>11592</v>
      </c>
      <c r="E2689" s="24">
        <v>7263</v>
      </c>
      <c r="F2689" s="24">
        <v>67326569</v>
      </c>
      <c r="G2689" s="17">
        <v>875196919682.02295</v>
      </c>
      <c r="H2689" s="17">
        <v>899365324620.77698</v>
      </c>
      <c r="I2689" s="17">
        <v>17.383247354192299</v>
      </c>
      <c r="J2689" s="17"/>
      <c r="K2689" s="17">
        <f t="shared" ref="K2689" si="991">J2689</f>
        <v>0</v>
      </c>
      <c r="L2689" s="17">
        <f>K2689</f>
        <v>0</v>
      </c>
      <c r="M2689" s="17"/>
      <c r="N2689" s="17" t="s">
        <v>3917</v>
      </c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6"/>
      <c r="CO2689" s="6"/>
      <c r="CP2689" s="6"/>
      <c r="CQ2689" s="6"/>
      <c r="CR2689" s="6"/>
      <c r="CS2689" s="6"/>
      <c r="CT2689" s="6"/>
      <c r="CU2689" s="6"/>
      <c r="CV2689" s="6"/>
      <c r="CW2689" s="6"/>
      <c r="CX2689" s="6"/>
      <c r="CY2689" s="6"/>
      <c r="CZ2689" s="6"/>
      <c r="DA2689" s="6"/>
      <c r="DB2689" s="6"/>
      <c r="DC2689" s="6"/>
      <c r="DD2689" s="6"/>
      <c r="DE2689" s="6"/>
      <c r="DF2689" s="6"/>
      <c r="DG2689" s="6"/>
      <c r="DH2689" s="6"/>
      <c r="DI2689" s="6"/>
      <c r="DJ2689" s="6"/>
    </row>
    <row r="2690" spans="1:114" ht="15" customHeight="1" x14ac:dyDescent="0.15">
      <c r="A2690" s="32">
        <v>1980</v>
      </c>
      <c r="B2690" s="17" t="s">
        <v>3918</v>
      </c>
      <c r="C2690" s="17">
        <v>104329</v>
      </c>
      <c r="D2690" s="24">
        <v>62098</v>
      </c>
      <c r="E2690" s="24">
        <v>42231</v>
      </c>
      <c r="F2690" s="24">
        <v>227225000</v>
      </c>
      <c r="G2690" s="24">
        <v>280772000000</v>
      </c>
      <c r="H2690" s="24">
        <v>293828000000</v>
      </c>
      <c r="I2690" s="17">
        <v>23.531878093603499</v>
      </c>
      <c r="J2690" s="17">
        <v>4.3499999999999996</v>
      </c>
      <c r="K2690" s="17">
        <f t="shared" ref="K2690" si="992">J2690</f>
        <v>4.3499999999999996</v>
      </c>
      <c r="L2690" s="23">
        <f>K2690</f>
        <v>4.3499999999999996</v>
      </c>
      <c r="M2690" s="17"/>
      <c r="N2690" s="24">
        <v>7080769709000</v>
      </c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6"/>
      <c r="CO2690" s="6"/>
      <c r="CP2690" s="6"/>
      <c r="CQ2690" s="6"/>
      <c r="CR2690" s="6"/>
      <c r="CS2690" s="6"/>
      <c r="CT2690" s="6"/>
      <c r="CU2690" s="6"/>
      <c r="CV2690" s="6"/>
      <c r="CW2690" s="6"/>
      <c r="CX2690" s="6"/>
      <c r="CY2690" s="6"/>
      <c r="CZ2690" s="6"/>
      <c r="DA2690" s="6"/>
      <c r="DB2690" s="6"/>
      <c r="DC2690" s="6"/>
      <c r="DD2690" s="6"/>
      <c r="DE2690" s="6"/>
      <c r="DF2690" s="6"/>
      <c r="DG2690" s="6"/>
      <c r="DH2690" s="6"/>
      <c r="DI2690" s="6"/>
      <c r="DJ2690" s="6"/>
    </row>
    <row r="2691" spans="1:114" ht="15" customHeight="1" x14ac:dyDescent="0.15">
      <c r="A2691" s="32">
        <v>1981</v>
      </c>
      <c r="B2691" s="17" t="s">
        <v>3918</v>
      </c>
      <c r="C2691" s="17">
        <v>106413</v>
      </c>
      <c r="D2691" s="24">
        <v>62404</v>
      </c>
      <c r="E2691" s="24">
        <v>44009</v>
      </c>
      <c r="F2691" s="24">
        <v>229466000</v>
      </c>
      <c r="G2691" s="24">
        <v>305239000000</v>
      </c>
      <c r="H2691" s="24">
        <v>317758000000</v>
      </c>
      <c r="I2691" s="17">
        <v>23.347378471307401</v>
      </c>
      <c r="J2691" s="17"/>
      <c r="K2691" s="17">
        <f>(K2690+K2695)/2</f>
        <v>4.5149999999999997</v>
      </c>
      <c r="L2691" s="23">
        <f>(1+((L$2695-L$2690)/L$2690)/5)*L2690</f>
        <v>4.4160000000000004</v>
      </c>
      <c r="M2691" s="17"/>
      <c r="N2691" s="24">
        <v>7260459769000</v>
      </c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6"/>
      <c r="CO2691" s="6"/>
      <c r="CP2691" s="6"/>
      <c r="CQ2691" s="6"/>
      <c r="CR2691" s="6"/>
      <c r="CS2691" s="6"/>
      <c r="CT2691" s="6"/>
      <c r="CU2691" s="6"/>
      <c r="CV2691" s="6"/>
      <c r="CW2691" s="6"/>
      <c r="CX2691" s="6"/>
      <c r="CY2691" s="6"/>
      <c r="CZ2691" s="6"/>
      <c r="DA2691" s="6"/>
      <c r="DB2691" s="6"/>
      <c r="DC2691" s="6"/>
      <c r="DD2691" s="6"/>
      <c r="DE2691" s="6"/>
      <c r="DF2691" s="6"/>
      <c r="DG2691" s="6"/>
      <c r="DH2691" s="6"/>
      <c r="DI2691" s="6"/>
      <c r="DJ2691" s="6"/>
    </row>
    <row r="2692" spans="1:114" ht="15" customHeight="1" x14ac:dyDescent="0.15">
      <c r="A2692" s="32">
        <v>1982</v>
      </c>
      <c r="B2692" s="17" t="s">
        <v>3918</v>
      </c>
      <c r="C2692" s="17">
        <v>109625</v>
      </c>
      <c r="D2692" s="24">
        <v>63316</v>
      </c>
      <c r="E2692" s="24">
        <v>46309</v>
      </c>
      <c r="F2692" s="24">
        <v>231664000</v>
      </c>
      <c r="G2692" s="24">
        <v>283210000000</v>
      </c>
      <c r="H2692" s="24">
        <v>303184000000</v>
      </c>
      <c r="I2692" s="17">
        <v>22.516103737406901</v>
      </c>
      <c r="J2692" s="17"/>
      <c r="K2692" s="17">
        <f>(K2690+K2695)/2</f>
        <v>4.5149999999999997</v>
      </c>
      <c r="L2692" s="23">
        <f>(1+((L$2695-L$2690)/L$2690)/5)*L2691</f>
        <v>4.4830013793103456</v>
      </c>
      <c r="M2692" s="17"/>
      <c r="N2692" s="24">
        <v>7129561854000</v>
      </c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6"/>
      <c r="CO2692" s="6"/>
      <c r="CP2692" s="6"/>
      <c r="CQ2692" s="6"/>
      <c r="CR2692" s="6"/>
      <c r="CS2692" s="6"/>
      <c r="CT2692" s="6"/>
      <c r="CU2692" s="6"/>
      <c r="CV2692" s="6"/>
      <c r="CW2692" s="6"/>
      <c r="CX2692" s="6"/>
      <c r="CY2692" s="6"/>
      <c r="CZ2692" s="6"/>
      <c r="DA2692" s="6"/>
      <c r="DB2692" s="6"/>
      <c r="DC2692" s="6"/>
      <c r="DD2692" s="6"/>
      <c r="DE2692" s="6"/>
      <c r="DF2692" s="6"/>
      <c r="DG2692" s="6"/>
      <c r="DH2692" s="6"/>
      <c r="DI2692" s="6"/>
      <c r="DJ2692" s="6"/>
    </row>
    <row r="2693" spans="1:114" ht="15" customHeight="1" x14ac:dyDescent="0.15">
      <c r="A2693" s="32">
        <v>1983</v>
      </c>
      <c r="B2693" s="17" t="s">
        <v>3918</v>
      </c>
      <c r="C2693" s="17">
        <v>103703</v>
      </c>
      <c r="D2693" s="24">
        <v>59391</v>
      </c>
      <c r="E2693" s="24">
        <v>44312</v>
      </c>
      <c r="F2693" s="24">
        <v>233792000</v>
      </c>
      <c r="G2693" s="24">
        <v>276996000000</v>
      </c>
      <c r="H2693" s="24">
        <v>328638000000</v>
      </c>
      <c r="I2693" s="17">
        <v>22.411240608931401</v>
      </c>
      <c r="J2693" s="17"/>
      <c r="K2693" s="17">
        <f>(K2690+K2695)/2</f>
        <v>4.5149999999999997</v>
      </c>
      <c r="L2693" s="23">
        <f>(1+((L$2695-L$2690)/L$2690)/5)*L2692</f>
        <v>4.551019331272296</v>
      </c>
      <c r="M2693" s="17"/>
      <c r="N2693" s="24">
        <v>7456374792000</v>
      </c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6"/>
      <c r="CO2693" s="6"/>
      <c r="CP2693" s="6"/>
      <c r="CQ2693" s="6"/>
      <c r="CR2693" s="6"/>
      <c r="CS2693" s="6"/>
      <c r="CT2693" s="6"/>
      <c r="CU2693" s="6"/>
      <c r="CV2693" s="6"/>
      <c r="CW2693" s="6"/>
      <c r="CX2693" s="6"/>
      <c r="CY2693" s="6"/>
      <c r="CZ2693" s="6"/>
      <c r="DA2693" s="6"/>
      <c r="DB2693" s="6"/>
      <c r="DC2693" s="6"/>
      <c r="DD2693" s="6"/>
      <c r="DE2693" s="6"/>
      <c r="DF2693" s="6"/>
      <c r="DG2693" s="6"/>
      <c r="DH2693" s="6"/>
      <c r="DI2693" s="6"/>
      <c r="DJ2693" s="6"/>
    </row>
    <row r="2694" spans="1:114" ht="15" customHeight="1" x14ac:dyDescent="0.15">
      <c r="A2694" s="32">
        <v>1984</v>
      </c>
      <c r="B2694" s="17" t="s">
        <v>3918</v>
      </c>
      <c r="C2694" s="17">
        <v>111284</v>
      </c>
      <c r="D2694" s="24">
        <v>61841</v>
      </c>
      <c r="E2694" s="24">
        <v>49443</v>
      </c>
      <c r="F2694" s="24">
        <v>235825000</v>
      </c>
      <c r="G2694" s="24">
        <v>302380000000</v>
      </c>
      <c r="H2694" s="24">
        <v>405107000000</v>
      </c>
      <c r="I2694" s="17">
        <v>23.475900241058302</v>
      </c>
      <c r="J2694" s="17"/>
      <c r="K2694" s="17">
        <f>(K2690+K2695)/2</f>
        <v>4.5149999999999997</v>
      </c>
      <c r="L2694" s="23">
        <f>(1+((L$2695-L$2690)/L$2690)/5)*L2693</f>
        <v>4.6200692797467724</v>
      </c>
      <c r="M2694" s="17"/>
      <c r="N2694" s="24">
        <v>7995965282000</v>
      </c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6"/>
      <c r="CO2694" s="6"/>
      <c r="CP2694" s="6"/>
      <c r="CQ2694" s="6"/>
      <c r="CR2694" s="6"/>
      <c r="CS2694" s="6"/>
      <c r="CT2694" s="6"/>
      <c r="CU2694" s="6"/>
      <c r="CV2694" s="6"/>
      <c r="CW2694" s="6"/>
      <c r="CX2694" s="6"/>
      <c r="CY2694" s="6"/>
      <c r="CZ2694" s="6"/>
      <c r="DA2694" s="6"/>
      <c r="DB2694" s="6"/>
      <c r="DC2694" s="6"/>
      <c r="DD2694" s="6"/>
      <c r="DE2694" s="6"/>
      <c r="DF2694" s="6"/>
      <c r="DG2694" s="6"/>
      <c r="DH2694" s="6"/>
      <c r="DI2694" s="6"/>
      <c r="DJ2694" s="6"/>
    </row>
    <row r="2695" spans="1:114" ht="15" customHeight="1" x14ac:dyDescent="0.15">
      <c r="A2695" s="32">
        <v>1985</v>
      </c>
      <c r="B2695" s="17" t="s">
        <v>3918</v>
      </c>
      <c r="C2695" s="17">
        <v>115235</v>
      </c>
      <c r="D2695" s="24">
        <v>63673</v>
      </c>
      <c r="E2695" s="24">
        <v>51562</v>
      </c>
      <c r="F2695" s="24">
        <v>237924000</v>
      </c>
      <c r="G2695" s="24">
        <v>303211000000</v>
      </c>
      <c r="H2695" s="24">
        <v>417229000000</v>
      </c>
      <c r="I2695" s="17">
        <v>23.685341643736901</v>
      </c>
      <c r="J2695" s="17">
        <v>4.68</v>
      </c>
      <c r="K2695" s="17">
        <f t="shared" ref="K2695" si="993">J2695</f>
        <v>4.68</v>
      </c>
      <c r="L2695" s="23">
        <f>K2695</f>
        <v>4.68</v>
      </c>
      <c r="M2695" s="17"/>
      <c r="N2695" s="24">
        <v>8329369546000</v>
      </c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6"/>
      <c r="CO2695" s="6"/>
      <c r="CP2695" s="6"/>
      <c r="CQ2695" s="6"/>
      <c r="CR2695" s="6"/>
      <c r="CS2695" s="6"/>
      <c r="CT2695" s="6"/>
      <c r="CU2695" s="6"/>
      <c r="CV2695" s="6"/>
      <c r="CW2695" s="6"/>
      <c r="CX2695" s="6"/>
      <c r="CY2695" s="6"/>
      <c r="CZ2695" s="6"/>
      <c r="DA2695" s="6"/>
      <c r="DB2695" s="6"/>
      <c r="DC2695" s="6"/>
      <c r="DD2695" s="6"/>
      <c r="DE2695" s="6"/>
      <c r="DF2695" s="6"/>
      <c r="DG2695" s="6"/>
      <c r="DH2695" s="6"/>
      <c r="DI2695" s="6"/>
      <c r="DJ2695" s="6"/>
    </row>
    <row r="2696" spans="1:114" ht="15" customHeight="1" x14ac:dyDescent="0.15">
      <c r="A2696" s="32">
        <v>1986</v>
      </c>
      <c r="B2696" s="17" t="s">
        <v>3918</v>
      </c>
      <c r="C2696" s="17">
        <v>120916</v>
      </c>
      <c r="D2696" s="24">
        <v>65195</v>
      </c>
      <c r="E2696" s="24">
        <v>55721</v>
      </c>
      <c r="F2696" s="24">
        <v>240133000</v>
      </c>
      <c r="G2696" s="24">
        <v>320998000000</v>
      </c>
      <c r="H2696" s="24">
        <v>452867000000</v>
      </c>
      <c r="I2696" s="17">
        <v>23.597141341736901</v>
      </c>
      <c r="J2696" s="17"/>
      <c r="K2696" s="17">
        <f>(K2695+K2700)/2</f>
        <v>4.68</v>
      </c>
      <c r="L2696" s="23">
        <f>(1+((L$2700-L$2695)/L$2695)/5)*L2695</f>
        <v>4.68</v>
      </c>
      <c r="M2696" s="17"/>
      <c r="N2696" s="24">
        <v>8617786125000</v>
      </c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6"/>
      <c r="CO2696" s="6"/>
      <c r="CP2696" s="6"/>
      <c r="CQ2696" s="6"/>
      <c r="CR2696" s="6"/>
      <c r="CS2696" s="6"/>
      <c r="CT2696" s="6"/>
      <c r="CU2696" s="6"/>
      <c r="CV2696" s="6"/>
      <c r="CW2696" s="6"/>
      <c r="CX2696" s="6"/>
      <c r="CY2696" s="6"/>
      <c r="CZ2696" s="6"/>
      <c r="DA2696" s="6"/>
      <c r="DB2696" s="6"/>
      <c r="DC2696" s="6"/>
      <c r="DD2696" s="6"/>
      <c r="DE2696" s="6"/>
      <c r="DF2696" s="6"/>
      <c r="DG2696" s="6"/>
      <c r="DH2696" s="6"/>
      <c r="DI2696" s="6"/>
      <c r="DJ2696" s="6"/>
    </row>
    <row r="2697" spans="1:114" ht="15" customHeight="1" x14ac:dyDescent="0.15">
      <c r="A2697" s="32">
        <v>1987</v>
      </c>
      <c r="B2697" s="17" t="s">
        <v>3918</v>
      </c>
      <c r="C2697" s="17">
        <v>131837</v>
      </c>
      <c r="D2697" s="24">
        <v>68315</v>
      </c>
      <c r="E2697" s="24">
        <v>63522</v>
      </c>
      <c r="F2697" s="24">
        <v>242289000</v>
      </c>
      <c r="G2697" s="24">
        <v>363943000000</v>
      </c>
      <c r="H2697" s="24">
        <v>508713000000</v>
      </c>
      <c r="I2697" s="17">
        <v>23.0610590880116</v>
      </c>
      <c r="J2697" s="17"/>
      <c r="K2697" s="17">
        <f>(K2695+K2700)/2</f>
        <v>4.68</v>
      </c>
      <c r="L2697" s="23">
        <f>(1+((L$2695-L$2700)/L$2700)/5)*L2696</f>
        <v>4.68</v>
      </c>
      <c r="M2697" s="17"/>
      <c r="N2697" s="24">
        <v>8915897063000</v>
      </c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6"/>
      <c r="CO2697" s="6"/>
      <c r="CP2697" s="6"/>
      <c r="CQ2697" s="6"/>
      <c r="CR2697" s="6"/>
      <c r="CS2697" s="6"/>
      <c r="CT2697" s="6"/>
      <c r="CU2697" s="6"/>
      <c r="CV2697" s="6"/>
      <c r="CW2697" s="6"/>
      <c r="CX2697" s="6"/>
      <c r="CY2697" s="6"/>
      <c r="CZ2697" s="6"/>
      <c r="DA2697" s="6"/>
      <c r="DB2697" s="6"/>
      <c r="DC2697" s="6"/>
      <c r="DD2697" s="6"/>
      <c r="DE2697" s="6"/>
      <c r="DF2697" s="6"/>
      <c r="DG2697" s="6"/>
      <c r="DH2697" s="6"/>
      <c r="DI2697" s="6"/>
      <c r="DJ2697" s="6"/>
    </row>
    <row r="2698" spans="1:114" ht="15" customHeight="1" x14ac:dyDescent="0.15">
      <c r="A2698" s="32">
        <v>1988</v>
      </c>
      <c r="B2698" s="17" t="s">
        <v>3918</v>
      </c>
      <c r="C2698" s="17">
        <v>143836</v>
      </c>
      <c r="D2698" s="24">
        <v>75192</v>
      </c>
      <c r="E2698" s="24">
        <v>68644</v>
      </c>
      <c r="F2698" s="24">
        <v>244499000</v>
      </c>
      <c r="G2698" s="24">
        <v>444601000000</v>
      </c>
      <c r="H2698" s="24">
        <v>553993000000</v>
      </c>
      <c r="I2698" s="17">
        <v>22.474857909135899</v>
      </c>
      <c r="J2698" s="17"/>
      <c r="K2698" s="17">
        <f>(K2695+K2700)/2</f>
        <v>4.68</v>
      </c>
      <c r="L2698" s="23">
        <f>(1+((L$2695-L$2700)/L$2700)/5)*L2697</f>
        <v>4.68</v>
      </c>
      <c r="M2698" s="17"/>
      <c r="N2698" s="24">
        <v>9288319548000</v>
      </c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6"/>
      <c r="CO2698" s="6"/>
      <c r="CP2698" s="6"/>
      <c r="CQ2698" s="6"/>
      <c r="CR2698" s="6"/>
      <c r="CS2698" s="6"/>
      <c r="CT2698" s="6"/>
      <c r="CU2698" s="6"/>
      <c r="CV2698" s="6"/>
      <c r="CW2698" s="6"/>
      <c r="CX2698" s="6"/>
      <c r="CY2698" s="6"/>
      <c r="CZ2698" s="6"/>
      <c r="DA2698" s="6"/>
      <c r="DB2698" s="6"/>
      <c r="DC2698" s="6"/>
      <c r="DD2698" s="6"/>
      <c r="DE2698" s="6"/>
      <c r="DF2698" s="6"/>
      <c r="DG2698" s="6"/>
      <c r="DH2698" s="6"/>
      <c r="DI2698" s="6"/>
      <c r="DJ2698" s="6"/>
    </row>
    <row r="2699" spans="1:114" ht="15" customHeight="1" x14ac:dyDescent="0.15">
      <c r="A2699" s="32">
        <v>1989</v>
      </c>
      <c r="B2699" s="17" t="s">
        <v>3918</v>
      </c>
      <c r="C2699" s="17">
        <v>158707</v>
      </c>
      <c r="D2699" s="24">
        <v>82370</v>
      </c>
      <c r="E2699" s="24">
        <v>76337</v>
      </c>
      <c r="F2699" s="24">
        <v>246819000</v>
      </c>
      <c r="G2699" s="24">
        <v>504289000000</v>
      </c>
      <c r="H2699" s="24">
        <v>591031000000</v>
      </c>
      <c r="I2699" s="17">
        <v>22.022926201525099</v>
      </c>
      <c r="J2699" s="17"/>
      <c r="K2699" s="17">
        <f>(K2695+K2700)/2</f>
        <v>4.68</v>
      </c>
      <c r="L2699" s="23">
        <f>(1+((L$2695-L$2700)/L$2700)/5)*L2698</f>
        <v>4.68</v>
      </c>
      <c r="M2699" s="17"/>
      <c r="N2699" s="24">
        <v>9629446844000</v>
      </c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6"/>
      <c r="CO2699" s="6"/>
      <c r="CP2699" s="6"/>
      <c r="CQ2699" s="6"/>
      <c r="CR2699" s="6"/>
      <c r="CS2699" s="6"/>
      <c r="CT2699" s="6"/>
      <c r="CU2699" s="6"/>
      <c r="CV2699" s="6"/>
      <c r="CW2699" s="6"/>
      <c r="CX2699" s="6"/>
      <c r="CY2699" s="6"/>
      <c r="CZ2699" s="6"/>
      <c r="DA2699" s="6"/>
      <c r="DB2699" s="6"/>
      <c r="DC2699" s="6"/>
      <c r="DD2699" s="6"/>
      <c r="DE2699" s="6"/>
      <c r="DF2699" s="6"/>
      <c r="DG2699" s="6"/>
      <c r="DH2699" s="6"/>
      <c r="DI2699" s="6"/>
      <c r="DJ2699" s="6"/>
    </row>
    <row r="2700" spans="1:114" ht="15" customHeight="1" x14ac:dyDescent="0.15">
      <c r="A2700" s="32">
        <v>1990</v>
      </c>
      <c r="B2700" s="17" t="s">
        <v>3918</v>
      </c>
      <c r="C2700" s="17">
        <v>171163</v>
      </c>
      <c r="D2700" s="24">
        <v>90643</v>
      </c>
      <c r="E2700" s="24">
        <v>80520</v>
      </c>
      <c r="F2700" s="24">
        <v>249623000</v>
      </c>
      <c r="G2700" s="24">
        <v>551873000000</v>
      </c>
      <c r="H2700" s="24">
        <v>629727000000</v>
      </c>
      <c r="I2700" s="17">
        <v>21.2852817238692</v>
      </c>
      <c r="J2700" s="17">
        <v>4.68</v>
      </c>
      <c r="K2700" s="17">
        <f t="shared" ref="K2700" si="994">J2700</f>
        <v>4.68</v>
      </c>
      <c r="L2700" s="23">
        <f>K2700</f>
        <v>4.68</v>
      </c>
      <c r="M2700" s="17"/>
      <c r="N2700" s="24">
        <v>9811054837000</v>
      </c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6"/>
      <c r="CO2700" s="6"/>
      <c r="CP2700" s="6"/>
      <c r="CQ2700" s="6"/>
      <c r="CR2700" s="6"/>
      <c r="CS2700" s="6"/>
      <c r="CT2700" s="6"/>
      <c r="CU2700" s="6"/>
      <c r="CV2700" s="6"/>
      <c r="CW2700" s="6"/>
      <c r="CX2700" s="6"/>
      <c r="CY2700" s="6"/>
      <c r="CZ2700" s="6"/>
      <c r="DA2700" s="6"/>
      <c r="DB2700" s="6"/>
      <c r="DC2700" s="6"/>
      <c r="DD2700" s="6"/>
      <c r="DE2700" s="6"/>
      <c r="DF2700" s="6"/>
      <c r="DG2700" s="6"/>
      <c r="DH2700" s="6"/>
      <c r="DI2700" s="6"/>
      <c r="DJ2700" s="6"/>
    </row>
    <row r="2701" spans="1:114" ht="15" customHeight="1" x14ac:dyDescent="0.15">
      <c r="A2701" s="32">
        <v>1991</v>
      </c>
      <c r="B2701" s="17" t="s">
        <v>3918</v>
      </c>
      <c r="C2701" s="17">
        <v>172115</v>
      </c>
      <c r="D2701" s="24">
        <v>87955</v>
      </c>
      <c r="E2701" s="24">
        <v>84160</v>
      </c>
      <c r="F2701" s="24">
        <v>252981000</v>
      </c>
      <c r="G2701" s="24">
        <v>594931000000</v>
      </c>
      <c r="H2701" s="24">
        <v>623544000000</v>
      </c>
      <c r="I2701" s="17">
        <v>20.1170193089492</v>
      </c>
      <c r="J2701" s="17"/>
      <c r="K2701" s="17">
        <f>(K2700+K2705)/2</f>
        <v>4.7799999999999994</v>
      </c>
      <c r="L2701" s="23">
        <f>(1+((L$2705-L$2700)/L$2700)/5)*L2700</f>
        <v>4.72</v>
      </c>
      <c r="M2701" s="17"/>
      <c r="N2701" s="24">
        <v>9800432919000</v>
      </c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6"/>
      <c r="CO2701" s="6"/>
      <c r="CP2701" s="6"/>
      <c r="CQ2701" s="6"/>
      <c r="CR2701" s="6"/>
      <c r="CS2701" s="6"/>
      <c r="CT2701" s="6"/>
      <c r="CU2701" s="6"/>
      <c r="CV2701" s="6"/>
      <c r="CW2701" s="6"/>
      <c r="CX2701" s="6"/>
      <c r="CY2701" s="6"/>
      <c r="CZ2701" s="6"/>
      <c r="DA2701" s="6"/>
      <c r="DB2701" s="6"/>
      <c r="DC2701" s="6"/>
      <c r="DD2701" s="6"/>
      <c r="DE2701" s="6"/>
      <c r="DF2701" s="6"/>
      <c r="DG2701" s="6"/>
      <c r="DH2701" s="6"/>
      <c r="DI2701" s="6"/>
      <c r="DJ2701" s="6"/>
    </row>
    <row r="2702" spans="1:114" ht="15" customHeight="1" x14ac:dyDescent="0.15">
      <c r="A2702" s="32">
        <v>1992</v>
      </c>
      <c r="B2702" s="17" t="s">
        <v>3918</v>
      </c>
      <c r="C2702" s="17">
        <v>183347</v>
      </c>
      <c r="D2702" s="24">
        <v>92425</v>
      </c>
      <c r="E2702" s="24">
        <v>90922</v>
      </c>
      <c r="F2702" s="24">
        <v>256514000</v>
      </c>
      <c r="G2702" s="24">
        <v>633053000000</v>
      </c>
      <c r="H2702" s="24">
        <v>667791000000</v>
      </c>
      <c r="I2702" s="17">
        <v>19.8271651099707</v>
      </c>
      <c r="J2702" s="17"/>
      <c r="K2702" s="17">
        <f>(K2700+K2705)/2</f>
        <v>4.7799999999999994</v>
      </c>
      <c r="L2702" s="23">
        <f>(1+((L$2705-L$2700)/L$2700)/5)*L2701</f>
        <v>4.7603418803418798</v>
      </c>
      <c r="M2702" s="17"/>
      <c r="N2702" s="24">
        <v>10145647340000</v>
      </c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6"/>
      <c r="CO2702" s="6"/>
      <c r="CP2702" s="6"/>
      <c r="CQ2702" s="6"/>
      <c r="CR2702" s="6"/>
      <c r="CS2702" s="6"/>
      <c r="CT2702" s="6"/>
      <c r="CU2702" s="6"/>
      <c r="CV2702" s="6"/>
      <c r="CW2702" s="6"/>
      <c r="CX2702" s="6"/>
      <c r="CY2702" s="6"/>
      <c r="CZ2702" s="6"/>
      <c r="DA2702" s="6"/>
      <c r="DB2702" s="6"/>
      <c r="DC2702" s="6"/>
      <c r="DD2702" s="6"/>
      <c r="DE2702" s="6"/>
      <c r="DF2702" s="6"/>
      <c r="DG2702" s="6"/>
      <c r="DH2702" s="6"/>
      <c r="DI2702" s="6"/>
      <c r="DJ2702" s="6"/>
    </row>
    <row r="2703" spans="1:114" ht="15" customHeight="1" x14ac:dyDescent="0.15">
      <c r="A2703" s="32">
        <v>1993</v>
      </c>
      <c r="B2703" s="17" t="s">
        <v>3918</v>
      </c>
      <c r="C2703" s="17">
        <v>184196</v>
      </c>
      <c r="D2703" s="24">
        <v>99955</v>
      </c>
      <c r="E2703" s="24">
        <v>84241</v>
      </c>
      <c r="F2703" s="24">
        <v>259919000</v>
      </c>
      <c r="G2703" s="24">
        <v>654799000000</v>
      </c>
      <c r="H2703" s="24">
        <v>719973000000</v>
      </c>
      <c r="I2703" s="17">
        <v>20.090153048184</v>
      </c>
      <c r="J2703" s="17"/>
      <c r="K2703" s="17">
        <f>(K2700+K2705)/2</f>
        <v>4.7799999999999994</v>
      </c>
      <c r="L2703" s="23">
        <f>(1+((L$2705-L$2700)/L$2700)/5)*L2702</f>
        <v>4.8010285630798446</v>
      </c>
      <c r="M2703" s="17"/>
      <c r="N2703" s="24">
        <v>10424833341000</v>
      </c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6"/>
      <c r="CO2703" s="6"/>
      <c r="CP2703" s="6"/>
      <c r="CQ2703" s="6"/>
      <c r="CR2703" s="6"/>
      <c r="CS2703" s="6"/>
      <c r="CT2703" s="6"/>
      <c r="CU2703" s="6"/>
      <c r="CV2703" s="6"/>
      <c r="CW2703" s="6"/>
      <c r="CX2703" s="6"/>
      <c r="CY2703" s="6"/>
      <c r="CZ2703" s="6"/>
      <c r="DA2703" s="6"/>
      <c r="DB2703" s="6"/>
      <c r="DC2703" s="6"/>
      <c r="DD2703" s="6"/>
      <c r="DE2703" s="6"/>
      <c r="DF2703" s="6"/>
      <c r="DG2703" s="6"/>
      <c r="DH2703" s="6"/>
      <c r="DI2703" s="6"/>
      <c r="DJ2703" s="6"/>
    </row>
    <row r="2704" spans="1:114" ht="15" customHeight="1" x14ac:dyDescent="0.15">
      <c r="A2704" s="32">
        <v>1994</v>
      </c>
      <c r="B2704" s="17" t="s">
        <v>3918</v>
      </c>
      <c r="C2704" s="17">
        <v>202755</v>
      </c>
      <c r="D2704" s="24">
        <v>107233</v>
      </c>
      <c r="E2704" s="24">
        <v>95522</v>
      </c>
      <c r="F2704" s="24">
        <v>263126000</v>
      </c>
      <c r="G2704" s="24">
        <v>720937000000</v>
      </c>
      <c r="H2704" s="24">
        <v>813424000000</v>
      </c>
      <c r="I2704" s="17">
        <v>20.4037991908043</v>
      </c>
      <c r="J2704" s="17"/>
      <c r="K2704" s="17">
        <f>(K2700+K2705)/2</f>
        <v>4.7799999999999994</v>
      </c>
      <c r="L2704" s="23">
        <f>(1+((L$2705-L$2700)/L$2700)/5)*L2703</f>
        <v>4.8420629952429204</v>
      </c>
      <c r="M2704" s="17"/>
      <c r="N2704" s="24">
        <v>10844828324000</v>
      </c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6"/>
      <c r="CW2704" s="6"/>
      <c r="CX2704" s="6"/>
      <c r="CY2704" s="6"/>
      <c r="CZ2704" s="6"/>
      <c r="DA2704" s="6"/>
      <c r="DB2704" s="6"/>
      <c r="DC2704" s="6"/>
      <c r="DD2704" s="6"/>
      <c r="DE2704" s="6"/>
      <c r="DF2704" s="6"/>
      <c r="DG2704" s="6"/>
      <c r="DH2704" s="6"/>
      <c r="DI2704" s="6"/>
      <c r="DJ2704" s="6"/>
    </row>
    <row r="2705" spans="1:114" ht="15" customHeight="1" x14ac:dyDescent="0.15">
      <c r="A2705" s="32">
        <v>1995</v>
      </c>
      <c r="B2705" s="17" t="s">
        <v>3918</v>
      </c>
      <c r="C2705" s="17">
        <v>228142</v>
      </c>
      <c r="D2705" s="24">
        <v>123962</v>
      </c>
      <c r="E2705" s="24">
        <v>104180</v>
      </c>
      <c r="F2705" s="24">
        <v>266278000</v>
      </c>
      <c r="G2705" s="24">
        <v>812810000000</v>
      </c>
      <c r="H2705" s="24">
        <v>902572000000</v>
      </c>
      <c r="I2705" s="17">
        <v>20.8645990856506</v>
      </c>
      <c r="J2705" s="17">
        <v>4.88</v>
      </c>
      <c r="K2705" s="17">
        <f t="shared" ref="K2705" si="995">J2705</f>
        <v>4.88</v>
      </c>
      <c r="L2705" s="23">
        <f>K2705</f>
        <v>4.88</v>
      </c>
      <c r="M2705" s="17"/>
      <c r="N2705" s="24">
        <v>11135927079000</v>
      </c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6"/>
      <c r="CO2705" s="6"/>
      <c r="CP2705" s="6"/>
      <c r="CQ2705" s="6"/>
      <c r="CR2705" s="6"/>
      <c r="CS2705" s="6"/>
      <c r="CT2705" s="6"/>
      <c r="CU2705" s="6"/>
      <c r="CV2705" s="6"/>
      <c r="CW2705" s="6"/>
      <c r="CX2705" s="6"/>
      <c r="CY2705" s="6"/>
      <c r="CZ2705" s="6"/>
      <c r="DA2705" s="6"/>
      <c r="DB2705" s="6"/>
      <c r="DC2705" s="6"/>
      <c r="DD2705" s="6"/>
      <c r="DE2705" s="6"/>
      <c r="DF2705" s="6"/>
      <c r="DG2705" s="6"/>
      <c r="DH2705" s="6"/>
      <c r="DI2705" s="6"/>
      <c r="DJ2705" s="6"/>
    </row>
    <row r="2706" spans="1:114" ht="15" customHeight="1" x14ac:dyDescent="0.15">
      <c r="A2706" s="32">
        <v>1996</v>
      </c>
      <c r="B2706" s="17" t="s">
        <v>3918</v>
      </c>
      <c r="C2706" s="17">
        <v>211946</v>
      </c>
      <c r="D2706" s="24">
        <v>106892</v>
      </c>
      <c r="E2706" s="24">
        <v>105054</v>
      </c>
      <c r="F2706" s="24">
        <v>269394000</v>
      </c>
      <c r="G2706" s="24">
        <v>867589000000</v>
      </c>
      <c r="H2706" s="24">
        <v>963966000000</v>
      </c>
      <c r="I2706" s="17">
        <v>21.320302108651401</v>
      </c>
      <c r="J2706" s="17"/>
      <c r="K2706" s="17">
        <f>(K2705+K2710)/2</f>
        <v>4.88</v>
      </c>
      <c r="L2706" s="23">
        <f>(1+((L$2710-L$2705)/L$2705)/5)*L2705</f>
        <v>4.88</v>
      </c>
      <c r="M2706" s="17" t="s">
        <v>3919</v>
      </c>
      <c r="N2706" s="24">
        <v>11556037222000</v>
      </c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6"/>
      <c r="CO2706" s="6"/>
      <c r="CP2706" s="6"/>
      <c r="CQ2706" s="6"/>
      <c r="CR2706" s="6"/>
      <c r="CS2706" s="6"/>
      <c r="CT2706" s="6"/>
      <c r="CU2706" s="6"/>
      <c r="CV2706" s="6"/>
      <c r="CW2706" s="6"/>
      <c r="CX2706" s="6"/>
      <c r="CY2706" s="6"/>
      <c r="CZ2706" s="6"/>
      <c r="DA2706" s="6"/>
      <c r="DB2706" s="6"/>
      <c r="DC2706" s="6"/>
      <c r="DD2706" s="6"/>
      <c r="DE2706" s="6"/>
      <c r="DF2706" s="6"/>
      <c r="DG2706" s="6"/>
      <c r="DH2706" s="6"/>
      <c r="DI2706" s="6"/>
      <c r="DJ2706" s="6"/>
    </row>
    <row r="2707" spans="1:114" ht="15" customHeight="1" x14ac:dyDescent="0.15">
      <c r="A2707" s="32">
        <v>1997</v>
      </c>
      <c r="B2707" s="17" t="s">
        <v>3918</v>
      </c>
      <c r="C2707" s="17">
        <v>220496</v>
      </c>
      <c r="D2707" s="24">
        <v>119214</v>
      </c>
      <c r="E2707" s="24">
        <v>101282</v>
      </c>
      <c r="F2707" s="24">
        <v>272657000</v>
      </c>
      <c r="G2707" s="24">
        <v>953803000000</v>
      </c>
      <c r="H2707" s="24">
        <v>1055774000000</v>
      </c>
      <c r="I2707" s="17">
        <v>21.582830039501498</v>
      </c>
      <c r="J2707" s="17"/>
      <c r="K2707" s="17">
        <f>(K2705+K2710)/2</f>
        <v>4.88</v>
      </c>
      <c r="L2707" s="23">
        <f>(1+((L$2710-L$2705)/L$2705)/5)*L2706</f>
        <v>4.88</v>
      </c>
      <c r="M2707" s="17" t="s">
        <v>3920</v>
      </c>
      <c r="N2707" s="24">
        <v>12069954414000</v>
      </c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6"/>
      <c r="CO2707" s="6"/>
      <c r="CP2707" s="6"/>
      <c r="CQ2707" s="6"/>
      <c r="CR2707" s="6"/>
      <c r="CS2707" s="6"/>
      <c r="CT2707" s="6"/>
      <c r="CU2707" s="6"/>
      <c r="CV2707" s="6"/>
      <c r="CW2707" s="6"/>
      <c r="CX2707" s="6"/>
      <c r="CY2707" s="6"/>
      <c r="CZ2707" s="6"/>
      <c r="DA2707" s="6"/>
      <c r="DB2707" s="6"/>
      <c r="DC2707" s="6"/>
      <c r="DD2707" s="6"/>
      <c r="DE2707" s="6"/>
      <c r="DF2707" s="6"/>
      <c r="DG2707" s="6"/>
      <c r="DH2707" s="6"/>
      <c r="DI2707" s="6"/>
      <c r="DJ2707" s="6"/>
    </row>
    <row r="2708" spans="1:114" ht="15" customHeight="1" x14ac:dyDescent="0.15">
      <c r="A2708" s="32">
        <v>1998</v>
      </c>
      <c r="B2708" s="17" t="s">
        <v>3918</v>
      </c>
      <c r="C2708" s="17">
        <v>236979</v>
      </c>
      <c r="D2708" s="24">
        <v>134733</v>
      </c>
      <c r="E2708" s="24">
        <v>102246</v>
      </c>
      <c r="F2708" s="24">
        <v>275854000</v>
      </c>
      <c r="G2708" s="24">
        <v>952979000000</v>
      </c>
      <c r="H2708" s="24">
        <v>1115690000000</v>
      </c>
      <c r="I2708" s="17">
        <v>22.255251678279201</v>
      </c>
      <c r="J2708" s="17"/>
      <c r="K2708" s="17">
        <f>(K2705+K2710)/2</f>
        <v>4.88</v>
      </c>
      <c r="L2708" s="23">
        <f>(1+((L$2710-L$2705)/L$2705)/5)*L2707</f>
        <v>4.88</v>
      </c>
      <c r="M2708" s="17" t="s">
        <v>3921</v>
      </c>
      <c r="N2708" s="24">
        <v>12610856679000</v>
      </c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6"/>
      <c r="CO2708" s="6"/>
      <c r="CP2708" s="6"/>
      <c r="CQ2708" s="6"/>
      <c r="CR2708" s="6"/>
      <c r="CS2708" s="6"/>
      <c r="CT2708" s="6"/>
      <c r="CU2708" s="6"/>
      <c r="CV2708" s="6"/>
      <c r="CW2708" s="6"/>
      <c r="CX2708" s="6"/>
      <c r="CY2708" s="6"/>
      <c r="CZ2708" s="6"/>
      <c r="DA2708" s="6"/>
      <c r="DB2708" s="6"/>
      <c r="DC2708" s="6"/>
      <c r="DD2708" s="6"/>
      <c r="DE2708" s="6"/>
      <c r="DF2708" s="6"/>
      <c r="DG2708" s="6"/>
      <c r="DH2708" s="6"/>
      <c r="DI2708" s="6"/>
      <c r="DJ2708" s="6"/>
    </row>
    <row r="2709" spans="1:114" ht="15" customHeight="1" x14ac:dyDescent="0.15">
      <c r="A2709" s="32">
        <v>1999</v>
      </c>
      <c r="B2709" s="17" t="s">
        <v>3918</v>
      </c>
      <c r="C2709" s="17">
        <v>265763</v>
      </c>
      <c r="D2709" s="24">
        <v>149251</v>
      </c>
      <c r="E2709" s="24">
        <v>116512</v>
      </c>
      <c r="F2709" s="24">
        <v>279040000</v>
      </c>
      <c r="G2709" s="24">
        <v>992910000000</v>
      </c>
      <c r="H2709" s="24">
        <v>1252460000000</v>
      </c>
      <c r="I2709" s="17">
        <v>22.7876776867312</v>
      </c>
      <c r="J2709" s="17"/>
      <c r="K2709" s="17">
        <f>(K2705+K2710)/2</f>
        <v>4.88</v>
      </c>
      <c r="L2709" s="23">
        <f>(1+((L$2710-L$2705)/L$2705)/5)*L2708</f>
        <v>4.88</v>
      </c>
      <c r="M2709" s="17" t="s">
        <v>3922</v>
      </c>
      <c r="N2709" s="24">
        <v>13215484082000</v>
      </c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6"/>
      <c r="CW2709" s="6"/>
      <c r="CX2709" s="6"/>
      <c r="CY2709" s="6"/>
      <c r="CZ2709" s="6"/>
      <c r="DA2709" s="6"/>
      <c r="DB2709" s="6"/>
      <c r="DC2709" s="6"/>
      <c r="DD2709" s="6"/>
      <c r="DE2709" s="6"/>
      <c r="DF2709" s="6"/>
      <c r="DG2709" s="6"/>
      <c r="DH2709" s="6"/>
      <c r="DI2709" s="6"/>
      <c r="DJ2709" s="6"/>
    </row>
    <row r="2710" spans="1:114" ht="15" customHeight="1" x14ac:dyDescent="0.15">
      <c r="A2710" s="32">
        <v>2000</v>
      </c>
      <c r="B2710" s="17" t="s">
        <v>3918</v>
      </c>
      <c r="C2710" s="17">
        <v>295895</v>
      </c>
      <c r="D2710" s="24">
        <v>164795</v>
      </c>
      <c r="E2710" s="24">
        <v>131100</v>
      </c>
      <c r="F2710" s="24">
        <v>282162411</v>
      </c>
      <c r="G2710" s="24">
        <v>1096111000000</v>
      </c>
      <c r="H2710" s="24">
        <v>1477184000000</v>
      </c>
      <c r="I2710" s="17">
        <v>23.146288525650402</v>
      </c>
      <c r="J2710" s="17">
        <v>4.88</v>
      </c>
      <c r="K2710" s="17">
        <f t="shared" ref="K2710" si="996">J2710</f>
        <v>4.88</v>
      </c>
      <c r="L2710" s="23">
        <f>K2710</f>
        <v>4.88</v>
      </c>
      <c r="M2710" s="17" t="s">
        <v>3923</v>
      </c>
      <c r="N2710" s="24">
        <v>13754300444000</v>
      </c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6"/>
      <c r="CO2710" s="6"/>
      <c r="CP2710" s="6"/>
      <c r="CQ2710" s="6"/>
      <c r="CR2710" s="6"/>
      <c r="CS2710" s="6"/>
      <c r="CT2710" s="6"/>
      <c r="CU2710" s="6"/>
      <c r="CV2710" s="6"/>
      <c r="CW2710" s="6"/>
      <c r="CX2710" s="6"/>
      <c r="CY2710" s="6"/>
      <c r="CZ2710" s="6"/>
      <c r="DA2710" s="6"/>
      <c r="DB2710" s="6"/>
      <c r="DC2710" s="6"/>
      <c r="DD2710" s="6"/>
      <c r="DE2710" s="6"/>
      <c r="DF2710" s="6"/>
      <c r="DG2710" s="6"/>
      <c r="DH2710" s="6"/>
      <c r="DI2710" s="6"/>
      <c r="DJ2710" s="6"/>
    </row>
    <row r="2711" spans="1:114" ht="15" customHeight="1" x14ac:dyDescent="0.15">
      <c r="A2711" s="32">
        <v>2001</v>
      </c>
      <c r="B2711" s="17" t="s">
        <v>3918</v>
      </c>
      <c r="C2711" s="17">
        <v>326471</v>
      </c>
      <c r="D2711" s="24">
        <v>177513</v>
      </c>
      <c r="E2711" s="24">
        <v>148958</v>
      </c>
      <c r="F2711" s="24">
        <v>284968955</v>
      </c>
      <c r="G2711" s="24">
        <v>1026812000000</v>
      </c>
      <c r="H2711" s="24">
        <v>1403559000000</v>
      </c>
      <c r="I2711" s="17">
        <v>22.538507162086901</v>
      </c>
      <c r="J2711" s="17"/>
      <c r="K2711" s="17">
        <f>(K2710+K2715)/2</f>
        <v>4.88</v>
      </c>
      <c r="L2711" s="23">
        <f>(1+((L$2715-L$2710)/L$2710)/5)*L2710</f>
        <v>4.88</v>
      </c>
      <c r="M2711" s="17" t="s">
        <v>3924</v>
      </c>
      <c r="N2711" s="24">
        <v>13885563060000</v>
      </c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6"/>
      <c r="CO2711" s="6"/>
      <c r="CP2711" s="6"/>
      <c r="CQ2711" s="6"/>
      <c r="CR2711" s="6"/>
      <c r="CS2711" s="6"/>
      <c r="CT2711" s="6"/>
      <c r="CU2711" s="6"/>
      <c r="CV2711" s="6"/>
      <c r="CW2711" s="6"/>
      <c r="CX2711" s="6"/>
      <c r="CY2711" s="6"/>
      <c r="CZ2711" s="6"/>
      <c r="DA2711" s="6"/>
      <c r="DB2711" s="6"/>
      <c r="DC2711" s="6"/>
      <c r="DD2711" s="6"/>
      <c r="DE2711" s="6"/>
      <c r="DF2711" s="6"/>
      <c r="DG2711" s="6"/>
      <c r="DH2711" s="6"/>
      <c r="DI2711" s="6"/>
      <c r="DJ2711" s="6"/>
    </row>
    <row r="2712" spans="1:114" ht="15" customHeight="1" x14ac:dyDescent="0.15">
      <c r="A2712" s="32">
        <v>2002</v>
      </c>
      <c r="B2712" s="17" t="s">
        <v>3918</v>
      </c>
      <c r="C2712" s="17">
        <v>334445</v>
      </c>
      <c r="D2712" s="24">
        <v>184245</v>
      </c>
      <c r="E2712" s="24">
        <v>150200</v>
      </c>
      <c r="F2712" s="24">
        <v>287625193</v>
      </c>
      <c r="G2712" s="24">
        <v>997979000000</v>
      </c>
      <c r="H2712" s="24">
        <v>1437724000000</v>
      </c>
      <c r="I2712" s="17">
        <v>21.539890837371299</v>
      </c>
      <c r="J2712" s="17"/>
      <c r="K2712" s="17">
        <f>(K2710+K2715)/2</f>
        <v>4.88</v>
      </c>
      <c r="L2712" s="23">
        <f>(1+((L$2715-L$2710)/L$2710)/5)*L2711</f>
        <v>4.88</v>
      </c>
      <c r="M2712" s="17" t="s">
        <v>3925</v>
      </c>
      <c r="N2712" s="24">
        <v>14121054284000</v>
      </c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6"/>
      <c r="CO2712" s="6"/>
      <c r="CP2712" s="6"/>
      <c r="CQ2712" s="6"/>
      <c r="CR2712" s="6"/>
      <c r="CS2712" s="6"/>
      <c r="CT2712" s="6"/>
      <c r="CU2712" s="6"/>
      <c r="CV2712" s="6"/>
      <c r="CW2712" s="6"/>
      <c r="CX2712" s="6"/>
      <c r="CY2712" s="6"/>
      <c r="CZ2712" s="6"/>
      <c r="DA2712" s="6"/>
      <c r="DB2712" s="6"/>
      <c r="DC2712" s="6"/>
      <c r="DD2712" s="6"/>
      <c r="DE2712" s="6"/>
      <c r="DF2712" s="6"/>
      <c r="DG2712" s="6"/>
      <c r="DH2712" s="6"/>
      <c r="DI2712" s="6"/>
      <c r="DJ2712" s="6"/>
    </row>
    <row r="2713" spans="1:114" ht="15" customHeight="1" x14ac:dyDescent="0.15">
      <c r="A2713" s="32">
        <v>2003</v>
      </c>
      <c r="B2713" s="17" t="s">
        <v>3918</v>
      </c>
      <c r="C2713" s="17">
        <v>342441</v>
      </c>
      <c r="D2713" s="24">
        <v>188941</v>
      </c>
      <c r="E2713" s="24">
        <v>153500</v>
      </c>
      <c r="F2713" s="24">
        <v>290107933</v>
      </c>
      <c r="G2713" s="24">
        <v>1035165000000</v>
      </c>
      <c r="H2713" s="24">
        <v>1557120000000</v>
      </c>
      <c r="I2713" s="17">
        <v>21.622620628068699</v>
      </c>
      <c r="J2713" s="17"/>
      <c r="K2713" s="17">
        <f>(K2710+K2715)/2</f>
        <v>4.88</v>
      </c>
      <c r="L2713" s="23">
        <f>(1+((L$2715-L$2710)/L$2710)/5)*L2712</f>
        <v>4.88</v>
      </c>
      <c r="M2713" s="17" t="s">
        <v>3926</v>
      </c>
      <c r="N2713" s="24">
        <v>14515908489000</v>
      </c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6"/>
      <c r="CO2713" s="6"/>
      <c r="CP2713" s="6"/>
      <c r="CQ2713" s="6"/>
      <c r="CR2713" s="6"/>
      <c r="CS2713" s="6"/>
      <c r="CT2713" s="6"/>
      <c r="CU2713" s="6"/>
      <c r="CV2713" s="6"/>
      <c r="CW2713" s="6"/>
      <c r="CX2713" s="6"/>
      <c r="CY2713" s="6"/>
      <c r="CZ2713" s="6"/>
      <c r="DA2713" s="6"/>
      <c r="DB2713" s="6"/>
      <c r="DC2713" s="6"/>
      <c r="DD2713" s="6"/>
      <c r="DE2713" s="6"/>
      <c r="DF2713" s="6"/>
      <c r="DG2713" s="6"/>
      <c r="DH2713" s="6"/>
      <c r="DI2713" s="6"/>
      <c r="DJ2713" s="6"/>
    </row>
    <row r="2714" spans="1:114" ht="15" customHeight="1" x14ac:dyDescent="0.15">
      <c r="A2714" s="32">
        <v>2004</v>
      </c>
      <c r="B2714" s="17" t="s">
        <v>3918</v>
      </c>
      <c r="C2714" s="17">
        <v>356943</v>
      </c>
      <c r="D2714" s="24">
        <v>189536</v>
      </c>
      <c r="E2714" s="24">
        <v>167407</v>
      </c>
      <c r="F2714" s="24">
        <v>292805298</v>
      </c>
      <c r="G2714" s="24">
        <v>1176363000000</v>
      </c>
      <c r="H2714" s="24">
        <v>1810504000000</v>
      </c>
      <c r="I2714" s="17">
        <v>22.127742077800299</v>
      </c>
      <c r="J2714" s="17"/>
      <c r="K2714" s="17">
        <f>(K2710+K2715)/2</f>
        <v>4.88</v>
      </c>
      <c r="L2714" s="23">
        <f>(1+((L$2715-L$2710)/L$2710)/5)*L2713</f>
        <v>4.88</v>
      </c>
      <c r="M2714" s="17" t="s">
        <v>3927</v>
      </c>
      <c r="N2714" s="24">
        <v>15075141499000</v>
      </c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6"/>
      <c r="CO2714" s="6"/>
      <c r="CP2714" s="6"/>
      <c r="CQ2714" s="6"/>
      <c r="CR2714" s="6"/>
      <c r="CS2714" s="6"/>
      <c r="CT2714" s="6"/>
      <c r="CU2714" s="6"/>
      <c r="CV2714" s="6"/>
      <c r="CW2714" s="6"/>
      <c r="CX2714" s="6"/>
      <c r="CY2714" s="6"/>
      <c r="CZ2714" s="6"/>
      <c r="DA2714" s="6"/>
      <c r="DB2714" s="6"/>
      <c r="DC2714" s="6"/>
      <c r="DD2714" s="6"/>
      <c r="DE2714" s="6"/>
      <c r="DF2714" s="6"/>
      <c r="DG2714" s="6"/>
      <c r="DH2714" s="6"/>
      <c r="DI2714" s="6"/>
      <c r="DJ2714" s="6"/>
    </row>
    <row r="2715" spans="1:114" ht="15" customHeight="1" x14ac:dyDescent="0.15">
      <c r="A2715" s="32">
        <v>2005</v>
      </c>
      <c r="B2715" s="17" t="s">
        <v>3918</v>
      </c>
      <c r="C2715" s="17">
        <v>390733</v>
      </c>
      <c r="D2715" s="24">
        <v>207867</v>
      </c>
      <c r="E2715" s="24">
        <v>182866</v>
      </c>
      <c r="F2715" s="24">
        <v>295516599</v>
      </c>
      <c r="G2715" s="24">
        <v>1301580000000</v>
      </c>
      <c r="H2715" s="24">
        <v>2041482000000</v>
      </c>
      <c r="I2715" s="17">
        <v>22.934636979895402</v>
      </c>
      <c r="J2715" s="17">
        <v>4.88</v>
      </c>
      <c r="K2715" s="17">
        <f t="shared" ref="K2715" si="997">J2715</f>
        <v>4.88</v>
      </c>
      <c r="L2715" s="23">
        <f>K2715</f>
        <v>4.88</v>
      </c>
      <c r="M2715" s="17" t="s">
        <v>3928</v>
      </c>
      <c r="N2715" s="24">
        <v>15600241891000</v>
      </c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6"/>
      <c r="CO2715" s="6"/>
      <c r="CP2715" s="6"/>
      <c r="CQ2715" s="6"/>
      <c r="CR2715" s="6"/>
      <c r="CS2715" s="6"/>
      <c r="CT2715" s="6"/>
      <c r="CU2715" s="6"/>
      <c r="CV2715" s="6"/>
      <c r="CW2715" s="6"/>
      <c r="CX2715" s="6"/>
      <c r="CY2715" s="6"/>
      <c r="CZ2715" s="6"/>
      <c r="DA2715" s="6"/>
      <c r="DB2715" s="6"/>
      <c r="DC2715" s="6"/>
      <c r="DD2715" s="6"/>
      <c r="DE2715" s="6"/>
      <c r="DF2715" s="6"/>
      <c r="DG2715" s="6"/>
      <c r="DH2715" s="6"/>
      <c r="DI2715" s="6"/>
      <c r="DJ2715" s="6"/>
    </row>
    <row r="2716" spans="1:114" ht="15" customHeight="1" x14ac:dyDescent="0.15">
      <c r="A2716" s="32">
        <v>2006</v>
      </c>
      <c r="B2716" s="17" t="s">
        <v>3918</v>
      </c>
      <c r="C2716" s="17">
        <v>425966</v>
      </c>
      <c r="D2716" s="24">
        <v>221784</v>
      </c>
      <c r="E2716" s="24">
        <v>204182</v>
      </c>
      <c r="F2716" s="24">
        <v>298379912</v>
      </c>
      <c r="G2716" s="24">
        <v>1470170000000</v>
      </c>
      <c r="H2716" s="24">
        <v>2256623000000</v>
      </c>
      <c r="I2716" s="17">
        <v>23.038167049868001</v>
      </c>
      <c r="J2716" s="17"/>
      <c r="K2716" s="17">
        <f>(K2715+K2720)/2</f>
        <v>4.88</v>
      </c>
      <c r="L2716" s="23">
        <f>(1+((L$2720-L$2715)/L$2715)/5)*L2715</f>
        <v>4.88</v>
      </c>
      <c r="M2716" s="17" t="s">
        <v>3929</v>
      </c>
      <c r="N2716" s="24">
        <v>16034367080000</v>
      </c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6"/>
      <c r="CO2716" s="6"/>
      <c r="CP2716" s="6"/>
      <c r="CQ2716" s="6"/>
      <c r="CR2716" s="6"/>
      <c r="CS2716" s="6"/>
      <c r="CT2716" s="6"/>
      <c r="CU2716" s="6"/>
      <c r="CV2716" s="6"/>
      <c r="CW2716" s="6"/>
      <c r="CX2716" s="6"/>
      <c r="CY2716" s="6"/>
      <c r="CZ2716" s="6"/>
      <c r="DA2716" s="6"/>
      <c r="DB2716" s="6"/>
      <c r="DC2716" s="6"/>
      <c r="DD2716" s="6"/>
      <c r="DE2716" s="6"/>
      <c r="DF2716" s="6"/>
      <c r="DG2716" s="6"/>
      <c r="DH2716" s="6"/>
      <c r="DI2716" s="6"/>
      <c r="DJ2716" s="6"/>
    </row>
    <row r="2717" spans="1:114" ht="15" customHeight="1" x14ac:dyDescent="0.15">
      <c r="A2717" s="32">
        <v>2007</v>
      </c>
      <c r="B2717" s="17" t="s">
        <v>3918</v>
      </c>
      <c r="C2717" s="17">
        <v>456154</v>
      </c>
      <c r="D2717" s="24">
        <v>241347</v>
      </c>
      <c r="E2717" s="24">
        <v>214807</v>
      </c>
      <c r="F2717" s="24">
        <v>301231207</v>
      </c>
      <c r="G2717" s="24">
        <v>1659295000000</v>
      </c>
      <c r="H2717" s="24">
        <v>2395228000000</v>
      </c>
      <c r="I2717" s="17">
        <v>22.3230160837388</v>
      </c>
      <c r="J2717" s="17"/>
      <c r="K2717" s="17">
        <f>(K2715+K2720)/2</f>
        <v>4.88</v>
      </c>
      <c r="L2717" s="23">
        <f>(1+((L$2720-L$2715)/L$2715)/5)*L2716</f>
        <v>4.88</v>
      </c>
      <c r="M2717" s="17" t="s">
        <v>3930</v>
      </c>
      <c r="N2717" s="24">
        <v>16356739241000</v>
      </c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6"/>
      <c r="CO2717" s="6"/>
      <c r="CP2717" s="6"/>
      <c r="CQ2717" s="6"/>
      <c r="CR2717" s="6"/>
      <c r="CS2717" s="6"/>
      <c r="CT2717" s="6"/>
      <c r="CU2717" s="6"/>
      <c r="CV2717" s="6"/>
      <c r="CW2717" s="6"/>
      <c r="CX2717" s="6"/>
      <c r="CY2717" s="6"/>
      <c r="CZ2717" s="6"/>
      <c r="DA2717" s="6"/>
      <c r="DB2717" s="6"/>
      <c r="DC2717" s="6"/>
      <c r="DD2717" s="6"/>
      <c r="DE2717" s="6"/>
      <c r="DF2717" s="6"/>
      <c r="DG2717" s="6"/>
      <c r="DH2717" s="6"/>
      <c r="DI2717" s="6"/>
      <c r="DJ2717" s="6"/>
    </row>
    <row r="2718" spans="1:114" ht="15" customHeight="1" x14ac:dyDescent="0.15">
      <c r="A2718" s="32">
        <v>2008</v>
      </c>
      <c r="B2718" s="17" t="s">
        <v>3918</v>
      </c>
      <c r="C2718" s="17">
        <v>456321</v>
      </c>
      <c r="D2718" s="24">
        <v>231588</v>
      </c>
      <c r="E2718" s="24">
        <v>224733</v>
      </c>
      <c r="F2718" s="24">
        <v>304093966</v>
      </c>
      <c r="G2718" s="24">
        <v>1835280000000</v>
      </c>
      <c r="H2718" s="24">
        <v>2576151000000</v>
      </c>
      <c r="I2718" s="17">
        <v>21.235478492072001</v>
      </c>
      <c r="J2718" s="17"/>
      <c r="K2718" s="17">
        <f>(K2715+K2720)/2</f>
        <v>4.88</v>
      </c>
      <c r="L2718" s="23">
        <f>(1+((L$2720-L$2715)/L$2715)/5)*L2717</f>
        <v>4.88</v>
      </c>
      <c r="M2718" s="17" t="s">
        <v>3931</v>
      </c>
      <c r="N2718" s="24">
        <v>16376725286000</v>
      </c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6"/>
      <c r="CO2718" s="6"/>
      <c r="CP2718" s="6"/>
      <c r="CQ2718" s="6"/>
      <c r="CR2718" s="6"/>
      <c r="CS2718" s="6"/>
      <c r="CT2718" s="6"/>
      <c r="CU2718" s="6"/>
      <c r="CV2718" s="6"/>
      <c r="CW2718" s="6"/>
      <c r="CX2718" s="6"/>
      <c r="CY2718" s="6"/>
      <c r="CZ2718" s="6"/>
      <c r="DA2718" s="6"/>
      <c r="DB2718" s="6"/>
      <c r="DC2718" s="6"/>
      <c r="DD2718" s="6"/>
      <c r="DE2718" s="6"/>
      <c r="DF2718" s="6"/>
      <c r="DG2718" s="6"/>
      <c r="DH2718" s="6"/>
      <c r="DI2718" s="6"/>
      <c r="DJ2718" s="6"/>
    </row>
    <row r="2719" spans="1:114" ht="15" customHeight="1" x14ac:dyDescent="0.15">
      <c r="A2719" s="32">
        <v>2009</v>
      </c>
      <c r="B2719" s="17" t="s">
        <v>3918</v>
      </c>
      <c r="C2719" s="17">
        <v>456106</v>
      </c>
      <c r="D2719" s="24">
        <v>224912</v>
      </c>
      <c r="E2719" s="24">
        <v>231194</v>
      </c>
      <c r="F2719" s="24">
        <v>306771529</v>
      </c>
      <c r="G2719" s="24">
        <v>1582774000000</v>
      </c>
      <c r="H2719" s="24">
        <v>2001927000000</v>
      </c>
      <c r="I2719" s="17">
        <v>18.8101380427197</v>
      </c>
      <c r="J2719" s="17"/>
      <c r="K2719" s="17">
        <f>(K2715+K2720)/2</f>
        <v>4.88</v>
      </c>
      <c r="L2719" s="23">
        <f>(1+((L$2720-L$2715)/L$2715)/5)*L2718</f>
        <v>4.88</v>
      </c>
      <c r="M2719" s="17" t="s">
        <v>3932</v>
      </c>
      <c r="N2719" s="24">
        <v>15950948713000</v>
      </c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6"/>
      <c r="CO2719" s="6"/>
      <c r="CP2719" s="6"/>
      <c r="CQ2719" s="6"/>
      <c r="CR2719" s="6"/>
      <c r="CS2719" s="6"/>
      <c r="CT2719" s="6"/>
      <c r="CU2719" s="6"/>
      <c r="CV2719" s="6"/>
      <c r="CW2719" s="6"/>
      <c r="CX2719" s="6"/>
      <c r="CY2719" s="6"/>
      <c r="CZ2719" s="6"/>
      <c r="DA2719" s="6"/>
      <c r="DB2719" s="6"/>
      <c r="DC2719" s="6"/>
      <c r="DD2719" s="6"/>
      <c r="DE2719" s="6"/>
      <c r="DF2719" s="6"/>
      <c r="DG2719" s="6"/>
      <c r="DH2719" s="6"/>
      <c r="DI2719" s="6"/>
      <c r="DJ2719" s="6"/>
    </row>
    <row r="2720" spans="1:114" ht="15" customHeight="1" x14ac:dyDescent="0.15">
      <c r="A2720" s="32">
        <v>2010</v>
      </c>
      <c r="B2720" s="17" t="s">
        <v>3918</v>
      </c>
      <c r="C2720" s="17">
        <v>490226</v>
      </c>
      <c r="D2720" s="24">
        <v>241977</v>
      </c>
      <c r="E2720" s="24">
        <v>248249</v>
      </c>
      <c r="F2720" s="24">
        <v>309327143</v>
      </c>
      <c r="G2720" s="24">
        <v>1857247000000</v>
      </c>
      <c r="H2720" s="24">
        <v>2389555000000</v>
      </c>
      <c r="I2720" s="17">
        <v>18.3139445259228</v>
      </c>
      <c r="J2720" s="17">
        <v>4.88</v>
      </c>
      <c r="K2720" s="17">
        <f t="shared" ref="K2720" si="998">J2720</f>
        <v>4.88</v>
      </c>
      <c r="L2720" s="23">
        <f>K2720</f>
        <v>4.88</v>
      </c>
      <c r="M2720" s="17" t="s">
        <v>3933</v>
      </c>
      <c r="N2720" s="24">
        <v>16383037055000</v>
      </c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6"/>
      <c r="CO2720" s="6"/>
      <c r="CP2720" s="6"/>
      <c r="CQ2720" s="6"/>
      <c r="CR2720" s="6"/>
      <c r="CS2720" s="6"/>
      <c r="CT2720" s="6"/>
      <c r="CU2720" s="6"/>
      <c r="CV2720" s="6"/>
      <c r="CW2720" s="6"/>
      <c r="CX2720" s="6"/>
      <c r="CY2720" s="6"/>
      <c r="CZ2720" s="6"/>
      <c r="DA2720" s="6"/>
      <c r="DB2720" s="6"/>
      <c r="DC2720" s="6"/>
      <c r="DD2720" s="6"/>
      <c r="DE2720" s="6"/>
      <c r="DF2720" s="6"/>
      <c r="DG2720" s="6"/>
      <c r="DH2720" s="6"/>
      <c r="DI2720" s="6"/>
      <c r="DJ2720" s="6"/>
    </row>
    <row r="2721" spans="1:114" ht="15" customHeight="1" x14ac:dyDescent="0.15">
      <c r="A2721" s="32">
        <v>2011</v>
      </c>
      <c r="B2721" s="17" t="s">
        <v>3918</v>
      </c>
      <c r="C2721" s="17">
        <v>503582</v>
      </c>
      <c r="D2721" s="24">
        <v>247750</v>
      </c>
      <c r="E2721" s="24">
        <v>255832</v>
      </c>
      <c r="F2721" s="24">
        <v>311583481</v>
      </c>
      <c r="G2721" s="24">
        <v>2115864000000</v>
      </c>
      <c r="H2721" s="24">
        <v>2695480000000</v>
      </c>
      <c r="I2721" s="17">
        <v>18.7369868048565</v>
      </c>
      <c r="J2721" s="17"/>
      <c r="K2721" s="17">
        <f>(K2720+K2725)/2</f>
        <v>4.88</v>
      </c>
      <c r="L2721" s="23">
        <f>(1+((L$2725-L$2720)/L$2720)/5)*L2720</f>
        <v>4.88</v>
      </c>
      <c r="M2721" s="17" t="s">
        <v>3934</v>
      </c>
      <c r="N2721" s="24">
        <v>16636956919000</v>
      </c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6"/>
      <c r="CO2721" s="6"/>
      <c r="CP2721" s="6"/>
      <c r="CQ2721" s="6"/>
      <c r="CR2721" s="6"/>
      <c r="CS2721" s="6"/>
      <c r="CT2721" s="6"/>
      <c r="CU2721" s="6"/>
      <c r="CV2721" s="6"/>
      <c r="CW2721" s="6"/>
      <c r="CX2721" s="6"/>
      <c r="CY2721" s="6"/>
      <c r="CZ2721" s="6"/>
      <c r="DA2721" s="6"/>
      <c r="DB2721" s="6"/>
      <c r="DC2721" s="6"/>
      <c r="DD2721" s="6"/>
      <c r="DE2721" s="6"/>
      <c r="DF2721" s="6"/>
      <c r="DG2721" s="6"/>
      <c r="DH2721" s="6"/>
      <c r="DI2721" s="6"/>
      <c r="DJ2721" s="6"/>
    </row>
    <row r="2722" spans="1:114" ht="15" customHeight="1" x14ac:dyDescent="0.15">
      <c r="A2722" s="32">
        <v>2012</v>
      </c>
      <c r="B2722" s="17" t="s">
        <v>3918</v>
      </c>
      <c r="C2722" s="17">
        <v>542815</v>
      </c>
      <c r="D2722" s="24">
        <v>268782</v>
      </c>
      <c r="E2722" s="24">
        <v>274033</v>
      </c>
      <c r="F2722" s="24">
        <v>313877662</v>
      </c>
      <c r="G2722" s="24">
        <v>2217700000000</v>
      </c>
      <c r="H2722" s="24">
        <v>2769317000000</v>
      </c>
      <c r="I2722" s="17">
        <v>19.512602551062699</v>
      </c>
      <c r="J2722" s="17"/>
      <c r="K2722" s="17">
        <f>(K2720+K2725)/2</f>
        <v>4.88</v>
      </c>
      <c r="L2722" s="23">
        <f>(1+((L$2725-L$2720)/L$2720)/5)*L2721</f>
        <v>4.88</v>
      </c>
      <c r="M2722" s="17" t="s">
        <v>3935</v>
      </c>
      <c r="N2722" s="24">
        <v>17016393933000</v>
      </c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6"/>
      <c r="CO2722" s="6"/>
      <c r="CP2722" s="6"/>
      <c r="CQ2722" s="6"/>
      <c r="CR2722" s="6"/>
      <c r="CS2722" s="6"/>
      <c r="CT2722" s="6"/>
      <c r="CU2722" s="6"/>
      <c r="CV2722" s="6"/>
      <c r="CW2722" s="6"/>
      <c r="CX2722" s="6"/>
      <c r="CY2722" s="6"/>
      <c r="CZ2722" s="6"/>
      <c r="DA2722" s="6"/>
      <c r="DB2722" s="6"/>
      <c r="DC2722" s="6"/>
      <c r="DD2722" s="6"/>
      <c r="DE2722" s="6"/>
      <c r="DF2722" s="6"/>
      <c r="DG2722" s="6"/>
      <c r="DH2722" s="6"/>
      <c r="DI2722" s="6"/>
      <c r="DJ2722" s="6"/>
    </row>
    <row r="2723" spans="1:114" ht="15" customHeight="1" x14ac:dyDescent="0.15">
      <c r="A2723" s="32">
        <v>2013</v>
      </c>
      <c r="B2723" s="17" t="s">
        <v>3918</v>
      </c>
      <c r="C2723" s="17">
        <v>571612</v>
      </c>
      <c r="D2723" s="24">
        <v>287831</v>
      </c>
      <c r="E2723" s="24">
        <v>283781</v>
      </c>
      <c r="F2723" s="24">
        <v>316059947</v>
      </c>
      <c r="G2723" s="24">
        <v>2286981000000</v>
      </c>
      <c r="H2723" s="24">
        <v>2766375000000</v>
      </c>
      <c r="I2723" s="17">
        <v>19.722426714632501</v>
      </c>
      <c r="J2723" s="17"/>
      <c r="K2723" s="17">
        <f>(K2720+K2725)/2</f>
        <v>4.88</v>
      </c>
      <c r="L2723" s="23">
        <f>(1+((L$2725-L$2720)/L$2720)/5)*L2722</f>
        <v>4.88</v>
      </c>
      <c r="M2723" s="17" t="s">
        <v>3936</v>
      </c>
      <c r="N2723" s="24">
        <v>17329814706000</v>
      </c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6"/>
      <c r="CO2723" s="6"/>
      <c r="CP2723" s="6"/>
      <c r="CQ2723" s="6"/>
      <c r="CR2723" s="6"/>
      <c r="CS2723" s="6"/>
      <c r="CT2723" s="6"/>
      <c r="CU2723" s="6"/>
      <c r="CV2723" s="6"/>
      <c r="CW2723" s="6"/>
      <c r="CX2723" s="6"/>
      <c r="CY2723" s="6"/>
      <c r="CZ2723" s="6"/>
      <c r="DA2723" s="6"/>
      <c r="DB2723" s="6"/>
      <c r="DC2723" s="6"/>
      <c r="DD2723" s="6"/>
      <c r="DE2723" s="6"/>
      <c r="DF2723" s="6"/>
      <c r="DG2723" s="6"/>
      <c r="DH2723" s="6"/>
      <c r="DI2723" s="6"/>
      <c r="DJ2723" s="6"/>
    </row>
    <row r="2724" spans="1:114" ht="15" customHeight="1" x14ac:dyDescent="0.15">
      <c r="A2724" s="32">
        <v>2014</v>
      </c>
      <c r="B2724" s="17" t="s">
        <v>3918</v>
      </c>
      <c r="C2724" s="17">
        <v>578802</v>
      </c>
      <c r="D2724" s="24">
        <v>285096</v>
      </c>
      <c r="E2724" s="24">
        <v>293706</v>
      </c>
      <c r="F2724" s="24">
        <v>318386329</v>
      </c>
      <c r="G2724" s="24">
        <v>2377408000000</v>
      </c>
      <c r="H2724" s="24">
        <v>2887445000000</v>
      </c>
      <c r="I2724" s="17">
        <v>20.299953988552499</v>
      </c>
      <c r="J2724" s="17"/>
      <c r="K2724" s="17">
        <f>(K2720+K2725)/2</f>
        <v>4.88</v>
      </c>
      <c r="L2724" s="23">
        <f>(1+((L$2725-L$2720)/L$2720)/5)*L2723</f>
        <v>4.88</v>
      </c>
      <c r="M2724" s="17" t="s">
        <v>3937</v>
      </c>
      <c r="N2724" s="24">
        <v>17726282036000</v>
      </c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6"/>
      <c r="CO2724" s="6"/>
      <c r="CP2724" s="6"/>
      <c r="CQ2724" s="6"/>
      <c r="CR2724" s="6"/>
      <c r="CS2724" s="6"/>
      <c r="CT2724" s="6"/>
      <c r="CU2724" s="6"/>
      <c r="CV2724" s="6"/>
      <c r="CW2724" s="6"/>
      <c r="CX2724" s="6"/>
      <c r="CY2724" s="6"/>
      <c r="CZ2724" s="6"/>
      <c r="DA2724" s="6"/>
      <c r="DB2724" s="6"/>
      <c r="DC2724" s="6"/>
      <c r="DD2724" s="6"/>
      <c r="DE2724" s="6"/>
      <c r="DF2724" s="6"/>
      <c r="DG2724" s="6"/>
      <c r="DH2724" s="6"/>
      <c r="DI2724" s="6"/>
      <c r="DJ2724" s="6"/>
    </row>
    <row r="2725" spans="1:114" ht="15" customHeight="1" x14ac:dyDescent="0.15">
      <c r="A2725" s="32">
        <v>2015</v>
      </c>
      <c r="B2725" s="17" t="s">
        <v>3918</v>
      </c>
      <c r="C2725" s="17">
        <v>589410</v>
      </c>
      <c r="D2725" s="24">
        <v>288335</v>
      </c>
      <c r="E2725" s="24">
        <v>301075</v>
      </c>
      <c r="F2725" s="24">
        <v>320738994</v>
      </c>
      <c r="G2725" s="24">
        <v>2268651000000</v>
      </c>
      <c r="H2725" s="24">
        <v>2794850000000</v>
      </c>
      <c r="I2725" s="17">
        <v>20.449163784680501</v>
      </c>
      <c r="J2725" s="17">
        <v>4.88</v>
      </c>
      <c r="K2725" s="17">
        <f t="shared" ref="K2725" si="999">J2725</f>
        <v>4.88</v>
      </c>
      <c r="L2725" s="23">
        <f>K2725</f>
        <v>4.88</v>
      </c>
      <c r="M2725" s="17" t="s">
        <v>3938</v>
      </c>
      <c r="N2725" s="24">
        <v>18206020741000</v>
      </c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6"/>
      <c r="CO2725" s="6"/>
      <c r="CP2725" s="6"/>
      <c r="CQ2725" s="6"/>
      <c r="CR2725" s="6"/>
      <c r="CS2725" s="6"/>
      <c r="CT2725" s="6"/>
      <c r="CU2725" s="6"/>
      <c r="CV2725" s="6"/>
      <c r="CW2725" s="6"/>
      <c r="CX2725" s="6"/>
      <c r="CY2725" s="6"/>
      <c r="CZ2725" s="6"/>
      <c r="DA2725" s="6"/>
      <c r="DB2725" s="6"/>
      <c r="DC2725" s="6"/>
      <c r="DD2725" s="6"/>
      <c r="DE2725" s="6"/>
      <c r="DF2725" s="6"/>
      <c r="DG2725" s="6"/>
      <c r="DH2725" s="6"/>
      <c r="DI2725" s="6"/>
      <c r="DJ2725" s="6"/>
    </row>
    <row r="2726" spans="1:114" ht="15" customHeight="1" x14ac:dyDescent="0.15">
      <c r="A2726" s="32">
        <v>2016</v>
      </c>
      <c r="B2726" s="17" t="s">
        <v>3918</v>
      </c>
      <c r="C2726" s="17">
        <v>605571</v>
      </c>
      <c r="D2726" s="24">
        <v>295327</v>
      </c>
      <c r="E2726" s="24">
        <v>310244</v>
      </c>
      <c r="F2726" s="24">
        <v>323071755</v>
      </c>
      <c r="G2726" s="24">
        <v>2232110000000</v>
      </c>
      <c r="H2726" s="24">
        <v>2738359000000</v>
      </c>
      <c r="I2726" s="17">
        <v>20.3728291968369</v>
      </c>
      <c r="J2726" s="17"/>
      <c r="K2726" s="17">
        <f t="shared" ref="K2726" si="1000">J2726</f>
        <v>0</v>
      </c>
      <c r="L2726" s="17">
        <f>K2726</f>
        <v>0</v>
      </c>
      <c r="M2726" s="17" t="s">
        <v>3939</v>
      </c>
      <c r="N2726" s="24">
        <v>18509601053000</v>
      </c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  <c r="CU2726" s="6"/>
      <c r="CV2726" s="6"/>
      <c r="CW2726" s="6"/>
      <c r="CX2726" s="6"/>
      <c r="CY2726" s="6"/>
      <c r="CZ2726" s="6"/>
      <c r="DA2726" s="6"/>
      <c r="DB2726" s="6"/>
      <c r="DC2726" s="6"/>
      <c r="DD2726" s="6"/>
      <c r="DE2726" s="6"/>
      <c r="DF2726" s="6"/>
      <c r="DG2726" s="6"/>
      <c r="DH2726" s="6"/>
      <c r="DI2726" s="6"/>
      <c r="DJ2726" s="6"/>
    </row>
    <row r="2727" spans="1:114" ht="15" customHeight="1" x14ac:dyDescent="0.15">
      <c r="A2727" s="32">
        <v>2017</v>
      </c>
      <c r="B2727" s="17" t="s">
        <v>3918</v>
      </c>
      <c r="C2727" s="17">
        <v>606956</v>
      </c>
      <c r="D2727" s="24">
        <v>293904</v>
      </c>
      <c r="E2727" s="24">
        <v>313052</v>
      </c>
      <c r="F2727" s="24">
        <v>325122128</v>
      </c>
      <c r="G2727" s="24">
        <v>2388260000000</v>
      </c>
      <c r="H2727" s="24">
        <v>2924994000000</v>
      </c>
      <c r="I2727" s="17">
        <v>20.648161979859999</v>
      </c>
      <c r="J2727" s="17"/>
      <c r="K2727" s="17">
        <f t="shared" ref="K2727" si="1001">J2727</f>
        <v>0</v>
      </c>
      <c r="L2727" s="17">
        <f>K2727</f>
        <v>0</v>
      </c>
      <c r="M2727" s="17" t="s">
        <v>3940</v>
      </c>
      <c r="N2727" s="24">
        <v>18924571726000</v>
      </c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6"/>
      <c r="CO2727" s="6"/>
      <c r="CP2727" s="6"/>
      <c r="CQ2727" s="6"/>
      <c r="CR2727" s="6"/>
      <c r="CS2727" s="6"/>
      <c r="CT2727" s="6"/>
      <c r="CU2727" s="6"/>
      <c r="CV2727" s="6"/>
      <c r="CW2727" s="6"/>
      <c r="CX2727" s="6"/>
      <c r="CY2727" s="6"/>
      <c r="CZ2727" s="6"/>
      <c r="DA2727" s="6"/>
      <c r="DB2727" s="6"/>
      <c r="DC2727" s="6"/>
      <c r="DD2727" s="6"/>
      <c r="DE2727" s="6"/>
      <c r="DF2727" s="6"/>
      <c r="DG2727" s="6"/>
      <c r="DH2727" s="6"/>
      <c r="DI2727" s="6"/>
      <c r="DJ2727" s="6"/>
    </row>
    <row r="2728" spans="1:114" ht="15" customHeight="1" x14ac:dyDescent="0.15">
      <c r="A2728" s="32">
        <v>2018</v>
      </c>
      <c r="B2728" s="17" t="s">
        <v>3918</v>
      </c>
      <c r="C2728" s="17">
        <v>597141</v>
      </c>
      <c r="D2728" s="24">
        <v>285095</v>
      </c>
      <c r="E2728" s="24">
        <v>312046</v>
      </c>
      <c r="F2728" s="24">
        <v>326838199</v>
      </c>
      <c r="G2728" s="24">
        <v>2538089000000</v>
      </c>
      <c r="H2728" s="24">
        <v>3131166000000</v>
      </c>
      <c r="I2728" s="17">
        <v>20.918141583766101</v>
      </c>
      <c r="J2728" s="17"/>
      <c r="K2728" s="17">
        <f t="shared" ref="K2728" si="1002">J2728</f>
        <v>0</v>
      </c>
      <c r="L2728" s="17">
        <f>K2728</f>
        <v>0</v>
      </c>
      <c r="M2728" s="17" t="s">
        <v>3941</v>
      </c>
      <c r="N2728" s="24">
        <v>19481973191000</v>
      </c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  <c r="BR2728" s="6"/>
      <c r="BS2728" s="6"/>
      <c r="BT2728" s="6"/>
      <c r="BU2728" s="6"/>
      <c r="BV2728" s="6"/>
      <c r="BW2728" s="6"/>
      <c r="BX2728" s="6"/>
      <c r="BY2728" s="6"/>
      <c r="BZ2728" s="6"/>
      <c r="CA2728" s="6"/>
      <c r="CB2728" s="6"/>
      <c r="CC2728" s="6"/>
      <c r="CD2728" s="6"/>
      <c r="CE2728" s="6"/>
      <c r="CF2728" s="6"/>
      <c r="CG2728" s="6"/>
      <c r="CH2728" s="6"/>
      <c r="CI2728" s="6"/>
      <c r="CJ2728" s="6"/>
      <c r="CK2728" s="6"/>
      <c r="CL2728" s="6"/>
      <c r="CM2728" s="6"/>
      <c r="CN2728" s="6"/>
      <c r="CO2728" s="6"/>
      <c r="CP2728" s="6"/>
      <c r="CQ2728" s="6"/>
      <c r="CR2728" s="6"/>
      <c r="CS2728" s="6"/>
      <c r="CT2728" s="6"/>
      <c r="CU2728" s="6"/>
      <c r="CV2728" s="6"/>
      <c r="CW2728" s="6"/>
      <c r="CX2728" s="6"/>
      <c r="CY2728" s="6"/>
      <c r="CZ2728" s="6"/>
      <c r="DA2728" s="6"/>
      <c r="DB2728" s="6"/>
      <c r="DC2728" s="6"/>
      <c r="DD2728" s="6"/>
      <c r="DE2728" s="6"/>
      <c r="DF2728" s="6"/>
      <c r="DG2728" s="6"/>
      <c r="DH2728" s="6"/>
      <c r="DI2728" s="6"/>
      <c r="DJ2728" s="6"/>
    </row>
    <row r="2729" spans="1:114" ht="15" customHeight="1" x14ac:dyDescent="0.15">
      <c r="A2729" s="32">
        <v>2019</v>
      </c>
      <c r="B2729" s="17" t="s">
        <v>3918</v>
      </c>
      <c r="C2729" s="17">
        <v>621453</v>
      </c>
      <c r="D2729" s="24">
        <v>285113</v>
      </c>
      <c r="E2729" s="24">
        <v>336340</v>
      </c>
      <c r="F2729" s="24">
        <v>328329953</v>
      </c>
      <c r="G2729" s="24">
        <v>2538450000000</v>
      </c>
      <c r="H2729" s="24">
        <v>3117235000000</v>
      </c>
      <c r="I2729" s="17">
        <v>20.978794303100301</v>
      </c>
      <c r="J2729" s="17"/>
      <c r="K2729" s="17">
        <f t="shared" ref="K2729" si="1003">J2729</f>
        <v>0</v>
      </c>
      <c r="L2729" s="17">
        <f>K2729</f>
        <v>0</v>
      </c>
      <c r="M2729" s="17" t="s">
        <v>3942</v>
      </c>
      <c r="N2729" s="24">
        <v>19928975197000</v>
      </c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  <c r="BR2729" s="6"/>
      <c r="BS2729" s="6"/>
      <c r="BT2729" s="6"/>
      <c r="BU2729" s="6"/>
      <c r="BV2729" s="6"/>
      <c r="BW2729" s="6"/>
      <c r="BX2729" s="6"/>
      <c r="BY2729" s="6"/>
      <c r="BZ2729" s="6"/>
      <c r="CA2729" s="6"/>
      <c r="CB2729" s="6"/>
      <c r="CC2729" s="6"/>
      <c r="CD2729" s="6"/>
      <c r="CE2729" s="6"/>
      <c r="CF2729" s="6"/>
      <c r="CG2729" s="6"/>
      <c r="CH2729" s="6"/>
      <c r="CI2729" s="6"/>
      <c r="CJ2729" s="6"/>
      <c r="CK2729" s="6"/>
      <c r="CL2729" s="6"/>
      <c r="CM2729" s="6"/>
      <c r="CN2729" s="6"/>
      <c r="CO2729" s="6"/>
      <c r="CP2729" s="6"/>
      <c r="CQ2729" s="6"/>
      <c r="CR2729" s="6"/>
      <c r="CS2729" s="6"/>
      <c r="CT2729" s="6"/>
      <c r="CU2729" s="6"/>
      <c r="CV2729" s="6"/>
      <c r="CW2729" s="6"/>
      <c r="CX2729" s="6"/>
      <c r="CY2729" s="6"/>
      <c r="CZ2729" s="6"/>
      <c r="DA2729" s="6"/>
      <c r="DB2729" s="6"/>
      <c r="DC2729" s="6"/>
      <c r="DD2729" s="6"/>
      <c r="DE2729" s="6"/>
      <c r="DF2729" s="6"/>
      <c r="DG2729" s="6"/>
      <c r="DH2729" s="6"/>
      <c r="DI2729" s="6"/>
      <c r="DJ2729" s="6"/>
    </row>
    <row r="2730" spans="1:114" ht="15" customHeight="1" x14ac:dyDescent="0.15">
      <c r="A2730" s="32">
        <v>2020</v>
      </c>
      <c r="B2730" s="17" t="s">
        <v>3918</v>
      </c>
      <c r="C2730" s="17">
        <v>597172</v>
      </c>
      <c r="D2730" s="24">
        <v>269586</v>
      </c>
      <c r="E2730" s="24">
        <v>327586</v>
      </c>
      <c r="F2730" s="24">
        <v>331501080</v>
      </c>
      <c r="G2730" s="24">
        <v>2148616000000</v>
      </c>
      <c r="H2730" s="24">
        <v>2776115000000</v>
      </c>
      <c r="I2730" s="17">
        <v>21.316016356008799</v>
      </c>
      <c r="J2730" s="17"/>
      <c r="K2730" s="17">
        <f t="shared" ref="K2730" si="1004">J2730</f>
        <v>0</v>
      </c>
      <c r="L2730" s="17">
        <f>K2730</f>
        <v>0</v>
      </c>
      <c r="M2730" s="17" t="s">
        <v>3943</v>
      </c>
      <c r="N2730" s="24">
        <v>19377380521000</v>
      </c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  <c r="BR2730" s="6"/>
      <c r="BS2730" s="6"/>
      <c r="BT2730" s="6"/>
      <c r="BU2730" s="6"/>
      <c r="BV2730" s="6"/>
      <c r="BW2730" s="6"/>
      <c r="BX2730" s="6"/>
      <c r="BY2730" s="6"/>
      <c r="BZ2730" s="6"/>
      <c r="CA2730" s="6"/>
      <c r="CB2730" s="6"/>
      <c r="CC2730" s="6"/>
      <c r="CD2730" s="6"/>
      <c r="CE2730" s="6"/>
      <c r="CF2730" s="6"/>
      <c r="CG2730" s="6"/>
      <c r="CH2730" s="6"/>
      <c r="CI2730" s="6"/>
      <c r="CJ2730" s="6"/>
      <c r="CK2730" s="6"/>
      <c r="CL2730" s="6"/>
      <c r="CM2730" s="6"/>
      <c r="CN2730" s="6"/>
      <c r="CO2730" s="6"/>
      <c r="CP2730" s="6"/>
      <c r="CQ2730" s="6"/>
      <c r="CR2730" s="6"/>
      <c r="CS2730" s="6"/>
      <c r="CT2730" s="6"/>
      <c r="CU2730" s="6"/>
      <c r="CV2730" s="6"/>
      <c r="CW2730" s="6"/>
      <c r="CX2730" s="6"/>
      <c r="CY2730" s="6"/>
      <c r="CZ2730" s="6"/>
      <c r="DA2730" s="6"/>
      <c r="DB2730" s="6"/>
      <c r="DC2730" s="6"/>
      <c r="DD2730" s="6"/>
      <c r="DE2730" s="6"/>
      <c r="DF2730" s="6"/>
      <c r="DG2730" s="6"/>
      <c r="DH2730" s="6"/>
      <c r="DI2730" s="6"/>
      <c r="DJ2730" s="6"/>
    </row>
    <row r="2731" spans="1:114" ht="15" customHeight="1" x14ac:dyDescent="0.15">
      <c r="A2731" s="32">
        <v>2021</v>
      </c>
      <c r="B2731" s="17" t="s">
        <v>3918</v>
      </c>
      <c r="C2731" s="17">
        <v>591473</v>
      </c>
      <c r="D2731" s="24">
        <v>262244</v>
      </c>
      <c r="E2731" s="24">
        <v>329229</v>
      </c>
      <c r="F2731" s="24">
        <v>331893745</v>
      </c>
      <c r="G2731" s="24">
        <v>2539648000000</v>
      </c>
      <c r="H2731" s="24">
        <v>3401361000000</v>
      </c>
      <c r="I2731" s="17">
        <v>21.186197436840398</v>
      </c>
      <c r="J2731" s="17"/>
      <c r="K2731" s="17">
        <f t="shared" ref="K2731" si="1005">J2731</f>
        <v>0</v>
      </c>
      <c r="L2731" s="17">
        <f>K2731</f>
        <v>0</v>
      </c>
      <c r="M2731" s="17"/>
      <c r="N2731" s="24">
        <v>20529459727000</v>
      </c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  <c r="BR2731" s="6"/>
      <c r="BS2731" s="6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6"/>
      <c r="CO2731" s="6"/>
      <c r="CP2731" s="6"/>
      <c r="CQ2731" s="6"/>
      <c r="CR2731" s="6"/>
      <c r="CS2731" s="6"/>
      <c r="CT2731" s="6"/>
      <c r="CU2731" s="6"/>
      <c r="CV2731" s="6"/>
      <c r="CW2731" s="6"/>
      <c r="CX2731" s="6"/>
      <c r="CY2731" s="6"/>
      <c r="CZ2731" s="6"/>
      <c r="DA2731" s="6"/>
      <c r="DB2731" s="6"/>
      <c r="DC2731" s="6"/>
      <c r="DD2731" s="6"/>
      <c r="DE2731" s="6"/>
      <c r="DF2731" s="6"/>
      <c r="DG2731" s="6"/>
      <c r="DH2731" s="6"/>
      <c r="DI2731" s="6"/>
      <c r="DJ2731" s="6"/>
    </row>
    <row r="2732" spans="1:114" ht="15" customHeight="1" x14ac:dyDescent="0.15">
      <c r="A2732" s="32">
        <v>1980</v>
      </c>
      <c r="B2732" s="17" t="s">
        <v>3944</v>
      </c>
      <c r="C2732" s="17">
        <v>283</v>
      </c>
      <c r="D2732" s="24">
        <v>70</v>
      </c>
      <c r="E2732" s="24">
        <v>213</v>
      </c>
      <c r="F2732" s="24">
        <v>2953750</v>
      </c>
      <c r="G2732" s="17">
        <v>1527803802.70047</v>
      </c>
      <c r="H2732" s="24">
        <v>293828000000</v>
      </c>
      <c r="I2732" s="17">
        <v>16.725955490000398</v>
      </c>
      <c r="J2732" s="17">
        <v>1.67</v>
      </c>
      <c r="K2732" s="17">
        <f t="shared" ref="K2732" si="1006">J2732</f>
        <v>1.67</v>
      </c>
      <c r="L2732" s="23">
        <f>K2732</f>
        <v>1.67</v>
      </c>
      <c r="M2732" s="17"/>
      <c r="N2732" s="17" t="s">
        <v>3945</v>
      </c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6"/>
      <c r="CO2732" s="6"/>
      <c r="CP2732" s="6"/>
      <c r="CQ2732" s="6"/>
      <c r="CR2732" s="6"/>
      <c r="CS2732" s="6"/>
      <c r="CT2732" s="6"/>
      <c r="CU2732" s="6"/>
      <c r="CV2732" s="6"/>
      <c r="CW2732" s="6"/>
      <c r="CX2732" s="6"/>
      <c r="CY2732" s="6"/>
      <c r="CZ2732" s="6"/>
      <c r="DA2732" s="6"/>
      <c r="DB2732" s="6"/>
      <c r="DC2732" s="6"/>
      <c r="DD2732" s="6"/>
      <c r="DE2732" s="6"/>
      <c r="DF2732" s="6"/>
      <c r="DG2732" s="6"/>
      <c r="DH2732" s="6"/>
      <c r="DI2732" s="6"/>
      <c r="DJ2732" s="6"/>
    </row>
    <row r="2733" spans="1:114" ht="15" customHeight="1" x14ac:dyDescent="0.15">
      <c r="A2733" s="32">
        <v>1981</v>
      </c>
      <c r="B2733" s="17" t="s">
        <v>3944</v>
      </c>
      <c r="C2733" s="17">
        <v>298</v>
      </c>
      <c r="D2733" s="24">
        <v>71</v>
      </c>
      <c r="E2733" s="24">
        <v>227</v>
      </c>
      <c r="F2733" s="24">
        <v>2966076</v>
      </c>
      <c r="G2733" s="17">
        <v>1679801358.25003</v>
      </c>
      <c r="H2733" s="24">
        <v>317758000000</v>
      </c>
      <c r="I2733" s="17">
        <v>21.728414732322602</v>
      </c>
      <c r="J2733" s="17"/>
      <c r="K2733" s="17">
        <f>(K2732+K2737)/2</f>
        <v>1.67</v>
      </c>
      <c r="L2733" s="23">
        <f>(1+((L$2737-L$2732)/L$2732)/5)*L2732</f>
        <v>1.67</v>
      </c>
      <c r="M2733" s="17"/>
      <c r="N2733" s="17" t="s">
        <v>3946</v>
      </c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6"/>
      <c r="CO2733" s="6"/>
      <c r="CP2733" s="6"/>
      <c r="CQ2733" s="6"/>
      <c r="CR2733" s="6"/>
      <c r="CS2733" s="6"/>
      <c r="CT2733" s="6"/>
      <c r="CU2733" s="6"/>
      <c r="CV2733" s="6"/>
      <c r="CW2733" s="6"/>
      <c r="CX2733" s="6"/>
      <c r="CY2733" s="6"/>
      <c r="CZ2733" s="6"/>
      <c r="DA2733" s="6"/>
      <c r="DB2733" s="6"/>
      <c r="DC2733" s="6"/>
      <c r="DD2733" s="6"/>
      <c r="DE2733" s="6"/>
      <c r="DF2733" s="6"/>
      <c r="DG2733" s="6"/>
      <c r="DH2733" s="6"/>
      <c r="DI2733" s="6"/>
      <c r="DJ2733" s="6"/>
    </row>
    <row r="2734" spans="1:114" ht="15" customHeight="1" x14ac:dyDescent="0.15">
      <c r="A2734" s="32">
        <v>1982</v>
      </c>
      <c r="B2734" s="17" t="s">
        <v>3944</v>
      </c>
      <c r="C2734" s="17">
        <v>206</v>
      </c>
      <c r="D2734" s="24">
        <v>49</v>
      </c>
      <c r="E2734" s="24">
        <v>157</v>
      </c>
      <c r="F2734" s="24">
        <v>2979182</v>
      </c>
      <c r="G2734" s="17">
        <v>1314943009.96874</v>
      </c>
      <c r="H2734" s="24">
        <v>303184000000</v>
      </c>
      <c r="I2734" s="17">
        <v>20.425663767619</v>
      </c>
      <c r="J2734" s="17"/>
      <c r="K2734" s="17">
        <f>(K2732+K2737)/2</f>
        <v>1.67</v>
      </c>
      <c r="L2734" s="23">
        <f>(1+((L$2737-L$2732)/L$2732)/5)*L2733</f>
        <v>1.67</v>
      </c>
      <c r="M2734" s="17"/>
      <c r="N2734" s="17" t="s">
        <v>3947</v>
      </c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6"/>
      <c r="CO2734" s="6"/>
      <c r="CP2734" s="6"/>
      <c r="CQ2734" s="6"/>
      <c r="CR2734" s="6"/>
      <c r="CS2734" s="6"/>
      <c r="CT2734" s="6"/>
      <c r="CU2734" s="6"/>
      <c r="CV2734" s="6"/>
      <c r="CW2734" s="6"/>
      <c r="CX2734" s="6"/>
      <c r="CY2734" s="6"/>
      <c r="CZ2734" s="6"/>
      <c r="DA2734" s="6"/>
      <c r="DB2734" s="6"/>
      <c r="DC2734" s="6"/>
      <c r="DD2734" s="6"/>
      <c r="DE2734" s="6"/>
      <c r="DF2734" s="6"/>
      <c r="DG2734" s="6"/>
      <c r="DH2734" s="6"/>
      <c r="DI2734" s="6"/>
      <c r="DJ2734" s="6"/>
    </row>
    <row r="2735" spans="1:114" ht="15" customHeight="1" x14ac:dyDescent="0.15">
      <c r="A2735" s="32">
        <v>1983</v>
      </c>
      <c r="B2735" s="17" t="s">
        <v>3944</v>
      </c>
      <c r="C2735" s="17">
        <v>214</v>
      </c>
      <c r="D2735" s="24">
        <v>40</v>
      </c>
      <c r="E2735" s="24">
        <v>174</v>
      </c>
      <c r="F2735" s="24">
        <v>2993285</v>
      </c>
      <c r="G2735" s="17">
        <v>1310718586.91289</v>
      </c>
      <c r="H2735" s="24">
        <v>328638000000</v>
      </c>
      <c r="I2735" s="17">
        <v>13.6834003249808</v>
      </c>
      <c r="J2735" s="17"/>
      <c r="K2735" s="17">
        <f>(K2732+K2737)/2</f>
        <v>1.67</v>
      </c>
      <c r="L2735" s="23">
        <f>(1+((L$2737-L$2732)/L$2732)/5)*L2734</f>
        <v>1.67</v>
      </c>
      <c r="M2735" s="17"/>
      <c r="N2735" s="17" t="s">
        <v>3948</v>
      </c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  <c r="BR2735" s="6"/>
      <c r="BS2735" s="6"/>
      <c r="BT2735" s="6"/>
      <c r="BU2735" s="6"/>
      <c r="BV2735" s="6"/>
      <c r="BW2735" s="6"/>
      <c r="BX2735" s="6"/>
      <c r="BY2735" s="6"/>
      <c r="BZ2735" s="6"/>
      <c r="CA2735" s="6"/>
      <c r="CB2735" s="6"/>
      <c r="CC2735" s="6"/>
      <c r="CD2735" s="6"/>
      <c r="CE2735" s="6"/>
      <c r="CF2735" s="6"/>
      <c r="CG2735" s="6"/>
      <c r="CH2735" s="6"/>
      <c r="CI2735" s="6"/>
      <c r="CJ2735" s="6"/>
      <c r="CK2735" s="6"/>
      <c r="CL2735" s="6"/>
      <c r="CM2735" s="6"/>
      <c r="CN2735" s="6"/>
      <c r="CO2735" s="6"/>
      <c r="CP2735" s="6"/>
      <c r="CQ2735" s="6"/>
      <c r="CR2735" s="6"/>
      <c r="CS2735" s="6"/>
      <c r="CT2735" s="6"/>
      <c r="CU2735" s="6"/>
      <c r="CV2735" s="6"/>
      <c r="CW2735" s="6"/>
      <c r="CX2735" s="6"/>
      <c r="CY2735" s="6"/>
      <c r="CZ2735" s="6"/>
      <c r="DA2735" s="6"/>
      <c r="DB2735" s="6"/>
      <c r="DC2735" s="6"/>
      <c r="DD2735" s="6"/>
      <c r="DE2735" s="6"/>
      <c r="DF2735" s="6"/>
      <c r="DG2735" s="6"/>
      <c r="DH2735" s="6"/>
      <c r="DI2735" s="6"/>
      <c r="DJ2735" s="6"/>
    </row>
    <row r="2736" spans="1:114" ht="15" customHeight="1" x14ac:dyDescent="0.15">
      <c r="A2736" s="32">
        <v>1984</v>
      </c>
      <c r="B2736" s="17" t="s">
        <v>3944</v>
      </c>
      <c r="C2736" s="17">
        <v>190</v>
      </c>
      <c r="D2736" s="24">
        <v>43</v>
      </c>
      <c r="E2736" s="24">
        <v>147</v>
      </c>
      <c r="F2736" s="24">
        <v>3008255</v>
      </c>
      <c r="G2736" s="17">
        <v>1289224289.8522699</v>
      </c>
      <c r="H2736" s="24">
        <v>405107000000</v>
      </c>
      <c r="I2736" s="17">
        <v>10.955528668811001</v>
      </c>
      <c r="J2736" s="17"/>
      <c r="K2736" s="17">
        <f>(K2732+K2737)/2</f>
        <v>1.67</v>
      </c>
      <c r="L2736" s="23">
        <f>(1+((L$2737-L$2732)/L$2732)/5)*L2735</f>
        <v>1.67</v>
      </c>
      <c r="M2736" s="17"/>
      <c r="N2736" s="17" t="s">
        <v>3949</v>
      </c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  <c r="CU2736" s="6"/>
      <c r="CV2736" s="6"/>
      <c r="CW2736" s="6"/>
      <c r="CX2736" s="6"/>
      <c r="CY2736" s="6"/>
      <c r="CZ2736" s="6"/>
      <c r="DA2736" s="6"/>
      <c r="DB2736" s="6"/>
      <c r="DC2736" s="6"/>
      <c r="DD2736" s="6"/>
      <c r="DE2736" s="6"/>
      <c r="DF2736" s="6"/>
      <c r="DG2736" s="6"/>
      <c r="DH2736" s="6"/>
      <c r="DI2736" s="6"/>
      <c r="DJ2736" s="6"/>
    </row>
    <row r="2737" spans="1:114" ht="15" customHeight="1" x14ac:dyDescent="0.15">
      <c r="A2737" s="32">
        <v>1985</v>
      </c>
      <c r="B2737" s="17" t="s">
        <v>3944</v>
      </c>
      <c r="C2737" s="17">
        <v>168</v>
      </c>
      <c r="D2737" s="24">
        <v>63</v>
      </c>
      <c r="E2737" s="24">
        <v>105</v>
      </c>
      <c r="F2737" s="24">
        <v>3024218</v>
      </c>
      <c r="G2737" s="17">
        <v>1266123611.05619</v>
      </c>
      <c r="H2737" s="24">
        <v>417229000000</v>
      </c>
      <c r="I2737" s="17">
        <v>9.6308119129591905</v>
      </c>
      <c r="J2737" s="17">
        <v>1.67</v>
      </c>
      <c r="K2737" s="17">
        <f t="shared" ref="K2737" si="1007">J2737</f>
        <v>1.67</v>
      </c>
      <c r="L2737" s="23">
        <f>K2737</f>
        <v>1.67</v>
      </c>
      <c r="M2737" s="17"/>
      <c r="N2737" s="17" t="s">
        <v>3950</v>
      </c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6"/>
      <c r="CO2737" s="6"/>
      <c r="CP2737" s="6"/>
      <c r="CQ2737" s="6"/>
      <c r="CR2737" s="6"/>
      <c r="CS2737" s="6"/>
      <c r="CT2737" s="6"/>
      <c r="CU2737" s="6"/>
      <c r="CV2737" s="6"/>
      <c r="CW2737" s="6"/>
      <c r="CX2737" s="6"/>
      <c r="CY2737" s="6"/>
      <c r="CZ2737" s="6"/>
      <c r="DA2737" s="6"/>
      <c r="DB2737" s="6"/>
      <c r="DC2737" s="6"/>
      <c r="DD2737" s="6"/>
      <c r="DE2737" s="6"/>
      <c r="DF2737" s="6"/>
      <c r="DG2737" s="6"/>
      <c r="DH2737" s="6"/>
      <c r="DI2737" s="6"/>
      <c r="DJ2737" s="6"/>
    </row>
    <row r="2738" spans="1:114" ht="15" customHeight="1" x14ac:dyDescent="0.15">
      <c r="A2738" s="32">
        <v>1986</v>
      </c>
      <c r="B2738" s="17" t="s">
        <v>3944</v>
      </c>
      <c r="C2738" s="17">
        <v>163</v>
      </c>
      <c r="D2738" s="24">
        <v>39</v>
      </c>
      <c r="E2738" s="24">
        <v>124</v>
      </c>
      <c r="F2738" s="24">
        <v>3041205</v>
      </c>
      <c r="G2738" s="17">
        <v>1541476814.9821</v>
      </c>
      <c r="H2738" s="24">
        <v>452867000000</v>
      </c>
      <c r="I2738" s="17">
        <v>9.8938849950979808</v>
      </c>
      <c r="J2738" s="17"/>
      <c r="K2738" s="17">
        <f>(K2737+K2742)/2</f>
        <v>1.67</v>
      </c>
      <c r="L2738" s="23">
        <f>(1+((L$2742-L$2737)/L$2737)/5)*L2737</f>
        <v>1.67</v>
      </c>
      <c r="M2738" s="17"/>
      <c r="N2738" s="17" t="s">
        <v>3951</v>
      </c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6"/>
      <c r="CO2738" s="6"/>
      <c r="CP2738" s="6"/>
      <c r="CQ2738" s="6"/>
      <c r="CR2738" s="6"/>
      <c r="CS2738" s="6"/>
      <c r="CT2738" s="6"/>
      <c r="CU2738" s="6"/>
      <c r="CV2738" s="6"/>
      <c r="CW2738" s="6"/>
      <c r="CX2738" s="6"/>
      <c r="CY2738" s="6"/>
      <c r="CZ2738" s="6"/>
      <c r="DA2738" s="6"/>
      <c r="DB2738" s="6"/>
      <c r="DC2738" s="6"/>
      <c r="DD2738" s="6"/>
      <c r="DE2738" s="6"/>
      <c r="DF2738" s="6"/>
      <c r="DG2738" s="6"/>
      <c r="DH2738" s="6"/>
      <c r="DI2738" s="6"/>
      <c r="DJ2738" s="6"/>
    </row>
    <row r="2739" spans="1:114" ht="15" customHeight="1" x14ac:dyDescent="0.15">
      <c r="A2739" s="32">
        <v>1987</v>
      </c>
      <c r="B2739" s="17" t="s">
        <v>3944</v>
      </c>
      <c r="C2739" s="17">
        <v>135</v>
      </c>
      <c r="D2739" s="24">
        <v>34</v>
      </c>
      <c r="E2739" s="24">
        <v>101</v>
      </c>
      <c r="F2739" s="24">
        <v>3058787</v>
      </c>
      <c r="G2739" s="17">
        <v>1594966344.74685</v>
      </c>
      <c r="H2739" s="24">
        <v>508713000000</v>
      </c>
      <c r="I2739" s="17">
        <v>11.393099862054999</v>
      </c>
      <c r="J2739" s="17"/>
      <c r="K2739" s="17">
        <f>(K2737+K2742)/2</f>
        <v>1.67</v>
      </c>
      <c r="L2739" s="23">
        <f>(1+((L$2742-L$2737)/L$2737)/5)*L2738</f>
        <v>1.67</v>
      </c>
      <c r="M2739" s="17"/>
      <c r="N2739" s="17" t="s">
        <v>3952</v>
      </c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6"/>
      <c r="CO2739" s="6"/>
      <c r="CP2739" s="6"/>
      <c r="CQ2739" s="6"/>
      <c r="CR2739" s="6"/>
      <c r="CS2739" s="6"/>
      <c r="CT2739" s="6"/>
      <c r="CU2739" s="6"/>
      <c r="CV2739" s="6"/>
      <c r="CW2739" s="6"/>
      <c r="CX2739" s="6"/>
      <c r="CY2739" s="6"/>
      <c r="CZ2739" s="6"/>
      <c r="DA2739" s="6"/>
      <c r="DB2739" s="6"/>
      <c r="DC2739" s="6"/>
      <c r="DD2739" s="6"/>
      <c r="DE2739" s="6"/>
      <c r="DF2739" s="6"/>
      <c r="DG2739" s="6"/>
      <c r="DH2739" s="6"/>
      <c r="DI2739" s="6"/>
      <c r="DJ2739" s="6"/>
    </row>
    <row r="2740" spans="1:114" ht="15" customHeight="1" x14ac:dyDescent="0.15">
      <c r="A2740" s="32">
        <v>1988</v>
      </c>
      <c r="B2740" s="17" t="s">
        <v>3944</v>
      </c>
      <c r="C2740" s="17">
        <v>172</v>
      </c>
      <c r="D2740" s="24">
        <v>28</v>
      </c>
      <c r="E2740" s="24">
        <v>144</v>
      </c>
      <c r="F2740" s="24">
        <v>3077760</v>
      </c>
      <c r="G2740" s="17">
        <v>1811728050.6990099</v>
      </c>
      <c r="H2740" s="24">
        <v>553993000000</v>
      </c>
      <c r="I2740" s="17">
        <v>13.5818958769087</v>
      </c>
      <c r="J2740" s="17"/>
      <c r="K2740" s="17">
        <f>(K2737+K2742)/2</f>
        <v>1.67</v>
      </c>
      <c r="L2740" s="23">
        <f>(1+((L$2742-L$2737)/L$2737)/5)*L2739</f>
        <v>1.67</v>
      </c>
      <c r="M2740" s="17"/>
      <c r="N2740" s="17" t="s">
        <v>3953</v>
      </c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  <c r="BR2740" s="6"/>
      <c r="BS2740" s="6"/>
      <c r="BT2740" s="6"/>
      <c r="BU2740" s="6"/>
      <c r="BV2740" s="6"/>
      <c r="BW2740" s="6"/>
      <c r="BX2740" s="6"/>
      <c r="BY2740" s="6"/>
      <c r="BZ2740" s="6"/>
      <c r="CA2740" s="6"/>
      <c r="CB2740" s="6"/>
      <c r="CC2740" s="6"/>
      <c r="CD2740" s="6"/>
      <c r="CE2740" s="6"/>
      <c r="CF2740" s="6"/>
      <c r="CG2740" s="6"/>
      <c r="CH2740" s="6"/>
      <c r="CI2740" s="6"/>
      <c r="CJ2740" s="6"/>
      <c r="CK2740" s="6"/>
      <c r="CL2740" s="6"/>
      <c r="CM2740" s="6"/>
      <c r="CN2740" s="6"/>
      <c r="CO2740" s="6"/>
      <c r="CP2740" s="6"/>
      <c r="CQ2740" s="6"/>
      <c r="CR2740" s="6"/>
      <c r="CS2740" s="6"/>
      <c r="CT2740" s="6"/>
      <c r="CU2740" s="6"/>
      <c r="CV2740" s="6"/>
      <c r="CW2740" s="6"/>
      <c r="CX2740" s="6"/>
      <c r="CY2740" s="6"/>
      <c r="CZ2740" s="6"/>
      <c r="DA2740" s="6"/>
      <c r="DB2740" s="6"/>
      <c r="DC2740" s="6"/>
      <c r="DD2740" s="6"/>
      <c r="DE2740" s="6"/>
      <c r="DF2740" s="6"/>
      <c r="DG2740" s="6"/>
      <c r="DH2740" s="6"/>
      <c r="DI2740" s="6"/>
      <c r="DJ2740" s="6"/>
    </row>
    <row r="2741" spans="1:114" ht="15" customHeight="1" x14ac:dyDescent="0.15">
      <c r="A2741" s="32">
        <v>1989</v>
      </c>
      <c r="B2741" s="17" t="s">
        <v>3944</v>
      </c>
      <c r="C2741" s="17">
        <v>134</v>
      </c>
      <c r="D2741" s="24">
        <v>23</v>
      </c>
      <c r="E2741" s="24">
        <v>111</v>
      </c>
      <c r="F2741" s="24">
        <v>3097889</v>
      </c>
      <c r="G2741" s="17">
        <v>1982636216.9941599</v>
      </c>
      <c r="H2741" s="24">
        <v>591031000000</v>
      </c>
      <c r="I2741" s="17">
        <v>12.952827411809499</v>
      </c>
      <c r="J2741" s="17"/>
      <c r="K2741" s="17">
        <f>(K2737+K2742)/2</f>
        <v>1.67</v>
      </c>
      <c r="L2741" s="23">
        <f>(1+((L$2742-L$2737)/L$2737)/5)*L2740</f>
        <v>1.67</v>
      </c>
      <c r="M2741" s="17"/>
      <c r="N2741" s="17" t="s">
        <v>3954</v>
      </c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6"/>
      <c r="BV2741" s="6"/>
      <c r="BW2741" s="6"/>
      <c r="BX2741" s="6"/>
      <c r="BY2741" s="6"/>
      <c r="BZ2741" s="6"/>
      <c r="CA2741" s="6"/>
      <c r="CB2741" s="6"/>
      <c r="CC2741" s="6"/>
      <c r="CD2741" s="6"/>
      <c r="CE2741" s="6"/>
      <c r="CF2741" s="6"/>
      <c r="CG2741" s="6"/>
      <c r="CH2741" s="6"/>
      <c r="CI2741" s="6"/>
      <c r="CJ2741" s="6"/>
      <c r="CK2741" s="6"/>
      <c r="CL2741" s="6"/>
      <c r="CM2741" s="6"/>
      <c r="CN2741" s="6"/>
      <c r="CO2741" s="6"/>
      <c r="CP2741" s="6"/>
      <c r="CQ2741" s="6"/>
      <c r="CR2741" s="6"/>
      <c r="CS2741" s="6"/>
      <c r="CT2741" s="6"/>
      <c r="CU2741" s="6"/>
      <c r="CV2741" s="6"/>
      <c r="CW2741" s="6"/>
      <c r="CX2741" s="6"/>
      <c r="CY2741" s="6"/>
      <c r="CZ2741" s="6"/>
      <c r="DA2741" s="6"/>
      <c r="DB2741" s="6"/>
      <c r="DC2741" s="6"/>
      <c r="DD2741" s="6"/>
      <c r="DE2741" s="6"/>
      <c r="DF2741" s="6"/>
      <c r="DG2741" s="6"/>
      <c r="DH2741" s="6"/>
      <c r="DI2741" s="6"/>
      <c r="DJ2741" s="6"/>
    </row>
    <row r="2742" spans="1:114" ht="15" customHeight="1" x14ac:dyDescent="0.15">
      <c r="A2742" s="32">
        <v>1990</v>
      </c>
      <c r="B2742" s="17" t="s">
        <v>3944</v>
      </c>
      <c r="C2742" s="23">
        <f t="shared" ref="C2742" si="1008">(C2741+C2743)/2</f>
        <v>152.5</v>
      </c>
      <c r="D2742" s="17">
        <f t="shared" ref="D2742:E2742" si="1009">(D2740+D2741+D2743+D2744)/4</f>
        <v>31</v>
      </c>
      <c r="E2742" s="17">
        <f t="shared" si="1009"/>
        <v>133</v>
      </c>
      <c r="F2742" s="24">
        <v>3117012</v>
      </c>
      <c r="G2742" s="17">
        <v>2188214420.0841398</v>
      </c>
      <c r="H2742" s="24">
        <v>629727000000</v>
      </c>
      <c r="I2742" s="17">
        <v>12.1393050929548</v>
      </c>
      <c r="J2742" s="17">
        <v>1.67</v>
      </c>
      <c r="K2742" s="17">
        <f t="shared" ref="K2742" si="1010">J2742</f>
        <v>1.67</v>
      </c>
      <c r="L2742" s="23">
        <f>K2742</f>
        <v>1.67</v>
      </c>
      <c r="M2742" s="17"/>
      <c r="N2742" s="17" t="s">
        <v>3955</v>
      </c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  <c r="BK2742" s="6"/>
      <c r="BL2742" s="6"/>
      <c r="BM2742" s="6"/>
      <c r="BN2742" s="6"/>
      <c r="BO2742" s="6"/>
      <c r="BP2742" s="6"/>
      <c r="BQ2742" s="6"/>
      <c r="BR2742" s="6"/>
      <c r="BS2742" s="6"/>
      <c r="BT2742" s="6"/>
      <c r="BU2742" s="6"/>
      <c r="BV2742" s="6"/>
      <c r="BW2742" s="6"/>
      <c r="BX2742" s="6"/>
      <c r="BY2742" s="6"/>
      <c r="BZ2742" s="6"/>
      <c r="CA2742" s="6"/>
      <c r="CB2742" s="6"/>
      <c r="CC2742" s="6"/>
      <c r="CD2742" s="6"/>
      <c r="CE2742" s="6"/>
      <c r="CF2742" s="6"/>
      <c r="CG2742" s="6"/>
      <c r="CH2742" s="6"/>
      <c r="CI2742" s="6"/>
      <c r="CJ2742" s="6"/>
      <c r="CK2742" s="6"/>
      <c r="CL2742" s="6"/>
      <c r="CM2742" s="6"/>
      <c r="CN2742" s="6"/>
      <c r="CO2742" s="6"/>
      <c r="CP2742" s="6"/>
      <c r="CQ2742" s="6"/>
      <c r="CR2742" s="6"/>
      <c r="CS2742" s="6"/>
      <c r="CT2742" s="6"/>
      <c r="CU2742" s="6"/>
      <c r="CV2742" s="6"/>
      <c r="CW2742" s="6"/>
      <c r="CX2742" s="6"/>
      <c r="CY2742" s="6"/>
      <c r="CZ2742" s="6"/>
      <c r="DA2742" s="6"/>
      <c r="DB2742" s="6"/>
      <c r="DC2742" s="6"/>
      <c r="DD2742" s="6"/>
      <c r="DE2742" s="6"/>
      <c r="DF2742" s="6"/>
      <c r="DG2742" s="6"/>
      <c r="DH2742" s="6"/>
      <c r="DI2742" s="6"/>
      <c r="DJ2742" s="6"/>
    </row>
    <row r="2743" spans="1:114" ht="15" customHeight="1" x14ac:dyDescent="0.15">
      <c r="A2743" s="32">
        <v>1991</v>
      </c>
      <c r="B2743" s="17" t="s">
        <v>3944</v>
      </c>
      <c r="C2743" s="17">
        <v>171</v>
      </c>
      <c r="D2743" s="24">
        <v>34</v>
      </c>
      <c r="E2743" s="24">
        <v>137</v>
      </c>
      <c r="F2743" s="24">
        <v>3135374</v>
      </c>
      <c r="G2743" s="17">
        <v>2318926500.47083</v>
      </c>
      <c r="H2743" s="24">
        <v>623544000000</v>
      </c>
      <c r="I2743" s="17">
        <v>13.4362552126713</v>
      </c>
      <c r="J2743" s="17"/>
      <c r="K2743" s="17">
        <f>(K2742+K2747)/2</f>
        <v>1.8699999999999999</v>
      </c>
      <c r="L2743" s="23">
        <f>(1+((L$2747-L$2742)/L$2742)/5)*L2742</f>
        <v>1.7499999999999998</v>
      </c>
      <c r="M2743" s="17"/>
      <c r="N2743" s="17" t="s">
        <v>3956</v>
      </c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  <c r="BN2743" s="6"/>
      <c r="BO2743" s="6"/>
      <c r="BP2743" s="6"/>
      <c r="BQ2743" s="6"/>
      <c r="BR2743" s="6"/>
      <c r="BS2743" s="6"/>
      <c r="BT2743" s="6"/>
      <c r="BU2743" s="6"/>
      <c r="BV2743" s="6"/>
      <c r="BW2743" s="6"/>
      <c r="BX2743" s="6"/>
      <c r="BY2743" s="6"/>
      <c r="BZ2743" s="6"/>
      <c r="CA2743" s="6"/>
      <c r="CB2743" s="6"/>
      <c r="CC2743" s="6"/>
      <c r="CD2743" s="6"/>
      <c r="CE2743" s="6"/>
      <c r="CF2743" s="6"/>
      <c r="CG2743" s="6"/>
      <c r="CH2743" s="6"/>
      <c r="CI2743" s="6"/>
      <c r="CJ2743" s="6"/>
      <c r="CK2743" s="6"/>
      <c r="CL2743" s="6"/>
      <c r="CM2743" s="6"/>
      <c r="CN2743" s="6"/>
      <c r="CO2743" s="6"/>
      <c r="CP2743" s="6"/>
      <c r="CQ2743" s="6"/>
      <c r="CR2743" s="6"/>
      <c r="CS2743" s="6"/>
      <c r="CT2743" s="6"/>
      <c r="CU2743" s="6"/>
      <c r="CV2743" s="6"/>
      <c r="CW2743" s="6"/>
      <c r="CX2743" s="6"/>
      <c r="CY2743" s="6"/>
      <c r="CZ2743" s="6"/>
      <c r="DA2743" s="6"/>
      <c r="DB2743" s="6"/>
      <c r="DC2743" s="6"/>
      <c r="DD2743" s="6"/>
      <c r="DE2743" s="6"/>
      <c r="DF2743" s="6"/>
      <c r="DG2743" s="6"/>
      <c r="DH2743" s="6"/>
      <c r="DI2743" s="6"/>
      <c r="DJ2743" s="6"/>
    </row>
    <row r="2744" spans="1:114" ht="15" customHeight="1" x14ac:dyDescent="0.15">
      <c r="A2744" s="32">
        <v>1992</v>
      </c>
      <c r="B2744" s="17" t="s">
        <v>3944</v>
      </c>
      <c r="C2744" s="17">
        <v>179</v>
      </c>
      <c r="D2744" s="24">
        <v>39</v>
      </c>
      <c r="E2744" s="24">
        <v>140</v>
      </c>
      <c r="F2744" s="24">
        <v>3153732</v>
      </c>
      <c r="G2744" s="17">
        <v>2633279555.6731</v>
      </c>
      <c r="H2744" s="24">
        <v>667791000000</v>
      </c>
      <c r="I2744" s="17">
        <v>14.200053863560401</v>
      </c>
      <c r="J2744" s="17"/>
      <c r="K2744" s="17">
        <f>(K2742+K2747)/2</f>
        <v>1.8699999999999999</v>
      </c>
      <c r="L2744" s="23">
        <f>(1+((L$2747-L$2742)/L$2742)/5)*L2743</f>
        <v>1.8338323353293409</v>
      </c>
      <c r="M2744" s="17"/>
      <c r="N2744" s="17" t="s">
        <v>3957</v>
      </c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6"/>
      <c r="CO2744" s="6"/>
      <c r="CP2744" s="6"/>
      <c r="CQ2744" s="6"/>
      <c r="CR2744" s="6"/>
      <c r="CS2744" s="6"/>
      <c r="CT2744" s="6"/>
      <c r="CU2744" s="6"/>
      <c r="CV2744" s="6"/>
      <c r="CW2744" s="6"/>
      <c r="CX2744" s="6"/>
      <c r="CY2744" s="6"/>
      <c r="CZ2744" s="6"/>
      <c r="DA2744" s="6"/>
      <c r="DB2744" s="6"/>
      <c r="DC2744" s="6"/>
      <c r="DD2744" s="6"/>
      <c r="DE2744" s="6"/>
      <c r="DF2744" s="6"/>
      <c r="DG2744" s="6"/>
      <c r="DH2744" s="6"/>
      <c r="DI2744" s="6"/>
      <c r="DJ2744" s="6"/>
    </row>
    <row r="2745" spans="1:114" ht="15" customHeight="1" x14ac:dyDescent="0.15">
      <c r="A2745" s="32">
        <v>1993</v>
      </c>
      <c r="B2745" s="17" t="s">
        <v>3944</v>
      </c>
      <c r="C2745" s="17">
        <v>176</v>
      </c>
      <c r="D2745" s="24">
        <v>29</v>
      </c>
      <c r="E2745" s="24">
        <v>147</v>
      </c>
      <c r="F2745" s="24">
        <v>3171747</v>
      </c>
      <c r="G2745" s="17">
        <v>2869305270.1022601</v>
      </c>
      <c r="H2745" s="24">
        <v>719973000000</v>
      </c>
      <c r="I2745" s="17">
        <v>14.7544223488478</v>
      </c>
      <c r="J2745" s="17"/>
      <c r="K2745" s="17">
        <f>(K2742+K2747)/2</f>
        <v>1.8699999999999999</v>
      </c>
      <c r="L2745" s="23">
        <f>(1+((L$2747-L$2742)/L$2742)/5)*L2744</f>
        <v>1.9216805909139798</v>
      </c>
      <c r="M2745" s="17"/>
      <c r="N2745" s="17" t="s">
        <v>3958</v>
      </c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6"/>
      <c r="CO2745" s="6"/>
      <c r="CP2745" s="6"/>
      <c r="CQ2745" s="6"/>
      <c r="CR2745" s="6"/>
      <c r="CS2745" s="6"/>
      <c r="CT2745" s="6"/>
      <c r="CU2745" s="6"/>
      <c r="CV2745" s="6"/>
      <c r="CW2745" s="6"/>
      <c r="CX2745" s="6"/>
      <c r="CY2745" s="6"/>
      <c r="CZ2745" s="6"/>
      <c r="DA2745" s="6"/>
      <c r="DB2745" s="6"/>
      <c r="DC2745" s="6"/>
      <c r="DD2745" s="6"/>
      <c r="DE2745" s="6"/>
      <c r="DF2745" s="6"/>
      <c r="DG2745" s="6"/>
      <c r="DH2745" s="6"/>
      <c r="DI2745" s="6"/>
      <c r="DJ2745" s="6"/>
    </row>
    <row r="2746" spans="1:114" ht="15" customHeight="1" x14ac:dyDescent="0.15">
      <c r="A2746" s="32">
        <v>1994</v>
      </c>
      <c r="B2746" s="17" t="s">
        <v>3944</v>
      </c>
      <c r="C2746" s="17">
        <v>169</v>
      </c>
      <c r="D2746" s="24">
        <v>18</v>
      </c>
      <c r="E2746" s="24">
        <v>151</v>
      </c>
      <c r="F2746" s="24">
        <v>3189945</v>
      </c>
      <c r="G2746" s="17">
        <v>3454180495.2516899</v>
      </c>
      <c r="H2746" s="24">
        <v>813424000000</v>
      </c>
      <c r="I2746" s="17">
        <v>14.545038927449101</v>
      </c>
      <c r="J2746" s="17"/>
      <c r="K2746" s="17">
        <f>(K2742+K2747)/2</f>
        <v>1.8699999999999999</v>
      </c>
      <c r="L2746" s="23">
        <f>(1+((L$2747-L$2742)/L$2742)/5)*L2745</f>
        <v>2.0137371461673439</v>
      </c>
      <c r="M2746" s="17"/>
      <c r="N2746" s="17" t="s">
        <v>3959</v>
      </c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  <c r="BR2746" s="6"/>
      <c r="BS2746" s="6"/>
      <c r="BT2746" s="6"/>
      <c r="BU2746" s="6"/>
      <c r="BV2746" s="6"/>
      <c r="BW2746" s="6"/>
      <c r="BX2746" s="6"/>
      <c r="BY2746" s="6"/>
      <c r="BZ2746" s="6"/>
      <c r="CA2746" s="6"/>
      <c r="CB2746" s="6"/>
      <c r="CC2746" s="6"/>
      <c r="CD2746" s="6"/>
      <c r="CE2746" s="6"/>
      <c r="CF2746" s="6"/>
      <c r="CG2746" s="6"/>
      <c r="CH2746" s="6"/>
      <c r="CI2746" s="6"/>
      <c r="CJ2746" s="6"/>
      <c r="CK2746" s="6"/>
      <c r="CL2746" s="6"/>
      <c r="CM2746" s="6"/>
      <c r="CN2746" s="6"/>
      <c r="CO2746" s="6"/>
      <c r="CP2746" s="6"/>
      <c r="CQ2746" s="6"/>
      <c r="CR2746" s="6"/>
      <c r="CS2746" s="6"/>
      <c r="CT2746" s="6"/>
      <c r="CU2746" s="6"/>
      <c r="CV2746" s="6"/>
      <c r="CW2746" s="6"/>
      <c r="CX2746" s="6"/>
      <c r="CY2746" s="6"/>
      <c r="CZ2746" s="6"/>
      <c r="DA2746" s="6"/>
      <c r="DB2746" s="6"/>
      <c r="DC2746" s="6"/>
      <c r="DD2746" s="6"/>
      <c r="DE2746" s="6"/>
      <c r="DF2746" s="6"/>
      <c r="DG2746" s="6"/>
      <c r="DH2746" s="6"/>
      <c r="DI2746" s="6"/>
      <c r="DJ2746" s="6"/>
    </row>
    <row r="2747" spans="1:114" ht="15" customHeight="1" x14ac:dyDescent="0.15">
      <c r="A2747" s="32">
        <v>1995</v>
      </c>
      <c r="B2747" s="17" t="s">
        <v>3944</v>
      </c>
      <c r="C2747" s="17">
        <v>256</v>
      </c>
      <c r="D2747" s="24">
        <v>35</v>
      </c>
      <c r="E2747" s="24">
        <v>221</v>
      </c>
      <c r="F2747" s="24">
        <v>3208300</v>
      </c>
      <c r="G2747" s="17">
        <v>3665940935.58041</v>
      </c>
      <c r="H2747" s="24">
        <v>902572000000</v>
      </c>
      <c r="I2747" s="17">
        <v>13.5269484675438</v>
      </c>
      <c r="J2747" s="17">
        <v>2.0699999999999998</v>
      </c>
      <c r="K2747" s="17">
        <f t="shared" ref="K2747" si="1011">J2747</f>
        <v>2.0699999999999998</v>
      </c>
      <c r="L2747" s="23">
        <f>K2747</f>
        <v>2.0699999999999998</v>
      </c>
      <c r="M2747" s="17"/>
      <c r="N2747" s="17" t="s">
        <v>3960</v>
      </c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6"/>
      <c r="CO2747" s="6"/>
      <c r="CP2747" s="6"/>
      <c r="CQ2747" s="6"/>
      <c r="CR2747" s="6"/>
      <c r="CS2747" s="6"/>
      <c r="CT2747" s="6"/>
      <c r="CU2747" s="6"/>
      <c r="CV2747" s="6"/>
      <c r="CW2747" s="6"/>
      <c r="CX2747" s="6"/>
      <c r="CY2747" s="6"/>
      <c r="CZ2747" s="6"/>
      <c r="DA2747" s="6"/>
      <c r="DB2747" s="6"/>
      <c r="DC2747" s="6"/>
      <c r="DD2747" s="6"/>
      <c r="DE2747" s="6"/>
      <c r="DF2747" s="6"/>
      <c r="DG2747" s="6"/>
      <c r="DH2747" s="6"/>
      <c r="DI2747" s="6"/>
      <c r="DJ2747" s="6"/>
    </row>
    <row r="2748" spans="1:114" ht="15" customHeight="1" x14ac:dyDescent="0.15">
      <c r="A2748" s="32">
        <v>1996</v>
      </c>
      <c r="B2748" s="17" t="s">
        <v>3944</v>
      </c>
      <c r="C2748" s="17">
        <v>207</v>
      </c>
      <c r="D2748" s="24">
        <v>25</v>
      </c>
      <c r="E2748" s="24">
        <v>182</v>
      </c>
      <c r="F2748" s="24">
        <v>3226633</v>
      </c>
      <c r="G2748" s="17">
        <v>4035403171.1784</v>
      </c>
      <c r="H2748" s="24">
        <v>963966000000</v>
      </c>
      <c r="I2748" s="17">
        <v>13.962630750677899</v>
      </c>
      <c r="J2748" s="17"/>
      <c r="K2748" s="17">
        <f>(K2747+K2752)/2</f>
        <v>2.5249999999999999</v>
      </c>
      <c r="L2748" s="23">
        <f>(1+((L$2752-L$2747)/L$2747)/5)*L2747</f>
        <v>2.2519999999999998</v>
      </c>
      <c r="M2748" s="17" t="s">
        <v>3961</v>
      </c>
      <c r="N2748" s="17" t="s">
        <v>3962</v>
      </c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  <c r="BR2748" s="6"/>
      <c r="BS2748" s="6"/>
      <c r="BT2748" s="6"/>
      <c r="BU2748" s="6"/>
      <c r="BV2748" s="6"/>
      <c r="BW2748" s="6"/>
      <c r="BX2748" s="6"/>
      <c r="BY2748" s="6"/>
      <c r="BZ2748" s="6"/>
      <c r="CA2748" s="6"/>
      <c r="CB2748" s="6"/>
      <c r="CC2748" s="6"/>
      <c r="CD2748" s="6"/>
      <c r="CE2748" s="6"/>
      <c r="CF2748" s="6"/>
      <c r="CG2748" s="6"/>
      <c r="CH2748" s="6"/>
      <c r="CI2748" s="6"/>
      <c r="CJ2748" s="6"/>
      <c r="CK2748" s="6"/>
      <c r="CL2748" s="6"/>
      <c r="CM2748" s="6"/>
      <c r="CN2748" s="6"/>
      <c r="CO2748" s="6"/>
      <c r="CP2748" s="6"/>
      <c r="CQ2748" s="6"/>
      <c r="CR2748" s="6"/>
      <c r="CS2748" s="6"/>
      <c r="CT2748" s="6"/>
      <c r="CU2748" s="6"/>
      <c r="CV2748" s="6"/>
      <c r="CW2748" s="6"/>
      <c r="CX2748" s="6"/>
      <c r="CY2748" s="6"/>
      <c r="CZ2748" s="6"/>
      <c r="DA2748" s="6"/>
      <c r="DB2748" s="6"/>
      <c r="DC2748" s="6"/>
      <c r="DD2748" s="6"/>
      <c r="DE2748" s="6"/>
      <c r="DF2748" s="6"/>
      <c r="DG2748" s="6"/>
      <c r="DH2748" s="6"/>
      <c r="DI2748" s="6"/>
      <c r="DJ2748" s="6"/>
    </row>
    <row r="2749" spans="1:114" ht="15" customHeight="1" x14ac:dyDescent="0.15">
      <c r="A2749" s="32">
        <v>1997</v>
      </c>
      <c r="B2749" s="17" t="s">
        <v>3944</v>
      </c>
      <c r="C2749" s="17">
        <v>402</v>
      </c>
      <c r="D2749" s="24">
        <v>32</v>
      </c>
      <c r="E2749" s="24">
        <v>370</v>
      </c>
      <c r="F2749" s="24">
        <v>3245069</v>
      </c>
      <c r="G2749" s="17">
        <v>4184615200.4914298</v>
      </c>
      <c r="H2749" s="24">
        <v>1055774000000</v>
      </c>
      <c r="I2749" s="17">
        <v>16.0338535259841</v>
      </c>
      <c r="J2749" s="17"/>
      <c r="K2749" s="17">
        <f>(K2747+K2752)/2</f>
        <v>2.5249999999999999</v>
      </c>
      <c r="L2749" s="23">
        <f>(1+((L$2752-L$2747)/L$2747)/5)*L2748</f>
        <v>2.4500019323671496</v>
      </c>
      <c r="M2749" s="17" t="s">
        <v>3963</v>
      </c>
      <c r="N2749" s="17" t="s">
        <v>3964</v>
      </c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6"/>
      <c r="CO2749" s="6"/>
      <c r="CP2749" s="6"/>
      <c r="CQ2749" s="6"/>
      <c r="CR2749" s="6"/>
      <c r="CS2749" s="6"/>
      <c r="CT2749" s="6"/>
      <c r="CU2749" s="6"/>
      <c r="CV2749" s="6"/>
      <c r="CW2749" s="6"/>
      <c r="CX2749" s="6"/>
      <c r="CY2749" s="6"/>
      <c r="CZ2749" s="6"/>
      <c r="DA2749" s="6"/>
      <c r="DB2749" s="6"/>
      <c r="DC2749" s="6"/>
      <c r="DD2749" s="6"/>
      <c r="DE2749" s="6"/>
      <c r="DF2749" s="6"/>
      <c r="DG2749" s="6"/>
      <c r="DH2749" s="6"/>
      <c r="DI2749" s="6"/>
      <c r="DJ2749" s="6"/>
    </row>
    <row r="2750" spans="1:114" ht="15" customHeight="1" x14ac:dyDescent="0.15">
      <c r="A2750" s="32">
        <v>1998</v>
      </c>
      <c r="B2750" s="17" t="s">
        <v>3944</v>
      </c>
      <c r="C2750" s="17">
        <v>496</v>
      </c>
      <c r="D2750" s="24">
        <v>27</v>
      </c>
      <c r="E2750" s="24">
        <v>469</v>
      </c>
      <c r="F2750" s="24">
        <v>3262683</v>
      </c>
      <c r="G2750" s="17">
        <v>4168346708.8112001</v>
      </c>
      <c r="H2750" s="24">
        <v>1115690000000</v>
      </c>
      <c r="I2750" s="17">
        <v>16.3831049070082</v>
      </c>
      <c r="J2750" s="17"/>
      <c r="K2750" s="17">
        <f>(K2747+K2752)/2</f>
        <v>2.5249999999999999</v>
      </c>
      <c r="L2750" s="23">
        <f>(1+((L$2752-L$2747)/L$2747)/5)*L2749</f>
        <v>2.6654127302854209</v>
      </c>
      <c r="M2750" s="17" t="s">
        <v>3965</v>
      </c>
      <c r="N2750" s="17" t="s">
        <v>3966</v>
      </c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  <c r="BR2750" s="6"/>
      <c r="BS2750" s="6"/>
      <c r="BT2750" s="6"/>
      <c r="BU2750" s="6"/>
      <c r="BV2750" s="6"/>
      <c r="BW2750" s="6"/>
      <c r="BX2750" s="6"/>
      <c r="BY2750" s="6"/>
      <c r="BZ2750" s="6"/>
      <c r="CA2750" s="6"/>
      <c r="CB2750" s="6"/>
      <c r="CC2750" s="6"/>
      <c r="CD2750" s="6"/>
      <c r="CE2750" s="6"/>
      <c r="CF2750" s="6"/>
      <c r="CG2750" s="6"/>
      <c r="CH2750" s="6"/>
      <c r="CI2750" s="6"/>
      <c r="CJ2750" s="6"/>
      <c r="CK2750" s="6"/>
      <c r="CL2750" s="6"/>
      <c r="CM2750" s="6"/>
      <c r="CN2750" s="6"/>
      <c r="CO2750" s="6"/>
      <c r="CP2750" s="6"/>
      <c r="CQ2750" s="6"/>
      <c r="CR2750" s="6"/>
      <c r="CS2750" s="6"/>
      <c r="CT2750" s="6"/>
      <c r="CU2750" s="6"/>
      <c r="CV2750" s="6"/>
      <c r="CW2750" s="6"/>
      <c r="CX2750" s="6"/>
      <c r="CY2750" s="6"/>
      <c r="CZ2750" s="6"/>
      <c r="DA2750" s="6"/>
      <c r="DB2750" s="6"/>
      <c r="DC2750" s="6"/>
      <c r="DD2750" s="6"/>
      <c r="DE2750" s="6"/>
      <c r="DF2750" s="6"/>
      <c r="DG2750" s="6"/>
      <c r="DH2750" s="6"/>
      <c r="DI2750" s="6"/>
      <c r="DJ2750" s="6"/>
    </row>
    <row r="2751" spans="1:114" ht="15" customHeight="1" x14ac:dyDescent="0.15">
      <c r="A2751" s="32">
        <v>1999</v>
      </c>
      <c r="B2751" s="17" t="s">
        <v>3944</v>
      </c>
      <c r="C2751" s="17">
        <v>552</v>
      </c>
      <c r="D2751" s="24">
        <v>27</v>
      </c>
      <c r="E2751" s="24">
        <v>525</v>
      </c>
      <c r="F2751" s="24">
        <v>3278963</v>
      </c>
      <c r="G2751" s="17">
        <v>3621012840.29878</v>
      </c>
      <c r="H2751" s="24">
        <v>1252460000000</v>
      </c>
      <c r="I2751" s="17">
        <v>15.237915910310599</v>
      </c>
      <c r="J2751" s="17"/>
      <c r="K2751" s="17">
        <f>(K2747+K2752)/2</f>
        <v>2.5249999999999999</v>
      </c>
      <c r="L2751" s="23">
        <f>(1+((L$2752-L$2747)/L$2747)/5)*L2750</f>
        <v>2.8997630283105158</v>
      </c>
      <c r="M2751" s="17" t="s">
        <v>3967</v>
      </c>
      <c r="N2751" s="17" t="s">
        <v>3968</v>
      </c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  <c r="BR2751" s="6"/>
      <c r="BS2751" s="6"/>
      <c r="BT2751" s="6"/>
      <c r="BU2751" s="6"/>
      <c r="BV2751" s="6"/>
      <c r="BW2751" s="6"/>
      <c r="BX2751" s="6"/>
      <c r="BY2751" s="6"/>
      <c r="BZ2751" s="6"/>
      <c r="CA2751" s="6"/>
      <c r="CB2751" s="6"/>
      <c r="CC2751" s="6"/>
      <c r="CD2751" s="6"/>
      <c r="CE2751" s="6"/>
      <c r="CF2751" s="6"/>
      <c r="CG2751" s="6"/>
      <c r="CH2751" s="6"/>
      <c r="CI2751" s="6"/>
      <c r="CJ2751" s="6"/>
      <c r="CK2751" s="6"/>
      <c r="CL2751" s="6"/>
      <c r="CM2751" s="6"/>
      <c r="CN2751" s="6"/>
      <c r="CO2751" s="6"/>
      <c r="CP2751" s="6"/>
      <c r="CQ2751" s="6"/>
      <c r="CR2751" s="6"/>
      <c r="CS2751" s="6"/>
      <c r="CT2751" s="6"/>
      <c r="CU2751" s="6"/>
      <c r="CV2751" s="6"/>
      <c r="CW2751" s="6"/>
      <c r="CX2751" s="6"/>
      <c r="CY2751" s="6"/>
      <c r="CZ2751" s="6"/>
      <c r="DA2751" s="6"/>
      <c r="DB2751" s="6"/>
      <c r="DC2751" s="6"/>
      <c r="DD2751" s="6"/>
      <c r="DE2751" s="6"/>
      <c r="DF2751" s="6"/>
      <c r="DG2751" s="6"/>
      <c r="DH2751" s="6"/>
      <c r="DI2751" s="6"/>
      <c r="DJ2751" s="6"/>
    </row>
    <row r="2752" spans="1:114" ht="15" customHeight="1" x14ac:dyDescent="0.15">
      <c r="A2752" s="32">
        <v>2000</v>
      </c>
      <c r="B2752" s="17" t="s">
        <v>3944</v>
      </c>
      <c r="C2752" s="17">
        <v>616</v>
      </c>
      <c r="D2752" s="24">
        <v>44</v>
      </c>
      <c r="E2752" s="24">
        <v>572</v>
      </c>
      <c r="F2752" s="24">
        <v>3292224</v>
      </c>
      <c r="G2752" s="17">
        <v>3811049836.3582301</v>
      </c>
      <c r="H2752" s="24">
        <v>1477184000000</v>
      </c>
      <c r="I2752" s="17">
        <v>14.3185446156428</v>
      </c>
      <c r="J2752" s="17">
        <v>2.98</v>
      </c>
      <c r="K2752" s="17">
        <f t="shared" ref="K2752" si="1012">J2752</f>
        <v>2.98</v>
      </c>
      <c r="L2752" s="23">
        <f>K2752</f>
        <v>2.98</v>
      </c>
      <c r="M2752" s="17" t="s">
        <v>3969</v>
      </c>
      <c r="N2752" s="17" t="s">
        <v>3970</v>
      </c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  <c r="BR2752" s="6"/>
      <c r="BS2752" s="6"/>
      <c r="BT2752" s="6"/>
      <c r="BU2752" s="6"/>
      <c r="BV2752" s="6"/>
      <c r="BW2752" s="6"/>
      <c r="BX2752" s="6"/>
      <c r="BY2752" s="6"/>
      <c r="BZ2752" s="6"/>
      <c r="CA2752" s="6"/>
      <c r="CB2752" s="6"/>
      <c r="CC2752" s="6"/>
      <c r="CD2752" s="6"/>
      <c r="CE2752" s="6"/>
      <c r="CF2752" s="6"/>
      <c r="CG2752" s="6"/>
      <c r="CH2752" s="6"/>
      <c r="CI2752" s="6"/>
      <c r="CJ2752" s="6"/>
      <c r="CK2752" s="6"/>
      <c r="CL2752" s="6"/>
      <c r="CM2752" s="6"/>
      <c r="CN2752" s="6"/>
      <c r="CO2752" s="6"/>
      <c r="CP2752" s="6"/>
      <c r="CQ2752" s="6"/>
      <c r="CR2752" s="6"/>
      <c r="CS2752" s="6"/>
      <c r="CT2752" s="6"/>
      <c r="CU2752" s="6"/>
      <c r="CV2752" s="6"/>
      <c r="CW2752" s="6"/>
      <c r="CX2752" s="6"/>
      <c r="CY2752" s="6"/>
      <c r="CZ2752" s="6"/>
      <c r="DA2752" s="6"/>
      <c r="DB2752" s="6"/>
      <c r="DC2752" s="6"/>
      <c r="DD2752" s="6"/>
      <c r="DE2752" s="6"/>
      <c r="DF2752" s="6"/>
      <c r="DG2752" s="6"/>
      <c r="DH2752" s="6"/>
      <c r="DI2752" s="6"/>
      <c r="DJ2752" s="6"/>
    </row>
    <row r="2753" spans="1:114" ht="15" customHeight="1" x14ac:dyDescent="0.15">
      <c r="A2753" s="32">
        <v>2001</v>
      </c>
      <c r="B2753" s="17" t="s">
        <v>3944</v>
      </c>
      <c r="C2753" s="17">
        <v>595</v>
      </c>
      <c r="D2753" s="24">
        <v>52</v>
      </c>
      <c r="E2753" s="24">
        <v>543</v>
      </c>
      <c r="F2753" s="24">
        <v>3300939</v>
      </c>
      <c r="G2753" s="17">
        <v>3511970185.6732101</v>
      </c>
      <c r="H2753" s="24">
        <v>1403559000000</v>
      </c>
      <c r="I2753" s="17">
        <v>13.6566726025144</v>
      </c>
      <c r="J2753" s="17"/>
      <c r="K2753" s="17">
        <f>(K2752+K2757)/2</f>
        <v>3.105</v>
      </c>
      <c r="L2753" s="23">
        <f>(1+((L$2757-L$2752)/L$2752)/5)*L2752</f>
        <v>3.0300000000000002</v>
      </c>
      <c r="M2753" s="17"/>
      <c r="N2753" s="17" t="s">
        <v>3971</v>
      </c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  <c r="CU2753" s="6"/>
      <c r="CV2753" s="6"/>
      <c r="CW2753" s="6"/>
      <c r="CX2753" s="6"/>
      <c r="CY2753" s="6"/>
      <c r="CZ2753" s="6"/>
      <c r="DA2753" s="6"/>
      <c r="DB2753" s="6"/>
      <c r="DC2753" s="6"/>
      <c r="DD2753" s="6"/>
      <c r="DE2753" s="6"/>
      <c r="DF2753" s="6"/>
      <c r="DG2753" s="6"/>
      <c r="DH2753" s="6"/>
      <c r="DI2753" s="6"/>
      <c r="DJ2753" s="6"/>
    </row>
    <row r="2754" spans="1:114" ht="15" customHeight="1" x14ac:dyDescent="0.15">
      <c r="A2754" s="32">
        <v>2002</v>
      </c>
      <c r="B2754" s="17" t="s">
        <v>3944</v>
      </c>
      <c r="C2754" s="17">
        <v>496</v>
      </c>
      <c r="D2754" s="24">
        <v>30</v>
      </c>
      <c r="E2754" s="24">
        <v>466</v>
      </c>
      <c r="F2754" s="24">
        <v>3306441</v>
      </c>
      <c r="G2754" s="17">
        <v>2805886752.5991402</v>
      </c>
      <c r="H2754" s="24">
        <v>1437724000000</v>
      </c>
      <c r="I2754" s="17">
        <v>12.3532722105302</v>
      </c>
      <c r="J2754" s="17"/>
      <c r="K2754" s="17">
        <f>(K2752+K2757)/2</f>
        <v>3.105</v>
      </c>
      <c r="L2754" s="23">
        <f>(1+((L$2757-L$2752)/L$2752)/5)*L2753</f>
        <v>3.0808389261744971</v>
      </c>
      <c r="M2754" s="17" t="s">
        <v>3972</v>
      </c>
      <c r="N2754" s="17" t="s">
        <v>3973</v>
      </c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  <c r="BR2754" s="6"/>
      <c r="BS2754" s="6"/>
      <c r="BT2754" s="6"/>
      <c r="BU2754" s="6"/>
      <c r="BV2754" s="6"/>
      <c r="BW2754" s="6"/>
      <c r="BX2754" s="6"/>
      <c r="BY2754" s="6"/>
      <c r="BZ2754" s="6"/>
      <c r="CA2754" s="6"/>
      <c r="CB2754" s="6"/>
      <c r="CC2754" s="6"/>
      <c r="CD2754" s="6"/>
      <c r="CE2754" s="6"/>
      <c r="CF2754" s="6"/>
      <c r="CG2754" s="6"/>
      <c r="CH2754" s="6"/>
      <c r="CI2754" s="6"/>
      <c r="CJ2754" s="6"/>
      <c r="CK2754" s="6"/>
      <c r="CL2754" s="6"/>
      <c r="CM2754" s="6"/>
      <c r="CN2754" s="6"/>
      <c r="CO2754" s="6"/>
      <c r="CP2754" s="6"/>
      <c r="CQ2754" s="6"/>
      <c r="CR2754" s="6"/>
      <c r="CS2754" s="6"/>
      <c r="CT2754" s="6"/>
      <c r="CU2754" s="6"/>
      <c r="CV2754" s="6"/>
      <c r="CW2754" s="6"/>
      <c r="CX2754" s="6"/>
      <c r="CY2754" s="6"/>
      <c r="CZ2754" s="6"/>
      <c r="DA2754" s="6"/>
      <c r="DB2754" s="6"/>
      <c r="DC2754" s="6"/>
      <c r="DD2754" s="6"/>
      <c r="DE2754" s="6"/>
      <c r="DF2754" s="6"/>
      <c r="DG2754" s="6"/>
      <c r="DH2754" s="6"/>
      <c r="DI2754" s="6"/>
      <c r="DJ2754" s="6"/>
    </row>
    <row r="2755" spans="1:114" ht="15" customHeight="1" x14ac:dyDescent="0.15">
      <c r="A2755" s="32">
        <v>2003</v>
      </c>
      <c r="B2755" s="17" t="s">
        <v>3944</v>
      </c>
      <c r="C2755" s="17">
        <v>549</v>
      </c>
      <c r="D2755" s="24">
        <v>45</v>
      </c>
      <c r="E2755" s="24">
        <v>504</v>
      </c>
      <c r="F2755" s="24">
        <v>3310202</v>
      </c>
      <c r="G2755" s="17">
        <v>3304408129.4068899</v>
      </c>
      <c r="H2755" s="24">
        <v>1557120000000</v>
      </c>
      <c r="I2755" s="17">
        <v>12.520724225167699</v>
      </c>
      <c r="J2755" s="17"/>
      <c r="K2755" s="17">
        <f>(K2752+K2757)/2</f>
        <v>3.105</v>
      </c>
      <c r="L2755" s="23">
        <f>(1+((L$2757-L$2752)/L$2752)/5)*L2754</f>
        <v>3.1325308544660158</v>
      </c>
      <c r="M2755" s="17"/>
      <c r="N2755" s="17" t="s">
        <v>3974</v>
      </c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  <c r="BR2755" s="6"/>
      <c r="BS2755" s="6"/>
      <c r="BT2755" s="6"/>
      <c r="BU2755" s="6"/>
      <c r="BV2755" s="6"/>
      <c r="BW2755" s="6"/>
      <c r="BX2755" s="6"/>
      <c r="BY2755" s="6"/>
      <c r="BZ2755" s="6"/>
      <c r="CA2755" s="6"/>
      <c r="CB2755" s="6"/>
      <c r="CC2755" s="6"/>
      <c r="CD2755" s="6"/>
      <c r="CE2755" s="6"/>
      <c r="CF2755" s="6"/>
      <c r="CG2755" s="6"/>
      <c r="CH2755" s="6"/>
      <c r="CI2755" s="6"/>
      <c r="CJ2755" s="6"/>
      <c r="CK2755" s="6"/>
      <c r="CL2755" s="6"/>
      <c r="CM2755" s="6"/>
      <c r="CN2755" s="6"/>
      <c r="CO2755" s="6"/>
      <c r="CP2755" s="6"/>
      <c r="CQ2755" s="6"/>
      <c r="CR2755" s="6"/>
      <c r="CS2755" s="6"/>
      <c r="CT2755" s="6"/>
      <c r="CU2755" s="6"/>
      <c r="CV2755" s="6"/>
      <c r="CW2755" s="6"/>
      <c r="CX2755" s="6"/>
      <c r="CY2755" s="6"/>
      <c r="CZ2755" s="6"/>
      <c r="DA2755" s="6"/>
      <c r="DB2755" s="6"/>
      <c r="DC2755" s="6"/>
      <c r="DD2755" s="6"/>
      <c r="DE2755" s="6"/>
      <c r="DF2755" s="6"/>
      <c r="DG2755" s="6"/>
      <c r="DH2755" s="6"/>
      <c r="DI2755" s="6"/>
      <c r="DJ2755" s="6"/>
    </row>
    <row r="2756" spans="1:114" ht="15" customHeight="1" x14ac:dyDescent="0.15">
      <c r="A2756" s="32">
        <v>2004</v>
      </c>
      <c r="B2756" s="17" t="s">
        <v>3944</v>
      </c>
      <c r="C2756" s="17">
        <v>551</v>
      </c>
      <c r="D2756" s="24">
        <v>37</v>
      </c>
      <c r="E2756" s="24">
        <v>514</v>
      </c>
      <c r="F2756" s="24">
        <v>3313801</v>
      </c>
      <c r="G2756" s="17">
        <v>4394994711.5016098</v>
      </c>
      <c r="H2756" s="24">
        <v>1810504000000</v>
      </c>
      <c r="I2756" s="17">
        <v>14.3674894654533</v>
      </c>
      <c r="J2756" s="17"/>
      <c r="K2756" s="17">
        <f>(K2752+K2757)/2</f>
        <v>3.105</v>
      </c>
      <c r="L2756" s="23">
        <f>(1+((L$2757-L$2752)/L$2752)/5)*L2755</f>
        <v>3.1850900969906135</v>
      </c>
      <c r="M2756" s="17"/>
      <c r="N2756" s="17" t="s">
        <v>3975</v>
      </c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6"/>
      <c r="CO2756" s="6"/>
      <c r="CP2756" s="6"/>
      <c r="CQ2756" s="6"/>
      <c r="CR2756" s="6"/>
      <c r="CS2756" s="6"/>
      <c r="CT2756" s="6"/>
      <c r="CU2756" s="6"/>
      <c r="CV2756" s="6"/>
      <c r="CW2756" s="6"/>
      <c r="CX2756" s="6"/>
      <c r="CY2756" s="6"/>
      <c r="CZ2756" s="6"/>
      <c r="DA2756" s="6"/>
      <c r="DB2756" s="6"/>
      <c r="DC2756" s="6"/>
      <c r="DD2756" s="6"/>
      <c r="DE2756" s="6"/>
      <c r="DF2756" s="6"/>
      <c r="DG2756" s="6"/>
      <c r="DH2756" s="6"/>
      <c r="DI2756" s="6"/>
      <c r="DJ2756" s="6"/>
    </row>
    <row r="2757" spans="1:114" ht="15" customHeight="1" x14ac:dyDescent="0.15">
      <c r="A2757" s="32">
        <v>2005</v>
      </c>
      <c r="B2757" s="17" t="s">
        <v>3944</v>
      </c>
      <c r="C2757" s="17">
        <v>613</v>
      </c>
      <c r="D2757" s="24">
        <v>24</v>
      </c>
      <c r="E2757" s="24">
        <v>589</v>
      </c>
      <c r="F2757" s="24">
        <v>3317665</v>
      </c>
      <c r="G2757" s="17">
        <v>5279006691.5591602</v>
      </c>
      <c r="H2757" s="24">
        <v>2041482000000</v>
      </c>
      <c r="I2757" s="17">
        <v>16.5474574137668</v>
      </c>
      <c r="J2757" s="17">
        <v>3.23</v>
      </c>
      <c r="K2757" s="17">
        <f t="shared" ref="K2757" si="1013">J2757</f>
        <v>3.23</v>
      </c>
      <c r="L2757" s="23">
        <f>K2757</f>
        <v>3.23</v>
      </c>
      <c r="M2757" s="17"/>
      <c r="N2757" s="17" t="s">
        <v>3976</v>
      </c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6"/>
      <c r="CO2757" s="6"/>
      <c r="CP2757" s="6"/>
      <c r="CQ2757" s="6"/>
      <c r="CR2757" s="6"/>
      <c r="CS2757" s="6"/>
      <c r="CT2757" s="6"/>
      <c r="CU2757" s="6"/>
      <c r="CV2757" s="6"/>
      <c r="CW2757" s="6"/>
      <c r="CX2757" s="6"/>
      <c r="CY2757" s="6"/>
      <c r="CZ2757" s="6"/>
      <c r="DA2757" s="6"/>
      <c r="DB2757" s="6"/>
      <c r="DC2757" s="6"/>
      <c r="DD2757" s="6"/>
      <c r="DE2757" s="6"/>
      <c r="DF2757" s="6"/>
      <c r="DG2757" s="6"/>
      <c r="DH2757" s="6"/>
      <c r="DI2757" s="6"/>
      <c r="DJ2757" s="6"/>
    </row>
    <row r="2758" spans="1:114" ht="15" customHeight="1" x14ac:dyDescent="0.15">
      <c r="A2758" s="32">
        <v>2006</v>
      </c>
      <c r="B2758" s="17" t="s">
        <v>3944</v>
      </c>
      <c r="C2758" s="17">
        <v>756</v>
      </c>
      <c r="D2758" s="24">
        <v>31</v>
      </c>
      <c r="E2758" s="24">
        <v>725</v>
      </c>
      <c r="F2758" s="24">
        <v>3322282</v>
      </c>
      <c r="G2758" s="17">
        <v>5932087137.67062</v>
      </c>
      <c r="H2758" s="24">
        <v>2256623000000</v>
      </c>
      <c r="I2758" s="17">
        <v>18.236987740494701</v>
      </c>
      <c r="J2758" s="17"/>
      <c r="K2758" s="17">
        <f>(K2757+K2762)/2</f>
        <v>3.23</v>
      </c>
      <c r="L2758" s="23">
        <f>(1+((L$2762-L$2757)/L$2757)/5)*L2757</f>
        <v>3.23</v>
      </c>
      <c r="M2758" s="17" t="s">
        <v>3977</v>
      </c>
      <c r="N2758" s="17" t="s">
        <v>3978</v>
      </c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6"/>
      <c r="CO2758" s="6"/>
      <c r="CP2758" s="6"/>
      <c r="CQ2758" s="6"/>
      <c r="CR2758" s="6"/>
      <c r="CS2758" s="6"/>
      <c r="CT2758" s="6"/>
      <c r="CU2758" s="6"/>
      <c r="CV2758" s="6"/>
      <c r="CW2758" s="6"/>
      <c r="CX2758" s="6"/>
      <c r="CY2758" s="6"/>
      <c r="CZ2758" s="6"/>
      <c r="DA2758" s="6"/>
      <c r="DB2758" s="6"/>
      <c r="DC2758" s="6"/>
      <c r="DD2758" s="6"/>
      <c r="DE2758" s="6"/>
      <c r="DF2758" s="6"/>
      <c r="DG2758" s="6"/>
      <c r="DH2758" s="6"/>
      <c r="DI2758" s="6"/>
      <c r="DJ2758" s="6"/>
    </row>
    <row r="2759" spans="1:114" ht="15" customHeight="1" x14ac:dyDescent="0.15">
      <c r="A2759" s="32">
        <v>2007</v>
      </c>
      <c r="B2759" s="17" t="s">
        <v>3944</v>
      </c>
      <c r="C2759" s="17">
        <v>774</v>
      </c>
      <c r="D2759" s="24">
        <v>35</v>
      </c>
      <c r="E2759" s="24">
        <v>739</v>
      </c>
      <c r="F2759" s="24">
        <v>3328651</v>
      </c>
      <c r="G2759" s="17">
        <v>6810249648.5024099</v>
      </c>
      <c r="H2759" s="24">
        <v>2395228000000</v>
      </c>
      <c r="I2759" s="17">
        <v>18.5776877798355</v>
      </c>
      <c r="J2759" s="17"/>
      <c r="K2759" s="17">
        <f>(K2757+K2762)/2</f>
        <v>3.23</v>
      </c>
      <c r="L2759" s="23">
        <f>(1+((L$2762-L$2757)/L$2757)/5)*L2758</f>
        <v>3.23</v>
      </c>
      <c r="M2759" s="17" t="s">
        <v>3979</v>
      </c>
      <c r="N2759" s="17" t="s">
        <v>3980</v>
      </c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6"/>
      <c r="CO2759" s="6"/>
      <c r="CP2759" s="6"/>
      <c r="CQ2759" s="6"/>
      <c r="CR2759" s="6"/>
      <c r="CS2759" s="6"/>
      <c r="CT2759" s="6"/>
      <c r="CU2759" s="6"/>
      <c r="CV2759" s="6"/>
      <c r="CW2759" s="6"/>
      <c r="CX2759" s="6"/>
      <c r="CY2759" s="6"/>
      <c r="CZ2759" s="6"/>
      <c r="DA2759" s="6"/>
      <c r="DB2759" s="6"/>
      <c r="DC2759" s="6"/>
      <c r="DD2759" s="6"/>
      <c r="DE2759" s="6"/>
      <c r="DF2759" s="6"/>
      <c r="DG2759" s="6"/>
      <c r="DH2759" s="6"/>
      <c r="DI2759" s="6"/>
      <c r="DJ2759" s="6"/>
    </row>
    <row r="2760" spans="1:114" ht="15" customHeight="1" x14ac:dyDescent="0.15">
      <c r="A2760" s="32">
        <v>2008</v>
      </c>
      <c r="B2760" s="17" t="s">
        <v>3944</v>
      </c>
      <c r="C2760" s="17">
        <v>739</v>
      </c>
      <c r="D2760" s="24">
        <v>33</v>
      </c>
      <c r="E2760" s="24">
        <v>706</v>
      </c>
      <c r="F2760" s="24">
        <v>3336126</v>
      </c>
      <c r="G2760" s="17">
        <v>9171514628.1737309</v>
      </c>
      <c r="H2760" s="24">
        <v>2576151000000</v>
      </c>
      <c r="I2760" s="17">
        <v>20.553336881700002</v>
      </c>
      <c r="J2760" s="17"/>
      <c r="K2760" s="17">
        <f>(K2757+K2762)/2</f>
        <v>3.23</v>
      </c>
      <c r="L2760" s="23">
        <f>(1+((L$2762-L$2757)/L$2757)/5)*L2759</f>
        <v>3.23</v>
      </c>
      <c r="M2760" s="17" t="s">
        <v>3981</v>
      </c>
      <c r="N2760" s="17" t="s">
        <v>3982</v>
      </c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6"/>
      <c r="CO2760" s="6"/>
      <c r="CP2760" s="6"/>
      <c r="CQ2760" s="6"/>
      <c r="CR2760" s="6"/>
      <c r="CS2760" s="6"/>
      <c r="CT2760" s="6"/>
      <c r="CU2760" s="6"/>
      <c r="CV2760" s="6"/>
      <c r="CW2760" s="6"/>
      <c r="CX2760" s="6"/>
      <c r="CY2760" s="6"/>
      <c r="CZ2760" s="6"/>
      <c r="DA2760" s="6"/>
      <c r="DB2760" s="6"/>
      <c r="DC2760" s="6"/>
      <c r="DD2760" s="6"/>
      <c r="DE2760" s="6"/>
      <c r="DF2760" s="6"/>
      <c r="DG2760" s="6"/>
      <c r="DH2760" s="6"/>
      <c r="DI2760" s="6"/>
      <c r="DJ2760" s="6"/>
    </row>
    <row r="2761" spans="1:114" ht="15" customHeight="1" x14ac:dyDescent="0.15">
      <c r="A2761" s="32">
        <v>2009</v>
      </c>
      <c r="B2761" s="17" t="s">
        <v>3944</v>
      </c>
      <c r="C2761" s="17">
        <v>780</v>
      </c>
      <c r="D2761" s="24">
        <v>30</v>
      </c>
      <c r="E2761" s="24">
        <v>750</v>
      </c>
      <c r="F2761" s="24">
        <v>3344156</v>
      </c>
      <c r="G2761" s="17">
        <v>8579858658.2772102</v>
      </c>
      <c r="H2761" s="24">
        <v>2001927000000</v>
      </c>
      <c r="I2761" s="17">
        <v>18.744819768480301</v>
      </c>
      <c r="J2761" s="17"/>
      <c r="K2761" s="17">
        <f>(K2757+K2762)/2</f>
        <v>3.23</v>
      </c>
      <c r="L2761" s="23">
        <f>(1+((L$2762-L$2757)/L$2757)/5)*L2760</f>
        <v>3.23</v>
      </c>
      <c r="M2761" s="17" t="s">
        <v>3983</v>
      </c>
      <c r="N2761" s="17" t="s">
        <v>3984</v>
      </c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  <c r="BR2761" s="6"/>
      <c r="BS2761" s="6"/>
      <c r="BT2761" s="6"/>
      <c r="BU2761" s="6"/>
      <c r="BV2761" s="6"/>
      <c r="BW2761" s="6"/>
      <c r="BX2761" s="6"/>
      <c r="BY2761" s="6"/>
      <c r="BZ2761" s="6"/>
      <c r="CA2761" s="6"/>
      <c r="CB2761" s="6"/>
      <c r="CC2761" s="6"/>
      <c r="CD2761" s="6"/>
      <c r="CE2761" s="6"/>
      <c r="CF2761" s="6"/>
      <c r="CG2761" s="6"/>
      <c r="CH2761" s="6"/>
      <c r="CI2761" s="6"/>
      <c r="CJ2761" s="6"/>
      <c r="CK2761" s="6"/>
      <c r="CL2761" s="6"/>
      <c r="CM2761" s="6"/>
      <c r="CN2761" s="6"/>
      <c r="CO2761" s="6"/>
      <c r="CP2761" s="6"/>
      <c r="CQ2761" s="6"/>
      <c r="CR2761" s="6"/>
      <c r="CS2761" s="6"/>
      <c r="CT2761" s="6"/>
      <c r="CU2761" s="6"/>
      <c r="CV2761" s="6"/>
      <c r="CW2761" s="6"/>
      <c r="CX2761" s="6"/>
      <c r="CY2761" s="6"/>
      <c r="CZ2761" s="6"/>
      <c r="DA2761" s="6"/>
      <c r="DB2761" s="6"/>
      <c r="DC2761" s="6"/>
      <c r="DD2761" s="6"/>
      <c r="DE2761" s="6"/>
      <c r="DF2761" s="6"/>
      <c r="DG2761" s="6"/>
      <c r="DH2761" s="6"/>
      <c r="DI2761" s="6"/>
      <c r="DJ2761" s="6"/>
    </row>
    <row r="2762" spans="1:114" ht="15" customHeight="1" x14ac:dyDescent="0.15">
      <c r="A2762" s="32">
        <v>2010</v>
      </c>
      <c r="B2762" s="17" t="s">
        <v>3944</v>
      </c>
      <c r="C2762" s="17">
        <v>784</v>
      </c>
      <c r="D2762" s="24">
        <v>23</v>
      </c>
      <c r="E2762" s="24">
        <v>761</v>
      </c>
      <c r="F2762" s="24">
        <v>3352651</v>
      </c>
      <c r="G2762" s="17">
        <v>10612138803.4478</v>
      </c>
      <c r="H2762" s="24">
        <v>2389555000000</v>
      </c>
      <c r="I2762" s="17">
        <v>19.0701045215331</v>
      </c>
      <c r="J2762" s="17">
        <v>3.23</v>
      </c>
      <c r="K2762" s="17">
        <f t="shared" ref="K2762" si="1014">J2762</f>
        <v>3.23</v>
      </c>
      <c r="L2762" s="23">
        <f>K2762</f>
        <v>3.23</v>
      </c>
      <c r="M2762" s="17" t="s">
        <v>3985</v>
      </c>
      <c r="N2762" s="17" t="s">
        <v>3986</v>
      </c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  <c r="BR2762" s="6"/>
      <c r="BS2762" s="6"/>
      <c r="BT2762" s="6"/>
      <c r="BU2762" s="6"/>
      <c r="BV2762" s="6"/>
      <c r="BW2762" s="6"/>
      <c r="BX2762" s="6"/>
      <c r="BY2762" s="6"/>
      <c r="BZ2762" s="6"/>
      <c r="CA2762" s="6"/>
      <c r="CB2762" s="6"/>
      <c r="CC2762" s="6"/>
      <c r="CD2762" s="6"/>
      <c r="CE2762" s="6"/>
      <c r="CF2762" s="6"/>
      <c r="CG2762" s="6"/>
      <c r="CH2762" s="6"/>
      <c r="CI2762" s="6"/>
      <c r="CJ2762" s="6"/>
      <c r="CK2762" s="6"/>
      <c r="CL2762" s="6"/>
      <c r="CM2762" s="6"/>
      <c r="CN2762" s="6"/>
      <c r="CO2762" s="6"/>
      <c r="CP2762" s="6"/>
      <c r="CQ2762" s="6"/>
      <c r="CR2762" s="6"/>
      <c r="CS2762" s="6"/>
      <c r="CT2762" s="6"/>
      <c r="CU2762" s="6"/>
      <c r="CV2762" s="6"/>
      <c r="CW2762" s="6"/>
      <c r="CX2762" s="6"/>
      <c r="CY2762" s="6"/>
      <c r="CZ2762" s="6"/>
      <c r="DA2762" s="6"/>
      <c r="DB2762" s="6"/>
      <c r="DC2762" s="6"/>
      <c r="DD2762" s="6"/>
      <c r="DE2762" s="6"/>
      <c r="DF2762" s="6"/>
      <c r="DG2762" s="6"/>
      <c r="DH2762" s="6"/>
      <c r="DI2762" s="6"/>
      <c r="DJ2762" s="6"/>
    </row>
    <row r="2763" spans="1:114" ht="15" customHeight="1" x14ac:dyDescent="0.15">
      <c r="A2763" s="32">
        <v>2011</v>
      </c>
      <c r="B2763" s="17" t="s">
        <v>3944</v>
      </c>
      <c r="C2763" s="17">
        <v>687</v>
      </c>
      <c r="D2763" s="24">
        <v>20</v>
      </c>
      <c r="E2763" s="24">
        <v>667</v>
      </c>
      <c r="F2763" s="24">
        <v>3361637</v>
      </c>
      <c r="G2763" s="17">
        <v>12672707381.097799</v>
      </c>
      <c r="H2763" s="24">
        <v>2695480000000</v>
      </c>
      <c r="I2763" s="17">
        <v>19.118567639205601</v>
      </c>
      <c r="J2763" s="17"/>
      <c r="K2763" s="17">
        <f>(K2762+K2767)/2</f>
        <v>3.23</v>
      </c>
      <c r="L2763" s="23">
        <f>(1+((L$2767-L$2762)/L$2762)/5)*L2762</f>
        <v>3.23</v>
      </c>
      <c r="M2763" s="17" t="s">
        <v>3987</v>
      </c>
      <c r="N2763" s="17" t="s">
        <v>3988</v>
      </c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6"/>
      <c r="CO2763" s="6"/>
      <c r="CP2763" s="6"/>
      <c r="CQ2763" s="6"/>
      <c r="CR2763" s="6"/>
      <c r="CS2763" s="6"/>
      <c r="CT2763" s="6"/>
      <c r="CU2763" s="6"/>
      <c r="CV2763" s="6"/>
      <c r="CW2763" s="6"/>
      <c r="CX2763" s="6"/>
      <c r="CY2763" s="6"/>
      <c r="CZ2763" s="6"/>
      <c r="DA2763" s="6"/>
      <c r="DB2763" s="6"/>
      <c r="DC2763" s="6"/>
      <c r="DD2763" s="6"/>
      <c r="DE2763" s="6"/>
      <c r="DF2763" s="6"/>
      <c r="DG2763" s="6"/>
      <c r="DH2763" s="6"/>
      <c r="DI2763" s="6"/>
      <c r="DJ2763" s="6"/>
    </row>
    <row r="2764" spans="1:114" ht="15" customHeight="1" x14ac:dyDescent="0.15">
      <c r="A2764" s="32">
        <v>2012</v>
      </c>
      <c r="B2764" s="17" t="s">
        <v>3944</v>
      </c>
      <c r="C2764" s="17">
        <v>700</v>
      </c>
      <c r="D2764" s="24">
        <v>22</v>
      </c>
      <c r="E2764" s="24">
        <v>678</v>
      </c>
      <c r="F2764" s="24">
        <v>3371133</v>
      </c>
      <c r="G2764" s="17">
        <v>13287539944.659401</v>
      </c>
      <c r="H2764" s="24">
        <v>2769317000000</v>
      </c>
      <c r="I2764" s="17">
        <v>22.153383551972301</v>
      </c>
      <c r="J2764" s="17"/>
      <c r="K2764" s="17">
        <f>(K2762+K2767)/2</f>
        <v>3.23</v>
      </c>
      <c r="L2764" s="23">
        <f>(1+((L$2767-L$2762)/L$2762)/5)*L2763</f>
        <v>3.23</v>
      </c>
      <c r="M2764" s="17" t="s">
        <v>3989</v>
      </c>
      <c r="N2764" s="17" t="s">
        <v>3990</v>
      </c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6"/>
      <c r="CO2764" s="6"/>
      <c r="CP2764" s="6"/>
      <c r="CQ2764" s="6"/>
      <c r="CR2764" s="6"/>
      <c r="CS2764" s="6"/>
      <c r="CT2764" s="6"/>
      <c r="CU2764" s="6"/>
      <c r="CV2764" s="6"/>
      <c r="CW2764" s="6"/>
      <c r="CX2764" s="6"/>
      <c r="CY2764" s="6"/>
      <c r="CZ2764" s="6"/>
      <c r="DA2764" s="6"/>
      <c r="DB2764" s="6"/>
      <c r="DC2764" s="6"/>
      <c r="DD2764" s="6"/>
      <c r="DE2764" s="6"/>
      <c r="DF2764" s="6"/>
      <c r="DG2764" s="6"/>
      <c r="DH2764" s="6"/>
      <c r="DI2764" s="6"/>
      <c r="DJ2764" s="6"/>
    </row>
    <row r="2765" spans="1:114" ht="15" customHeight="1" x14ac:dyDescent="0.15">
      <c r="A2765" s="32">
        <v>2013</v>
      </c>
      <c r="B2765" s="17" t="s">
        <v>3944</v>
      </c>
      <c r="C2765" s="23">
        <f t="shared" ref="C2765" si="1015">(C2763+C2764+C2766+C2767)/4</f>
        <v>655.25</v>
      </c>
      <c r="D2765" s="17">
        <f t="shared" ref="D2765:E2765" si="1016">(D2763+D2764+D2766+D2767)/4</f>
        <v>26.25</v>
      </c>
      <c r="E2765" s="17">
        <f t="shared" si="1016"/>
        <v>629</v>
      </c>
      <c r="F2765" s="24">
        <v>3381180</v>
      </c>
      <c r="G2765" s="17">
        <v>13435347409.382099</v>
      </c>
      <c r="H2765" s="24">
        <v>2766375000000</v>
      </c>
      <c r="I2765" s="17">
        <v>21.8425032301325</v>
      </c>
      <c r="J2765" s="17"/>
      <c r="K2765" s="17">
        <f>(K2762+K2767)/2</f>
        <v>3.23</v>
      </c>
      <c r="L2765" s="23">
        <f>(1+((L$2767-L$2762)/L$2762)/5)*L2764</f>
        <v>3.23</v>
      </c>
      <c r="M2765" s="17" t="s">
        <v>3991</v>
      </c>
      <c r="N2765" s="17" t="s">
        <v>3992</v>
      </c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6"/>
      <c r="CO2765" s="6"/>
      <c r="CP2765" s="6"/>
      <c r="CQ2765" s="6"/>
      <c r="CR2765" s="6"/>
      <c r="CS2765" s="6"/>
      <c r="CT2765" s="6"/>
      <c r="CU2765" s="6"/>
      <c r="CV2765" s="6"/>
      <c r="CW2765" s="6"/>
      <c r="CX2765" s="6"/>
      <c r="CY2765" s="6"/>
      <c r="CZ2765" s="6"/>
      <c r="DA2765" s="6"/>
      <c r="DB2765" s="6"/>
      <c r="DC2765" s="6"/>
      <c r="DD2765" s="6"/>
      <c r="DE2765" s="6"/>
      <c r="DF2765" s="6"/>
      <c r="DG2765" s="6"/>
      <c r="DH2765" s="6"/>
      <c r="DI2765" s="6"/>
      <c r="DJ2765" s="6"/>
    </row>
    <row r="2766" spans="1:114" ht="15" customHeight="1" x14ac:dyDescent="0.15">
      <c r="A2766" s="32">
        <v>2014</v>
      </c>
      <c r="B2766" s="17" t="s">
        <v>3944</v>
      </c>
      <c r="C2766" s="17">
        <v>676</v>
      </c>
      <c r="D2766" s="24">
        <v>37</v>
      </c>
      <c r="E2766" s="24">
        <v>639</v>
      </c>
      <c r="F2766" s="24">
        <v>3391662</v>
      </c>
      <c r="G2766" s="17">
        <v>13474880882.7325</v>
      </c>
      <c r="H2766" s="24">
        <v>2887445000000</v>
      </c>
      <c r="I2766" s="17">
        <v>21.4381228132324</v>
      </c>
      <c r="J2766" s="17"/>
      <c r="K2766" s="17">
        <f>(K2762+K2767)/2</f>
        <v>3.23</v>
      </c>
      <c r="L2766" s="23">
        <f>(1+((L$2767-L$2762)/L$2762)/5)*L2765</f>
        <v>3.23</v>
      </c>
      <c r="M2766" s="17" t="s">
        <v>3993</v>
      </c>
      <c r="N2766" s="17" t="s">
        <v>3994</v>
      </c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  <c r="BR2766" s="6"/>
      <c r="BS2766" s="6"/>
      <c r="BT2766" s="6"/>
      <c r="BU2766" s="6"/>
      <c r="BV2766" s="6"/>
      <c r="BW2766" s="6"/>
      <c r="BX2766" s="6"/>
      <c r="BY2766" s="6"/>
      <c r="BZ2766" s="6"/>
      <c r="CA2766" s="6"/>
      <c r="CB2766" s="6"/>
      <c r="CC2766" s="6"/>
      <c r="CD2766" s="6"/>
      <c r="CE2766" s="6"/>
      <c r="CF2766" s="6"/>
      <c r="CG2766" s="6"/>
      <c r="CH2766" s="6"/>
      <c r="CI2766" s="6"/>
      <c r="CJ2766" s="6"/>
      <c r="CK2766" s="6"/>
      <c r="CL2766" s="6"/>
      <c r="CM2766" s="6"/>
      <c r="CN2766" s="6"/>
      <c r="CO2766" s="6"/>
      <c r="CP2766" s="6"/>
      <c r="CQ2766" s="6"/>
      <c r="CR2766" s="6"/>
      <c r="CS2766" s="6"/>
      <c r="CT2766" s="6"/>
      <c r="CU2766" s="6"/>
      <c r="CV2766" s="6"/>
      <c r="CW2766" s="6"/>
      <c r="CX2766" s="6"/>
      <c r="CY2766" s="6"/>
      <c r="CZ2766" s="6"/>
      <c r="DA2766" s="6"/>
      <c r="DB2766" s="6"/>
      <c r="DC2766" s="6"/>
      <c r="DD2766" s="6"/>
      <c r="DE2766" s="6"/>
      <c r="DF2766" s="6"/>
      <c r="DG2766" s="6"/>
      <c r="DH2766" s="6"/>
      <c r="DI2766" s="6"/>
      <c r="DJ2766" s="6"/>
    </row>
    <row r="2767" spans="1:114" ht="15" customHeight="1" x14ac:dyDescent="0.15">
      <c r="A2767" s="32">
        <v>2015</v>
      </c>
      <c r="B2767" s="17" t="s">
        <v>3944</v>
      </c>
      <c r="C2767" s="17">
        <v>558</v>
      </c>
      <c r="D2767" s="24">
        <v>26</v>
      </c>
      <c r="E2767" s="24">
        <v>532</v>
      </c>
      <c r="F2767" s="24">
        <v>3402818</v>
      </c>
      <c r="G2767" s="17">
        <v>11974918857.996</v>
      </c>
      <c r="H2767" s="24">
        <v>2794850000000</v>
      </c>
      <c r="I2767" s="17">
        <v>19.786236525574399</v>
      </c>
      <c r="J2767" s="17">
        <v>3.23</v>
      </c>
      <c r="K2767" s="17">
        <f t="shared" ref="K2767" si="1017">J2767</f>
        <v>3.23</v>
      </c>
      <c r="L2767" s="23">
        <f>K2767</f>
        <v>3.23</v>
      </c>
      <c r="M2767" s="17" t="s">
        <v>3995</v>
      </c>
      <c r="N2767" s="17" t="s">
        <v>3996</v>
      </c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  <c r="BR2767" s="6"/>
      <c r="BS2767" s="6"/>
      <c r="BT2767" s="6"/>
      <c r="BU2767" s="6"/>
      <c r="BV2767" s="6"/>
      <c r="BW2767" s="6"/>
      <c r="BX2767" s="6"/>
      <c r="BY2767" s="6"/>
      <c r="BZ2767" s="6"/>
      <c r="CA2767" s="6"/>
      <c r="CB2767" s="6"/>
      <c r="CC2767" s="6"/>
      <c r="CD2767" s="6"/>
      <c r="CE2767" s="6"/>
      <c r="CF2767" s="6"/>
      <c r="CG2767" s="6"/>
      <c r="CH2767" s="6"/>
      <c r="CI2767" s="6"/>
      <c r="CJ2767" s="6"/>
      <c r="CK2767" s="6"/>
      <c r="CL2767" s="6"/>
      <c r="CM2767" s="6"/>
      <c r="CN2767" s="6"/>
      <c r="CO2767" s="6"/>
      <c r="CP2767" s="6"/>
      <c r="CQ2767" s="6"/>
      <c r="CR2767" s="6"/>
      <c r="CS2767" s="6"/>
      <c r="CT2767" s="6"/>
      <c r="CU2767" s="6"/>
      <c r="CV2767" s="6"/>
      <c r="CW2767" s="6"/>
      <c r="CX2767" s="6"/>
      <c r="CY2767" s="6"/>
      <c r="CZ2767" s="6"/>
      <c r="DA2767" s="6"/>
      <c r="DB2767" s="6"/>
      <c r="DC2767" s="6"/>
      <c r="DD2767" s="6"/>
      <c r="DE2767" s="6"/>
      <c r="DF2767" s="6"/>
      <c r="DG2767" s="6"/>
      <c r="DH2767" s="6"/>
      <c r="DI2767" s="6"/>
      <c r="DJ2767" s="6"/>
    </row>
    <row r="2768" spans="1:114" ht="15" customHeight="1" x14ac:dyDescent="0.15">
      <c r="A2768" s="32">
        <v>2016</v>
      </c>
      <c r="B2768" s="17" t="s">
        <v>3944</v>
      </c>
      <c r="C2768" s="23">
        <f t="shared" ref="C2768" si="1018">(C2767+C2769)/2</f>
        <v>540.5</v>
      </c>
      <c r="D2768" s="17">
        <f t="shared" ref="D2768:E2768" si="1019">(D2767+D2769)/2</f>
        <v>24.5</v>
      </c>
      <c r="E2768" s="17">
        <f t="shared" si="1019"/>
        <v>516</v>
      </c>
      <c r="F2768" s="24">
        <v>3413766</v>
      </c>
      <c r="G2768" s="17">
        <v>15427745685.053699</v>
      </c>
      <c r="H2768" s="24">
        <v>2738359000000</v>
      </c>
      <c r="I2768" s="17">
        <v>17.007261074945699</v>
      </c>
      <c r="J2768" s="17"/>
      <c r="K2768" s="17">
        <f t="shared" ref="K2768" si="1020">J2768</f>
        <v>0</v>
      </c>
      <c r="L2768" s="17">
        <f>K2768</f>
        <v>0</v>
      </c>
      <c r="M2768" s="17" t="s">
        <v>3997</v>
      </c>
      <c r="N2768" s="17" t="s">
        <v>3998</v>
      </c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6"/>
      <c r="CO2768" s="6"/>
      <c r="CP2768" s="6"/>
      <c r="CQ2768" s="6"/>
      <c r="CR2768" s="6"/>
      <c r="CS2768" s="6"/>
      <c r="CT2768" s="6"/>
      <c r="CU2768" s="6"/>
      <c r="CV2768" s="6"/>
      <c r="CW2768" s="6"/>
      <c r="CX2768" s="6"/>
      <c r="CY2768" s="6"/>
      <c r="CZ2768" s="6"/>
      <c r="DA2768" s="6"/>
      <c r="DB2768" s="6"/>
      <c r="DC2768" s="6"/>
      <c r="DD2768" s="6"/>
      <c r="DE2768" s="6"/>
      <c r="DF2768" s="6"/>
      <c r="DG2768" s="6"/>
      <c r="DH2768" s="6"/>
      <c r="DI2768" s="6"/>
      <c r="DJ2768" s="6"/>
    </row>
    <row r="2769" spans="1:114" ht="15" customHeight="1" x14ac:dyDescent="0.15">
      <c r="A2769" s="32">
        <v>2017</v>
      </c>
      <c r="B2769" s="17" t="s">
        <v>3944</v>
      </c>
      <c r="C2769" s="17">
        <v>523</v>
      </c>
      <c r="D2769" s="24">
        <v>23</v>
      </c>
      <c r="E2769" s="24">
        <v>500</v>
      </c>
      <c r="F2769" s="24">
        <v>3422200</v>
      </c>
      <c r="G2769" s="17">
        <v>16795263097.878401</v>
      </c>
      <c r="H2769" s="24">
        <v>2924994000000</v>
      </c>
      <c r="I2769" s="17">
        <v>16.342017025017199</v>
      </c>
      <c r="J2769" s="17"/>
      <c r="K2769" s="17">
        <f t="shared" ref="K2769" si="1021">J2769</f>
        <v>0</v>
      </c>
      <c r="L2769" s="17">
        <f>K2769</f>
        <v>0</v>
      </c>
      <c r="M2769" s="17" t="s">
        <v>3999</v>
      </c>
      <c r="N2769" s="17" t="s">
        <v>4000</v>
      </c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6"/>
      <c r="CO2769" s="6"/>
      <c r="CP2769" s="6"/>
      <c r="CQ2769" s="6"/>
      <c r="CR2769" s="6"/>
      <c r="CS2769" s="6"/>
      <c r="CT2769" s="6"/>
      <c r="CU2769" s="6"/>
      <c r="CV2769" s="6"/>
      <c r="CW2769" s="6"/>
      <c r="CX2769" s="6"/>
      <c r="CY2769" s="6"/>
      <c r="CZ2769" s="6"/>
      <c r="DA2769" s="6"/>
      <c r="DB2769" s="6"/>
      <c r="DC2769" s="6"/>
      <c r="DD2769" s="6"/>
      <c r="DE2769" s="6"/>
      <c r="DF2769" s="6"/>
      <c r="DG2769" s="6"/>
      <c r="DH2769" s="6"/>
      <c r="DI2769" s="6"/>
      <c r="DJ2769" s="6"/>
    </row>
    <row r="2770" spans="1:114" ht="15" customHeight="1" x14ac:dyDescent="0.15">
      <c r="A2770" s="32">
        <v>2018</v>
      </c>
      <c r="B2770" s="17" t="s">
        <v>3944</v>
      </c>
      <c r="C2770" s="23">
        <f t="shared" ref="C2770" si="1022">C2769</f>
        <v>523</v>
      </c>
      <c r="D2770" s="17"/>
      <c r="E2770" s="17"/>
      <c r="F2770" s="24">
        <v>3427042</v>
      </c>
      <c r="G2770" s="17">
        <v>17029670981.2435</v>
      </c>
      <c r="H2770" s="24">
        <v>3131166000000</v>
      </c>
      <c r="I2770" s="17">
        <v>14.9907134639432</v>
      </c>
      <c r="J2770" s="17"/>
      <c r="K2770" s="17">
        <f t="shared" ref="K2770" si="1023">J2770</f>
        <v>0</v>
      </c>
      <c r="L2770" s="17">
        <f>K2770</f>
        <v>0</v>
      </c>
      <c r="M2770" s="17" t="s">
        <v>4001</v>
      </c>
      <c r="N2770" s="17" t="s">
        <v>4002</v>
      </c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  <c r="CU2770" s="6"/>
      <c r="CV2770" s="6"/>
      <c r="CW2770" s="6"/>
      <c r="CX2770" s="6"/>
      <c r="CY2770" s="6"/>
      <c r="CZ2770" s="6"/>
      <c r="DA2770" s="6"/>
      <c r="DB2770" s="6"/>
      <c r="DC2770" s="6"/>
      <c r="DD2770" s="6"/>
      <c r="DE2770" s="6"/>
      <c r="DF2770" s="6"/>
      <c r="DG2770" s="6"/>
      <c r="DH2770" s="6"/>
      <c r="DI2770" s="6"/>
      <c r="DJ2770" s="6"/>
    </row>
    <row r="2771" spans="1:114" ht="15" customHeight="1" x14ac:dyDescent="0.15">
      <c r="A2771" s="32">
        <v>2019</v>
      </c>
      <c r="B2771" s="17" t="s">
        <v>3944</v>
      </c>
      <c r="C2771" s="23">
        <f t="shared" ref="C2771" si="1024">C2770</f>
        <v>523</v>
      </c>
      <c r="D2771" s="17"/>
      <c r="E2771" s="17"/>
      <c r="F2771" s="24">
        <v>3428409</v>
      </c>
      <c r="G2771" s="17">
        <v>16991760618.231501</v>
      </c>
      <c r="H2771" s="24">
        <v>3117235000000</v>
      </c>
      <c r="I2771" s="17">
        <v>15.4043329877349</v>
      </c>
      <c r="J2771" s="17"/>
      <c r="K2771" s="17">
        <f t="shared" ref="K2771" si="1025">J2771</f>
        <v>0</v>
      </c>
      <c r="L2771" s="17">
        <f>K2771</f>
        <v>0</v>
      </c>
      <c r="M2771" s="17" t="s">
        <v>4003</v>
      </c>
      <c r="N2771" s="17" t="s">
        <v>4004</v>
      </c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  <c r="BR2771" s="6"/>
      <c r="BS2771" s="6"/>
      <c r="BT2771" s="6"/>
      <c r="BU2771" s="6"/>
      <c r="BV2771" s="6"/>
      <c r="BW2771" s="6"/>
      <c r="BX2771" s="6"/>
      <c r="BY2771" s="6"/>
      <c r="BZ2771" s="6"/>
      <c r="CA2771" s="6"/>
      <c r="CB2771" s="6"/>
      <c r="CC2771" s="6"/>
      <c r="CD2771" s="6"/>
      <c r="CE2771" s="6"/>
      <c r="CF2771" s="6"/>
      <c r="CG2771" s="6"/>
      <c r="CH2771" s="6"/>
      <c r="CI2771" s="6"/>
      <c r="CJ2771" s="6"/>
      <c r="CK2771" s="6"/>
      <c r="CL2771" s="6"/>
      <c r="CM2771" s="6"/>
      <c r="CN2771" s="6"/>
      <c r="CO2771" s="6"/>
      <c r="CP2771" s="6"/>
      <c r="CQ2771" s="6"/>
      <c r="CR2771" s="6"/>
      <c r="CS2771" s="6"/>
      <c r="CT2771" s="6"/>
      <c r="CU2771" s="6"/>
      <c r="CV2771" s="6"/>
      <c r="CW2771" s="6"/>
      <c r="CX2771" s="6"/>
      <c r="CY2771" s="6"/>
      <c r="CZ2771" s="6"/>
      <c r="DA2771" s="6"/>
      <c r="DB2771" s="6"/>
      <c r="DC2771" s="6"/>
      <c r="DD2771" s="6"/>
      <c r="DE2771" s="6"/>
      <c r="DF2771" s="6"/>
      <c r="DG2771" s="6"/>
      <c r="DH2771" s="6"/>
      <c r="DI2771" s="6"/>
      <c r="DJ2771" s="6"/>
    </row>
    <row r="2772" spans="1:114" ht="15" customHeight="1" x14ac:dyDescent="0.15">
      <c r="A2772" s="32">
        <v>2020</v>
      </c>
      <c r="B2772" s="17" t="s">
        <v>3944</v>
      </c>
      <c r="C2772" s="23">
        <f t="shared" ref="C2772" si="1026">C2771</f>
        <v>523</v>
      </c>
      <c r="D2772" s="17"/>
      <c r="E2772" s="17"/>
      <c r="F2772" s="24">
        <v>3429086</v>
      </c>
      <c r="G2772" s="17">
        <v>13435331107.054199</v>
      </c>
      <c r="H2772" s="24">
        <v>2776115000000</v>
      </c>
      <c r="I2772" s="17">
        <v>16.669957264171199</v>
      </c>
      <c r="J2772" s="17"/>
      <c r="K2772" s="17">
        <f t="shared" ref="K2772" si="1027">J2772</f>
        <v>0</v>
      </c>
      <c r="L2772" s="17">
        <f>K2772</f>
        <v>0</v>
      </c>
      <c r="M2772" s="17"/>
      <c r="N2772" s="17" t="s">
        <v>4005</v>
      </c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  <c r="BR2772" s="6"/>
      <c r="BS2772" s="6"/>
      <c r="BT2772" s="6"/>
      <c r="BU2772" s="6"/>
      <c r="BV2772" s="6"/>
      <c r="BW2772" s="6"/>
      <c r="BX2772" s="6"/>
      <c r="BY2772" s="6"/>
      <c r="BZ2772" s="6"/>
      <c r="CA2772" s="6"/>
      <c r="CB2772" s="6"/>
      <c r="CC2772" s="6"/>
      <c r="CD2772" s="6"/>
      <c r="CE2772" s="6"/>
      <c r="CF2772" s="6"/>
      <c r="CG2772" s="6"/>
      <c r="CH2772" s="6"/>
      <c r="CI2772" s="6"/>
      <c r="CJ2772" s="6"/>
      <c r="CK2772" s="6"/>
      <c r="CL2772" s="6"/>
      <c r="CM2772" s="6"/>
      <c r="CN2772" s="6"/>
      <c r="CO2772" s="6"/>
      <c r="CP2772" s="6"/>
      <c r="CQ2772" s="6"/>
      <c r="CR2772" s="6"/>
      <c r="CS2772" s="6"/>
      <c r="CT2772" s="6"/>
      <c r="CU2772" s="6"/>
      <c r="CV2772" s="6"/>
      <c r="CW2772" s="6"/>
      <c r="CX2772" s="6"/>
      <c r="CY2772" s="6"/>
      <c r="CZ2772" s="6"/>
      <c r="DA2772" s="6"/>
      <c r="DB2772" s="6"/>
      <c r="DC2772" s="6"/>
      <c r="DD2772" s="6"/>
      <c r="DE2772" s="6"/>
      <c r="DF2772" s="6"/>
      <c r="DG2772" s="6"/>
      <c r="DH2772" s="6"/>
      <c r="DI2772" s="6"/>
      <c r="DJ2772" s="6"/>
    </row>
    <row r="2773" spans="1:114" ht="15" customHeight="1" x14ac:dyDescent="0.15">
      <c r="A2773" s="32">
        <v>2021</v>
      </c>
      <c r="B2773" s="17" t="s">
        <v>3944</v>
      </c>
      <c r="C2773" s="23">
        <f t="shared" ref="C2773" si="1028">C2772</f>
        <v>523</v>
      </c>
      <c r="D2773" s="17"/>
      <c r="E2773" s="17"/>
      <c r="F2773" s="24">
        <v>3426260</v>
      </c>
      <c r="G2773" s="17">
        <v>18675019828.623402</v>
      </c>
      <c r="H2773" s="24">
        <v>3401361000000</v>
      </c>
      <c r="I2773" s="17">
        <v>18.822322951874298</v>
      </c>
      <c r="J2773" s="17"/>
      <c r="K2773" s="17">
        <f t="shared" ref="K2773" si="1029">J2773</f>
        <v>0</v>
      </c>
      <c r="L2773" s="17">
        <f>K2773</f>
        <v>0</v>
      </c>
      <c r="M2773" s="17"/>
      <c r="N2773" s="17" t="s">
        <v>4006</v>
      </c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6"/>
      <c r="CO2773" s="6"/>
      <c r="CP2773" s="6"/>
      <c r="CQ2773" s="6"/>
      <c r="CR2773" s="6"/>
      <c r="CS2773" s="6"/>
      <c r="CT2773" s="6"/>
      <c r="CU2773" s="6"/>
      <c r="CV2773" s="6"/>
      <c r="CW2773" s="6"/>
      <c r="CX2773" s="6"/>
      <c r="CY2773" s="6"/>
      <c r="CZ2773" s="6"/>
      <c r="DA2773" s="6"/>
      <c r="DB2773" s="6"/>
      <c r="DC2773" s="6"/>
      <c r="DD2773" s="6"/>
      <c r="DE2773" s="6"/>
      <c r="DF2773" s="6"/>
      <c r="DG2773" s="6"/>
      <c r="DH2773" s="6"/>
      <c r="DI2773" s="6"/>
      <c r="DJ2773" s="6"/>
    </row>
    <row r="2774" spans="1:114" ht="15" customHeight="1" x14ac:dyDescent="0.15">
      <c r="A2774" s="32">
        <v>1980</v>
      </c>
      <c r="B2774" s="17" t="s">
        <v>4007</v>
      </c>
      <c r="C2774" s="17"/>
      <c r="D2774" s="25"/>
      <c r="E2774" s="25"/>
      <c r="F2774" s="23">
        <v>52968270</v>
      </c>
      <c r="G2774" s="18"/>
      <c r="H2774" s="18"/>
      <c r="I2774" s="17"/>
      <c r="J2774" s="17">
        <v>0.88</v>
      </c>
      <c r="K2774" s="17">
        <f t="shared" ref="K2774" si="1030">J2774</f>
        <v>0.88</v>
      </c>
      <c r="L2774" s="23">
        <f>K2774</f>
        <v>0.88</v>
      </c>
      <c r="M2774" s="17"/>
      <c r="N2774" s="17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6"/>
      <c r="CO2774" s="6"/>
      <c r="CP2774" s="6"/>
      <c r="CQ2774" s="6"/>
      <c r="CR2774" s="6"/>
      <c r="CS2774" s="6"/>
      <c r="CT2774" s="6"/>
      <c r="CU2774" s="6"/>
      <c r="CV2774" s="6"/>
      <c r="CW2774" s="6"/>
      <c r="CX2774" s="6"/>
      <c r="CY2774" s="6"/>
      <c r="CZ2774" s="6"/>
      <c r="DA2774" s="6"/>
      <c r="DB2774" s="6"/>
      <c r="DC2774" s="6"/>
      <c r="DD2774" s="6"/>
      <c r="DE2774" s="6"/>
      <c r="DF2774" s="6"/>
      <c r="DG2774" s="6"/>
      <c r="DH2774" s="6"/>
      <c r="DI2774" s="6"/>
      <c r="DJ2774" s="6"/>
    </row>
    <row r="2775" spans="1:114" ht="15" customHeight="1" x14ac:dyDescent="0.15">
      <c r="A2775" s="32">
        <v>1981</v>
      </c>
      <c r="B2775" s="17" t="s">
        <v>4007</v>
      </c>
      <c r="C2775" s="17"/>
      <c r="D2775" s="25"/>
      <c r="E2775" s="25"/>
      <c r="F2775" s="23">
        <v>54280394</v>
      </c>
      <c r="G2775" s="18"/>
      <c r="H2775" s="18"/>
      <c r="I2775" s="17"/>
      <c r="J2775" s="17"/>
      <c r="K2775" s="17">
        <f>(K2774+K2779)/2</f>
        <v>0.88</v>
      </c>
      <c r="L2775" s="23">
        <f>(1+((L$2779-L$2774)/L$2774)/5)*L2774</f>
        <v>0.88</v>
      </c>
      <c r="M2775" s="17"/>
      <c r="N2775" s="17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6"/>
      <c r="CO2775" s="6"/>
      <c r="CP2775" s="6"/>
      <c r="CQ2775" s="6"/>
      <c r="CR2775" s="6"/>
      <c r="CS2775" s="6"/>
      <c r="CT2775" s="6"/>
      <c r="CU2775" s="6"/>
      <c r="CV2775" s="6"/>
      <c r="CW2775" s="6"/>
      <c r="CX2775" s="6"/>
      <c r="CY2775" s="6"/>
      <c r="CZ2775" s="6"/>
      <c r="DA2775" s="6"/>
      <c r="DB2775" s="6"/>
      <c r="DC2775" s="6"/>
      <c r="DD2775" s="6"/>
      <c r="DE2775" s="6"/>
      <c r="DF2775" s="6"/>
      <c r="DG2775" s="6"/>
      <c r="DH2775" s="6"/>
      <c r="DI2775" s="6"/>
      <c r="DJ2775" s="6"/>
    </row>
    <row r="2776" spans="1:114" ht="15" customHeight="1" x14ac:dyDescent="0.15">
      <c r="A2776" s="32">
        <v>1982</v>
      </c>
      <c r="B2776" s="17" t="s">
        <v>4007</v>
      </c>
      <c r="C2776" s="17"/>
      <c r="D2776" s="25"/>
      <c r="E2776" s="25"/>
      <c r="F2776" s="23">
        <v>55632153</v>
      </c>
      <c r="G2776" s="18"/>
      <c r="H2776" s="18"/>
      <c r="I2776" s="17"/>
      <c r="J2776" s="17"/>
      <c r="K2776" s="17">
        <f>(K2774+K2779)/2</f>
        <v>0.88</v>
      </c>
      <c r="L2776" s="23">
        <f>(1+((L$2779-L$2774)/L$2774)/5)*L2775</f>
        <v>0.88</v>
      </c>
      <c r="M2776" s="17"/>
      <c r="N2776" s="17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6"/>
      <c r="CO2776" s="6"/>
      <c r="CP2776" s="6"/>
      <c r="CQ2776" s="6"/>
      <c r="CR2776" s="6"/>
      <c r="CS2776" s="6"/>
      <c r="CT2776" s="6"/>
      <c r="CU2776" s="6"/>
      <c r="CV2776" s="6"/>
      <c r="CW2776" s="6"/>
      <c r="CX2776" s="6"/>
      <c r="CY2776" s="6"/>
      <c r="CZ2776" s="6"/>
      <c r="DA2776" s="6"/>
      <c r="DB2776" s="6"/>
      <c r="DC2776" s="6"/>
      <c r="DD2776" s="6"/>
      <c r="DE2776" s="6"/>
      <c r="DF2776" s="6"/>
      <c r="DG2776" s="6"/>
      <c r="DH2776" s="6"/>
      <c r="DI2776" s="6"/>
      <c r="DJ2776" s="6"/>
    </row>
    <row r="2777" spans="1:114" ht="15" customHeight="1" x14ac:dyDescent="0.15">
      <c r="A2777" s="32">
        <v>1983</v>
      </c>
      <c r="B2777" s="17" t="s">
        <v>4007</v>
      </c>
      <c r="C2777" s="17"/>
      <c r="D2777" s="25"/>
      <c r="E2777" s="25"/>
      <c r="F2777" s="23">
        <v>57011444</v>
      </c>
      <c r="G2777" s="18"/>
      <c r="H2777" s="18"/>
      <c r="I2777" s="17"/>
      <c r="J2777" s="17"/>
      <c r="K2777" s="17">
        <f>(K2774+K2779)/2</f>
        <v>0.88</v>
      </c>
      <c r="L2777" s="23">
        <f>(1+((L$2779-L$2774)/L$2774)/5)*L2776</f>
        <v>0.88</v>
      </c>
      <c r="M2777" s="17"/>
      <c r="N2777" s="17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6"/>
      <c r="CO2777" s="6"/>
      <c r="CP2777" s="6"/>
      <c r="CQ2777" s="6"/>
      <c r="CR2777" s="6"/>
      <c r="CS2777" s="6"/>
      <c r="CT2777" s="6"/>
      <c r="CU2777" s="6"/>
      <c r="CV2777" s="6"/>
      <c r="CW2777" s="6"/>
      <c r="CX2777" s="6"/>
      <c r="CY2777" s="6"/>
      <c r="CZ2777" s="6"/>
      <c r="DA2777" s="6"/>
      <c r="DB2777" s="6"/>
      <c r="DC2777" s="6"/>
      <c r="DD2777" s="6"/>
      <c r="DE2777" s="6"/>
      <c r="DF2777" s="6"/>
      <c r="DG2777" s="6"/>
      <c r="DH2777" s="6"/>
      <c r="DI2777" s="6"/>
      <c r="DJ2777" s="6"/>
    </row>
    <row r="2778" spans="1:114" ht="15" customHeight="1" x14ac:dyDescent="0.15">
      <c r="A2778" s="32">
        <v>1984</v>
      </c>
      <c r="B2778" s="17" t="s">
        <v>4007</v>
      </c>
      <c r="C2778" s="17">
        <v>52</v>
      </c>
      <c r="D2778" s="25">
        <v>52</v>
      </c>
      <c r="E2778" s="25"/>
      <c r="F2778" s="23">
        <v>58406863</v>
      </c>
      <c r="G2778" s="18"/>
      <c r="H2778" s="18"/>
      <c r="I2778" s="17"/>
      <c r="J2778" s="17"/>
      <c r="K2778" s="17">
        <f>(K2774+K2779)/2</f>
        <v>0.88</v>
      </c>
      <c r="L2778" s="23">
        <f>(1+((L$2779-L$2774)/L$2774)/5)*L2777</f>
        <v>0.88</v>
      </c>
      <c r="M2778" s="17"/>
      <c r="N2778" s="17" t="s">
        <v>4008</v>
      </c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6"/>
      <c r="CO2778" s="6"/>
      <c r="CP2778" s="6"/>
      <c r="CQ2778" s="6"/>
      <c r="CR2778" s="6"/>
      <c r="CS2778" s="6"/>
      <c r="CT2778" s="6"/>
      <c r="CU2778" s="6"/>
      <c r="CV2778" s="6"/>
      <c r="CW2778" s="6"/>
      <c r="CX2778" s="6"/>
      <c r="CY2778" s="6"/>
      <c r="CZ2778" s="6"/>
      <c r="DA2778" s="6"/>
      <c r="DB2778" s="6"/>
      <c r="DC2778" s="6"/>
      <c r="DD2778" s="6"/>
      <c r="DE2778" s="6"/>
      <c r="DF2778" s="6"/>
      <c r="DG2778" s="6"/>
      <c r="DH2778" s="6"/>
      <c r="DI2778" s="6"/>
      <c r="DJ2778" s="6"/>
    </row>
    <row r="2779" spans="1:114" ht="15" customHeight="1" x14ac:dyDescent="0.15">
      <c r="A2779" s="32">
        <v>1985</v>
      </c>
      <c r="B2779" s="17" t="s">
        <v>4007</v>
      </c>
      <c r="C2779" s="17">
        <v>3</v>
      </c>
      <c r="D2779" s="17">
        <f>(D2778+D2780)/2</f>
        <v>29.5</v>
      </c>
      <c r="E2779" s="26">
        <v>3</v>
      </c>
      <c r="F2779" s="23">
        <v>59811313</v>
      </c>
      <c r="G2779" s="18"/>
      <c r="H2779" s="18"/>
      <c r="I2779" s="17"/>
      <c r="J2779" s="17">
        <v>0.88</v>
      </c>
      <c r="K2779" s="17">
        <f t="shared" ref="K2779" si="1031">J2779</f>
        <v>0.88</v>
      </c>
      <c r="L2779" s="23">
        <f>K2779</f>
        <v>0.88</v>
      </c>
      <c r="M2779" s="17"/>
      <c r="N2779" s="17" t="s">
        <v>4009</v>
      </c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6"/>
      <c r="CO2779" s="6"/>
      <c r="CP2779" s="6"/>
      <c r="CQ2779" s="6"/>
      <c r="CR2779" s="6"/>
      <c r="CS2779" s="6"/>
      <c r="CT2779" s="6"/>
      <c r="CU2779" s="6"/>
      <c r="CV2779" s="6"/>
      <c r="CW2779" s="6"/>
      <c r="CX2779" s="6"/>
      <c r="CY2779" s="6"/>
      <c r="CZ2779" s="6"/>
      <c r="DA2779" s="6"/>
      <c r="DB2779" s="6"/>
      <c r="DC2779" s="6"/>
      <c r="DD2779" s="6"/>
      <c r="DE2779" s="6"/>
      <c r="DF2779" s="6"/>
      <c r="DG2779" s="6"/>
      <c r="DH2779" s="6"/>
      <c r="DI2779" s="6"/>
      <c r="DJ2779" s="6"/>
    </row>
    <row r="2780" spans="1:114" ht="15" customHeight="1" x14ac:dyDescent="0.15">
      <c r="A2780" s="32">
        <v>1986</v>
      </c>
      <c r="B2780" s="17" t="s">
        <v>4007</v>
      </c>
      <c r="C2780" s="17">
        <v>9</v>
      </c>
      <c r="D2780" s="25">
        <v>7</v>
      </c>
      <c r="E2780" s="26">
        <v>2</v>
      </c>
      <c r="F2780" s="23">
        <v>61221107</v>
      </c>
      <c r="G2780" s="18">
        <v>1744152761.1677799</v>
      </c>
      <c r="H2780" s="18">
        <v>4370865661.2733002</v>
      </c>
      <c r="I2780" s="17"/>
      <c r="J2780" s="17"/>
      <c r="K2780" s="17">
        <f>(K2779+K2784)/2</f>
        <v>1.0049999999999999</v>
      </c>
      <c r="L2780" s="23">
        <f>(1+((L$2784-L$2779)/L$2779)/5)*L2779</f>
        <v>0.93</v>
      </c>
      <c r="M2780" s="17"/>
      <c r="N2780" s="17" t="s">
        <v>4010</v>
      </c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6"/>
      <c r="CO2780" s="6"/>
      <c r="CP2780" s="6"/>
      <c r="CQ2780" s="6"/>
      <c r="CR2780" s="6"/>
      <c r="CS2780" s="6"/>
      <c r="CT2780" s="6"/>
      <c r="CU2780" s="6"/>
      <c r="CV2780" s="6"/>
      <c r="CW2780" s="6"/>
      <c r="CX2780" s="6"/>
      <c r="CY2780" s="6"/>
      <c r="CZ2780" s="6"/>
      <c r="DA2780" s="6"/>
      <c r="DB2780" s="6"/>
      <c r="DC2780" s="6"/>
      <c r="DD2780" s="6"/>
      <c r="DE2780" s="6"/>
      <c r="DF2780" s="6"/>
      <c r="DG2780" s="6"/>
      <c r="DH2780" s="6"/>
      <c r="DI2780" s="6"/>
      <c r="DJ2780" s="6"/>
    </row>
    <row r="2781" spans="1:114" ht="15" customHeight="1" x14ac:dyDescent="0.15">
      <c r="A2781" s="32">
        <v>1987</v>
      </c>
      <c r="B2781" s="17" t="s">
        <v>4007</v>
      </c>
      <c r="C2781" s="17">
        <f>(C2779+C2780+C2782)/3</f>
        <v>11.333333333333334</v>
      </c>
      <c r="D2781" s="17">
        <f>(D2780+D2782)/2</f>
        <v>13.5</v>
      </c>
      <c r="E2781" s="25">
        <f>(E2779+E2780+E2782+E2783)/4</f>
        <v>5.75</v>
      </c>
      <c r="F2781" s="23">
        <v>62630787</v>
      </c>
      <c r="G2781" s="18">
        <v>2200010145.4828801</v>
      </c>
      <c r="H2781" s="18">
        <v>5424365692.0974302</v>
      </c>
      <c r="I2781" s="17"/>
      <c r="J2781" s="17"/>
      <c r="K2781" s="17">
        <f>(K2779+K2784)/2</f>
        <v>1.0049999999999999</v>
      </c>
      <c r="L2781" s="23">
        <f>(1+((L$2784-L$2779)/L$2779)/5)*L2780</f>
        <v>0.98284090909090915</v>
      </c>
      <c r="M2781" s="17"/>
      <c r="N2781" s="17" t="s">
        <v>4011</v>
      </c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6"/>
      <c r="CO2781" s="6"/>
      <c r="CP2781" s="6"/>
      <c r="CQ2781" s="6"/>
      <c r="CR2781" s="6"/>
      <c r="CS2781" s="6"/>
      <c r="CT2781" s="6"/>
      <c r="CU2781" s="6"/>
      <c r="CV2781" s="6"/>
      <c r="CW2781" s="6"/>
      <c r="CX2781" s="6"/>
      <c r="CY2781" s="6"/>
      <c r="CZ2781" s="6"/>
      <c r="DA2781" s="6"/>
      <c r="DB2781" s="6"/>
      <c r="DC2781" s="6"/>
      <c r="DD2781" s="6"/>
      <c r="DE2781" s="6"/>
      <c r="DF2781" s="6"/>
      <c r="DG2781" s="6"/>
      <c r="DH2781" s="6"/>
      <c r="DI2781" s="6"/>
      <c r="DJ2781" s="6"/>
    </row>
    <row r="2782" spans="1:114" ht="15" customHeight="1" x14ac:dyDescent="0.15">
      <c r="A2782" s="32">
        <v>1988</v>
      </c>
      <c r="B2782" s="17" t="s">
        <v>4007</v>
      </c>
      <c r="C2782" s="17">
        <v>22</v>
      </c>
      <c r="D2782" s="25">
        <v>20</v>
      </c>
      <c r="E2782" s="26">
        <v>2</v>
      </c>
      <c r="F2782" s="23">
        <v>64037514</v>
      </c>
      <c r="G2782" s="18">
        <v>1003045229.32543</v>
      </c>
      <c r="H2782" s="18">
        <v>3814891103.6440802</v>
      </c>
      <c r="I2782" s="17"/>
      <c r="J2782" s="17"/>
      <c r="K2782" s="17">
        <f>(K2779+K2784)/2</f>
        <v>1.0049999999999999</v>
      </c>
      <c r="L2782" s="23">
        <f>(1+((L$2784-L$2779)/L$2779)/5)*L2781</f>
        <v>1.0386841425619835</v>
      </c>
      <c r="M2782" s="17"/>
      <c r="N2782" s="17" t="s">
        <v>4012</v>
      </c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6"/>
      <c r="CO2782" s="6"/>
      <c r="CP2782" s="6"/>
      <c r="CQ2782" s="6"/>
      <c r="CR2782" s="6"/>
      <c r="CS2782" s="6"/>
      <c r="CT2782" s="6"/>
      <c r="CU2782" s="6"/>
      <c r="CV2782" s="6"/>
      <c r="CW2782" s="6"/>
      <c r="CX2782" s="6"/>
      <c r="CY2782" s="6"/>
      <c r="CZ2782" s="6"/>
      <c r="DA2782" s="6"/>
      <c r="DB2782" s="6"/>
      <c r="DC2782" s="6"/>
      <c r="DD2782" s="6"/>
      <c r="DE2782" s="6"/>
      <c r="DF2782" s="6"/>
      <c r="DG2782" s="6"/>
      <c r="DH2782" s="6"/>
      <c r="DI2782" s="6"/>
      <c r="DJ2782" s="6"/>
    </row>
    <row r="2783" spans="1:114" ht="15" customHeight="1" x14ac:dyDescent="0.15">
      <c r="A2783" s="32">
        <v>1989</v>
      </c>
      <c r="B2783" s="17" t="s">
        <v>4007</v>
      </c>
      <c r="C2783" s="17">
        <v>62</v>
      </c>
      <c r="D2783" s="25">
        <v>46</v>
      </c>
      <c r="E2783" s="26">
        <v>16</v>
      </c>
      <c r="F2783" s="23">
        <v>65466361</v>
      </c>
      <c r="G2783" s="18">
        <v>1500912820.2191899</v>
      </c>
      <c r="H2783" s="18">
        <v>2143191577.0924101</v>
      </c>
      <c r="I2783" s="17"/>
      <c r="J2783" s="17"/>
      <c r="K2783" s="17">
        <f>(K2779+K2784)/2</f>
        <v>1.0049999999999999</v>
      </c>
      <c r="L2783" s="23">
        <f>(1+((L$2784-L$2779)/L$2779)/5)*L2782</f>
        <v>1.0977002870257326</v>
      </c>
      <c r="M2783" s="17"/>
      <c r="N2783" s="17" t="s">
        <v>4013</v>
      </c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6"/>
      <c r="CO2783" s="6"/>
      <c r="CP2783" s="6"/>
      <c r="CQ2783" s="6"/>
      <c r="CR2783" s="6"/>
      <c r="CS2783" s="6"/>
      <c r="CT2783" s="6"/>
      <c r="CU2783" s="6"/>
      <c r="CV2783" s="6"/>
      <c r="CW2783" s="6"/>
      <c r="CX2783" s="6"/>
      <c r="CY2783" s="6"/>
      <c r="CZ2783" s="6"/>
      <c r="DA2783" s="6"/>
      <c r="DB2783" s="6"/>
      <c r="DC2783" s="6"/>
      <c r="DD2783" s="6"/>
      <c r="DE2783" s="6"/>
      <c r="DF2783" s="6"/>
      <c r="DG2783" s="6"/>
      <c r="DH2783" s="6"/>
      <c r="DI2783" s="6"/>
      <c r="DJ2783" s="6"/>
    </row>
    <row r="2784" spans="1:114" ht="15" customHeight="1" x14ac:dyDescent="0.15">
      <c r="A2784" s="32">
        <v>1990</v>
      </c>
      <c r="B2784" s="17" t="s">
        <v>4007</v>
      </c>
      <c r="C2784" s="17">
        <v>75</v>
      </c>
      <c r="D2784" s="25">
        <v>58</v>
      </c>
      <c r="E2784" s="26">
        <v>17</v>
      </c>
      <c r="F2784" s="23">
        <v>66912613</v>
      </c>
      <c r="G2784" s="18">
        <v>2332325664.6457</v>
      </c>
      <c r="H2784" s="18">
        <v>2930215540.3287301</v>
      </c>
      <c r="I2784" s="17"/>
      <c r="J2784" s="17">
        <v>1.1299999999999999</v>
      </c>
      <c r="K2784" s="17">
        <f t="shared" ref="K2784" si="1032">J2784</f>
        <v>1.1299999999999999</v>
      </c>
      <c r="L2784" s="23">
        <f>K2784</f>
        <v>1.1299999999999999</v>
      </c>
      <c r="M2784" s="17"/>
      <c r="N2784" s="17" t="s">
        <v>4014</v>
      </c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6"/>
      <c r="CO2784" s="6"/>
      <c r="CP2784" s="6"/>
      <c r="CQ2784" s="6"/>
      <c r="CR2784" s="6"/>
      <c r="CS2784" s="6"/>
      <c r="CT2784" s="6"/>
      <c r="CU2784" s="6"/>
      <c r="CV2784" s="6"/>
      <c r="CW2784" s="6"/>
      <c r="CX2784" s="6"/>
      <c r="CY2784" s="6"/>
      <c r="CZ2784" s="6"/>
      <c r="DA2784" s="6"/>
      <c r="DB2784" s="6"/>
      <c r="DC2784" s="6"/>
      <c r="DD2784" s="6"/>
      <c r="DE2784" s="6"/>
      <c r="DF2784" s="6"/>
      <c r="DG2784" s="6"/>
      <c r="DH2784" s="6"/>
      <c r="DI2784" s="6"/>
      <c r="DJ2784" s="6"/>
    </row>
    <row r="2785" spans="1:114" ht="15" customHeight="1" x14ac:dyDescent="0.15">
      <c r="A2785" s="32">
        <v>1991</v>
      </c>
      <c r="B2785" s="17" t="s">
        <v>4007</v>
      </c>
      <c r="C2785" s="17">
        <v>62</v>
      </c>
      <c r="D2785" s="25">
        <v>37</v>
      </c>
      <c r="E2785" s="26">
        <v>25</v>
      </c>
      <c r="F2785" s="23">
        <v>68358820</v>
      </c>
      <c r="G2785" s="18">
        <v>2971976968.9197698</v>
      </c>
      <c r="H2785" s="18">
        <v>3463880947.3536</v>
      </c>
      <c r="I2785" s="17"/>
      <c r="J2785" s="17"/>
      <c r="K2785" s="17">
        <f>(K2784+K2789)/2</f>
        <v>1.89</v>
      </c>
      <c r="L2785" s="23">
        <f t="shared" ref="L2785:L2788" si="1033">L2784+0.3</f>
        <v>1.43</v>
      </c>
      <c r="M2785" s="17"/>
      <c r="N2785" s="17" t="s">
        <v>4015</v>
      </c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6"/>
      <c r="CO2785" s="6"/>
      <c r="CP2785" s="6"/>
      <c r="CQ2785" s="6"/>
      <c r="CR2785" s="6"/>
      <c r="CS2785" s="6"/>
      <c r="CT2785" s="6"/>
      <c r="CU2785" s="6"/>
      <c r="CV2785" s="6"/>
      <c r="CW2785" s="6"/>
      <c r="CX2785" s="6"/>
      <c r="CY2785" s="6"/>
      <c r="CZ2785" s="6"/>
      <c r="DA2785" s="6"/>
      <c r="DB2785" s="6"/>
      <c r="DC2785" s="6"/>
      <c r="DD2785" s="6"/>
      <c r="DE2785" s="6"/>
      <c r="DF2785" s="6"/>
      <c r="DG2785" s="6"/>
      <c r="DH2785" s="6"/>
      <c r="DI2785" s="6"/>
      <c r="DJ2785" s="6"/>
    </row>
    <row r="2786" spans="1:114" ht="15" customHeight="1" x14ac:dyDescent="0.15">
      <c r="A2786" s="32">
        <v>1992</v>
      </c>
      <c r="B2786" s="17" t="s">
        <v>4007</v>
      </c>
      <c r="C2786" s="17">
        <v>83</v>
      </c>
      <c r="D2786" s="25">
        <v>34</v>
      </c>
      <c r="E2786" s="26">
        <v>49</v>
      </c>
      <c r="F2786" s="23">
        <v>69788747</v>
      </c>
      <c r="G2786" s="18">
        <v>3428344546.9667602</v>
      </c>
      <c r="H2786" s="18">
        <v>3831479524.70087</v>
      </c>
      <c r="I2786" s="17"/>
      <c r="J2786" s="17"/>
      <c r="K2786" s="17">
        <f>(K2784+K2789)/2</f>
        <v>1.89</v>
      </c>
      <c r="L2786" s="23">
        <f t="shared" si="1033"/>
        <v>1.73</v>
      </c>
      <c r="M2786" s="17"/>
      <c r="N2786" s="17" t="s">
        <v>4016</v>
      </c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  <c r="BR2786" s="6"/>
      <c r="BS2786" s="6"/>
      <c r="BT2786" s="6"/>
      <c r="BU2786" s="6"/>
      <c r="BV2786" s="6"/>
      <c r="BW2786" s="6"/>
      <c r="BX2786" s="6"/>
      <c r="BY2786" s="6"/>
      <c r="BZ2786" s="6"/>
      <c r="CA2786" s="6"/>
      <c r="CB2786" s="6"/>
      <c r="CC2786" s="6"/>
      <c r="CD2786" s="6"/>
      <c r="CE2786" s="6"/>
      <c r="CF2786" s="6"/>
      <c r="CG2786" s="6"/>
      <c r="CH2786" s="6"/>
      <c r="CI2786" s="6"/>
      <c r="CJ2786" s="6"/>
      <c r="CK2786" s="6"/>
      <c r="CL2786" s="6"/>
      <c r="CM2786" s="6"/>
      <c r="CN2786" s="6"/>
      <c r="CO2786" s="6"/>
      <c r="CP2786" s="6"/>
      <c r="CQ2786" s="6"/>
      <c r="CR2786" s="6"/>
      <c r="CS2786" s="6"/>
      <c r="CT2786" s="6"/>
      <c r="CU2786" s="6"/>
      <c r="CV2786" s="6"/>
      <c r="CW2786" s="6"/>
      <c r="CX2786" s="6"/>
      <c r="CY2786" s="6"/>
      <c r="CZ2786" s="6"/>
      <c r="DA2786" s="6"/>
      <c r="DB2786" s="6"/>
      <c r="DC2786" s="6"/>
      <c r="DD2786" s="6"/>
      <c r="DE2786" s="6"/>
      <c r="DF2786" s="6"/>
      <c r="DG2786" s="6"/>
      <c r="DH2786" s="6"/>
      <c r="DI2786" s="6"/>
      <c r="DJ2786" s="6"/>
    </row>
    <row r="2787" spans="1:114" ht="15" customHeight="1" x14ac:dyDescent="0.15">
      <c r="A2787" s="32">
        <v>1993</v>
      </c>
      <c r="B2787" s="17" t="s">
        <v>4007</v>
      </c>
      <c r="C2787" s="17">
        <v>225</v>
      </c>
      <c r="D2787" s="25">
        <v>32</v>
      </c>
      <c r="E2787" s="26">
        <v>193</v>
      </c>
      <c r="F2787" s="23">
        <v>71176405</v>
      </c>
      <c r="G2787" s="18">
        <v>3785936655.4333401</v>
      </c>
      <c r="H2787" s="18">
        <v>4941471554.0609102</v>
      </c>
      <c r="I2787" s="17"/>
      <c r="J2787" s="17"/>
      <c r="K2787" s="17">
        <f>(K2784+K2789)/2</f>
        <v>1.89</v>
      </c>
      <c r="L2787" s="23">
        <f t="shared" si="1033"/>
        <v>2.0299999999999998</v>
      </c>
      <c r="M2787" s="17"/>
      <c r="N2787" s="17" t="s">
        <v>4017</v>
      </c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6"/>
      <c r="CO2787" s="6"/>
      <c r="CP2787" s="6"/>
      <c r="CQ2787" s="6"/>
      <c r="CR2787" s="6"/>
      <c r="CS2787" s="6"/>
      <c r="CT2787" s="6"/>
      <c r="CU2787" s="6"/>
      <c r="CV2787" s="6"/>
      <c r="CW2787" s="6"/>
      <c r="CX2787" s="6"/>
      <c r="CY2787" s="6"/>
      <c r="CZ2787" s="6"/>
      <c r="DA2787" s="6"/>
      <c r="DB2787" s="6"/>
      <c r="DC2787" s="6"/>
      <c r="DD2787" s="6"/>
      <c r="DE2787" s="6"/>
      <c r="DF2787" s="6"/>
      <c r="DG2787" s="6"/>
      <c r="DH2787" s="6"/>
      <c r="DI2787" s="6"/>
      <c r="DJ2787" s="6"/>
    </row>
    <row r="2788" spans="1:114" ht="15" customHeight="1" x14ac:dyDescent="0.15">
      <c r="A2788" s="32">
        <v>1994</v>
      </c>
      <c r="B2788" s="17" t="s">
        <v>4007</v>
      </c>
      <c r="C2788" s="17">
        <v>292</v>
      </c>
      <c r="D2788" s="25">
        <v>22</v>
      </c>
      <c r="E2788" s="26">
        <v>270</v>
      </c>
      <c r="F2788" s="23">
        <v>72501087</v>
      </c>
      <c r="G2788" s="18">
        <v>5539525589.3017702</v>
      </c>
      <c r="H2788" s="18">
        <v>7078095299.8285503</v>
      </c>
      <c r="I2788" s="17"/>
      <c r="J2788" s="17"/>
      <c r="K2788" s="17">
        <f>(K2784+K2789)/2</f>
        <v>1.89</v>
      </c>
      <c r="L2788" s="23">
        <f t="shared" si="1033"/>
        <v>2.3299999999999996</v>
      </c>
      <c r="M2788" s="17"/>
      <c r="N2788" s="17" t="s">
        <v>4018</v>
      </c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6"/>
      <c r="CO2788" s="6"/>
      <c r="CP2788" s="6"/>
      <c r="CQ2788" s="6"/>
      <c r="CR2788" s="6"/>
      <c r="CS2788" s="6"/>
      <c r="CT2788" s="6"/>
      <c r="CU2788" s="6"/>
      <c r="CV2788" s="6"/>
      <c r="CW2788" s="6"/>
      <c r="CX2788" s="6"/>
      <c r="CY2788" s="6"/>
      <c r="CZ2788" s="6"/>
      <c r="DA2788" s="6"/>
      <c r="DB2788" s="6"/>
      <c r="DC2788" s="6"/>
      <c r="DD2788" s="6"/>
      <c r="DE2788" s="6"/>
      <c r="DF2788" s="6"/>
      <c r="DG2788" s="6"/>
      <c r="DH2788" s="6"/>
      <c r="DI2788" s="6"/>
      <c r="DJ2788" s="6"/>
    </row>
    <row r="2789" spans="1:114" ht="15" customHeight="1" x14ac:dyDescent="0.15">
      <c r="A2789" s="32">
        <v>1995</v>
      </c>
      <c r="B2789" s="17" t="s">
        <v>4007</v>
      </c>
      <c r="C2789" s="17">
        <v>682</v>
      </c>
      <c r="D2789" s="25">
        <v>23</v>
      </c>
      <c r="E2789" s="26">
        <v>659</v>
      </c>
      <c r="F2789" s="23">
        <v>73759110</v>
      </c>
      <c r="G2789" s="18">
        <v>6804127645.6814499</v>
      </c>
      <c r="H2789" s="18">
        <v>8690196941.3622894</v>
      </c>
      <c r="I2789" s="17">
        <v>25.421159324047998</v>
      </c>
      <c r="J2789" s="17">
        <v>2.65</v>
      </c>
      <c r="K2789" s="17">
        <f t="shared" ref="K2789" si="1034">J2789</f>
        <v>2.65</v>
      </c>
      <c r="L2789" s="23">
        <f>K2789</f>
        <v>2.65</v>
      </c>
      <c r="M2789" s="17"/>
      <c r="N2789" s="17" t="s">
        <v>4019</v>
      </c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6"/>
      <c r="CO2789" s="6"/>
      <c r="CP2789" s="6"/>
      <c r="CQ2789" s="6"/>
      <c r="CR2789" s="6"/>
      <c r="CS2789" s="6"/>
      <c r="CT2789" s="6"/>
      <c r="CU2789" s="6"/>
      <c r="CV2789" s="6"/>
      <c r="CW2789" s="6"/>
      <c r="CX2789" s="6"/>
      <c r="CY2789" s="6"/>
      <c r="CZ2789" s="6"/>
      <c r="DA2789" s="6"/>
      <c r="DB2789" s="6"/>
      <c r="DC2789" s="6"/>
      <c r="DD2789" s="6"/>
      <c r="DE2789" s="6"/>
      <c r="DF2789" s="6"/>
      <c r="DG2789" s="6"/>
      <c r="DH2789" s="6"/>
      <c r="DI2789" s="6"/>
      <c r="DJ2789" s="6"/>
    </row>
    <row r="2790" spans="1:114" ht="15" customHeight="1" x14ac:dyDescent="0.15">
      <c r="A2790" s="32">
        <v>1996</v>
      </c>
      <c r="B2790" s="17" t="s">
        <v>4007</v>
      </c>
      <c r="C2790" s="17">
        <v>966</v>
      </c>
      <c r="D2790" s="25">
        <v>37</v>
      </c>
      <c r="E2790" s="26">
        <v>929</v>
      </c>
      <c r="F2790" s="23">
        <v>74946448</v>
      </c>
      <c r="G2790" s="18">
        <v>10077135261.3214</v>
      </c>
      <c r="H2790" s="18">
        <v>12781756977.5758</v>
      </c>
      <c r="I2790" s="17">
        <v>26.318943081062798</v>
      </c>
      <c r="J2790" s="17"/>
      <c r="K2790" s="17">
        <f>(K2789+K2794)/2</f>
        <v>2.65</v>
      </c>
      <c r="L2790" s="23">
        <f>(1+((L$2794-L$2789)/L$2789)/5)*L2789</f>
        <v>2.65</v>
      </c>
      <c r="M2790" s="17"/>
      <c r="N2790" s="17" t="s">
        <v>4020</v>
      </c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  <c r="BR2790" s="6"/>
      <c r="BS2790" s="6"/>
      <c r="BT2790" s="6"/>
      <c r="BU2790" s="6"/>
      <c r="BV2790" s="6"/>
      <c r="BW2790" s="6"/>
      <c r="BX2790" s="6"/>
      <c r="BY2790" s="6"/>
      <c r="BZ2790" s="6"/>
      <c r="CA2790" s="6"/>
      <c r="CB2790" s="6"/>
      <c r="CC2790" s="6"/>
      <c r="CD2790" s="6"/>
      <c r="CE2790" s="6"/>
      <c r="CF2790" s="6"/>
      <c r="CG2790" s="6"/>
      <c r="CH2790" s="6"/>
      <c r="CI2790" s="6"/>
      <c r="CJ2790" s="6"/>
      <c r="CK2790" s="6"/>
      <c r="CL2790" s="6"/>
      <c r="CM2790" s="6"/>
      <c r="CN2790" s="6"/>
      <c r="CO2790" s="6"/>
      <c r="CP2790" s="6"/>
      <c r="CQ2790" s="6"/>
      <c r="CR2790" s="6"/>
      <c r="CS2790" s="6"/>
      <c r="CT2790" s="6"/>
      <c r="CU2790" s="6"/>
      <c r="CV2790" s="6"/>
      <c r="CW2790" s="6"/>
      <c r="CX2790" s="6"/>
      <c r="CY2790" s="6"/>
      <c r="CZ2790" s="6"/>
      <c r="DA2790" s="6"/>
      <c r="DB2790" s="6"/>
      <c r="DC2790" s="6"/>
      <c r="DD2790" s="6"/>
      <c r="DE2790" s="6"/>
      <c r="DF2790" s="6"/>
      <c r="DG2790" s="6"/>
      <c r="DH2790" s="6"/>
      <c r="DI2790" s="6"/>
      <c r="DJ2790" s="6"/>
    </row>
    <row r="2791" spans="1:114" ht="15" customHeight="1" x14ac:dyDescent="0.15">
      <c r="A2791" s="32">
        <v>1997</v>
      </c>
      <c r="B2791" s="17" t="s">
        <v>4007</v>
      </c>
      <c r="C2791" s="17">
        <v>1264</v>
      </c>
      <c r="D2791" s="25">
        <v>30</v>
      </c>
      <c r="E2791" s="26">
        <v>1234</v>
      </c>
      <c r="F2791" s="23">
        <v>76058603</v>
      </c>
      <c r="G2791" s="18">
        <v>11570361483.0546</v>
      </c>
      <c r="H2791" s="18">
        <v>13755189203.8241</v>
      </c>
      <c r="I2791" s="17">
        <v>26.6989347082325</v>
      </c>
      <c r="J2791" s="17"/>
      <c r="K2791" s="17">
        <f>(K2789+K2794)/2</f>
        <v>2.65</v>
      </c>
      <c r="L2791" s="23">
        <f>(1+((L$2794-L$2789)/L$2789)/5)*L2790</f>
        <v>2.65</v>
      </c>
      <c r="M2791" s="17"/>
      <c r="N2791" s="17" t="s">
        <v>4021</v>
      </c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  <c r="CU2791" s="6"/>
      <c r="CV2791" s="6"/>
      <c r="CW2791" s="6"/>
      <c r="CX2791" s="6"/>
      <c r="CY2791" s="6"/>
      <c r="CZ2791" s="6"/>
      <c r="DA2791" s="6"/>
      <c r="DB2791" s="6"/>
      <c r="DC2791" s="6"/>
      <c r="DD2791" s="6"/>
      <c r="DE2791" s="6"/>
      <c r="DF2791" s="6"/>
      <c r="DG2791" s="6"/>
      <c r="DH2791" s="6"/>
      <c r="DI2791" s="6"/>
      <c r="DJ2791" s="6"/>
    </row>
    <row r="2792" spans="1:114" ht="15" customHeight="1" x14ac:dyDescent="0.15">
      <c r="A2792" s="32">
        <v>1998</v>
      </c>
      <c r="B2792" s="17" t="s">
        <v>4007</v>
      </c>
      <c r="C2792" s="17">
        <v>1105</v>
      </c>
      <c r="D2792" s="25">
        <v>25</v>
      </c>
      <c r="E2792" s="26">
        <v>1080</v>
      </c>
      <c r="F2792" s="23">
        <v>77128424</v>
      </c>
      <c r="G2792" s="18">
        <v>12203044875.1131</v>
      </c>
      <c r="H2792" s="18">
        <v>14190608828.5499</v>
      </c>
      <c r="I2792" s="17">
        <v>27.0211652082866</v>
      </c>
      <c r="J2792" s="17"/>
      <c r="K2792" s="17">
        <f>(K2789+K2794)/2</f>
        <v>2.65</v>
      </c>
      <c r="L2792" s="23">
        <f>(1+((L$2794-L$2789)/L$2789)/5)*L2791</f>
        <v>2.65</v>
      </c>
      <c r="M2792" s="17"/>
      <c r="N2792" s="17" t="s">
        <v>4022</v>
      </c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6"/>
      <c r="CO2792" s="6"/>
      <c r="CP2792" s="6"/>
      <c r="CQ2792" s="6"/>
      <c r="CR2792" s="6"/>
      <c r="CS2792" s="6"/>
      <c r="CT2792" s="6"/>
      <c r="CU2792" s="6"/>
      <c r="CV2792" s="6"/>
      <c r="CW2792" s="6"/>
      <c r="CX2792" s="6"/>
      <c r="CY2792" s="6"/>
      <c r="CZ2792" s="6"/>
      <c r="DA2792" s="6"/>
      <c r="DB2792" s="6"/>
      <c r="DC2792" s="6"/>
      <c r="DD2792" s="6"/>
      <c r="DE2792" s="6"/>
      <c r="DF2792" s="6"/>
      <c r="DG2792" s="6"/>
      <c r="DH2792" s="6"/>
      <c r="DI2792" s="6"/>
      <c r="DJ2792" s="6"/>
    </row>
    <row r="2793" spans="1:114" ht="15" customHeight="1" x14ac:dyDescent="0.15">
      <c r="A2793" s="32">
        <v>1999</v>
      </c>
      <c r="B2793" s="17" t="s">
        <v>4007</v>
      </c>
      <c r="C2793" s="17">
        <v>1142</v>
      </c>
      <c r="D2793" s="25">
        <v>35</v>
      </c>
      <c r="E2793" s="26">
        <v>1107</v>
      </c>
      <c r="F2793" s="23">
        <v>78123713</v>
      </c>
      <c r="G2793" s="18">
        <v>14332147613.235901</v>
      </c>
      <c r="H2793" s="18">
        <v>15151041598.864799</v>
      </c>
      <c r="I2793" s="17">
        <v>25.703477004165599</v>
      </c>
      <c r="J2793" s="17"/>
      <c r="K2793" s="17">
        <f>(K2789+K2794)/2</f>
        <v>2.65</v>
      </c>
      <c r="L2793" s="23">
        <f>(1+((L$2794-L$2789)/L$2789)/5)*L2792</f>
        <v>2.65</v>
      </c>
      <c r="M2793" s="17"/>
      <c r="N2793" s="17" t="s">
        <v>4023</v>
      </c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  <c r="BR2793" s="6"/>
      <c r="BS2793" s="6"/>
      <c r="BT2793" s="6"/>
      <c r="BU2793" s="6"/>
      <c r="BV2793" s="6"/>
      <c r="BW2793" s="6"/>
      <c r="BX2793" s="6"/>
      <c r="BY2793" s="6"/>
      <c r="BZ2793" s="6"/>
      <c r="CA2793" s="6"/>
      <c r="CB2793" s="6"/>
      <c r="CC2793" s="6"/>
      <c r="CD2793" s="6"/>
      <c r="CE2793" s="6"/>
      <c r="CF2793" s="6"/>
      <c r="CG2793" s="6"/>
      <c r="CH2793" s="6"/>
      <c r="CI2793" s="6"/>
      <c r="CJ2793" s="6"/>
      <c r="CK2793" s="6"/>
      <c r="CL2793" s="6"/>
      <c r="CM2793" s="6"/>
      <c r="CN2793" s="6"/>
      <c r="CO2793" s="6"/>
      <c r="CP2793" s="6"/>
      <c r="CQ2793" s="6"/>
      <c r="CR2793" s="6"/>
      <c r="CS2793" s="6"/>
      <c r="CT2793" s="6"/>
      <c r="CU2793" s="6"/>
      <c r="CV2793" s="6"/>
      <c r="CW2793" s="6"/>
      <c r="CX2793" s="6"/>
      <c r="CY2793" s="6"/>
      <c r="CZ2793" s="6"/>
      <c r="DA2793" s="6"/>
      <c r="DB2793" s="6"/>
      <c r="DC2793" s="6"/>
      <c r="DD2793" s="6"/>
      <c r="DE2793" s="6"/>
      <c r="DF2793" s="6"/>
      <c r="DG2793" s="6"/>
      <c r="DH2793" s="6"/>
      <c r="DI2793" s="6"/>
      <c r="DJ2793" s="6"/>
    </row>
    <row r="2794" spans="1:114" ht="15" customHeight="1" x14ac:dyDescent="0.15">
      <c r="A2794" s="32">
        <v>2000</v>
      </c>
      <c r="B2794" s="17" t="s">
        <v>4007</v>
      </c>
      <c r="C2794" s="17">
        <v>1239</v>
      </c>
      <c r="D2794" s="25">
        <v>34</v>
      </c>
      <c r="E2794" s="26">
        <v>1205</v>
      </c>
      <c r="F2794" s="23">
        <v>79001142</v>
      </c>
      <c r="G2794" s="18">
        <v>16808688578.3564</v>
      </c>
      <c r="H2794" s="18">
        <v>17922825684.091</v>
      </c>
      <c r="I2794" s="17">
        <v>27.646803095692</v>
      </c>
      <c r="J2794" s="17">
        <v>2.65</v>
      </c>
      <c r="K2794" s="17">
        <f t="shared" ref="K2794" si="1035">J2794</f>
        <v>2.65</v>
      </c>
      <c r="L2794" s="23">
        <f>K2794</f>
        <v>2.65</v>
      </c>
      <c r="M2794" s="17"/>
      <c r="N2794" s="17" t="s">
        <v>4024</v>
      </c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6"/>
      <c r="CO2794" s="6"/>
      <c r="CP2794" s="6"/>
      <c r="CQ2794" s="6"/>
      <c r="CR2794" s="6"/>
      <c r="CS2794" s="6"/>
      <c r="CT2794" s="6"/>
      <c r="CU2794" s="6"/>
      <c r="CV2794" s="6"/>
      <c r="CW2794" s="6"/>
      <c r="CX2794" s="6"/>
      <c r="CY2794" s="6"/>
      <c r="CZ2794" s="6"/>
      <c r="DA2794" s="6"/>
      <c r="DB2794" s="6"/>
      <c r="DC2794" s="6"/>
      <c r="DD2794" s="6"/>
      <c r="DE2794" s="6"/>
      <c r="DF2794" s="6"/>
      <c r="DG2794" s="6"/>
      <c r="DH2794" s="6"/>
      <c r="DI2794" s="6"/>
      <c r="DJ2794" s="6"/>
    </row>
    <row r="2795" spans="1:114" ht="15" customHeight="1" x14ac:dyDescent="0.15">
      <c r="A2795" s="32">
        <v>2001</v>
      </c>
      <c r="B2795" s="17" t="s">
        <v>4007</v>
      </c>
      <c r="C2795" s="17">
        <v>1286</v>
      </c>
      <c r="D2795" s="25">
        <v>52</v>
      </c>
      <c r="E2795" s="26">
        <v>1234</v>
      </c>
      <c r="F2795" s="23">
        <v>79817777</v>
      </c>
      <c r="G2795" s="18">
        <v>17997102320.8111</v>
      </c>
      <c r="H2795" s="18">
        <v>18595918510.043098</v>
      </c>
      <c r="I2795" s="17">
        <v>29.150728763024802</v>
      </c>
      <c r="J2795" s="17"/>
      <c r="K2795" s="17">
        <f>(K2794+K2799)/2</f>
        <v>2.7149999999999999</v>
      </c>
      <c r="L2795" s="23">
        <f>(1+((L$2799-L$2794)/L$2794)/5)*L2794</f>
        <v>2.6760000000000002</v>
      </c>
      <c r="M2795" s="17"/>
      <c r="N2795" s="17" t="s">
        <v>4025</v>
      </c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6"/>
      <c r="CO2795" s="6"/>
      <c r="CP2795" s="6"/>
      <c r="CQ2795" s="6"/>
      <c r="CR2795" s="6"/>
      <c r="CS2795" s="6"/>
      <c r="CT2795" s="6"/>
      <c r="CU2795" s="6"/>
      <c r="CV2795" s="6"/>
      <c r="CW2795" s="6"/>
      <c r="CX2795" s="6"/>
      <c r="CY2795" s="6"/>
      <c r="CZ2795" s="6"/>
      <c r="DA2795" s="6"/>
      <c r="DB2795" s="6"/>
      <c r="DC2795" s="6"/>
      <c r="DD2795" s="6"/>
      <c r="DE2795" s="6"/>
      <c r="DF2795" s="6"/>
      <c r="DG2795" s="6"/>
      <c r="DH2795" s="6"/>
      <c r="DI2795" s="6"/>
      <c r="DJ2795" s="6"/>
    </row>
    <row r="2796" spans="1:114" ht="15" customHeight="1" x14ac:dyDescent="0.15">
      <c r="A2796" s="32">
        <v>2002</v>
      </c>
      <c r="B2796" s="17" t="s">
        <v>4007</v>
      </c>
      <c r="C2796" s="17">
        <v>1211</v>
      </c>
      <c r="D2796" s="25">
        <v>69</v>
      </c>
      <c r="E2796" s="26">
        <v>1142</v>
      </c>
      <c r="F2796" s="23">
        <v>80642308</v>
      </c>
      <c r="G2796" s="18">
        <v>19193787586.949799</v>
      </c>
      <c r="H2796" s="18">
        <v>21724925553.846699</v>
      </c>
      <c r="I2796" s="17">
        <v>31.138453268428901</v>
      </c>
      <c r="J2796" s="17"/>
      <c r="K2796" s="17">
        <f>(K2794+K2799)/2</f>
        <v>2.7149999999999999</v>
      </c>
      <c r="L2796" s="23">
        <f>(1+((L$2799-L$2794)/L$2794)/5)*L2795</f>
        <v>2.7022550943396229</v>
      </c>
      <c r="M2796" s="17" t="s">
        <v>4026</v>
      </c>
      <c r="N2796" s="17" t="s">
        <v>4027</v>
      </c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  <c r="BR2796" s="6"/>
      <c r="BS2796" s="6"/>
      <c r="BT2796" s="6"/>
      <c r="BU2796" s="6"/>
      <c r="BV2796" s="6"/>
      <c r="BW2796" s="6"/>
      <c r="BX2796" s="6"/>
      <c r="BY2796" s="6"/>
      <c r="BZ2796" s="6"/>
      <c r="CA2796" s="6"/>
      <c r="CB2796" s="6"/>
      <c r="CC2796" s="6"/>
      <c r="CD2796" s="6"/>
      <c r="CE2796" s="6"/>
      <c r="CF2796" s="6"/>
      <c r="CG2796" s="6"/>
      <c r="CH2796" s="6"/>
      <c r="CI2796" s="6"/>
      <c r="CJ2796" s="6"/>
      <c r="CK2796" s="6"/>
      <c r="CL2796" s="6"/>
      <c r="CM2796" s="6"/>
      <c r="CN2796" s="6"/>
      <c r="CO2796" s="6"/>
      <c r="CP2796" s="6"/>
      <c r="CQ2796" s="6"/>
      <c r="CR2796" s="6"/>
      <c r="CS2796" s="6"/>
      <c r="CT2796" s="6"/>
      <c r="CU2796" s="6"/>
      <c r="CV2796" s="6"/>
      <c r="CW2796" s="6"/>
      <c r="CX2796" s="6"/>
      <c r="CY2796" s="6"/>
      <c r="CZ2796" s="6"/>
      <c r="DA2796" s="6"/>
      <c r="DB2796" s="6"/>
      <c r="DC2796" s="6"/>
      <c r="DD2796" s="6"/>
      <c r="DE2796" s="6"/>
      <c r="DF2796" s="6"/>
      <c r="DG2796" s="6"/>
      <c r="DH2796" s="6"/>
      <c r="DI2796" s="6"/>
      <c r="DJ2796" s="6"/>
    </row>
    <row r="2797" spans="1:114" ht="15" customHeight="1" x14ac:dyDescent="0.15">
      <c r="A2797" s="32">
        <v>2003</v>
      </c>
      <c r="B2797" s="17" t="s">
        <v>4007</v>
      </c>
      <c r="C2797" s="17">
        <v>1150</v>
      </c>
      <c r="D2797" s="25">
        <v>78</v>
      </c>
      <c r="E2797" s="26">
        <v>1072</v>
      </c>
      <c r="F2797" s="23">
        <v>81475825</v>
      </c>
      <c r="G2797" s="18">
        <v>22415697883.649799</v>
      </c>
      <c r="H2797" s="18">
        <v>26759132851.751099</v>
      </c>
      <c r="I2797" s="17">
        <v>33.354036153318198</v>
      </c>
      <c r="J2797" s="17"/>
      <c r="K2797" s="17">
        <f>(K2794+K2799)/2</f>
        <v>2.7149999999999999</v>
      </c>
      <c r="L2797" s="23">
        <f>(1+((L$2799-L$2794)/L$2794)/5)*L2796</f>
        <v>2.7287677858312569</v>
      </c>
      <c r="M2797" s="17"/>
      <c r="N2797" s="17" t="s">
        <v>4028</v>
      </c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6"/>
      <c r="CO2797" s="6"/>
      <c r="CP2797" s="6"/>
      <c r="CQ2797" s="6"/>
      <c r="CR2797" s="6"/>
      <c r="CS2797" s="6"/>
      <c r="CT2797" s="6"/>
      <c r="CU2797" s="6"/>
      <c r="CV2797" s="6"/>
      <c r="CW2797" s="6"/>
      <c r="CX2797" s="6"/>
      <c r="CY2797" s="6"/>
      <c r="CZ2797" s="6"/>
      <c r="DA2797" s="6"/>
      <c r="DB2797" s="6"/>
      <c r="DC2797" s="6"/>
      <c r="DD2797" s="6"/>
      <c r="DE2797" s="6"/>
      <c r="DF2797" s="6"/>
      <c r="DG2797" s="6"/>
      <c r="DH2797" s="6"/>
      <c r="DI2797" s="6"/>
      <c r="DJ2797" s="6"/>
    </row>
    <row r="2798" spans="1:114" ht="15" customHeight="1" x14ac:dyDescent="0.15">
      <c r="A2798" s="32">
        <v>2004</v>
      </c>
      <c r="B2798" s="17" t="s">
        <v>4007</v>
      </c>
      <c r="C2798" s="17">
        <v>1431</v>
      </c>
      <c r="D2798" s="25">
        <v>103</v>
      </c>
      <c r="E2798" s="26">
        <v>1328</v>
      </c>
      <c r="F2798" s="23">
        <v>82311227</v>
      </c>
      <c r="G2798" s="18">
        <v>27134530700.558899</v>
      </c>
      <c r="H2798" s="18">
        <v>33292010669.3764</v>
      </c>
      <c r="I2798" s="17">
        <v>33.253973468734401</v>
      </c>
      <c r="J2798" s="17"/>
      <c r="K2798" s="17">
        <f>(K2794+K2799)/2</f>
        <v>2.7149999999999999</v>
      </c>
      <c r="L2798" s="23">
        <f>(1+((L$2799-L$2794)/L$2794)/5)*L2797</f>
        <v>2.7555406018431863</v>
      </c>
      <c r="M2798" s="17"/>
      <c r="N2798" s="17" t="s">
        <v>4029</v>
      </c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  <c r="BK2798" s="6"/>
      <c r="BL2798" s="6"/>
      <c r="BM2798" s="6"/>
      <c r="BN2798" s="6"/>
      <c r="BO2798" s="6"/>
      <c r="BP2798" s="6"/>
      <c r="BQ2798" s="6"/>
      <c r="BR2798" s="6"/>
      <c r="BS2798" s="6"/>
      <c r="BT2798" s="6"/>
      <c r="BU2798" s="6"/>
      <c r="BV2798" s="6"/>
      <c r="BW2798" s="6"/>
      <c r="BX2798" s="6"/>
      <c r="BY2798" s="6"/>
      <c r="BZ2798" s="6"/>
      <c r="CA2798" s="6"/>
      <c r="CB2798" s="6"/>
      <c r="CC2798" s="6"/>
      <c r="CD2798" s="6"/>
      <c r="CE2798" s="6"/>
      <c r="CF2798" s="6"/>
      <c r="CG2798" s="6"/>
      <c r="CH2798" s="6"/>
      <c r="CI2798" s="6"/>
      <c r="CJ2798" s="6"/>
      <c r="CK2798" s="6"/>
      <c r="CL2798" s="6"/>
      <c r="CM2798" s="6"/>
      <c r="CN2798" s="6"/>
      <c r="CO2798" s="6"/>
      <c r="CP2798" s="6"/>
      <c r="CQ2798" s="6"/>
      <c r="CR2798" s="6"/>
      <c r="CS2798" s="6"/>
      <c r="CT2798" s="6"/>
      <c r="CU2798" s="6"/>
      <c r="CV2798" s="6"/>
      <c r="CW2798" s="6"/>
      <c r="CX2798" s="6"/>
      <c r="CY2798" s="6"/>
      <c r="CZ2798" s="6"/>
      <c r="DA2798" s="6"/>
      <c r="DB2798" s="6"/>
      <c r="DC2798" s="6"/>
      <c r="DD2798" s="6"/>
      <c r="DE2798" s="6"/>
      <c r="DF2798" s="6"/>
      <c r="DG2798" s="6"/>
      <c r="DH2798" s="6"/>
      <c r="DI2798" s="6"/>
      <c r="DJ2798" s="6"/>
    </row>
    <row r="2799" spans="1:114" ht="15" customHeight="1" x14ac:dyDescent="0.15">
      <c r="A2799" s="32">
        <v>2005</v>
      </c>
      <c r="B2799" s="17" t="s">
        <v>4007</v>
      </c>
      <c r="C2799" s="17">
        <v>1947</v>
      </c>
      <c r="D2799" s="25">
        <v>180</v>
      </c>
      <c r="E2799" s="26">
        <v>1767</v>
      </c>
      <c r="F2799" s="23">
        <v>83142095</v>
      </c>
      <c r="G2799" s="18">
        <v>36712091438.124496</v>
      </c>
      <c r="H2799" s="18">
        <v>38623129914.037598</v>
      </c>
      <c r="I2799" s="17">
        <v>31.273598168929801</v>
      </c>
      <c r="J2799" s="17">
        <v>2.78</v>
      </c>
      <c r="K2799" s="17">
        <f t="shared" ref="K2799" si="1036">J2799</f>
        <v>2.78</v>
      </c>
      <c r="L2799" s="23">
        <f>K2799</f>
        <v>2.78</v>
      </c>
      <c r="M2799" s="17"/>
      <c r="N2799" s="17" t="s">
        <v>4030</v>
      </c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6"/>
      <c r="CO2799" s="6"/>
      <c r="CP2799" s="6"/>
      <c r="CQ2799" s="6"/>
      <c r="CR2799" s="6"/>
      <c r="CS2799" s="6"/>
      <c r="CT2799" s="6"/>
      <c r="CU2799" s="6"/>
      <c r="CV2799" s="6"/>
      <c r="CW2799" s="6"/>
      <c r="CX2799" s="6"/>
      <c r="CY2799" s="6"/>
      <c r="CZ2799" s="6"/>
      <c r="DA2799" s="6"/>
      <c r="DB2799" s="6"/>
      <c r="DC2799" s="6"/>
      <c r="DD2799" s="6"/>
      <c r="DE2799" s="6"/>
      <c r="DF2799" s="6"/>
      <c r="DG2799" s="6"/>
      <c r="DH2799" s="6"/>
      <c r="DI2799" s="6"/>
      <c r="DJ2799" s="6"/>
    </row>
    <row r="2800" spans="1:114" ht="15" customHeight="1" x14ac:dyDescent="0.15">
      <c r="A2800" s="32">
        <v>2006</v>
      </c>
      <c r="B2800" s="17" t="s">
        <v>4007</v>
      </c>
      <c r="C2800" s="17">
        <v>2166</v>
      </c>
      <c r="D2800" s="25">
        <v>196</v>
      </c>
      <c r="E2800" s="26">
        <v>1970</v>
      </c>
      <c r="F2800" s="23">
        <v>83951800</v>
      </c>
      <c r="G2800" s="18">
        <v>44944777029.244904</v>
      </c>
      <c r="H2800" s="18">
        <v>46856276474.358002</v>
      </c>
      <c r="I2800" s="17">
        <v>31.363976770145999</v>
      </c>
      <c r="J2800" s="17"/>
      <c r="K2800" s="17">
        <f>(K2799+K2804)/2</f>
        <v>3.105</v>
      </c>
      <c r="L2800" s="23">
        <f>(1+((L$2804-L$2799)/L$2799)/5)*L2799</f>
        <v>2.9099999999999997</v>
      </c>
      <c r="M2800" s="17"/>
      <c r="N2800" s="17" t="s">
        <v>4031</v>
      </c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  <c r="BR2800" s="6"/>
      <c r="BS2800" s="6"/>
      <c r="BT2800" s="6"/>
      <c r="BU2800" s="6"/>
      <c r="BV2800" s="6"/>
      <c r="BW2800" s="6"/>
      <c r="BX2800" s="6"/>
      <c r="BY2800" s="6"/>
      <c r="BZ2800" s="6"/>
      <c r="CA2800" s="6"/>
      <c r="CB2800" s="6"/>
      <c r="CC2800" s="6"/>
      <c r="CD2800" s="6"/>
      <c r="CE2800" s="6"/>
      <c r="CF2800" s="6"/>
      <c r="CG2800" s="6"/>
      <c r="CH2800" s="6"/>
      <c r="CI2800" s="6"/>
      <c r="CJ2800" s="6"/>
      <c r="CK2800" s="6"/>
      <c r="CL2800" s="6"/>
      <c r="CM2800" s="6"/>
      <c r="CN2800" s="6"/>
      <c r="CO2800" s="6"/>
      <c r="CP2800" s="6"/>
      <c r="CQ2800" s="6"/>
      <c r="CR2800" s="6"/>
      <c r="CS2800" s="6"/>
      <c r="CT2800" s="6"/>
      <c r="CU2800" s="6"/>
      <c r="CV2800" s="6"/>
      <c r="CW2800" s="6"/>
      <c r="CX2800" s="6"/>
      <c r="CY2800" s="6"/>
      <c r="CZ2800" s="6"/>
      <c r="DA2800" s="6"/>
      <c r="DB2800" s="6"/>
      <c r="DC2800" s="6"/>
      <c r="DD2800" s="6"/>
      <c r="DE2800" s="6"/>
      <c r="DF2800" s="6"/>
      <c r="DG2800" s="6"/>
      <c r="DH2800" s="6"/>
      <c r="DI2800" s="6"/>
      <c r="DJ2800" s="6"/>
    </row>
    <row r="2801" spans="1:114" ht="15" customHeight="1" x14ac:dyDescent="0.15">
      <c r="A2801" s="32">
        <v>2007</v>
      </c>
      <c r="B2801" s="17" t="s">
        <v>4007</v>
      </c>
      <c r="C2801" s="17">
        <v>2860</v>
      </c>
      <c r="D2801" s="25">
        <v>219</v>
      </c>
      <c r="E2801" s="26">
        <v>2641</v>
      </c>
      <c r="F2801" s="23">
        <v>84762269</v>
      </c>
      <c r="G2801" s="18">
        <v>54591007520.897903</v>
      </c>
      <c r="H2801" s="18">
        <v>65095862341.956398</v>
      </c>
      <c r="I2801" s="17">
        <v>35.106904326302597</v>
      </c>
      <c r="J2801" s="17"/>
      <c r="K2801" s="17">
        <f>(K2799+K2804)/2</f>
        <v>3.105</v>
      </c>
      <c r="L2801" s="23">
        <f>(1+((L$2804-L$2799)/L$2799)/5)*L2800</f>
        <v>3.046079136690647</v>
      </c>
      <c r="M2801" s="17"/>
      <c r="N2801" s="17" t="s">
        <v>4032</v>
      </c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  <c r="BR2801" s="6"/>
      <c r="BS2801" s="6"/>
      <c r="BT2801" s="6"/>
      <c r="BU2801" s="6"/>
      <c r="BV2801" s="6"/>
      <c r="BW2801" s="6"/>
      <c r="BX2801" s="6"/>
      <c r="BY2801" s="6"/>
      <c r="BZ2801" s="6"/>
      <c r="CA2801" s="6"/>
      <c r="CB2801" s="6"/>
      <c r="CC2801" s="6"/>
      <c r="CD2801" s="6"/>
      <c r="CE2801" s="6"/>
      <c r="CF2801" s="6"/>
      <c r="CG2801" s="6"/>
      <c r="CH2801" s="6"/>
      <c r="CI2801" s="6"/>
      <c r="CJ2801" s="6"/>
      <c r="CK2801" s="6"/>
      <c r="CL2801" s="6"/>
      <c r="CM2801" s="6"/>
      <c r="CN2801" s="6"/>
      <c r="CO2801" s="6"/>
      <c r="CP2801" s="6"/>
      <c r="CQ2801" s="6"/>
      <c r="CR2801" s="6"/>
      <c r="CS2801" s="6"/>
      <c r="CT2801" s="6"/>
      <c r="CU2801" s="6"/>
      <c r="CV2801" s="6"/>
      <c r="CW2801" s="6"/>
      <c r="CX2801" s="6"/>
      <c r="CY2801" s="6"/>
      <c r="CZ2801" s="6"/>
      <c r="DA2801" s="6"/>
      <c r="DB2801" s="6"/>
      <c r="DC2801" s="6"/>
      <c r="DD2801" s="6"/>
      <c r="DE2801" s="6"/>
      <c r="DF2801" s="6"/>
      <c r="DG2801" s="6"/>
      <c r="DH2801" s="6"/>
      <c r="DI2801" s="6"/>
      <c r="DJ2801" s="6"/>
    </row>
    <row r="2802" spans="1:114" ht="15" customHeight="1" x14ac:dyDescent="0.15">
      <c r="A2802" s="32">
        <v>2008</v>
      </c>
      <c r="B2802" s="17" t="s">
        <v>4007</v>
      </c>
      <c r="C2802" s="17">
        <v>3199</v>
      </c>
      <c r="D2802" s="25">
        <v>204</v>
      </c>
      <c r="E2802" s="26">
        <v>2995</v>
      </c>
      <c r="F2802" s="23">
        <v>85597241</v>
      </c>
      <c r="G2802" s="18">
        <v>69724976613.657593</v>
      </c>
      <c r="H2802" s="18">
        <v>83250410219.448196</v>
      </c>
      <c r="I2802" s="17">
        <v>31.805201210113299</v>
      </c>
      <c r="J2802" s="17"/>
      <c r="K2802" s="17">
        <f>(K2799+K2804)/2</f>
        <v>3.105</v>
      </c>
      <c r="L2802" s="23">
        <f>(1+((L$2804-L$2799)/L$2799)/5)*L2801</f>
        <v>3.1885216862481229</v>
      </c>
      <c r="M2802" s="17"/>
      <c r="N2802" s="17" t="s">
        <v>4033</v>
      </c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  <c r="BR2802" s="6"/>
      <c r="BS2802" s="6"/>
      <c r="BT2802" s="6"/>
      <c r="BU2802" s="6"/>
      <c r="BV2802" s="6"/>
      <c r="BW2802" s="6"/>
      <c r="BX2802" s="6"/>
      <c r="BY2802" s="6"/>
      <c r="BZ2802" s="6"/>
      <c r="CA2802" s="6"/>
      <c r="CB2802" s="6"/>
      <c r="CC2802" s="6"/>
      <c r="CD2802" s="6"/>
      <c r="CE2802" s="6"/>
      <c r="CF2802" s="6"/>
      <c r="CG2802" s="6"/>
      <c r="CH2802" s="6"/>
      <c r="CI2802" s="6"/>
      <c r="CJ2802" s="6"/>
      <c r="CK2802" s="6"/>
      <c r="CL2802" s="6"/>
      <c r="CM2802" s="6"/>
      <c r="CN2802" s="6"/>
      <c r="CO2802" s="6"/>
      <c r="CP2802" s="6"/>
      <c r="CQ2802" s="6"/>
      <c r="CR2802" s="6"/>
      <c r="CS2802" s="6"/>
      <c r="CT2802" s="6"/>
      <c r="CU2802" s="6"/>
      <c r="CV2802" s="6"/>
      <c r="CW2802" s="6"/>
      <c r="CX2802" s="6"/>
      <c r="CY2802" s="6"/>
      <c r="CZ2802" s="6"/>
      <c r="DA2802" s="6"/>
      <c r="DB2802" s="6"/>
      <c r="DC2802" s="6"/>
      <c r="DD2802" s="6"/>
      <c r="DE2802" s="6"/>
      <c r="DF2802" s="6"/>
      <c r="DG2802" s="6"/>
      <c r="DH2802" s="6"/>
      <c r="DI2802" s="6"/>
      <c r="DJ2802" s="6"/>
    </row>
    <row r="2803" spans="1:114" ht="15" customHeight="1" x14ac:dyDescent="0.15">
      <c r="A2803" s="32">
        <v>2009</v>
      </c>
      <c r="B2803" s="17" t="s">
        <v>4007</v>
      </c>
      <c r="C2803" s="17">
        <v>2890</v>
      </c>
      <c r="D2803" s="25">
        <v>258</v>
      </c>
      <c r="E2803" s="26">
        <v>2632</v>
      </c>
      <c r="F2803" s="23">
        <v>86482923</v>
      </c>
      <c r="G2803" s="18">
        <v>66374595429.018501</v>
      </c>
      <c r="H2803" s="18">
        <v>76433848992.697296</v>
      </c>
      <c r="I2803" s="17">
        <v>33.857133934242</v>
      </c>
      <c r="J2803" s="17"/>
      <c r="K2803" s="17">
        <f>(K2799+K2804)/2</f>
        <v>3.105</v>
      </c>
      <c r="L2803" s="23">
        <f>(1+((L$2804-L$2799)/L$2799)/5)*L2802</f>
        <v>3.3376252183388622</v>
      </c>
      <c r="M2803" s="17"/>
      <c r="N2803" s="17" t="s">
        <v>4034</v>
      </c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  <c r="BK2803" s="6"/>
      <c r="BL2803" s="6"/>
      <c r="BM2803" s="6"/>
      <c r="BN2803" s="6"/>
      <c r="BO2803" s="6"/>
      <c r="BP2803" s="6"/>
      <c r="BQ2803" s="6"/>
      <c r="BR2803" s="6"/>
      <c r="BS2803" s="6"/>
      <c r="BT2803" s="6"/>
      <c r="BU2803" s="6"/>
      <c r="BV2803" s="6"/>
      <c r="BW2803" s="6"/>
      <c r="BX2803" s="6"/>
      <c r="BY2803" s="6"/>
      <c r="BZ2803" s="6"/>
      <c r="CA2803" s="6"/>
      <c r="CB2803" s="6"/>
      <c r="CC2803" s="6"/>
      <c r="CD2803" s="6"/>
      <c r="CE2803" s="6"/>
      <c r="CF2803" s="6"/>
      <c r="CG2803" s="6"/>
      <c r="CH2803" s="6"/>
      <c r="CI2803" s="6"/>
      <c r="CJ2803" s="6"/>
      <c r="CK2803" s="6"/>
      <c r="CL2803" s="6"/>
      <c r="CM2803" s="6"/>
      <c r="CN2803" s="6"/>
      <c r="CO2803" s="6"/>
      <c r="CP2803" s="6"/>
      <c r="CQ2803" s="6"/>
      <c r="CR2803" s="6"/>
      <c r="CS2803" s="6"/>
      <c r="CT2803" s="6"/>
      <c r="CU2803" s="6"/>
      <c r="CV2803" s="6"/>
      <c r="CW2803" s="6"/>
      <c r="CX2803" s="6"/>
      <c r="CY2803" s="6"/>
      <c r="CZ2803" s="6"/>
      <c r="DA2803" s="6"/>
      <c r="DB2803" s="6"/>
      <c r="DC2803" s="6"/>
      <c r="DD2803" s="6"/>
      <c r="DE2803" s="6"/>
      <c r="DF2803" s="6"/>
      <c r="DG2803" s="6"/>
      <c r="DH2803" s="6"/>
      <c r="DI2803" s="6"/>
      <c r="DJ2803" s="6"/>
    </row>
    <row r="2804" spans="1:114" ht="15" customHeight="1" x14ac:dyDescent="0.15">
      <c r="A2804" s="32">
        <v>2010</v>
      </c>
      <c r="B2804" s="17" t="s">
        <v>4007</v>
      </c>
      <c r="C2804" s="17">
        <v>3582</v>
      </c>
      <c r="D2804" s="25">
        <v>306</v>
      </c>
      <c r="E2804" s="26">
        <v>3276</v>
      </c>
      <c r="F2804" s="23">
        <v>87411012</v>
      </c>
      <c r="G2804" s="18">
        <v>79747479877.777603</v>
      </c>
      <c r="H2804" s="18">
        <v>88029013743.987793</v>
      </c>
      <c r="I2804" s="17">
        <v>35.1596887120904</v>
      </c>
      <c r="J2804" s="17">
        <v>3.43</v>
      </c>
      <c r="K2804" s="17">
        <f t="shared" ref="K2804" si="1037">J2804</f>
        <v>3.43</v>
      </c>
      <c r="L2804" s="23">
        <f>K2804</f>
        <v>3.43</v>
      </c>
      <c r="M2804" s="17"/>
      <c r="N2804" s="17" t="s">
        <v>4035</v>
      </c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6"/>
      <c r="CO2804" s="6"/>
      <c r="CP2804" s="6"/>
      <c r="CQ2804" s="6"/>
      <c r="CR2804" s="6"/>
      <c r="CS2804" s="6"/>
      <c r="CT2804" s="6"/>
      <c r="CU2804" s="6"/>
      <c r="CV2804" s="6"/>
      <c r="CW2804" s="6"/>
      <c r="CX2804" s="6"/>
      <c r="CY2804" s="6"/>
      <c r="CZ2804" s="6"/>
      <c r="DA2804" s="6"/>
      <c r="DB2804" s="6"/>
      <c r="DC2804" s="6"/>
      <c r="DD2804" s="6"/>
      <c r="DE2804" s="6"/>
      <c r="DF2804" s="6"/>
      <c r="DG2804" s="6"/>
      <c r="DH2804" s="6"/>
      <c r="DI2804" s="6"/>
      <c r="DJ2804" s="6"/>
    </row>
    <row r="2805" spans="1:114" ht="15" customHeight="1" x14ac:dyDescent="0.15">
      <c r="A2805" s="32">
        <v>2011</v>
      </c>
      <c r="B2805" s="17" t="s">
        <v>4007</v>
      </c>
      <c r="C2805" s="17">
        <v>3560</v>
      </c>
      <c r="D2805" s="25">
        <v>300</v>
      </c>
      <c r="E2805" s="26">
        <v>3260</v>
      </c>
      <c r="F2805" s="23">
        <v>88349117</v>
      </c>
      <c r="G2805" s="18">
        <v>105593919964.895</v>
      </c>
      <c r="H2805" s="18">
        <v>110599636758.127</v>
      </c>
      <c r="I2805" s="17">
        <v>30.569409254152902</v>
      </c>
      <c r="J2805" s="17"/>
      <c r="K2805" s="17">
        <f>(K2804+K2809)/2</f>
        <v>3.43</v>
      </c>
      <c r="L2805" s="23">
        <f>(1+((L$2809-L$2804)/L$2804)/5)*L2804</f>
        <v>3.43</v>
      </c>
      <c r="M2805" s="17" t="s">
        <v>4036</v>
      </c>
      <c r="N2805" s="17" t="s">
        <v>4037</v>
      </c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6"/>
      <c r="CO2805" s="6"/>
      <c r="CP2805" s="6"/>
      <c r="CQ2805" s="6"/>
      <c r="CR2805" s="6"/>
      <c r="CS2805" s="6"/>
      <c r="CT2805" s="6"/>
      <c r="CU2805" s="6"/>
      <c r="CV2805" s="6"/>
      <c r="CW2805" s="6"/>
      <c r="CX2805" s="6"/>
      <c r="CY2805" s="6"/>
      <c r="CZ2805" s="6"/>
      <c r="DA2805" s="6"/>
      <c r="DB2805" s="6"/>
      <c r="DC2805" s="6"/>
      <c r="DD2805" s="6"/>
      <c r="DE2805" s="6"/>
      <c r="DF2805" s="6"/>
      <c r="DG2805" s="6"/>
      <c r="DH2805" s="6"/>
      <c r="DI2805" s="6"/>
      <c r="DJ2805" s="6"/>
    </row>
    <row r="2806" spans="1:114" ht="15" customHeight="1" x14ac:dyDescent="0.15">
      <c r="A2806" s="32">
        <v>2012</v>
      </c>
      <c r="B2806" s="17" t="s">
        <v>4007</v>
      </c>
      <c r="C2806" s="17">
        <v>3805</v>
      </c>
      <c r="D2806" s="25">
        <v>382</v>
      </c>
      <c r="E2806" s="26">
        <v>3423</v>
      </c>
      <c r="F2806" s="23">
        <v>89301326</v>
      </c>
      <c r="G2806" s="18">
        <v>124149068561.552</v>
      </c>
      <c r="H2806" s="18">
        <v>116865796043.787</v>
      </c>
      <c r="I2806" s="17">
        <v>28.652734744936001</v>
      </c>
      <c r="J2806" s="17"/>
      <c r="K2806" s="17">
        <f>(K2804+K2809)/2</f>
        <v>3.43</v>
      </c>
      <c r="L2806" s="23">
        <f>(1+((L$2809-L$2804)/L$2804)/5)*L2805</f>
        <v>3.43</v>
      </c>
      <c r="M2806" s="17"/>
      <c r="N2806" s="17" t="s">
        <v>4038</v>
      </c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6"/>
      <c r="CO2806" s="6"/>
      <c r="CP2806" s="6"/>
      <c r="CQ2806" s="6"/>
      <c r="CR2806" s="6"/>
      <c r="CS2806" s="6"/>
      <c r="CT2806" s="6"/>
      <c r="CU2806" s="6"/>
      <c r="CV2806" s="6"/>
      <c r="CW2806" s="6"/>
      <c r="CX2806" s="6"/>
      <c r="CY2806" s="6"/>
      <c r="CZ2806" s="6"/>
      <c r="DA2806" s="6"/>
      <c r="DB2806" s="6"/>
      <c r="DC2806" s="6"/>
      <c r="DD2806" s="6"/>
      <c r="DE2806" s="6"/>
      <c r="DF2806" s="6"/>
      <c r="DG2806" s="6"/>
      <c r="DH2806" s="6"/>
      <c r="DI2806" s="6"/>
      <c r="DJ2806" s="6"/>
    </row>
    <row r="2807" spans="1:114" ht="15" customHeight="1" x14ac:dyDescent="0.15">
      <c r="A2807" s="32">
        <v>2013</v>
      </c>
      <c r="B2807" s="17" t="s">
        <v>4007</v>
      </c>
      <c r="C2807" s="17">
        <v>3995</v>
      </c>
      <c r="D2807" s="25">
        <v>443</v>
      </c>
      <c r="E2807" s="26">
        <v>3552</v>
      </c>
      <c r="F2807" s="23">
        <v>90267739</v>
      </c>
      <c r="G2807" s="18">
        <v>142758439428.57199</v>
      </c>
      <c r="H2807" s="18">
        <v>136871751088.77499</v>
      </c>
      <c r="I2807" s="17">
        <v>28.302782109308399</v>
      </c>
      <c r="J2807" s="17"/>
      <c r="K2807" s="17">
        <f>(K2804+K2809)/2</f>
        <v>3.43</v>
      </c>
      <c r="L2807" s="23">
        <f>(1+((L$2809-L$2804)/L$2804)/5)*L2806</f>
        <v>3.43</v>
      </c>
      <c r="M2807" s="17" t="s">
        <v>4039</v>
      </c>
      <c r="N2807" s="17" t="s">
        <v>4040</v>
      </c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6"/>
      <c r="CO2807" s="6"/>
      <c r="CP2807" s="6"/>
      <c r="CQ2807" s="6"/>
      <c r="CR2807" s="6"/>
      <c r="CS2807" s="6"/>
      <c r="CT2807" s="6"/>
      <c r="CU2807" s="6"/>
      <c r="CV2807" s="6"/>
      <c r="CW2807" s="6"/>
      <c r="CX2807" s="6"/>
      <c r="CY2807" s="6"/>
      <c r="CZ2807" s="6"/>
      <c r="DA2807" s="6"/>
      <c r="DB2807" s="6"/>
      <c r="DC2807" s="6"/>
      <c r="DD2807" s="6"/>
      <c r="DE2807" s="6"/>
      <c r="DF2807" s="6"/>
      <c r="DG2807" s="6"/>
      <c r="DH2807" s="6"/>
      <c r="DI2807" s="6"/>
      <c r="DJ2807" s="6"/>
    </row>
    <row r="2808" spans="1:114" ht="15" customHeight="1" x14ac:dyDescent="0.15">
      <c r="A2808" s="32">
        <v>2014</v>
      </c>
      <c r="B2808" s="17" t="s">
        <v>4007</v>
      </c>
      <c r="C2808" s="17">
        <v>4447</v>
      </c>
      <c r="D2808" s="25">
        <v>487</v>
      </c>
      <c r="E2808" s="26">
        <v>3960</v>
      </c>
      <c r="F2808" s="23">
        <v>91235504</v>
      </c>
      <c r="G2808" s="18">
        <v>162478896349.53699</v>
      </c>
      <c r="H2808" s="18">
        <v>153638954038.207</v>
      </c>
      <c r="I2808" s="17">
        <v>28.404700232852498</v>
      </c>
      <c r="J2808" s="17"/>
      <c r="K2808" s="17">
        <f>(K2804+K2809)/2</f>
        <v>3.43</v>
      </c>
      <c r="L2808" s="23">
        <f>(1+((L$2809-L$2804)/L$2804)/5)*L2807</f>
        <v>3.43</v>
      </c>
      <c r="M2808" s="17"/>
      <c r="N2808" s="17" t="s">
        <v>4041</v>
      </c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  <c r="CU2808" s="6"/>
      <c r="CV2808" s="6"/>
      <c r="CW2808" s="6"/>
      <c r="CX2808" s="6"/>
      <c r="CY2808" s="6"/>
      <c r="CZ2808" s="6"/>
      <c r="DA2808" s="6"/>
      <c r="DB2808" s="6"/>
      <c r="DC2808" s="6"/>
      <c r="DD2808" s="6"/>
      <c r="DE2808" s="6"/>
      <c r="DF2808" s="6"/>
      <c r="DG2808" s="6"/>
      <c r="DH2808" s="6"/>
      <c r="DI2808" s="6"/>
      <c r="DJ2808" s="6"/>
    </row>
    <row r="2809" spans="1:114" ht="15" customHeight="1" x14ac:dyDescent="0.15">
      <c r="A2809" s="32">
        <v>2015</v>
      </c>
      <c r="B2809" s="17" t="s">
        <v>4007</v>
      </c>
      <c r="C2809" s="17">
        <v>5033</v>
      </c>
      <c r="D2809" s="25">
        <v>582</v>
      </c>
      <c r="E2809" s="26">
        <v>4451</v>
      </c>
      <c r="F2809" s="23">
        <v>92191398</v>
      </c>
      <c r="G2809" s="18">
        <v>174473995760.12399</v>
      </c>
      <c r="H2809" s="18">
        <v>172245363449.15201</v>
      </c>
      <c r="I2809" s="17">
        <v>30.176723895484098</v>
      </c>
      <c r="J2809" s="17">
        <v>3.43</v>
      </c>
      <c r="K2809" s="17">
        <f t="shared" ref="K2809" si="1038">J2809</f>
        <v>3.43</v>
      </c>
      <c r="L2809" s="23">
        <f>K2809</f>
        <v>3.43</v>
      </c>
      <c r="M2809" s="17" t="s">
        <v>4042</v>
      </c>
      <c r="N2809" s="17" t="s">
        <v>4043</v>
      </c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  <c r="BR2809" s="6"/>
      <c r="BS2809" s="6"/>
      <c r="BT2809" s="6"/>
      <c r="BU2809" s="6"/>
      <c r="BV2809" s="6"/>
      <c r="BW2809" s="6"/>
      <c r="BX2809" s="6"/>
      <c r="BY2809" s="6"/>
      <c r="BZ2809" s="6"/>
      <c r="CA2809" s="6"/>
      <c r="CB2809" s="6"/>
      <c r="CC2809" s="6"/>
      <c r="CD2809" s="6"/>
      <c r="CE2809" s="6"/>
      <c r="CF2809" s="6"/>
      <c r="CG2809" s="6"/>
      <c r="CH2809" s="6"/>
      <c r="CI2809" s="6"/>
      <c r="CJ2809" s="6"/>
      <c r="CK2809" s="6"/>
      <c r="CL2809" s="6"/>
      <c r="CM2809" s="6"/>
      <c r="CN2809" s="6"/>
      <c r="CO2809" s="6"/>
      <c r="CP2809" s="6"/>
      <c r="CQ2809" s="6"/>
      <c r="CR2809" s="6"/>
      <c r="CS2809" s="6"/>
      <c r="CT2809" s="6"/>
      <c r="CU2809" s="6"/>
      <c r="CV2809" s="6"/>
      <c r="CW2809" s="6"/>
      <c r="CX2809" s="6"/>
      <c r="CY2809" s="6"/>
      <c r="CZ2809" s="6"/>
      <c r="DA2809" s="6"/>
      <c r="DB2809" s="6"/>
      <c r="DC2809" s="6"/>
      <c r="DD2809" s="6"/>
      <c r="DE2809" s="6"/>
      <c r="DF2809" s="6"/>
      <c r="DG2809" s="6"/>
      <c r="DH2809" s="6"/>
      <c r="DI2809" s="6"/>
      <c r="DJ2809" s="6"/>
    </row>
    <row r="2810" spans="1:114" ht="15" customHeight="1" x14ac:dyDescent="0.15">
      <c r="A2810" s="32">
        <v>2016</v>
      </c>
      <c r="B2810" s="17" t="s">
        <v>4007</v>
      </c>
      <c r="C2810" s="17">
        <v>5228</v>
      </c>
      <c r="D2810" s="25">
        <v>560</v>
      </c>
      <c r="E2810" s="26">
        <v>4668</v>
      </c>
      <c r="F2810" s="23">
        <v>93126529</v>
      </c>
      <c r="G2810" s="18">
        <v>190526867908.75299</v>
      </c>
      <c r="H2810" s="18">
        <v>183315160854.70099</v>
      </c>
      <c r="I2810" s="17">
        <v>29.893859294630801</v>
      </c>
      <c r="J2810" s="17"/>
      <c r="K2810" s="17">
        <f t="shared" ref="K2810" si="1039">J2810</f>
        <v>0</v>
      </c>
      <c r="L2810" s="17">
        <f>K2810</f>
        <v>0</v>
      </c>
      <c r="M2810" s="17"/>
      <c r="N2810" s="17" t="s">
        <v>4044</v>
      </c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  <c r="BR2810" s="6"/>
      <c r="BS2810" s="6"/>
      <c r="BT2810" s="6"/>
      <c r="BU2810" s="6"/>
      <c r="BV2810" s="6"/>
      <c r="BW2810" s="6"/>
      <c r="BX2810" s="6"/>
      <c r="BY2810" s="6"/>
      <c r="BZ2810" s="6"/>
      <c r="CA2810" s="6"/>
      <c r="CB2810" s="6"/>
      <c r="CC2810" s="6"/>
      <c r="CD2810" s="6"/>
      <c r="CE2810" s="6"/>
      <c r="CF2810" s="6"/>
      <c r="CG2810" s="6"/>
      <c r="CH2810" s="6"/>
      <c r="CI2810" s="6"/>
      <c r="CJ2810" s="6"/>
      <c r="CK2810" s="6"/>
      <c r="CL2810" s="6"/>
      <c r="CM2810" s="6"/>
      <c r="CN2810" s="6"/>
      <c r="CO2810" s="6"/>
      <c r="CP2810" s="6"/>
      <c r="CQ2810" s="6"/>
      <c r="CR2810" s="6"/>
      <c r="CS2810" s="6"/>
      <c r="CT2810" s="6"/>
      <c r="CU2810" s="6"/>
      <c r="CV2810" s="6"/>
      <c r="CW2810" s="6"/>
      <c r="CX2810" s="6"/>
      <c r="CY2810" s="6"/>
      <c r="CZ2810" s="6"/>
      <c r="DA2810" s="6"/>
      <c r="DB2810" s="6"/>
      <c r="DC2810" s="6"/>
      <c r="DD2810" s="6"/>
      <c r="DE2810" s="6"/>
      <c r="DF2810" s="6"/>
      <c r="DG2810" s="6"/>
      <c r="DH2810" s="6"/>
      <c r="DI2810" s="6"/>
      <c r="DJ2810" s="6"/>
    </row>
    <row r="2811" spans="1:114" ht="15" customHeight="1" x14ac:dyDescent="0.15">
      <c r="A2811" s="32">
        <v>2017</v>
      </c>
      <c r="B2811" s="17" t="s">
        <v>4007</v>
      </c>
      <c r="C2811" s="17">
        <v>5382</v>
      </c>
      <c r="D2811" s="25">
        <v>592</v>
      </c>
      <c r="E2811" s="26">
        <v>4790</v>
      </c>
      <c r="F2811" s="23">
        <v>94033048</v>
      </c>
      <c r="G2811" s="18">
        <v>230041803995.33301</v>
      </c>
      <c r="H2811" s="18">
        <v>222881465184.487</v>
      </c>
      <c r="I2811" s="17">
        <v>30.544762750629399</v>
      </c>
      <c r="J2811" s="17"/>
      <c r="K2811" s="17">
        <f t="shared" ref="K2811" si="1040">J2811</f>
        <v>0</v>
      </c>
      <c r="L2811" s="17">
        <f>K2811</f>
        <v>0</v>
      </c>
      <c r="M2811" s="17" t="s">
        <v>4045</v>
      </c>
      <c r="N2811" s="17" t="s">
        <v>4046</v>
      </c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6"/>
      <c r="CO2811" s="6"/>
      <c r="CP2811" s="6"/>
      <c r="CQ2811" s="6"/>
      <c r="CR2811" s="6"/>
      <c r="CS2811" s="6"/>
      <c r="CT2811" s="6"/>
      <c r="CU2811" s="6"/>
      <c r="CV2811" s="6"/>
      <c r="CW2811" s="6"/>
      <c r="CX2811" s="6"/>
      <c r="CY2811" s="6"/>
      <c r="CZ2811" s="6"/>
      <c r="DA2811" s="6"/>
      <c r="DB2811" s="6"/>
      <c r="DC2811" s="6"/>
      <c r="DD2811" s="6"/>
      <c r="DE2811" s="6"/>
      <c r="DF2811" s="6"/>
      <c r="DG2811" s="6"/>
      <c r="DH2811" s="6"/>
      <c r="DI2811" s="6"/>
      <c r="DJ2811" s="6"/>
    </row>
    <row r="2812" spans="1:114" ht="15" customHeight="1" x14ac:dyDescent="0.15">
      <c r="A2812" s="32">
        <v>2018</v>
      </c>
      <c r="B2812" s="17" t="s">
        <v>4007</v>
      </c>
      <c r="C2812" s="17">
        <v>6071</v>
      </c>
      <c r="D2812" s="25">
        <v>646</v>
      </c>
      <c r="E2812" s="26">
        <v>5425</v>
      </c>
      <c r="F2812" s="23">
        <v>94914330</v>
      </c>
      <c r="G2812" s="18">
        <v>261802606400.74701</v>
      </c>
      <c r="H2812" s="18">
        <v>248830929052.896</v>
      </c>
      <c r="I2812" s="17">
        <v>30.3414936021214</v>
      </c>
      <c r="J2812" s="17"/>
      <c r="K2812" s="17">
        <f t="shared" ref="K2812" si="1041">J2812</f>
        <v>0</v>
      </c>
      <c r="L2812" s="17">
        <f>K2812</f>
        <v>0</v>
      </c>
      <c r="M2812" s="17"/>
      <c r="N2812" s="17" t="s">
        <v>4047</v>
      </c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6"/>
      <c r="CO2812" s="6"/>
      <c r="CP2812" s="6"/>
      <c r="CQ2812" s="6"/>
      <c r="CR2812" s="6"/>
      <c r="CS2812" s="6"/>
      <c r="CT2812" s="6"/>
      <c r="CU2812" s="6"/>
      <c r="CV2812" s="6"/>
      <c r="CW2812" s="6"/>
      <c r="CX2812" s="6"/>
      <c r="CY2812" s="6"/>
      <c r="CZ2812" s="6"/>
      <c r="DA2812" s="6"/>
      <c r="DB2812" s="6"/>
      <c r="DC2812" s="6"/>
      <c r="DD2812" s="6"/>
      <c r="DE2812" s="6"/>
      <c r="DF2812" s="6"/>
      <c r="DG2812" s="6"/>
      <c r="DH2812" s="6"/>
      <c r="DI2812" s="6"/>
      <c r="DJ2812" s="6"/>
    </row>
    <row r="2813" spans="1:114" ht="15" customHeight="1" x14ac:dyDescent="0.15">
      <c r="A2813" s="32">
        <v>2019</v>
      </c>
      <c r="B2813" s="17" t="s">
        <v>4007</v>
      </c>
      <c r="C2813" s="17">
        <v>7520</v>
      </c>
      <c r="D2813" s="25">
        <v>720</v>
      </c>
      <c r="E2813" s="26">
        <v>6800</v>
      </c>
      <c r="F2813" s="23">
        <v>95776716</v>
      </c>
      <c r="G2813" s="18">
        <v>284737396050.81897</v>
      </c>
      <c r="H2813" s="18">
        <v>265976295597.80301</v>
      </c>
      <c r="I2813" s="17">
        <v>30.3625686371185</v>
      </c>
      <c r="J2813" s="17"/>
      <c r="K2813" s="17">
        <f t="shared" ref="K2813" si="1042">J2813</f>
        <v>0</v>
      </c>
      <c r="L2813" s="17">
        <f>K2813</f>
        <v>0</v>
      </c>
      <c r="M2813" s="17" t="s">
        <v>4048</v>
      </c>
      <c r="N2813" s="17" t="s">
        <v>4049</v>
      </c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6"/>
      <c r="CO2813" s="6"/>
      <c r="CP2813" s="6"/>
      <c r="CQ2813" s="6"/>
      <c r="CR2813" s="6"/>
      <c r="CS2813" s="6"/>
      <c r="CT2813" s="6"/>
      <c r="CU2813" s="6"/>
      <c r="CV2813" s="6"/>
      <c r="CW2813" s="6"/>
      <c r="CX2813" s="6"/>
      <c r="CY2813" s="6"/>
      <c r="CZ2813" s="6"/>
      <c r="DA2813" s="6"/>
      <c r="DB2813" s="6"/>
      <c r="DC2813" s="6"/>
      <c r="DD2813" s="6"/>
      <c r="DE2813" s="6"/>
      <c r="DF2813" s="6"/>
      <c r="DG2813" s="6"/>
      <c r="DH2813" s="6"/>
      <c r="DI2813" s="6"/>
      <c r="DJ2813" s="6"/>
    </row>
    <row r="2814" spans="1:114" ht="15" customHeight="1" x14ac:dyDescent="0.15">
      <c r="A2814" s="32">
        <v>2020</v>
      </c>
      <c r="B2814" s="17" t="s">
        <v>4007</v>
      </c>
      <c r="C2814" s="17">
        <v>7695</v>
      </c>
      <c r="D2814" s="25">
        <v>1021</v>
      </c>
      <c r="E2814" s="26">
        <v>6674</v>
      </c>
      <c r="F2814" s="23">
        <v>96648685</v>
      </c>
      <c r="G2814" s="18">
        <v>292479898295.995</v>
      </c>
      <c r="H2814" s="18">
        <v>273355955834.258</v>
      </c>
      <c r="I2814" s="17">
        <v>30.2778166040267</v>
      </c>
      <c r="J2814" s="17"/>
      <c r="K2814" s="17">
        <f t="shared" ref="K2814" si="1043">J2814</f>
        <v>0</v>
      </c>
      <c r="L2814" s="17">
        <f>K2814</f>
        <v>0</v>
      </c>
      <c r="M2814" s="17"/>
      <c r="N2814" s="17" t="s">
        <v>4050</v>
      </c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6"/>
      <c r="BT2814" s="6"/>
      <c r="BU2814" s="6"/>
      <c r="BV2814" s="6"/>
      <c r="BW2814" s="6"/>
      <c r="BX2814" s="6"/>
      <c r="BY2814" s="6"/>
      <c r="BZ2814" s="6"/>
      <c r="CA2814" s="6"/>
      <c r="CB2814" s="6"/>
      <c r="CC2814" s="6"/>
      <c r="CD2814" s="6"/>
      <c r="CE2814" s="6"/>
      <c r="CF2814" s="6"/>
      <c r="CG2814" s="6"/>
      <c r="CH2814" s="6"/>
      <c r="CI2814" s="6"/>
      <c r="CJ2814" s="6"/>
      <c r="CK2814" s="6"/>
      <c r="CL2814" s="6"/>
      <c r="CM2814" s="6"/>
      <c r="CN2814" s="6"/>
      <c r="CO2814" s="6"/>
      <c r="CP2814" s="6"/>
      <c r="CQ2814" s="6"/>
      <c r="CR2814" s="6"/>
      <c r="CS2814" s="6"/>
      <c r="CT2814" s="6"/>
      <c r="CU2814" s="6"/>
      <c r="CV2814" s="6"/>
      <c r="CW2814" s="6"/>
      <c r="CX2814" s="6"/>
      <c r="CY2814" s="6"/>
      <c r="CZ2814" s="6"/>
      <c r="DA2814" s="6"/>
      <c r="DB2814" s="6"/>
      <c r="DC2814" s="6"/>
      <c r="DD2814" s="6"/>
      <c r="DE2814" s="6"/>
      <c r="DF2814" s="6"/>
      <c r="DG2814" s="6"/>
      <c r="DH2814" s="6"/>
      <c r="DI2814" s="6"/>
      <c r="DJ2814" s="6"/>
    </row>
    <row r="2815" spans="1:114" ht="15" customHeight="1" x14ac:dyDescent="0.15">
      <c r="A2815" s="32">
        <v>2021</v>
      </c>
      <c r="B2815" s="17" t="s">
        <v>4007</v>
      </c>
      <c r="C2815" s="17">
        <v>8534</v>
      </c>
      <c r="D2815" s="18"/>
      <c r="E2815" s="18"/>
      <c r="F2815" s="23">
        <v>97468029</v>
      </c>
      <c r="G2815" s="18">
        <v>341575805638.17603</v>
      </c>
      <c r="H2815" s="18">
        <v>341154307726.53302</v>
      </c>
      <c r="I2815" s="17">
        <v>31.677762817808802</v>
      </c>
      <c r="J2815" s="17"/>
      <c r="K2815" s="17">
        <f t="shared" ref="K2815" si="1044">J2815</f>
        <v>0</v>
      </c>
      <c r="L2815" s="17">
        <f>K2815</f>
        <v>0</v>
      </c>
      <c r="M2815" s="17"/>
      <c r="N2815" s="17" t="s">
        <v>4051</v>
      </c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  <c r="BR2815" s="6"/>
      <c r="BS2815" s="6"/>
      <c r="BT2815" s="6"/>
      <c r="BU2815" s="6"/>
      <c r="BV2815" s="6"/>
      <c r="BW2815" s="6"/>
      <c r="BX2815" s="6"/>
      <c r="BY2815" s="6"/>
      <c r="BZ2815" s="6"/>
      <c r="CA2815" s="6"/>
      <c r="CB2815" s="6"/>
      <c r="CC2815" s="6"/>
      <c r="CD2815" s="6"/>
      <c r="CE2815" s="6"/>
      <c r="CF2815" s="6"/>
      <c r="CG2815" s="6"/>
      <c r="CH2815" s="6"/>
      <c r="CI2815" s="6"/>
      <c r="CJ2815" s="6"/>
      <c r="CK2815" s="6"/>
      <c r="CL2815" s="6"/>
      <c r="CM2815" s="6"/>
      <c r="CN2815" s="6"/>
      <c r="CO2815" s="6"/>
      <c r="CP2815" s="6"/>
      <c r="CQ2815" s="6"/>
      <c r="CR2815" s="6"/>
      <c r="CS2815" s="6"/>
      <c r="CT2815" s="6"/>
      <c r="CU2815" s="6"/>
      <c r="CV2815" s="6"/>
      <c r="CW2815" s="6"/>
      <c r="CX2815" s="6"/>
      <c r="CY2815" s="6"/>
      <c r="CZ2815" s="6"/>
      <c r="DA2815" s="6"/>
      <c r="DB2815" s="6"/>
      <c r="DC2815" s="6"/>
      <c r="DD2815" s="6"/>
      <c r="DE2815" s="6"/>
      <c r="DF2815" s="6"/>
      <c r="DG2815" s="6"/>
      <c r="DH2815" s="6"/>
      <c r="DI2815" s="6"/>
      <c r="DJ2815" s="6"/>
    </row>
    <row r="2816" spans="1:114" ht="15" customHeight="1" x14ac:dyDescent="0.15">
      <c r="A2816" s="32">
        <v>1980</v>
      </c>
      <c r="B2816" s="17" t="s">
        <v>4052</v>
      </c>
      <c r="C2816" s="17"/>
      <c r="D2816" s="17"/>
      <c r="E2816" s="17"/>
      <c r="F2816" s="24">
        <v>4442440474</v>
      </c>
      <c r="G2816" s="17">
        <v>2311157191871.8398</v>
      </c>
      <c r="H2816" s="17">
        <v>2362542993284.4902</v>
      </c>
      <c r="I2816" s="17">
        <v>26.672898212159001</v>
      </c>
      <c r="J2816" s="17"/>
      <c r="K2816" s="17">
        <f t="shared" ref="K2816:K2858" si="1045">J2816</f>
        <v>0</v>
      </c>
      <c r="L2816" s="23"/>
      <c r="M2816" s="17"/>
      <c r="N2816" s="17" t="s">
        <v>4053</v>
      </c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6"/>
      <c r="CO2816" s="6"/>
      <c r="CP2816" s="6"/>
      <c r="CQ2816" s="6"/>
      <c r="CR2816" s="6"/>
      <c r="CS2816" s="6"/>
      <c r="CT2816" s="6"/>
      <c r="CU2816" s="6"/>
      <c r="CV2816" s="6"/>
      <c r="CW2816" s="6"/>
      <c r="CX2816" s="6"/>
      <c r="CY2816" s="6"/>
      <c r="CZ2816" s="6"/>
      <c r="DA2816" s="6"/>
      <c r="DB2816" s="6"/>
      <c r="DC2816" s="6"/>
      <c r="DD2816" s="6"/>
      <c r="DE2816" s="6"/>
      <c r="DF2816" s="6"/>
      <c r="DG2816" s="6"/>
      <c r="DH2816" s="6"/>
      <c r="DI2816" s="6"/>
      <c r="DJ2816" s="6"/>
    </row>
    <row r="2817" spans="1:114" ht="15" customHeight="1" x14ac:dyDescent="0.15">
      <c r="A2817" s="32">
        <v>1981</v>
      </c>
      <c r="B2817" s="17" t="s">
        <v>4052</v>
      </c>
      <c r="C2817" s="17"/>
      <c r="D2817" s="17"/>
      <c r="E2817" s="17"/>
      <c r="F2817" s="24">
        <v>4520991254</v>
      </c>
      <c r="G2817" s="17">
        <v>2307813493616.71</v>
      </c>
      <c r="H2817" s="17">
        <v>2369551992964.75</v>
      </c>
      <c r="I2817" s="17">
        <v>26.147513058380099</v>
      </c>
      <c r="J2817" s="17"/>
      <c r="K2817" s="17">
        <f t="shared" si="1045"/>
        <v>0</v>
      </c>
      <c r="L2817" s="23"/>
      <c r="M2817" s="17"/>
      <c r="N2817" s="17" t="s">
        <v>4054</v>
      </c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6"/>
      <c r="CO2817" s="6"/>
      <c r="CP2817" s="6"/>
      <c r="CQ2817" s="6"/>
      <c r="CR2817" s="6"/>
      <c r="CS2817" s="6"/>
      <c r="CT2817" s="6"/>
      <c r="CU2817" s="6"/>
      <c r="CV2817" s="6"/>
      <c r="CW2817" s="6"/>
      <c r="CX2817" s="6"/>
      <c r="CY2817" s="6"/>
      <c r="CZ2817" s="6"/>
      <c r="DA2817" s="6"/>
      <c r="DB2817" s="6"/>
      <c r="DC2817" s="6"/>
      <c r="DD2817" s="6"/>
      <c r="DE2817" s="6"/>
      <c r="DF2817" s="6"/>
      <c r="DG2817" s="6"/>
      <c r="DH2817" s="6"/>
      <c r="DI2817" s="6"/>
      <c r="DJ2817" s="6"/>
    </row>
    <row r="2818" spans="1:114" ht="15" customHeight="1" x14ac:dyDescent="0.15">
      <c r="A2818" s="32">
        <v>1982</v>
      </c>
      <c r="B2818" s="17" t="s">
        <v>4052</v>
      </c>
      <c r="C2818" s="17"/>
      <c r="D2818" s="17"/>
      <c r="E2818" s="17"/>
      <c r="F2818" s="24">
        <v>4602763792</v>
      </c>
      <c r="G2818" s="17">
        <v>2167157174768.5701</v>
      </c>
      <c r="H2818" s="17">
        <v>2253645106336.2002</v>
      </c>
      <c r="I2818" s="17">
        <v>25.2366084536553</v>
      </c>
      <c r="J2818" s="17"/>
      <c r="K2818" s="17">
        <f t="shared" si="1045"/>
        <v>0</v>
      </c>
      <c r="L2818" s="23"/>
      <c r="M2818" s="17"/>
      <c r="N2818" s="17" t="s">
        <v>4055</v>
      </c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6"/>
      <c r="CO2818" s="6"/>
      <c r="CP2818" s="6"/>
      <c r="CQ2818" s="6"/>
      <c r="CR2818" s="6"/>
      <c r="CS2818" s="6"/>
      <c r="CT2818" s="6"/>
      <c r="CU2818" s="6"/>
      <c r="CV2818" s="6"/>
      <c r="CW2818" s="6"/>
      <c r="CX2818" s="6"/>
      <c r="CY2818" s="6"/>
      <c r="CZ2818" s="6"/>
      <c r="DA2818" s="6"/>
      <c r="DB2818" s="6"/>
      <c r="DC2818" s="6"/>
      <c r="DD2818" s="6"/>
      <c r="DE2818" s="6"/>
      <c r="DF2818" s="6"/>
      <c r="DG2818" s="6"/>
      <c r="DH2818" s="6"/>
      <c r="DI2818" s="6"/>
      <c r="DJ2818" s="6"/>
    </row>
    <row r="2819" spans="1:114" ht="15" customHeight="1" x14ac:dyDescent="0.15">
      <c r="A2819" s="32">
        <v>1983</v>
      </c>
      <c r="B2819" s="17" t="s">
        <v>4052</v>
      </c>
      <c r="C2819" s="17"/>
      <c r="D2819" s="17"/>
      <c r="E2819" s="17"/>
      <c r="F2819" s="24">
        <v>4684941826</v>
      </c>
      <c r="G2819" s="17">
        <v>2131613027285.75</v>
      </c>
      <c r="H2819" s="17">
        <v>2199945148150.3398</v>
      </c>
      <c r="I2819" s="17">
        <v>24.540077867467701</v>
      </c>
      <c r="J2819" s="17"/>
      <c r="K2819" s="17">
        <f t="shared" si="1045"/>
        <v>0</v>
      </c>
      <c r="L2819" s="23"/>
      <c r="M2819" s="17"/>
      <c r="N2819" s="17" t="s">
        <v>4056</v>
      </c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6"/>
      <c r="CO2819" s="6"/>
      <c r="CP2819" s="6"/>
      <c r="CQ2819" s="6"/>
      <c r="CR2819" s="6"/>
      <c r="CS2819" s="6"/>
      <c r="CT2819" s="6"/>
      <c r="CU2819" s="6"/>
      <c r="CV2819" s="6"/>
      <c r="CW2819" s="6"/>
      <c r="CX2819" s="6"/>
      <c r="CY2819" s="6"/>
      <c r="CZ2819" s="6"/>
      <c r="DA2819" s="6"/>
      <c r="DB2819" s="6"/>
      <c r="DC2819" s="6"/>
      <c r="DD2819" s="6"/>
      <c r="DE2819" s="6"/>
      <c r="DF2819" s="6"/>
      <c r="DG2819" s="6"/>
      <c r="DH2819" s="6"/>
      <c r="DI2819" s="6"/>
      <c r="DJ2819" s="6"/>
    </row>
    <row r="2820" spans="1:114" ht="15" customHeight="1" x14ac:dyDescent="0.15">
      <c r="A2820" s="32">
        <v>1984</v>
      </c>
      <c r="B2820" s="17" t="s">
        <v>4052</v>
      </c>
      <c r="C2820" s="17"/>
      <c r="D2820" s="17"/>
      <c r="E2820" s="17"/>
      <c r="F2820" s="24">
        <v>4766716805</v>
      </c>
      <c r="G2820" s="17">
        <v>2253301931807.4302</v>
      </c>
      <c r="H2820" s="17">
        <v>2316915378470.5</v>
      </c>
      <c r="I2820" s="17">
        <v>24.364440541930499</v>
      </c>
      <c r="J2820" s="17"/>
      <c r="K2820" s="17">
        <f t="shared" si="1045"/>
        <v>0</v>
      </c>
      <c r="L2820" s="23"/>
      <c r="M2820" s="17"/>
      <c r="N2820" s="17" t="s">
        <v>4057</v>
      </c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  <c r="BR2820" s="6"/>
      <c r="BS2820" s="6"/>
      <c r="BT2820" s="6"/>
      <c r="BU2820" s="6"/>
      <c r="BV2820" s="6"/>
      <c r="BW2820" s="6"/>
      <c r="BX2820" s="6"/>
      <c r="BY2820" s="6"/>
      <c r="BZ2820" s="6"/>
      <c r="CA2820" s="6"/>
      <c r="CB2820" s="6"/>
      <c r="CC2820" s="6"/>
      <c r="CD2820" s="6"/>
      <c r="CE2820" s="6"/>
      <c r="CF2820" s="6"/>
      <c r="CG2820" s="6"/>
      <c r="CH2820" s="6"/>
      <c r="CI2820" s="6"/>
      <c r="CJ2820" s="6"/>
      <c r="CK2820" s="6"/>
      <c r="CL2820" s="6"/>
      <c r="CM2820" s="6"/>
      <c r="CN2820" s="6"/>
      <c r="CO2820" s="6"/>
      <c r="CP2820" s="6"/>
      <c r="CQ2820" s="6"/>
      <c r="CR2820" s="6"/>
      <c r="CS2820" s="6"/>
      <c r="CT2820" s="6"/>
      <c r="CU2820" s="6"/>
      <c r="CV2820" s="6"/>
      <c r="CW2820" s="6"/>
      <c r="CX2820" s="6"/>
      <c r="CY2820" s="6"/>
      <c r="CZ2820" s="6"/>
      <c r="DA2820" s="6"/>
      <c r="DB2820" s="6"/>
      <c r="DC2820" s="6"/>
      <c r="DD2820" s="6"/>
      <c r="DE2820" s="6"/>
      <c r="DF2820" s="6"/>
      <c r="DG2820" s="6"/>
      <c r="DH2820" s="6"/>
      <c r="DI2820" s="6"/>
      <c r="DJ2820" s="6"/>
    </row>
    <row r="2821" spans="1:114" ht="15" customHeight="1" x14ac:dyDescent="0.15">
      <c r="A2821" s="32">
        <v>1985</v>
      </c>
      <c r="B2821" s="17" t="s">
        <v>4052</v>
      </c>
      <c r="C2821" s="17">
        <v>921800</v>
      </c>
      <c r="D2821" s="24">
        <v>651100</v>
      </c>
      <c r="E2821" s="24">
        <v>270700</v>
      </c>
      <c r="F2821" s="24">
        <v>4850160867</v>
      </c>
      <c r="G2821" s="17">
        <v>2286754613132.54</v>
      </c>
      <c r="H2821" s="17">
        <v>2353770224213.8999</v>
      </c>
      <c r="I2821" s="17">
        <v>24.244478910737499</v>
      </c>
      <c r="J2821" s="17"/>
      <c r="K2821" s="17">
        <f t="shared" si="1045"/>
        <v>0</v>
      </c>
      <c r="L2821" s="23"/>
      <c r="M2821" s="17"/>
      <c r="N2821" s="17" t="s">
        <v>4058</v>
      </c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6"/>
      <c r="CO2821" s="6"/>
      <c r="CP2821" s="6"/>
      <c r="CQ2821" s="6"/>
      <c r="CR2821" s="6"/>
      <c r="CS2821" s="6"/>
      <c r="CT2821" s="6"/>
      <c r="CU2821" s="6"/>
      <c r="CV2821" s="6"/>
      <c r="CW2821" s="6"/>
      <c r="CX2821" s="6"/>
      <c r="CY2821" s="6"/>
      <c r="CZ2821" s="6"/>
      <c r="DA2821" s="6"/>
      <c r="DB2821" s="6"/>
      <c r="DC2821" s="6"/>
      <c r="DD2821" s="6"/>
      <c r="DE2821" s="6"/>
      <c r="DF2821" s="6"/>
      <c r="DG2821" s="6"/>
      <c r="DH2821" s="6"/>
      <c r="DI2821" s="6"/>
      <c r="DJ2821" s="6"/>
    </row>
    <row r="2822" spans="1:114" ht="15" customHeight="1" x14ac:dyDescent="0.15">
      <c r="A2822" s="32">
        <v>1986</v>
      </c>
      <c r="B2822" s="17" t="s">
        <v>4052</v>
      </c>
      <c r="C2822" s="17">
        <v>947700</v>
      </c>
      <c r="D2822" s="24">
        <v>675000</v>
      </c>
      <c r="E2822" s="24">
        <v>272700</v>
      </c>
      <c r="F2822" s="24">
        <v>4936097368</v>
      </c>
      <c r="G2822" s="17">
        <v>2553146954201.6299</v>
      </c>
      <c r="H2822" s="17">
        <v>2614800912756.7598</v>
      </c>
      <c r="I2822" s="17">
        <v>24.486855090849801</v>
      </c>
      <c r="J2822" s="17"/>
      <c r="K2822" s="17">
        <f t="shared" si="1045"/>
        <v>0</v>
      </c>
      <c r="L2822" s="23"/>
      <c r="M2822" s="17"/>
      <c r="N2822" s="17" t="s">
        <v>4059</v>
      </c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  <c r="BR2822" s="6"/>
      <c r="BS2822" s="6"/>
      <c r="BT2822" s="6"/>
      <c r="BU2822" s="6"/>
      <c r="BV2822" s="6"/>
      <c r="BW2822" s="6"/>
      <c r="BX2822" s="6"/>
      <c r="BY2822" s="6"/>
      <c r="BZ2822" s="6"/>
      <c r="CA2822" s="6"/>
      <c r="CB2822" s="6"/>
      <c r="CC2822" s="6"/>
      <c r="CD2822" s="6"/>
      <c r="CE2822" s="6"/>
      <c r="CF2822" s="6"/>
      <c r="CG2822" s="6"/>
      <c r="CH2822" s="6"/>
      <c r="CI2822" s="6"/>
      <c r="CJ2822" s="6"/>
      <c r="CK2822" s="6"/>
      <c r="CL2822" s="6"/>
      <c r="CM2822" s="6"/>
      <c r="CN2822" s="6"/>
      <c r="CO2822" s="6"/>
      <c r="CP2822" s="6"/>
      <c r="CQ2822" s="6"/>
      <c r="CR2822" s="6"/>
      <c r="CS2822" s="6"/>
      <c r="CT2822" s="6"/>
      <c r="CU2822" s="6"/>
      <c r="CV2822" s="6"/>
      <c r="CW2822" s="6"/>
      <c r="CX2822" s="6"/>
      <c r="CY2822" s="6"/>
      <c r="CZ2822" s="6"/>
      <c r="DA2822" s="6"/>
      <c r="DB2822" s="6"/>
      <c r="DC2822" s="6"/>
      <c r="DD2822" s="6"/>
      <c r="DE2822" s="6"/>
      <c r="DF2822" s="6"/>
      <c r="DG2822" s="6"/>
      <c r="DH2822" s="6"/>
      <c r="DI2822" s="6"/>
      <c r="DJ2822" s="6"/>
    </row>
    <row r="2823" spans="1:114" ht="15" customHeight="1" x14ac:dyDescent="0.15">
      <c r="A2823" s="32">
        <v>1987</v>
      </c>
      <c r="B2823" s="17" t="s">
        <v>4052</v>
      </c>
      <c r="C2823" s="17">
        <v>994900</v>
      </c>
      <c r="D2823" s="24">
        <v>712400</v>
      </c>
      <c r="E2823" s="24">
        <v>282500</v>
      </c>
      <c r="F2823" s="24">
        <v>5024386163</v>
      </c>
      <c r="G2823" s="17">
        <v>3020798260317.46</v>
      </c>
      <c r="H2823" s="17">
        <v>3063547206791.7998</v>
      </c>
      <c r="I2823" s="17">
        <v>24.649658123257801</v>
      </c>
      <c r="J2823" s="17"/>
      <c r="K2823" s="17">
        <f t="shared" si="1045"/>
        <v>0</v>
      </c>
      <c r="L2823" s="23"/>
      <c r="M2823" s="17"/>
      <c r="N2823" s="17" t="s">
        <v>4060</v>
      </c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6"/>
      <c r="CO2823" s="6"/>
      <c r="CP2823" s="6"/>
      <c r="CQ2823" s="6"/>
      <c r="CR2823" s="6"/>
      <c r="CS2823" s="6"/>
      <c r="CT2823" s="6"/>
      <c r="CU2823" s="6"/>
      <c r="CV2823" s="6"/>
      <c r="CW2823" s="6"/>
      <c r="CX2823" s="6"/>
      <c r="CY2823" s="6"/>
      <c r="CZ2823" s="6"/>
      <c r="DA2823" s="6"/>
      <c r="DB2823" s="6"/>
      <c r="DC2823" s="6"/>
      <c r="DD2823" s="6"/>
      <c r="DE2823" s="6"/>
      <c r="DF2823" s="6"/>
      <c r="DG2823" s="6"/>
      <c r="DH2823" s="6"/>
      <c r="DI2823" s="6"/>
      <c r="DJ2823" s="6"/>
    </row>
    <row r="2824" spans="1:114" ht="15" customHeight="1" x14ac:dyDescent="0.15">
      <c r="A2824" s="32">
        <v>1988</v>
      </c>
      <c r="B2824" s="17" t="s">
        <v>4052</v>
      </c>
      <c r="C2824" s="17">
        <v>1009700</v>
      </c>
      <c r="D2824" s="24">
        <v>714900</v>
      </c>
      <c r="E2824" s="24">
        <v>294800</v>
      </c>
      <c r="F2824" s="24">
        <v>5113492328</v>
      </c>
      <c r="G2824" s="17">
        <v>3466210101608.54</v>
      </c>
      <c r="H2824" s="17">
        <v>3521190595257.6802</v>
      </c>
      <c r="I2824" s="17">
        <v>25.253682591490701</v>
      </c>
      <c r="J2824" s="17"/>
      <c r="K2824" s="17">
        <f t="shared" si="1045"/>
        <v>0</v>
      </c>
      <c r="L2824" s="23"/>
      <c r="M2824" s="17"/>
      <c r="N2824" s="17" t="s">
        <v>4061</v>
      </c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6"/>
      <c r="CO2824" s="6"/>
      <c r="CP2824" s="6"/>
      <c r="CQ2824" s="6"/>
      <c r="CR2824" s="6"/>
      <c r="CS2824" s="6"/>
      <c r="CT2824" s="6"/>
      <c r="CU2824" s="6"/>
      <c r="CV2824" s="6"/>
      <c r="CW2824" s="6"/>
      <c r="CX2824" s="6"/>
      <c r="CY2824" s="6"/>
      <c r="CZ2824" s="6"/>
      <c r="DA2824" s="6"/>
      <c r="DB2824" s="6"/>
      <c r="DC2824" s="6"/>
      <c r="DD2824" s="6"/>
      <c r="DE2824" s="6"/>
      <c r="DF2824" s="6"/>
      <c r="DG2824" s="6"/>
      <c r="DH2824" s="6"/>
      <c r="DI2824" s="6"/>
      <c r="DJ2824" s="6"/>
    </row>
    <row r="2825" spans="1:114" ht="15" customHeight="1" x14ac:dyDescent="0.15">
      <c r="A2825" s="32">
        <v>1989</v>
      </c>
      <c r="B2825" s="17" t="s">
        <v>4052</v>
      </c>
      <c r="C2825" s="17">
        <v>1014400</v>
      </c>
      <c r="D2825" s="24">
        <v>705400</v>
      </c>
      <c r="E2825" s="24">
        <v>309000</v>
      </c>
      <c r="F2825" s="24">
        <v>5202698711</v>
      </c>
      <c r="G2825" s="17">
        <v>3755612096688.71</v>
      </c>
      <c r="H2825" s="17">
        <v>3830951946567.2202</v>
      </c>
      <c r="I2825" s="17">
        <v>25.567219514892699</v>
      </c>
      <c r="J2825" s="17"/>
      <c r="K2825" s="17">
        <f t="shared" si="1045"/>
        <v>0</v>
      </c>
      <c r="L2825" s="23"/>
      <c r="M2825" s="17"/>
      <c r="N2825" s="17" t="s">
        <v>4062</v>
      </c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6"/>
      <c r="CO2825" s="6"/>
      <c r="CP2825" s="6"/>
      <c r="CQ2825" s="6"/>
      <c r="CR2825" s="6"/>
      <c r="CS2825" s="6"/>
      <c r="CT2825" s="6"/>
      <c r="CU2825" s="6"/>
      <c r="CV2825" s="6"/>
      <c r="CW2825" s="6"/>
      <c r="CX2825" s="6"/>
      <c r="CY2825" s="6"/>
      <c r="CZ2825" s="6"/>
      <c r="DA2825" s="6"/>
      <c r="DB2825" s="6"/>
      <c r="DC2825" s="6"/>
      <c r="DD2825" s="6"/>
      <c r="DE2825" s="6"/>
      <c r="DF2825" s="6"/>
      <c r="DG2825" s="6"/>
      <c r="DH2825" s="6"/>
      <c r="DI2825" s="6"/>
      <c r="DJ2825" s="6"/>
    </row>
    <row r="2826" spans="1:114" ht="15" customHeight="1" x14ac:dyDescent="0.15">
      <c r="A2826" s="32">
        <v>1990</v>
      </c>
      <c r="B2826" s="17" t="s">
        <v>4052</v>
      </c>
      <c r="C2826" s="17">
        <v>997500</v>
      </c>
      <c r="D2826" s="24">
        <v>687700</v>
      </c>
      <c r="E2826" s="24">
        <v>309800</v>
      </c>
      <c r="F2826" s="24">
        <v>5293517142</v>
      </c>
      <c r="G2826" s="17">
        <v>4312108642734.73</v>
      </c>
      <c r="H2826" s="17">
        <v>4378941261087.2798</v>
      </c>
      <c r="I2826" s="17">
        <v>25.055527357559399</v>
      </c>
      <c r="J2826" s="17"/>
      <c r="K2826" s="17">
        <f t="shared" si="1045"/>
        <v>0</v>
      </c>
      <c r="L2826" s="23"/>
      <c r="M2826" s="17"/>
      <c r="N2826" s="17" t="s">
        <v>4063</v>
      </c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  <c r="BR2826" s="6"/>
      <c r="BS2826" s="6"/>
      <c r="BT2826" s="6"/>
      <c r="BU2826" s="6"/>
      <c r="BV2826" s="6"/>
      <c r="BW2826" s="6"/>
      <c r="BX2826" s="6"/>
      <c r="BY2826" s="6"/>
      <c r="BZ2826" s="6"/>
      <c r="CA2826" s="6"/>
      <c r="CB2826" s="6"/>
      <c r="CC2826" s="6"/>
      <c r="CD2826" s="6"/>
      <c r="CE2826" s="6"/>
      <c r="CF2826" s="6"/>
      <c r="CG2826" s="6"/>
      <c r="CH2826" s="6"/>
      <c r="CI2826" s="6"/>
      <c r="CJ2826" s="6"/>
      <c r="CK2826" s="6"/>
      <c r="CL2826" s="6"/>
      <c r="CM2826" s="6"/>
      <c r="CN2826" s="6"/>
      <c r="CO2826" s="6"/>
      <c r="CP2826" s="6"/>
      <c r="CQ2826" s="6"/>
      <c r="CR2826" s="6"/>
      <c r="CS2826" s="6"/>
      <c r="CT2826" s="6"/>
      <c r="CU2826" s="6"/>
      <c r="CV2826" s="6"/>
      <c r="CW2826" s="6"/>
      <c r="CX2826" s="6"/>
      <c r="CY2826" s="6"/>
      <c r="CZ2826" s="6"/>
      <c r="DA2826" s="6"/>
      <c r="DB2826" s="6"/>
      <c r="DC2826" s="6"/>
      <c r="DD2826" s="6"/>
      <c r="DE2826" s="6"/>
      <c r="DF2826" s="6"/>
      <c r="DG2826" s="6"/>
      <c r="DH2826" s="6"/>
      <c r="DI2826" s="6"/>
      <c r="DJ2826" s="6"/>
    </row>
    <row r="2827" spans="1:114" ht="15" customHeight="1" x14ac:dyDescent="0.15">
      <c r="A2827" s="32">
        <v>1991</v>
      </c>
      <c r="B2827" s="17" t="s">
        <v>4052</v>
      </c>
      <c r="C2827" s="17">
        <v>888200</v>
      </c>
      <c r="D2827" s="24">
        <v>601000</v>
      </c>
      <c r="E2827" s="24">
        <v>287200</v>
      </c>
      <c r="F2827" s="24">
        <v>5382656065</v>
      </c>
      <c r="G2827" s="17">
        <v>4467937393825.4404</v>
      </c>
      <c r="H2827" s="17">
        <v>4457560134922.9004</v>
      </c>
      <c r="I2827" s="17">
        <v>24.492402680154498</v>
      </c>
      <c r="J2827" s="17"/>
      <c r="K2827" s="17">
        <f t="shared" si="1045"/>
        <v>0</v>
      </c>
      <c r="L2827" s="23"/>
      <c r="M2827" s="17"/>
      <c r="N2827" s="17" t="s">
        <v>4064</v>
      </c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6"/>
      <c r="CO2827" s="6"/>
      <c r="CP2827" s="6"/>
      <c r="CQ2827" s="6"/>
      <c r="CR2827" s="6"/>
      <c r="CS2827" s="6"/>
      <c r="CT2827" s="6"/>
      <c r="CU2827" s="6"/>
      <c r="CV2827" s="6"/>
      <c r="CW2827" s="6"/>
      <c r="CX2827" s="6"/>
      <c r="CY2827" s="6"/>
      <c r="CZ2827" s="6"/>
      <c r="DA2827" s="6"/>
      <c r="DB2827" s="6"/>
      <c r="DC2827" s="6"/>
      <c r="DD2827" s="6"/>
      <c r="DE2827" s="6"/>
      <c r="DF2827" s="6"/>
      <c r="DG2827" s="6"/>
      <c r="DH2827" s="6"/>
      <c r="DI2827" s="6"/>
      <c r="DJ2827" s="6"/>
    </row>
    <row r="2828" spans="1:114" ht="15" customHeight="1" x14ac:dyDescent="0.15">
      <c r="A2828" s="32">
        <v>1992</v>
      </c>
      <c r="B2828" s="17" t="s">
        <v>4052</v>
      </c>
      <c r="C2828" s="17">
        <v>943600</v>
      </c>
      <c r="D2828" s="24">
        <v>635700</v>
      </c>
      <c r="E2828" s="24">
        <v>307900</v>
      </c>
      <c r="F2828" s="24">
        <v>5470276947</v>
      </c>
      <c r="G2828" s="17">
        <v>5047683117826.3701</v>
      </c>
      <c r="H2828" s="17">
        <v>4946507827979.0703</v>
      </c>
      <c r="I2828" s="17">
        <v>24.095150351901999</v>
      </c>
      <c r="J2828" s="17"/>
      <c r="K2828" s="17">
        <f t="shared" si="1045"/>
        <v>0</v>
      </c>
      <c r="L2828" s="23"/>
      <c r="M2828" s="17"/>
      <c r="N2828" s="24">
        <v>37236630426230</v>
      </c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6"/>
      <c r="CO2828" s="6"/>
      <c r="CP2828" s="6"/>
      <c r="CQ2828" s="6"/>
      <c r="CR2828" s="6"/>
      <c r="CS2828" s="6"/>
      <c r="CT2828" s="6"/>
      <c r="CU2828" s="6"/>
      <c r="CV2828" s="6"/>
      <c r="CW2828" s="6"/>
      <c r="CX2828" s="6"/>
      <c r="CY2828" s="6"/>
      <c r="CZ2828" s="6"/>
      <c r="DA2828" s="6"/>
      <c r="DB2828" s="6"/>
      <c r="DC2828" s="6"/>
      <c r="DD2828" s="6"/>
      <c r="DE2828" s="6"/>
      <c r="DF2828" s="6"/>
      <c r="DG2828" s="6"/>
      <c r="DH2828" s="6"/>
      <c r="DI2828" s="6"/>
      <c r="DJ2828" s="6"/>
    </row>
    <row r="2829" spans="1:114" ht="15" customHeight="1" x14ac:dyDescent="0.15">
      <c r="A2829" s="32">
        <v>1993</v>
      </c>
      <c r="B2829" s="17" t="s">
        <v>4052</v>
      </c>
      <c r="C2829" s="17">
        <v>943300</v>
      </c>
      <c r="D2829" s="24">
        <v>649200</v>
      </c>
      <c r="E2829" s="24">
        <v>294100</v>
      </c>
      <c r="F2829" s="24">
        <v>5556722537</v>
      </c>
      <c r="G2829" s="17">
        <v>4885302612514.5801</v>
      </c>
      <c r="H2829" s="17">
        <v>4777109406038.2002</v>
      </c>
      <c r="I2829" s="17">
        <v>23.767721212529601</v>
      </c>
      <c r="J2829" s="17"/>
      <c r="K2829" s="17">
        <f t="shared" si="1045"/>
        <v>0</v>
      </c>
      <c r="L2829" s="23"/>
      <c r="M2829" s="17"/>
      <c r="N2829" s="17" t="s">
        <v>4065</v>
      </c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6"/>
      <c r="CO2829" s="6"/>
      <c r="CP2829" s="6"/>
      <c r="CQ2829" s="6"/>
      <c r="CR2829" s="6"/>
      <c r="CS2829" s="6"/>
      <c r="CT2829" s="6"/>
      <c r="CU2829" s="6"/>
      <c r="CV2829" s="6"/>
      <c r="CW2829" s="6"/>
      <c r="CX2829" s="6"/>
      <c r="CY2829" s="6"/>
      <c r="CZ2829" s="6"/>
      <c r="DA2829" s="6"/>
      <c r="DB2829" s="6"/>
      <c r="DC2829" s="6"/>
      <c r="DD2829" s="6"/>
      <c r="DE2829" s="6"/>
      <c r="DF2829" s="6"/>
      <c r="DG2829" s="6"/>
      <c r="DH2829" s="6"/>
      <c r="DI2829" s="6"/>
      <c r="DJ2829" s="6"/>
    </row>
    <row r="2830" spans="1:114" ht="15" customHeight="1" x14ac:dyDescent="0.15">
      <c r="A2830" s="32">
        <v>1994</v>
      </c>
      <c r="B2830" s="17" t="s">
        <v>4052</v>
      </c>
      <c r="C2830" s="17">
        <v>942800</v>
      </c>
      <c r="D2830" s="24">
        <v>637000</v>
      </c>
      <c r="E2830" s="24">
        <v>305800</v>
      </c>
      <c r="F2830" s="24">
        <v>5642128764</v>
      </c>
      <c r="G2830" s="17">
        <v>5433414416973.5996</v>
      </c>
      <c r="H2830" s="17">
        <v>5316832439515.96</v>
      </c>
      <c r="I2830" s="17">
        <v>23.7385627706003</v>
      </c>
      <c r="J2830" s="17"/>
      <c r="K2830" s="17">
        <f t="shared" si="1045"/>
        <v>0</v>
      </c>
      <c r="L2830" s="23"/>
      <c r="M2830" s="17"/>
      <c r="N2830" s="17" t="s">
        <v>4066</v>
      </c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6"/>
      <c r="CO2830" s="6"/>
      <c r="CP2830" s="6"/>
      <c r="CQ2830" s="6"/>
      <c r="CR2830" s="6"/>
      <c r="CS2830" s="6"/>
      <c r="CT2830" s="6"/>
      <c r="CU2830" s="6"/>
      <c r="CV2830" s="6"/>
      <c r="CW2830" s="6"/>
      <c r="CX2830" s="6"/>
      <c r="CY2830" s="6"/>
      <c r="CZ2830" s="6"/>
      <c r="DA2830" s="6"/>
      <c r="DB2830" s="6"/>
      <c r="DC2830" s="6"/>
      <c r="DD2830" s="6"/>
      <c r="DE2830" s="6"/>
      <c r="DF2830" s="6"/>
      <c r="DG2830" s="6"/>
      <c r="DH2830" s="6"/>
      <c r="DI2830" s="6"/>
      <c r="DJ2830" s="6"/>
    </row>
    <row r="2831" spans="1:114" ht="15" customHeight="1" x14ac:dyDescent="0.15">
      <c r="A2831" s="32">
        <v>1995</v>
      </c>
      <c r="B2831" s="17" t="s">
        <v>4052</v>
      </c>
      <c r="C2831" s="17">
        <v>1047900</v>
      </c>
      <c r="D2831" s="24">
        <v>702900</v>
      </c>
      <c r="E2831" s="24">
        <v>345000</v>
      </c>
      <c r="F2831" s="24">
        <v>5726801833</v>
      </c>
      <c r="G2831" s="17">
        <v>6438857551687.0898</v>
      </c>
      <c r="H2831" s="17">
        <v>6308834069944.8799</v>
      </c>
      <c r="I2831" s="17">
        <v>23.7872710107433</v>
      </c>
      <c r="J2831" s="17"/>
      <c r="K2831" s="17">
        <f t="shared" si="1045"/>
        <v>0</v>
      </c>
      <c r="L2831" s="23"/>
      <c r="M2831" s="17"/>
      <c r="N2831" s="17" t="s">
        <v>4067</v>
      </c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  <c r="BT2831" s="6"/>
      <c r="BU2831" s="6"/>
      <c r="BV2831" s="6"/>
      <c r="BW2831" s="6"/>
      <c r="BX2831" s="6"/>
      <c r="BY2831" s="6"/>
      <c r="BZ2831" s="6"/>
      <c r="CA2831" s="6"/>
      <c r="CB2831" s="6"/>
      <c r="CC2831" s="6"/>
      <c r="CD2831" s="6"/>
      <c r="CE2831" s="6"/>
      <c r="CF2831" s="6"/>
      <c r="CG2831" s="6"/>
      <c r="CH2831" s="6"/>
      <c r="CI2831" s="6"/>
      <c r="CJ2831" s="6"/>
      <c r="CK2831" s="6"/>
      <c r="CL2831" s="6"/>
      <c r="CM2831" s="6"/>
      <c r="CN2831" s="6"/>
      <c r="CO2831" s="6"/>
      <c r="CP2831" s="6"/>
      <c r="CQ2831" s="6"/>
      <c r="CR2831" s="6"/>
      <c r="CS2831" s="6"/>
      <c r="CT2831" s="6"/>
      <c r="CU2831" s="6"/>
      <c r="CV2831" s="6"/>
      <c r="CW2831" s="6"/>
      <c r="CX2831" s="6"/>
      <c r="CY2831" s="6"/>
      <c r="CZ2831" s="6"/>
      <c r="DA2831" s="6"/>
      <c r="DB2831" s="6"/>
      <c r="DC2831" s="6"/>
      <c r="DD2831" s="6"/>
      <c r="DE2831" s="6"/>
      <c r="DF2831" s="6"/>
      <c r="DG2831" s="6"/>
      <c r="DH2831" s="6"/>
      <c r="DI2831" s="6"/>
      <c r="DJ2831" s="6"/>
    </row>
    <row r="2832" spans="1:114" ht="15" customHeight="1" x14ac:dyDescent="0.15">
      <c r="A2832" s="32">
        <v>1996</v>
      </c>
      <c r="B2832" s="17" t="s">
        <v>4052</v>
      </c>
      <c r="C2832" s="17">
        <v>1088500</v>
      </c>
      <c r="D2832" s="24">
        <v>707700</v>
      </c>
      <c r="E2832" s="24">
        <v>380800</v>
      </c>
      <c r="F2832" s="24">
        <v>5811624986</v>
      </c>
      <c r="G2832" s="17">
        <v>6735000382637.1904</v>
      </c>
      <c r="H2832" s="17">
        <v>6620832711597.5498</v>
      </c>
      <c r="I2832" s="17">
        <v>23.853481204417601</v>
      </c>
      <c r="J2832" s="17"/>
      <c r="K2832" s="17">
        <f t="shared" si="1045"/>
        <v>0</v>
      </c>
      <c r="L2832" s="23"/>
      <c r="M2832" s="17" t="s">
        <v>4068</v>
      </c>
      <c r="N2832" s="17" t="s">
        <v>4069</v>
      </c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6"/>
      <c r="CO2832" s="6"/>
      <c r="CP2832" s="6"/>
      <c r="CQ2832" s="6"/>
      <c r="CR2832" s="6"/>
      <c r="CS2832" s="6"/>
      <c r="CT2832" s="6"/>
      <c r="CU2832" s="6"/>
      <c r="CV2832" s="6"/>
      <c r="CW2832" s="6"/>
      <c r="CX2832" s="6"/>
      <c r="CY2832" s="6"/>
      <c r="CZ2832" s="6"/>
      <c r="DA2832" s="6"/>
      <c r="DB2832" s="6"/>
      <c r="DC2832" s="6"/>
      <c r="DD2832" s="6"/>
      <c r="DE2832" s="6"/>
      <c r="DF2832" s="6"/>
      <c r="DG2832" s="6"/>
      <c r="DH2832" s="6"/>
      <c r="DI2832" s="6"/>
      <c r="DJ2832" s="6"/>
    </row>
    <row r="2833" spans="1:114" ht="15" customHeight="1" x14ac:dyDescent="0.15">
      <c r="A2833" s="32">
        <v>1997</v>
      </c>
      <c r="B2833" s="17" t="s">
        <v>4052</v>
      </c>
      <c r="C2833" s="17">
        <v>1163200</v>
      </c>
      <c r="D2833" s="24">
        <v>737100</v>
      </c>
      <c r="E2833" s="24">
        <v>426100</v>
      </c>
      <c r="F2833" s="24">
        <v>5896077736</v>
      </c>
      <c r="G2833" s="17">
        <v>6996365162923.5801</v>
      </c>
      <c r="H2833" s="17">
        <v>6841939357542.4502</v>
      </c>
      <c r="I2833" s="17">
        <v>23.560015831627801</v>
      </c>
      <c r="J2833" s="17"/>
      <c r="K2833" s="17">
        <f t="shared" si="1045"/>
        <v>0</v>
      </c>
      <c r="L2833" s="23"/>
      <c r="M2833" s="17" t="s">
        <v>4070</v>
      </c>
      <c r="N2833" s="17" t="s">
        <v>4071</v>
      </c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6"/>
      <c r="CO2833" s="6"/>
      <c r="CP2833" s="6"/>
      <c r="CQ2833" s="6"/>
      <c r="CR2833" s="6"/>
      <c r="CS2833" s="6"/>
      <c r="CT2833" s="6"/>
      <c r="CU2833" s="6"/>
      <c r="CV2833" s="6"/>
      <c r="CW2833" s="6"/>
      <c r="CX2833" s="6"/>
      <c r="CY2833" s="6"/>
      <c r="CZ2833" s="6"/>
      <c r="DA2833" s="6"/>
      <c r="DB2833" s="6"/>
      <c r="DC2833" s="6"/>
      <c r="DD2833" s="6"/>
      <c r="DE2833" s="6"/>
      <c r="DF2833" s="6"/>
      <c r="DG2833" s="6"/>
      <c r="DH2833" s="6"/>
      <c r="DI2833" s="6"/>
      <c r="DJ2833" s="6"/>
    </row>
    <row r="2834" spans="1:114" ht="15" customHeight="1" x14ac:dyDescent="0.15">
      <c r="A2834" s="32">
        <v>1998</v>
      </c>
      <c r="B2834" s="17" t="s">
        <v>4052</v>
      </c>
      <c r="C2834" s="17">
        <v>1214900</v>
      </c>
      <c r="D2834" s="24">
        <v>756400</v>
      </c>
      <c r="E2834" s="24">
        <v>458500</v>
      </c>
      <c r="F2834" s="24">
        <v>5979730356</v>
      </c>
      <c r="G2834" s="17">
        <v>6921909020185.1699</v>
      </c>
      <c r="H2834" s="17">
        <v>6798038252661.8604</v>
      </c>
      <c r="I2834" s="17">
        <v>23.4467961493974</v>
      </c>
      <c r="J2834" s="17"/>
      <c r="K2834" s="17">
        <f t="shared" si="1045"/>
        <v>0</v>
      </c>
      <c r="L2834" s="23"/>
      <c r="M2834" s="17" t="s">
        <v>4072</v>
      </c>
      <c r="N2834" s="17" t="s">
        <v>4073</v>
      </c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6"/>
      <c r="CO2834" s="6"/>
      <c r="CP2834" s="6"/>
      <c r="CQ2834" s="6"/>
      <c r="CR2834" s="6"/>
      <c r="CS2834" s="6"/>
      <c r="CT2834" s="6"/>
      <c r="CU2834" s="6"/>
      <c r="CV2834" s="6"/>
      <c r="CW2834" s="6"/>
      <c r="CX2834" s="6"/>
      <c r="CY2834" s="6"/>
      <c r="CZ2834" s="6"/>
      <c r="DA2834" s="6"/>
      <c r="DB2834" s="6"/>
      <c r="DC2834" s="6"/>
      <c r="DD2834" s="6"/>
      <c r="DE2834" s="6"/>
      <c r="DF2834" s="6"/>
      <c r="DG2834" s="6"/>
      <c r="DH2834" s="6"/>
      <c r="DI2834" s="6"/>
      <c r="DJ2834" s="6"/>
    </row>
    <row r="2835" spans="1:114" ht="15" customHeight="1" x14ac:dyDescent="0.15">
      <c r="A2835" s="32">
        <v>1999</v>
      </c>
      <c r="B2835" s="17" t="s">
        <v>4052</v>
      </c>
      <c r="C2835" s="17">
        <v>1268600</v>
      </c>
      <c r="D2835" s="24">
        <v>791400</v>
      </c>
      <c r="E2835" s="24">
        <v>477200</v>
      </c>
      <c r="F2835" s="24">
        <v>6062281732</v>
      </c>
      <c r="G2835" s="17">
        <v>7183691245856.3398</v>
      </c>
      <c r="H2835" s="17">
        <v>7099240010366.2803</v>
      </c>
      <c r="I2835" s="17">
        <v>23.571093338786401</v>
      </c>
      <c r="J2835" s="17"/>
      <c r="K2835" s="17">
        <f t="shared" si="1045"/>
        <v>0</v>
      </c>
      <c r="L2835" s="23"/>
      <c r="M2835" s="17" t="s">
        <v>4074</v>
      </c>
      <c r="N2835" s="24">
        <v>46258447357121</v>
      </c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  <c r="BR2835" s="6"/>
      <c r="BS2835" s="6"/>
      <c r="BT2835" s="6"/>
      <c r="BU2835" s="6"/>
      <c r="BV2835" s="6"/>
      <c r="BW2835" s="6"/>
      <c r="BX2835" s="6"/>
      <c r="BY2835" s="6"/>
      <c r="BZ2835" s="6"/>
      <c r="CA2835" s="6"/>
      <c r="CB2835" s="6"/>
      <c r="CC2835" s="6"/>
      <c r="CD2835" s="6"/>
      <c r="CE2835" s="6"/>
      <c r="CF2835" s="6"/>
      <c r="CG2835" s="6"/>
      <c r="CH2835" s="6"/>
      <c r="CI2835" s="6"/>
      <c r="CJ2835" s="6"/>
      <c r="CK2835" s="6"/>
      <c r="CL2835" s="6"/>
      <c r="CM2835" s="6"/>
      <c r="CN2835" s="6"/>
      <c r="CO2835" s="6"/>
      <c r="CP2835" s="6"/>
      <c r="CQ2835" s="6"/>
      <c r="CR2835" s="6"/>
      <c r="CS2835" s="6"/>
      <c r="CT2835" s="6"/>
      <c r="CU2835" s="6"/>
      <c r="CV2835" s="6"/>
      <c r="CW2835" s="6"/>
      <c r="CX2835" s="6"/>
      <c r="CY2835" s="6"/>
      <c r="CZ2835" s="6"/>
      <c r="DA2835" s="6"/>
      <c r="DB2835" s="6"/>
      <c r="DC2835" s="6"/>
      <c r="DD2835" s="6"/>
      <c r="DE2835" s="6"/>
      <c r="DF2835" s="6"/>
      <c r="DG2835" s="6"/>
      <c r="DH2835" s="6"/>
      <c r="DI2835" s="6"/>
      <c r="DJ2835" s="6"/>
    </row>
    <row r="2836" spans="1:114" ht="15" customHeight="1" x14ac:dyDescent="0.15">
      <c r="A2836" s="32">
        <v>2000</v>
      </c>
      <c r="B2836" s="17" t="s">
        <v>4052</v>
      </c>
      <c r="C2836" s="17">
        <v>1377500</v>
      </c>
      <c r="D2836" s="24">
        <v>874800</v>
      </c>
      <c r="E2836" s="24">
        <v>502700</v>
      </c>
      <c r="F2836" s="24">
        <v>6144322697</v>
      </c>
      <c r="G2836" s="17">
        <v>7980541548206.7002</v>
      </c>
      <c r="H2836" s="17">
        <v>7949506347833.1299</v>
      </c>
      <c r="I2836" s="17">
        <v>23.769892337592399</v>
      </c>
      <c r="J2836" s="17"/>
      <c r="K2836" s="17">
        <f t="shared" si="1045"/>
        <v>0</v>
      </c>
      <c r="L2836" s="23"/>
      <c r="M2836" s="17" t="s">
        <v>4075</v>
      </c>
      <c r="N2836" s="17" t="s">
        <v>4076</v>
      </c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  <c r="BR2836" s="6"/>
      <c r="BS2836" s="6"/>
      <c r="BT2836" s="6"/>
      <c r="BU2836" s="6"/>
      <c r="BV2836" s="6"/>
      <c r="BW2836" s="6"/>
      <c r="BX2836" s="6"/>
      <c r="BY2836" s="6"/>
      <c r="BZ2836" s="6"/>
      <c r="CA2836" s="6"/>
      <c r="CB2836" s="6"/>
      <c r="CC2836" s="6"/>
      <c r="CD2836" s="6"/>
      <c r="CE2836" s="6"/>
      <c r="CF2836" s="6"/>
      <c r="CG2836" s="6"/>
      <c r="CH2836" s="6"/>
      <c r="CI2836" s="6"/>
      <c r="CJ2836" s="6"/>
      <c r="CK2836" s="6"/>
      <c r="CL2836" s="6"/>
      <c r="CM2836" s="6"/>
      <c r="CN2836" s="6"/>
      <c r="CO2836" s="6"/>
      <c r="CP2836" s="6"/>
      <c r="CQ2836" s="6"/>
      <c r="CR2836" s="6"/>
      <c r="CS2836" s="6"/>
      <c r="CT2836" s="6"/>
      <c r="CU2836" s="6"/>
      <c r="CV2836" s="6"/>
      <c r="CW2836" s="6"/>
      <c r="CX2836" s="6"/>
      <c r="CY2836" s="6"/>
      <c r="CZ2836" s="6"/>
      <c r="DA2836" s="6"/>
      <c r="DB2836" s="6"/>
      <c r="DC2836" s="6"/>
      <c r="DD2836" s="6"/>
      <c r="DE2836" s="6"/>
      <c r="DF2836" s="6"/>
      <c r="DG2836" s="6"/>
      <c r="DH2836" s="6"/>
      <c r="DI2836" s="6"/>
      <c r="DJ2836" s="6"/>
    </row>
    <row r="2837" spans="1:114" ht="15" customHeight="1" x14ac:dyDescent="0.15">
      <c r="A2837" s="32">
        <v>2001</v>
      </c>
      <c r="B2837" s="17" t="s">
        <v>4052</v>
      </c>
      <c r="C2837" s="17">
        <v>1456800</v>
      </c>
      <c r="D2837" s="24">
        <v>896400</v>
      </c>
      <c r="E2837" s="24">
        <v>560400</v>
      </c>
      <c r="F2837" s="24">
        <v>6226339538</v>
      </c>
      <c r="G2837" s="17">
        <v>7730982877885.7998</v>
      </c>
      <c r="H2837" s="17">
        <v>7744657129556.5801</v>
      </c>
      <c r="I2837" s="17">
        <v>23.315154773581298</v>
      </c>
      <c r="J2837" s="17"/>
      <c r="K2837" s="17">
        <f t="shared" si="1045"/>
        <v>0</v>
      </c>
      <c r="L2837" s="23"/>
      <c r="M2837" s="17" t="s">
        <v>4077</v>
      </c>
      <c r="N2837" s="17" t="s">
        <v>4078</v>
      </c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  <c r="BR2837" s="6"/>
      <c r="BS2837" s="6"/>
      <c r="BT2837" s="6"/>
      <c r="BU2837" s="6"/>
      <c r="BV2837" s="6"/>
      <c r="BW2837" s="6"/>
      <c r="BX2837" s="6"/>
      <c r="BY2837" s="6"/>
      <c r="BZ2837" s="6"/>
      <c r="CA2837" s="6"/>
      <c r="CB2837" s="6"/>
      <c r="CC2837" s="6"/>
      <c r="CD2837" s="6"/>
      <c r="CE2837" s="6"/>
      <c r="CF2837" s="6"/>
      <c r="CG2837" s="6"/>
      <c r="CH2837" s="6"/>
      <c r="CI2837" s="6"/>
      <c r="CJ2837" s="6"/>
      <c r="CK2837" s="6"/>
      <c r="CL2837" s="6"/>
      <c r="CM2837" s="6"/>
      <c r="CN2837" s="6"/>
      <c r="CO2837" s="6"/>
      <c r="CP2837" s="6"/>
      <c r="CQ2837" s="6"/>
      <c r="CR2837" s="6"/>
      <c r="CS2837" s="6"/>
      <c r="CT2837" s="6"/>
      <c r="CU2837" s="6"/>
      <c r="CV2837" s="6"/>
      <c r="CW2837" s="6"/>
      <c r="CX2837" s="6"/>
      <c r="CY2837" s="6"/>
      <c r="CZ2837" s="6"/>
      <c r="DA2837" s="6"/>
      <c r="DB2837" s="6"/>
      <c r="DC2837" s="6"/>
      <c r="DD2837" s="6"/>
      <c r="DE2837" s="6"/>
      <c r="DF2837" s="6"/>
      <c r="DG2837" s="6"/>
      <c r="DH2837" s="6"/>
      <c r="DI2837" s="6"/>
      <c r="DJ2837" s="6"/>
    </row>
    <row r="2838" spans="1:114" ht="15" customHeight="1" x14ac:dyDescent="0.15">
      <c r="A2838" s="32">
        <v>2002</v>
      </c>
      <c r="B2838" s="17" t="s">
        <v>4052</v>
      </c>
      <c r="C2838" s="17">
        <v>1443900</v>
      </c>
      <c r="D2838" s="24">
        <v>888900</v>
      </c>
      <c r="E2838" s="24">
        <v>555000</v>
      </c>
      <c r="F2838" s="24">
        <v>6308092739</v>
      </c>
      <c r="G2838" s="17">
        <v>8117110579179.5498</v>
      </c>
      <c r="H2838" s="17">
        <v>8047280651383.4199</v>
      </c>
      <c r="I2838" s="17">
        <v>22.646537572017799</v>
      </c>
      <c r="J2838" s="17"/>
      <c r="K2838" s="17">
        <f t="shared" si="1045"/>
        <v>0</v>
      </c>
      <c r="L2838" s="23"/>
      <c r="M2838" s="17" t="s">
        <v>4079</v>
      </c>
      <c r="N2838" s="17" t="s">
        <v>4080</v>
      </c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6"/>
      <c r="CO2838" s="6"/>
      <c r="CP2838" s="6"/>
      <c r="CQ2838" s="6"/>
      <c r="CR2838" s="6"/>
      <c r="CS2838" s="6"/>
      <c r="CT2838" s="6"/>
      <c r="CU2838" s="6"/>
      <c r="CV2838" s="6"/>
      <c r="CW2838" s="6"/>
      <c r="CX2838" s="6"/>
      <c r="CY2838" s="6"/>
      <c r="CZ2838" s="6"/>
      <c r="DA2838" s="6"/>
      <c r="DB2838" s="6"/>
      <c r="DC2838" s="6"/>
      <c r="DD2838" s="6"/>
      <c r="DE2838" s="6"/>
      <c r="DF2838" s="6"/>
      <c r="DG2838" s="6"/>
      <c r="DH2838" s="6"/>
      <c r="DI2838" s="6"/>
      <c r="DJ2838" s="6"/>
    </row>
    <row r="2839" spans="1:114" ht="15" customHeight="1" x14ac:dyDescent="0.15">
      <c r="A2839" s="32">
        <v>2003</v>
      </c>
      <c r="B2839" s="17" t="s">
        <v>4052</v>
      </c>
      <c r="C2839" s="17">
        <v>1483900</v>
      </c>
      <c r="D2839" s="24">
        <v>924800</v>
      </c>
      <c r="E2839" s="24">
        <v>559100</v>
      </c>
      <c r="F2839" s="24">
        <v>6389383352</v>
      </c>
      <c r="G2839" s="17">
        <v>9395844382731.7695</v>
      </c>
      <c r="H2839" s="24">
        <v>9300000000000</v>
      </c>
      <c r="I2839" s="17">
        <v>22.733644423481401</v>
      </c>
      <c r="J2839" s="17"/>
      <c r="K2839" s="17">
        <f t="shared" si="1045"/>
        <v>0</v>
      </c>
      <c r="L2839" s="23"/>
      <c r="M2839" s="17" t="s">
        <v>4081</v>
      </c>
      <c r="N2839" s="24">
        <v>52024054256755</v>
      </c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6"/>
      <c r="CO2839" s="6"/>
      <c r="CP2839" s="6"/>
      <c r="CQ2839" s="6"/>
      <c r="CR2839" s="6"/>
      <c r="CS2839" s="6"/>
      <c r="CT2839" s="6"/>
      <c r="CU2839" s="6"/>
      <c r="CV2839" s="6"/>
      <c r="CW2839" s="6"/>
      <c r="CX2839" s="6"/>
      <c r="CY2839" s="6"/>
      <c r="CZ2839" s="6"/>
      <c r="DA2839" s="6"/>
      <c r="DB2839" s="6"/>
      <c r="DC2839" s="6"/>
      <c r="DD2839" s="6"/>
      <c r="DE2839" s="6"/>
      <c r="DF2839" s="6"/>
      <c r="DG2839" s="6"/>
      <c r="DH2839" s="6"/>
      <c r="DI2839" s="6"/>
      <c r="DJ2839" s="6"/>
    </row>
    <row r="2840" spans="1:114" ht="15" customHeight="1" x14ac:dyDescent="0.15">
      <c r="A2840" s="32">
        <v>2004</v>
      </c>
      <c r="B2840" s="17" t="s">
        <v>4052</v>
      </c>
      <c r="C2840" s="17">
        <v>1568200</v>
      </c>
      <c r="D2840" s="24">
        <v>966600</v>
      </c>
      <c r="E2840" s="24">
        <v>601600</v>
      </c>
      <c r="F2840" s="24">
        <v>6470821068</v>
      </c>
      <c r="G2840" s="17">
        <v>11415429495844.4</v>
      </c>
      <c r="H2840" s="17">
        <v>11295124240939.5</v>
      </c>
      <c r="I2840" s="17">
        <v>23.096346743595099</v>
      </c>
      <c r="J2840" s="17"/>
      <c r="K2840" s="17">
        <f t="shared" si="1045"/>
        <v>0</v>
      </c>
      <c r="L2840" s="23"/>
      <c r="M2840" s="17" t="s">
        <v>4082</v>
      </c>
      <c r="N2840" s="17" t="s">
        <v>4083</v>
      </c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6"/>
      <c r="CO2840" s="6"/>
      <c r="CP2840" s="6"/>
      <c r="CQ2840" s="6"/>
      <c r="CR2840" s="6"/>
      <c r="CS2840" s="6"/>
      <c r="CT2840" s="6"/>
      <c r="CU2840" s="6"/>
      <c r="CV2840" s="6"/>
      <c r="CW2840" s="6"/>
      <c r="CX2840" s="6"/>
      <c r="CY2840" s="6"/>
      <c r="CZ2840" s="6"/>
      <c r="DA2840" s="6"/>
      <c r="DB2840" s="6"/>
      <c r="DC2840" s="6"/>
      <c r="DD2840" s="6"/>
      <c r="DE2840" s="6"/>
      <c r="DF2840" s="6"/>
      <c r="DG2840" s="6"/>
      <c r="DH2840" s="6"/>
      <c r="DI2840" s="6"/>
      <c r="DJ2840" s="6"/>
    </row>
    <row r="2841" spans="1:114" ht="15" customHeight="1" x14ac:dyDescent="0.15">
      <c r="A2841" s="32">
        <v>2005</v>
      </c>
      <c r="B2841" s="17" t="s">
        <v>4052</v>
      </c>
      <c r="C2841" s="17">
        <v>1703200</v>
      </c>
      <c r="D2841" s="24">
        <v>1038800</v>
      </c>
      <c r="E2841" s="24">
        <v>664400</v>
      </c>
      <c r="F2841" s="24">
        <v>6552571570</v>
      </c>
      <c r="G2841" s="24">
        <v>12981000785939</v>
      </c>
      <c r="H2841" s="17">
        <v>12812649068493.6</v>
      </c>
      <c r="I2841" s="17">
        <v>23.602829011509201</v>
      </c>
      <c r="J2841" s="17"/>
      <c r="K2841" s="17">
        <f t="shared" si="1045"/>
        <v>0</v>
      </c>
      <c r="L2841" s="23"/>
      <c r="M2841" s="17" t="s">
        <v>4084</v>
      </c>
      <c r="N2841" s="17" t="s">
        <v>4085</v>
      </c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  <c r="BR2841" s="6"/>
      <c r="BS2841" s="6"/>
      <c r="BT2841" s="6"/>
      <c r="BU2841" s="6"/>
      <c r="BV2841" s="6"/>
      <c r="BW2841" s="6"/>
      <c r="BX2841" s="6"/>
      <c r="BY2841" s="6"/>
      <c r="BZ2841" s="6"/>
      <c r="CA2841" s="6"/>
      <c r="CB2841" s="6"/>
      <c r="CC2841" s="6"/>
      <c r="CD2841" s="6"/>
      <c r="CE2841" s="6"/>
      <c r="CF2841" s="6"/>
      <c r="CG2841" s="6"/>
      <c r="CH2841" s="6"/>
      <c r="CI2841" s="6"/>
      <c r="CJ2841" s="6"/>
      <c r="CK2841" s="6"/>
      <c r="CL2841" s="6"/>
      <c r="CM2841" s="6"/>
      <c r="CN2841" s="6"/>
      <c r="CO2841" s="6"/>
      <c r="CP2841" s="6"/>
      <c r="CQ2841" s="6"/>
      <c r="CR2841" s="6"/>
      <c r="CS2841" s="6"/>
      <c r="CT2841" s="6"/>
      <c r="CU2841" s="6"/>
      <c r="CV2841" s="6"/>
      <c r="CW2841" s="6"/>
      <c r="CX2841" s="6"/>
      <c r="CY2841" s="6"/>
      <c r="CZ2841" s="6"/>
      <c r="DA2841" s="6"/>
      <c r="DB2841" s="6"/>
      <c r="DC2841" s="6"/>
      <c r="DD2841" s="6"/>
      <c r="DE2841" s="6"/>
      <c r="DF2841" s="6"/>
      <c r="DG2841" s="6"/>
      <c r="DH2841" s="6"/>
      <c r="DI2841" s="6"/>
      <c r="DJ2841" s="6"/>
    </row>
    <row r="2842" spans="1:114" ht="15" customHeight="1" x14ac:dyDescent="0.15">
      <c r="A2842" s="32">
        <v>2006</v>
      </c>
      <c r="B2842" s="17" t="s">
        <v>4052</v>
      </c>
      <c r="C2842" s="17">
        <v>1791700</v>
      </c>
      <c r="D2842" s="24">
        <v>1075200</v>
      </c>
      <c r="E2842" s="24">
        <v>716500</v>
      </c>
      <c r="F2842" s="24">
        <v>6634935638</v>
      </c>
      <c r="G2842" s="17">
        <v>14963057296036.699</v>
      </c>
      <c r="H2842" s="17">
        <v>14659051504671.9</v>
      </c>
      <c r="I2842" s="17">
        <v>23.997738765101101</v>
      </c>
      <c r="J2842" s="17"/>
      <c r="K2842" s="17">
        <f t="shared" si="1045"/>
        <v>0</v>
      </c>
      <c r="L2842" s="23"/>
      <c r="M2842" s="17" t="s">
        <v>4086</v>
      </c>
      <c r="N2842" s="17" t="s">
        <v>4087</v>
      </c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6"/>
      <c r="CO2842" s="6"/>
      <c r="CP2842" s="6"/>
      <c r="CQ2842" s="6"/>
      <c r="CR2842" s="6"/>
      <c r="CS2842" s="6"/>
      <c r="CT2842" s="6"/>
      <c r="CU2842" s="6"/>
      <c r="CV2842" s="6"/>
      <c r="CW2842" s="6"/>
      <c r="CX2842" s="6"/>
      <c r="CY2842" s="6"/>
      <c r="CZ2842" s="6"/>
      <c r="DA2842" s="6"/>
      <c r="DB2842" s="6"/>
      <c r="DC2842" s="6"/>
      <c r="DD2842" s="6"/>
      <c r="DE2842" s="6"/>
      <c r="DF2842" s="6"/>
      <c r="DG2842" s="6"/>
      <c r="DH2842" s="6"/>
      <c r="DI2842" s="6"/>
      <c r="DJ2842" s="6"/>
    </row>
    <row r="2843" spans="1:114" ht="15" customHeight="1" x14ac:dyDescent="0.15">
      <c r="A2843" s="32">
        <v>2007</v>
      </c>
      <c r="B2843" s="17" t="s">
        <v>4052</v>
      </c>
      <c r="C2843" s="17">
        <v>1874700</v>
      </c>
      <c r="D2843" s="24">
        <v>1125000</v>
      </c>
      <c r="E2843" s="24">
        <v>749700</v>
      </c>
      <c r="F2843" s="24">
        <v>6717641730</v>
      </c>
      <c r="G2843" s="17">
        <v>17396413102956.9</v>
      </c>
      <c r="H2843" s="17">
        <v>17006815005339.199</v>
      </c>
      <c r="I2843" s="17">
        <v>24.232081814685198</v>
      </c>
      <c r="J2843" s="17"/>
      <c r="K2843" s="17">
        <f t="shared" si="1045"/>
        <v>0</v>
      </c>
      <c r="L2843" s="23"/>
      <c r="M2843" s="17" t="s">
        <v>4088</v>
      </c>
      <c r="N2843" s="24">
        <v>61611834694089</v>
      </c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6"/>
      <c r="CO2843" s="6"/>
      <c r="CP2843" s="6"/>
      <c r="CQ2843" s="6"/>
      <c r="CR2843" s="6"/>
      <c r="CS2843" s="6"/>
      <c r="CT2843" s="6"/>
      <c r="CU2843" s="6"/>
      <c r="CV2843" s="6"/>
      <c r="CW2843" s="6"/>
      <c r="CX2843" s="6"/>
      <c r="CY2843" s="6"/>
      <c r="CZ2843" s="6"/>
      <c r="DA2843" s="6"/>
      <c r="DB2843" s="6"/>
      <c r="DC2843" s="6"/>
      <c r="DD2843" s="6"/>
      <c r="DE2843" s="6"/>
      <c r="DF2843" s="6"/>
      <c r="DG2843" s="6"/>
      <c r="DH2843" s="6"/>
      <c r="DI2843" s="6"/>
      <c r="DJ2843" s="6"/>
    </row>
    <row r="2844" spans="1:114" ht="15" customHeight="1" x14ac:dyDescent="0.15">
      <c r="A2844" s="32">
        <v>2008</v>
      </c>
      <c r="B2844" s="17" t="s">
        <v>4052</v>
      </c>
      <c r="C2844" s="17">
        <v>1930000</v>
      </c>
      <c r="D2844" s="24">
        <v>1162200</v>
      </c>
      <c r="E2844" s="24">
        <v>767800</v>
      </c>
      <c r="F2844" s="24">
        <v>6801408360</v>
      </c>
      <c r="G2844" s="17">
        <v>19884568820265.199</v>
      </c>
      <c r="H2844" s="24">
        <v>20000000000000</v>
      </c>
      <c r="I2844" s="17">
        <v>24.252089392844699</v>
      </c>
      <c r="J2844" s="17"/>
      <c r="K2844" s="17">
        <f t="shared" si="1045"/>
        <v>0</v>
      </c>
      <c r="L2844" s="23"/>
      <c r="M2844" s="17" t="s">
        <v>4089</v>
      </c>
      <c r="N2844" s="17" t="s">
        <v>4090</v>
      </c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6"/>
      <c r="CO2844" s="6"/>
      <c r="CP2844" s="6"/>
      <c r="CQ2844" s="6"/>
      <c r="CR2844" s="6"/>
      <c r="CS2844" s="6"/>
      <c r="CT2844" s="6"/>
      <c r="CU2844" s="6"/>
      <c r="CV2844" s="6"/>
      <c r="CW2844" s="6"/>
      <c r="CX2844" s="6"/>
      <c r="CY2844" s="6"/>
      <c r="CZ2844" s="6"/>
      <c r="DA2844" s="6"/>
      <c r="DB2844" s="6"/>
      <c r="DC2844" s="6"/>
      <c r="DD2844" s="6"/>
      <c r="DE2844" s="6"/>
      <c r="DF2844" s="6"/>
      <c r="DG2844" s="6"/>
      <c r="DH2844" s="6"/>
      <c r="DI2844" s="6"/>
      <c r="DJ2844" s="6"/>
    </row>
    <row r="2845" spans="1:114" ht="15" customHeight="1" x14ac:dyDescent="0.15">
      <c r="A2845" s="32">
        <v>2009</v>
      </c>
      <c r="B2845" s="17" t="s">
        <v>4052</v>
      </c>
      <c r="C2845" s="17">
        <v>1855900</v>
      </c>
      <c r="D2845" s="24">
        <v>1146400</v>
      </c>
      <c r="E2845" s="24">
        <v>709500</v>
      </c>
      <c r="F2845" s="24">
        <v>6885490816</v>
      </c>
      <c r="G2845" s="17">
        <v>16042431134646.699</v>
      </c>
      <c r="H2845" s="17">
        <v>15690948340158.1</v>
      </c>
      <c r="I2845" s="17">
        <v>23.5235944329064</v>
      </c>
      <c r="J2845" s="17"/>
      <c r="K2845" s="17">
        <f t="shared" si="1045"/>
        <v>0</v>
      </c>
      <c r="L2845" s="23"/>
      <c r="M2845" s="17" t="s">
        <v>4091</v>
      </c>
      <c r="N2845" s="17" t="s">
        <v>4092</v>
      </c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  <c r="CU2845" s="6"/>
      <c r="CV2845" s="6"/>
      <c r="CW2845" s="6"/>
      <c r="CX2845" s="6"/>
      <c r="CY2845" s="6"/>
      <c r="CZ2845" s="6"/>
      <c r="DA2845" s="6"/>
      <c r="DB2845" s="6"/>
      <c r="DC2845" s="6"/>
      <c r="DD2845" s="6"/>
      <c r="DE2845" s="6"/>
      <c r="DF2845" s="6"/>
      <c r="DG2845" s="6"/>
      <c r="DH2845" s="6"/>
      <c r="DI2845" s="6"/>
      <c r="DJ2845" s="6"/>
    </row>
    <row r="2846" spans="1:114" ht="15" customHeight="1" x14ac:dyDescent="0.15">
      <c r="A2846" s="32">
        <v>2010</v>
      </c>
      <c r="B2846" s="17" t="s">
        <v>4052</v>
      </c>
      <c r="C2846" s="17">
        <v>1997400</v>
      </c>
      <c r="D2846" s="24">
        <v>1236900</v>
      </c>
      <c r="E2846" s="24">
        <v>760500</v>
      </c>
      <c r="F2846" s="24">
        <v>6969631901</v>
      </c>
      <c r="G2846" s="17">
        <v>19149569874980.5</v>
      </c>
      <c r="H2846" s="17">
        <v>18598439352673.199</v>
      </c>
      <c r="I2846" s="17">
        <v>23.418602662281</v>
      </c>
      <c r="J2846" s="17"/>
      <c r="K2846" s="17">
        <f t="shared" si="1045"/>
        <v>0</v>
      </c>
      <c r="L2846" s="23"/>
      <c r="M2846" s="17" t="s">
        <v>4093</v>
      </c>
      <c r="N2846" s="17" t="s">
        <v>4094</v>
      </c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6"/>
      <c r="CO2846" s="6"/>
      <c r="CP2846" s="6"/>
      <c r="CQ2846" s="6"/>
      <c r="CR2846" s="6"/>
      <c r="CS2846" s="6"/>
      <c r="CT2846" s="6"/>
      <c r="CU2846" s="6"/>
      <c r="CV2846" s="6"/>
      <c r="CW2846" s="6"/>
      <c r="CX2846" s="6"/>
      <c r="CY2846" s="6"/>
      <c r="CZ2846" s="6"/>
      <c r="DA2846" s="6"/>
      <c r="DB2846" s="6"/>
      <c r="DC2846" s="6"/>
      <c r="DD2846" s="6"/>
      <c r="DE2846" s="6"/>
      <c r="DF2846" s="6"/>
      <c r="DG2846" s="6"/>
      <c r="DH2846" s="6"/>
      <c r="DI2846" s="6"/>
      <c r="DJ2846" s="6"/>
    </row>
    <row r="2847" spans="1:114" ht="15" customHeight="1" x14ac:dyDescent="0.15">
      <c r="A2847" s="32">
        <v>2011</v>
      </c>
      <c r="B2847" s="17" t="s">
        <v>4052</v>
      </c>
      <c r="C2847" s="17">
        <v>2158200</v>
      </c>
      <c r="D2847" s="24">
        <v>1365200</v>
      </c>
      <c r="E2847" s="24">
        <v>793000</v>
      </c>
      <c r="F2847" s="24">
        <v>7053533350</v>
      </c>
      <c r="G2847" s="17">
        <v>22578363676143.102</v>
      </c>
      <c r="H2847" s="17">
        <v>21934992533514.199</v>
      </c>
      <c r="I2847" s="17">
        <v>23.916938665917399</v>
      </c>
      <c r="J2847" s="17"/>
      <c r="K2847" s="17">
        <f t="shared" si="1045"/>
        <v>0</v>
      </c>
      <c r="L2847" s="23"/>
      <c r="M2847" s="17" t="s">
        <v>4095</v>
      </c>
      <c r="N2847" s="17" t="s">
        <v>4096</v>
      </c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  <c r="BR2847" s="6"/>
      <c r="BS2847" s="6"/>
      <c r="BT2847" s="6"/>
      <c r="BU2847" s="6"/>
      <c r="BV2847" s="6"/>
      <c r="BW2847" s="6"/>
      <c r="BX2847" s="6"/>
      <c r="BY2847" s="6"/>
      <c r="BZ2847" s="6"/>
      <c r="CA2847" s="6"/>
      <c r="CB2847" s="6"/>
      <c r="CC2847" s="6"/>
      <c r="CD2847" s="6"/>
      <c r="CE2847" s="6"/>
      <c r="CF2847" s="6"/>
      <c r="CG2847" s="6"/>
      <c r="CH2847" s="6"/>
      <c r="CI2847" s="6"/>
      <c r="CJ2847" s="6"/>
      <c r="CK2847" s="6"/>
      <c r="CL2847" s="6"/>
      <c r="CM2847" s="6"/>
      <c r="CN2847" s="6"/>
      <c r="CO2847" s="6"/>
      <c r="CP2847" s="6"/>
      <c r="CQ2847" s="6"/>
      <c r="CR2847" s="6"/>
      <c r="CS2847" s="6"/>
      <c r="CT2847" s="6"/>
      <c r="CU2847" s="6"/>
      <c r="CV2847" s="6"/>
      <c r="CW2847" s="6"/>
      <c r="CX2847" s="6"/>
      <c r="CY2847" s="6"/>
      <c r="CZ2847" s="6"/>
      <c r="DA2847" s="6"/>
      <c r="DB2847" s="6"/>
      <c r="DC2847" s="6"/>
      <c r="DD2847" s="6"/>
      <c r="DE2847" s="6"/>
      <c r="DF2847" s="6"/>
      <c r="DG2847" s="6"/>
      <c r="DH2847" s="6"/>
      <c r="DI2847" s="6"/>
      <c r="DJ2847" s="6"/>
    </row>
    <row r="2848" spans="1:114" ht="15" customHeight="1" x14ac:dyDescent="0.15">
      <c r="A2848" s="32">
        <v>2012</v>
      </c>
      <c r="B2848" s="17" t="s">
        <v>4052</v>
      </c>
      <c r="C2848" s="17">
        <v>2356500</v>
      </c>
      <c r="D2848" s="24">
        <v>1519700</v>
      </c>
      <c r="E2848" s="24">
        <v>836800</v>
      </c>
      <c r="F2848" s="24">
        <v>7140895722</v>
      </c>
      <c r="G2848" s="17">
        <v>22922491695656.898</v>
      </c>
      <c r="H2848" s="24">
        <v>22000000000000</v>
      </c>
      <c r="I2848" s="17">
        <v>24.406502549335201</v>
      </c>
      <c r="J2848" s="17"/>
      <c r="K2848" s="17">
        <f t="shared" si="1045"/>
        <v>0</v>
      </c>
      <c r="L2848" s="23"/>
      <c r="M2848" s="17" t="s">
        <v>4097</v>
      </c>
      <c r="N2848" s="24">
        <v>68822296672324</v>
      </c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6"/>
      <c r="CO2848" s="6"/>
      <c r="CP2848" s="6"/>
      <c r="CQ2848" s="6"/>
      <c r="CR2848" s="6"/>
      <c r="CS2848" s="6"/>
      <c r="CT2848" s="6"/>
      <c r="CU2848" s="6"/>
      <c r="CV2848" s="6"/>
      <c r="CW2848" s="6"/>
      <c r="CX2848" s="6"/>
      <c r="CY2848" s="6"/>
      <c r="CZ2848" s="6"/>
      <c r="DA2848" s="6"/>
      <c r="DB2848" s="6"/>
      <c r="DC2848" s="6"/>
      <c r="DD2848" s="6"/>
      <c r="DE2848" s="6"/>
      <c r="DF2848" s="6"/>
      <c r="DG2848" s="6"/>
      <c r="DH2848" s="6"/>
      <c r="DI2848" s="6"/>
      <c r="DJ2848" s="6"/>
    </row>
    <row r="2849" spans="1:114" ht="15" customHeight="1" x14ac:dyDescent="0.15">
      <c r="A2849" s="32">
        <v>2013</v>
      </c>
      <c r="B2849" s="17" t="s">
        <v>4052</v>
      </c>
      <c r="C2849" s="17">
        <v>2564100</v>
      </c>
      <c r="D2849" s="24">
        <v>1708700</v>
      </c>
      <c r="E2849" s="24">
        <v>855400</v>
      </c>
      <c r="F2849" s="24">
        <v>7229184551</v>
      </c>
      <c r="G2849" s="17">
        <v>23510953770440.699</v>
      </c>
      <c r="H2849" s="17">
        <v>22779398175376.398</v>
      </c>
      <c r="I2849" s="17">
        <v>24.582250329111599</v>
      </c>
      <c r="J2849" s="17"/>
      <c r="K2849" s="17">
        <f t="shared" si="1045"/>
        <v>0</v>
      </c>
      <c r="L2849" s="23"/>
      <c r="M2849" s="17" t="s">
        <v>4098</v>
      </c>
      <c r="N2849" s="17" t="s">
        <v>4099</v>
      </c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6"/>
      <c r="CO2849" s="6"/>
      <c r="CP2849" s="6"/>
      <c r="CQ2849" s="6"/>
      <c r="CR2849" s="6"/>
      <c r="CS2849" s="6"/>
      <c r="CT2849" s="6"/>
      <c r="CU2849" s="6"/>
      <c r="CV2849" s="6"/>
      <c r="CW2849" s="6"/>
      <c r="CX2849" s="6"/>
      <c r="CY2849" s="6"/>
      <c r="CZ2849" s="6"/>
      <c r="DA2849" s="6"/>
      <c r="DB2849" s="6"/>
      <c r="DC2849" s="6"/>
      <c r="DD2849" s="6"/>
      <c r="DE2849" s="6"/>
      <c r="DF2849" s="6"/>
      <c r="DG2849" s="6"/>
      <c r="DH2849" s="6"/>
      <c r="DI2849" s="6"/>
      <c r="DJ2849" s="6"/>
    </row>
    <row r="2850" spans="1:114" ht="15" customHeight="1" x14ac:dyDescent="0.15">
      <c r="A2850" s="32">
        <v>2014</v>
      </c>
      <c r="B2850" s="17" t="s">
        <v>4052</v>
      </c>
      <c r="C2850" s="17">
        <v>2679900</v>
      </c>
      <c r="D2850" s="24">
        <v>1799200</v>
      </c>
      <c r="E2850" s="24">
        <v>880700</v>
      </c>
      <c r="F2850" s="24">
        <v>7317508753</v>
      </c>
      <c r="G2850" s="17">
        <v>23896753719135.5</v>
      </c>
      <c r="H2850" s="17">
        <v>23291640434094.801</v>
      </c>
      <c r="I2850" s="17">
        <v>24.795502405158199</v>
      </c>
      <c r="J2850" s="17"/>
      <c r="K2850" s="17">
        <f t="shared" si="1045"/>
        <v>0</v>
      </c>
      <c r="L2850" s="23"/>
      <c r="M2850" s="17" t="s">
        <v>4100</v>
      </c>
      <c r="N2850" s="17" t="s">
        <v>4101</v>
      </c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6"/>
      <c r="CO2850" s="6"/>
      <c r="CP2850" s="6"/>
      <c r="CQ2850" s="6"/>
      <c r="CR2850" s="6"/>
      <c r="CS2850" s="6"/>
      <c r="CT2850" s="6"/>
      <c r="CU2850" s="6"/>
      <c r="CV2850" s="6"/>
      <c r="CW2850" s="6"/>
      <c r="CX2850" s="6"/>
      <c r="CY2850" s="6"/>
      <c r="CZ2850" s="6"/>
      <c r="DA2850" s="6"/>
      <c r="DB2850" s="6"/>
      <c r="DC2850" s="6"/>
      <c r="DD2850" s="6"/>
      <c r="DE2850" s="6"/>
      <c r="DF2850" s="6"/>
      <c r="DG2850" s="6"/>
      <c r="DH2850" s="6"/>
      <c r="DI2850" s="6"/>
      <c r="DJ2850" s="6"/>
    </row>
    <row r="2851" spans="1:114" ht="15" customHeight="1" x14ac:dyDescent="0.15">
      <c r="A2851" s="32">
        <v>2015</v>
      </c>
      <c r="B2851" s="17" t="s">
        <v>4052</v>
      </c>
      <c r="C2851" s="17">
        <v>2886200</v>
      </c>
      <c r="D2851" s="24">
        <v>1972500</v>
      </c>
      <c r="E2851" s="24">
        <v>913700</v>
      </c>
      <c r="F2851" s="24">
        <v>7404910892</v>
      </c>
      <c r="G2851" s="17">
        <v>21280803500656.801</v>
      </c>
      <c r="H2851" s="24">
        <v>21000000000000</v>
      </c>
      <c r="I2851" s="17">
        <v>25.028921325168</v>
      </c>
      <c r="J2851" s="17"/>
      <c r="K2851" s="17">
        <f t="shared" si="1045"/>
        <v>0</v>
      </c>
      <c r="L2851" s="23"/>
      <c r="M2851" s="17" t="s">
        <v>4102</v>
      </c>
      <c r="N2851" s="17" t="s">
        <v>4103</v>
      </c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6"/>
      <c r="CO2851" s="6"/>
      <c r="CP2851" s="6"/>
      <c r="CQ2851" s="6"/>
      <c r="CR2851" s="6"/>
      <c r="CS2851" s="6"/>
      <c r="CT2851" s="6"/>
      <c r="CU2851" s="6"/>
      <c r="CV2851" s="6"/>
      <c r="CW2851" s="6"/>
      <c r="CX2851" s="6"/>
      <c r="CY2851" s="6"/>
      <c r="CZ2851" s="6"/>
      <c r="DA2851" s="6"/>
      <c r="DB2851" s="6"/>
      <c r="DC2851" s="6"/>
      <c r="DD2851" s="6"/>
      <c r="DE2851" s="6"/>
      <c r="DF2851" s="6"/>
      <c r="DG2851" s="6"/>
      <c r="DH2851" s="6"/>
      <c r="DI2851" s="6"/>
      <c r="DJ2851" s="6"/>
    </row>
    <row r="2852" spans="1:114" ht="15" customHeight="1" x14ac:dyDescent="0.15">
      <c r="A2852" s="32">
        <v>2016</v>
      </c>
      <c r="B2852" s="17" t="s">
        <v>4052</v>
      </c>
      <c r="C2852" s="17">
        <v>3125000</v>
      </c>
      <c r="D2852" s="24">
        <v>2215100</v>
      </c>
      <c r="E2852" s="24">
        <v>909900</v>
      </c>
      <c r="F2852" s="24">
        <v>7491934113</v>
      </c>
      <c r="G2852" s="24">
        <v>20880398983139</v>
      </c>
      <c r="H2852" s="17">
        <v>20360143692034.398</v>
      </c>
      <c r="I2852" s="17">
        <v>24.873443442978299</v>
      </c>
      <c r="J2852" s="17"/>
      <c r="K2852" s="17">
        <f t="shared" si="1045"/>
        <v>0</v>
      </c>
      <c r="L2852" s="17"/>
      <c r="M2852" s="17" t="s">
        <v>4104</v>
      </c>
      <c r="N2852" s="24">
        <v>77295536289686</v>
      </c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6"/>
      <c r="CO2852" s="6"/>
      <c r="CP2852" s="6"/>
      <c r="CQ2852" s="6"/>
      <c r="CR2852" s="6"/>
      <c r="CS2852" s="6"/>
      <c r="CT2852" s="6"/>
      <c r="CU2852" s="6"/>
      <c r="CV2852" s="6"/>
      <c r="CW2852" s="6"/>
      <c r="CX2852" s="6"/>
      <c r="CY2852" s="6"/>
      <c r="CZ2852" s="6"/>
      <c r="DA2852" s="6"/>
      <c r="DB2852" s="6"/>
      <c r="DC2852" s="6"/>
      <c r="DD2852" s="6"/>
      <c r="DE2852" s="6"/>
      <c r="DF2852" s="6"/>
      <c r="DG2852" s="6"/>
      <c r="DH2852" s="6"/>
      <c r="DI2852" s="6"/>
      <c r="DJ2852" s="6"/>
    </row>
    <row r="2853" spans="1:114" ht="15" customHeight="1" x14ac:dyDescent="0.15">
      <c r="A2853" s="32">
        <v>2017</v>
      </c>
      <c r="B2853" s="17" t="s">
        <v>4052</v>
      </c>
      <c r="C2853" s="17">
        <v>3169000</v>
      </c>
      <c r="D2853" s="24">
        <v>2251400</v>
      </c>
      <c r="E2853" s="24">
        <v>917600</v>
      </c>
      <c r="F2853" s="24">
        <v>7578157615</v>
      </c>
      <c r="G2853" s="17">
        <v>23018717503300.699</v>
      </c>
      <c r="H2853" s="17">
        <v>22440606925414.602</v>
      </c>
      <c r="I2853" s="17">
        <v>25.1059127460674</v>
      </c>
      <c r="J2853" s="17"/>
      <c r="K2853" s="17">
        <f t="shared" si="1045"/>
        <v>0</v>
      </c>
      <c r="L2853" s="17"/>
      <c r="M2853" s="17" t="s">
        <v>4105</v>
      </c>
      <c r="N2853" s="17" t="s">
        <v>4106</v>
      </c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6"/>
      <c r="CO2853" s="6"/>
      <c r="CP2853" s="6"/>
      <c r="CQ2853" s="6"/>
      <c r="CR2853" s="6"/>
      <c r="CS2853" s="6"/>
      <c r="CT2853" s="6"/>
      <c r="CU2853" s="6"/>
      <c r="CV2853" s="6"/>
      <c r="CW2853" s="6"/>
      <c r="CX2853" s="6"/>
      <c r="CY2853" s="6"/>
      <c r="CZ2853" s="6"/>
      <c r="DA2853" s="6"/>
      <c r="DB2853" s="6"/>
      <c r="DC2853" s="6"/>
      <c r="DD2853" s="6"/>
      <c r="DE2853" s="6"/>
      <c r="DF2853" s="6"/>
      <c r="DG2853" s="6"/>
      <c r="DH2853" s="6"/>
      <c r="DI2853" s="6"/>
      <c r="DJ2853" s="6"/>
    </row>
    <row r="2854" spans="1:114" ht="15" customHeight="1" x14ac:dyDescent="0.15">
      <c r="A2854" s="32">
        <v>2018</v>
      </c>
      <c r="B2854" s="17" t="s">
        <v>4052</v>
      </c>
      <c r="C2854" s="17">
        <v>3332600</v>
      </c>
      <c r="D2854" s="24">
        <v>2386300</v>
      </c>
      <c r="E2854" s="24">
        <v>946300</v>
      </c>
      <c r="F2854" s="24">
        <v>7661776338</v>
      </c>
      <c r="G2854" s="17">
        <v>25215911289175.5</v>
      </c>
      <c r="H2854" s="17">
        <v>24674049168980.699</v>
      </c>
      <c r="I2854" s="17">
        <v>25.534986746163302</v>
      </c>
      <c r="J2854" s="17"/>
      <c r="K2854" s="17">
        <f t="shared" si="1045"/>
        <v>0</v>
      </c>
      <c r="L2854" s="17"/>
      <c r="M2854" s="17" t="s">
        <v>4107</v>
      </c>
      <c r="N2854" s="17" t="s">
        <v>4108</v>
      </c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6"/>
      <c r="CO2854" s="6"/>
      <c r="CP2854" s="6"/>
      <c r="CQ2854" s="6"/>
      <c r="CR2854" s="6"/>
      <c r="CS2854" s="6"/>
      <c r="CT2854" s="6"/>
      <c r="CU2854" s="6"/>
      <c r="CV2854" s="6"/>
      <c r="CW2854" s="6"/>
      <c r="CX2854" s="6"/>
      <c r="CY2854" s="6"/>
      <c r="CZ2854" s="6"/>
      <c r="DA2854" s="6"/>
      <c r="DB2854" s="6"/>
      <c r="DC2854" s="6"/>
      <c r="DD2854" s="6"/>
      <c r="DE2854" s="6"/>
      <c r="DF2854" s="6"/>
      <c r="DG2854" s="6"/>
      <c r="DH2854" s="6"/>
      <c r="DI2854" s="6"/>
      <c r="DJ2854" s="6"/>
    </row>
    <row r="2855" spans="1:114" ht="15" customHeight="1" x14ac:dyDescent="0.15">
      <c r="A2855" s="32">
        <v>2019</v>
      </c>
      <c r="B2855" s="17" t="s">
        <v>4052</v>
      </c>
      <c r="C2855" s="17">
        <v>3232800</v>
      </c>
      <c r="D2855" s="24">
        <v>2239200</v>
      </c>
      <c r="E2855" s="24">
        <v>993600</v>
      </c>
      <c r="F2855" s="24">
        <v>7742681934</v>
      </c>
      <c r="G2855" s="17">
        <v>24791122916237.199</v>
      </c>
      <c r="H2855" s="24">
        <v>24000000000000</v>
      </c>
      <c r="I2855" s="17">
        <v>25.823452055026099</v>
      </c>
      <c r="J2855" s="17"/>
      <c r="K2855" s="17">
        <f t="shared" si="1045"/>
        <v>0</v>
      </c>
      <c r="L2855" s="17"/>
      <c r="M2855" s="17" t="s">
        <v>4109</v>
      </c>
      <c r="N2855" s="17" t="s">
        <v>4110</v>
      </c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  <c r="BR2855" s="6"/>
      <c r="BS2855" s="6"/>
      <c r="BT2855" s="6"/>
      <c r="BU2855" s="6"/>
      <c r="BV2855" s="6"/>
      <c r="BW2855" s="6"/>
      <c r="BX2855" s="6"/>
      <c r="BY2855" s="6"/>
      <c r="BZ2855" s="6"/>
      <c r="CA2855" s="6"/>
      <c r="CB2855" s="6"/>
      <c r="CC2855" s="6"/>
      <c r="CD2855" s="6"/>
      <c r="CE2855" s="6"/>
      <c r="CF2855" s="6"/>
      <c r="CG2855" s="6"/>
      <c r="CH2855" s="6"/>
      <c r="CI2855" s="6"/>
      <c r="CJ2855" s="6"/>
      <c r="CK2855" s="6"/>
      <c r="CL2855" s="6"/>
      <c r="CM2855" s="6"/>
      <c r="CN2855" s="6"/>
      <c r="CO2855" s="6"/>
      <c r="CP2855" s="6"/>
      <c r="CQ2855" s="6"/>
      <c r="CR2855" s="6"/>
      <c r="CS2855" s="6"/>
      <c r="CT2855" s="6"/>
      <c r="CU2855" s="6"/>
      <c r="CV2855" s="6"/>
      <c r="CW2855" s="6"/>
      <c r="CX2855" s="6"/>
      <c r="CY2855" s="6"/>
      <c r="CZ2855" s="6"/>
      <c r="DA2855" s="6"/>
      <c r="DB2855" s="6"/>
      <c r="DC2855" s="6"/>
      <c r="DD2855" s="6"/>
      <c r="DE2855" s="6"/>
      <c r="DF2855" s="6"/>
      <c r="DG2855" s="6"/>
      <c r="DH2855" s="6"/>
      <c r="DI2855" s="6"/>
      <c r="DJ2855" s="6"/>
    </row>
    <row r="2856" spans="1:114" ht="15" customHeight="1" x14ac:dyDescent="0.15">
      <c r="A2856" s="32">
        <v>2020</v>
      </c>
      <c r="B2856" s="17" t="s">
        <v>4052</v>
      </c>
      <c r="C2856" s="17">
        <v>3281900</v>
      </c>
      <c r="D2856" s="24">
        <v>2311500</v>
      </c>
      <c r="E2856" s="24">
        <v>970400</v>
      </c>
      <c r="F2856" s="24">
        <v>7820981524</v>
      </c>
      <c r="G2856" s="17">
        <v>22450581117963.398</v>
      </c>
      <c r="H2856" s="17">
        <v>21789417649828.5</v>
      </c>
      <c r="I2856" s="17">
        <v>25.9282304722555</v>
      </c>
      <c r="J2856" s="17"/>
      <c r="K2856" s="17">
        <f t="shared" si="1045"/>
        <v>0</v>
      </c>
      <c r="L2856" s="17"/>
      <c r="M2856" s="17" t="s">
        <v>4111</v>
      </c>
      <c r="N2856" s="17" t="s">
        <v>4112</v>
      </c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6"/>
      <c r="CO2856" s="6"/>
      <c r="CP2856" s="6"/>
      <c r="CQ2856" s="6"/>
      <c r="CR2856" s="6"/>
      <c r="CS2856" s="6"/>
      <c r="CT2856" s="6"/>
      <c r="CU2856" s="6"/>
      <c r="CV2856" s="6"/>
      <c r="CW2856" s="6"/>
      <c r="CX2856" s="6"/>
      <c r="CY2856" s="6"/>
      <c r="CZ2856" s="6"/>
      <c r="DA2856" s="6"/>
      <c r="DB2856" s="6"/>
      <c r="DC2856" s="6"/>
      <c r="DD2856" s="6"/>
      <c r="DE2856" s="6"/>
      <c r="DF2856" s="6"/>
      <c r="DG2856" s="6"/>
      <c r="DH2856" s="6"/>
      <c r="DI2856" s="6"/>
      <c r="DJ2856" s="6"/>
    </row>
    <row r="2857" spans="1:114" ht="15" customHeight="1" x14ac:dyDescent="0.15">
      <c r="A2857" s="32">
        <v>2021</v>
      </c>
      <c r="B2857" s="17" t="s">
        <v>4052</v>
      </c>
      <c r="C2857" s="17">
        <v>3401100</v>
      </c>
      <c r="D2857" s="24">
        <v>2385200</v>
      </c>
      <c r="E2857" s="24">
        <v>1015900</v>
      </c>
      <c r="F2857" s="24">
        <v>7888408686</v>
      </c>
      <c r="G2857" s="17">
        <v>27876839181500.898</v>
      </c>
      <c r="H2857" s="17">
        <v>26952758585073.5</v>
      </c>
      <c r="I2857" s="17">
        <v>26.119759045400301</v>
      </c>
      <c r="J2857" s="17"/>
      <c r="K2857" s="17">
        <f t="shared" si="1045"/>
        <v>0</v>
      </c>
      <c r="L2857" s="17"/>
      <c r="M2857" s="17"/>
      <c r="N2857" s="17" t="s">
        <v>4113</v>
      </c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6"/>
      <c r="CO2857" s="6"/>
      <c r="CP2857" s="6"/>
      <c r="CQ2857" s="6"/>
      <c r="CR2857" s="6"/>
      <c r="CS2857" s="6"/>
      <c r="CT2857" s="6"/>
      <c r="CU2857" s="6"/>
      <c r="CV2857" s="6"/>
      <c r="CW2857" s="6"/>
      <c r="CX2857" s="6"/>
      <c r="CY2857" s="6"/>
      <c r="CZ2857" s="6"/>
      <c r="DA2857" s="6"/>
      <c r="DB2857" s="6"/>
      <c r="DC2857" s="6"/>
      <c r="DD2857" s="6"/>
      <c r="DE2857" s="6"/>
      <c r="DF2857" s="6"/>
      <c r="DG2857" s="6"/>
      <c r="DH2857" s="6"/>
      <c r="DI2857" s="6"/>
      <c r="DJ2857" s="6"/>
    </row>
    <row r="2858" spans="1:114" ht="15" customHeight="1" x14ac:dyDescent="0.15">
      <c r="A2858" s="32">
        <v>1980</v>
      </c>
      <c r="B2858" s="17" t="s">
        <v>4114</v>
      </c>
      <c r="C2858" s="17">
        <v>115</v>
      </c>
      <c r="D2858" s="24">
        <v>2</v>
      </c>
      <c r="E2858" s="24">
        <v>113</v>
      </c>
      <c r="F2858" s="24">
        <v>5720438</v>
      </c>
      <c r="G2858" s="17"/>
      <c r="H2858" s="17"/>
      <c r="I2858" s="17"/>
      <c r="J2858" s="17">
        <v>1.38</v>
      </c>
      <c r="K2858" s="17">
        <f t="shared" si="1045"/>
        <v>1.38</v>
      </c>
      <c r="L2858" s="23">
        <f>K2858</f>
        <v>1.38</v>
      </c>
      <c r="M2858" s="17"/>
      <c r="N2858" s="17" t="s">
        <v>4115</v>
      </c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6"/>
      <c r="CO2858" s="6"/>
      <c r="CP2858" s="6"/>
      <c r="CQ2858" s="6"/>
      <c r="CR2858" s="6"/>
      <c r="CS2858" s="6"/>
      <c r="CT2858" s="6"/>
      <c r="CU2858" s="6"/>
      <c r="CV2858" s="6"/>
      <c r="CW2858" s="6"/>
      <c r="CX2858" s="6"/>
      <c r="CY2858" s="6"/>
      <c r="CZ2858" s="6"/>
      <c r="DA2858" s="6"/>
      <c r="DB2858" s="6"/>
      <c r="DC2858" s="6"/>
      <c r="DD2858" s="6"/>
      <c r="DE2858" s="6"/>
      <c r="DF2858" s="6"/>
      <c r="DG2858" s="6"/>
      <c r="DH2858" s="6"/>
      <c r="DI2858" s="6"/>
      <c r="DJ2858" s="6"/>
    </row>
    <row r="2859" spans="1:114" ht="15" customHeight="1" x14ac:dyDescent="0.15">
      <c r="A2859" s="32">
        <v>1981</v>
      </c>
      <c r="B2859" s="17" t="s">
        <v>4114</v>
      </c>
      <c r="C2859" s="17">
        <v>108</v>
      </c>
      <c r="D2859" s="24">
        <v>1</v>
      </c>
      <c r="E2859" s="24">
        <v>107</v>
      </c>
      <c r="F2859" s="24">
        <v>5897481</v>
      </c>
      <c r="G2859" s="17"/>
      <c r="H2859" s="17"/>
      <c r="I2859" s="17"/>
      <c r="J2859" s="17"/>
      <c r="K2859" s="17">
        <f>(K2858+K2863)/2</f>
        <v>1.38</v>
      </c>
      <c r="L2859" s="23">
        <f>(1+((L$2863-L$2858)/L$2858)/5)*L2858</f>
        <v>1.38</v>
      </c>
      <c r="M2859" s="17"/>
      <c r="N2859" s="17" t="s">
        <v>4116</v>
      </c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6"/>
      <c r="CO2859" s="6"/>
      <c r="CP2859" s="6"/>
      <c r="CQ2859" s="6"/>
      <c r="CR2859" s="6"/>
      <c r="CS2859" s="6"/>
      <c r="CT2859" s="6"/>
      <c r="CU2859" s="6"/>
      <c r="CV2859" s="6"/>
      <c r="CW2859" s="6"/>
      <c r="CX2859" s="6"/>
      <c r="CY2859" s="6"/>
      <c r="CZ2859" s="6"/>
      <c r="DA2859" s="6"/>
      <c r="DB2859" s="6"/>
      <c r="DC2859" s="6"/>
      <c r="DD2859" s="6"/>
      <c r="DE2859" s="6"/>
      <c r="DF2859" s="6"/>
      <c r="DG2859" s="6"/>
      <c r="DH2859" s="6"/>
      <c r="DI2859" s="6"/>
      <c r="DJ2859" s="6"/>
    </row>
    <row r="2860" spans="1:114" ht="15" customHeight="1" x14ac:dyDescent="0.15">
      <c r="A2860" s="32">
        <v>1982</v>
      </c>
      <c r="B2860" s="17" t="s">
        <v>4114</v>
      </c>
      <c r="C2860" s="17">
        <v>92</v>
      </c>
      <c r="D2860" s="24">
        <v>1</v>
      </c>
      <c r="E2860" s="24">
        <v>91</v>
      </c>
      <c r="F2860" s="24">
        <v>6090818</v>
      </c>
      <c r="G2860" s="17"/>
      <c r="H2860" s="17"/>
      <c r="I2860" s="17"/>
      <c r="J2860" s="17"/>
      <c r="K2860" s="17">
        <f>(K2858+K2863)/2</f>
        <v>1.38</v>
      </c>
      <c r="L2860" s="23">
        <f>(1+((L$2863-L$2858)/L$2858)/5)*L2859</f>
        <v>1.38</v>
      </c>
      <c r="M2860" s="17"/>
      <c r="N2860" s="17" t="s">
        <v>4117</v>
      </c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6"/>
      <c r="CO2860" s="6"/>
      <c r="CP2860" s="6"/>
      <c r="CQ2860" s="6"/>
      <c r="CR2860" s="6"/>
      <c r="CS2860" s="6"/>
      <c r="CT2860" s="6"/>
      <c r="CU2860" s="6"/>
      <c r="CV2860" s="6"/>
      <c r="CW2860" s="6"/>
      <c r="CX2860" s="6"/>
      <c r="CY2860" s="6"/>
      <c r="CZ2860" s="6"/>
      <c r="DA2860" s="6"/>
      <c r="DB2860" s="6"/>
      <c r="DC2860" s="6"/>
      <c r="DD2860" s="6"/>
      <c r="DE2860" s="6"/>
      <c r="DF2860" s="6"/>
      <c r="DG2860" s="6"/>
      <c r="DH2860" s="6"/>
      <c r="DI2860" s="6"/>
      <c r="DJ2860" s="6"/>
    </row>
    <row r="2861" spans="1:114" ht="15" customHeight="1" x14ac:dyDescent="0.15">
      <c r="A2861" s="32">
        <v>1983</v>
      </c>
      <c r="B2861" s="17" t="s">
        <v>4114</v>
      </c>
      <c r="C2861" s="17">
        <v>92</v>
      </c>
      <c r="D2861" s="24">
        <v>1</v>
      </c>
      <c r="E2861" s="24">
        <v>91</v>
      </c>
      <c r="F2861" s="24">
        <v>6291070</v>
      </c>
      <c r="G2861" s="17"/>
      <c r="H2861" s="17"/>
      <c r="I2861" s="17"/>
      <c r="J2861" s="17"/>
      <c r="K2861" s="17">
        <f>(K2858+K2863)/2</f>
        <v>1.38</v>
      </c>
      <c r="L2861" s="23">
        <f>(1+((L$2863-L$2858)/L$2858)/5)*L2860</f>
        <v>1.38</v>
      </c>
      <c r="M2861" s="17"/>
      <c r="N2861" s="17" t="s">
        <v>4118</v>
      </c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6"/>
      <c r="CO2861" s="6"/>
      <c r="CP2861" s="6"/>
      <c r="CQ2861" s="6"/>
      <c r="CR2861" s="6"/>
      <c r="CS2861" s="6"/>
      <c r="CT2861" s="6"/>
      <c r="CU2861" s="6"/>
      <c r="CV2861" s="6"/>
      <c r="CW2861" s="6"/>
      <c r="CX2861" s="6"/>
      <c r="CY2861" s="6"/>
      <c r="CZ2861" s="6"/>
      <c r="DA2861" s="6"/>
      <c r="DB2861" s="6"/>
      <c r="DC2861" s="6"/>
      <c r="DD2861" s="6"/>
      <c r="DE2861" s="6"/>
      <c r="DF2861" s="6"/>
      <c r="DG2861" s="6"/>
      <c r="DH2861" s="6"/>
      <c r="DI2861" s="6"/>
      <c r="DJ2861" s="6"/>
    </row>
    <row r="2862" spans="1:114" ht="15" customHeight="1" x14ac:dyDescent="0.15">
      <c r="A2862" s="32">
        <v>1984</v>
      </c>
      <c r="B2862" s="17" t="s">
        <v>4114</v>
      </c>
      <c r="C2862" s="17">
        <v>79</v>
      </c>
      <c r="D2862" s="17">
        <f>(D2860+D2861+D2866+D2867)/4</f>
        <v>3</v>
      </c>
      <c r="E2862" s="24">
        <v>79</v>
      </c>
      <c r="F2862" s="24">
        <v>6488072</v>
      </c>
      <c r="G2862" s="17"/>
      <c r="H2862" s="17"/>
      <c r="I2862" s="17"/>
      <c r="J2862" s="17"/>
      <c r="K2862" s="17">
        <f>(K2858+K2863)/2</f>
        <v>1.38</v>
      </c>
      <c r="L2862" s="23">
        <f>(1+((L$2863-L$2858)/L$2858)/5)*L2861</f>
        <v>1.38</v>
      </c>
      <c r="M2862" s="17"/>
      <c r="N2862" s="17" t="s">
        <v>4119</v>
      </c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6"/>
      <c r="CO2862" s="6"/>
      <c r="CP2862" s="6"/>
      <c r="CQ2862" s="6"/>
      <c r="CR2862" s="6"/>
      <c r="CS2862" s="6"/>
      <c r="CT2862" s="6"/>
      <c r="CU2862" s="6"/>
      <c r="CV2862" s="6"/>
      <c r="CW2862" s="6"/>
      <c r="CX2862" s="6"/>
      <c r="CY2862" s="6"/>
      <c r="CZ2862" s="6"/>
      <c r="DA2862" s="6"/>
      <c r="DB2862" s="6"/>
      <c r="DC2862" s="6"/>
      <c r="DD2862" s="6"/>
      <c r="DE2862" s="6"/>
      <c r="DF2862" s="6"/>
      <c r="DG2862" s="6"/>
      <c r="DH2862" s="6"/>
      <c r="DI2862" s="6"/>
      <c r="DJ2862" s="6"/>
    </row>
    <row r="2863" spans="1:114" ht="15" customHeight="1" x14ac:dyDescent="0.15">
      <c r="A2863" s="32">
        <v>1985</v>
      </c>
      <c r="B2863" s="17" t="s">
        <v>4114</v>
      </c>
      <c r="C2863" s="17">
        <v>105</v>
      </c>
      <c r="D2863" s="17">
        <f>(D2860+D2861+D2866+D2867)/4</f>
        <v>3</v>
      </c>
      <c r="E2863" s="24">
        <v>105</v>
      </c>
      <c r="F2863" s="24">
        <v>6686449</v>
      </c>
      <c r="G2863" s="17"/>
      <c r="H2863" s="17"/>
      <c r="I2863" s="17"/>
      <c r="J2863" s="17">
        <v>1.38</v>
      </c>
      <c r="K2863" s="17">
        <f t="shared" ref="K2863" si="1046">J2863</f>
        <v>1.38</v>
      </c>
      <c r="L2863" s="23">
        <f>K2863</f>
        <v>1.38</v>
      </c>
      <c r="M2863" s="17"/>
      <c r="N2863" s="17" t="s">
        <v>4120</v>
      </c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6"/>
      <c r="CO2863" s="6"/>
      <c r="CP2863" s="6"/>
      <c r="CQ2863" s="6"/>
      <c r="CR2863" s="6"/>
      <c r="CS2863" s="6"/>
      <c r="CT2863" s="6"/>
      <c r="CU2863" s="6"/>
      <c r="CV2863" s="6"/>
      <c r="CW2863" s="6"/>
      <c r="CX2863" s="6"/>
      <c r="CY2863" s="6"/>
      <c r="CZ2863" s="6"/>
      <c r="DA2863" s="6"/>
      <c r="DB2863" s="6"/>
      <c r="DC2863" s="6"/>
      <c r="DD2863" s="6"/>
      <c r="DE2863" s="6"/>
      <c r="DF2863" s="6"/>
      <c r="DG2863" s="6"/>
      <c r="DH2863" s="6"/>
      <c r="DI2863" s="6"/>
      <c r="DJ2863" s="6"/>
    </row>
    <row r="2864" spans="1:114" ht="15" customHeight="1" x14ac:dyDescent="0.15">
      <c r="A2864" s="32">
        <v>1986</v>
      </c>
      <c r="B2864" s="17" t="s">
        <v>4114</v>
      </c>
      <c r="C2864" s="17">
        <v>108</v>
      </c>
      <c r="D2864" s="17">
        <f>(D2860+D2861+D2866+D2867)/4</f>
        <v>3</v>
      </c>
      <c r="E2864" s="24">
        <v>108</v>
      </c>
      <c r="F2864" s="24">
        <v>6890967</v>
      </c>
      <c r="G2864" s="17"/>
      <c r="H2864" s="17"/>
      <c r="I2864" s="17"/>
      <c r="J2864" s="17"/>
      <c r="K2864" s="17">
        <f>(K2863+K2868)/2</f>
        <v>1.38</v>
      </c>
      <c r="L2864" s="23">
        <f>(1+((L$2868-L$2863)/L$2863)/5)*L2863</f>
        <v>1.38</v>
      </c>
      <c r="M2864" s="17"/>
      <c r="N2864" s="17" t="s">
        <v>4117</v>
      </c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6"/>
      <c r="CO2864" s="6"/>
      <c r="CP2864" s="6"/>
      <c r="CQ2864" s="6"/>
      <c r="CR2864" s="6"/>
      <c r="CS2864" s="6"/>
      <c r="CT2864" s="6"/>
      <c r="CU2864" s="6"/>
      <c r="CV2864" s="6"/>
      <c r="CW2864" s="6"/>
      <c r="CX2864" s="6"/>
      <c r="CY2864" s="6"/>
      <c r="CZ2864" s="6"/>
      <c r="DA2864" s="6"/>
      <c r="DB2864" s="6"/>
      <c r="DC2864" s="6"/>
      <c r="DD2864" s="6"/>
      <c r="DE2864" s="6"/>
      <c r="DF2864" s="6"/>
      <c r="DG2864" s="6"/>
      <c r="DH2864" s="6"/>
      <c r="DI2864" s="6"/>
      <c r="DJ2864" s="6"/>
    </row>
    <row r="2865" spans="1:114" ht="15" customHeight="1" x14ac:dyDescent="0.15">
      <c r="A2865" s="32">
        <v>1987</v>
      </c>
      <c r="B2865" s="17" t="s">
        <v>4114</v>
      </c>
      <c r="C2865" s="17">
        <v>99</v>
      </c>
      <c r="D2865" s="17">
        <f>(D2860+D2861+D2866+D2867)/4</f>
        <v>3</v>
      </c>
      <c r="E2865" s="24">
        <v>99</v>
      </c>
      <c r="F2865" s="24">
        <v>7095185</v>
      </c>
      <c r="G2865" s="17"/>
      <c r="H2865" s="17"/>
      <c r="I2865" s="17"/>
      <c r="J2865" s="17"/>
      <c r="K2865" s="17">
        <f>(K2863+K2868)/2</f>
        <v>1.38</v>
      </c>
      <c r="L2865" s="23">
        <f>(1+((L$2868-L$2863)/L$2863)/5)*L2864</f>
        <v>1.38</v>
      </c>
      <c r="M2865" s="17"/>
      <c r="N2865" s="17" t="s">
        <v>4121</v>
      </c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  <c r="BK2865" s="6"/>
      <c r="BL2865" s="6"/>
      <c r="BM2865" s="6"/>
      <c r="BN2865" s="6"/>
      <c r="BO2865" s="6"/>
      <c r="BP2865" s="6"/>
      <c r="BQ2865" s="6"/>
      <c r="BR2865" s="6"/>
      <c r="BS2865" s="6"/>
      <c r="BT2865" s="6"/>
      <c r="BU2865" s="6"/>
      <c r="BV2865" s="6"/>
      <c r="BW2865" s="6"/>
      <c r="BX2865" s="6"/>
      <c r="BY2865" s="6"/>
      <c r="BZ2865" s="6"/>
      <c r="CA2865" s="6"/>
      <c r="CB2865" s="6"/>
      <c r="CC2865" s="6"/>
      <c r="CD2865" s="6"/>
      <c r="CE2865" s="6"/>
      <c r="CF2865" s="6"/>
      <c r="CG2865" s="6"/>
      <c r="CH2865" s="6"/>
      <c r="CI2865" s="6"/>
      <c r="CJ2865" s="6"/>
      <c r="CK2865" s="6"/>
      <c r="CL2865" s="6"/>
      <c r="CM2865" s="6"/>
      <c r="CN2865" s="6"/>
      <c r="CO2865" s="6"/>
      <c r="CP2865" s="6"/>
      <c r="CQ2865" s="6"/>
      <c r="CR2865" s="6"/>
      <c r="CS2865" s="6"/>
      <c r="CT2865" s="6"/>
      <c r="CU2865" s="6"/>
      <c r="CV2865" s="6"/>
      <c r="CW2865" s="6"/>
      <c r="CX2865" s="6"/>
      <c r="CY2865" s="6"/>
      <c r="CZ2865" s="6"/>
      <c r="DA2865" s="6"/>
      <c r="DB2865" s="6"/>
      <c r="DC2865" s="6"/>
      <c r="DD2865" s="6"/>
      <c r="DE2865" s="6"/>
      <c r="DF2865" s="6"/>
      <c r="DG2865" s="6"/>
      <c r="DH2865" s="6"/>
      <c r="DI2865" s="6"/>
      <c r="DJ2865" s="6"/>
    </row>
    <row r="2866" spans="1:114" ht="15" customHeight="1" x14ac:dyDescent="0.15">
      <c r="A2866" s="32">
        <v>1988</v>
      </c>
      <c r="B2866" s="17" t="s">
        <v>4114</v>
      </c>
      <c r="C2866" s="17">
        <v>81</v>
      </c>
      <c r="D2866" s="24">
        <v>7</v>
      </c>
      <c r="E2866" s="24">
        <v>74</v>
      </c>
      <c r="F2866" s="24">
        <v>7294325</v>
      </c>
      <c r="G2866" s="17"/>
      <c r="H2866" s="17"/>
      <c r="I2866" s="17"/>
      <c r="J2866" s="17"/>
      <c r="K2866" s="17">
        <f>(K2863+K2868)/2</f>
        <v>1.38</v>
      </c>
      <c r="L2866" s="23">
        <f>(1+((L$2868-L$2863)/L$2863)/5)*L2865</f>
        <v>1.38</v>
      </c>
      <c r="M2866" s="17"/>
      <c r="N2866" s="17" t="s">
        <v>4122</v>
      </c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  <c r="CU2866" s="6"/>
      <c r="CV2866" s="6"/>
      <c r="CW2866" s="6"/>
      <c r="CX2866" s="6"/>
      <c r="CY2866" s="6"/>
      <c r="CZ2866" s="6"/>
      <c r="DA2866" s="6"/>
      <c r="DB2866" s="6"/>
      <c r="DC2866" s="6"/>
      <c r="DD2866" s="6"/>
      <c r="DE2866" s="6"/>
      <c r="DF2866" s="6"/>
      <c r="DG2866" s="6"/>
      <c r="DH2866" s="6"/>
      <c r="DI2866" s="6"/>
      <c r="DJ2866" s="6"/>
    </row>
    <row r="2867" spans="1:114" ht="15" customHeight="1" x14ac:dyDescent="0.15">
      <c r="A2867" s="32">
        <v>1989</v>
      </c>
      <c r="B2867" s="17" t="s">
        <v>4114</v>
      </c>
      <c r="C2867" s="17">
        <v>53</v>
      </c>
      <c r="D2867" s="24">
        <v>3</v>
      </c>
      <c r="E2867" s="24">
        <v>50</v>
      </c>
      <c r="F2867" s="24">
        <v>7491275</v>
      </c>
      <c r="G2867" s="17"/>
      <c r="H2867" s="17"/>
      <c r="I2867" s="17"/>
      <c r="J2867" s="17"/>
      <c r="K2867" s="17">
        <f>(K2863+K2868)/2</f>
        <v>1.38</v>
      </c>
      <c r="L2867" s="23">
        <f>(1+((L$2868-L$2863)/L$2863)/5)*L2866</f>
        <v>1.38</v>
      </c>
      <c r="M2867" s="17"/>
      <c r="N2867" s="17" t="s">
        <v>4123</v>
      </c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6"/>
      <c r="CO2867" s="6"/>
      <c r="CP2867" s="6"/>
      <c r="CQ2867" s="6"/>
      <c r="CR2867" s="6"/>
      <c r="CS2867" s="6"/>
      <c r="CT2867" s="6"/>
      <c r="CU2867" s="6"/>
      <c r="CV2867" s="6"/>
      <c r="CW2867" s="6"/>
      <c r="CX2867" s="6"/>
      <c r="CY2867" s="6"/>
      <c r="CZ2867" s="6"/>
      <c r="DA2867" s="6"/>
      <c r="DB2867" s="6"/>
      <c r="DC2867" s="6"/>
      <c r="DD2867" s="6"/>
      <c r="DE2867" s="6"/>
      <c r="DF2867" s="6"/>
      <c r="DG2867" s="6"/>
      <c r="DH2867" s="6"/>
      <c r="DI2867" s="6"/>
      <c r="DJ2867" s="6"/>
    </row>
    <row r="2868" spans="1:114" ht="15" customHeight="1" x14ac:dyDescent="0.15">
      <c r="A2868" s="32">
        <v>1990</v>
      </c>
      <c r="B2868" s="17" t="s">
        <v>4114</v>
      </c>
      <c r="C2868" s="17">
        <v>57</v>
      </c>
      <c r="D2868" s="24">
        <v>7</v>
      </c>
      <c r="E2868" s="24">
        <v>50</v>
      </c>
      <c r="F2868" s="24">
        <v>7686401</v>
      </c>
      <c r="G2868" s="17"/>
      <c r="H2868" s="17"/>
      <c r="I2868" s="17"/>
      <c r="J2868" s="17">
        <v>1.38</v>
      </c>
      <c r="K2868" s="17">
        <f t="shared" ref="K2868" si="1047">J2868</f>
        <v>1.38</v>
      </c>
      <c r="L2868" s="23">
        <f>K2868</f>
        <v>1.38</v>
      </c>
      <c r="M2868" s="17"/>
      <c r="N2868" s="17" t="s">
        <v>4124</v>
      </c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  <c r="BR2868" s="6"/>
      <c r="BS2868" s="6"/>
      <c r="BT2868" s="6"/>
      <c r="BU2868" s="6"/>
      <c r="BV2868" s="6"/>
      <c r="BW2868" s="6"/>
      <c r="BX2868" s="6"/>
      <c r="BY2868" s="6"/>
      <c r="BZ2868" s="6"/>
      <c r="CA2868" s="6"/>
      <c r="CB2868" s="6"/>
      <c r="CC2868" s="6"/>
      <c r="CD2868" s="6"/>
      <c r="CE2868" s="6"/>
      <c r="CF2868" s="6"/>
      <c r="CG2868" s="6"/>
      <c r="CH2868" s="6"/>
      <c r="CI2868" s="6"/>
      <c r="CJ2868" s="6"/>
      <c r="CK2868" s="6"/>
      <c r="CL2868" s="6"/>
      <c r="CM2868" s="6"/>
      <c r="CN2868" s="6"/>
      <c r="CO2868" s="6"/>
      <c r="CP2868" s="6"/>
      <c r="CQ2868" s="6"/>
      <c r="CR2868" s="6"/>
      <c r="CS2868" s="6"/>
      <c r="CT2868" s="6"/>
      <c r="CU2868" s="6"/>
      <c r="CV2868" s="6"/>
      <c r="CW2868" s="6"/>
      <c r="CX2868" s="6"/>
      <c r="CY2868" s="6"/>
      <c r="CZ2868" s="6"/>
      <c r="DA2868" s="6"/>
      <c r="DB2868" s="6"/>
      <c r="DC2868" s="6"/>
      <c r="DD2868" s="6"/>
      <c r="DE2868" s="6"/>
      <c r="DF2868" s="6"/>
      <c r="DG2868" s="6"/>
      <c r="DH2868" s="6"/>
      <c r="DI2868" s="6"/>
      <c r="DJ2868" s="6"/>
    </row>
    <row r="2869" spans="1:114" ht="15" customHeight="1" x14ac:dyDescent="0.15">
      <c r="A2869" s="32">
        <v>1991</v>
      </c>
      <c r="B2869" s="17" t="s">
        <v>4114</v>
      </c>
      <c r="C2869" s="17">
        <v>48</v>
      </c>
      <c r="D2869" s="24">
        <v>1</v>
      </c>
      <c r="E2869" s="24">
        <v>47</v>
      </c>
      <c r="F2869" s="24">
        <v>7880466</v>
      </c>
      <c r="G2869" s="17"/>
      <c r="H2869" s="17"/>
      <c r="I2869" s="17"/>
      <c r="J2869" s="17"/>
      <c r="K2869" s="17">
        <f>(K2868+K2873)/2</f>
        <v>1.48</v>
      </c>
      <c r="L2869" s="23">
        <f>(1+((L$2873-L$2868)/L$2868)/5)*L2868</f>
        <v>1.4200000000000002</v>
      </c>
      <c r="M2869" s="17"/>
      <c r="N2869" s="17" t="s">
        <v>4125</v>
      </c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6"/>
      <c r="CO2869" s="6"/>
      <c r="CP2869" s="6"/>
      <c r="CQ2869" s="6"/>
      <c r="CR2869" s="6"/>
      <c r="CS2869" s="6"/>
      <c r="CT2869" s="6"/>
      <c r="CU2869" s="6"/>
      <c r="CV2869" s="6"/>
      <c r="CW2869" s="6"/>
      <c r="CX2869" s="6"/>
      <c r="CY2869" s="6"/>
      <c r="CZ2869" s="6"/>
      <c r="DA2869" s="6"/>
      <c r="DB2869" s="6"/>
      <c r="DC2869" s="6"/>
      <c r="DD2869" s="6"/>
      <c r="DE2869" s="6"/>
      <c r="DF2869" s="6"/>
      <c r="DG2869" s="6"/>
      <c r="DH2869" s="6"/>
      <c r="DI2869" s="6"/>
      <c r="DJ2869" s="6"/>
    </row>
    <row r="2870" spans="1:114" ht="15" customHeight="1" x14ac:dyDescent="0.15">
      <c r="A2870" s="32">
        <v>1992</v>
      </c>
      <c r="B2870" s="17" t="s">
        <v>4114</v>
      </c>
      <c r="C2870" s="17">
        <v>71</v>
      </c>
      <c r="D2870" s="24">
        <v>7</v>
      </c>
      <c r="E2870" s="24">
        <v>64</v>
      </c>
      <c r="F2870" s="24">
        <v>8074337</v>
      </c>
      <c r="G2870" s="17"/>
      <c r="H2870" s="17"/>
      <c r="I2870" s="17"/>
      <c r="J2870" s="17"/>
      <c r="K2870" s="17">
        <f>(K2868+K2873)/2</f>
        <v>1.48</v>
      </c>
      <c r="L2870" s="23">
        <f>(1+((L$2873-L$2868)/L$2868)/5)*L2869</f>
        <v>1.4611594202898555</v>
      </c>
      <c r="M2870" s="17"/>
      <c r="N2870" s="17" t="s">
        <v>4126</v>
      </c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6"/>
      <c r="CO2870" s="6"/>
      <c r="CP2870" s="6"/>
      <c r="CQ2870" s="6"/>
      <c r="CR2870" s="6"/>
      <c r="CS2870" s="6"/>
      <c r="CT2870" s="6"/>
      <c r="CU2870" s="6"/>
      <c r="CV2870" s="6"/>
      <c r="CW2870" s="6"/>
      <c r="CX2870" s="6"/>
      <c r="CY2870" s="6"/>
      <c r="CZ2870" s="6"/>
      <c r="DA2870" s="6"/>
      <c r="DB2870" s="6"/>
      <c r="DC2870" s="6"/>
      <c r="DD2870" s="6"/>
      <c r="DE2870" s="6"/>
      <c r="DF2870" s="6"/>
      <c r="DG2870" s="6"/>
      <c r="DH2870" s="6"/>
      <c r="DI2870" s="6"/>
      <c r="DJ2870" s="6"/>
    </row>
    <row r="2871" spans="1:114" ht="15" customHeight="1" x14ac:dyDescent="0.15">
      <c r="A2871" s="32">
        <v>1993</v>
      </c>
      <c r="B2871" s="17" t="s">
        <v>4114</v>
      </c>
      <c r="C2871" s="17">
        <v>64</v>
      </c>
      <c r="D2871" s="24">
        <v>4</v>
      </c>
      <c r="E2871" s="24">
        <v>60</v>
      </c>
      <c r="F2871" s="24">
        <v>8270917</v>
      </c>
      <c r="G2871" s="17"/>
      <c r="H2871" s="17"/>
      <c r="I2871" s="17"/>
      <c r="J2871" s="17"/>
      <c r="K2871" s="17">
        <f>(K2868+K2873)/2</f>
        <v>1.48</v>
      </c>
      <c r="L2871" s="23">
        <f>(1+((L$2873-L$2868)/L$2868)/5)*L2870</f>
        <v>1.5035118672547789</v>
      </c>
      <c r="M2871" s="17"/>
      <c r="N2871" s="17" t="s">
        <v>4127</v>
      </c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6"/>
      <c r="CO2871" s="6"/>
      <c r="CP2871" s="6"/>
      <c r="CQ2871" s="6"/>
      <c r="CR2871" s="6"/>
      <c r="CS2871" s="6"/>
      <c r="CT2871" s="6"/>
      <c r="CU2871" s="6"/>
      <c r="CV2871" s="6"/>
      <c r="CW2871" s="6"/>
      <c r="CX2871" s="6"/>
      <c r="CY2871" s="6"/>
      <c r="CZ2871" s="6"/>
      <c r="DA2871" s="6"/>
      <c r="DB2871" s="6"/>
      <c r="DC2871" s="6"/>
      <c r="DD2871" s="6"/>
      <c r="DE2871" s="6"/>
      <c r="DF2871" s="6"/>
      <c r="DG2871" s="6"/>
      <c r="DH2871" s="6"/>
      <c r="DI2871" s="6"/>
      <c r="DJ2871" s="6"/>
    </row>
    <row r="2872" spans="1:114" ht="15" customHeight="1" x14ac:dyDescent="0.15">
      <c r="A2872" s="32">
        <v>1994</v>
      </c>
      <c r="B2872" s="17" t="s">
        <v>4114</v>
      </c>
      <c r="C2872" s="17">
        <f t="shared" ref="C2872" si="1048">(C2870+C2871+C2873+C2874)/4</f>
        <v>55</v>
      </c>
      <c r="D2872" s="17">
        <f t="shared" ref="D2872:E2872" si="1049">(D2870+D2871+D2873+D2874)/4</f>
        <v>5.25</v>
      </c>
      <c r="E2872" s="17">
        <f t="shared" si="1049"/>
        <v>49.75</v>
      </c>
      <c r="F2872" s="24">
        <v>8474216</v>
      </c>
      <c r="G2872" s="17">
        <v>1204879892.44099</v>
      </c>
      <c r="H2872" s="17">
        <v>1232297579.9223199</v>
      </c>
      <c r="I2872" s="17"/>
      <c r="J2872" s="17"/>
      <c r="K2872" s="17">
        <f>(K2868+K2873)/2</f>
        <v>1.48</v>
      </c>
      <c r="L2872" s="23">
        <f>(1+((L$2873-L$2868)/L$2868)/5)*L2871</f>
        <v>1.547091921378106</v>
      </c>
      <c r="M2872" s="17"/>
      <c r="N2872" s="17" t="s">
        <v>4128</v>
      </c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6"/>
      <c r="CO2872" s="6"/>
      <c r="CP2872" s="6"/>
      <c r="CQ2872" s="6"/>
      <c r="CR2872" s="6"/>
      <c r="CS2872" s="6"/>
      <c r="CT2872" s="6"/>
      <c r="CU2872" s="6"/>
      <c r="CV2872" s="6"/>
      <c r="CW2872" s="6"/>
      <c r="CX2872" s="6"/>
      <c r="CY2872" s="6"/>
      <c r="CZ2872" s="6"/>
      <c r="DA2872" s="6"/>
      <c r="DB2872" s="6"/>
      <c r="DC2872" s="6"/>
      <c r="DD2872" s="6"/>
      <c r="DE2872" s="6"/>
      <c r="DF2872" s="6"/>
      <c r="DG2872" s="6"/>
      <c r="DH2872" s="6"/>
      <c r="DI2872" s="6"/>
      <c r="DJ2872" s="6"/>
    </row>
    <row r="2873" spans="1:114" ht="15" customHeight="1" x14ac:dyDescent="0.15">
      <c r="A2873" s="32">
        <v>1995</v>
      </c>
      <c r="B2873" s="17" t="s">
        <v>4114</v>
      </c>
      <c r="C2873" s="17">
        <v>43</v>
      </c>
      <c r="D2873" s="24">
        <v>4</v>
      </c>
      <c r="E2873" s="24">
        <v>39</v>
      </c>
      <c r="F2873" s="24">
        <v>8684135</v>
      </c>
      <c r="G2873" s="17">
        <v>1252564170.81356</v>
      </c>
      <c r="H2873" s="17">
        <v>1382945608.1472099</v>
      </c>
      <c r="I2873" s="17"/>
      <c r="J2873" s="17">
        <v>1.58</v>
      </c>
      <c r="K2873" s="17">
        <f t="shared" ref="K2873" si="1050">J2873</f>
        <v>1.58</v>
      </c>
      <c r="L2873" s="23">
        <f>K2873</f>
        <v>1.58</v>
      </c>
      <c r="M2873" s="17"/>
      <c r="N2873" s="17" t="s">
        <v>4129</v>
      </c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6"/>
      <c r="CO2873" s="6"/>
      <c r="CP2873" s="6"/>
      <c r="CQ2873" s="6"/>
      <c r="CR2873" s="6"/>
      <c r="CS2873" s="6"/>
      <c r="CT2873" s="6"/>
      <c r="CU2873" s="6"/>
      <c r="CV2873" s="6"/>
      <c r="CW2873" s="6"/>
      <c r="CX2873" s="6"/>
      <c r="CY2873" s="6"/>
      <c r="CZ2873" s="6"/>
      <c r="DA2873" s="6"/>
      <c r="DB2873" s="6"/>
      <c r="DC2873" s="6"/>
      <c r="DD2873" s="6"/>
      <c r="DE2873" s="6"/>
      <c r="DF2873" s="6"/>
      <c r="DG2873" s="6"/>
      <c r="DH2873" s="6"/>
      <c r="DI2873" s="6"/>
      <c r="DJ2873" s="6"/>
    </row>
    <row r="2874" spans="1:114" ht="15" customHeight="1" x14ac:dyDescent="0.15">
      <c r="A2874" s="32">
        <v>1996</v>
      </c>
      <c r="B2874" s="17" t="s">
        <v>4114</v>
      </c>
      <c r="C2874" s="17">
        <v>42</v>
      </c>
      <c r="D2874" s="24">
        <v>6</v>
      </c>
      <c r="E2874" s="24">
        <v>36</v>
      </c>
      <c r="F2874" s="24">
        <v>8902019</v>
      </c>
      <c r="G2874" s="17">
        <v>1024449292.15995</v>
      </c>
      <c r="H2874" s="17">
        <v>1271350442.91746</v>
      </c>
      <c r="I2874" s="17"/>
      <c r="J2874" s="17"/>
      <c r="K2874" s="17">
        <f>(K2873+K2878)/2</f>
        <v>1.6400000000000001</v>
      </c>
      <c r="L2874" s="23">
        <f>(1+((L$2878-L$2873)/L$2873)/5)*L2873</f>
        <v>1.6040000000000001</v>
      </c>
      <c r="M2874" s="17" t="s">
        <v>4130</v>
      </c>
      <c r="N2874" s="17" t="s">
        <v>4131</v>
      </c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6"/>
      <c r="CO2874" s="6"/>
      <c r="CP2874" s="6"/>
      <c r="CQ2874" s="6"/>
      <c r="CR2874" s="6"/>
      <c r="CS2874" s="6"/>
      <c r="CT2874" s="6"/>
      <c r="CU2874" s="6"/>
      <c r="CV2874" s="6"/>
      <c r="CW2874" s="6"/>
      <c r="CX2874" s="6"/>
      <c r="CY2874" s="6"/>
      <c r="CZ2874" s="6"/>
      <c r="DA2874" s="6"/>
      <c r="DB2874" s="6"/>
      <c r="DC2874" s="6"/>
      <c r="DD2874" s="6"/>
      <c r="DE2874" s="6"/>
      <c r="DF2874" s="6"/>
      <c r="DG2874" s="6"/>
      <c r="DH2874" s="6"/>
      <c r="DI2874" s="6"/>
      <c r="DJ2874" s="6"/>
    </row>
    <row r="2875" spans="1:114" ht="15" customHeight="1" x14ac:dyDescent="0.15">
      <c r="A2875" s="32">
        <v>1997</v>
      </c>
      <c r="B2875" s="17" t="s">
        <v>4114</v>
      </c>
      <c r="C2875" s="23">
        <f t="shared" ref="C2875" si="1051">(C2874+C2877)/2</f>
        <v>40.5</v>
      </c>
      <c r="D2875" s="23">
        <f t="shared" ref="D2875:E2875" si="1052">(D2874+D2877)/2</f>
        <v>5.5</v>
      </c>
      <c r="E2875" s="23">
        <f t="shared" si="1052"/>
        <v>35</v>
      </c>
      <c r="F2875" s="24">
        <v>9133156</v>
      </c>
      <c r="G2875" s="17">
        <v>1177862381.1335101</v>
      </c>
      <c r="H2875" s="17">
        <v>1329783187.5237701</v>
      </c>
      <c r="I2875" s="17"/>
      <c r="J2875" s="17"/>
      <c r="K2875" s="17">
        <f>(K2873+K2878)/2</f>
        <v>1.6400000000000001</v>
      </c>
      <c r="L2875" s="23">
        <f>(1+((L$2878-L$2873)/L$2873)/5)*L2874</f>
        <v>1.6283645569620255</v>
      </c>
      <c r="M2875" s="17" t="s">
        <v>4132</v>
      </c>
      <c r="N2875" s="17" t="s">
        <v>4133</v>
      </c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  <c r="BR2875" s="6"/>
      <c r="BS2875" s="6"/>
      <c r="BT2875" s="6"/>
      <c r="BU2875" s="6"/>
      <c r="BV2875" s="6"/>
      <c r="BW2875" s="6"/>
      <c r="BX2875" s="6"/>
      <c r="BY2875" s="6"/>
      <c r="BZ2875" s="6"/>
      <c r="CA2875" s="6"/>
      <c r="CB2875" s="6"/>
      <c r="CC2875" s="6"/>
      <c r="CD2875" s="6"/>
      <c r="CE2875" s="6"/>
      <c r="CF2875" s="6"/>
      <c r="CG2875" s="6"/>
      <c r="CH2875" s="6"/>
      <c r="CI2875" s="6"/>
      <c r="CJ2875" s="6"/>
      <c r="CK2875" s="6"/>
      <c r="CL2875" s="6"/>
      <c r="CM2875" s="6"/>
      <c r="CN2875" s="6"/>
      <c r="CO2875" s="6"/>
      <c r="CP2875" s="6"/>
      <c r="CQ2875" s="6"/>
      <c r="CR2875" s="6"/>
      <c r="CS2875" s="6"/>
      <c r="CT2875" s="6"/>
      <c r="CU2875" s="6"/>
      <c r="CV2875" s="6"/>
      <c r="CW2875" s="6"/>
      <c r="CX2875" s="6"/>
      <c r="CY2875" s="6"/>
      <c r="CZ2875" s="6"/>
      <c r="DA2875" s="6"/>
      <c r="DB2875" s="6"/>
      <c r="DC2875" s="6"/>
      <c r="DD2875" s="6"/>
      <c r="DE2875" s="6"/>
      <c r="DF2875" s="6"/>
      <c r="DG2875" s="6"/>
      <c r="DH2875" s="6"/>
      <c r="DI2875" s="6"/>
      <c r="DJ2875" s="6"/>
    </row>
    <row r="2876" spans="1:114" ht="15" customHeight="1" x14ac:dyDescent="0.15">
      <c r="A2876" s="32">
        <v>1998</v>
      </c>
      <c r="B2876" s="17" t="s">
        <v>4114</v>
      </c>
      <c r="C2876" s="23">
        <f t="shared" ref="C2876" si="1053">(C2874+C2877)/2</f>
        <v>40.5</v>
      </c>
      <c r="D2876" s="23">
        <f t="shared" ref="D2876:E2876" si="1054">(D2875+D2878)/2</f>
        <v>5.5</v>
      </c>
      <c r="E2876" s="23">
        <f t="shared" si="1054"/>
        <v>32.25</v>
      </c>
      <c r="F2876" s="24">
        <v>9372430</v>
      </c>
      <c r="G2876" s="17">
        <v>870898447.98882997</v>
      </c>
      <c r="H2876" s="17">
        <v>1119059126.79233</v>
      </c>
      <c r="I2876" s="17"/>
      <c r="J2876" s="17"/>
      <c r="K2876" s="17">
        <f>(K2873+K2878)/2</f>
        <v>1.6400000000000001</v>
      </c>
      <c r="L2876" s="23">
        <f>(1+((L$2878-L$2873)/L$2873)/5)*L2875</f>
        <v>1.653099208460183</v>
      </c>
      <c r="M2876" s="17"/>
      <c r="N2876" s="17" t="s">
        <v>4134</v>
      </c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6"/>
      <c r="CO2876" s="6"/>
      <c r="CP2876" s="6"/>
      <c r="CQ2876" s="6"/>
      <c r="CR2876" s="6"/>
      <c r="CS2876" s="6"/>
      <c r="CT2876" s="6"/>
      <c r="CU2876" s="6"/>
      <c r="CV2876" s="6"/>
      <c r="CW2876" s="6"/>
      <c r="CX2876" s="6"/>
      <c r="CY2876" s="6"/>
      <c r="CZ2876" s="6"/>
      <c r="DA2876" s="6"/>
      <c r="DB2876" s="6"/>
      <c r="DC2876" s="6"/>
      <c r="DD2876" s="6"/>
      <c r="DE2876" s="6"/>
      <c r="DF2876" s="6"/>
      <c r="DG2876" s="6"/>
      <c r="DH2876" s="6"/>
      <c r="DI2876" s="6"/>
      <c r="DJ2876" s="6"/>
    </row>
    <row r="2877" spans="1:114" ht="15" customHeight="1" x14ac:dyDescent="0.15">
      <c r="A2877" s="32">
        <v>1999</v>
      </c>
      <c r="B2877" s="17" t="s">
        <v>4114</v>
      </c>
      <c r="C2877" s="17">
        <v>39</v>
      </c>
      <c r="D2877" s="24">
        <v>5</v>
      </c>
      <c r="E2877" s="24">
        <v>34</v>
      </c>
      <c r="F2877" s="24">
        <v>9621238</v>
      </c>
      <c r="G2877" s="17">
        <v>852345058.62646604</v>
      </c>
      <c r="H2877" s="17">
        <v>1182328266.33166</v>
      </c>
      <c r="I2877" s="17"/>
      <c r="J2877" s="17"/>
      <c r="K2877" s="17">
        <f>(K2873+K2878)/2</f>
        <v>1.6400000000000001</v>
      </c>
      <c r="L2877" s="23">
        <f>(1+((L$2878-L$2873)/L$2873)/5)*L2876</f>
        <v>1.6782095761836289</v>
      </c>
      <c r="M2877" s="17"/>
      <c r="N2877" s="17" t="s">
        <v>4135</v>
      </c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  <c r="BR2877" s="6"/>
      <c r="BS2877" s="6"/>
      <c r="BT2877" s="6"/>
      <c r="BU2877" s="6"/>
      <c r="BV2877" s="6"/>
      <c r="BW2877" s="6"/>
      <c r="BX2877" s="6"/>
      <c r="BY2877" s="6"/>
      <c r="BZ2877" s="6"/>
      <c r="CA2877" s="6"/>
      <c r="CB2877" s="6"/>
      <c r="CC2877" s="6"/>
      <c r="CD2877" s="6"/>
      <c r="CE2877" s="6"/>
      <c r="CF2877" s="6"/>
      <c r="CG2877" s="6"/>
      <c r="CH2877" s="6"/>
      <c r="CI2877" s="6"/>
      <c r="CJ2877" s="6"/>
      <c r="CK2877" s="6"/>
      <c r="CL2877" s="6"/>
      <c r="CM2877" s="6"/>
      <c r="CN2877" s="6"/>
      <c r="CO2877" s="6"/>
      <c r="CP2877" s="6"/>
      <c r="CQ2877" s="6"/>
      <c r="CR2877" s="6"/>
      <c r="CS2877" s="6"/>
      <c r="CT2877" s="6"/>
      <c r="CU2877" s="6"/>
      <c r="CV2877" s="6"/>
      <c r="CW2877" s="6"/>
      <c r="CX2877" s="6"/>
      <c r="CY2877" s="6"/>
      <c r="CZ2877" s="6"/>
      <c r="DA2877" s="6"/>
      <c r="DB2877" s="6"/>
      <c r="DC2877" s="6"/>
      <c r="DD2877" s="6"/>
      <c r="DE2877" s="6"/>
      <c r="DF2877" s="6"/>
      <c r="DG2877" s="6"/>
      <c r="DH2877" s="6"/>
      <c r="DI2877" s="6"/>
      <c r="DJ2877" s="6"/>
    </row>
    <row r="2878" spans="1:114" ht="15" customHeight="1" x14ac:dyDescent="0.15">
      <c r="A2878" s="32">
        <v>2000</v>
      </c>
      <c r="B2878" s="17" t="s">
        <v>4114</v>
      </c>
      <c r="C2878" s="23">
        <f t="shared" ref="C2878" si="1055">(C2877+C2879)/2</f>
        <v>35</v>
      </c>
      <c r="D2878" s="17">
        <f t="shared" ref="D2878:E2878" si="1056">(D2877+D2879)/2</f>
        <v>5.5</v>
      </c>
      <c r="E2878" s="17">
        <f t="shared" si="1056"/>
        <v>29.5</v>
      </c>
      <c r="F2878" s="24">
        <v>9891136</v>
      </c>
      <c r="G2878" s="17">
        <v>861422399.38279498</v>
      </c>
      <c r="H2878" s="17">
        <v>1312938954.60975</v>
      </c>
      <c r="I2878" s="17"/>
      <c r="J2878" s="17">
        <v>1.7</v>
      </c>
      <c r="K2878" s="17">
        <f t="shared" ref="K2878" si="1057">J2878</f>
        <v>1.7</v>
      </c>
      <c r="L2878" s="23">
        <f>K2878</f>
        <v>1.7</v>
      </c>
      <c r="M2878" s="17"/>
      <c r="N2878" s="17" t="s">
        <v>4136</v>
      </c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6"/>
      <c r="CO2878" s="6"/>
      <c r="CP2878" s="6"/>
      <c r="CQ2878" s="6"/>
      <c r="CR2878" s="6"/>
      <c r="CS2878" s="6"/>
      <c r="CT2878" s="6"/>
      <c r="CU2878" s="6"/>
      <c r="CV2878" s="6"/>
      <c r="CW2878" s="6"/>
      <c r="CX2878" s="6"/>
      <c r="CY2878" s="6"/>
      <c r="CZ2878" s="6"/>
      <c r="DA2878" s="6"/>
      <c r="DB2878" s="6"/>
      <c r="DC2878" s="6"/>
      <c r="DD2878" s="6"/>
      <c r="DE2878" s="6"/>
      <c r="DF2878" s="6"/>
      <c r="DG2878" s="6"/>
      <c r="DH2878" s="6"/>
      <c r="DI2878" s="6"/>
      <c r="DJ2878" s="6"/>
    </row>
    <row r="2879" spans="1:114" ht="15" customHeight="1" x14ac:dyDescent="0.15">
      <c r="A2879" s="32">
        <v>2001</v>
      </c>
      <c r="B2879" s="17" t="s">
        <v>4114</v>
      </c>
      <c r="C2879" s="17">
        <v>31</v>
      </c>
      <c r="D2879" s="24">
        <v>6</v>
      </c>
      <c r="E2879" s="24">
        <v>25</v>
      </c>
      <c r="F2879" s="24">
        <v>10191964</v>
      </c>
      <c r="G2879" s="17">
        <v>1028111855.77003</v>
      </c>
      <c r="H2879" s="17">
        <v>1619718685.09236</v>
      </c>
      <c r="I2879" s="17"/>
      <c r="J2879" s="17"/>
      <c r="K2879" s="17">
        <f>(K2878+K2883)/2</f>
        <v>1.7999999999999998</v>
      </c>
      <c r="L2879" s="23">
        <f>(1+((L$2883-L$2878)/L$2878)/5)*L2878</f>
        <v>1.7399999999999998</v>
      </c>
      <c r="M2879" s="17"/>
      <c r="N2879" s="17" t="s">
        <v>4137</v>
      </c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6"/>
      <c r="CO2879" s="6"/>
      <c r="CP2879" s="6"/>
      <c r="CQ2879" s="6"/>
      <c r="CR2879" s="6"/>
      <c r="CS2879" s="6"/>
      <c r="CT2879" s="6"/>
      <c r="CU2879" s="6"/>
      <c r="CV2879" s="6"/>
      <c r="CW2879" s="6"/>
      <c r="CX2879" s="6"/>
      <c r="CY2879" s="6"/>
      <c r="CZ2879" s="6"/>
      <c r="DA2879" s="6"/>
      <c r="DB2879" s="6"/>
      <c r="DC2879" s="6"/>
      <c r="DD2879" s="6"/>
      <c r="DE2879" s="6"/>
      <c r="DF2879" s="6"/>
      <c r="DG2879" s="6"/>
      <c r="DH2879" s="6"/>
      <c r="DI2879" s="6"/>
      <c r="DJ2879" s="6"/>
    </row>
    <row r="2880" spans="1:114" ht="15" customHeight="1" x14ac:dyDescent="0.15">
      <c r="A2880" s="32">
        <v>2002</v>
      </c>
      <c r="B2880" s="17" t="s">
        <v>4114</v>
      </c>
      <c r="C2880" s="17">
        <v>9</v>
      </c>
      <c r="D2880" s="24">
        <v>3</v>
      </c>
      <c r="E2880" s="24">
        <v>6</v>
      </c>
      <c r="F2880" s="24">
        <v>10508294</v>
      </c>
      <c r="G2880" s="17">
        <v>1137944596.0078199</v>
      </c>
      <c r="H2880" s="17">
        <v>1584553107.80703</v>
      </c>
      <c r="I2880" s="17"/>
      <c r="J2880" s="17"/>
      <c r="K2880" s="17">
        <f>(K2878+K2883)/2</f>
        <v>1.7999999999999998</v>
      </c>
      <c r="L2880" s="23">
        <f>(1+((L$2883-L$2878)/L$2878)/5)*L2879</f>
        <v>1.7809411764705878</v>
      </c>
      <c r="M2880" s="17" t="s">
        <v>4138</v>
      </c>
      <c r="N2880" s="17" t="s">
        <v>4139</v>
      </c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6"/>
      <c r="BT2880" s="6"/>
      <c r="BU2880" s="6"/>
      <c r="BV2880" s="6"/>
      <c r="BW2880" s="6"/>
      <c r="BX2880" s="6"/>
      <c r="BY2880" s="6"/>
      <c r="BZ2880" s="6"/>
      <c r="CA2880" s="6"/>
      <c r="CB2880" s="6"/>
      <c r="CC2880" s="6"/>
      <c r="CD2880" s="6"/>
      <c r="CE2880" s="6"/>
      <c r="CF2880" s="6"/>
      <c r="CG2880" s="6"/>
      <c r="CH2880" s="6"/>
      <c r="CI2880" s="6"/>
      <c r="CJ2880" s="6"/>
      <c r="CK2880" s="6"/>
      <c r="CL2880" s="6"/>
      <c r="CM2880" s="6"/>
      <c r="CN2880" s="6"/>
      <c r="CO2880" s="6"/>
      <c r="CP2880" s="6"/>
      <c r="CQ2880" s="6"/>
      <c r="CR2880" s="6"/>
      <c r="CS2880" s="6"/>
      <c r="CT2880" s="6"/>
      <c r="CU2880" s="6"/>
      <c r="CV2880" s="6"/>
      <c r="CW2880" s="6"/>
      <c r="CX2880" s="6"/>
      <c r="CY2880" s="6"/>
      <c r="CZ2880" s="6"/>
      <c r="DA2880" s="6"/>
      <c r="DB2880" s="6"/>
      <c r="DC2880" s="6"/>
      <c r="DD2880" s="6"/>
      <c r="DE2880" s="6"/>
      <c r="DF2880" s="6"/>
      <c r="DG2880" s="6"/>
      <c r="DH2880" s="6"/>
      <c r="DI2880" s="6"/>
      <c r="DJ2880" s="6"/>
    </row>
    <row r="2881" spans="1:114" ht="15" customHeight="1" x14ac:dyDescent="0.15">
      <c r="A2881" s="32">
        <v>2003</v>
      </c>
      <c r="B2881" s="17" t="s">
        <v>4114</v>
      </c>
      <c r="C2881" s="17">
        <v>13</v>
      </c>
      <c r="D2881" s="24">
        <v>3</v>
      </c>
      <c r="E2881" s="24">
        <v>10</v>
      </c>
      <c r="F2881" s="24">
        <v>10837973</v>
      </c>
      <c r="G2881" s="17">
        <v>1258986753.42784</v>
      </c>
      <c r="H2881" s="17">
        <v>1795489024.5706</v>
      </c>
      <c r="I2881" s="17"/>
      <c r="J2881" s="17"/>
      <c r="K2881" s="17">
        <f>(K2878+K2883)/2</f>
        <v>1.7999999999999998</v>
      </c>
      <c r="L2881" s="23">
        <f>(1+((L$2883-L$2878)/L$2878)/5)*L2880</f>
        <v>1.8228456747404838</v>
      </c>
      <c r="M2881" s="17" t="s">
        <v>4140</v>
      </c>
      <c r="N2881" s="17" t="s">
        <v>4141</v>
      </c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6"/>
      <c r="CO2881" s="6"/>
      <c r="CP2881" s="6"/>
      <c r="CQ2881" s="6"/>
      <c r="CR2881" s="6"/>
      <c r="CS2881" s="6"/>
      <c r="CT2881" s="6"/>
      <c r="CU2881" s="6"/>
      <c r="CV2881" s="6"/>
      <c r="CW2881" s="6"/>
      <c r="CX2881" s="6"/>
      <c r="CY2881" s="6"/>
      <c r="CZ2881" s="6"/>
      <c r="DA2881" s="6"/>
      <c r="DB2881" s="6"/>
      <c r="DC2881" s="6"/>
      <c r="DD2881" s="6"/>
      <c r="DE2881" s="6"/>
      <c r="DF2881" s="6"/>
      <c r="DG2881" s="6"/>
      <c r="DH2881" s="6"/>
      <c r="DI2881" s="6"/>
      <c r="DJ2881" s="6"/>
    </row>
    <row r="2882" spans="1:114" ht="15" customHeight="1" x14ac:dyDescent="0.15">
      <c r="A2882" s="32">
        <v>2004</v>
      </c>
      <c r="B2882" s="17" t="s">
        <v>4114</v>
      </c>
      <c r="C2882" s="17">
        <v>28</v>
      </c>
      <c r="D2882" s="24">
        <v>1</v>
      </c>
      <c r="E2882" s="24">
        <v>27</v>
      </c>
      <c r="F2882" s="24">
        <v>11188040</v>
      </c>
      <c r="G2882" s="17">
        <v>2086548347.9461801</v>
      </c>
      <c r="H2882" s="17">
        <v>2318788047.4586201</v>
      </c>
      <c r="I2882" s="17"/>
      <c r="J2882" s="17"/>
      <c r="K2882" s="17">
        <f>(K2878+K2883)/2</f>
        <v>1.7999999999999998</v>
      </c>
      <c r="L2882" s="23">
        <f>(1+((L$2883-L$2878)/L$2878)/5)*L2881</f>
        <v>1.8657361612049657</v>
      </c>
      <c r="M2882" s="17" t="s">
        <v>4142</v>
      </c>
      <c r="N2882" s="17" t="s">
        <v>4143</v>
      </c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  <c r="BR2882" s="6"/>
      <c r="BS2882" s="6"/>
      <c r="BT2882" s="6"/>
      <c r="BU2882" s="6"/>
      <c r="BV2882" s="6"/>
      <c r="BW2882" s="6"/>
      <c r="BX2882" s="6"/>
      <c r="BY2882" s="6"/>
      <c r="BZ2882" s="6"/>
      <c r="CA2882" s="6"/>
      <c r="CB2882" s="6"/>
      <c r="CC2882" s="6"/>
      <c r="CD2882" s="6"/>
      <c r="CE2882" s="6"/>
      <c r="CF2882" s="6"/>
      <c r="CG2882" s="6"/>
      <c r="CH2882" s="6"/>
      <c r="CI2882" s="6"/>
      <c r="CJ2882" s="6"/>
      <c r="CK2882" s="6"/>
      <c r="CL2882" s="6"/>
      <c r="CM2882" s="6"/>
      <c r="CN2882" s="6"/>
      <c r="CO2882" s="6"/>
      <c r="CP2882" s="6"/>
      <c r="CQ2882" s="6"/>
      <c r="CR2882" s="6"/>
      <c r="CS2882" s="6"/>
      <c r="CT2882" s="6"/>
      <c r="CU2882" s="6"/>
      <c r="CV2882" s="6"/>
      <c r="CW2882" s="6"/>
      <c r="CX2882" s="6"/>
      <c r="CY2882" s="6"/>
      <c r="CZ2882" s="6"/>
      <c r="DA2882" s="6"/>
      <c r="DB2882" s="6"/>
      <c r="DC2882" s="6"/>
      <c r="DD2882" s="6"/>
      <c r="DE2882" s="6"/>
      <c r="DF2882" s="6"/>
      <c r="DG2882" s="6"/>
      <c r="DH2882" s="6"/>
      <c r="DI2882" s="6"/>
      <c r="DJ2882" s="6"/>
    </row>
    <row r="2883" spans="1:114" ht="15" customHeight="1" x14ac:dyDescent="0.15">
      <c r="A2883" s="32">
        <v>2005</v>
      </c>
      <c r="B2883" s="17" t="s">
        <v>4114</v>
      </c>
      <c r="C2883" s="17">
        <v>27</v>
      </c>
      <c r="D2883" s="24">
        <v>5</v>
      </c>
      <c r="E2883" s="24">
        <v>22</v>
      </c>
      <c r="F2883" s="24">
        <v>11564870</v>
      </c>
      <c r="G2883" s="17">
        <v>2550444807.8861899</v>
      </c>
      <c r="H2883" s="17">
        <v>2632001949.1430502</v>
      </c>
      <c r="I2883" s="17"/>
      <c r="J2883" s="17">
        <v>1.9</v>
      </c>
      <c r="K2883" s="17">
        <f t="shared" ref="K2883" si="1058">J2883</f>
        <v>1.9</v>
      </c>
      <c r="L2883" s="23">
        <f>K2883</f>
        <v>1.9</v>
      </c>
      <c r="M2883" s="17" t="s">
        <v>4144</v>
      </c>
      <c r="N2883" s="17" t="s">
        <v>4145</v>
      </c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  <c r="CU2883" s="6"/>
      <c r="CV2883" s="6"/>
      <c r="CW2883" s="6"/>
      <c r="CX2883" s="6"/>
      <c r="CY2883" s="6"/>
      <c r="CZ2883" s="6"/>
      <c r="DA2883" s="6"/>
      <c r="DB2883" s="6"/>
      <c r="DC2883" s="6"/>
      <c r="DD2883" s="6"/>
      <c r="DE2883" s="6"/>
      <c r="DF2883" s="6"/>
      <c r="DG2883" s="6"/>
      <c r="DH2883" s="6"/>
      <c r="DI2883" s="6"/>
      <c r="DJ2883" s="6"/>
    </row>
    <row r="2884" spans="1:114" ht="15" customHeight="1" x14ac:dyDescent="0.15">
      <c r="A2884" s="32">
        <v>2006</v>
      </c>
      <c r="B2884" s="17" t="s">
        <v>4114</v>
      </c>
      <c r="C2884" s="17">
        <v>13</v>
      </c>
      <c r="D2884" s="24">
        <v>4</v>
      </c>
      <c r="E2884" s="24">
        <v>9</v>
      </c>
      <c r="F2884" s="24">
        <v>11971567</v>
      </c>
      <c r="G2884" s="17">
        <v>4157837750.8256798</v>
      </c>
      <c r="H2884" s="17">
        <v>3222874996.5307698</v>
      </c>
      <c r="I2884" s="17"/>
      <c r="J2884" s="17"/>
      <c r="K2884" s="17">
        <f>(K2883+K2888)/2</f>
        <v>2.0649999999999999</v>
      </c>
      <c r="L2884" s="23">
        <f>(1+((L$2888-L$2883)/L$2883)/5)*L2883</f>
        <v>1.966</v>
      </c>
      <c r="M2884" s="17"/>
      <c r="N2884" s="17" t="s">
        <v>4146</v>
      </c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6"/>
      <c r="CO2884" s="6"/>
      <c r="CP2884" s="6"/>
      <c r="CQ2884" s="6"/>
      <c r="CR2884" s="6"/>
      <c r="CS2884" s="6"/>
      <c r="CT2884" s="6"/>
      <c r="CU2884" s="6"/>
      <c r="CV2884" s="6"/>
      <c r="CW2884" s="6"/>
      <c r="CX2884" s="6"/>
      <c r="CY2884" s="6"/>
      <c r="CZ2884" s="6"/>
      <c r="DA2884" s="6"/>
      <c r="DB2884" s="6"/>
      <c r="DC2884" s="6"/>
      <c r="DD2884" s="6"/>
      <c r="DE2884" s="6"/>
      <c r="DF2884" s="6"/>
      <c r="DG2884" s="6"/>
      <c r="DH2884" s="6"/>
      <c r="DI2884" s="6"/>
      <c r="DJ2884" s="6"/>
    </row>
    <row r="2885" spans="1:114" ht="15" customHeight="1" x14ac:dyDescent="0.15">
      <c r="A2885" s="32">
        <v>2007</v>
      </c>
      <c r="B2885" s="17" t="s">
        <v>4114</v>
      </c>
      <c r="C2885" s="17">
        <v>39</v>
      </c>
      <c r="D2885" s="24">
        <v>19</v>
      </c>
      <c r="E2885" s="24">
        <v>20</v>
      </c>
      <c r="F2885" s="24">
        <v>12402073</v>
      </c>
      <c r="G2885" s="17">
        <v>4721899912.5546503</v>
      </c>
      <c r="H2885" s="17">
        <v>4523566396.0024996</v>
      </c>
      <c r="I2885" s="17"/>
      <c r="J2885" s="17"/>
      <c r="K2885" s="17">
        <f>(K2883+K2888)/2</f>
        <v>2.0649999999999999</v>
      </c>
      <c r="L2885" s="23">
        <f>(1+((L$2888-L$2883)/L$2883)/5)*L2884</f>
        <v>2.0342926315789476</v>
      </c>
      <c r="M2885" s="17"/>
      <c r="N2885" s="17" t="s">
        <v>4147</v>
      </c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6"/>
      <c r="CO2885" s="6"/>
      <c r="CP2885" s="6"/>
      <c r="CQ2885" s="6"/>
      <c r="CR2885" s="6"/>
      <c r="CS2885" s="6"/>
      <c r="CT2885" s="6"/>
      <c r="CU2885" s="6"/>
      <c r="CV2885" s="6"/>
      <c r="CW2885" s="6"/>
      <c r="CX2885" s="6"/>
      <c r="CY2885" s="6"/>
      <c r="CZ2885" s="6"/>
      <c r="DA2885" s="6"/>
      <c r="DB2885" s="6"/>
      <c r="DC2885" s="6"/>
      <c r="DD2885" s="6"/>
      <c r="DE2885" s="6"/>
      <c r="DF2885" s="6"/>
      <c r="DG2885" s="6"/>
      <c r="DH2885" s="6"/>
      <c r="DI2885" s="6"/>
      <c r="DJ2885" s="6"/>
    </row>
    <row r="2886" spans="1:114" ht="15" customHeight="1" x14ac:dyDescent="0.15">
      <c r="A2886" s="32">
        <v>2008</v>
      </c>
      <c r="B2886" s="17" t="s">
        <v>4114</v>
      </c>
      <c r="C2886" s="17">
        <v>43</v>
      </c>
      <c r="D2886" s="24">
        <v>26</v>
      </c>
      <c r="E2886" s="24">
        <v>17</v>
      </c>
      <c r="F2886" s="24">
        <v>12852966</v>
      </c>
      <c r="G2886" s="17">
        <v>5179705635.7957096</v>
      </c>
      <c r="H2886" s="17">
        <v>5469175507.91574</v>
      </c>
      <c r="I2886" s="17"/>
      <c r="J2886" s="17"/>
      <c r="K2886" s="17">
        <f>(K2883+K2888)/2</f>
        <v>2.0649999999999999</v>
      </c>
      <c r="L2886" s="23">
        <f>(1+((L$2888-L$2883)/L$2883)/5)*L2885</f>
        <v>2.104957533518006</v>
      </c>
      <c r="M2886" s="17" t="s">
        <v>4148</v>
      </c>
      <c r="N2886" s="17" t="s">
        <v>4149</v>
      </c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  <c r="BR2886" s="6"/>
      <c r="BS2886" s="6"/>
      <c r="BT2886" s="6"/>
      <c r="BU2886" s="6"/>
      <c r="BV2886" s="6"/>
      <c r="BW2886" s="6"/>
      <c r="BX2886" s="6"/>
      <c r="BY2886" s="6"/>
      <c r="BZ2886" s="6"/>
      <c r="CA2886" s="6"/>
      <c r="CB2886" s="6"/>
      <c r="CC2886" s="6"/>
      <c r="CD2886" s="6"/>
      <c r="CE2886" s="6"/>
      <c r="CF2886" s="6"/>
      <c r="CG2886" s="6"/>
      <c r="CH2886" s="6"/>
      <c r="CI2886" s="6"/>
      <c r="CJ2886" s="6"/>
      <c r="CK2886" s="6"/>
      <c r="CL2886" s="6"/>
      <c r="CM2886" s="6"/>
      <c r="CN2886" s="6"/>
      <c r="CO2886" s="6"/>
      <c r="CP2886" s="6"/>
      <c r="CQ2886" s="6"/>
      <c r="CR2886" s="6"/>
      <c r="CS2886" s="6"/>
      <c r="CT2886" s="6"/>
      <c r="CU2886" s="6"/>
      <c r="CV2886" s="6"/>
      <c r="CW2886" s="6"/>
      <c r="CX2886" s="6"/>
      <c r="CY2886" s="6"/>
      <c r="CZ2886" s="6"/>
      <c r="DA2886" s="6"/>
      <c r="DB2886" s="6"/>
      <c r="DC2886" s="6"/>
      <c r="DD2886" s="6"/>
      <c r="DE2886" s="6"/>
      <c r="DF2886" s="6"/>
      <c r="DG2886" s="6"/>
      <c r="DH2886" s="6"/>
      <c r="DI2886" s="6"/>
      <c r="DJ2886" s="6"/>
    </row>
    <row r="2887" spans="1:114" ht="15" customHeight="1" x14ac:dyDescent="0.15">
      <c r="A2887" s="32">
        <v>2009</v>
      </c>
      <c r="B2887" s="17" t="s">
        <v>4114</v>
      </c>
      <c r="C2887" s="17">
        <v>18</v>
      </c>
      <c r="D2887" s="24">
        <v>9</v>
      </c>
      <c r="E2887" s="24">
        <v>9</v>
      </c>
      <c r="F2887" s="24">
        <v>13318087</v>
      </c>
      <c r="G2887" s="17">
        <v>4483693050.0782804</v>
      </c>
      <c r="H2887" s="17">
        <v>4118784328.4913101</v>
      </c>
      <c r="I2887" s="17"/>
      <c r="J2887" s="17"/>
      <c r="K2887" s="17">
        <f>(K2883+K2888)/2</f>
        <v>2.0649999999999999</v>
      </c>
      <c r="L2887" s="23">
        <f>(1+((L$2888-L$2883)/L$2883)/5)*L2886</f>
        <v>2.178077110998105</v>
      </c>
      <c r="M2887" s="17"/>
      <c r="N2887" s="17" t="s">
        <v>4150</v>
      </c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6"/>
      <c r="CO2887" s="6"/>
      <c r="CP2887" s="6"/>
      <c r="CQ2887" s="6"/>
      <c r="CR2887" s="6"/>
      <c r="CS2887" s="6"/>
      <c r="CT2887" s="6"/>
      <c r="CU2887" s="6"/>
      <c r="CV2887" s="6"/>
      <c r="CW2887" s="6"/>
      <c r="CX2887" s="6"/>
      <c r="CY2887" s="6"/>
      <c r="CZ2887" s="6"/>
      <c r="DA2887" s="6"/>
      <c r="DB2887" s="6"/>
      <c r="DC2887" s="6"/>
      <c r="DD2887" s="6"/>
      <c r="DE2887" s="6"/>
      <c r="DF2887" s="6"/>
      <c r="DG2887" s="6"/>
      <c r="DH2887" s="6"/>
      <c r="DI2887" s="6"/>
      <c r="DJ2887" s="6"/>
    </row>
    <row r="2888" spans="1:114" ht="15" customHeight="1" x14ac:dyDescent="0.15">
      <c r="A2888" s="32">
        <v>2010</v>
      </c>
      <c r="B2888" s="17" t="s">
        <v>4114</v>
      </c>
      <c r="C2888" s="17">
        <v>17</v>
      </c>
      <c r="D2888" s="24">
        <v>5</v>
      </c>
      <c r="E2888" s="24">
        <v>12</v>
      </c>
      <c r="F2888" s="24">
        <v>13792086</v>
      </c>
      <c r="G2888" s="17">
        <v>7503512538.8255396</v>
      </c>
      <c r="H2888" s="17">
        <v>6256988597.2775202</v>
      </c>
      <c r="I2888" s="17">
        <v>25.894731224225001</v>
      </c>
      <c r="J2888" s="17">
        <v>2.23</v>
      </c>
      <c r="K2888" s="17">
        <f t="shared" ref="K2888" si="1059">J2888</f>
        <v>2.23</v>
      </c>
      <c r="L2888" s="23">
        <f>K2888</f>
        <v>2.23</v>
      </c>
      <c r="M2888" s="17"/>
      <c r="N2888" s="17" t="s">
        <v>4151</v>
      </c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  <c r="BR2888" s="6"/>
      <c r="BS2888" s="6"/>
      <c r="BT2888" s="6"/>
      <c r="BU2888" s="6"/>
      <c r="BV2888" s="6"/>
      <c r="BW2888" s="6"/>
      <c r="BX2888" s="6"/>
      <c r="BY2888" s="6"/>
      <c r="BZ2888" s="6"/>
      <c r="CA2888" s="6"/>
      <c r="CB2888" s="6"/>
      <c r="CC2888" s="6"/>
      <c r="CD2888" s="6"/>
      <c r="CE2888" s="6"/>
      <c r="CF2888" s="6"/>
      <c r="CG2888" s="6"/>
      <c r="CH2888" s="6"/>
      <c r="CI2888" s="6"/>
      <c r="CJ2888" s="6"/>
      <c r="CK2888" s="6"/>
      <c r="CL2888" s="6"/>
      <c r="CM2888" s="6"/>
      <c r="CN2888" s="6"/>
      <c r="CO2888" s="6"/>
      <c r="CP2888" s="6"/>
      <c r="CQ2888" s="6"/>
      <c r="CR2888" s="6"/>
      <c r="CS2888" s="6"/>
      <c r="CT2888" s="6"/>
      <c r="CU2888" s="6"/>
      <c r="CV2888" s="6"/>
      <c r="CW2888" s="6"/>
      <c r="CX2888" s="6"/>
      <c r="CY2888" s="6"/>
      <c r="CZ2888" s="6"/>
      <c r="DA2888" s="6"/>
      <c r="DB2888" s="6"/>
      <c r="DC2888" s="6"/>
      <c r="DD2888" s="6"/>
      <c r="DE2888" s="6"/>
      <c r="DF2888" s="6"/>
      <c r="DG2888" s="6"/>
      <c r="DH2888" s="6"/>
      <c r="DI2888" s="6"/>
      <c r="DJ2888" s="6"/>
    </row>
    <row r="2889" spans="1:114" ht="15" customHeight="1" x14ac:dyDescent="0.15">
      <c r="A2889" s="32">
        <v>2011</v>
      </c>
      <c r="B2889" s="17" t="s">
        <v>4114</v>
      </c>
      <c r="C2889" s="17">
        <v>24</v>
      </c>
      <c r="D2889" s="24">
        <v>3</v>
      </c>
      <c r="E2889" s="24">
        <v>21</v>
      </c>
      <c r="F2889" s="24">
        <v>14265814</v>
      </c>
      <c r="G2889" s="17">
        <v>9494352665.2539806</v>
      </c>
      <c r="H2889" s="17">
        <v>8385253152.8380699</v>
      </c>
      <c r="I2889" s="17">
        <v>28.729892121871099</v>
      </c>
      <c r="J2889" s="17"/>
      <c r="K2889" s="17">
        <f>(K2888+K2893)/2</f>
        <v>2.23</v>
      </c>
      <c r="L2889" s="23">
        <f>(1+((L$2893-L$2888)/L$2888)/5)*L2888</f>
        <v>2.23</v>
      </c>
      <c r="M2889" s="17"/>
      <c r="N2889" s="17" t="s">
        <v>4152</v>
      </c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  <c r="BR2889" s="6"/>
      <c r="BS2889" s="6"/>
      <c r="BT2889" s="6"/>
      <c r="BU2889" s="6"/>
      <c r="BV2889" s="6"/>
      <c r="BW2889" s="6"/>
      <c r="BX2889" s="6"/>
      <c r="BY2889" s="6"/>
      <c r="BZ2889" s="6"/>
      <c r="CA2889" s="6"/>
      <c r="CB2889" s="6"/>
      <c r="CC2889" s="6"/>
      <c r="CD2889" s="6"/>
      <c r="CE2889" s="6"/>
      <c r="CF2889" s="6"/>
      <c r="CG2889" s="6"/>
      <c r="CH2889" s="6"/>
      <c r="CI2889" s="6"/>
      <c r="CJ2889" s="6"/>
      <c r="CK2889" s="6"/>
      <c r="CL2889" s="6"/>
      <c r="CM2889" s="6"/>
      <c r="CN2889" s="6"/>
      <c r="CO2889" s="6"/>
      <c r="CP2889" s="6"/>
      <c r="CQ2889" s="6"/>
      <c r="CR2889" s="6"/>
      <c r="CS2889" s="6"/>
      <c r="CT2889" s="6"/>
      <c r="CU2889" s="6"/>
      <c r="CV2889" s="6"/>
      <c r="CW2889" s="6"/>
      <c r="CX2889" s="6"/>
      <c r="CY2889" s="6"/>
      <c r="CZ2889" s="6"/>
      <c r="DA2889" s="6"/>
      <c r="DB2889" s="6"/>
      <c r="DC2889" s="6"/>
      <c r="DD2889" s="6"/>
      <c r="DE2889" s="6"/>
      <c r="DF2889" s="6"/>
      <c r="DG2889" s="6"/>
      <c r="DH2889" s="6"/>
      <c r="DI2889" s="6"/>
      <c r="DJ2889" s="6"/>
    </row>
    <row r="2890" spans="1:114" ht="15" customHeight="1" x14ac:dyDescent="0.15">
      <c r="A2890" s="32">
        <v>2012</v>
      </c>
      <c r="B2890" s="17" t="s">
        <v>4114</v>
      </c>
      <c r="C2890" s="17">
        <v>38</v>
      </c>
      <c r="D2890" s="24">
        <v>7</v>
      </c>
      <c r="E2890" s="24">
        <v>31</v>
      </c>
      <c r="F2890" s="24">
        <v>14744658</v>
      </c>
      <c r="G2890" s="17">
        <v>10222369008.995001</v>
      </c>
      <c r="H2890" s="17">
        <v>9950731451.4405594</v>
      </c>
      <c r="I2890" s="17">
        <v>24.114832877919699</v>
      </c>
      <c r="J2890" s="17"/>
      <c r="K2890" s="17">
        <f>(K2888+K2893)/2</f>
        <v>2.23</v>
      </c>
      <c r="L2890" s="23">
        <f>(1+((L$2893-L$2888)/L$2888)/5)*L2889</f>
        <v>2.23</v>
      </c>
      <c r="M2890" s="17"/>
      <c r="N2890" s="17" t="s">
        <v>4153</v>
      </c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6"/>
      <c r="CO2890" s="6"/>
      <c r="CP2890" s="6"/>
      <c r="CQ2890" s="6"/>
      <c r="CR2890" s="6"/>
      <c r="CS2890" s="6"/>
      <c r="CT2890" s="6"/>
      <c r="CU2890" s="6"/>
      <c r="CV2890" s="6"/>
      <c r="CW2890" s="6"/>
      <c r="CX2890" s="6"/>
      <c r="CY2890" s="6"/>
      <c r="CZ2890" s="6"/>
      <c r="DA2890" s="6"/>
      <c r="DB2890" s="6"/>
      <c r="DC2890" s="6"/>
      <c r="DD2890" s="6"/>
      <c r="DE2890" s="6"/>
      <c r="DF2890" s="6"/>
      <c r="DG2890" s="6"/>
      <c r="DH2890" s="6"/>
      <c r="DI2890" s="6"/>
      <c r="DJ2890" s="6"/>
    </row>
    <row r="2891" spans="1:114" ht="15" customHeight="1" x14ac:dyDescent="0.15">
      <c r="A2891" s="32">
        <v>2013</v>
      </c>
      <c r="B2891" s="17" t="s">
        <v>4114</v>
      </c>
      <c r="C2891" s="17">
        <v>39</v>
      </c>
      <c r="D2891" s="24">
        <v>13</v>
      </c>
      <c r="E2891" s="24">
        <v>26</v>
      </c>
      <c r="F2891" s="24">
        <v>15234976</v>
      </c>
      <c r="G2891" s="17">
        <v>11350236220.472401</v>
      </c>
      <c r="H2891" s="17">
        <v>11207410838.351101</v>
      </c>
      <c r="I2891" s="17">
        <v>26.035908042635</v>
      </c>
      <c r="J2891" s="17"/>
      <c r="K2891" s="17">
        <f>(K2888+K2893)/2</f>
        <v>2.23</v>
      </c>
      <c r="L2891" s="23">
        <f>(1+((L$2893-L$2888)/L$2888)/5)*L2890</f>
        <v>2.23</v>
      </c>
      <c r="M2891" s="17"/>
      <c r="N2891" s="17" t="s">
        <v>4154</v>
      </c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6"/>
      <c r="CO2891" s="6"/>
      <c r="CP2891" s="6"/>
      <c r="CQ2891" s="6"/>
      <c r="CR2891" s="6"/>
      <c r="CS2891" s="6"/>
      <c r="CT2891" s="6"/>
      <c r="CU2891" s="6"/>
      <c r="CV2891" s="6"/>
      <c r="CW2891" s="6"/>
      <c r="CX2891" s="6"/>
      <c r="CY2891" s="6"/>
      <c r="CZ2891" s="6"/>
      <c r="DA2891" s="6"/>
      <c r="DB2891" s="6"/>
      <c r="DC2891" s="6"/>
      <c r="DD2891" s="6"/>
      <c r="DE2891" s="6"/>
      <c r="DF2891" s="6"/>
      <c r="DG2891" s="6"/>
      <c r="DH2891" s="6"/>
      <c r="DI2891" s="6"/>
      <c r="DJ2891" s="6"/>
    </row>
    <row r="2892" spans="1:114" ht="15" customHeight="1" x14ac:dyDescent="0.15">
      <c r="A2892" s="32">
        <v>2014</v>
      </c>
      <c r="B2892" s="17" t="s">
        <v>4114</v>
      </c>
      <c r="C2892" s="17">
        <v>39</v>
      </c>
      <c r="D2892" s="24">
        <v>14</v>
      </c>
      <c r="E2892" s="24">
        <v>25</v>
      </c>
      <c r="F2892" s="24">
        <v>15737793</v>
      </c>
      <c r="G2892" s="17">
        <v>10536766856.2145</v>
      </c>
      <c r="H2892" s="17">
        <v>10142973192.5264</v>
      </c>
      <c r="I2892" s="17">
        <v>31.0374551788953</v>
      </c>
      <c r="J2892" s="17"/>
      <c r="K2892" s="17">
        <f>(K2888+K2893)/2</f>
        <v>2.23</v>
      </c>
      <c r="L2892" s="23">
        <f>(1+((L$2893-L$2888)/L$2888)/5)*L2891</f>
        <v>2.23</v>
      </c>
      <c r="M2892" s="17"/>
      <c r="N2892" s="17" t="s">
        <v>4155</v>
      </c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  <c r="BR2892" s="6"/>
      <c r="BS2892" s="6"/>
      <c r="BT2892" s="6"/>
      <c r="BU2892" s="6"/>
      <c r="BV2892" s="6"/>
      <c r="BW2892" s="6"/>
      <c r="BX2892" s="6"/>
      <c r="BY2892" s="6"/>
      <c r="BZ2892" s="6"/>
      <c r="CA2892" s="6"/>
      <c r="CB2892" s="6"/>
      <c r="CC2892" s="6"/>
      <c r="CD2892" s="6"/>
      <c r="CE2892" s="6"/>
      <c r="CF2892" s="6"/>
      <c r="CG2892" s="6"/>
      <c r="CH2892" s="6"/>
      <c r="CI2892" s="6"/>
      <c r="CJ2892" s="6"/>
      <c r="CK2892" s="6"/>
      <c r="CL2892" s="6"/>
      <c r="CM2892" s="6"/>
      <c r="CN2892" s="6"/>
      <c r="CO2892" s="6"/>
      <c r="CP2892" s="6"/>
      <c r="CQ2892" s="6"/>
      <c r="CR2892" s="6"/>
      <c r="CS2892" s="6"/>
      <c r="CT2892" s="6"/>
      <c r="CU2892" s="6"/>
      <c r="CV2892" s="6"/>
      <c r="CW2892" s="6"/>
      <c r="CX2892" s="6"/>
      <c r="CY2892" s="6"/>
      <c r="CZ2892" s="6"/>
      <c r="DA2892" s="6"/>
      <c r="DB2892" s="6"/>
      <c r="DC2892" s="6"/>
      <c r="DD2892" s="6"/>
      <c r="DE2892" s="6"/>
      <c r="DF2892" s="6"/>
      <c r="DG2892" s="6"/>
      <c r="DH2892" s="6"/>
      <c r="DI2892" s="6"/>
      <c r="DJ2892" s="6"/>
    </row>
    <row r="2893" spans="1:114" ht="15" customHeight="1" x14ac:dyDescent="0.15">
      <c r="A2893" s="32">
        <v>2015</v>
      </c>
      <c r="B2893" s="17" t="s">
        <v>4114</v>
      </c>
      <c r="C2893" s="17">
        <v>32</v>
      </c>
      <c r="D2893" s="24">
        <v>20</v>
      </c>
      <c r="E2893" s="24">
        <v>12</v>
      </c>
      <c r="F2893" s="24">
        <v>16248230</v>
      </c>
      <c r="G2893" s="17">
        <v>7892388633.9405699</v>
      </c>
      <c r="H2893" s="17">
        <v>9079984239.5587101</v>
      </c>
      <c r="I2893" s="17">
        <v>38.453274875805</v>
      </c>
      <c r="J2893" s="17">
        <v>2.23</v>
      </c>
      <c r="K2893" s="17">
        <f t="shared" ref="K2893" si="1060">J2893</f>
        <v>2.23</v>
      </c>
      <c r="L2893" s="23">
        <f>K2893</f>
        <v>2.23</v>
      </c>
      <c r="M2893" s="17"/>
      <c r="N2893" s="17" t="s">
        <v>4156</v>
      </c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6"/>
      <c r="CO2893" s="6"/>
      <c r="CP2893" s="6"/>
      <c r="CQ2893" s="6"/>
      <c r="CR2893" s="6"/>
      <c r="CS2893" s="6"/>
      <c r="CT2893" s="6"/>
      <c r="CU2893" s="6"/>
      <c r="CV2893" s="6"/>
      <c r="CW2893" s="6"/>
      <c r="CX2893" s="6"/>
      <c r="CY2893" s="6"/>
      <c r="CZ2893" s="6"/>
      <c r="DA2893" s="6"/>
      <c r="DB2893" s="6"/>
      <c r="DC2893" s="6"/>
      <c r="DD2893" s="6"/>
      <c r="DE2893" s="6"/>
      <c r="DF2893" s="6"/>
      <c r="DG2893" s="6"/>
      <c r="DH2893" s="6"/>
      <c r="DI2893" s="6"/>
      <c r="DJ2893" s="6"/>
    </row>
    <row r="2894" spans="1:114" ht="15" customHeight="1" x14ac:dyDescent="0.15">
      <c r="A2894" s="32">
        <v>2016</v>
      </c>
      <c r="B2894" s="17" t="s">
        <v>4114</v>
      </c>
      <c r="C2894" s="17">
        <v>33</v>
      </c>
      <c r="D2894" s="24">
        <v>15</v>
      </c>
      <c r="E2894" s="24">
        <v>18</v>
      </c>
      <c r="F2894" s="24">
        <v>16767761</v>
      </c>
      <c r="G2894" s="17">
        <v>7403491271.2883596</v>
      </c>
      <c r="H2894" s="17">
        <v>8097049103.8522701</v>
      </c>
      <c r="I2894" s="17">
        <v>36.420590565391599</v>
      </c>
      <c r="J2894" s="17"/>
      <c r="K2894" s="17">
        <f t="shared" ref="K2894" si="1061">J2894</f>
        <v>0</v>
      </c>
      <c r="L2894" s="17">
        <f>K2894</f>
        <v>0</v>
      </c>
      <c r="M2894" s="17"/>
      <c r="N2894" s="17" t="s">
        <v>4157</v>
      </c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6"/>
      <c r="CO2894" s="6"/>
      <c r="CP2894" s="6"/>
      <c r="CQ2894" s="6"/>
      <c r="CR2894" s="6"/>
      <c r="CS2894" s="6"/>
      <c r="CT2894" s="6"/>
      <c r="CU2894" s="6"/>
      <c r="CV2894" s="6"/>
      <c r="CW2894" s="6"/>
      <c r="CX2894" s="6"/>
      <c r="CY2894" s="6"/>
      <c r="CZ2894" s="6"/>
      <c r="DA2894" s="6"/>
      <c r="DB2894" s="6"/>
      <c r="DC2894" s="6"/>
      <c r="DD2894" s="6"/>
      <c r="DE2894" s="6"/>
      <c r="DF2894" s="6"/>
      <c r="DG2894" s="6"/>
      <c r="DH2894" s="6"/>
      <c r="DI2894" s="6"/>
      <c r="DJ2894" s="6"/>
    </row>
    <row r="2895" spans="1:114" ht="15" customHeight="1" x14ac:dyDescent="0.15">
      <c r="A2895" s="32">
        <v>2017</v>
      </c>
      <c r="B2895" s="17" t="s">
        <v>4114</v>
      </c>
      <c r="C2895" s="17">
        <v>22</v>
      </c>
      <c r="D2895" s="24">
        <v>12</v>
      </c>
      <c r="E2895" s="24">
        <v>10</v>
      </c>
      <c r="F2895" s="24">
        <v>17298054</v>
      </c>
      <c r="G2895" s="17">
        <v>9053912487.5229797</v>
      </c>
      <c r="H2895" s="17">
        <v>9467884707.1184692</v>
      </c>
      <c r="I2895" s="17">
        <v>38.808618813248202</v>
      </c>
      <c r="J2895" s="17"/>
      <c r="K2895" s="17">
        <f t="shared" ref="K2895" si="1062">J2895</f>
        <v>0</v>
      </c>
      <c r="L2895" s="17">
        <f>K2895</f>
        <v>0</v>
      </c>
      <c r="M2895" s="17"/>
      <c r="N2895" s="17" t="s">
        <v>4158</v>
      </c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6"/>
      <c r="CO2895" s="6"/>
      <c r="CP2895" s="6"/>
      <c r="CQ2895" s="6"/>
      <c r="CR2895" s="6"/>
      <c r="CS2895" s="6"/>
      <c r="CT2895" s="6"/>
      <c r="CU2895" s="6"/>
      <c r="CV2895" s="6"/>
      <c r="CW2895" s="6"/>
      <c r="CX2895" s="6"/>
      <c r="CY2895" s="6"/>
      <c r="CZ2895" s="6"/>
      <c r="DA2895" s="6"/>
      <c r="DB2895" s="6"/>
      <c r="DC2895" s="6"/>
      <c r="DD2895" s="6"/>
      <c r="DE2895" s="6"/>
      <c r="DF2895" s="6"/>
      <c r="DG2895" s="6"/>
      <c r="DH2895" s="6"/>
      <c r="DI2895" s="6"/>
      <c r="DJ2895" s="6"/>
    </row>
    <row r="2896" spans="1:114" ht="15" customHeight="1" x14ac:dyDescent="0.15">
      <c r="A2896" s="32">
        <v>2018</v>
      </c>
      <c r="B2896" s="17" t="s">
        <v>4114</v>
      </c>
      <c r="C2896" s="17">
        <v>24</v>
      </c>
      <c r="D2896" s="24">
        <v>11</v>
      </c>
      <c r="E2896" s="24">
        <v>13</v>
      </c>
      <c r="F2896" s="24">
        <v>17835893</v>
      </c>
      <c r="G2896" s="17">
        <v>9987196771.9419003</v>
      </c>
      <c r="H2896" s="17">
        <v>9717124198.0054092</v>
      </c>
      <c r="I2896" s="17">
        <v>35.110120419847902</v>
      </c>
      <c r="J2896" s="17"/>
      <c r="K2896" s="17">
        <f t="shared" ref="K2896" si="1063">J2896</f>
        <v>0</v>
      </c>
      <c r="L2896" s="17">
        <f>K2896</f>
        <v>0</v>
      </c>
      <c r="M2896" s="17"/>
      <c r="N2896" s="17" t="s">
        <v>4159</v>
      </c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6"/>
      <c r="CO2896" s="6"/>
      <c r="CP2896" s="6"/>
      <c r="CQ2896" s="6"/>
      <c r="CR2896" s="6"/>
      <c r="CS2896" s="6"/>
      <c r="CT2896" s="6"/>
      <c r="CU2896" s="6"/>
      <c r="CV2896" s="6"/>
      <c r="CW2896" s="6"/>
      <c r="CX2896" s="6"/>
      <c r="CY2896" s="6"/>
      <c r="CZ2896" s="6"/>
      <c r="DA2896" s="6"/>
      <c r="DB2896" s="6"/>
      <c r="DC2896" s="6"/>
      <c r="DD2896" s="6"/>
      <c r="DE2896" s="6"/>
      <c r="DF2896" s="6"/>
      <c r="DG2896" s="6"/>
      <c r="DH2896" s="6"/>
      <c r="DI2896" s="6"/>
      <c r="DJ2896" s="6"/>
    </row>
    <row r="2897" spans="1:114" ht="15" customHeight="1" x14ac:dyDescent="0.15">
      <c r="A2897" s="32">
        <v>2019</v>
      </c>
      <c r="B2897" s="17" t="s">
        <v>4114</v>
      </c>
      <c r="C2897" s="17">
        <v>23</v>
      </c>
      <c r="D2897" s="24">
        <v>2</v>
      </c>
      <c r="E2897" s="24">
        <v>21</v>
      </c>
      <c r="F2897" s="24">
        <v>18380477</v>
      </c>
      <c r="G2897" s="17">
        <v>8073235065.9425898</v>
      </c>
      <c r="H2897" s="17">
        <v>7961078355.3142004</v>
      </c>
      <c r="I2897" s="17">
        <v>35.756616718733397</v>
      </c>
      <c r="J2897" s="17"/>
      <c r="K2897" s="17">
        <f t="shared" ref="K2897" si="1064">J2897</f>
        <v>0</v>
      </c>
      <c r="L2897" s="17">
        <f>K2897</f>
        <v>0</v>
      </c>
      <c r="M2897" s="17"/>
      <c r="N2897" s="17" t="s">
        <v>4160</v>
      </c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  <c r="BR2897" s="6"/>
      <c r="BS2897" s="6"/>
      <c r="BT2897" s="6"/>
      <c r="BU2897" s="6"/>
      <c r="BV2897" s="6"/>
      <c r="BW2897" s="6"/>
      <c r="BX2897" s="6"/>
      <c r="BY2897" s="6"/>
      <c r="BZ2897" s="6"/>
      <c r="CA2897" s="6"/>
      <c r="CB2897" s="6"/>
      <c r="CC2897" s="6"/>
      <c r="CD2897" s="6"/>
      <c r="CE2897" s="6"/>
      <c r="CF2897" s="6"/>
      <c r="CG2897" s="6"/>
      <c r="CH2897" s="6"/>
      <c r="CI2897" s="6"/>
      <c r="CJ2897" s="6"/>
      <c r="CK2897" s="6"/>
      <c r="CL2897" s="6"/>
      <c r="CM2897" s="6"/>
      <c r="CN2897" s="6"/>
      <c r="CO2897" s="6"/>
      <c r="CP2897" s="6"/>
      <c r="CQ2897" s="6"/>
      <c r="CR2897" s="6"/>
      <c r="CS2897" s="6"/>
      <c r="CT2897" s="6"/>
      <c r="CU2897" s="6"/>
      <c r="CV2897" s="6"/>
      <c r="CW2897" s="6"/>
      <c r="CX2897" s="6"/>
      <c r="CY2897" s="6"/>
      <c r="CZ2897" s="6"/>
      <c r="DA2897" s="6"/>
      <c r="DB2897" s="6"/>
      <c r="DC2897" s="6"/>
      <c r="DD2897" s="6"/>
      <c r="DE2897" s="6"/>
      <c r="DF2897" s="6"/>
      <c r="DG2897" s="6"/>
      <c r="DH2897" s="6"/>
      <c r="DI2897" s="6"/>
      <c r="DJ2897" s="6"/>
    </row>
    <row r="2898" spans="1:114" ht="15" customHeight="1" x14ac:dyDescent="0.15">
      <c r="A2898" s="32">
        <v>2020</v>
      </c>
      <c r="B2898" s="17" t="s">
        <v>4114</v>
      </c>
      <c r="C2898" s="17">
        <v>27</v>
      </c>
      <c r="D2898" s="24">
        <v>16</v>
      </c>
      <c r="E2898" s="24">
        <v>11</v>
      </c>
      <c r="F2898" s="24">
        <v>18927715</v>
      </c>
      <c r="G2898" s="17">
        <v>8473994363.3102703</v>
      </c>
      <c r="H2898" s="17">
        <v>5892352309.4618998</v>
      </c>
      <c r="I2898" s="17">
        <v>29.867507818034699</v>
      </c>
      <c r="J2898" s="17"/>
      <c r="K2898" s="17">
        <f t="shared" ref="K2898" si="1065">J2898</f>
        <v>0</v>
      </c>
      <c r="L2898" s="17">
        <f>K2898</f>
        <v>0</v>
      </c>
      <c r="M2898" s="17"/>
      <c r="N2898" s="17" t="s">
        <v>4161</v>
      </c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6"/>
      <c r="CO2898" s="6"/>
      <c r="CP2898" s="6"/>
      <c r="CQ2898" s="6"/>
      <c r="CR2898" s="6"/>
      <c r="CS2898" s="6"/>
      <c r="CT2898" s="6"/>
      <c r="CU2898" s="6"/>
      <c r="CV2898" s="6"/>
      <c r="CW2898" s="6"/>
      <c r="CX2898" s="6"/>
      <c r="CY2898" s="6"/>
      <c r="CZ2898" s="6"/>
      <c r="DA2898" s="6"/>
      <c r="DB2898" s="6"/>
      <c r="DC2898" s="6"/>
      <c r="DD2898" s="6"/>
      <c r="DE2898" s="6"/>
      <c r="DF2898" s="6"/>
      <c r="DG2898" s="6"/>
      <c r="DH2898" s="6"/>
      <c r="DI2898" s="6"/>
      <c r="DJ2898" s="6"/>
    </row>
    <row r="2899" spans="1:114" ht="15" customHeight="1" x14ac:dyDescent="0.15">
      <c r="A2899" s="32">
        <v>2021</v>
      </c>
      <c r="B2899" s="17" t="s">
        <v>4114</v>
      </c>
      <c r="C2899" s="17"/>
      <c r="D2899" s="17"/>
      <c r="E2899" s="17"/>
      <c r="F2899" s="24">
        <v>19473125</v>
      </c>
      <c r="G2899" s="17">
        <v>11534130928.8908</v>
      </c>
      <c r="H2899" s="17">
        <v>7511102230.4368496</v>
      </c>
      <c r="I2899" s="17">
        <v>28.9135913517459</v>
      </c>
      <c r="J2899" s="17"/>
      <c r="K2899" s="17">
        <f t="shared" ref="K2899" si="1066">J2899</f>
        <v>0</v>
      </c>
      <c r="L2899" s="17">
        <f>K2899</f>
        <v>0</v>
      </c>
      <c r="M2899" s="17"/>
      <c r="N2899" s="17" t="s">
        <v>4162</v>
      </c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6"/>
      <c r="CO2899" s="6"/>
      <c r="CP2899" s="6"/>
      <c r="CQ2899" s="6"/>
      <c r="CR2899" s="6"/>
      <c r="CS2899" s="6"/>
      <c r="CT2899" s="6"/>
      <c r="CU2899" s="6"/>
      <c r="CV2899" s="6"/>
      <c r="CW2899" s="6"/>
      <c r="CX2899" s="6"/>
      <c r="CY2899" s="6"/>
      <c r="CZ2899" s="6"/>
      <c r="DA2899" s="6"/>
      <c r="DB2899" s="6"/>
      <c r="DC2899" s="6"/>
      <c r="DD2899" s="6"/>
      <c r="DE2899" s="6"/>
      <c r="DF2899" s="6"/>
      <c r="DG2899" s="6"/>
      <c r="DH2899" s="6"/>
      <c r="DI2899" s="6"/>
      <c r="DJ2899" s="6"/>
    </row>
    <row r="2900" spans="1:114" ht="15" customHeight="1" x14ac:dyDescent="0.15">
      <c r="A2900" s="32"/>
      <c r="B2900" s="17"/>
      <c r="C2900" s="17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6"/>
      <c r="CO2900" s="6"/>
      <c r="CP2900" s="6"/>
      <c r="CQ2900" s="6"/>
      <c r="CR2900" s="6"/>
      <c r="CS2900" s="6"/>
      <c r="CT2900" s="6"/>
      <c r="CU2900" s="6"/>
      <c r="CV2900" s="6"/>
      <c r="CW2900" s="6"/>
      <c r="CX2900" s="6"/>
      <c r="CY2900" s="6"/>
      <c r="CZ2900" s="6"/>
      <c r="DA2900" s="6"/>
      <c r="DB2900" s="6"/>
      <c r="DC2900" s="6"/>
      <c r="DD2900" s="6"/>
      <c r="DE2900" s="6"/>
      <c r="DF2900" s="6"/>
      <c r="DG2900" s="6"/>
      <c r="DH2900" s="6"/>
      <c r="DI2900" s="6"/>
      <c r="DJ2900" s="6"/>
    </row>
    <row r="2901" spans="1:114" ht="15" customHeight="1" x14ac:dyDescent="0.15">
      <c r="A2901" s="32"/>
      <c r="B2901" s="17"/>
      <c r="C2901" s="17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  <c r="CR2901" s="6"/>
      <c r="CS2901" s="6"/>
      <c r="CT2901" s="6"/>
      <c r="CU2901" s="6"/>
      <c r="CV2901" s="6"/>
      <c r="CW2901" s="6"/>
      <c r="CX2901" s="6"/>
      <c r="CY2901" s="6"/>
      <c r="CZ2901" s="6"/>
      <c r="DA2901" s="6"/>
      <c r="DB2901" s="6"/>
      <c r="DC2901" s="6"/>
      <c r="DD2901" s="6"/>
      <c r="DE2901" s="6"/>
      <c r="DF2901" s="6"/>
      <c r="DG2901" s="6"/>
      <c r="DH2901" s="6"/>
      <c r="DI2901" s="6"/>
      <c r="DJ2901" s="6"/>
    </row>
    <row r="2902" spans="1:114" ht="15" customHeight="1" x14ac:dyDescent="0.15">
      <c r="A2902" s="32"/>
      <c r="B2902" s="17"/>
      <c r="C2902" s="17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  <c r="BR2902" s="6"/>
      <c r="BS2902" s="6"/>
      <c r="BT2902" s="6"/>
      <c r="BU2902" s="6"/>
      <c r="BV2902" s="6"/>
      <c r="BW2902" s="6"/>
      <c r="BX2902" s="6"/>
      <c r="BY2902" s="6"/>
      <c r="BZ2902" s="6"/>
      <c r="CA2902" s="6"/>
      <c r="CB2902" s="6"/>
      <c r="CC2902" s="6"/>
      <c r="CD2902" s="6"/>
      <c r="CE2902" s="6"/>
      <c r="CF2902" s="6"/>
      <c r="CG2902" s="6"/>
      <c r="CH2902" s="6"/>
      <c r="CI2902" s="6"/>
      <c r="CJ2902" s="6"/>
      <c r="CK2902" s="6"/>
      <c r="CL2902" s="6"/>
      <c r="CM2902" s="6"/>
      <c r="CN2902" s="6"/>
      <c r="CO2902" s="6"/>
      <c r="CP2902" s="6"/>
      <c r="CQ2902" s="6"/>
      <c r="CR2902" s="6"/>
      <c r="CS2902" s="6"/>
      <c r="CT2902" s="6"/>
      <c r="CU2902" s="6"/>
      <c r="CV2902" s="6"/>
      <c r="CW2902" s="6"/>
      <c r="CX2902" s="6"/>
      <c r="CY2902" s="6"/>
      <c r="CZ2902" s="6"/>
      <c r="DA2902" s="6"/>
      <c r="DB2902" s="6"/>
      <c r="DC2902" s="6"/>
      <c r="DD2902" s="6"/>
      <c r="DE2902" s="6"/>
      <c r="DF2902" s="6"/>
      <c r="DG2902" s="6"/>
      <c r="DH2902" s="6"/>
      <c r="DI2902" s="6"/>
      <c r="DJ2902" s="6"/>
    </row>
    <row r="2903" spans="1:114" ht="15" customHeight="1" x14ac:dyDescent="0.15">
      <c r="A2903" s="32"/>
      <c r="B2903" s="17"/>
      <c r="C2903" s="17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  <c r="BR2903" s="6"/>
      <c r="BS2903" s="6"/>
      <c r="BT2903" s="6"/>
      <c r="BU2903" s="6"/>
      <c r="BV2903" s="6"/>
      <c r="BW2903" s="6"/>
      <c r="BX2903" s="6"/>
      <c r="BY2903" s="6"/>
      <c r="BZ2903" s="6"/>
      <c r="CA2903" s="6"/>
      <c r="CB2903" s="6"/>
      <c r="CC2903" s="6"/>
      <c r="CD2903" s="6"/>
      <c r="CE2903" s="6"/>
      <c r="CF2903" s="6"/>
      <c r="CG2903" s="6"/>
      <c r="CH2903" s="6"/>
      <c r="CI2903" s="6"/>
      <c r="CJ2903" s="6"/>
      <c r="CK2903" s="6"/>
      <c r="CL2903" s="6"/>
      <c r="CM2903" s="6"/>
      <c r="CN2903" s="6"/>
      <c r="CO2903" s="6"/>
      <c r="CP2903" s="6"/>
      <c r="CQ2903" s="6"/>
      <c r="CR2903" s="6"/>
      <c r="CS2903" s="6"/>
      <c r="CT2903" s="6"/>
      <c r="CU2903" s="6"/>
      <c r="CV2903" s="6"/>
      <c r="CW2903" s="6"/>
      <c r="CX2903" s="6"/>
      <c r="CY2903" s="6"/>
      <c r="CZ2903" s="6"/>
      <c r="DA2903" s="6"/>
      <c r="DB2903" s="6"/>
      <c r="DC2903" s="6"/>
      <c r="DD2903" s="6"/>
      <c r="DE2903" s="6"/>
      <c r="DF2903" s="6"/>
      <c r="DG2903" s="6"/>
      <c r="DH2903" s="6"/>
      <c r="DI2903" s="6"/>
      <c r="DJ2903" s="6"/>
    </row>
    <row r="2904" spans="1:114" ht="15" customHeight="1" x14ac:dyDescent="0.15">
      <c r="A2904" s="32"/>
      <c r="B2904" s="17"/>
      <c r="C2904" s="17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  <c r="BR2904" s="6"/>
      <c r="BS2904" s="6"/>
      <c r="BT2904" s="6"/>
      <c r="BU2904" s="6"/>
      <c r="BV2904" s="6"/>
      <c r="BW2904" s="6"/>
      <c r="BX2904" s="6"/>
      <c r="BY2904" s="6"/>
      <c r="BZ2904" s="6"/>
      <c r="CA2904" s="6"/>
      <c r="CB2904" s="6"/>
      <c r="CC2904" s="6"/>
      <c r="CD2904" s="6"/>
      <c r="CE2904" s="6"/>
      <c r="CF2904" s="6"/>
      <c r="CG2904" s="6"/>
      <c r="CH2904" s="6"/>
      <c r="CI2904" s="6"/>
      <c r="CJ2904" s="6"/>
      <c r="CK2904" s="6"/>
      <c r="CL2904" s="6"/>
      <c r="CM2904" s="6"/>
      <c r="CN2904" s="6"/>
      <c r="CO2904" s="6"/>
      <c r="CP2904" s="6"/>
      <c r="CQ2904" s="6"/>
      <c r="CR2904" s="6"/>
      <c r="CS2904" s="6"/>
      <c r="CT2904" s="6"/>
      <c r="CU2904" s="6"/>
      <c r="CV2904" s="6"/>
      <c r="CW2904" s="6"/>
      <c r="CX2904" s="6"/>
      <c r="CY2904" s="6"/>
      <c r="CZ2904" s="6"/>
      <c r="DA2904" s="6"/>
      <c r="DB2904" s="6"/>
      <c r="DC2904" s="6"/>
      <c r="DD2904" s="6"/>
      <c r="DE2904" s="6"/>
      <c r="DF2904" s="6"/>
      <c r="DG2904" s="6"/>
      <c r="DH2904" s="6"/>
      <c r="DI2904" s="6"/>
      <c r="DJ2904" s="6"/>
    </row>
    <row r="2905" spans="1:114" ht="15" customHeight="1" x14ac:dyDescent="0.15">
      <c r="A2905" s="32"/>
      <c r="B2905" s="17"/>
      <c r="C2905" s="17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6"/>
      <c r="CO2905" s="6"/>
      <c r="CP2905" s="6"/>
      <c r="CQ2905" s="6"/>
      <c r="CR2905" s="6"/>
      <c r="CS2905" s="6"/>
      <c r="CT2905" s="6"/>
      <c r="CU2905" s="6"/>
      <c r="CV2905" s="6"/>
      <c r="CW2905" s="6"/>
      <c r="CX2905" s="6"/>
      <c r="CY2905" s="6"/>
      <c r="CZ2905" s="6"/>
      <c r="DA2905" s="6"/>
      <c r="DB2905" s="6"/>
      <c r="DC2905" s="6"/>
      <c r="DD2905" s="6"/>
      <c r="DE2905" s="6"/>
      <c r="DF2905" s="6"/>
      <c r="DG2905" s="6"/>
      <c r="DH2905" s="6"/>
      <c r="DI2905" s="6"/>
      <c r="DJ2905" s="6"/>
    </row>
    <row r="2906" spans="1:114" ht="15" customHeight="1" x14ac:dyDescent="0.15">
      <c r="A2906" s="32"/>
      <c r="B2906" s="17"/>
      <c r="C2906" s="17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6"/>
      <c r="CO2906" s="6"/>
      <c r="CP2906" s="6"/>
      <c r="CQ2906" s="6"/>
      <c r="CR2906" s="6"/>
      <c r="CS2906" s="6"/>
      <c r="CT2906" s="6"/>
      <c r="CU2906" s="6"/>
      <c r="CV2906" s="6"/>
      <c r="CW2906" s="6"/>
      <c r="CX2906" s="6"/>
      <c r="CY2906" s="6"/>
      <c r="CZ2906" s="6"/>
      <c r="DA2906" s="6"/>
      <c r="DB2906" s="6"/>
      <c r="DC2906" s="6"/>
      <c r="DD2906" s="6"/>
      <c r="DE2906" s="6"/>
      <c r="DF2906" s="6"/>
      <c r="DG2906" s="6"/>
      <c r="DH2906" s="6"/>
      <c r="DI2906" s="6"/>
      <c r="DJ2906" s="6"/>
    </row>
    <row r="2907" spans="1:114" ht="15" customHeight="1" x14ac:dyDescent="0.15">
      <c r="A2907" s="32"/>
      <c r="B2907" s="17"/>
      <c r="C2907" s="17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  <c r="BR2907" s="6"/>
      <c r="BS2907" s="6"/>
      <c r="BT2907" s="6"/>
      <c r="BU2907" s="6"/>
      <c r="BV2907" s="6"/>
      <c r="BW2907" s="6"/>
      <c r="BX2907" s="6"/>
      <c r="BY2907" s="6"/>
      <c r="BZ2907" s="6"/>
      <c r="CA2907" s="6"/>
      <c r="CB2907" s="6"/>
      <c r="CC2907" s="6"/>
      <c r="CD2907" s="6"/>
      <c r="CE2907" s="6"/>
      <c r="CF2907" s="6"/>
      <c r="CG2907" s="6"/>
      <c r="CH2907" s="6"/>
      <c r="CI2907" s="6"/>
      <c r="CJ2907" s="6"/>
      <c r="CK2907" s="6"/>
      <c r="CL2907" s="6"/>
      <c r="CM2907" s="6"/>
      <c r="CN2907" s="6"/>
      <c r="CO2907" s="6"/>
      <c r="CP2907" s="6"/>
      <c r="CQ2907" s="6"/>
      <c r="CR2907" s="6"/>
      <c r="CS2907" s="6"/>
      <c r="CT2907" s="6"/>
      <c r="CU2907" s="6"/>
      <c r="CV2907" s="6"/>
      <c r="CW2907" s="6"/>
      <c r="CX2907" s="6"/>
      <c r="CY2907" s="6"/>
      <c r="CZ2907" s="6"/>
      <c r="DA2907" s="6"/>
      <c r="DB2907" s="6"/>
      <c r="DC2907" s="6"/>
      <c r="DD2907" s="6"/>
      <c r="DE2907" s="6"/>
      <c r="DF2907" s="6"/>
      <c r="DG2907" s="6"/>
      <c r="DH2907" s="6"/>
      <c r="DI2907" s="6"/>
      <c r="DJ2907" s="6"/>
    </row>
    <row r="2908" spans="1:114" ht="15" customHeight="1" x14ac:dyDescent="0.15">
      <c r="A2908" s="32"/>
      <c r="B2908" s="17"/>
      <c r="C2908" s="17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6"/>
      <c r="CO2908" s="6"/>
      <c r="CP2908" s="6"/>
      <c r="CQ2908" s="6"/>
      <c r="CR2908" s="6"/>
      <c r="CS2908" s="6"/>
      <c r="CT2908" s="6"/>
      <c r="CU2908" s="6"/>
      <c r="CV2908" s="6"/>
      <c r="CW2908" s="6"/>
      <c r="CX2908" s="6"/>
      <c r="CY2908" s="6"/>
      <c r="CZ2908" s="6"/>
      <c r="DA2908" s="6"/>
      <c r="DB2908" s="6"/>
      <c r="DC2908" s="6"/>
      <c r="DD2908" s="6"/>
      <c r="DE2908" s="6"/>
      <c r="DF2908" s="6"/>
      <c r="DG2908" s="6"/>
      <c r="DH2908" s="6"/>
      <c r="DI2908" s="6"/>
      <c r="DJ2908" s="6"/>
    </row>
    <row r="2909" spans="1:114" ht="15" customHeight="1" x14ac:dyDescent="0.15">
      <c r="A2909" s="32"/>
      <c r="B2909" s="17"/>
      <c r="C2909" s="17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  <c r="BR2909" s="6"/>
      <c r="BS2909" s="6"/>
      <c r="BT2909" s="6"/>
      <c r="BU2909" s="6"/>
      <c r="BV2909" s="6"/>
      <c r="BW2909" s="6"/>
      <c r="BX2909" s="6"/>
      <c r="BY2909" s="6"/>
      <c r="BZ2909" s="6"/>
      <c r="CA2909" s="6"/>
      <c r="CB2909" s="6"/>
      <c r="CC2909" s="6"/>
      <c r="CD2909" s="6"/>
      <c r="CE2909" s="6"/>
      <c r="CF2909" s="6"/>
      <c r="CG2909" s="6"/>
      <c r="CH2909" s="6"/>
      <c r="CI2909" s="6"/>
      <c r="CJ2909" s="6"/>
      <c r="CK2909" s="6"/>
      <c r="CL2909" s="6"/>
      <c r="CM2909" s="6"/>
      <c r="CN2909" s="6"/>
      <c r="CO2909" s="6"/>
      <c r="CP2909" s="6"/>
      <c r="CQ2909" s="6"/>
      <c r="CR2909" s="6"/>
      <c r="CS2909" s="6"/>
      <c r="CT2909" s="6"/>
      <c r="CU2909" s="6"/>
      <c r="CV2909" s="6"/>
      <c r="CW2909" s="6"/>
      <c r="CX2909" s="6"/>
      <c r="CY2909" s="6"/>
      <c r="CZ2909" s="6"/>
      <c r="DA2909" s="6"/>
      <c r="DB2909" s="6"/>
      <c r="DC2909" s="6"/>
      <c r="DD2909" s="6"/>
      <c r="DE2909" s="6"/>
      <c r="DF2909" s="6"/>
      <c r="DG2909" s="6"/>
      <c r="DH2909" s="6"/>
      <c r="DI2909" s="6"/>
      <c r="DJ2909" s="6"/>
    </row>
    <row r="2910" spans="1:114" ht="15" customHeight="1" x14ac:dyDescent="0.15">
      <c r="A2910" s="32"/>
      <c r="B2910" s="17"/>
      <c r="C2910" s="17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6"/>
      <c r="CO2910" s="6"/>
      <c r="CP2910" s="6"/>
      <c r="CQ2910" s="6"/>
      <c r="CR2910" s="6"/>
      <c r="CS2910" s="6"/>
      <c r="CT2910" s="6"/>
      <c r="CU2910" s="6"/>
      <c r="CV2910" s="6"/>
      <c r="CW2910" s="6"/>
      <c r="CX2910" s="6"/>
      <c r="CY2910" s="6"/>
      <c r="CZ2910" s="6"/>
      <c r="DA2910" s="6"/>
      <c r="DB2910" s="6"/>
      <c r="DC2910" s="6"/>
      <c r="DD2910" s="6"/>
      <c r="DE2910" s="6"/>
      <c r="DF2910" s="6"/>
      <c r="DG2910" s="6"/>
      <c r="DH2910" s="6"/>
      <c r="DI2910" s="6"/>
      <c r="DJ2910" s="6"/>
    </row>
    <row r="2911" spans="1:114" ht="15" customHeight="1" x14ac:dyDescent="0.15">
      <c r="A2911" s="32"/>
      <c r="B2911" s="17"/>
      <c r="C2911" s="17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6"/>
      <c r="CO2911" s="6"/>
      <c r="CP2911" s="6"/>
      <c r="CQ2911" s="6"/>
      <c r="CR2911" s="6"/>
      <c r="CS2911" s="6"/>
      <c r="CT2911" s="6"/>
      <c r="CU2911" s="6"/>
      <c r="CV2911" s="6"/>
      <c r="CW2911" s="6"/>
      <c r="CX2911" s="6"/>
      <c r="CY2911" s="6"/>
      <c r="CZ2911" s="6"/>
      <c r="DA2911" s="6"/>
      <c r="DB2911" s="6"/>
      <c r="DC2911" s="6"/>
      <c r="DD2911" s="6"/>
      <c r="DE2911" s="6"/>
      <c r="DF2911" s="6"/>
      <c r="DG2911" s="6"/>
      <c r="DH2911" s="6"/>
      <c r="DI2911" s="6"/>
      <c r="DJ2911" s="6"/>
    </row>
    <row r="2912" spans="1:114" ht="15" customHeight="1" x14ac:dyDescent="0.15">
      <c r="A2912" s="32"/>
      <c r="B2912" s="17"/>
      <c r="C2912" s="17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6"/>
      <c r="CO2912" s="6"/>
      <c r="CP2912" s="6"/>
      <c r="CQ2912" s="6"/>
      <c r="CR2912" s="6"/>
      <c r="CS2912" s="6"/>
      <c r="CT2912" s="6"/>
      <c r="CU2912" s="6"/>
      <c r="CV2912" s="6"/>
      <c r="CW2912" s="6"/>
      <c r="CX2912" s="6"/>
      <c r="CY2912" s="6"/>
      <c r="CZ2912" s="6"/>
      <c r="DA2912" s="6"/>
      <c r="DB2912" s="6"/>
      <c r="DC2912" s="6"/>
      <c r="DD2912" s="6"/>
      <c r="DE2912" s="6"/>
      <c r="DF2912" s="6"/>
      <c r="DG2912" s="6"/>
      <c r="DH2912" s="6"/>
      <c r="DI2912" s="6"/>
      <c r="DJ2912" s="6"/>
    </row>
    <row r="2913" spans="1:114" ht="15" customHeight="1" x14ac:dyDescent="0.15">
      <c r="A2913" s="32"/>
      <c r="B2913" s="17"/>
      <c r="C2913" s="17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6"/>
      <c r="CO2913" s="6"/>
      <c r="CP2913" s="6"/>
      <c r="CQ2913" s="6"/>
      <c r="CR2913" s="6"/>
      <c r="CS2913" s="6"/>
      <c r="CT2913" s="6"/>
      <c r="CU2913" s="6"/>
      <c r="CV2913" s="6"/>
      <c r="CW2913" s="6"/>
      <c r="CX2913" s="6"/>
      <c r="CY2913" s="6"/>
      <c r="CZ2913" s="6"/>
      <c r="DA2913" s="6"/>
      <c r="DB2913" s="6"/>
      <c r="DC2913" s="6"/>
      <c r="DD2913" s="6"/>
      <c r="DE2913" s="6"/>
      <c r="DF2913" s="6"/>
      <c r="DG2913" s="6"/>
      <c r="DH2913" s="6"/>
      <c r="DI2913" s="6"/>
      <c r="DJ2913" s="6"/>
    </row>
    <row r="2914" spans="1:114" ht="15" customHeight="1" x14ac:dyDescent="0.15">
      <c r="A2914" s="32"/>
      <c r="B2914" s="17"/>
      <c r="C2914" s="17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  <c r="BR2914" s="6"/>
      <c r="BS2914" s="6"/>
      <c r="BT2914" s="6"/>
      <c r="BU2914" s="6"/>
      <c r="BV2914" s="6"/>
      <c r="BW2914" s="6"/>
      <c r="BX2914" s="6"/>
      <c r="BY2914" s="6"/>
      <c r="BZ2914" s="6"/>
      <c r="CA2914" s="6"/>
      <c r="CB2914" s="6"/>
      <c r="CC2914" s="6"/>
      <c r="CD2914" s="6"/>
      <c r="CE2914" s="6"/>
      <c r="CF2914" s="6"/>
      <c r="CG2914" s="6"/>
      <c r="CH2914" s="6"/>
      <c r="CI2914" s="6"/>
      <c r="CJ2914" s="6"/>
      <c r="CK2914" s="6"/>
      <c r="CL2914" s="6"/>
      <c r="CM2914" s="6"/>
      <c r="CN2914" s="6"/>
      <c r="CO2914" s="6"/>
      <c r="CP2914" s="6"/>
      <c r="CQ2914" s="6"/>
      <c r="CR2914" s="6"/>
      <c r="CS2914" s="6"/>
      <c r="CT2914" s="6"/>
      <c r="CU2914" s="6"/>
      <c r="CV2914" s="6"/>
      <c r="CW2914" s="6"/>
      <c r="CX2914" s="6"/>
      <c r="CY2914" s="6"/>
      <c r="CZ2914" s="6"/>
      <c r="DA2914" s="6"/>
      <c r="DB2914" s="6"/>
      <c r="DC2914" s="6"/>
      <c r="DD2914" s="6"/>
      <c r="DE2914" s="6"/>
      <c r="DF2914" s="6"/>
      <c r="DG2914" s="6"/>
      <c r="DH2914" s="6"/>
      <c r="DI2914" s="6"/>
      <c r="DJ2914" s="6"/>
    </row>
    <row r="2915" spans="1:114" ht="15" customHeight="1" x14ac:dyDescent="0.15">
      <c r="A2915" s="32"/>
      <c r="B2915" s="17"/>
      <c r="C2915" s="17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  <c r="BR2915" s="6"/>
      <c r="BS2915" s="6"/>
      <c r="BT2915" s="6"/>
      <c r="BU2915" s="6"/>
      <c r="BV2915" s="6"/>
      <c r="BW2915" s="6"/>
      <c r="BX2915" s="6"/>
      <c r="BY2915" s="6"/>
      <c r="BZ2915" s="6"/>
      <c r="CA2915" s="6"/>
      <c r="CB2915" s="6"/>
      <c r="CC2915" s="6"/>
      <c r="CD2915" s="6"/>
      <c r="CE2915" s="6"/>
      <c r="CF2915" s="6"/>
      <c r="CG2915" s="6"/>
      <c r="CH2915" s="6"/>
      <c r="CI2915" s="6"/>
      <c r="CJ2915" s="6"/>
      <c r="CK2915" s="6"/>
      <c r="CL2915" s="6"/>
      <c r="CM2915" s="6"/>
      <c r="CN2915" s="6"/>
      <c r="CO2915" s="6"/>
      <c r="CP2915" s="6"/>
      <c r="CQ2915" s="6"/>
      <c r="CR2915" s="6"/>
      <c r="CS2915" s="6"/>
      <c r="CT2915" s="6"/>
      <c r="CU2915" s="6"/>
      <c r="CV2915" s="6"/>
      <c r="CW2915" s="6"/>
      <c r="CX2915" s="6"/>
      <c r="CY2915" s="6"/>
      <c r="CZ2915" s="6"/>
      <c r="DA2915" s="6"/>
      <c r="DB2915" s="6"/>
      <c r="DC2915" s="6"/>
      <c r="DD2915" s="6"/>
      <c r="DE2915" s="6"/>
      <c r="DF2915" s="6"/>
      <c r="DG2915" s="6"/>
      <c r="DH2915" s="6"/>
      <c r="DI2915" s="6"/>
      <c r="DJ2915" s="6"/>
    </row>
    <row r="2916" spans="1:114" ht="15" customHeight="1" x14ac:dyDescent="0.15">
      <c r="A2916" s="32"/>
      <c r="B2916" s="17"/>
      <c r="C2916" s="17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6"/>
      <c r="CO2916" s="6"/>
      <c r="CP2916" s="6"/>
      <c r="CQ2916" s="6"/>
      <c r="CR2916" s="6"/>
      <c r="CS2916" s="6"/>
      <c r="CT2916" s="6"/>
      <c r="CU2916" s="6"/>
      <c r="CV2916" s="6"/>
      <c r="CW2916" s="6"/>
      <c r="CX2916" s="6"/>
      <c r="CY2916" s="6"/>
      <c r="CZ2916" s="6"/>
      <c r="DA2916" s="6"/>
      <c r="DB2916" s="6"/>
      <c r="DC2916" s="6"/>
      <c r="DD2916" s="6"/>
      <c r="DE2916" s="6"/>
      <c r="DF2916" s="6"/>
      <c r="DG2916" s="6"/>
      <c r="DH2916" s="6"/>
      <c r="DI2916" s="6"/>
      <c r="DJ2916" s="6"/>
    </row>
    <row r="2917" spans="1:114" ht="15" customHeight="1" x14ac:dyDescent="0.15">
      <c r="A2917" s="32"/>
      <c r="B2917" s="17"/>
      <c r="C2917" s="17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6"/>
      <c r="CO2917" s="6"/>
      <c r="CP2917" s="6"/>
      <c r="CQ2917" s="6"/>
      <c r="CR2917" s="6"/>
      <c r="CS2917" s="6"/>
      <c r="CT2917" s="6"/>
      <c r="CU2917" s="6"/>
      <c r="CV2917" s="6"/>
      <c r="CW2917" s="6"/>
      <c r="CX2917" s="6"/>
      <c r="CY2917" s="6"/>
      <c r="CZ2917" s="6"/>
      <c r="DA2917" s="6"/>
      <c r="DB2917" s="6"/>
      <c r="DC2917" s="6"/>
      <c r="DD2917" s="6"/>
      <c r="DE2917" s="6"/>
      <c r="DF2917" s="6"/>
      <c r="DG2917" s="6"/>
      <c r="DH2917" s="6"/>
      <c r="DI2917" s="6"/>
      <c r="DJ2917" s="6"/>
    </row>
    <row r="2918" spans="1:114" ht="15" customHeight="1" x14ac:dyDescent="0.15">
      <c r="A2918" s="32"/>
      <c r="B2918" s="17"/>
      <c r="C2918" s="17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  <c r="BR2918" s="6"/>
      <c r="BS2918" s="6"/>
      <c r="BT2918" s="6"/>
      <c r="BU2918" s="6"/>
      <c r="BV2918" s="6"/>
      <c r="BW2918" s="6"/>
      <c r="BX2918" s="6"/>
      <c r="BY2918" s="6"/>
      <c r="BZ2918" s="6"/>
      <c r="CA2918" s="6"/>
      <c r="CB2918" s="6"/>
      <c r="CC2918" s="6"/>
      <c r="CD2918" s="6"/>
      <c r="CE2918" s="6"/>
      <c r="CF2918" s="6"/>
      <c r="CG2918" s="6"/>
      <c r="CH2918" s="6"/>
      <c r="CI2918" s="6"/>
      <c r="CJ2918" s="6"/>
      <c r="CK2918" s="6"/>
      <c r="CL2918" s="6"/>
      <c r="CM2918" s="6"/>
      <c r="CN2918" s="6"/>
      <c r="CO2918" s="6"/>
      <c r="CP2918" s="6"/>
      <c r="CQ2918" s="6"/>
      <c r="CR2918" s="6"/>
      <c r="CS2918" s="6"/>
      <c r="CT2918" s="6"/>
      <c r="CU2918" s="6"/>
      <c r="CV2918" s="6"/>
      <c r="CW2918" s="6"/>
      <c r="CX2918" s="6"/>
      <c r="CY2918" s="6"/>
      <c r="CZ2918" s="6"/>
      <c r="DA2918" s="6"/>
      <c r="DB2918" s="6"/>
      <c r="DC2918" s="6"/>
      <c r="DD2918" s="6"/>
      <c r="DE2918" s="6"/>
      <c r="DF2918" s="6"/>
      <c r="DG2918" s="6"/>
      <c r="DH2918" s="6"/>
      <c r="DI2918" s="6"/>
      <c r="DJ2918" s="6"/>
    </row>
    <row r="2919" spans="1:114" ht="15" customHeight="1" x14ac:dyDescent="0.15">
      <c r="A2919" s="32"/>
      <c r="B2919" s="17"/>
      <c r="C2919" s="17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6"/>
      <c r="CO2919" s="6"/>
      <c r="CP2919" s="6"/>
      <c r="CQ2919" s="6"/>
      <c r="CR2919" s="6"/>
      <c r="CS2919" s="6"/>
      <c r="CT2919" s="6"/>
      <c r="CU2919" s="6"/>
      <c r="CV2919" s="6"/>
      <c r="CW2919" s="6"/>
      <c r="CX2919" s="6"/>
      <c r="CY2919" s="6"/>
      <c r="CZ2919" s="6"/>
      <c r="DA2919" s="6"/>
      <c r="DB2919" s="6"/>
      <c r="DC2919" s="6"/>
      <c r="DD2919" s="6"/>
      <c r="DE2919" s="6"/>
      <c r="DF2919" s="6"/>
      <c r="DG2919" s="6"/>
      <c r="DH2919" s="6"/>
      <c r="DI2919" s="6"/>
      <c r="DJ2919" s="6"/>
    </row>
    <row r="2920" spans="1:114" ht="15" customHeight="1" x14ac:dyDescent="0.15">
      <c r="A2920" s="32"/>
      <c r="B2920" s="17"/>
      <c r="C2920" s="17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  <c r="CU2920" s="6"/>
      <c r="CV2920" s="6"/>
      <c r="CW2920" s="6"/>
      <c r="CX2920" s="6"/>
      <c r="CY2920" s="6"/>
      <c r="CZ2920" s="6"/>
      <c r="DA2920" s="6"/>
      <c r="DB2920" s="6"/>
      <c r="DC2920" s="6"/>
      <c r="DD2920" s="6"/>
      <c r="DE2920" s="6"/>
      <c r="DF2920" s="6"/>
      <c r="DG2920" s="6"/>
      <c r="DH2920" s="6"/>
      <c r="DI2920" s="6"/>
      <c r="DJ2920" s="6"/>
    </row>
    <row r="2921" spans="1:114" ht="15" customHeight="1" x14ac:dyDescent="0.15">
      <c r="A2921" s="32"/>
      <c r="B2921" s="17"/>
      <c r="C2921" s="17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  <c r="BR2921" s="6"/>
      <c r="BS2921" s="6"/>
      <c r="BT2921" s="6"/>
      <c r="BU2921" s="6"/>
      <c r="BV2921" s="6"/>
      <c r="BW2921" s="6"/>
      <c r="BX2921" s="6"/>
      <c r="BY2921" s="6"/>
      <c r="BZ2921" s="6"/>
      <c r="CA2921" s="6"/>
      <c r="CB2921" s="6"/>
      <c r="CC2921" s="6"/>
      <c r="CD2921" s="6"/>
      <c r="CE2921" s="6"/>
      <c r="CF2921" s="6"/>
      <c r="CG2921" s="6"/>
      <c r="CH2921" s="6"/>
      <c r="CI2921" s="6"/>
      <c r="CJ2921" s="6"/>
      <c r="CK2921" s="6"/>
      <c r="CL2921" s="6"/>
      <c r="CM2921" s="6"/>
      <c r="CN2921" s="6"/>
      <c r="CO2921" s="6"/>
      <c r="CP2921" s="6"/>
      <c r="CQ2921" s="6"/>
      <c r="CR2921" s="6"/>
      <c r="CS2921" s="6"/>
      <c r="CT2921" s="6"/>
      <c r="CU2921" s="6"/>
      <c r="CV2921" s="6"/>
      <c r="CW2921" s="6"/>
      <c r="CX2921" s="6"/>
      <c r="CY2921" s="6"/>
      <c r="CZ2921" s="6"/>
      <c r="DA2921" s="6"/>
      <c r="DB2921" s="6"/>
      <c r="DC2921" s="6"/>
      <c r="DD2921" s="6"/>
      <c r="DE2921" s="6"/>
      <c r="DF2921" s="6"/>
      <c r="DG2921" s="6"/>
      <c r="DH2921" s="6"/>
      <c r="DI2921" s="6"/>
      <c r="DJ2921" s="6"/>
    </row>
    <row r="2922" spans="1:114" ht="15" customHeight="1" x14ac:dyDescent="0.15">
      <c r="A2922" s="32"/>
      <c r="B2922" s="17"/>
      <c r="C2922" s="17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6"/>
      <c r="CO2922" s="6"/>
      <c r="CP2922" s="6"/>
      <c r="CQ2922" s="6"/>
      <c r="CR2922" s="6"/>
      <c r="CS2922" s="6"/>
      <c r="CT2922" s="6"/>
      <c r="CU2922" s="6"/>
      <c r="CV2922" s="6"/>
      <c r="CW2922" s="6"/>
      <c r="CX2922" s="6"/>
      <c r="CY2922" s="6"/>
      <c r="CZ2922" s="6"/>
      <c r="DA2922" s="6"/>
      <c r="DB2922" s="6"/>
      <c r="DC2922" s="6"/>
      <c r="DD2922" s="6"/>
      <c r="DE2922" s="6"/>
      <c r="DF2922" s="6"/>
      <c r="DG2922" s="6"/>
      <c r="DH2922" s="6"/>
      <c r="DI2922" s="6"/>
      <c r="DJ2922" s="6"/>
    </row>
    <row r="2923" spans="1:114" ht="15" customHeight="1" x14ac:dyDescent="0.15">
      <c r="A2923" s="32"/>
      <c r="B2923" s="17"/>
      <c r="C2923" s="17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  <c r="BR2923" s="6"/>
      <c r="BS2923" s="6"/>
      <c r="BT2923" s="6"/>
      <c r="BU2923" s="6"/>
      <c r="BV2923" s="6"/>
      <c r="BW2923" s="6"/>
      <c r="BX2923" s="6"/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6"/>
      <c r="CK2923" s="6"/>
      <c r="CL2923" s="6"/>
      <c r="CM2923" s="6"/>
      <c r="CN2923" s="6"/>
      <c r="CO2923" s="6"/>
      <c r="CP2923" s="6"/>
      <c r="CQ2923" s="6"/>
      <c r="CR2923" s="6"/>
      <c r="CS2923" s="6"/>
      <c r="CT2923" s="6"/>
      <c r="CU2923" s="6"/>
      <c r="CV2923" s="6"/>
      <c r="CW2923" s="6"/>
      <c r="CX2923" s="6"/>
      <c r="CY2923" s="6"/>
      <c r="CZ2923" s="6"/>
      <c r="DA2923" s="6"/>
      <c r="DB2923" s="6"/>
      <c r="DC2923" s="6"/>
      <c r="DD2923" s="6"/>
      <c r="DE2923" s="6"/>
      <c r="DF2923" s="6"/>
      <c r="DG2923" s="6"/>
      <c r="DH2923" s="6"/>
      <c r="DI2923" s="6"/>
      <c r="DJ2923" s="6"/>
    </row>
    <row r="2924" spans="1:114" ht="15" customHeight="1" x14ac:dyDescent="0.15">
      <c r="A2924" s="32"/>
      <c r="B2924" s="17"/>
      <c r="C2924" s="17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6"/>
      <c r="CO2924" s="6"/>
      <c r="CP2924" s="6"/>
      <c r="CQ2924" s="6"/>
      <c r="CR2924" s="6"/>
      <c r="CS2924" s="6"/>
      <c r="CT2924" s="6"/>
      <c r="CU2924" s="6"/>
      <c r="CV2924" s="6"/>
      <c r="CW2924" s="6"/>
      <c r="CX2924" s="6"/>
      <c r="CY2924" s="6"/>
      <c r="CZ2924" s="6"/>
      <c r="DA2924" s="6"/>
      <c r="DB2924" s="6"/>
      <c r="DC2924" s="6"/>
      <c r="DD2924" s="6"/>
      <c r="DE2924" s="6"/>
      <c r="DF2924" s="6"/>
      <c r="DG2924" s="6"/>
      <c r="DH2924" s="6"/>
      <c r="DI2924" s="6"/>
      <c r="DJ2924" s="6"/>
    </row>
    <row r="2925" spans="1:114" ht="15" customHeight="1" x14ac:dyDescent="0.15">
      <c r="A2925" s="32"/>
      <c r="B2925" s="17"/>
      <c r="C2925" s="17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6"/>
      <c r="CO2925" s="6"/>
      <c r="CP2925" s="6"/>
      <c r="CQ2925" s="6"/>
      <c r="CR2925" s="6"/>
      <c r="CS2925" s="6"/>
      <c r="CT2925" s="6"/>
      <c r="CU2925" s="6"/>
      <c r="CV2925" s="6"/>
      <c r="CW2925" s="6"/>
      <c r="CX2925" s="6"/>
      <c r="CY2925" s="6"/>
      <c r="CZ2925" s="6"/>
      <c r="DA2925" s="6"/>
      <c r="DB2925" s="6"/>
      <c r="DC2925" s="6"/>
      <c r="DD2925" s="6"/>
      <c r="DE2925" s="6"/>
      <c r="DF2925" s="6"/>
      <c r="DG2925" s="6"/>
      <c r="DH2925" s="6"/>
      <c r="DI2925" s="6"/>
      <c r="DJ2925" s="6"/>
    </row>
    <row r="2926" spans="1:114" ht="15" customHeight="1" x14ac:dyDescent="0.15">
      <c r="A2926" s="32"/>
      <c r="B2926" s="17"/>
      <c r="C2926" s="17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6"/>
      <c r="CO2926" s="6"/>
      <c r="CP2926" s="6"/>
      <c r="CQ2926" s="6"/>
      <c r="CR2926" s="6"/>
      <c r="CS2926" s="6"/>
      <c r="CT2926" s="6"/>
      <c r="CU2926" s="6"/>
      <c r="CV2926" s="6"/>
      <c r="CW2926" s="6"/>
      <c r="CX2926" s="6"/>
      <c r="CY2926" s="6"/>
      <c r="CZ2926" s="6"/>
      <c r="DA2926" s="6"/>
      <c r="DB2926" s="6"/>
      <c r="DC2926" s="6"/>
      <c r="DD2926" s="6"/>
      <c r="DE2926" s="6"/>
      <c r="DF2926" s="6"/>
      <c r="DG2926" s="6"/>
      <c r="DH2926" s="6"/>
      <c r="DI2926" s="6"/>
      <c r="DJ2926" s="6"/>
    </row>
    <row r="2927" spans="1:114" ht="15" customHeight="1" x14ac:dyDescent="0.15">
      <c r="A2927" s="32"/>
      <c r="B2927" s="17"/>
      <c r="C2927" s="17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  <c r="BR2927" s="6"/>
      <c r="BS2927" s="6"/>
      <c r="BT2927" s="6"/>
      <c r="BU2927" s="6"/>
      <c r="BV2927" s="6"/>
      <c r="BW2927" s="6"/>
      <c r="BX2927" s="6"/>
      <c r="BY2927" s="6"/>
      <c r="BZ2927" s="6"/>
      <c r="CA2927" s="6"/>
      <c r="CB2927" s="6"/>
      <c r="CC2927" s="6"/>
      <c r="CD2927" s="6"/>
      <c r="CE2927" s="6"/>
      <c r="CF2927" s="6"/>
      <c r="CG2927" s="6"/>
      <c r="CH2927" s="6"/>
      <c r="CI2927" s="6"/>
      <c r="CJ2927" s="6"/>
      <c r="CK2927" s="6"/>
      <c r="CL2927" s="6"/>
      <c r="CM2927" s="6"/>
      <c r="CN2927" s="6"/>
      <c r="CO2927" s="6"/>
      <c r="CP2927" s="6"/>
      <c r="CQ2927" s="6"/>
      <c r="CR2927" s="6"/>
      <c r="CS2927" s="6"/>
      <c r="CT2927" s="6"/>
      <c r="CU2927" s="6"/>
      <c r="CV2927" s="6"/>
      <c r="CW2927" s="6"/>
      <c r="CX2927" s="6"/>
      <c r="CY2927" s="6"/>
      <c r="CZ2927" s="6"/>
      <c r="DA2927" s="6"/>
      <c r="DB2927" s="6"/>
      <c r="DC2927" s="6"/>
      <c r="DD2927" s="6"/>
      <c r="DE2927" s="6"/>
      <c r="DF2927" s="6"/>
      <c r="DG2927" s="6"/>
      <c r="DH2927" s="6"/>
      <c r="DI2927" s="6"/>
      <c r="DJ2927" s="6"/>
    </row>
    <row r="2928" spans="1:114" ht="15" customHeight="1" x14ac:dyDescent="0.15">
      <c r="A2928" s="32"/>
      <c r="B2928" s="17"/>
      <c r="C2928" s="17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  <c r="BR2928" s="6"/>
      <c r="BS2928" s="6"/>
      <c r="BT2928" s="6"/>
      <c r="BU2928" s="6"/>
      <c r="BV2928" s="6"/>
      <c r="BW2928" s="6"/>
      <c r="BX2928" s="6"/>
      <c r="BY2928" s="6"/>
      <c r="BZ2928" s="6"/>
      <c r="CA2928" s="6"/>
      <c r="CB2928" s="6"/>
      <c r="CC2928" s="6"/>
      <c r="CD2928" s="6"/>
      <c r="CE2928" s="6"/>
      <c r="CF2928" s="6"/>
      <c r="CG2928" s="6"/>
      <c r="CH2928" s="6"/>
      <c r="CI2928" s="6"/>
      <c r="CJ2928" s="6"/>
      <c r="CK2928" s="6"/>
      <c r="CL2928" s="6"/>
      <c r="CM2928" s="6"/>
      <c r="CN2928" s="6"/>
      <c r="CO2928" s="6"/>
      <c r="CP2928" s="6"/>
      <c r="CQ2928" s="6"/>
      <c r="CR2928" s="6"/>
      <c r="CS2928" s="6"/>
      <c r="CT2928" s="6"/>
      <c r="CU2928" s="6"/>
      <c r="CV2928" s="6"/>
      <c r="CW2928" s="6"/>
      <c r="CX2928" s="6"/>
      <c r="CY2928" s="6"/>
      <c r="CZ2928" s="6"/>
      <c r="DA2928" s="6"/>
      <c r="DB2928" s="6"/>
      <c r="DC2928" s="6"/>
      <c r="DD2928" s="6"/>
      <c r="DE2928" s="6"/>
      <c r="DF2928" s="6"/>
      <c r="DG2928" s="6"/>
      <c r="DH2928" s="6"/>
      <c r="DI2928" s="6"/>
      <c r="DJ2928" s="6"/>
    </row>
    <row r="2929" spans="1:114" ht="15" customHeight="1" x14ac:dyDescent="0.15">
      <c r="A2929" s="32"/>
      <c r="B2929" s="17"/>
      <c r="C2929" s="17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  <c r="BR2929" s="6"/>
      <c r="BS2929" s="6"/>
      <c r="BT2929" s="6"/>
      <c r="BU2929" s="6"/>
      <c r="BV2929" s="6"/>
      <c r="BW2929" s="6"/>
      <c r="BX2929" s="6"/>
      <c r="BY2929" s="6"/>
      <c r="BZ2929" s="6"/>
      <c r="CA2929" s="6"/>
      <c r="CB2929" s="6"/>
      <c r="CC2929" s="6"/>
      <c r="CD2929" s="6"/>
      <c r="CE2929" s="6"/>
      <c r="CF2929" s="6"/>
      <c r="CG2929" s="6"/>
      <c r="CH2929" s="6"/>
      <c r="CI2929" s="6"/>
      <c r="CJ2929" s="6"/>
      <c r="CK2929" s="6"/>
      <c r="CL2929" s="6"/>
      <c r="CM2929" s="6"/>
      <c r="CN2929" s="6"/>
      <c r="CO2929" s="6"/>
      <c r="CP2929" s="6"/>
      <c r="CQ2929" s="6"/>
      <c r="CR2929" s="6"/>
      <c r="CS2929" s="6"/>
      <c r="CT2929" s="6"/>
      <c r="CU2929" s="6"/>
      <c r="CV2929" s="6"/>
      <c r="CW2929" s="6"/>
      <c r="CX2929" s="6"/>
      <c r="CY2929" s="6"/>
      <c r="CZ2929" s="6"/>
      <c r="DA2929" s="6"/>
      <c r="DB2929" s="6"/>
      <c r="DC2929" s="6"/>
      <c r="DD2929" s="6"/>
      <c r="DE2929" s="6"/>
      <c r="DF2929" s="6"/>
      <c r="DG2929" s="6"/>
      <c r="DH2929" s="6"/>
      <c r="DI2929" s="6"/>
      <c r="DJ2929" s="6"/>
    </row>
    <row r="2930" spans="1:114" ht="15" customHeight="1" x14ac:dyDescent="0.15">
      <c r="A2930" s="32"/>
      <c r="B2930" s="17"/>
      <c r="C2930" s="17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  <c r="BH2930" s="6"/>
      <c r="BI2930" s="6"/>
      <c r="BJ2930" s="6"/>
      <c r="BK2930" s="6"/>
      <c r="BL2930" s="6"/>
      <c r="BM2930" s="6"/>
      <c r="BN2930" s="6"/>
      <c r="BO2930" s="6"/>
      <c r="BP2930" s="6"/>
      <c r="BQ2930" s="6"/>
      <c r="BR2930" s="6"/>
      <c r="BS2930" s="6"/>
      <c r="BT2930" s="6"/>
      <c r="BU2930" s="6"/>
      <c r="BV2930" s="6"/>
      <c r="BW2930" s="6"/>
      <c r="BX2930" s="6"/>
      <c r="BY2930" s="6"/>
      <c r="BZ2930" s="6"/>
      <c r="CA2930" s="6"/>
      <c r="CB2930" s="6"/>
      <c r="CC2930" s="6"/>
      <c r="CD2930" s="6"/>
      <c r="CE2930" s="6"/>
      <c r="CF2930" s="6"/>
      <c r="CG2930" s="6"/>
      <c r="CH2930" s="6"/>
      <c r="CI2930" s="6"/>
      <c r="CJ2930" s="6"/>
      <c r="CK2930" s="6"/>
      <c r="CL2930" s="6"/>
      <c r="CM2930" s="6"/>
      <c r="CN2930" s="6"/>
      <c r="CO2930" s="6"/>
      <c r="CP2930" s="6"/>
      <c r="CQ2930" s="6"/>
      <c r="CR2930" s="6"/>
      <c r="CS2930" s="6"/>
      <c r="CT2930" s="6"/>
      <c r="CU2930" s="6"/>
      <c r="CV2930" s="6"/>
      <c r="CW2930" s="6"/>
      <c r="CX2930" s="6"/>
      <c r="CY2930" s="6"/>
      <c r="CZ2930" s="6"/>
      <c r="DA2930" s="6"/>
      <c r="DB2930" s="6"/>
      <c r="DC2930" s="6"/>
      <c r="DD2930" s="6"/>
      <c r="DE2930" s="6"/>
      <c r="DF2930" s="6"/>
      <c r="DG2930" s="6"/>
      <c r="DH2930" s="6"/>
      <c r="DI2930" s="6"/>
      <c r="DJ2930" s="6"/>
    </row>
    <row r="2931" spans="1:114" ht="15" customHeight="1" x14ac:dyDescent="0.15">
      <c r="A2931" s="32"/>
      <c r="B2931" s="17"/>
      <c r="C2931" s="17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  <c r="BR2931" s="6"/>
      <c r="BS2931" s="6"/>
      <c r="BT2931" s="6"/>
      <c r="BU2931" s="6"/>
      <c r="BV2931" s="6"/>
      <c r="BW2931" s="6"/>
      <c r="BX2931" s="6"/>
      <c r="BY2931" s="6"/>
      <c r="BZ2931" s="6"/>
      <c r="CA2931" s="6"/>
      <c r="CB2931" s="6"/>
      <c r="CC2931" s="6"/>
      <c r="CD2931" s="6"/>
      <c r="CE2931" s="6"/>
      <c r="CF2931" s="6"/>
      <c r="CG2931" s="6"/>
      <c r="CH2931" s="6"/>
      <c r="CI2931" s="6"/>
      <c r="CJ2931" s="6"/>
      <c r="CK2931" s="6"/>
      <c r="CL2931" s="6"/>
      <c r="CM2931" s="6"/>
      <c r="CN2931" s="6"/>
      <c r="CO2931" s="6"/>
      <c r="CP2931" s="6"/>
      <c r="CQ2931" s="6"/>
      <c r="CR2931" s="6"/>
      <c r="CS2931" s="6"/>
      <c r="CT2931" s="6"/>
      <c r="CU2931" s="6"/>
      <c r="CV2931" s="6"/>
      <c r="CW2931" s="6"/>
      <c r="CX2931" s="6"/>
      <c r="CY2931" s="6"/>
      <c r="CZ2931" s="6"/>
      <c r="DA2931" s="6"/>
      <c r="DB2931" s="6"/>
      <c r="DC2931" s="6"/>
      <c r="DD2931" s="6"/>
      <c r="DE2931" s="6"/>
      <c r="DF2931" s="6"/>
      <c r="DG2931" s="6"/>
      <c r="DH2931" s="6"/>
      <c r="DI2931" s="6"/>
      <c r="DJ2931" s="6"/>
    </row>
    <row r="2932" spans="1:114" ht="15" customHeight="1" x14ac:dyDescent="0.15">
      <c r="A2932" s="32"/>
      <c r="B2932" s="17"/>
      <c r="C2932" s="17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  <c r="BR2932" s="6"/>
      <c r="BS2932" s="6"/>
      <c r="BT2932" s="6"/>
      <c r="BU2932" s="6"/>
      <c r="BV2932" s="6"/>
      <c r="BW2932" s="6"/>
      <c r="BX2932" s="6"/>
      <c r="BY2932" s="6"/>
      <c r="BZ2932" s="6"/>
      <c r="CA2932" s="6"/>
      <c r="CB2932" s="6"/>
      <c r="CC2932" s="6"/>
      <c r="CD2932" s="6"/>
      <c r="CE2932" s="6"/>
      <c r="CF2932" s="6"/>
      <c r="CG2932" s="6"/>
      <c r="CH2932" s="6"/>
      <c r="CI2932" s="6"/>
      <c r="CJ2932" s="6"/>
      <c r="CK2932" s="6"/>
      <c r="CL2932" s="6"/>
      <c r="CM2932" s="6"/>
      <c r="CN2932" s="6"/>
      <c r="CO2932" s="6"/>
      <c r="CP2932" s="6"/>
      <c r="CQ2932" s="6"/>
      <c r="CR2932" s="6"/>
      <c r="CS2932" s="6"/>
      <c r="CT2932" s="6"/>
      <c r="CU2932" s="6"/>
      <c r="CV2932" s="6"/>
      <c r="CW2932" s="6"/>
      <c r="CX2932" s="6"/>
      <c r="CY2932" s="6"/>
      <c r="CZ2932" s="6"/>
      <c r="DA2932" s="6"/>
      <c r="DB2932" s="6"/>
      <c r="DC2932" s="6"/>
      <c r="DD2932" s="6"/>
      <c r="DE2932" s="6"/>
      <c r="DF2932" s="6"/>
      <c r="DG2932" s="6"/>
      <c r="DH2932" s="6"/>
      <c r="DI2932" s="6"/>
      <c r="DJ2932" s="6"/>
    </row>
    <row r="2933" spans="1:114" ht="15" customHeight="1" x14ac:dyDescent="0.15">
      <c r="A2933" s="32"/>
      <c r="B2933" s="17"/>
      <c r="C2933" s="17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  <c r="BR2933" s="6"/>
      <c r="BS2933" s="6"/>
      <c r="BT2933" s="6"/>
      <c r="BU2933" s="6"/>
      <c r="BV2933" s="6"/>
      <c r="BW2933" s="6"/>
      <c r="BX2933" s="6"/>
      <c r="BY2933" s="6"/>
      <c r="BZ2933" s="6"/>
      <c r="CA2933" s="6"/>
      <c r="CB2933" s="6"/>
      <c r="CC2933" s="6"/>
      <c r="CD2933" s="6"/>
      <c r="CE2933" s="6"/>
      <c r="CF2933" s="6"/>
      <c r="CG2933" s="6"/>
      <c r="CH2933" s="6"/>
      <c r="CI2933" s="6"/>
      <c r="CJ2933" s="6"/>
      <c r="CK2933" s="6"/>
      <c r="CL2933" s="6"/>
      <c r="CM2933" s="6"/>
      <c r="CN2933" s="6"/>
      <c r="CO2933" s="6"/>
      <c r="CP2933" s="6"/>
      <c r="CQ2933" s="6"/>
      <c r="CR2933" s="6"/>
      <c r="CS2933" s="6"/>
      <c r="CT2933" s="6"/>
      <c r="CU2933" s="6"/>
      <c r="CV2933" s="6"/>
      <c r="CW2933" s="6"/>
      <c r="CX2933" s="6"/>
      <c r="CY2933" s="6"/>
      <c r="CZ2933" s="6"/>
      <c r="DA2933" s="6"/>
      <c r="DB2933" s="6"/>
      <c r="DC2933" s="6"/>
      <c r="DD2933" s="6"/>
      <c r="DE2933" s="6"/>
      <c r="DF2933" s="6"/>
      <c r="DG2933" s="6"/>
      <c r="DH2933" s="6"/>
      <c r="DI2933" s="6"/>
      <c r="DJ2933" s="6"/>
    </row>
    <row r="2934" spans="1:114" ht="15" customHeight="1" x14ac:dyDescent="0.15">
      <c r="A2934" s="32"/>
      <c r="B2934" s="17"/>
      <c r="C2934" s="17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  <c r="BR2934" s="6"/>
      <c r="BS2934" s="6"/>
      <c r="BT2934" s="6"/>
      <c r="BU2934" s="6"/>
      <c r="BV2934" s="6"/>
      <c r="BW2934" s="6"/>
      <c r="BX2934" s="6"/>
      <c r="BY2934" s="6"/>
      <c r="BZ2934" s="6"/>
      <c r="CA2934" s="6"/>
      <c r="CB2934" s="6"/>
      <c r="CC2934" s="6"/>
      <c r="CD2934" s="6"/>
      <c r="CE2934" s="6"/>
      <c r="CF2934" s="6"/>
      <c r="CG2934" s="6"/>
      <c r="CH2934" s="6"/>
      <c r="CI2934" s="6"/>
      <c r="CJ2934" s="6"/>
      <c r="CK2934" s="6"/>
      <c r="CL2934" s="6"/>
      <c r="CM2934" s="6"/>
      <c r="CN2934" s="6"/>
      <c r="CO2934" s="6"/>
      <c r="CP2934" s="6"/>
      <c r="CQ2934" s="6"/>
      <c r="CR2934" s="6"/>
      <c r="CS2934" s="6"/>
      <c r="CT2934" s="6"/>
      <c r="CU2934" s="6"/>
      <c r="CV2934" s="6"/>
      <c r="CW2934" s="6"/>
      <c r="CX2934" s="6"/>
      <c r="CY2934" s="6"/>
      <c r="CZ2934" s="6"/>
      <c r="DA2934" s="6"/>
      <c r="DB2934" s="6"/>
      <c r="DC2934" s="6"/>
      <c r="DD2934" s="6"/>
      <c r="DE2934" s="6"/>
      <c r="DF2934" s="6"/>
      <c r="DG2934" s="6"/>
      <c r="DH2934" s="6"/>
      <c r="DI2934" s="6"/>
      <c r="DJ2934" s="6"/>
    </row>
    <row r="2935" spans="1:114" ht="15" customHeight="1" x14ac:dyDescent="0.15">
      <c r="A2935" s="32"/>
      <c r="B2935" s="17"/>
      <c r="C2935" s="17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  <c r="BR2935" s="6"/>
      <c r="BS2935" s="6"/>
      <c r="BT2935" s="6"/>
      <c r="BU2935" s="6"/>
      <c r="BV2935" s="6"/>
      <c r="BW2935" s="6"/>
      <c r="BX2935" s="6"/>
      <c r="BY2935" s="6"/>
      <c r="BZ2935" s="6"/>
      <c r="CA2935" s="6"/>
      <c r="CB2935" s="6"/>
      <c r="CC2935" s="6"/>
      <c r="CD2935" s="6"/>
      <c r="CE2935" s="6"/>
      <c r="CF2935" s="6"/>
      <c r="CG2935" s="6"/>
      <c r="CH2935" s="6"/>
      <c r="CI2935" s="6"/>
      <c r="CJ2935" s="6"/>
      <c r="CK2935" s="6"/>
      <c r="CL2935" s="6"/>
      <c r="CM2935" s="6"/>
      <c r="CN2935" s="6"/>
      <c r="CO2935" s="6"/>
      <c r="CP2935" s="6"/>
      <c r="CQ2935" s="6"/>
      <c r="CR2935" s="6"/>
      <c r="CS2935" s="6"/>
      <c r="CT2935" s="6"/>
      <c r="CU2935" s="6"/>
      <c r="CV2935" s="6"/>
      <c r="CW2935" s="6"/>
      <c r="CX2935" s="6"/>
      <c r="CY2935" s="6"/>
      <c r="CZ2935" s="6"/>
      <c r="DA2935" s="6"/>
      <c r="DB2935" s="6"/>
      <c r="DC2935" s="6"/>
      <c r="DD2935" s="6"/>
      <c r="DE2935" s="6"/>
      <c r="DF2935" s="6"/>
      <c r="DG2935" s="6"/>
      <c r="DH2935" s="6"/>
      <c r="DI2935" s="6"/>
      <c r="DJ2935" s="6"/>
    </row>
    <row r="2936" spans="1:114" ht="15" customHeight="1" x14ac:dyDescent="0.15">
      <c r="A2936" s="32"/>
      <c r="B2936" s="17"/>
      <c r="C2936" s="17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  <c r="BR2936" s="6"/>
      <c r="BS2936" s="6"/>
      <c r="BT2936" s="6"/>
      <c r="BU2936" s="6"/>
      <c r="BV2936" s="6"/>
      <c r="BW2936" s="6"/>
      <c r="BX2936" s="6"/>
      <c r="BY2936" s="6"/>
      <c r="BZ2936" s="6"/>
      <c r="CA2936" s="6"/>
      <c r="CB2936" s="6"/>
      <c r="CC2936" s="6"/>
      <c r="CD2936" s="6"/>
      <c r="CE2936" s="6"/>
      <c r="CF2936" s="6"/>
      <c r="CG2936" s="6"/>
      <c r="CH2936" s="6"/>
      <c r="CI2936" s="6"/>
      <c r="CJ2936" s="6"/>
      <c r="CK2936" s="6"/>
      <c r="CL2936" s="6"/>
      <c r="CM2936" s="6"/>
      <c r="CN2936" s="6"/>
      <c r="CO2936" s="6"/>
      <c r="CP2936" s="6"/>
      <c r="CQ2936" s="6"/>
      <c r="CR2936" s="6"/>
      <c r="CS2936" s="6"/>
      <c r="CT2936" s="6"/>
      <c r="CU2936" s="6"/>
      <c r="CV2936" s="6"/>
      <c r="CW2936" s="6"/>
      <c r="CX2936" s="6"/>
      <c r="CY2936" s="6"/>
      <c r="CZ2936" s="6"/>
      <c r="DA2936" s="6"/>
      <c r="DB2936" s="6"/>
      <c r="DC2936" s="6"/>
      <c r="DD2936" s="6"/>
      <c r="DE2936" s="6"/>
      <c r="DF2936" s="6"/>
      <c r="DG2936" s="6"/>
      <c r="DH2936" s="6"/>
      <c r="DI2936" s="6"/>
      <c r="DJ2936" s="6"/>
    </row>
    <row r="2937" spans="1:114" ht="15" customHeight="1" x14ac:dyDescent="0.15">
      <c r="A2937" s="32"/>
      <c r="B2937" s="17"/>
      <c r="C2937" s="17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  <c r="BR2937" s="6"/>
      <c r="BS2937" s="6"/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6"/>
      <c r="CO2937" s="6"/>
      <c r="CP2937" s="6"/>
      <c r="CQ2937" s="6"/>
      <c r="CR2937" s="6"/>
      <c r="CS2937" s="6"/>
      <c r="CT2937" s="6"/>
      <c r="CU2937" s="6"/>
      <c r="CV2937" s="6"/>
      <c r="CW2937" s="6"/>
      <c r="CX2937" s="6"/>
      <c r="CY2937" s="6"/>
      <c r="CZ2937" s="6"/>
      <c r="DA2937" s="6"/>
      <c r="DB2937" s="6"/>
      <c r="DC2937" s="6"/>
      <c r="DD2937" s="6"/>
      <c r="DE2937" s="6"/>
      <c r="DF2937" s="6"/>
      <c r="DG2937" s="6"/>
      <c r="DH2937" s="6"/>
      <c r="DI2937" s="6"/>
      <c r="DJ2937" s="6"/>
    </row>
    <row r="2938" spans="1:114" ht="15" customHeight="1" x14ac:dyDescent="0.15">
      <c r="A2938" s="32"/>
      <c r="B2938" s="17"/>
      <c r="C2938" s="17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  <c r="BR2938" s="6"/>
      <c r="BS2938" s="6"/>
      <c r="BT2938" s="6"/>
      <c r="BU2938" s="6"/>
      <c r="BV2938" s="6"/>
      <c r="BW2938" s="6"/>
      <c r="BX2938" s="6"/>
      <c r="BY2938" s="6"/>
      <c r="BZ2938" s="6"/>
      <c r="CA2938" s="6"/>
      <c r="CB2938" s="6"/>
      <c r="CC2938" s="6"/>
      <c r="CD2938" s="6"/>
      <c r="CE2938" s="6"/>
      <c r="CF2938" s="6"/>
      <c r="CG2938" s="6"/>
      <c r="CH2938" s="6"/>
      <c r="CI2938" s="6"/>
      <c r="CJ2938" s="6"/>
      <c r="CK2938" s="6"/>
      <c r="CL2938" s="6"/>
      <c r="CM2938" s="6"/>
      <c r="CN2938" s="6"/>
      <c r="CO2938" s="6"/>
      <c r="CP2938" s="6"/>
      <c r="CQ2938" s="6"/>
      <c r="CR2938" s="6"/>
      <c r="CS2938" s="6"/>
      <c r="CT2938" s="6"/>
      <c r="CU2938" s="6"/>
      <c r="CV2938" s="6"/>
      <c r="CW2938" s="6"/>
      <c r="CX2938" s="6"/>
      <c r="CY2938" s="6"/>
      <c r="CZ2938" s="6"/>
      <c r="DA2938" s="6"/>
      <c r="DB2938" s="6"/>
      <c r="DC2938" s="6"/>
      <c r="DD2938" s="6"/>
      <c r="DE2938" s="6"/>
      <c r="DF2938" s="6"/>
      <c r="DG2938" s="6"/>
      <c r="DH2938" s="6"/>
      <c r="DI2938" s="6"/>
      <c r="DJ2938" s="6"/>
    </row>
    <row r="2939" spans="1:114" ht="15" customHeight="1" x14ac:dyDescent="0.15">
      <c r="A2939" s="32"/>
      <c r="B2939" s="17"/>
      <c r="C2939" s="17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  <c r="BH2939" s="6"/>
      <c r="BI2939" s="6"/>
      <c r="BJ2939" s="6"/>
      <c r="BK2939" s="6"/>
      <c r="BL2939" s="6"/>
      <c r="BM2939" s="6"/>
      <c r="BN2939" s="6"/>
      <c r="BO2939" s="6"/>
      <c r="BP2939" s="6"/>
      <c r="BQ2939" s="6"/>
      <c r="BR2939" s="6"/>
      <c r="BS2939" s="6"/>
      <c r="BT2939" s="6"/>
      <c r="BU2939" s="6"/>
      <c r="BV2939" s="6"/>
      <c r="BW2939" s="6"/>
      <c r="BX2939" s="6"/>
      <c r="BY2939" s="6"/>
      <c r="BZ2939" s="6"/>
      <c r="CA2939" s="6"/>
      <c r="CB2939" s="6"/>
      <c r="CC2939" s="6"/>
      <c r="CD2939" s="6"/>
      <c r="CE2939" s="6"/>
      <c r="CF2939" s="6"/>
      <c r="CG2939" s="6"/>
      <c r="CH2939" s="6"/>
      <c r="CI2939" s="6"/>
      <c r="CJ2939" s="6"/>
      <c r="CK2939" s="6"/>
      <c r="CL2939" s="6"/>
      <c r="CM2939" s="6"/>
      <c r="CN2939" s="6"/>
      <c r="CO2939" s="6"/>
      <c r="CP2939" s="6"/>
      <c r="CQ2939" s="6"/>
      <c r="CR2939" s="6"/>
      <c r="CS2939" s="6"/>
      <c r="CT2939" s="6"/>
      <c r="CU2939" s="6"/>
      <c r="CV2939" s="6"/>
      <c r="CW2939" s="6"/>
      <c r="CX2939" s="6"/>
      <c r="CY2939" s="6"/>
      <c r="CZ2939" s="6"/>
      <c r="DA2939" s="6"/>
      <c r="DB2939" s="6"/>
      <c r="DC2939" s="6"/>
      <c r="DD2939" s="6"/>
      <c r="DE2939" s="6"/>
      <c r="DF2939" s="6"/>
      <c r="DG2939" s="6"/>
      <c r="DH2939" s="6"/>
      <c r="DI2939" s="6"/>
      <c r="DJ2939" s="6"/>
    </row>
    <row r="2940" spans="1:114" ht="15" customHeight="1" x14ac:dyDescent="0.15">
      <c r="A2940" s="32"/>
      <c r="B2940" s="17"/>
      <c r="C2940" s="17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  <c r="BH2940" s="6"/>
      <c r="BI2940" s="6"/>
      <c r="BJ2940" s="6"/>
      <c r="BK2940" s="6"/>
      <c r="BL2940" s="6"/>
      <c r="BM2940" s="6"/>
      <c r="BN2940" s="6"/>
      <c r="BO2940" s="6"/>
      <c r="BP2940" s="6"/>
      <c r="BQ2940" s="6"/>
      <c r="BR2940" s="6"/>
      <c r="BS2940" s="6"/>
      <c r="BT2940" s="6"/>
      <c r="BU2940" s="6"/>
      <c r="BV2940" s="6"/>
      <c r="BW2940" s="6"/>
      <c r="BX2940" s="6"/>
      <c r="BY2940" s="6"/>
      <c r="BZ2940" s="6"/>
      <c r="CA2940" s="6"/>
      <c r="CB2940" s="6"/>
      <c r="CC2940" s="6"/>
      <c r="CD2940" s="6"/>
      <c r="CE2940" s="6"/>
      <c r="CF2940" s="6"/>
      <c r="CG2940" s="6"/>
      <c r="CH2940" s="6"/>
      <c r="CI2940" s="6"/>
      <c r="CJ2940" s="6"/>
      <c r="CK2940" s="6"/>
      <c r="CL2940" s="6"/>
      <c r="CM2940" s="6"/>
      <c r="CN2940" s="6"/>
      <c r="CO2940" s="6"/>
      <c r="CP2940" s="6"/>
      <c r="CQ2940" s="6"/>
      <c r="CR2940" s="6"/>
      <c r="CS2940" s="6"/>
      <c r="CT2940" s="6"/>
      <c r="CU2940" s="6"/>
      <c r="CV2940" s="6"/>
      <c r="CW2940" s="6"/>
      <c r="CX2940" s="6"/>
      <c r="CY2940" s="6"/>
      <c r="CZ2940" s="6"/>
      <c r="DA2940" s="6"/>
      <c r="DB2940" s="6"/>
      <c r="DC2940" s="6"/>
      <c r="DD2940" s="6"/>
      <c r="DE2940" s="6"/>
      <c r="DF2940" s="6"/>
      <c r="DG2940" s="6"/>
      <c r="DH2940" s="6"/>
      <c r="DI2940" s="6"/>
      <c r="DJ2940" s="6"/>
    </row>
    <row r="2941" spans="1:114" ht="15" customHeight="1" x14ac:dyDescent="0.15">
      <c r="A2941" s="32"/>
      <c r="B2941" s="17"/>
      <c r="C2941" s="17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6"/>
      <c r="CO2941" s="6"/>
      <c r="CP2941" s="6"/>
      <c r="CQ2941" s="6"/>
      <c r="CR2941" s="6"/>
      <c r="CS2941" s="6"/>
      <c r="CT2941" s="6"/>
      <c r="CU2941" s="6"/>
      <c r="CV2941" s="6"/>
      <c r="CW2941" s="6"/>
      <c r="CX2941" s="6"/>
      <c r="CY2941" s="6"/>
      <c r="CZ2941" s="6"/>
      <c r="DA2941" s="6"/>
      <c r="DB2941" s="6"/>
      <c r="DC2941" s="6"/>
      <c r="DD2941" s="6"/>
      <c r="DE2941" s="6"/>
      <c r="DF2941" s="6"/>
      <c r="DG2941" s="6"/>
      <c r="DH2941" s="6"/>
      <c r="DI2941" s="6"/>
      <c r="DJ2941" s="6"/>
    </row>
    <row r="2942" spans="1:114" ht="15" customHeight="1" x14ac:dyDescent="0.15">
      <c r="A2942" s="32"/>
      <c r="B2942" s="17"/>
      <c r="C2942" s="17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6"/>
      <c r="CO2942" s="6"/>
      <c r="CP2942" s="6"/>
      <c r="CQ2942" s="6"/>
      <c r="CR2942" s="6"/>
      <c r="CS2942" s="6"/>
      <c r="CT2942" s="6"/>
      <c r="CU2942" s="6"/>
      <c r="CV2942" s="6"/>
      <c r="CW2942" s="6"/>
      <c r="CX2942" s="6"/>
      <c r="CY2942" s="6"/>
      <c r="CZ2942" s="6"/>
      <c r="DA2942" s="6"/>
      <c r="DB2942" s="6"/>
      <c r="DC2942" s="6"/>
      <c r="DD2942" s="6"/>
      <c r="DE2942" s="6"/>
      <c r="DF2942" s="6"/>
      <c r="DG2942" s="6"/>
      <c r="DH2942" s="6"/>
      <c r="DI2942" s="6"/>
      <c r="DJ2942" s="6"/>
    </row>
    <row r="2943" spans="1:114" ht="15" customHeight="1" x14ac:dyDescent="0.15">
      <c r="A2943" s="32"/>
      <c r="B2943" s="17"/>
      <c r="C2943" s="17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  <c r="BR2943" s="6"/>
      <c r="BS2943" s="6"/>
      <c r="BT2943" s="6"/>
      <c r="BU2943" s="6"/>
      <c r="BV2943" s="6"/>
      <c r="BW2943" s="6"/>
      <c r="BX2943" s="6"/>
      <c r="BY2943" s="6"/>
      <c r="BZ2943" s="6"/>
      <c r="CA2943" s="6"/>
      <c r="CB2943" s="6"/>
      <c r="CC2943" s="6"/>
      <c r="CD2943" s="6"/>
      <c r="CE2943" s="6"/>
      <c r="CF2943" s="6"/>
      <c r="CG2943" s="6"/>
      <c r="CH2943" s="6"/>
      <c r="CI2943" s="6"/>
      <c r="CJ2943" s="6"/>
      <c r="CK2943" s="6"/>
      <c r="CL2943" s="6"/>
      <c r="CM2943" s="6"/>
      <c r="CN2943" s="6"/>
      <c r="CO2943" s="6"/>
      <c r="CP2943" s="6"/>
      <c r="CQ2943" s="6"/>
      <c r="CR2943" s="6"/>
      <c r="CS2943" s="6"/>
      <c r="CT2943" s="6"/>
      <c r="CU2943" s="6"/>
      <c r="CV2943" s="6"/>
      <c r="CW2943" s="6"/>
      <c r="CX2943" s="6"/>
      <c r="CY2943" s="6"/>
      <c r="CZ2943" s="6"/>
      <c r="DA2943" s="6"/>
      <c r="DB2943" s="6"/>
      <c r="DC2943" s="6"/>
      <c r="DD2943" s="6"/>
      <c r="DE2943" s="6"/>
      <c r="DF2943" s="6"/>
      <c r="DG2943" s="6"/>
      <c r="DH2943" s="6"/>
      <c r="DI2943" s="6"/>
      <c r="DJ2943" s="6"/>
    </row>
    <row r="2944" spans="1:114" ht="15" customHeight="1" x14ac:dyDescent="0.15">
      <c r="A2944" s="32"/>
      <c r="B2944" s="17"/>
      <c r="C2944" s="17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  <c r="BR2944" s="6"/>
      <c r="BS2944" s="6"/>
      <c r="BT2944" s="6"/>
      <c r="BU2944" s="6"/>
      <c r="BV2944" s="6"/>
      <c r="BW2944" s="6"/>
      <c r="BX2944" s="6"/>
      <c r="BY2944" s="6"/>
      <c r="BZ2944" s="6"/>
      <c r="CA2944" s="6"/>
      <c r="CB2944" s="6"/>
      <c r="CC2944" s="6"/>
      <c r="CD2944" s="6"/>
      <c r="CE2944" s="6"/>
      <c r="CF2944" s="6"/>
      <c r="CG2944" s="6"/>
      <c r="CH2944" s="6"/>
      <c r="CI2944" s="6"/>
      <c r="CJ2944" s="6"/>
      <c r="CK2944" s="6"/>
      <c r="CL2944" s="6"/>
      <c r="CM2944" s="6"/>
      <c r="CN2944" s="6"/>
      <c r="CO2944" s="6"/>
      <c r="CP2944" s="6"/>
      <c r="CQ2944" s="6"/>
      <c r="CR2944" s="6"/>
      <c r="CS2944" s="6"/>
      <c r="CT2944" s="6"/>
      <c r="CU2944" s="6"/>
      <c r="CV2944" s="6"/>
      <c r="CW2944" s="6"/>
      <c r="CX2944" s="6"/>
      <c r="CY2944" s="6"/>
      <c r="CZ2944" s="6"/>
      <c r="DA2944" s="6"/>
      <c r="DB2944" s="6"/>
      <c r="DC2944" s="6"/>
      <c r="DD2944" s="6"/>
      <c r="DE2944" s="6"/>
      <c r="DF2944" s="6"/>
      <c r="DG2944" s="6"/>
      <c r="DH2944" s="6"/>
      <c r="DI2944" s="6"/>
      <c r="DJ2944" s="6"/>
    </row>
    <row r="2945" spans="1:114" ht="15" customHeight="1" x14ac:dyDescent="0.15">
      <c r="A2945" s="32"/>
      <c r="B2945" s="17"/>
      <c r="C2945" s="17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  <c r="BR2945" s="6"/>
      <c r="BS2945" s="6"/>
      <c r="BT2945" s="6"/>
      <c r="BU2945" s="6"/>
      <c r="BV2945" s="6"/>
      <c r="BW2945" s="6"/>
      <c r="BX2945" s="6"/>
      <c r="BY2945" s="6"/>
      <c r="BZ2945" s="6"/>
      <c r="CA2945" s="6"/>
      <c r="CB2945" s="6"/>
      <c r="CC2945" s="6"/>
      <c r="CD2945" s="6"/>
      <c r="CE2945" s="6"/>
      <c r="CF2945" s="6"/>
      <c r="CG2945" s="6"/>
      <c r="CH2945" s="6"/>
      <c r="CI2945" s="6"/>
      <c r="CJ2945" s="6"/>
      <c r="CK2945" s="6"/>
      <c r="CL2945" s="6"/>
      <c r="CM2945" s="6"/>
      <c r="CN2945" s="6"/>
      <c r="CO2945" s="6"/>
      <c r="CP2945" s="6"/>
      <c r="CQ2945" s="6"/>
      <c r="CR2945" s="6"/>
      <c r="CS2945" s="6"/>
      <c r="CT2945" s="6"/>
      <c r="CU2945" s="6"/>
      <c r="CV2945" s="6"/>
      <c r="CW2945" s="6"/>
      <c r="CX2945" s="6"/>
      <c r="CY2945" s="6"/>
      <c r="CZ2945" s="6"/>
      <c r="DA2945" s="6"/>
      <c r="DB2945" s="6"/>
      <c r="DC2945" s="6"/>
      <c r="DD2945" s="6"/>
      <c r="DE2945" s="6"/>
      <c r="DF2945" s="6"/>
      <c r="DG2945" s="6"/>
      <c r="DH2945" s="6"/>
      <c r="DI2945" s="6"/>
      <c r="DJ2945" s="6"/>
    </row>
    <row r="2946" spans="1:114" ht="15" customHeight="1" x14ac:dyDescent="0.15">
      <c r="A2946" s="32"/>
      <c r="B2946" s="17"/>
      <c r="C2946" s="17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  <c r="BR2946" s="6"/>
      <c r="BS2946" s="6"/>
      <c r="BT2946" s="6"/>
      <c r="BU2946" s="6"/>
      <c r="BV2946" s="6"/>
      <c r="BW2946" s="6"/>
      <c r="BX2946" s="6"/>
      <c r="BY2946" s="6"/>
      <c r="BZ2946" s="6"/>
      <c r="CA2946" s="6"/>
      <c r="CB2946" s="6"/>
      <c r="CC2946" s="6"/>
      <c r="CD2946" s="6"/>
      <c r="CE2946" s="6"/>
      <c r="CF2946" s="6"/>
      <c r="CG2946" s="6"/>
      <c r="CH2946" s="6"/>
      <c r="CI2946" s="6"/>
      <c r="CJ2946" s="6"/>
      <c r="CK2946" s="6"/>
      <c r="CL2946" s="6"/>
      <c r="CM2946" s="6"/>
      <c r="CN2946" s="6"/>
      <c r="CO2946" s="6"/>
      <c r="CP2946" s="6"/>
      <c r="CQ2946" s="6"/>
      <c r="CR2946" s="6"/>
      <c r="CS2946" s="6"/>
      <c r="CT2946" s="6"/>
      <c r="CU2946" s="6"/>
      <c r="CV2946" s="6"/>
      <c r="CW2946" s="6"/>
      <c r="CX2946" s="6"/>
      <c r="CY2946" s="6"/>
      <c r="CZ2946" s="6"/>
      <c r="DA2946" s="6"/>
      <c r="DB2946" s="6"/>
      <c r="DC2946" s="6"/>
      <c r="DD2946" s="6"/>
      <c r="DE2946" s="6"/>
      <c r="DF2946" s="6"/>
      <c r="DG2946" s="6"/>
      <c r="DH2946" s="6"/>
      <c r="DI2946" s="6"/>
      <c r="DJ2946" s="6"/>
    </row>
    <row r="2947" spans="1:114" ht="15" customHeight="1" x14ac:dyDescent="0.15">
      <c r="A2947" s="32"/>
      <c r="B2947" s="17"/>
      <c r="C2947" s="17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  <c r="BH2947" s="6"/>
      <c r="BI2947" s="6"/>
      <c r="BJ2947" s="6"/>
      <c r="BK2947" s="6"/>
      <c r="BL2947" s="6"/>
      <c r="BM2947" s="6"/>
      <c r="BN2947" s="6"/>
      <c r="BO2947" s="6"/>
      <c r="BP2947" s="6"/>
      <c r="BQ2947" s="6"/>
      <c r="BR2947" s="6"/>
      <c r="BS2947" s="6"/>
      <c r="BT2947" s="6"/>
      <c r="BU2947" s="6"/>
      <c r="BV2947" s="6"/>
      <c r="BW2947" s="6"/>
      <c r="BX2947" s="6"/>
      <c r="BY2947" s="6"/>
      <c r="BZ2947" s="6"/>
      <c r="CA2947" s="6"/>
      <c r="CB2947" s="6"/>
      <c r="CC2947" s="6"/>
      <c r="CD2947" s="6"/>
      <c r="CE2947" s="6"/>
      <c r="CF2947" s="6"/>
      <c r="CG2947" s="6"/>
      <c r="CH2947" s="6"/>
      <c r="CI2947" s="6"/>
      <c r="CJ2947" s="6"/>
      <c r="CK2947" s="6"/>
      <c r="CL2947" s="6"/>
      <c r="CM2947" s="6"/>
      <c r="CN2947" s="6"/>
      <c r="CO2947" s="6"/>
      <c r="CP2947" s="6"/>
      <c r="CQ2947" s="6"/>
      <c r="CR2947" s="6"/>
      <c r="CS2947" s="6"/>
      <c r="CT2947" s="6"/>
      <c r="CU2947" s="6"/>
      <c r="CV2947" s="6"/>
      <c r="CW2947" s="6"/>
      <c r="CX2947" s="6"/>
      <c r="CY2947" s="6"/>
      <c r="CZ2947" s="6"/>
      <c r="DA2947" s="6"/>
      <c r="DB2947" s="6"/>
      <c r="DC2947" s="6"/>
      <c r="DD2947" s="6"/>
      <c r="DE2947" s="6"/>
      <c r="DF2947" s="6"/>
      <c r="DG2947" s="6"/>
      <c r="DH2947" s="6"/>
      <c r="DI2947" s="6"/>
      <c r="DJ2947" s="6"/>
    </row>
    <row r="2948" spans="1:114" ht="15" customHeight="1" x14ac:dyDescent="0.15">
      <c r="A2948" s="32"/>
      <c r="B2948" s="17"/>
      <c r="C2948" s="17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  <c r="BT2948" s="6"/>
      <c r="BU2948" s="6"/>
      <c r="BV2948" s="6"/>
      <c r="BW2948" s="6"/>
      <c r="BX2948" s="6"/>
      <c r="BY2948" s="6"/>
      <c r="BZ2948" s="6"/>
      <c r="CA2948" s="6"/>
      <c r="CB2948" s="6"/>
      <c r="CC2948" s="6"/>
      <c r="CD2948" s="6"/>
      <c r="CE2948" s="6"/>
      <c r="CF2948" s="6"/>
      <c r="CG2948" s="6"/>
      <c r="CH2948" s="6"/>
      <c r="CI2948" s="6"/>
      <c r="CJ2948" s="6"/>
      <c r="CK2948" s="6"/>
      <c r="CL2948" s="6"/>
      <c r="CM2948" s="6"/>
      <c r="CN2948" s="6"/>
      <c r="CO2948" s="6"/>
      <c r="CP2948" s="6"/>
      <c r="CQ2948" s="6"/>
      <c r="CR2948" s="6"/>
      <c r="CS2948" s="6"/>
      <c r="CT2948" s="6"/>
      <c r="CU2948" s="6"/>
      <c r="CV2948" s="6"/>
      <c r="CW2948" s="6"/>
      <c r="CX2948" s="6"/>
      <c r="CY2948" s="6"/>
      <c r="CZ2948" s="6"/>
      <c r="DA2948" s="6"/>
      <c r="DB2948" s="6"/>
      <c r="DC2948" s="6"/>
      <c r="DD2948" s="6"/>
      <c r="DE2948" s="6"/>
      <c r="DF2948" s="6"/>
      <c r="DG2948" s="6"/>
      <c r="DH2948" s="6"/>
      <c r="DI2948" s="6"/>
      <c r="DJ2948" s="6"/>
    </row>
    <row r="2949" spans="1:114" ht="15" customHeight="1" x14ac:dyDescent="0.15">
      <c r="A2949" s="32"/>
      <c r="B2949" s="17"/>
      <c r="C2949" s="17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  <c r="BR2949" s="6"/>
      <c r="BS2949" s="6"/>
      <c r="BT2949" s="6"/>
      <c r="BU2949" s="6"/>
      <c r="BV2949" s="6"/>
      <c r="BW2949" s="6"/>
      <c r="BX2949" s="6"/>
      <c r="BY2949" s="6"/>
      <c r="BZ2949" s="6"/>
      <c r="CA2949" s="6"/>
      <c r="CB2949" s="6"/>
      <c r="CC2949" s="6"/>
      <c r="CD2949" s="6"/>
      <c r="CE2949" s="6"/>
      <c r="CF2949" s="6"/>
      <c r="CG2949" s="6"/>
      <c r="CH2949" s="6"/>
      <c r="CI2949" s="6"/>
      <c r="CJ2949" s="6"/>
      <c r="CK2949" s="6"/>
      <c r="CL2949" s="6"/>
      <c r="CM2949" s="6"/>
      <c r="CN2949" s="6"/>
      <c r="CO2949" s="6"/>
      <c r="CP2949" s="6"/>
      <c r="CQ2949" s="6"/>
      <c r="CR2949" s="6"/>
      <c r="CS2949" s="6"/>
      <c r="CT2949" s="6"/>
      <c r="CU2949" s="6"/>
      <c r="CV2949" s="6"/>
      <c r="CW2949" s="6"/>
      <c r="CX2949" s="6"/>
      <c r="CY2949" s="6"/>
      <c r="CZ2949" s="6"/>
      <c r="DA2949" s="6"/>
      <c r="DB2949" s="6"/>
      <c r="DC2949" s="6"/>
      <c r="DD2949" s="6"/>
      <c r="DE2949" s="6"/>
      <c r="DF2949" s="6"/>
      <c r="DG2949" s="6"/>
      <c r="DH2949" s="6"/>
      <c r="DI2949" s="6"/>
      <c r="DJ2949" s="6"/>
    </row>
    <row r="2950" spans="1:114" ht="15" customHeight="1" x14ac:dyDescent="0.15">
      <c r="A2950" s="32"/>
      <c r="B2950" s="17"/>
      <c r="C2950" s="17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  <c r="BR2950" s="6"/>
      <c r="BS2950" s="6"/>
      <c r="BT2950" s="6"/>
      <c r="BU2950" s="6"/>
      <c r="BV2950" s="6"/>
      <c r="BW2950" s="6"/>
      <c r="BX2950" s="6"/>
      <c r="BY2950" s="6"/>
      <c r="BZ2950" s="6"/>
      <c r="CA2950" s="6"/>
      <c r="CB2950" s="6"/>
      <c r="CC2950" s="6"/>
      <c r="CD2950" s="6"/>
      <c r="CE2950" s="6"/>
      <c r="CF2950" s="6"/>
      <c r="CG2950" s="6"/>
      <c r="CH2950" s="6"/>
      <c r="CI2950" s="6"/>
      <c r="CJ2950" s="6"/>
      <c r="CK2950" s="6"/>
      <c r="CL2950" s="6"/>
      <c r="CM2950" s="6"/>
      <c r="CN2950" s="6"/>
      <c r="CO2950" s="6"/>
      <c r="CP2950" s="6"/>
      <c r="CQ2950" s="6"/>
      <c r="CR2950" s="6"/>
      <c r="CS2950" s="6"/>
      <c r="CT2950" s="6"/>
      <c r="CU2950" s="6"/>
      <c r="CV2950" s="6"/>
      <c r="CW2950" s="6"/>
      <c r="CX2950" s="6"/>
      <c r="CY2950" s="6"/>
      <c r="CZ2950" s="6"/>
      <c r="DA2950" s="6"/>
      <c r="DB2950" s="6"/>
      <c r="DC2950" s="6"/>
      <c r="DD2950" s="6"/>
      <c r="DE2950" s="6"/>
      <c r="DF2950" s="6"/>
      <c r="DG2950" s="6"/>
      <c r="DH2950" s="6"/>
      <c r="DI2950" s="6"/>
      <c r="DJ2950" s="6"/>
    </row>
    <row r="2951" spans="1:114" ht="15" customHeight="1" x14ac:dyDescent="0.15">
      <c r="A2951" s="32"/>
      <c r="B2951" s="17"/>
      <c r="C2951" s="17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  <c r="BR2951" s="6"/>
      <c r="BS2951" s="6"/>
      <c r="BT2951" s="6"/>
      <c r="BU2951" s="6"/>
      <c r="BV2951" s="6"/>
      <c r="BW2951" s="6"/>
      <c r="BX2951" s="6"/>
      <c r="BY2951" s="6"/>
      <c r="BZ2951" s="6"/>
      <c r="CA2951" s="6"/>
      <c r="CB2951" s="6"/>
      <c r="CC2951" s="6"/>
      <c r="CD2951" s="6"/>
      <c r="CE2951" s="6"/>
      <c r="CF2951" s="6"/>
      <c r="CG2951" s="6"/>
      <c r="CH2951" s="6"/>
      <c r="CI2951" s="6"/>
      <c r="CJ2951" s="6"/>
      <c r="CK2951" s="6"/>
      <c r="CL2951" s="6"/>
      <c r="CM2951" s="6"/>
      <c r="CN2951" s="6"/>
      <c r="CO2951" s="6"/>
      <c r="CP2951" s="6"/>
      <c r="CQ2951" s="6"/>
      <c r="CR2951" s="6"/>
      <c r="CS2951" s="6"/>
      <c r="CT2951" s="6"/>
      <c r="CU2951" s="6"/>
      <c r="CV2951" s="6"/>
      <c r="CW2951" s="6"/>
      <c r="CX2951" s="6"/>
      <c r="CY2951" s="6"/>
      <c r="CZ2951" s="6"/>
      <c r="DA2951" s="6"/>
      <c r="DB2951" s="6"/>
      <c r="DC2951" s="6"/>
      <c r="DD2951" s="6"/>
      <c r="DE2951" s="6"/>
      <c r="DF2951" s="6"/>
      <c r="DG2951" s="6"/>
      <c r="DH2951" s="6"/>
      <c r="DI2951" s="6"/>
      <c r="DJ2951" s="6"/>
    </row>
    <row r="2952" spans="1:114" ht="15" customHeight="1" x14ac:dyDescent="0.15">
      <c r="A2952" s="32"/>
      <c r="B2952" s="17"/>
      <c r="C2952" s="17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  <c r="BN2952" s="6"/>
      <c r="BO2952" s="6"/>
      <c r="BP2952" s="6"/>
      <c r="BQ2952" s="6"/>
      <c r="BR2952" s="6"/>
      <c r="BS2952" s="6"/>
      <c r="BT2952" s="6"/>
      <c r="BU2952" s="6"/>
      <c r="BV2952" s="6"/>
      <c r="BW2952" s="6"/>
      <c r="BX2952" s="6"/>
      <c r="BY2952" s="6"/>
      <c r="BZ2952" s="6"/>
      <c r="CA2952" s="6"/>
      <c r="CB2952" s="6"/>
      <c r="CC2952" s="6"/>
      <c r="CD2952" s="6"/>
      <c r="CE2952" s="6"/>
      <c r="CF2952" s="6"/>
      <c r="CG2952" s="6"/>
      <c r="CH2952" s="6"/>
      <c r="CI2952" s="6"/>
      <c r="CJ2952" s="6"/>
      <c r="CK2952" s="6"/>
      <c r="CL2952" s="6"/>
      <c r="CM2952" s="6"/>
      <c r="CN2952" s="6"/>
      <c r="CO2952" s="6"/>
      <c r="CP2952" s="6"/>
      <c r="CQ2952" s="6"/>
      <c r="CR2952" s="6"/>
      <c r="CS2952" s="6"/>
      <c r="CT2952" s="6"/>
      <c r="CU2952" s="6"/>
      <c r="CV2952" s="6"/>
      <c r="CW2952" s="6"/>
      <c r="CX2952" s="6"/>
      <c r="CY2952" s="6"/>
      <c r="CZ2952" s="6"/>
      <c r="DA2952" s="6"/>
      <c r="DB2952" s="6"/>
      <c r="DC2952" s="6"/>
      <c r="DD2952" s="6"/>
      <c r="DE2952" s="6"/>
      <c r="DF2952" s="6"/>
      <c r="DG2952" s="6"/>
      <c r="DH2952" s="6"/>
      <c r="DI2952" s="6"/>
      <c r="DJ2952" s="6"/>
    </row>
    <row r="2953" spans="1:114" ht="15" customHeight="1" x14ac:dyDescent="0.15">
      <c r="A2953" s="32"/>
      <c r="B2953" s="17"/>
      <c r="C2953" s="17"/>
      <c r="D2953" s="18"/>
      <c r="E2953" s="18"/>
      <c r="F2953" s="18"/>
      <c r="G2953" s="18"/>
      <c r="H2953" s="17"/>
      <c r="I2953" s="17"/>
      <c r="J2953" s="17"/>
      <c r="K2953" s="17"/>
      <c r="L2953" s="17"/>
      <c r="M2953" s="17"/>
      <c r="N2953" s="17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  <c r="BT2953" s="6"/>
      <c r="BU2953" s="6"/>
      <c r="BV2953" s="6"/>
      <c r="BW2953" s="6"/>
      <c r="BX2953" s="6"/>
      <c r="BY2953" s="6"/>
      <c r="BZ2953" s="6"/>
      <c r="CA2953" s="6"/>
      <c r="CB2953" s="6"/>
      <c r="CC2953" s="6"/>
      <c r="CD2953" s="6"/>
      <c r="CE2953" s="6"/>
      <c r="CF2953" s="6"/>
      <c r="CG2953" s="6"/>
      <c r="CH2953" s="6"/>
      <c r="CI2953" s="6"/>
      <c r="CJ2953" s="6"/>
      <c r="CK2953" s="6"/>
      <c r="CL2953" s="6"/>
      <c r="CM2953" s="6"/>
      <c r="CN2953" s="6"/>
      <c r="CO2953" s="6"/>
      <c r="CP2953" s="6"/>
      <c r="CQ2953" s="6"/>
      <c r="CR2953" s="6"/>
      <c r="CS2953" s="6"/>
      <c r="CT2953" s="6"/>
      <c r="CU2953" s="6"/>
      <c r="CV2953" s="6"/>
      <c r="CW2953" s="6"/>
      <c r="CX2953" s="6"/>
      <c r="CY2953" s="6"/>
      <c r="CZ2953" s="6"/>
      <c r="DA2953" s="6"/>
      <c r="DB2953" s="6"/>
      <c r="DC2953" s="6"/>
      <c r="DD2953" s="6"/>
      <c r="DE2953" s="6"/>
      <c r="DF2953" s="6"/>
      <c r="DG2953" s="6"/>
      <c r="DH2953" s="6"/>
      <c r="DI2953" s="6"/>
      <c r="DJ2953" s="6"/>
    </row>
    <row r="2954" spans="1:114" ht="15" customHeight="1" x14ac:dyDescent="0.15">
      <c r="A2954" s="32"/>
      <c r="B2954" s="17"/>
      <c r="C2954" s="17"/>
      <c r="D2954" s="18"/>
      <c r="E2954" s="18"/>
      <c r="F2954" s="18"/>
      <c r="G2954" s="18"/>
      <c r="H2954" s="17"/>
      <c r="I2954" s="17"/>
      <c r="J2954" s="17"/>
      <c r="K2954" s="17"/>
      <c r="L2954" s="17"/>
      <c r="M2954" s="17"/>
      <c r="N2954" s="17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  <c r="BR2954" s="6"/>
      <c r="BS2954" s="6"/>
      <c r="BT2954" s="6"/>
      <c r="BU2954" s="6"/>
      <c r="BV2954" s="6"/>
      <c r="BW2954" s="6"/>
      <c r="BX2954" s="6"/>
      <c r="BY2954" s="6"/>
      <c r="BZ2954" s="6"/>
      <c r="CA2954" s="6"/>
      <c r="CB2954" s="6"/>
      <c r="CC2954" s="6"/>
      <c r="CD2954" s="6"/>
      <c r="CE2954" s="6"/>
      <c r="CF2954" s="6"/>
      <c r="CG2954" s="6"/>
      <c r="CH2954" s="6"/>
      <c r="CI2954" s="6"/>
      <c r="CJ2954" s="6"/>
      <c r="CK2954" s="6"/>
      <c r="CL2954" s="6"/>
      <c r="CM2954" s="6"/>
      <c r="CN2954" s="6"/>
      <c r="CO2954" s="6"/>
      <c r="CP2954" s="6"/>
      <c r="CQ2954" s="6"/>
      <c r="CR2954" s="6"/>
      <c r="CS2954" s="6"/>
      <c r="CT2954" s="6"/>
      <c r="CU2954" s="6"/>
      <c r="CV2954" s="6"/>
      <c r="CW2954" s="6"/>
      <c r="CX2954" s="6"/>
      <c r="CY2954" s="6"/>
      <c r="CZ2954" s="6"/>
      <c r="DA2954" s="6"/>
      <c r="DB2954" s="6"/>
      <c r="DC2954" s="6"/>
      <c r="DD2954" s="6"/>
      <c r="DE2954" s="6"/>
      <c r="DF2954" s="6"/>
      <c r="DG2954" s="6"/>
      <c r="DH2954" s="6"/>
      <c r="DI2954" s="6"/>
      <c r="DJ2954" s="6"/>
    </row>
    <row r="2955" spans="1:114" ht="15" customHeight="1" x14ac:dyDescent="0.15">
      <c r="A2955" s="32"/>
      <c r="B2955" s="17"/>
      <c r="C2955" s="17"/>
      <c r="D2955" s="18"/>
      <c r="E2955" s="18"/>
      <c r="F2955" s="18"/>
      <c r="G2955" s="18"/>
      <c r="H2955" s="17"/>
      <c r="I2955" s="17"/>
      <c r="J2955" s="17"/>
      <c r="K2955" s="17"/>
      <c r="L2955" s="17"/>
      <c r="M2955" s="17"/>
      <c r="N2955" s="17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  <c r="BR2955" s="6"/>
      <c r="BS2955" s="6"/>
      <c r="BT2955" s="6"/>
      <c r="BU2955" s="6"/>
      <c r="BV2955" s="6"/>
      <c r="BW2955" s="6"/>
      <c r="BX2955" s="6"/>
      <c r="BY2955" s="6"/>
      <c r="BZ2955" s="6"/>
      <c r="CA2955" s="6"/>
      <c r="CB2955" s="6"/>
      <c r="CC2955" s="6"/>
      <c r="CD2955" s="6"/>
      <c r="CE2955" s="6"/>
      <c r="CF2955" s="6"/>
      <c r="CG2955" s="6"/>
      <c r="CH2955" s="6"/>
      <c r="CI2955" s="6"/>
      <c r="CJ2955" s="6"/>
      <c r="CK2955" s="6"/>
      <c r="CL2955" s="6"/>
      <c r="CM2955" s="6"/>
      <c r="CN2955" s="6"/>
      <c r="CO2955" s="6"/>
      <c r="CP2955" s="6"/>
      <c r="CQ2955" s="6"/>
      <c r="CR2955" s="6"/>
      <c r="CS2955" s="6"/>
      <c r="CT2955" s="6"/>
      <c r="CU2955" s="6"/>
      <c r="CV2955" s="6"/>
      <c r="CW2955" s="6"/>
      <c r="CX2955" s="6"/>
      <c r="CY2955" s="6"/>
      <c r="CZ2955" s="6"/>
      <c r="DA2955" s="6"/>
      <c r="DB2955" s="6"/>
      <c r="DC2955" s="6"/>
      <c r="DD2955" s="6"/>
      <c r="DE2955" s="6"/>
      <c r="DF2955" s="6"/>
      <c r="DG2955" s="6"/>
      <c r="DH2955" s="6"/>
      <c r="DI2955" s="6"/>
      <c r="DJ2955" s="6"/>
    </row>
    <row r="2956" spans="1:114" ht="15" customHeight="1" x14ac:dyDescent="0.15">
      <c r="A2956" s="32"/>
      <c r="B2956" s="17"/>
      <c r="C2956" s="17"/>
      <c r="D2956" s="18"/>
      <c r="E2956" s="18"/>
      <c r="F2956" s="18"/>
      <c r="G2956" s="18"/>
      <c r="H2956" s="17"/>
      <c r="I2956" s="17"/>
      <c r="J2956" s="17"/>
      <c r="K2956" s="17"/>
      <c r="L2956" s="17"/>
      <c r="M2956" s="17"/>
      <c r="N2956" s="17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6"/>
      <c r="CO2956" s="6"/>
      <c r="CP2956" s="6"/>
      <c r="CQ2956" s="6"/>
      <c r="CR2956" s="6"/>
      <c r="CS2956" s="6"/>
      <c r="CT2956" s="6"/>
      <c r="CU2956" s="6"/>
      <c r="CV2956" s="6"/>
      <c r="CW2956" s="6"/>
      <c r="CX2956" s="6"/>
      <c r="CY2956" s="6"/>
      <c r="CZ2956" s="6"/>
      <c r="DA2956" s="6"/>
      <c r="DB2956" s="6"/>
      <c r="DC2956" s="6"/>
      <c r="DD2956" s="6"/>
      <c r="DE2956" s="6"/>
      <c r="DF2956" s="6"/>
      <c r="DG2956" s="6"/>
      <c r="DH2956" s="6"/>
      <c r="DI2956" s="6"/>
      <c r="DJ2956" s="6"/>
    </row>
    <row r="2957" spans="1:114" ht="15" customHeight="1" x14ac:dyDescent="0.15">
      <c r="A2957" s="32"/>
      <c r="B2957" s="17"/>
      <c r="C2957" s="17"/>
      <c r="D2957" s="18"/>
      <c r="E2957" s="18"/>
      <c r="F2957" s="18"/>
      <c r="G2957" s="18"/>
      <c r="H2957" s="17"/>
      <c r="I2957" s="17"/>
      <c r="J2957" s="17"/>
      <c r="K2957" s="17"/>
      <c r="L2957" s="17"/>
      <c r="M2957" s="17"/>
      <c r="N2957" s="17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  <c r="BR2957" s="6"/>
      <c r="BS2957" s="6"/>
      <c r="BT2957" s="6"/>
      <c r="BU2957" s="6"/>
      <c r="BV2957" s="6"/>
      <c r="BW2957" s="6"/>
      <c r="BX2957" s="6"/>
      <c r="BY2957" s="6"/>
      <c r="BZ2957" s="6"/>
      <c r="CA2957" s="6"/>
      <c r="CB2957" s="6"/>
      <c r="CC2957" s="6"/>
      <c r="CD2957" s="6"/>
      <c r="CE2957" s="6"/>
      <c r="CF2957" s="6"/>
      <c r="CG2957" s="6"/>
      <c r="CH2957" s="6"/>
      <c r="CI2957" s="6"/>
      <c r="CJ2957" s="6"/>
      <c r="CK2957" s="6"/>
      <c r="CL2957" s="6"/>
      <c r="CM2957" s="6"/>
      <c r="CN2957" s="6"/>
      <c r="CO2957" s="6"/>
      <c r="CP2957" s="6"/>
      <c r="CQ2957" s="6"/>
      <c r="CR2957" s="6"/>
      <c r="CS2957" s="6"/>
      <c r="CT2957" s="6"/>
      <c r="CU2957" s="6"/>
      <c r="CV2957" s="6"/>
      <c r="CW2957" s="6"/>
      <c r="CX2957" s="6"/>
      <c r="CY2957" s="6"/>
      <c r="CZ2957" s="6"/>
      <c r="DA2957" s="6"/>
      <c r="DB2957" s="6"/>
      <c r="DC2957" s="6"/>
      <c r="DD2957" s="6"/>
      <c r="DE2957" s="6"/>
      <c r="DF2957" s="6"/>
      <c r="DG2957" s="6"/>
      <c r="DH2957" s="6"/>
      <c r="DI2957" s="6"/>
      <c r="DJ2957" s="6"/>
    </row>
    <row r="2958" spans="1:114" ht="15" customHeight="1" x14ac:dyDescent="0.15">
      <c r="A2958" s="32"/>
      <c r="B2958" s="17"/>
      <c r="C2958" s="17"/>
      <c r="D2958" s="18"/>
      <c r="E2958" s="18"/>
      <c r="F2958" s="18"/>
      <c r="G2958" s="18"/>
      <c r="H2958" s="17"/>
      <c r="I2958" s="17"/>
      <c r="J2958" s="17"/>
      <c r="K2958" s="17"/>
      <c r="L2958" s="17"/>
      <c r="M2958" s="17"/>
      <c r="N2958" s="17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6"/>
      <c r="CO2958" s="6"/>
      <c r="CP2958" s="6"/>
      <c r="CQ2958" s="6"/>
      <c r="CR2958" s="6"/>
      <c r="CS2958" s="6"/>
      <c r="CT2958" s="6"/>
      <c r="CU2958" s="6"/>
      <c r="CV2958" s="6"/>
      <c r="CW2958" s="6"/>
      <c r="CX2958" s="6"/>
      <c r="CY2958" s="6"/>
      <c r="CZ2958" s="6"/>
      <c r="DA2958" s="6"/>
      <c r="DB2958" s="6"/>
      <c r="DC2958" s="6"/>
      <c r="DD2958" s="6"/>
      <c r="DE2958" s="6"/>
      <c r="DF2958" s="6"/>
      <c r="DG2958" s="6"/>
      <c r="DH2958" s="6"/>
      <c r="DI2958" s="6"/>
      <c r="DJ2958" s="6"/>
    </row>
    <row r="2959" spans="1:114" ht="15" customHeight="1" x14ac:dyDescent="0.15">
      <c r="A2959" s="32"/>
      <c r="B2959" s="17"/>
      <c r="C2959" s="17"/>
      <c r="D2959" s="18"/>
      <c r="E2959" s="18"/>
      <c r="F2959" s="18"/>
      <c r="G2959" s="18"/>
      <c r="H2959" s="17"/>
      <c r="I2959" s="17"/>
      <c r="J2959" s="17"/>
      <c r="K2959" s="17"/>
      <c r="L2959" s="17"/>
      <c r="M2959" s="17"/>
      <c r="N2959" s="17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  <c r="BR2959" s="6"/>
      <c r="BS2959" s="6"/>
      <c r="BT2959" s="6"/>
      <c r="BU2959" s="6"/>
      <c r="BV2959" s="6"/>
      <c r="BW2959" s="6"/>
      <c r="BX2959" s="6"/>
      <c r="BY2959" s="6"/>
      <c r="BZ2959" s="6"/>
      <c r="CA2959" s="6"/>
      <c r="CB2959" s="6"/>
      <c r="CC2959" s="6"/>
      <c r="CD2959" s="6"/>
      <c r="CE2959" s="6"/>
      <c r="CF2959" s="6"/>
      <c r="CG2959" s="6"/>
      <c r="CH2959" s="6"/>
      <c r="CI2959" s="6"/>
      <c r="CJ2959" s="6"/>
      <c r="CK2959" s="6"/>
      <c r="CL2959" s="6"/>
      <c r="CM2959" s="6"/>
      <c r="CN2959" s="6"/>
      <c r="CO2959" s="6"/>
      <c r="CP2959" s="6"/>
      <c r="CQ2959" s="6"/>
      <c r="CR2959" s="6"/>
      <c r="CS2959" s="6"/>
      <c r="CT2959" s="6"/>
      <c r="CU2959" s="6"/>
      <c r="CV2959" s="6"/>
      <c r="CW2959" s="6"/>
      <c r="CX2959" s="6"/>
      <c r="CY2959" s="6"/>
      <c r="CZ2959" s="6"/>
      <c r="DA2959" s="6"/>
      <c r="DB2959" s="6"/>
      <c r="DC2959" s="6"/>
      <c r="DD2959" s="6"/>
      <c r="DE2959" s="6"/>
      <c r="DF2959" s="6"/>
      <c r="DG2959" s="6"/>
      <c r="DH2959" s="6"/>
      <c r="DI2959" s="6"/>
      <c r="DJ2959" s="6"/>
    </row>
    <row r="2960" spans="1:114" ht="15" customHeight="1" x14ac:dyDescent="0.15">
      <c r="A2960" s="32"/>
      <c r="B2960" s="17"/>
      <c r="C2960" s="17"/>
      <c r="D2960" s="18"/>
      <c r="E2960" s="18"/>
      <c r="F2960" s="18"/>
      <c r="G2960" s="18"/>
      <c r="H2960" s="17"/>
      <c r="I2960" s="17"/>
      <c r="J2960" s="17"/>
      <c r="K2960" s="17"/>
      <c r="L2960" s="17"/>
      <c r="M2960" s="17"/>
      <c r="N2960" s="17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  <c r="CU2960" s="6"/>
      <c r="CV2960" s="6"/>
      <c r="CW2960" s="6"/>
      <c r="CX2960" s="6"/>
      <c r="CY2960" s="6"/>
      <c r="CZ2960" s="6"/>
      <c r="DA2960" s="6"/>
      <c r="DB2960" s="6"/>
      <c r="DC2960" s="6"/>
      <c r="DD2960" s="6"/>
      <c r="DE2960" s="6"/>
      <c r="DF2960" s="6"/>
      <c r="DG2960" s="6"/>
      <c r="DH2960" s="6"/>
      <c r="DI2960" s="6"/>
      <c r="DJ2960" s="6"/>
    </row>
    <row r="2961" spans="1:114" ht="15" customHeight="1" x14ac:dyDescent="0.15">
      <c r="A2961" s="32"/>
      <c r="B2961" s="17"/>
      <c r="C2961" s="17"/>
      <c r="D2961" s="18"/>
      <c r="E2961" s="18"/>
      <c r="F2961" s="18"/>
      <c r="G2961" s="18"/>
      <c r="H2961" s="17"/>
      <c r="I2961" s="17"/>
      <c r="J2961" s="17"/>
      <c r="K2961" s="17"/>
      <c r="L2961" s="17"/>
      <c r="M2961" s="17"/>
      <c r="N2961" s="17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  <c r="BH2961" s="6"/>
      <c r="BI2961" s="6"/>
      <c r="BJ2961" s="6"/>
      <c r="BK2961" s="6"/>
      <c r="BL2961" s="6"/>
      <c r="BM2961" s="6"/>
      <c r="BN2961" s="6"/>
      <c r="BO2961" s="6"/>
      <c r="BP2961" s="6"/>
      <c r="BQ2961" s="6"/>
      <c r="BR2961" s="6"/>
      <c r="BS2961" s="6"/>
      <c r="BT2961" s="6"/>
      <c r="BU2961" s="6"/>
      <c r="BV2961" s="6"/>
      <c r="BW2961" s="6"/>
      <c r="BX2961" s="6"/>
      <c r="BY2961" s="6"/>
      <c r="BZ2961" s="6"/>
      <c r="CA2961" s="6"/>
      <c r="CB2961" s="6"/>
      <c r="CC2961" s="6"/>
      <c r="CD2961" s="6"/>
      <c r="CE2961" s="6"/>
      <c r="CF2961" s="6"/>
      <c r="CG2961" s="6"/>
      <c r="CH2961" s="6"/>
      <c r="CI2961" s="6"/>
      <c r="CJ2961" s="6"/>
      <c r="CK2961" s="6"/>
      <c r="CL2961" s="6"/>
      <c r="CM2961" s="6"/>
      <c r="CN2961" s="6"/>
      <c r="CO2961" s="6"/>
      <c r="CP2961" s="6"/>
      <c r="CQ2961" s="6"/>
      <c r="CR2961" s="6"/>
      <c r="CS2961" s="6"/>
      <c r="CT2961" s="6"/>
      <c r="CU2961" s="6"/>
      <c r="CV2961" s="6"/>
      <c r="CW2961" s="6"/>
      <c r="CX2961" s="6"/>
      <c r="CY2961" s="6"/>
      <c r="CZ2961" s="6"/>
      <c r="DA2961" s="6"/>
      <c r="DB2961" s="6"/>
      <c r="DC2961" s="6"/>
      <c r="DD2961" s="6"/>
      <c r="DE2961" s="6"/>
      <c r="DF2961" s="6"/>
      <c r="DG2961" s="6"/>
      <c r="DH2961" s="6"/>
      <c r="DI2961" s="6"/>
      <c r="DJ2961" s="6"/>
    </row>
    <row r="2962" spans="1:114" ht="15" customHeight="1" x14ac:dyDescent="0.15">
      <c r="A2962" s="32"/>
      <c r="B2962" s="17"/>
      <c r="C2962" s="17"/>
      <c r="D2962" s="18"/>
      <c r="E2962" s="18"/>
      <c r="F2962" s="18"/>
      <c r="G2962" s="18"/>
      <c r="H2962" s="17"/>
      <c r="I2962" s="17"/>
      <c r="J2962" s="17"/>
      <c r="K2962" s="17"/>
      <c r="L2962" s="17"/>
      <c r="M2962" s="17"/>
      <c r="N2962" s="17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  <c r="BH2962" s="6"/>
      <c r="BI2962" s="6"/>
      <c r="BJ2962" s="6"/>
      <c r="BK2962" s="6"/>
      <c r="BL2962" s="6"/>
      <c r="BM2962" s="6"/>
      <c r="BN2962" s="6"/>
      <c r="BO2962" s="6"/>
      <c r="BP2962" s="6"/>
      <c r="BQ2962" s="6"/>
      <c r="BR2962" s="6"/>
      <c r="BS2962" s="6"/>
      <c r="BT2962" s="6"/>
      <c r="BU2962" s="6"/>
      <c r="BV2962" s="6"/>
      <c r="BW2962" s="6"/>
      <c r="BX2962" s="6"/>
      <c r="BY2962" s="6"/>
      <c r="BZ2962" s="6"/>
      <c r="CA2962" s="6"/>
      <c r="CB2962" s="6"/>
      <c r="CC2962" s="6"/>
      <c r="CD2962" s="6"/>
      <c r="CE2962" s="6"/>
      <c r="CF2962" s="6"/>
      <c r="CG2962" s="6"/>
      <c r="CH2962" s="6"/>
      <c r="CI2962" s="6"/>
      <c r="CJ2962" s="6"/>
      <c r="CK2962" s="6"/>
      <c r="CL2962" s="6"/>
      <c r="CM2962" s="6"/>
      <c r="CN2962" s="6"/>
      <c r="CO2962" s="6"/>
      <c r="CP2962" s="6"/>
      <c r="CQ2962" s="6"/>
      <c r="CR2962" s="6"/>
      <c r="CS2962" s="6"/>
      <c r="CT2962" s="6"/>
      <c r="CU2962" s="6"/>
      <c r="CV2962" s="6"/>
      <c r="CW2962" s="6"/>
      <c r="CX2962" s="6"/>
      <c r="CY2962" s="6"/>
      <c r="CZ2962" s="6"/>
      <c r="DA2962" s="6"/>
      <c r="DB2962" s="6"/>
      <c r="DC2962" s="6"/>
      <c r="DD2962" s="6"/>
      <c r="DE2962" s="6"/>
      <c r="DF2962" s="6"/>
      <c r="DG2962" s="6"/>
      <c r="DH2962" s="6"/>
      <c r="DI2962" s="6"/>
      <c r="DJ2962" s="6"/>
    </row>
    <row r="2963" spans="1:114" ht="15" customHeight="1" x14ac:dyDescent="0.15">
      <c r="A2963" s="32"/>
      <c r="B2963" s="17"/>
      <c r="C2963" s="17"/>
      <c r="D2963" s="18"/>
      <c r="E2963" s="18"/>
      <c r="F2963" s="18"/>
      <c r="G2963" s="18"/>
      <c r="H2963" s="17"/>
      <c r="I2963" s="17"/>
      <c r="J2963" s="17"/>
      <c r="K2963" s="17"/>
      <c r="L2963" s="17"/>
      <c r="M2963" s="17"/>
      <c r="N2963" s="17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  <c r="BH2963" s="6"/>
      <c r="BI2963" s="6"/>
      <c r="BJ2963" s="6"/>
      <c r="BK2963" s="6"/>
      <c r="BL2963" s="6"/>
      <c r="BM2963" s="6"/>
      <c r="BN2963" s="6"/>
      <c r="BO2963" s="6"/>
      <c r="BP2963" s="6"/>
      <c r="BQ2963" s="6"/>
      <c r="BR2963" s="6"/>
      <c r="BS2963" s="6"/>
      <c r="BT2963" s="6"/>
      <c r="BU2963" s="6"/>
      <c r="BV2963" s="6"/>
      <c r="BW2963" s="6"/>
      <c r="BX2963" s="6"/>
      <c r="BY2963" s="6"/>
      <c r="BZ2963" s="6"/>
      <c r="CA2963" s="6"/>
      <c r="CB2963" s="6"/>
      <c r="CC2963" s="6"/>
      <c r="CD2963" s="6"/>
      <c r="CE2963" s="6"/>
      <c r="CF2963" s="6"/>
      <c r="CG2963" s="6"/>
      <c r="CH2963" s="6"/>
      <c r="CI2963" s="6"/>
      <c r="CJ2963" s="6"/>
      <c r="CK2963" s="6"/>
      <c r="CL2963" s="6"/>
      <c r="CM2963" s="6"/>
      <c r="CN2963" s="6"/>
      <c r="CO2963" s="6"/>
      <c r="CP2963" s="6"/>
      <c r="CQ2963" s="6"/>
      <c r="CR2963" s="6"/>
      <c r="CS2963" s="6"/>
      <c r="CT2963" s="6"/>
      <c r="CU2963" s="6"/>
      <c r="CV2963" s="6"/>
      <c r="CW2963" s="6"/>
      <c r="CX2963" s="6"/>
      <c r="CY2963" s="6"/>
      <c r="CZ2963" s="6"/>
      <c r="DA2963" s="6"/>
      <c r="DB2963" s="6"/>
      <c r="DC2963" s="6"/>
      <c r="DD2963" s="6"/>
      <c r="DE2963" s="6"/>
      <c r="DF2963" s="6"/>
      <c r="DG2963" s="6"/>
      <c r="DH2963" s="6"/>
      <c r="DI2963" s="6"/>
      <c r="DJ2963" s="6"/>
    </row>
    <row r="2964" spans="1:114" ht="15" customHeight="1" x14ac:dyDescent="0.15">
      <c r="A2964" s="32"/>
      <c r="B2964" s="17"/>
      <c r="C2964" s="17"/>
      <c r="D2964" s="18"/>
      <c r="E2964" s="18"/>
      <c r="F2964" s="18"/>
      <c r="G2964" s="18"/>
      <c r="H2964" s="17"/>
      <c r="I2964" s="17"/>
      <c r="J2964" s="17"/>
      <c r="K2964" s="17"/>
      <c r="L2964" s="17"/>
      <c r="M2964" s="17"/>
      <c r="N2964" s="17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  <c r="BH2964" s="6"/>
      <c r="BI2964" s="6"/>
      <c r="BJ2964" s="6"/>
      <c r="BK2964" s="6"/>
      <c r="BL2964" s="6"/>
      <c r="BM2964" s="6"/>
      <c r="BN2964" s="6"/>
      <c r="BO2964" s="6"/>
      <c r="BP2964" s="6"/>
      <c r="BQ2964" s="6"/>
      <c r="BR2964" s="6"/>
      <c r="BS2964" s="6"/>
      <c r="BT2964" s="6"/>
      <c r="BU2964" s="6"/>
      <c r="BV2964" s="6"/>
      <c r="BW2964" s="6"/>
      <c r="BX2964" s="6"/>
      <c r="BY2964" s="6"/>
      <c r="BZ2964" s="6"/>
      <c r="CA2964" s="6"/>
      <c r="CB2964" s="6"/>
      <c r="CC2964" s="6"/>
      <c r="CD2964" s="6"/>
      <c r="CE2964" s="6"/>
      <c r="CF2964" s="6"/>
      <c r="CG2964" s="6"/>
      <c r="CH2964" s="6"/>
      <c r="CI2964" s="6"/>
      <c r="CJ2964" s="6"/>
      <c r="CK2964" s="6"/>
      <c r="CL2964" s="6"/>
      <c r="CM2964" s="6"/>
      <c r="CN2964" s="6"/>
      <c r="CO2964" s="6"/>
      <c r="CP2964" s="6"/>
      <c r="CQ2964" s="6"/>
      <c r="CR2964" s="6"/>
      <c r="CS2964" s="6"/>
      <c r="CT2964" s="6"/>
      <c r="CU2964" s="6"/>
      <c r="CV2964" s="6"/>
      <c r="CW2964" s="6"/>
      <c r="CX2964" s="6"/>
      <c r="CY2964" s="6"/>
      <c r="CZ2964" s="6"/>
      <c r="DA2964" s="6"/>
      <c r="DB2964" s="6"/>
      <c r="DC2964" s="6"/>
      <c r="DD2964" s="6"/>
      <c r="DE2964" s="6"/>
      <c r="DF2964" s="6"/>
      <c r="DG2964" s="6"/>
      <c r="DH2964" s="6"/>
      <c r="DI2964" s="6"/>
      <c r="DJ2964" s="6"/>
    </row>
    <row r="2965" spans="1:114" ht="15" customHeight="1" x14ac:dyDescent="0.15">
      <c r="A2965" s="32"/>
      <c r="B2965" s="17"/>
      <c r="C2965" s="17"/>
      <c r="D2965" s="18"/>
      <c r="E2965" s="18"/>
      <c r="F2965" s="18"/>
      <c r="G2965" s="18"/>
      <c r="H2965" s="17"/>
      <c r="I2965" s="17"/>
      <c r="J2965" s="17"/>
      <c r="K2965" s="17"/>
      <c r="L2965" s="17"/>
      <c r="M2965" s="17"/>
      <c r="N2965" s="17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  <c r="BH2965" s="6"/>
      <c r="BI2965" s="6"/>
      <c r="BJ2965" s="6"/>
      <c r="BK2965" s="6"/>
      <c r="BL2965" s="6"/>
      <c r="BM2965" s="6"/>
      <c r="BN2965" s="6"/>
      <c r="BO2965" s="6"/>
      <c r="BP2965" s="6"/>
      <c r="BQ2965" s="6"/>
      <c r="BR2965" s="6"/>
      <c r="BS2965" s="6"/>
      <c r="BT2965" s="6"/>
      <c r="BU2965" s="6"/>
      <c r="BV2965" s="6"/>
      <c r="BW2965" s="6"/>
      <c r="BX2965" s="6"/>
      <c r="BY2965" s="6"/>
      <c r="BZ2965" s="6"/>
      <c r="CA2965" s="6"/>
      <c r="CB2965" s="6"/>
      <c r="CC2965" s="6"/>
      <c r="CD2965" s="6"/>
      <c r="CE2965" s="6"/>
      <c r="CF2965" s="6"/>
      <c r="CG2965" s="6"/>
      <c r="CH2965" s="6"/>
      <c r="CI2965" s="6"/>
      <c r="CJ2965" s="6"/>
      <c r="CK2965" s="6"/>
      <c r="CL2965" s="6"/>
      <c r="CM2965" s="6"/>
      <c r="CN2965" s="6"/>
      <c r="CO2965" s="6"/>
      <c r="CP2965" s="6"/>
      <c r="CQ2965" s="6"/>
      <c r="CR2965" s="6"/>
      <c r="CS2965" s="6"/>
      <c r="CT2965" s="6"/>
      <c r="CU2965" s="6"/>
      <c r="CV2965" s="6"/>
      <c r="CW2965" s="6"/>
      <c r="CX2965" s="6"/>
      <c r="CY2965" s="6"/>
      <c r="CZ2965" s="6"/>
      <c r="DA2965" s="6"/>
      <c r="DB2965" s="6"/>
      <c r="DC2965" s="6"/>
      <c r="DD2965" s="6"/>
      <c r="DE2965" s="6"/>
      <c r="DF2965" s="6"/>
      <c r="DG2965" s="6"/>
      <c r="DH2965" s="6"/>
      <c r="DI2965" s="6"/>
      <c r="DJ2965" s="6"/>
    </row>
    <row r="2966" spans="1:114" ht="15" customHeight="1" x14ac:dyDescent="0.15">
      <c r="A2966" s="32"/>
      <c r="B2966" s="17"/>
      <c r="C2966" s="17"/>
      <c r="D2966" s="18"/>
      <c r="E2966" s="18"/>
      <c r="F2966" s="18"/>
      <c r="G2966" s="18"/>
      <c r="H2966" s="17"/>
      <c r="I2966" s="17"/>
      <c r="J2966" s="17"/>
      <c r="K2966" s="17"/>
      <c r="L2966" s="17"/>
      <c r="M2966" s="17"/>
      <c r="N2966" s="17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  <c r="BH2966" s="6"/>
      <c r="BI2966" s="6"/>
      <c r="BJ2966" s="6"/>
      <c r="BK2966" s="6"/>
      <c r="BL2966" s="6"/>
      <c r="BM2966" s="6"/>
      <c r="BN2966" s="6"/>
      <c r="BO2966" s="6"/>
      <c r="BP2966" s="6"/>
      <c r="BQ2966" s="6"/>
      <c r="BR2966" s="6"/>
      <c r="BS2966" s="6"/>
      <c r="BT2966" s="6"/>
      <c r="BU2966" s="6"/>
      <c r="BV2966" s="6"/>
      <c r="BW2966" s="6"/>
      <c r="BX2966" s="6"/>
      <c r="BY2966" s="6"/>
      <c r="BZ2966" s="6"/>
      <c r="CA2966" s="6"/>
      <c r="CB2966" s="6"/>
      <c r="CC2966" s="6"/>
      <c r="CD2966" s="6"/>
      <c r="CE2966" s="6"/>
      <c r="CF2966" s="6"/>
      <c r="CG2966" s="6"/>
      <c r="CH2966" s="6"/>
      <c r="CI2966" s="6"/>
      <c r="CJ2966" s="6"/>
      <c r="CK2966" s="6"/>
      <c r="CL2966" s="6"/>
      <c r="CM2966" s="6"/>
      <c r="CN2966" s="6"/>
      <c r="CO2966" s="6"/>
      <c r="CP2966" s="6"/>
      <c r="CQ2966" s="6"/>
      <c r="CR2966" s="6"/>
      <c r="CS2966" s="6"/>
      <c r="CT2966" s="6"/>
      <c r="CU2966" s="6"/>
      <c r="CV2966" s="6"/>
      <c r="CW2966" s="6"/>
      <c r="CX2966" s="6"/>
      <c r="CY2966" s="6"/>
      <c r="CZ2966" s="6"/>
      <c r="DA2966" s="6"/>
      <c r="DB2966" s="6"/>
      <c r="DC2966" s="6"/>
      <c r="DD2966" s="6"/>
      <c r="DE2966" s="6"/>
      <c r="DF2966" s="6"/>
      <c r="DG2966" s="6"/>
      <c r="DH2966" s="6"/>
      <c r="DI2966" s="6"/>
      <c r="DJ2966" s="6"/>
    </row>
    <row r="2967" spans="1:114" ht="15" customHeight="1" x14ac:dyDescent="0.15">
      <c r="A2967" s="32"/>
      <c r="B2967" s="17"/>
      <c r="C2967" s="17"/>
      <c r="D2967" s="18"/>
      <c r="E2967" s="18"/>
      <c r="F2967" s="18"/>
      <c r="G2967" s="18"/>
      <c r="H2967" s="17"/>
      <c r="I2967" s="17"/>
      <c r="J2967" s="17"/>
      <c r="K2967" s="17"/>
      <c r="L2967" s="17"/>
      <c r="M2967" s="17"/>
      <c r="N2967" s="17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  <c r="BN2967" s="6"/>
      <c r="BO2967" s="6"/>
      <c r="BP2967" s="6"/>
      <c r="BQ2967" s="6"/>
      <c r="BR2967" s="6"/>
      <c r="BS2967" s="6"/>
      <c r="BT2967" s="6"/>
      <c r="BU2967" s="6"/>
      <c r="BV2967" s="6"/>
      <c r="BW2967" s="6"/>
      <c r="BX2967" s="6"/>
      <c r="BY2967" s="6"/>
      <c r="BZ2967" s="6"/>
      <c r="CA2967" s="6"/>
      <c r="CB2967" s="6"/>
      <c r="CC2967" s="6"/>
      <c r="CD2967" s="6"/>
      <c r="CE2967" s="6"/>
      <c r="CF2967" s="6"/>
      <c r="CG2967" s="6"/>
      <c r="CH2967" s="6"/>
      <c r="CI2967" s="6"/>
      <c r="CJ2967" s="6"/>
      <c r="CK2967" s="6"/>
      <c r="CL2967" s="6"/>
      <c r="CM2967" s="6"/>
      <c r="CN2967" s="6"/>
      <c r="CO2967" s="6"/>
      <c r="CP2967" s="6"/>
      <c r="CQ2967" s="6"/>
      <c r="CR2967" s="6"/>
      <c r="CS2967" s="6"/>
      <c r="CT2967" s="6"/>
      <c r="CU2967" s="6"/>
      <c r="CV2967" s="6"/>
      <c r="CW2967" s="6"/>
      <c r="CX2967" s="6"/>
      <c r="CY2967" s="6"/>
      <c r="CZ2967" s="6"/>
      <c r="DA2967" s="6"/>
      <c r="DB2967" s="6"/>
      <c r="DC2967" s="6"/>
      <c r="DD2967" s="6"/>
      <c r="DE2967" s="6"/>
      <c r="DF2967" s="6"/>
      <c r="DG2967" s="6"/>
      <c r="DH2967" s="6"/>
      <c r="DI2967" s="6"/>
      <c r="DJ2967" s="6"/>
    </row>
    <row r="2968" spans="1:114" ht="15" customHeight="1" x14ac:dyDescent="0.15">
      <c r="A2968" s="32"/>
      <c r="B2968" s="17"/>
      <c r="C2968" s="17"/>
      <c r="D2968" s="18"/>
      <c r="E2968" s="18"/>
      <c r="F2968" s="18"/>
      <c r="G2968" s="18"/>
      <c r="H2968" s="17"/>
      <c r="I2968" s="17"/>
      <c r="J2968" s="17"/>
      <c r="K2968" s="17"/>
      <c r="L2968" s="17"/>
      <c r="M2968" s="17"/>
      <c r="N2968" s="17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  <c r="BN2968" s="6"/>
      <c r="BO2968" s="6"/>
      <c r="BP2968" s="6"/>
      <c r="BQ2968" s="6"/>
      <c r="BR2968" s="6"/>
      <c r="BS2968" s="6"/>
      <c r="BT2968" s="6"/>
      <c r="BU2968" s="6"/>
      <c r="BV2968" s="6"/>
      <c r="BW2968" s="6"/>
      <c r="BX2968" s="6"/>
      <c r="BY2968" s="6"/>
      <c r="BZ2968" s="6"/>
      <c r="CA2968" s="6"/>
      <c r="CB2968" s="6"/>
      <c r="CC2968" s="6"/>
      <c r="CD2968" s="6"/>
      <c r="CE2968" s="6"/>
      <c r="CF2968" s="6"/>
      <c r="CG2968" s="6"/>
      <c r="CH2968" s="6"/>
      <c r="CI2968" s="6"/>
      <c r="CJ2968" s="6"/>
      <c r="CK2968" s="6"/>
      <c r="CL2968" s="6"/>
      <c r="CM2968" s="6"/>
      <c r="CN2968" s="6"/>
      <c r="CO2968" s="6"/>
      <c r="CP2968" s="6"/>
      <c r="CQ2968" s="6"/>
      <c r="CR2968" s="6"/>
      <c r="CS2968" s="6"/>
      <c r="CT2968" s="6"/>
      <c r="CU2968" s="6"/>
      <c r="CV2968" s="6"/>
      <c r="CW2968" s="6"/>
      <c r="CX2968" s="6"/>
      <c r="CY2968" s="6"/>
      <c r="CZ2968" s="6"/>
      <c r="DA2968" s="6"/>
      <c r="DB2968" s="6"/>
      <c r="DC2968" s="6"/>
      <c r="DD2968" s="6"/>
      <c r="DE2968" s="6"/>
      <c r="DF2968" s="6"/>
      <c r="DG2968" s="6"/>
      <c r="DH2968" s="6"/>
      <c r="DI2968" s="6"/>
      <c r="DJ2968" s="6"/>
    </row>
    <row r="2969" spans="1:114" ht="15" customHeight="1" x14ac:dyDescent="0.15">
      <c r="A2969" s="32"/>
      <c r="B2969" s="17"/>
      <c r="C2969" s="17"/>
      <c r="D2969" s="18"/>
      <c r="E2969" s="18"/>
      <c r="F2969" s="18"/>
      <c r="G2969" s="18"/>
      <c r="H2969" s="17"/>
      <c r="I2969" s="17"/>
      <c r="J2969" s="17"/>
      <c r="K2969" s="17"/>
      <c r="L2969" s="17"/>
      <c r="M2969" s="17"/>
      <c r="N2969" s="17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  <c r="BH2969" s="6"/>
      <c r="BI2969" s="6"/>
      <c r="BJ2969" s="6"/>
      <c r="BK2969" s="6"/>
      <c r="BL2969" s="6"/>
      <c r="BM2969" s="6"/>
      <c r="BN2969" s="6"/>
      <c r="BO2969" s="6"/>
      <c r="BP2969" s="6"/>
      <c r="BQ2969" s="6"/>
      <c r="BR2969" s="6"/>
      <c r="BS2969" s="6"/>
      <c r="BT2969" s="6"/>
      <c r="BU2969" s="6"/>
      <c r="BV2969" s="6"/>
      <c r="BW2969" s="6"/>
      <c r="BX2969" s="6"/>
      <c r="BY2969" s="6"/>
      <c r="BZ2969" s="6"/>
      <c r="CA2969" s="6"/>
      <c r="CB2969" s="6"/>
      <c r="CC2969" s="6"/>
      <c r="CD2969" s="6"/>
      <c r="CE2969" s="6"/>
      <c r="CF2969" s="6"/>
      <c r="CG2969" s="6"/>
      <c r="CH2969" s="6"/>
      <c r="CI2969" s="6"/>
      <c r="CJ2969" s="6"/>
      <c r="CK2969" s="6"/>
      <c r="CL2969" s="6"/>
      <c r="CM2969" s="6"/>
      <c r="CN2969" s="6"/>
      <c r="CO2969" s="6"/>
      <c r="CP2969" s="6"/>
      <c r="CQ2969" s="6"/>
      <c r="CR2969" s="6"/>
      <c r="CS2969" s="6"/>
      <c r="CT2969" s="6"/>
      <c r="CU2969" s="6"/>
      <c r="CV2969" s="6"/>
      <c r="CW2969" s="6"/>
      <c r="CX2969" s="6"/>
      <c r="CY2969" s="6"/>
      <c r="CZ2969" s="6"/>
      <c r="DA2969" s="6"/>
      <c r="DB2969" s="6"/>
      <c r="DC2969" s="6"/>
      <c r="DD2969" s="6"/>
      <c r="DE2969" s="6"/>
      <c r="DF2969" s="6"/>
      <c r="DG2969" s="6"/>
      <c r="DH2969" s="6"/>
      <c r="DI2969" s="6"/>
      <c r="DJ2969" s="6"/>
    </row>
    <row r="2970" spans="1:114" ht="15" customHeight="1" x14ac:dyDescent="0.15">
      <c r="A2970" s="32"/>
      <c r="B2970" s="17"/>
      <c r="C2970" s="17"/>
      <c r="D2970" s="18"/>
      <c r="E2970" s="18"/>
      <c r="F2970" s="18"/>
      <c r="G2970" s="18"/>
      <c r="H2970" s="17"/>
      <c r="I2970" s="17"/>
      <c r="J2970" s="17"/>
      <c r="K2970" s="17"/>
      <c r="L2970" s="17"/>
      <c r="M2970" s="17"/>
      <c r="N2970" s="17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  <c r="BH2970" s="6"/>
      <c r="BI2970" s="6"/>
      <c r="BJ2970" s="6"/>
      <c r="BK2970" s="6"/>
      <c r="BL2970" s="6"/>
      <c r="BM2970" s="6"/>
      <c r="BN2970" s="6"/>
      <c r="BO2970" s="6"/>
      <c r="BP2970" s="6"/>
      <c r="BQ2970" s="6"/>
      <c r="BR2970" s="6"/>
      <c r="BS2970" s="6"/>
      <c r="BT2970" s="6"/>
      <c r="BU2970" s="6"/>
      <c r="BV2970" s="6"/>
      <c r="BW2970" s="6"/>
      <c r="BX2970" s="6"/>
      <c r="BY2970" s="6"/>
      <c r="BZ2970" s="6"/>
      <c r="CA2970" s="6"/>
      <c r="CB2970" s="6"/>
      <c r="CC2970" s="6"/>
      <c r="CD2970" s="6"/>
      <c r="CE2970" s="6"/>
      <c r="CF2970" s="6"/>
      <c r="CG2970" s="6"/>
      <c r="CH2970" s="6"/>
      <c r="CI2970" s="6"/>
      <c r="CJ2970" s="6"/>
      <c r="CK2970" s="6"/>
      <c r="CL2970" s="6"/>
      <c r="CM2970" s="6"/>
      <c r="CN2970" s="6"/>
      <c r="CO2970" s="6"/>
      <c r="CP2970" s="6"/>
      <c r="CQ2970" s="6"/>
      <c r="CR2970" s="6"/>
      <c r="CS2970" s="6"/>
      <c r="CT2970" s="6"/>
      <c r="CU2970" s="6"/>
      <c r="CV2970" s="6"/>
      <c r="CW2970" s="6"/>
      <c r="CX2970" s="6"/>
      <c r="CY2970" s="6"/>
      <c r="CZ2970" s="6"/>
      <c r="DA2970" s="6"/>
      <c r="DB2970" s="6"/>
      <c r="DC2970" s="6"/>
      <c r="DD2970" s="6"/>
      <c r="DE2970" s="6"/>
      <c r="DF2970" s="6"/>
      <c r="DG2970" s="6"/>
      <c r="DH2970" s="6"/>
      <c r="DI2970" s="6"/>
      <c r="DJ2970" s="6"/>
    </row>
    <row r="2971" spans="1:114" ht="15" customHeight="1" x14ac:dyDescent="0.15">
      <c r="A2971" s="32"/>
      <c r="B2971" s="17"/>
      <c r="C2971" s="17"/>
      <c r="D2971" s="18"/>
      <c r="E2971" s="18"/>
      <c r="F2971" s="18"/>
      <c r="G2971" s="18"/>
      <c r="H2971" s="17"/>
      <c r="I2971" s="17"/>
      <c r="J2971" s="17"/>
      <c r="K2971" s="17"/>
      <c r="L2971" s="17"/>
      <c r="M2971" s="17"/>
      <c r="N2971" s="17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  <c r="BH2971" s="6"/>
      <c r="BI2971" s="6"/>
      <c r="BJ2971" s="6"/>
      <c r="BK2971" s="6"/>
      <c r="BL2971" s="6"/>
      <c r="BM2971" s="6"/>
      <c r="BN2971" s="6"/>
      <c r="BO2971" s="6"/>
      <c r="BP2971" s="6"/>
      <c r="BQ2971" s="6"/>
      <c r="BR2971" s="6"/>
      <c r="BS2971" s="6"/>
      <c r="BT2971" s="6"/>
      <c r="BU2971" s="6"/>
      <c r="BV2971" s="6"/>
      <c r="BW2971" s="6"/>
      <c r="BX2971" s="6"/>
      <c r="BY2971" s="6"/>
      <c r="BZ2971" s="6"/>
      <c r="CA2971" s="6"/>
      <c r="CB2971" s="6"/>
      <c r="CC2971" s="6"/>
      <c r="CD2971" s="6"/>
      <c r="CE2971" s="6"/>
      <c r="CF2971" s="6"/>
      <c r="CG2971" s="6"/>
      <c r="CH2971" s="6"/>
      <c r="CI2971" s="6"/>
      <c r="CJ2971" s="6"/>
      <c r="CK2971" s="6"/>
      <c r="CL2971" s="6"/>
      <c r="CM2971" s="6"/>
      <c r="CN2971" s="6"/>
      <c r="CO2971" s="6"/>
      <c r="CP2971" s="6"/>
      <c r="CQ2971" s="6"/>
      <c r="CR2971" s="6"/>
      <c r="CS2971" s="6"/>
      <c r="CT2971" s="6"/>
      <c r="CU2971" s="6"/>
      <c r="CV2971" s="6"/>
      <c r="CW2971" s="6"/>
      <c r="CX2971" s="6"/>
      <c r="CY2971" s="6"/>
      <c r="CZ2971" s="6"/>
      <c r="DA2971" s="6"/>
      <c r="DB2971" s="6"/>
      <c r="DC2971" s="6"/>
      <c r="DD2971" s="6"/>
      <c r="DE2971" s="6"/>
      <c r="DF2971" s="6"/>
      <c r="DG2971" s="6"/>
      <c r="DH2971" s="6"/>
      <c r="DI2971" s="6"/>
      <c r="DJ2971" s="6"/>
    </row>
    <row r="2972" spans="1:114" ht="15" customHeight="1" x14ac:dyDescent="0.15">
      <c r="A2972" s="32"/>
      <c r="B2972" s="17"/>
      <c r="C2972" s="17"/>
      <c r="D2972" s="18"/>
      <c r="E2972" s="18"/>
      <c r="F2972" s="18"/>
      <c r="G2972" s="18"/>
      <c r="H2972" s="17"/>
      <c r="I2972" s="17"/>
      <c r="J2972" s="17"/>
      <c r="K2972" s="17"/>
      <c r="L2972" s="17"/>
      <c r="M2972" s="17"/>
      <c r="N2972" s="17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  <c r="BH2972" s="6"/>
      <c r="BI2972" s="6"/>
      <c r="BJ2972" s="6"/>
      <c r="BK2972" s="6"/>
      <c r="BL2972" s="6"/>
      <c r="BM2972" s="6"/>
      <c r="BN2972" s="6"/>
      <c r="BO2972" s="6"/>
      <c r="BP2972" s="6"/>
      <c r="BQ2972" s="6"/>
      <c r="BR2972" s="6"/>
      <c r="BS2972" s="6"/>
      <c r="BT2972" s="6"/>
      <c r="BU2972" s="6"/>
      <c r="BV2972" s="6"/>
      <c r="BW2972" s="6"/>
      <c r="BX2972" s="6"/>
      <c r="BY2972" s="6"/>
      <c r="BZ2972" s="6"/>
      <c r="CA2972" s="6"/>
      <c r="CB2972" s="6"/>
      <c r="CC2972" s="6"/>
      <c r="CD2972" s="6"/>
      <c r="CE2972" s="6"/>
      <c r="CF2972" s="6"/>
      <c r="CG2972" s="6"/>
      <c r="CH2972" s="6"/>
      <c r="CI2972" s="6"/>
      <c r="CJ2972" s="6"/>
      <c r="CK2972" s="6"/>
      <c r="CL2972" s="6"/>
      <c r="CM2972" s="6"/>
      <c r="CN2972" s="6"/>
      <c r="CO2972" s="6"/>
      <c r="CP2972" s="6"/>
      <c r="CQ2972" s="6"/>
      <c r="CR2972" s="6"/>
      <c r="CS2972" s="6"/>
      <c r="CT2972" s="6"/>
      <c r="CU2972" s="6"/>
      <c r="CV2972" s="6"/>
      <c r="CW2972" s="6"/>
      <c r="CX2972" s="6"/>
      <c r="CY2972" s="6"/>
      <c r="CZ2972" s="6"/>
      <c r="DA2972" s="6"/>
      <c r="DB2972" s="6"/>
      <c r="DC2972" s="6"/>
      <c r="DD2972" s="6"/>
      <c r="DE2972" s="6"/>
      <c r="DF2972" s="6"/>
      <c r="DG2972" s="6"/>
      <c r="DH2972" s="6"/>
      <c r="DI2972" s="6"/>
      <c r="DJ2972" s="6"/>
    </row>
    <row r="2973" spans="1:114" ht="15" customHeight="1" x14ac:dyDescent="0.15">
      <c r="A2973" s="32"/>
      <c r="B2973" s="17"/>
      <c r="C2973" s="17"/>
      <c r="D2973" s="18"/>
      <c r="E2973" s="18"/>
      <c r="F2973" s="18"/>
      <c r="G2973" s="18"/>
      <c r="H2973" s="17"/>
      <c r="I2973" s="17"/>
      <c r="J2973" s="17"/>
      <c r="K2973" s="17"/>
      <c r="L2973" s="17"/>
      <c r="M2973" s="17"/>
      <c r="N2973" s="17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  <c r="BH2973" s="6"/>
      <c r="BI2973" s="6"/>
      <c r="BJ2973" s="6"/>
      <c r="BK2973" s="6"/>
      <c r="BL2973" s="6"/>
      <c r="BM2973" s="6"/>
      <c r="BN2973" s="6"/>
      <c r="BO2973" s="6"/>
      <c r="BP2973" s="6"/>
      <c r="BQ2973" s="6"/>
      <c r="BR2973" s="6"/>
      <c r="BS2973" s="6"/>
      <c r="BT2973" s="6"/>
      <c r="BU2973" s="6"/>
      <c r="BV2973" s="6"/>
      <c r="BW2973" s="6"/>
      <c r="BX2973" s="6"/>
      <c r="BY2973" s="6"/>
      <c r="BZ2973" s="6"/>
      <c r="CA2973" s="6"/>
      <c r="CB2973" s="6"/>
      <c r="CC2973" s="6"/>
      <c r="CD2973" s="6"/>
      <c r="CE2973" s="6"/>
      <c r="CF2973" s="6"/>
      <c r="CG2973" s="6"/>
      <c r="CH2973" s="6"/>
      <c r="CI2973" s="6"/>
      <c r="CJ2973" s="6"/>
      <c r="CK2973" s="6"/>
      <c r="CL2973" s="6"/>
      <c r="CM2973" s="6"/>
      <c r="CN2973" s="6"/>
      <c r="CO2973" s="6"/>
      <c r="CP2973" s="6"/>
      <c r="CQ2973" s="6"/>
      <c r="CR2973" s="6"/>
      <c r="CS2973" s="6"/>
      <c r="CT2973" s="6"/>
      <c r="CU2973" s="6"/>
      <c r="CV2973" s="6"/>
      <c r="CW2973" s="6"/>
      <c r="CX2973" s="6"/>
      <c r="CY2973" s="6"/>
      <c r="CZ2973" s="6"/>
      <c r="DA2973" s="6"/>
      <c r="DB2973" s="6"/>
      <c r="DC2973" s="6"/>
      <c r="DD2973" s="6"/>
      <c r="DE2973" s="6"/>
      <c r="DF2973" s="6"/>
      <c r="DG2973" s="6"/>
      <c r="DH2973" s="6"/>
      <c r="DI2973" s="6"/>
      <c r="DJ2973" s="6"/>
    </row>
    <row r="2974" spans="1:114" ht="15" customHeight="1" x14ac:dyDescent="0.15">
      <c r="A2974" s="32"/>
      <c r="B2974" s="17"/>
      <c r="C2974" s="17"/>
      <c r="D2974" s="18"/>
      <c r="E2974" s="18"/>
      <c r="F2974" s="18"/>
      <c r="G2974" s="18"/>
      <c r="H2974" s="17"/>
      <c r="I2974" s="17"/>
      <c r="J2974" s="17"/>
      <c r="K2974" s="17"/>
      <c r="L2974" s="17"/>
      <c r="M2974" s="17"/>
      <c r="N2974" s="17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  <c r="BH2974" s="6"/>
      <c r="BI2974" s="6"/>
      <c r="BJ2974" s="6"/>
      <c r="BK2974" s="6"/>
      <c r="BL2974" s="6"/>
      <c r="BM2974" s="6"/>
      <c r="BN2974" s="6"/>
      <c r="BO2974" s="6"/>
      <c r="BP2974" s="6"/>
      <c r="BQ2974" s="6"/>
      <c r="BR2974" s="6"/>
      <c r="BS2974" s="6"/>
      <c r="BT2974" s="6"/>
      <c r="BU2974" s="6"/>
      <c r="BV2974" s="6"/>
      <c r="BW2974" s="6"/>
      <c r="BX2974" s="6"/>
      <c r="BY2974" s="6"/>
      <c r="BZ2974" s="6"/>
      <c r="CA2974" s="6"/>
      <c r="CB2974" s="6"/>
      <c r="CC2974" s="6"/>
      <c r="CD2974" s="6"/>
      <c r="CE2974" s="6"/>
      <c r="CF2974" s="6"/>
      <c r="CG2974" s="6"/>
      <c r="CH2974" s="6"/>
      <c r="CI2974" s="6"/>
      <c r="CJ2974" s="6"/>
      <c r="CK2974" s="6"/>
      <c r="CL2974" s="6"/>
      <c r="CM2974" s="6"/>
      <c r="CN2974" s="6"/>
      <c r="CO2974" s="6"/>
      <c r="CP2974" s="6"/>
      <c r="CQ2974" s="6"/>
      <c r="CR2974" s="6"/>
      <c r="CS2974" s="6"/>
      <c r="CT2974" s="6"/>
      <c r="CU2974" s="6"/>
      <c r="CV2974" s="6"/>
      <c r="CW2974" s="6"/>
      <c r="CX2974" s="6"/>
      <c r="CY2974" s="6"/>
      <c r="CZ2974" s="6"/>
      <c r="DA2974" s="6"/>
      <c r="DB2974" s="6"/>
      <c r="DC2974" s="6"/>
      <c r="DD2974" s="6"/>
      <c r="DE2974" s="6"/>
      <c r="DF2974" s="6"/>
      <c r="DG2974" s="6"/>
      <c r="DH2974" s="6"/>
      <c r="DI2974" s="6"/>
      <c r="DJ2974" s="6"/>
    </row>
    <row r="2975" spans="1:114" ht="15" customHeight="1" x14ac:dyDescent="0.15">
      <c r="A2975" s="32"/>
      <c r="B2975" s="17"/>
      <c r="C2975" s="17"/>
      <c r="D2975" s="18"/>
      <c r="E2975" s="18"/>
      <c r="F2975" s="18"/>
      <c r="G2975" s="18"/>
      <c r="H2975" s="17"/>
      <c r="I2975" s="17"/>
      <c r="J2975" s="17"/>
      <c r="K2975" s="17"/>
      <c r="L2975" s="17"/>
      <c r="M2975" s="17"/>
      <c r="N2975" s="17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6"/>
      <c r="CO2975" s="6"/>
      <c r="CP2975" s="6"/>
      <c r="CQ2975" s="6"/>
      <c r="CR2975" s="6"/>
      <c r="CS2975" s="6"/>
      <c r="CT2975" s="6"/>
      <c r="CU2975" s="6"/>
      <c r="CV2975" s="6"/>
      <c r="CW2975" s="6"/>
      <c r="CX2975" s="6"/>
      <c r="CY2975" s="6"/>
      <c r="CZ2975" s="6"/>
      <c r="DA2975" s="6"/>
      <c r="DB2975" s="6"/>
      <c r="DC2975" s="6"/>
      <c r="DD2975" s="6"/>
      <c r="DE2975" s="6"/>
      <c r="DF2975" s="6"/>
      <c r="DG2975" s="6"/>
      <c r="DH2975" s="6"/>
      <c r="DI2975" s="6"/>
      <c r="DJ2975" s="6"/>
    </row>
    <row r="2976" spans="1:114" ht="15" customHeight="1" x14ac:dyDescent="0.15">
      <c r="A2976" s="32"/>
      <c r="B2976" s="17"/>
      <c r="C2976" s="17"/>
      <c r="D2976" s="18"/>
      <c r="E2976" s="18"/>
      <c r="F2976" s="18"/>
      <c r="G2976" s="18"/>
      <c r="H2976" s="17"/>
      <c r="I2976" s="17"/>
      <c r="J2976" s="17"/>
      <c r="K2976" s="17"/>
      <c r="L2976" s="17"/>
      <c r="M2976" s="17"/>
      <c r="N2976" s="17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  <c r="BH2976" s="6"/>
      <c r="BI2976" s="6"/>
      <c r="BJ2976" s="6"/>
      <c r="BK2976" s="6"/>
      <c r="BL2976" s="6"/>
      <c r="BM2976" s="6"/>
      <c r="BN2976" s="6"/>
      <c r="BO2976" s="6"/>
      <c r="BP2976" s="6"/>
      <c r="BQ2976" s="6"/>
      <c r="BR2976" s="6"/>
      <c r="BS2976" s="6"/>
      <c r="BT2976" s="6"/>
      <c r="BU2976" s="6"/>
      <c r="BV2976" s="6"/>
      <c r="BW2976" s="6"/>
      <c r="BX2976" s="6"/>
      <c r="BY2976" s="6"/>
      <c r="BZ2976" s="6"/>
      <c r="CA2976" s="6"/>
      <c r="CB2976" s="6"/>
      <c r="CC2976" s="6"/>
      <c r="CD2976" s="6"/>
      <c r="CE2976" s="6"/>
      <c r="CF2976" s="6"/>
      <c r="CG2976" s="6"/>
      <c r="CH2976" s="6"/>
      <c r="CI2976" s="6"/>
      <c r="CJ2976" s="6"/>
      <c r="CK2976" s="6"/>
      <c r="CL2976" s="6"/>
      <c r="CM2976" s="6"/>
      <c r="CN2976" s="6"/>
      <c r="CO2976" s="6"/>
      <c r="CP2976" s="6"/>
      <c r="CQ2976" s="6"/>
      <c r="CR2976" s="6"/>
      <c r="CS2976" s="6"/>
      <c r="CT2976" s="6"/>
      <c r="CU2976" s="6"/>
      <c r="CV2976" s="6"/>
      <c r="CW2976" s="6"/>
      <c r="CX2976" s="6"/>
      <c r="CY2976" s="6"/>
      <c r="CZ2976" s="6"/>
      <c r="DA2976" s="6"/>
      <c r="DB2976" s="6"/>
      <c r="DC2976" s="6"/>
      <c r="DD2976" s="6"/>
      <c r="DE2976" s="6"/>
      <c r="DF2976" s="6"/>
      <c r="DG2976" s="6"/>
      <c r="DH2976" s="6"/>
      <c r="DI2976" s="6"/>
      <c r="DJ2976" s="6"/>
    </row>
    <row r="2977" spans="1:114" ht="15" customHeight="1" x14ac:dyDescent="0.15">
      <c r="A2977" s="32"/>
      <c r="B2977" s="17"/>
      <c r="C2977" s="17"/>
      <c r="D2977" s="18"/>
      <c r="E2977" s="18"/>
      <c r="F2977" s="18"/>
      <c r="G2977" s="18"/>
      <c r="H2977" s="17"/>
      <c r="I2977" s="17"/>
      <c r="J2977" s="17"/>
      <c r="K2977" s="17"/>
      <c r="L2977" s="17"/>
      <c r="M2977" s="17"/>
      <c r="N2977" s="17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  <c r="BH2977" s="6"/>
      <c r="BI2977" s="6"/>
      <c r="BJ2977" s="6"/>
      <c r="BK2977" s="6"/>
      <c r="BL2977" s="6"/>
      <c r="BM2977" s="6"/>
      <c r="BN2977" s="6"/>
      <c r="BO2977" s="6"/>
      <c r="BP2977" s="6"/>
      <c r="BQ2977" s="6"/>
      <c r="BR2977" s="6"/>
      <c r="BS2977" s="6"/>
      <c r="BT2977" s="6"/>
      <c r="BU2977" s="6"/>
      <c r="BV2977" s="6"/>
      <c r="BW2977" s="6"/>
      <c r="BX2977" s="6"/>
      <c r="BY2977" s="6"/>
      <c r="BZ2977" s="6"/>
      <c r="CA2977" s="6"/>
      <c r="CB2977" s="6"/>
      <c r="CC2977" s="6"/>
      <c r="CD2977" s="6"/>
      <c r="CE2977" s="6"/>
      <c r="CF2977" s="6"/>
      <c r="CG2977" s="6"/>
      <c r="CH2977" s="6"/>
      <c r="CI2977" s="6"/>
      <c r="CJ2977" s="6"/>
      <c r="CK2977" s="6"/>
      <c r="CL2977" s="6"/>
      <c r="CM2977" s="6"/>
      <c r="CN2977" s="6"/>
      <c r="CO2977" s="6"/>
      <c r="CP2977" s="6"/>
      <c r="CQ2977" s="6"/>
      <c r="CR2977" s="6"/>
      <c r="CS2977" s="6"/>
      <c r="CT2977" s="6"/>
      <c r="CU2977" s="6"/>
      <c r="CV2977" s="6"/>
      <c r="CW2977" s="6"/>
      <c r="CX2977" s="6"/>
      <c r="CY2977" s="6"/>
      <c r="CZ2977" s="6"/>
      <c r="DA2977" s="6"/>
      <c r="DB2977" s="6"/>
      <c r="DC2977" s="6"/>
      <c r="DD2977" s="6"/>
      <c r="DE2977" s="6"/>
      <c r="DF2977" s="6"/>
      <c r="DG2977" s="6"/>
      <c r="DH2977" s="6"/>
      <c r="DI2977" s="6"/>
      <c r="DJ2977" s="6"/>
    </row>
    <row r="2978" spans="1:114" ht="15" customHeight="1" x14ac:dyDescent="0.15">
      <c r="A2978" s="32"/>
      <c r="B2978" s="17"/>
      <c r="C2978" s="17"/>
      <c r="D2978" s="18"/>
      <c r="E2978" s="18"/>
      <c r="F2978" s="18"/>
      <c r="G2978" s="18"/>
      <c r="H2978" s="17"/>
      <c r="I2978" s="17"/>
      <c r="J2978" s="17"/>
      <c r="K2978" s="17"/>
      <c r="L2978" s="17"/>
      <c r="M2978" s="17"/>
      <c r="N2978" s="17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  <c r="BH2978" s="6"/>
      <c r="BI2978" s="6"/>
      <c r="BJ2978" s="6"/>
      <c r="BK2978" s="6"/>
      <c r="BL2978" s="6"/>
      <c r="BM2978" s="6"/>
      <c r="BN2978" s="6"/>
      <c r="BO2978" s="6"/>
      <c r="BP2978" s="6"/>
      <c r="BQ2978" s="6"/>
      <c r="BR2978" s="6"/>
      <c r="BS2978" s="6"/>
      <c r="BT2978" s="6"/>
      <c r="BU2978" s="6"/>
      <c r="BV2978" s="6"/>
      <c r="BW2978" s="6"/>
      <c r="BX2978" s="6"/>
      <c r="BY2978" s="6"/>
      <c r="BZ2978" s="6"/>
      <c r="CA2978" s="6"/>
      <c r="CB2978" s="6"/>
      <c r="CC2978" s="6"/>
      <c r="CD2978" s="6"/>
      <c r="CE2978" s="6"/>
      <c r="CF2978" s="6"/>
      <c r="CG2978" s="6"/>
      <c r="CH2978" s="6"/>
      <c r="CI2978" s="6"/>
      <c r="CJ2978" s="6"/>
      <c r="CK2978" s="6"/>
      <c r="CL2978" s="6"/>
      <c r="CM2978" s="6"/>
      <c r="CN2978" s="6"/>
      <c r="CO2978" s="6"/>
      <c r="CP2978" s="6"/>
      <c r="CQ2978" s="6"/>
      <c r="CR2978" s="6"/>
      <c r="CS2978" s="6"/>
      <c r="CT2978" s="6"/>
      <c r="CU2978" s="6"/>
      <c r="CV2978" s="6"/>
      <c r="CW2978" s="6"/>
      <c r="CX2978" s="6"/>
      <c r="CY2978" s="6"/>
      <c r="CZ2978" s="6"/>
      <c r="DA2978" s="6"/>
      <c r="DB2978" s="6"/>
      <c r="DC2978" s="6"/>
      <c r="DD2978" s="6"/>
      <c r="DE2978" s="6"/>
      <c r="DF2978" s="6"/>
      <c r="DG2978" s="6"/>
      <c r="DH2978" s="6"/>
      <c r="DI2978" s="6"/>
      <c r="DJ2978" s="6"/>
    </row>
    <row r="2979" spans="1:114" ht="15" customHeight="1" x14ac:dyDescent="0.15">
      <c r="A2979" s="32"/>
      <c r="B2979" s="17"/>
      <c r="C2979" s="17"/>
      <c r="D2979" s="18"/>
      <c r="E2979" s="18"/>
      <c r="F2979" s="18"/>
      <c r="G2979" s="18"/>
      <c r="H2979" s="17"/>
      <c r="I2979" s="17"/>
      <c r="J2979" s="17"/>
      <c r="K2979" s="17"/>
      <c r="L2979" s="17"/>
      <c r="M2979" s="17"/>
      <c r="N2979" s="17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  <c r="BH2979" s="6"/>
      <c r="BI2979" s="6"/>
      <c r="BJ2979" s="6"/>
      <c r="BK2979" s="6"/>
      <c r="BL2979" s="6"/>
      <c r="BM2979" s="6"/>
      <c r="BN2979" s="6"/>
      <c r="BO2979" s="6"/>
      <c r="BP2979" s="6"/>
      <c r="BQ2979" s="6"/>
      <c r="BR2979" s="6"/>
      <c r="BS2979" s="6"/>
      <c r="BT2979" s="6"/>
      <c r="BU2979" s="6"/>
      <c r="BV2979" s="6"/>
      <c r="BW2979" s="6"/>
      <c r="BX2979" s="6"/>
      <c r="BY2979" s="6"/>
      <c r="BZ2979" s="6"/>
      <c r="CA2979" s="6"/>
      <c r="CB2979" s="6"/>
      <c r="CC2979" s="6"/>
      <c r="CD2979" s="6"/>
      <c r="CE2979" s="6"/>
      <c r="CF2979" s="6"/>
      <c r="CG2979" s="6"/>
      <c r="CH2979" s="6"/>
      <c r="CI2979" s="6"/>
      <c r="CJ2979" s="6"/>
      <c r="CK2979" s="6"/>
      <c r="CL2979" s="6"/>
      <c r="CM2979" s="6"/>
      <c r="CN2979" s="6"/>
      <c r="CO2979" s="6"/>
      <c r="CP2979" s="6"/>
      <c r="CQ2979" s="6"/>
      <c r="CR2979" s="6"/>
      <c r="CS2979" s="6"/>
      <c r="CT2979" s="6"/>
      <c r="CU2979" s="6"/>
      <c r="CV2979" s="6"/>
      <c r="CW2979" s="6"/>
      <c r="CX2979" s="6"/>
      <c r="CY2979" s="6"/>
      <c r="CZ2979" s="6"/>
      <c r="DA2979" s="6"/>
      <c r="DB2979" s="6"/>
      <c r="DC2979" s="6"/>
      <c r="DD2979" s="6"/>
      <c r="DE2979" s="6"/>
      <c r="DF2979" s="6"/>
      <c r="DG2979" s="6"/>
      <c r="DH2979" s="6"/>
      <c r="DI2979" s="6"/>
      <c r="DJ2979" s="6"/>
    </row>
    <row r="2980" spans="1:114" ht="15" customHeight="1" x14ac:dyDescent="0.15">
      <c r="A2980" s="32"/>
      <c r="B2980" s="17"/>
      <c r="C2980" s="17"/>
      <c r="D2980" s="18"/>
      <c r="E2980" s="18"/>
      <c r="F2980" s="18"/>
      <c r="G2980" s="18"/>
      <c r="H2980" s="17"/>
      <c r="I2980" s="17"/>
      <c r="J2980" s="17"/>
      <c r="K2980" s="17"/>
      <c r="L2980" s="17"/>
      <c r="M2980" s="17"/>
      <c r="N2980" s="17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  <c r="BH2980" s="6"/>
      <c r="BI2980" s="6"/>
      <c r="BJ2980" s="6"/>
      <c r="BK2980" s="6"/>
      <c r="BL2980" s="6"/>
      <c r="BM2980" s="6"/>
      <c r="BN2980" s="6"/>
      <c r="BO2980" s="6"/>
      <c r="BP2980" s="6"/>
      <c r="BQ2980" s="6"/>
      <c r="BR2980" s="6"/>
      <c r="BS2980" s="6"/>
      <c r="BT2980" s="6"/>
      <c r="BU2980" s="6"/>
      <c r="BV2980" s="6"/>
      <c r="BW2980" s="6"/>
      <c r="BX2980" s="6"/>
      <c r="BY2980" s="6"/>
      <c r="BZ2980" s="6"/>
      <c r="CA2980" s="6"/>
      <c r="CB2980" s="6"/>
      <c r="CC2980" s="6"/>
      <c r="CD2980" s="6"/>
      <c r="CE2980" s="6"/>
      <c r="CF2980" s="6"/>
      <c r="CG2980" s="6"/>
      <c r="CH2980" s="6"/>
      <c r="CI2980" s="6"/>
      <c r="CJ2980" s="6"/>
      <c r="CK2980" s="6"/>
      <c r="CL2980" s="6"/>
      <c r="CM2980" s="6"/>
      <c r="CN2980" s="6"/>
      <c r="CO2980" s="6"/>
      <c r="CP2980" s="6"/>
      <c r="CQ2980" s="6"/>
      <c r="CR2980" s="6"/>
      <c r="CS2980" s="6"/>
      <c r="CT2980" s="6"/>
      <c r="CU2980" s="6"/>
      <c r="CV2980" s="6"/>
      <c r="CW2980" s="6"/>
      <c r="CX2980" s="6"/>
      <c r="CY2980" s="6"/>
      <c r="CZ2980" s="6"/>
      <c r="DA2980" s="6"/>
      <c r="DB2980" s="6"/>
      <c r="DC2980" s="6"/>
      <c r="DD2980" s="6"/>
      <c r="DE2980" s="6"/>
      <c r="DF2980" s="6"/>
      <c r="DG2980" s="6"/>
      <c r="DH2980" s="6"/>
      <c r="DI2980" s="6"/>
      <c r="DJ2980" s="6"/>
    </row>
    <row r="2981" spans="1:114" ht="15" customHeight="1" x14ac:dyDescent="0.15">
      <c r="A2981" s="32"/>
      <c r="B2981" s="17"/>
      <c r="C2981" s="17"/>
      <c r="D2981" s="18"/>
      <c r="E2981" s="18"/>
      <c r="F2981" s="18"/>
      <c r="G2981" s="18"/>
      <c r="H2981" s="17"/>
      <c r="I2981" s="17"/>
      <c r="J2981" s="17"/>
      <c r="K2981" s="17"/>
      <c r="L2981" s="17"/>
      <c r="M2981" s="17"/>
      <c r="N2981" s="17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  <c r="BH2981" s="6"/>
      <c r="BI2981" s="6"/>
      <c r="BJ2981" s="6"/>
      <c r="BK2981" s="6"/>
      <c r="BL2981" s="6"/>
      <c r="BM2981" s="6"/>
      <c r="BN2981" s="6"/>
      <c r="BO2981" s="6"/>
      <c r="BP2981" s="6"/>
      <c r="BQ2981" s="6"/>
      <c r="BR2981" s="6"/>
      <c r="BS2981" s="6"/>
      <c r="BT2981" s="6"/>
      <c r="BU2981" s="6"/>
      <c r="BV2981" s="6"/>
      <c r="BW2981" s="6"/>
      <c r="BX2981" s="6"/>
      <c r="BY2981" s="6"/>
      <c r="BZ2981" s="6"/>
      <c r="CA2981" s="6"/>
      <c r="CB2981" s="6"/>
      <c r="CC2981" s="6"/>
      <c r="CD2981" s="6"/>
      <c r="CE2981" s="6"/>
      <c r="CF2981" s="6"/>
      <c r="CG2981" s="6"/>
      <c r="CH2981" s="6"/>
      <c r="CI2981" s="6"/>
      <c r="CJ2981" s="6"/>
      <c r="CK2981" s="6"/>
      <c r="CL2981" s="6"/>
      <c r="CM2981" s="6"/>
      <c r="CN2981" s="6"/>
      <c r="CO2981" s="6"/>
      <c r="CP2981" s="6"/>
      <c r="CQ2981" s="6"/>
      <c r="CR2981" s="6"/>
      <c r="CS2981" s="6"/>
      <c r="CT2981" s="6"/>
      <c r="CU2981" s="6"/>
      <c r="CV2981" s="6"/>
      <c r="CW2981" s="6"/>
      <c r="CX2981" s="6"/>
      <c r="CY2981" s="6"/>
      <c r="CZ2981" s="6"/>
      <c r="DA2981" s="6"/>
      <c r="DB2981" s="6"/>
      <c r="DC2981" s="6"/>
      <c r="DD2981" s="6"/>
      <c r="DE2981" s="6"/>
      <c r="DF2981" s="6"/>
      <c r="DG2981" s="6"/>
      <c r="DH2981" s="6"/>
      <c r="DI2981" s="6"/>
      <c r="DJ2981" s="6"/>
    </row>
    <row r="2982" spans="1:114" ht="15" customHeight="1" x14ac:dyDescent="0.15">
      <c r="A2982" s="32"/>
      <c r="B2982" s="17"/>
      <c r="C2982" s="17"/>
      <c r="D2982" s="18"/>
      <c r="E2982" s="18"/>
      <c r="F2982" s="18"/>
      <c r="G2982" s="18"/>
      <c r="H2982" s="17"/>
      <c r="I2982" s="17"/>
      <c r="J2982" s="17"/>
      <c r="K2982" s="17"/>
      <c r="L2982" s="17"/>
      <c r="M2982" s="17"/>
      <c r="N2982" s="17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  <c r="BH2982" s="6"/>
      <c r="BI2982" s="6"/>
      <c r="BJ2982" s="6"/>
      <c r="BK2982" s="6"/>
      <c r="BL2982" s="6"/>
      <c r="BM2982" s="6"/>
      <c r="BN2982" s="6"/>
      <c r="BO2982" s="6"/>
      <c r="BP2982" s="6"/>
      <c r="BQ2982" s="6"/>
      <c r="BR2982" s="6"/>
      <c r="BS2982" s="6"/>
      <c r="BT2982" s="6"/>
      <c r="BU2982" s="6"/>
      <c r="BV2982" s="6"/>
      <c r="BW2982" s="6"/>
      <c r="BX2982" s="6"/>
      <c r="BY2982" s="6"/>
      <c r="BZ2982" s="6"/>
      <c r="CA2982" s="6"/>
      <c r="CB2982" s="6"/>
      <c r="CC2982" s="6"/>
      <c r="CD2982" s="6"/>
      <c r="CE2982" s="6"/>
      <c r="CF2982" s="6"/>
      <c r="CG2982" s="6"/>
      <c r="CH2982" s="6"/>
      <c r="CI2982" s="6"/>
      <c r="CJ2982" s="6"/>
      <c r="CK2982" s="6"/>
      <c r="CL2982" s="6"/>
      <c r="CM2982" s="6"/>
      <c r="CN2982" s="6"/>
      <c r="CO2982" s="6"/>
      <c r="CP2982" s="6"/>
      <c r="CQ2982" s="6"/>
      <c r="CR2982" s="6"/>
      <c r="CS2982" s="6"/>
      <c r="CT2982" s="6"/>
      <c r="CU2982" s="6"/>
      <c r="CV2982" s="6"/>
      <c r="CW2982" s="6"/>
      <c r="CX2982" s="6"/>
      <c r="CY2982" s="6"/>
      <c r="CZ2982" s="6"/>
      <c r="DA2982" s="6"/>
      <c r="DB2982" s="6"/>
      <c r="DC2982" s="6"/>
      <c r="DD2982" s="6"/>
      <c r="DE2982" s="6"/>
      <c r="DF2982" s="6"/>
      <c r="DG2982" s="6"/>
      <c r="DH2982" s="6"/>
      <c r="DI2982" s="6"/>
      <c r="DJ2982" s="6"/>
    </row>
    <row r="2983" spans="1:114" ht="15" customHeight="1" x14ac:dyDescent="0.15">
      <c r="A2983" s="32"/>
      <c r="B2983" s="17"/>
      <c r="C2983" s="17"/>
      <c r="D2983" s="18"/>
      <c r="E2983" s="18"/>
      <c r="F2983" s="18"/>
      <c r="G2983" s="18"/>
      <c r="H2983" s="17"/>
      <c r="I2983" s="17"/>
      <c r="J2983" s="17"/>
      <c r="K2983" s="17"/>
      <c r="L2983" s="17"/>
      <c r="M2983" s="17"/>
      <c r="N2983" s="17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  <c r="BN2983" s="6"/>
      <c r="BO2983" s="6"/>
      <c r="BP2983" s="6"/>
      <c r="BQ2983" s="6"/>
      <c r="BR2983" s="6"/>
      <c r="BS2983" s="6"/>
      <c r="BT2983" s="6"/>
      <c r="BU2983" s="6"/>
      <c r="BV2983" s="6"/>
      <c r="BW2983" s="6"/>
      <c r="BX2983" s="6"/>
      <c r="BY2983" s="6"/>
      <c r="BZ2983" s="6"/>
      <c r="CA2983" s="6"/>
      <c r="CB2983" s="6"/>
      <c r="CC2983" s="6"/>
      <c r="CD2983" s="6"/>
      <c r="CE2983" s="6"/>
      <c r="CF2983" s="6"/>
      <c r="CG2983" s="6"/>
      <c r="CH2983" s="6"/>
      <c r="CI2983" s="6"/>
      <c r="CJ2983" s="6"/>
      <c r="CK2983" s="6"/>
      <c r="CL2983" s="6"/>
      <c r="CM2983" s="6"/>
      <c r="CN2983" s="6"/>
      <c r="CO2983" s="6"/>
      <c r="CP2983" s="6"/>
      <c r="CQ2983" s="6"/>
      <c r="CR2983" s="6"/>
      <c r="CS2983" s="6"/>
      <c r="CT2983" s="6"/>
      <c r="CU2983" s="6"/>
      <c r="CV2983" s="6"/>
      <c r="CW2983" s="6"/>
      <c r="CX2983" s="6"/>
      <c r="CY2983" s="6"/>
      <c r="CZ2983" s="6"/>
      <c r="DA2983" s="6"/>
      <c r="DB2983" s="6"/>
      <c r="DC2983" s="6"/>
      <c r="DD2983" s="6"/>
      <c r="DE2983" s="6"/>
      <c r="DF2983" s="6"/>
      <c r="DG2983" s="6"/>
      <c r="DH2983" s="6"/>
      <c r="DI2983" s="6"/>
      <c r="DJ2983" s="6"/>
    </row>
    <row r="2984" spans="1:114" ht="15" customHeight="1" x14ac:dyDescent="0.15">
      <c r="A2984" s="32"/>
      <c r="B2984" s="17"/>
      <c r="C2984" s="17"/>
      <c r="D2984" s="18"/>
      <c r="E2984" s="18"/>
      <c r="F2984" s="18"/>
      <c r="G2984" s="18"/>
      <c r="H2984" s="17"/>
      <c r="I2984" s="17"/>
      <c r="J2984" s="17"/>
      <c r="K2984" s="17"/>
      <c r="L2984" s="17"/>
      <c r="M2984" s="17"/>
      <c r="N2984" s="17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  <c r="BN2984" s="6"/>
      <c r="BO2984" s="6"/>
      <c r="BP2984" s="6"/>
      <c r="BQ2984" s="6"/>
      <c r="BR2984" s="6"/>
      <c r="BS2984" s="6"/>
      <c r="BT2984" s="6"/>
      <c r="BU2984" s="6"/>
      <c r="BV2984" s="6"/>
      <c r="BW2984" s="6"/>
      <c r="BX2984" s="6"/>
      <c r="BY2984" s="6"/>
      <c r="BZ2984" s="6"/>
      <c r="CA2984" s="6"/>
      <c r="CB2984" s="6"/>
      <c r="CC2984" s="6"/>
      <c r="CD2984" s="6"/>
      <c r="CE2984" s="6"/>
      <c r="CF2984" s="6"/>
      <c r="CG2984" s="6"/>
      <c r="CH2984" s="6"/>
      <c r="CI2984" s="6"/>
      <c r="CJ2984" s="6"/>
      <c r="CK2984" s="6"/>
      <c r="CL2984" s="6"/>
      <c r="CM2984" s="6"/>
      <c r="CN2984" s="6"/>
      <c r="CO2984" s="6"/>
      <c r="CP2984" s="6"/>
      <c r="CQ2984" s="6"/>
      <c r="CR2984" s="6"/>
      <c r="CS2984" s="6"/>
      <c r="CT2984" s="6"/>
      <c r="CU2984" s="6"/>
      <c r="CV2984" s="6"/>
      <c r="CW2984" s="6"/>
      <c r="CX2984" s="6"/>
      <c r="CY2984" s="6"/>
      <c r="CZ2984" s="6"/>
      <c r="DA2984" s="6"/>
      <c r="DB2984" s="6"/>
      <c r="DC2984" s="6"/>
      <c r="DD2984" s="6"/>
      <c r="DE2984" s="6"/>
      <c r="DF2984" s="6"/>
      <c r="DG2984" s="6"/>
      <c r="DH2984" s="6"/>
      <c r="DI2984" s="6"/>
      <c r="DJ2984" s="6"/>
    </row>
    <row r="2985" spans="1:114" ht="15" customHeight="1" x14ac:dyDescent="0.15">
      <c r="A2985" s="32"/>
      <c r="B2985" s="17"/>
      <c r="C2985" s="17"/>
      <c r="D2985" s="18"/>
      <c r="E2985" s="18"/>
      <c r="F2985" s="18"/>
      <c r="G2985" s="18"/>
      <c r="H2985" s="17"/>
      <c r="I2985" s="17"/>
      <c r="J2985" s="17"/>
      <c r="K2985" s="17"/>
      <c r="L2985" s="17"/>
      <c r="M2985" s="17"/>
      <c r="N2985" s="17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  <c r="BH2985" s="6"/>
      <c r="BI2985" s="6"/>
      <c r="BJ2985" s="6"/>
      <c r="BK2985" s="6"/>
      <c r="BL2985" s="6"/>
      <c r="BM2985" s="6"/>
      <c r="BN2985" s="6"/>
      <c r="BO2985" s="6"/>
      <c r="BP2985" s="6"/>
      <c r="BQ2985" s="6"/>
      <c r="BR2985" s="6"/>
      <c r="BS2985" s="6"/>
      <c r="BT2985" s="6"/>
      <c r="BU2985" s="6"/>
      <c r="BV2985" s="6"/>
      <c r="BW2985" s="6"/>
      <c r="BX2985" s="6"/>
      <c r="BY2985" s="6"/>
      <c r="BZ2985" s="6"/>
      <c r="CA2985" s="6"/>
      <c r="CB2985" s="6"/>
      <c r="CC2985" s="6"/>
      <c r="CD2985" s="6"/>
      <c r="CE2985" s="6"/>
      <c r="CF2985" s="6"/>
      <c r="CG2985" s="6"/>
      <c r="CH2985" s="6"/>
      <c r="CI2985" s="6"/>
      <c r="CJ2985" s="6"/>
      <c r="CK2985" s="6"/>
      <c r="CL2985" s="6"/>
      <c r="CM2985" s="6"/>
      <c r="CN2985" s="6"/>
      <c r="CO2985" s="6"/>
      <c r="CP2985" s="6"/>
      <c r="CQ2985" s="6"/>
      <c r="CR2985" s="6"/>
      <c r="CS2985" s="6"/>
      <c r="CT2985" s="6"/>
      <c r="CU2985" s="6"/>
      <c r="CV2985" s="6"/>
      <c r="CW2985" s="6"/>
      <c r="CX2985" s="6"/>
      <c r="CY2985" s="6"/>
      <c r="CZ2985" s="6"/>
      <c r="DA2985" s="6"/>
      <c r="DB2985" s="6"/>
      <c r="DC2985" s="6"/>
      <c r="DD2985" s="6"/>
      <c r="DE2985" s="6"/>
      <c r="DF2985" s="6"/>
      <c r="DG2985" s="6"/>
      <c r="DH2985" s="6"/>
      <c r="DI2985" s="6"/>
      <c r="DJ2985" s="6"/>
    </row>
    <row r="2986" spans="1:114" ht="15" customHeight="1" x14ac:dyDescent="0.15">
      <c r="A2986" s="32"/>
      <c r="B2986" s="17"/>
      <c r="C2986" s="17"/>
      <c r="D2986" s="18"/>
      <c r="E2986" s="18"/>
      <c r="F2986" s="18"/>
      <c r="G2986" s="18"/>
      <c r="H2986" s="17"/>
      <c r="I2986" s="17"/>
      <c r="J2986" s="17"/>
      <c r="K2986" s="17"/>
      <c r="L2986" s="17"/>
      <c r="M2986" s="17"/>
      <c r="N2986" s="17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  <c r="BH2986" s="6"/>
      <c r="BI2986" s="6"/>
      <c r="BJ2986" s="6"/>
      <c r="BK2986" s="6"/>
      <c r="BL2986" s="6"/>
      <c r="BM2986" s="6"/>
      <c r="BN2986" s="6"/>
      <c r="BO2986" s="6"/>
      <c r="BP2986" s="6"/>
      <c r="BQ2986" s="6"/>
      <c r="BR2986" s="6"/>
      <c r="BS2986" s="6"/>
      <c r="BT2986" s="6"/>
      <c r="BU2986" s="6"/>
      <c r="BV2986" s="6"/>
      <c r="BW2986" s="6"/>
      <c r="BX2986" s="6"/>
      <c r="BY2986" s="6"/>
      <c r="BZ2986" s="6"/>
      <c r="CA2986" s="6"/>
      <c r="CB2986" s="6"/>
      <c r="CC2986" s="6"/>
      <c r="CD2986" s="6"/>
      <c r="CE2986" s="6"/>
      <c r="CF2986" s="6"/>
      <c r="CG2986" s="6"/>
      <c r="CH2986" s="6"/>
      <c r="CI2986" s="6"/>
      <c r="CJ2986" s="6"/>
      <c r="CK2986" s="6"/>
      <c r="CL2986" s="6"/>
      <c r="CM2986" s="6"/>
      <c r="CN2986" s="6"/>
      <c r="CO2986" s="6"/>
      <c r="CP2986" s="6"/>
      <c r="CQ2986" s="6"/>
      <c r="CR2986" s="6"/>
      <c r="CS2986" s="6"/>
      <c r="CT2986" s="6"/>
      <c r="CU2986" s="6"/>
      <c r="CV2986" s="6"/>
      <c r="CW2986" s="6"/>
      <c r="CX2986" s="6"/>
      <c r="CY2986" s="6"/>
      <c r="CZ2986" s="6"/>
      <c r="DA2986" s="6"/>
      <c r="DB2986" s="6"/>
      <c r="DC2986" s="6"/>
      <c r="DD2986" s="6"/>
      <c r="DE2986" s="6"/>
      <c r="DF2986" s="6"/>
      <c r="DG2986" s="6"/>
      <c r="DH2986" s="6"/>
      <c r="DI2986" s="6"/>
      <c r="DJ2986" s="6"/>
    </row>
    <row r="2987" spans="1:114" ht="15" customHeight="1" x14ac:dyDescent="0.15">
      <c r="A2987" s="32"/>
      <c r="B2987" s="17"/>
      <c r="C2987" s="17"/>
      <c r="D2987" s="18"/>
      <c r="E2987" s="18"/>
      <c r="F2987" s="18"/>
      <c r="G2987" s="18"/>
      <c r="H2987" s="17"/>
      <c r="I2987" s="17"/>
      <c r="J2987" s="17"/>
      <c r="K2987" s="17"/>
      <c r="L2987" s="17"/>
      <c r="M2987" s="17"/>
      <c r="N2987" s="17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  <c r="BR2987" s="6"/>
      <c r="BS2987" s="6"/>
      <c r="BT2987" s="6"/>
      <c r="BU2987" s="6"/>
      <c r="BV2987" s="6"/>
      <c r="BW2987" s="6"/>
      <c r="BX2987" s="6"/>
      <c r="BY2987" s="6"/>
      <c r="BZ2987" s="6"/>
      <c r="CA2987" s="6"/>
      <c r="CB2987" s="6"/>
      <c r="CC2987" s="6"/>
      <c r="CD2987" s="6"/>
      <c r="CE2987" s="6"/>
      <c r="CF2987" s="6"/>
      <c r="CG2987" s="6"/>
      <c r="CH2987" s="6"/>
      <c r="CI2987" s="6"/>
      <c r="CJ2987" s="6"/>
      <c r="CK2987" s="6"/>
      <c r="CL2987" s="6"/>
      <c r="CM2987" s="6"/>
      <c r="CN2987" s="6"/>
      <c r="CO2987" s="6"/>
      <c r="CP2987" s="6"/>
      <c r="CQ2987" s="6"/>
      <c r="CR2987" s="6"/>
      <c r="CS2987" s="6"/>
      <c r="CT2987" s="6"/>
      <c r="CU2987" s="6"/>
      <c r="CV2987" s="6"/>
      <c r="CW2987" s="6"/>
      <c r="CX2987" s="6"/>
      <c r="CY2987" s="6"/>
      <c r="CZ2987" s="6"/>
      <c r="DA2987" s="6"/>
      <c r="DB2987" s="6"/>
      <c r="DC2987" s="6"/>
      <c r="DD2987" s="6"/>
      <c r="DE2987" s="6"/>
      <c r="DF2987" s="6"/>
      <c r="DG2987" s="6"/>
      <c r="DH2987" s="6"/>
      <c r="DI2987" s="6"/>
      <c r="DJ2987" s="6"/>
    </row>
    <row r="2988" spans="1:114" ht="15" customHeight="1" x14ac:dyDescent="0.15">
      <c r="A2988" s="32"/>
      <c r="B2988" s="17"/>
      <c r="C2988" s="17"/>
      <c r="D2988" s="18"/>
      <c r="E2988" s="18"/>
      <c r="F2988" s="18"/>
      <c r="G2988" s="18"/>
      <c r="H2988" s="17"/>
      <c r="I2988" s="17"/>
      <c r="J2988" s="17"/>
      <c r="K2988" s="17"/>
      <c r="L2988" s="17"/>
      <c r="M2988" s="17"/>
      <c r="N2988" s="17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  <c r="BH2988" s="6"/>
      <c r="BI2988" s="6"/>
      <c r="BJ2988" s="6"/>
      <c r="BK2988" s="6"/>
      <c r="BL2988" s="6"/>
      <c r="BM2988" s="6"/>
      <c r="BN2988" s="6"/>
      <c r="BO2988" s="6"/>
      <c r="BP2988" s="6"/>
      <c r="BQ2988" s="6"/>
      <c r="BR2988" s="6"/>
      <c r="BS2988" s="6"/>
      <c r="BT2988" s="6"/>
      <c r="BU2988" s="6"/>
      <c r="BV2988" s="6"/>
      <c r="BW2988" s="6"/>
      <c r="BX2988" s="6"/>
      <c r="BY2988" s="6"/>
      <c r="BZ2988" s="6"/>
      <c r="CA2988" s="6"/>
      <c r="CB2988" s="6"/>
      <c r="CC2988" s="6"/>
      <c r="CD2988" s="6"/>
      <c r="CE2988" s="6"/>
      <c r="CF2988" s="6"/>
      <c r="CG2988" s="6"/>
      <c r="CH2988" s="6"/>
      <c r="CI2988" s="6"/>
      <c r="CJ2988" s="6"/>
      <c r="CK2988" s="6"/>
      <c r="CL2988" s="6"/>
      <c r="CM2988" s="6"/>
      <c r="CN2988" s="6"/>
      <c r="CO2988" s="6"/>
      <c r="CP2988" s="6"/>
      <c r="CQ2988" s="6"/>
      <c r="CR2988" s="6"/>
      <c r="CS2988" s="6"/>
      <c r="CT2988" s="6"/>
      <c r="CU2988" s="6"/>
      <c r="CV2988" s="6"/>
      <c r="CW2988" s="6"/>
      <c r="CX2988" s="6"/>
      <c r="CY2988" s="6"/>
      <c r="CZ2988" s="6"/>
      <c r="DA2988" s="6"/>
      <c r="DB2988" s="6"/>
      <c r="DC2988" s="6"/>
      <c r="DD2988" s="6"/>
      <c r="DE2988" s="6"/>
      <c r="DF2988" s="6"/>
      <c r="DG2988" s="6"/>
      <c r="DH2988" s="6"/>
      <c r="DI2988" s="6"/>
      <c r="DJ2988" s="6"/>
    </row>
    <row r="2989" spans="1:114" ht="15" customHeight="1" x14ac:dyDescent="0.15">
      <c r="A2989" s="32"/>
      <c r="B2989" s="17"/>
      <c r="C2989" s="17"/>
      <c r="D2989" s="18"/>
      <c r="E2989" s="18"/>
      <c r="F2989" s="18"/>
      <c r="G2989" s="18"/>
      <c r="H2989" s="17"/>
      <c r="I2989" s="17"/>
      <c r="J2989" s="17"/>
      <c r="K2989" s="17"/>
      <c r="L2989" s="17"/>
      <c r="M2989" s="17"/>
      <c r="N2989" s="17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  <c r="BH2989" s="6"/>
      <c r="BI2989" s="6"/>
      <c r="BJ2989" s="6"/>
      <c r="BK2989" s="6"/>
      <c r="BL2989" s="6"/>
      <c r="BM2989" s="6"/>
      <c r="BN2989" s="6"/>
      <c r="BO2989" s="6"/>
      <c r="BP2989" s="6"/>
      <c r="BQ2989" s="6"/>
      <c r="BR2989" s="6"/>
      <c r="BS2989" s="6"/>
      <c r="BT2989" s="6"/>
      <c r="BU2989" s="6"/>
      <c r="BV2989" s="6"/>
      <c r="BW2989" s="6"/>
      <c r="BX2989" s="6"/>
      <c r="BY2989" s="6"/>
      <c r="BZ2989" s="6"/>
      <c r="CA2989" s="6"/>
      <c r="CB2989" s="6"/>
      <c r="CC2989" s="6"/>
      <c r="CD2989" s="6"/>
      <c r="CE2989" s="6"/>
      <c r="CF2989" s="6"/>
      <c r="CG2989" s="6"/>
      <c r="CH2989" s="6"/>
      <c r="CI2989" s="6"/>
      <c r="CJ2989" s="6"/>
      <c r="CK2989" s="6"/>
      <c r="CL2989" s="6"/>
      <c r="CM2989" s="6"/>
      <c r="CN2989" s="6"/>
      <c r="CO2989" s="6"/>
      <c r="CP2989" s="6"/>
      <c r="CQ2989" s="6"/>
      <c r="CR2989" s="6"/>
      <c r="CS2989" s="6"/>
      <c r="CT2989" s="6"/>
      <c r="CU2989" s="6"/>
      <c r="CV2989" s="6"/>
      <c r="CW2989" s="6"/>
      <c r="CX2989" s="6"/>
      <c r="CY2989" s="6"/>
      <c r="CZ2989" s="6"/>
      <c r="DA2989" s="6"/>
      <c r="DB2989" s="6"/>
      <c r="DC2989" s="6"/>
      <c r="DD2989" s="6"/>
      <c r="DE2989" s="6"/>
      <c r="DF2989" s="6"/>
      <c r="DG2989" s="6"/>
      <c r="DH2989" s="6"/>
      <c r="DI2989" s="6"/>
      <c r="DJ2989" s="6"/>
    </row>
    <row r="2990" spans="1:114" ht="15" customHeight="1" x14ac:dyDescent="0.15">
      <c r="A2990" s="32"/>
      <c r="B2990" s="17"/>
      <c r="C2990" s="17"/>
      <c r="D2990" s="18"/>
      <c r="E2990" s="18"/>
      <c r="F2990" s="18"/>
      <c r="G2990" s="18"/>
      <c r="H2990" s="17"/>
      <c r="I2990" s="17"/>
      <c r="J2990" s="17"/>
      <c r="K2990" s="17"/>
      <c r="L2990" s="17"/>
      <c r="M2990" s="17"/>
      <c r="N2990" s="17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  <c r="BH2990" s="6"/>
      <c r="BI2990" s="6"/>
      <c r="BJ2990" s="6"/>
      <c r="BK2990" s="6"/>
      <c r="BL2990" s="6"/>
      <c r="BM2990" s="6"/>
      <c r="BN2990" s="6"/>
      <c r="BO2990" s="6"/>
      <c r="BP2990" s="6"/>
      <c r="BQ2990" s="6"/>
      <c r="BR2990" s="6"/>
      <c r="BS2990" s="6"/>
      <c r="BT2990" s="6"/>
      <c r="BU2990" s="6"/>
      <c r="BV2990" s="6"/>
      <c r="BW2990" s="6"/>
      <c r="BX2990" s="6"/>
      <c r="BY2990" s="6"/>
      <c r="BZ2990" s="6"/>
      <c r="CA2990" s="6"/>
      <c r="CB2990" s="6"/>
      <c r="CC2990" s="6"/>
      <c r="CD2990" s="6"/>
      <c r="CE2990" s="6"/>
      <c r="CF2990" s="6"/>
      <c r="CG2990" s="6"/>
      <c r="CH2990" s="6"/>
      <c r="CI2990" s="6"/>
      <c r="CJ2990" s="6"/>
      <c r="CK2990" s="6"/>
      <c r="CL2990" s="6"/>
      <c r="CM2990" s="6"/>
      <c r="CN2990" s="6"/>
      <c r="CO2990" s="6"/>
      <c r="CP2990" s="6"/>
      <c r="CQ2990" s="6"/>
      <c r="CR2990" s="6"/>
      <c r="CS2990" s="6"/>
      <c r="CT2990" s="6"/>
      <c r="CU2990" s="6"/>
      <c r="CV2990" s="6"/>
      <c r="CW2990" s="6"/>
      <c r="CX2990" s="6"/>
      <c r="CY2990" s="6"/>
      <c r="CZ2990" s="6"/>
      <c r="DA2990" s="6"/>
      <c r="DB2990" s="6"/>
      <c r="DC2990" s="6"/>
      <c r="DD2990" s="6"/>
      <c r="DE2990" s="6"/>
      <c r="DF2990" s="6"/>
      <c r="DG2990" s="6"/>
      <c r="DH2990" s="6"/>
      <c r="DI2990" s="6"/>
      <c r="DJ2990" s="6"/>
    </row>
    <row r="2991" spans="1:114" ht="15" customHeight="1" x14ac:dyDescent="0.15">
      <c r="A2991" s="32"/>
      <c r="B2991" s="17"/>
      <c r="C2991" s="17"/>
      <c r="D2991" s="18"/>
      <c r="E2991" s="18"/>
      <c r="F2991" s="18"/>
      <c r="G2991" s="18"/>
      <c r="H2991" s="17"/>
      <c r="I2991" s="17"/>
      <c r="J2991" s="17"/>
      <c r="K2991" s="17"/>
      <c r="L2991" s="17"/>
      <c r="M2991" s="17"/>
      <c r="N2991" s="17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  <c r="BH2991" s="6"/>
      <c r="BI2991" s="6"/>
      <c r="BJ2991" s="6"/>
      <c r="BK2991" s="6"/>
      <c r="BL2991" s="6"/>
      <c r="BM2991" s="6"/>
      <c r="BN2991" s="6"/>
      <c r="BO2991" s="6"/>
      <c r="BP2991" s="6"/>
      <c r="BQ2991" s="6"/>
      <c r="BR2991" s="6"/>
      <c r="BS2991" s="6"/>
      <c r="BT2991" s="6"/>
      <c r="BU2991" s="6"/>
      <c r="BV2991" s="6"/>
      <c r="BW2991" s="6"/>
      <c r="BX2991" s="6"/>
      <c r="BY2991" s="6"/>
      <c r="BZ2991" s="6"/>
      <c r="CA2991" s="6"/>
      <c r="CB2991" s="6"/>
      <c r="CC2991" s="6"/>
      <c r="CD2991" s="6"/>
      <c r="CE2991" s="6"/>
      <c r="CF2991" s="6"/>
      <c r="CG2991" s="6"/>
      <c r="CH2991" s="6"/>
      <c r="CI2991" s="6"/>
      <c r="CJ2991" s="6"/>
      <c r="CK2991" s="6"/>
      <c r="CL2991" s="6"/>
      <c r="CM2991" s="6"/>
      <c r="CN2991" s="6"/>
      <c r="CO2991" s="6"/>
      <c r="CP2991" s="6"/>
      <c r="CQ2991" s="6"/>
      <c r="CR2991" s="6"/>
      <c r="CS2991" s="6"/>
      <c r="CT2991" s="6"/>
      <c r="CU2991" s="6"/>
      <c r="CV2991" s="6"/>
      <c r="CW2991" s="6"/>
      <c r="CX2991" s="6"/>
      <c r="CY2991" s="6"/>
      <c r="CZ2991" s="6"/>
      <c r="DA2991" s="6"/>
      <c r="DB2991" s="6"/>
      <c r="DC2991" s="6"/>
      <c r="DD2991" s="6"/>
      <c r="DE2991" s="6"/>
      <c r="DF2991" s="6"/>
      <c r="DG2991" s="6"/>
      <c r="DH2991" s="6"/>
      <c r="DI2991" s="6"/>
      <c r="DJ2991" s="6"/>
    </row>
    <row r="2992" spans="1:114" ht="15" customHeight="1" x14ac:dyDescent="0.15">
      <c r="A2992" s="32"/>
      <c r="B2992" s="17"/>
      <c r="C2992" s="17"/>
      <c r="D2992" s="18"/>
      <c r="E2992" s="18"/>
      <c r="F2992" s="18"/>
      <c r="G2992" s="18"/>
      <c r="H2992" s="17"/>
      <c r="I2992" s="17"/>
      <c r="J2992" s="17"/>
      <c r="K2992" s="17"/>
      <c r="L2992" s="17"/>
      <c r="M2992" s="17"/>
      <c r="N2992" s="17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6"/>
      <c r="CO2992" s="6"/>
      <c r="CP2992" s="6"/>
      <c r="CQ2992" s="6"/>
      <c r="CR2992" s="6"/>
      <c r="CS2992" s="6"/>
      <c r="CT2992" s="6"/>
      <c r="CU2992" s="6"/>
      <c r="CV2992" s="6"/>
      <c r="CW2992" s="6"/>
      <c r="CX2992" s="6"/>
      <c r="CY2992" s="6"/>
      <c r="CZ2992" s="6"/>
      <c r="DA2992" s="6"/>
      <c r="DB2992" s="6"/>
      <c r="DC2992" s="6"/>
      <c r="DD2992" s="6"/>
      <c r="DE2992" s="6"/>
      <c r="DF2992" s="6"/>
      <c r="DG2992" s="6"/>
      <c r="DH2992" s="6"/>
      <c r="DI2992" s="6"/>
      <c r="DJ2992" s="6"/>
    </row>
    <row r="2993" spans="1:114" ht="15" customHeight="1" x14ac:dyDescent="0.15">
      <c r="A2993" s="32"/>
      <c r="B2993" s="17"/>
      <c r="C2993" s="17"/>
      <c r="D2993" s="18"/>
      <c r="E2993" s="18"/>
      <c r="F2993" s="18"/>
      <c r="G2993" s="18"/>
      <c r="H2993" s="17"/>
      <c r="I2993" s="17"/>
      <c r="J2993" s="17"/>
      <c r="K2993" s="17"/>
      <c r="L2993" s="17"/>
      <c r="M2993" s="17"/>
      <c r="N2993" s="17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  <c r="BH2993" s="6"/>
      <c r="BI2993" s="6"/>
      <c r="BJ2993" s="6"/>
      <c r="BK2993" s="6"/>
      <c r="BL2993" s="6"/>
      <c r="BM2993" s="6"/>
      <c r="BN2993" s="6"/>
      <c r="BO2993" s="6"/>
      <c r="BP2993" s="6"/>
      <c r="BQ2993" s="6"/>
      <c r="BR2993" s="6"/>
      <c r="BS2993" s="6"/>
      <c r="BT2993" s="6"/>
      <c r="BU2993" s="6"/>
      <c r="BV2993" s="6"/>
      <c r="BW2993" s="6"/>
      <c r="BX2993" s="6"/>
      <c r="BY2993" s="6"/>
      <c r="BZ2993" s="6"/>
      <c r="CA2993" s="6"/>
      <c r="CB2993" s="6"/>
      <c r="CC2993" s="6"/>
      <c r="CD2993" s="6"/>
      <c r="CE2993" s="6"/>
      <c r="CF2993" s="6"/>
      <c r="CG2993" s="6"/>
      <c r="CH2993" s="6"/>
      <c r="CI2993" s="6"/>
      <c r="CJ2993" s="6"/>
      <c r="CK2993" s="6"/>
      <c r="CL2993" s="6"/>
      <c r="CM2993" s="6"/>
      <c r="CN2993" s="6"/>
      <c r="CO2993" s="6"/>
      <c r="CP2993" s="6"/>
      <c r="CQ2993" s="6"/>
      <c r="CR2993" s="6"/>
      <c r="CS2993" s="6"/>
      <c r="CT2993" s="6"/>
      <c r="CU2993" s="6"/>
      <c r="CV2993" s="6"/>
      <c r="CW2993" s="6"/>
      <c r="CX2993" s="6"/>
      <c r="CY2993" s="6"/>
      <c r="CZ2993" s="6"/>
      <c r="DA2993" s="6"/>
      <c r="DB2993" s="6"/>
      <c r="DC2993" s="6"/>
      <c r="DD2993" s="6"/>
      <c r="DE2993" s="6"/>
      <c r="DF2993" s="6"/>
      <c r="DG2993" s="6"/>
      <c r="DH2993" s="6"/>
      <c r="DI2993" s="6"/>
      <c r="DJ2993" s="6"/>
    </row>
    <row r="2994" spans="1:114" ht="15" customHeight="1" x14ac:dyDescent="0.15">
      <c r="A2994" s="32"/>
      <c r="B2994" s="17"/>
      <c r="C2994" s="17"/>
      <c r="D2994" s="18"/>
      <c r="E2994" s="18"/>
      <c r="F2994" s="18"/>
      <c r="G2994" s="18"/>
      <c r="H2994" s="17"/>
      <c r="I2994" s="17"/>
      <c r="J2994" s="17"/>
      <c r="K2994" s="17"/>
      <c r="L2994" s="17"/>
      <c r="M2994" s="17"/>
      <c r="N2994" s="17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  <c r="BH2994" s="6"/>
      <c r="BI2994" s="6"/>
      <c r="BJ2994" s="6"/>
      <c r="BK2994" s="6"/>
      <c r="BL2994" s="6"/>
      <c r="BM2994" s="6"/>
      <c r="BN2994" s="6"/>
      <c r="BO2994" s="6"/>
      <c r="BP2994" s="6"/>
      <c r="BQ2994" s="6"/>
      <c r="BR2994" s="6"/>
      <c r="BS2994" s="6"/>
      <c r="BT2994" s="6"/>
      <c r="BU2994" s="6"/>
      <c r="BV2994" s="6"/>
      <c r="BW2994" s="6"/>
      <c r="BX2994" s="6"/>
      <c r="BY2994" s="6"/>
      <c r="BZ2994" s="6"/>
      <c r="CA2994" s="6"/>
      <c r="CB2994" s="6"/>
      <c r="CC2994" s="6"/>
      <c r="CD2994" s="6"/>
      <c r="CE2994" s="6"/>
      <c r="CF2994" s="6"/>
      <c r="CG2994" s="6"/>
      <c r="CH2994" s="6"/>
      <c r="CI2994" s="6"/>
      <c r="CJ2994" s="6"/>
      <c r="CK2994" s="6"/>
      <c r="CL2994" s="6"/>
      <c r="CM2994" s="6"/>
      <c r="CN2994" s="6"/>
      <c r="CO2994" s="6"/>
      <c r="CP2994" s="6"/>
      <c r="CQ2994" s="6"/>
      <c r="CR2994" s="6"/>
      <c r="CS2994" s="6"/>
      <c r="CT2994" s="6"/>
      <c r="CU2994" s="6"/>
      <c r="CV2994" s="6"/>
      <c r="CW2994" s="6"/>
      <c r="CX2994" s="6"/>
      <c r="CY2994" s="6"/>
      <c r="CZ2994" s="6"/>
      <c r="DA2994" s="6"/>
      <c r="DB2994" s="6"/>
      <c r="DC2994" s="6"/>
      <c r="DD2994" s="6"/>
      <c r="DE2994" s="6"/>
      <c r="DF2994" s="6"/>
      <c r="DG2994" s="6"/>
      <c r="DH2994" s="6"/>
      <c r="DI2994" s="6"/>
      <c r="DJ2994" s="6"/>
    </row>
    <row r="2995" spans="1:114" ht="15" customHeight="1" x14ac:dyDescent="0.15">
      <c r="A2995" s="32"/>
      <c r="B2995" s="17"/>
      <c r="C2995" s="17"/>
      <c r="D2995" s="18"/>
      <c r="E2995" s="18"/>
      <c r="F2995" s="18"/>
      <c r="G2995" s="18"/>
      <c r="H2995" s="17"/>
      <c r="I2995" s="17"/>
      <c r="J2995" s="17"/>
      <c r="K2995" s="17"/>
      <c r="L2995" s="17"/>
      <c r="M2995" s="17"/>
      <c r="N2995" s="17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  <c r="BH2995" s="6"/>
      <c r="BI2995" s="6"/>
      <c r="BJ2995" s="6"/>
      <c r="BK2995" s="6"/>
      <c r="BL2995" s="6"/>
      <c r="BM2995" s="6"/>
      <c r="BN2995" s="6"/>
      <c r="BO2995" s="6"/>
      <c r="BP2995" s="6"/>
      <c r="BQ2995" s="6"/>
      <c r="BR2995" s="6"/>
      <c r="BS2995" s="6"/>
      <c r="BT2995" s="6"/>
      <c r="BU2995" s="6"/>
      <c r="BV2995" s="6"/>
      <c r="BW2995" s="6"/>
      <c r="BX2995" s="6"/>
      <c r="BY2995" s="6"/>
      <c r="BZ2995" s="6"/>
      <c r="CA2995" s="6"/>
      <c r="CB2995" s="6"/>
      <c r="CC2995" s="6"/>
      <c r="CD2995" s="6"/>
      <c r="CE2995" s="6"/>
      <c r="CF2995" s="6"/>
      <c r="CG2995" s="6"/>
      <c r="CH2995" s="6"/>
      <c r="CI2995" s="6"/>
      <c r="CJ2995" s="6"/>
      <c r="CK2995" s="6"/>
      <c r="CL2995" s="6"/>
      <c r="CM2995" s="6"/>
      <c r="CN2995" s="6"/>
      <c r="CO2995" s="6"/>
      <c r="CP2995" s="6"/>
      <c r="CQ2995" s="6"/>
      <c r="CR2995" s="6"/>
      <c r="CS2995" s="6"/>
      <c r="CT2995" s="6"/>
      <c r="CU2995" s="6"/>
      <c r="CV2995" s="6"/>
      <c r="CW2995" s="6"/>
      <c r="CX2995" s="6"/>
      <c r="CY2995" s="6"/>
      <c r="CZ2995" s="6"/>
      <c r="DA2995" s="6"/>
      <c r="DB2995" s="6"/>
      <c r="DC2995" s="6"/>
      <c r="DD2995" s="6"/>
      <c r="DE2995" s="6"/>
      <c r="DF2995" s="6"/>
      <c r="DG2995" s="6"/>
      <c r="DH2995" s="6"/>
      <c r="DI2995" s="6"/>
      <c r="DJ2995" s="6"/>
    </row>
    <row r="2996" spans="1:114" ht="15" customHeight="1" x14ac:dyDescent="0.15">
      <c r="A2996" s="32"/>
      <c r="B2996" s="17"/>
      <c r="C2996" s="17"/>
      <c r="D2996" s="18"/>
      <c r="E2996" s="18"/>
      <c r="F2996" s="18"/>
      <c r="G2996" s="18"/>
      <c r="H2996" s="17"/>
      <c r="I2996" s="17"/>
      <c r="J2996" s="17"/>
      <c r="K2996" s="17"/>
      <c r="L2996" s="17"/>
      <c r="M2996" s="17"/>
      <c r="N2996" s="17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  <c r="BH2996" s="6"/>
      <c r="BI2996" s="6"/>
      <c r="BJ2996" s="6"/>
      <c r="BK2996" s="6"/>
      <c r="BL2996" s="6"/>
      <c r="BM2996" s="6"/>
      <c r="BN2996" s="6"/>
      <c r="BO2996" s="6"/>
      <c r="BP2996" s="6"/>
      <c r="BQ2996" s="6"/>
      <c r="BR2996" s="6"/>
      <c r="BS2996" s="6"/>
      <c r="BT2996" s="6"/>
      <c r="BU2996" s="6"/>
      <c r="BV2996" s="6"/>
      <c r="BW2996" s="6"/>
      <c r="BX2996" s="6"/>
      <c r="BY2996" s="6"/>
      <c r="BZ2996" s="6"/>
      <c r="CA2996" s="6"/>
      <c r="CB2996" s="6"/>
      <c r="CC2996" s="6"/>
      <c r="CD2996" s="6"/>
      <c r="CE2996" s="6"/>
      <c r="CF2996" s="6"/>
      <c r="CG2996" s="6"/>
      <c r="CH2996" s="6"/>
      <c r="CI2996" s="6"/>
      <c r="CJ2996" s="6"/>
      <c r="CK2996" s="6"/>
      <c r="CL2996" s="6"/>
      <c r="CM2996" s="6"/>
      <c r="CN2996" s="6"/>
      <c r="CO2996" s="6"/>
      <c r="CP2996" s="6"/>
      <c r="CQ2996" s="6"/>
      <c r="CR2996" s="6"/>
      <c r="CS2996" s="6"/>
      <c r="CT2996" s="6"/>
      <c r="CU2996" s="6"/>
      <c r="CV2996" s="6"/>
      <c r="CW2996" s="6"/>
      <c r="CX2996" s="6"/>
      <c r="CY2996" s="6"/>
      <c r="CZ2996" s="6"/>
      <c r="DA2996" s="6"/>
      <c r="DB2996" s="6"/>
      <c r="DC2996" s="6"/>
      <c r="DD2996" s="6"/>
      <c r="DE2996" s="6"/>
      <c r="DF2996" s="6"/>
      <c r="DG2996" s="6"/>
      <c r="DH2996" s="6"/>
      <c r="DI2996" s="6"/>
      <c r="DJ2996" s="6"/>
    </row>
    <row r="2997" spans="1:114" ht="15" customHeight="1" x14ac:dyDescent="0.15">
      <c r="A2997" s="32"/>
      <c r="B2997" s="17"/>
      <c r="C2997" s="17"/>
      <c r="D2997" s="18"/>
      <c r="E2997" s="18"/>
      <c r="F2997" s="18"/>
      <c r="G2997" s="18"/>
      <c r="H2997" s="17"/>
      <c r="I2997" s="17"/>
      <c r="J2997" s="17"/>
      <c r="K2997" s="17"/>
      <c r="L2997" s="17"/>
      <c r="M2997" s="17"/>
      <c r="N2997" s="17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  <c r="BH2997" s="6"/>
      <c r="BI2997" s="6"/>
      <c r="BJ2997" s="6"/>
      <c r="BK2997" s="6"/>
      <c r="BL2997" s="6"/>
      <c r="BM2997" s="6"/>
      <c r="BN2997" s="6"/>
      <c r="BO2997" s="6"/>
      <c r="BP2997" s="6"/>
      <c r="BQ2997" s="6"/>
      <c r="BR2997" s="6"/>
      <c r="BS2997" s="6"/>
      <c r="BT2997" s="6"/>
      <c r="BU2997" s="6"/>
      <c r="BV2997" s="6"/>
      <c r="BW2997" s="6"/>
      <c r="BX2997" s="6"/>
      <c r="BY2997" s="6"/>
      <c r="BZ2997" s="6"/>
      <c r="CA2997" s="6"/>
      <c r="CB2997" s="6"/>
      <c r="CC2997" s="6"/>
      <c r="CD2997" s="6"/>
      <c r="CE2997" s="6"/>
      <c r="CF2997" s="6"/>
      <c r="CG2997" s="6"/>
      <c r="CH2997" s="6"/>
      <c r="CI2997" s="6"/>
      <c r="CJ2997" s="6"/>
      <c r="CK2997" s="6"/>
      <c r="CL2997" s="6"/>
      <c r="CM2997" s="6"/>
      <c r="CN2997" s="6"/>
      <c r="CO2997" s="6"/>
      <c r="CP2997" s="6"/>
      <c r="CQ2997" s="6"/>
      <c r="CR2997" s="6"/>
      <c r="CS2997" s="6"/>
      <c r="CT2997" s="6"/>
      <c r="CU2997" s="6"/>
      <c r="CV2997" s="6"/>
      <c r="CW2997" s="6"/>
      <c r="CX2997" s="6"/>
      <c r="CY2997" s="6"/>
      <c r="CZ2997" s="6"/>
      <c r="DA2997" s="6"/>
      <c r="DB2997" s="6"/>
      <c r="DC2997" s="6"/>
      <c r="DD2997" s="6"/>
      <c r="DE2997" s="6"/>
      <c r="DF2997" s="6"/>
      <c r="DG2997" s="6"/>
      <c r="DH2997" s="6"/>
      <c r="DI2997" s="6"/>
      <c r="DJ2997" s="6"/>
    </row>
    <row r="2998" spans="1:114" ht="15" customHeight="1" x14ac:dyDescent="0.15">
      <c r="A2998" s="32"/>
      <c r="B2998" s="17"/>
      <c r="C2998" s="17"/>
      <c r="D2998" s="18"/>
      <c r="E2998" s="18"/>
      <c r="F2998" s="18"/>
      <c r="G2998" s="18"/>
      <c r="H2998" s="17"/>
      <c r="I2998" s="17"/>
      <c r="J2998" s="17"/>
      <c r="K2998" s="17"/>
      <c r="L2998" s="17"/>
      <c r="M2998" s="17"/>
      <c r="N2998" s="17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  <c r="BH2998" s="6"/>
      <c r="BI2998" s="6"/>
      <c r="BJ2998" s="6"/>
      <c r="BK2998" s="6"/>
      <c r="BL2998" s="6"/>
      <c r="BM2998" s="6"/>
      <c r="BN2998" s="6"/>
      <c r="BO2998" s="6"/>
      <c r="BP2998" s="6"/>
      <c r="BQ2998" s="6"/>
      <c r="BR2998" s="6"/>
      <c r="BS2998" s="6"/>
      <c r="BT2998" s="6"/>
      <c r="BU2998" s="6"/>
      <c r="BV2998" s="6"/>
      <c r="BW2998" s="6"/>
      <c r="BX2998" s="6"/>
      <c r="BY2998" s="6"/>
      <c r="BZ2998" s="6"/>
      <c r="CA2998" s="6"/>
      <c r="CB2998" s="6"/>
      <c r="CC2998" s="6"/>
      <c r="CD2998" s="6"/>
      <c r="CE2998" s="6"/>
      <c r="CF2998" s="6"/>
      <c r="CG2998" s="6"/>
      <c r="CH2998" s="6"/>
      <c r="CI2998" s="6"/>
      <c r="CJ2998" s="6"/>
      <c r="CK2998" s="6"/>
      <c r="CL2998" s="6"/>
      <c r="CM2998" s="6"/>
      <c r="CN2998" s="6"/>
      <c r="CO2998" s="6"/>
      <c r="CP2998" s="6"/>
      <c r="CQ2998" s="6"/>
      <c r="CR2998" s="6"/>
      <c r="CS2998" s="6"/>
      <c r="CT2998" s="6"/>
      <c r="CU2998" s="6"/>
      <c r="CV2998" s="6"/>
      <c r="CW2998" s="6"/>
      <c r="CX2998" s="6"/>
      <c r="CY2998" s="6"/>
      <c r="CZ2998" s="6"/>
      <c r="DA2998" s="6"/>
      <c r="DB2998" s="6"/>
      <c r="DC2998" s="6"/>
      <c r="DD2998" s="6"/>
      <c r="DE2998" s="6"/>
      <c r="DF2998" s="6"/>
      <c r="DG2998" s="6"/>
      <c r="DH2998" s="6"/>
      <c r="DI2998" s="6"/>
      <c r="DJ2998" s="6"/>
    </row>
    <row r="2999" spans="1:114" ht="15" customHeight="1" x14ac:dyDescent="0.15">
      <c r="A2999" s="32"/>
      <c r="B2999" s="17"/>
      <c r="C2999" s="17"/>
      <c r="D2999" s="18"/>
      <c r="E2999" s="18"/>
      <c r="F2999" s="18"/>
      <c r="G2999" s="18"/>
      <c r="H2999" s="17"/>
      <c r="I2999" s="17"/>
      <c r="J2999" s="17"/>
      <c r="K2999" s="17"/>
      <c r="L2999" s="17"/>
      <c r="M2999" s="17"/>
      <c r="N2999" s="17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  <c r="BN2999" s="6"/>
      <c r="BO2999" s="6"/>
      <c r="BP2999" s="6"/>
      <c r="BQ2999" s="6"/>
      <c r="BR2999" s="6"/>
      <c r="BS2999" s="6"/>
      <c r="BT2999" s="6"/>
      <c r="BU2999" s="6"/>
      <c r="BV2999" s="6"/>
      <c r="BW2999" s="6"/>
      <c r="BX2999" s="6"/>
      <c r="BY2999" s="6"/>
      <c r="BZ2999" s="6"/>
      <c r="CA2999" s="6"/>
      <c r="CB2999" s="6"/>
      <c r="CC2999" s="6"/>
      <c r="CD2999" s="6"/>
      <c r="CE2999" s="6"/>
      <c r="CF2999" s="6"/>
      <c r="CG2999" s="6"/>
      <c r="CH2999" s="6"/>
      <c r="CI2999" s="6"/>
      <c r="CJ2999" s="6"/>
      <c r="CK2999" s="6"/>
      <c r="CL2999" s="6"/>
      <c r="CM2999" s="6"/>
      <c r="CN2999" s="6"/>
      <c r="CO2999" s="6"/>
      <c r="CP2999" s="6"/>
      <c r="CQ2999" s="6"/>
      <c r="CR2999" s="6"/>
      <c r="CS2999" s="6"/>
      <c r="CT2999" s="6"/>
      <c r="CU2999" s="6"/>
      <c r="CV2999" s="6"/>
      <c r="CW2999" s="6"/>
      <c r="CX2999" s="6"/>
      <c r="CY2999" s="6"/>
      <c r="CZ2999" s="6"/>
      <c r="DA2999" s="6"/>
      <c r="DB2999" s="6"/>
      <c r="DC2999" s="6"/>
      <c r="DD2999" s="6"/>
      <c r="DE2999" s="6"/>
      <c r="DF2999" s="6"/>
      <c r="DG2999" s="6"/>
      <c r="DH2999" s="6"/>
      <c r="DI2999" s="6"/>
      <c r="DJ2999" s="6"/>
    </row>
    <row r="3000" spans="1:114" ht="15" customHeight="1" x14ac:dyDescent="0.15">
      <c r="A3000" s="32"/>
      <c r="B3000" s="17"/>
      <c r="C3000" s="17"/>
      <c r="D3000" s="18"/>
      <c r="E3000" s="18"/>
      <c r="F3000" s="18"/>
      <c r="G3000" s="18"/>
      <c r="H3000" s="17"/>
      <c r="I3000" s="17"/>
      <c r="J3000" s="17"/>
      <c r="K3000" s="17"/>
      <c r="L3000" s="17"/>
      <c r="M3000" s="17"/>
      <c r="N3000" s="17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  <c r="BN3000" s="6"/>
      <c r="BO3000" s="6"/>
      <c r="BP3000" s="6"/>
      <c r="BQ3000" s="6"/>
      <c r="BR3000" s="6"/>
      <c r="BS3000" s="6"/>
      <c r="BT3000" s="6"/>
      <c r="BU3000" s="6"/>
      <c r="BV3000" s="6"/>
      <c r="BW3000" s="6"/>
      <c r="BX3000" s="6"/>
      <c r="BY3000" s="6"/>
      <c r="BZ3000" s="6"/>
      <c r="CA3000" s="6"/>
      <c r="CB3000" s="6"/>
      <c r="CC3000" s="6"/>
      <c r="CD3000" s="6"/>
      <c r="CE3000" s="6"/>
      <c r="CF3000" s="6"/>
      <c r="CG3000" s="6"/>
      <c r="CH3000" s="6"/>
      <c r="CI3000" s="6"/>
      <c r="CJ3000" s="6"/>
      <c r="CK3000" s="6"/>
      <c r="CL3000" s="6"/>
      <c r="CM3000" s="6"/>
      <c r="CN3000" s="6"/>
      <c r="CO3000" s="6"/>
      <c r="CP3000" s="6"/>
      <c r="CQ3000" s="6"/>
      <c r="CR3000" s="6"/>
      <c r="CS3000" s="6"/>
      <c r="CT3000" s="6"/>
      <c r="CU3000" s="6"/>
      <c r="CV3000" s="6"/>
      <c r="CW3000" s="6"/>
      <c r="CX3000" s="6"/>
      <c r="CY3000" s="6"/>
      <c r="CZ3000" s="6"/>
      <c r="DA3000" s="6"/>
      <c r="DB3000" s="6"/>
      <c r="DC3000" s="6"/>
      <c r="DD3000" s="6"/>
      <c r="DE3000" s="6"/>
      <c r="DF3000" s="6"/>
      <c r="DG3000" s="6"/>
      <c r="DH3000" s="6"/>
      <c r="DI3000" s="6"/>
      <c r="DJ3000" s="6"/>
    </row>
    <row r="3001" spans="1:114" ht="15" customHeight="1" x14ac:dyDescent="0.15">
      <c r="A3001" s="32"/>
      <c r="B3001" s="17"/>
      <c r="C3001" s="17"/>
      <c r="D3001" s="18"/>
      <c r="E3001" s="18"/>
      <c r="F3001" s="18"/>
      <c r="G3001" s="18"/>
      <c r="H3001" s="17"/>
      <c r="I3001" s="17"/>
      <c r="J3001" s="17"/>
      <c r="K3001" s="17"/>
      <c r="L3001" s="17"/>
      <c r="M3001" s="17"/>
      <c r="N3001" s="17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  <c r="BH3001" s="6"/>
      <c r="BI3001" s="6"/>
      <c r="BJ3001" s="6"/>
      <c r="BK3001" s="6"/>
      <c r="BL3001" s="6"/>
      <c r="BM3001" s="6"/>
      <c r="BN3001" s="6"/>
      <c r="BO3001" s="6"/>
      <c r="BP3001" s="6"/>
      <c r="BQ3001" s="6"/>
      <c r="BR3001" s="6"/>
      <c r="BS3001" s="6"/>
      <c r="BT3001" s="6"/>
      <c r="BU3001" s="6"/>
      <c r="BV3001" s="6"/>
      <c r="BW3001" s="6"/>
      <c r="BX3001" s="6"/>
      <c r="BY3001" s="6"/>
      <c r="BZ3001" s="6"/>
      <c r="CA3001" s="6"/>
      <c r="CB3001" s="6"/>
      <c r="CC3001" s="6"/>
      <c r="CD3001" s="6"/>
      <c r="CE3001" s="6"/>
      <c r="CF3001" s="6"/>
      <c r="CG3001" s="6"/>
      <c r="CH3001" s="6"/>
      <c r="CI3001" s="6"/>
      <c r="CJ3001" s="6"/>
      <c r="CK3001" s="6"/>
      <c r="CL3001" s="6"/>
      <c r="CM3001" s="6"/>
      <c r="CN3001" s="6"/>
      <c r="CO3001" s="6"/>
      <c r="CP3001" s="6"/>
      <c r="CQ3001" s="6"/>
      <c r="CR3001" s="6"/>
      <c r="CS3001" s="6"/>
      <c r="CT3001" s="6"/>
      <c r="CU3001" s="6"/>
      <c r="CV3001" s="6"/>
      <c r="CW3001" s="6"/>
      <c r="CX3001" s="6"/>
      <c r="CY3001" s="6"/>
      <c r="CZ3001" s="6"/>
      <c r="DA3001" s="6"/>
      <c r="DB3001" s="6"/>
      <c r="DC3001" s="6"/>
      <c r="DD3001" s="6"/>
      <c r="DE3001" s="6"/>
      <c r="DF3001" s="6"/>
      <c r="DG3001" s="6"/>
      <c r="DH3001" s="6"/>
      <c r="DI3001" s="6"/>
      <c r="DJ3001" s="6"/>
    </row>
    <row r="3002" spans="1:114" ht="15" customHeight="1" x14ac:dyDescent="0.15">
      <c r="A3002" s="32"/>
      <c r="B3002" s="17"/>
      <c r="C3002" s="17"/>
      <c r="D3002" s="18"/>
      <c r="E3002" s="18"/>
      <c r="F3002" s="18"/>
      <c r="G3002" s="18"/>
      <c r="H3002" s="17"/>
      <c r="I3002" s="17"/>
      <c r="J3002" s="17"/>
      <c r="K3002" s="17"/>
      <c r="L3002" s="17"/>
      <c r="M3002" s="17"/>
      <c r="N3002" s="17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  <c r="BH3002" s="6"/>
      <c r="BI3002" s="6"/>
      <c r="BJ3002" s="6"/>
      <c r="BK3002" s="6"/>
      <c r="BL3002" s="6"/>
      <c r="BM3002" s="6"/>
      <c r="BN3002" s="6"/>
      <c r="BO3002" s="6"/>
      <c r="BP3002" s="6"/>
      <c r="BQ3002" s="6"/>
      <c r="BR3002" s="6"/>
      <c r="BS3002" s="6"/>
      <c r="BT3002" s="6"/>
      <c r="BU3002" s="6"/>
      <c r="BV3002" s="6"/>
      <c r="BW3002" s="6"/>
      <c r="BX3002" s="6"/>
      <c r="BY3002" s="6"/>
      <c r="BZ3002" s="6"/>
      <c r="CA3002" s="6"/>
      <c r="CB3002" s="6"/>
      <c r="CC3002" s="6"/>
      <c r="CD3002" s="6"/>
      <c r="CE3002" s="6"/>
      <c r="CF3002" s="6"/>
      <c r="CG3002" s="6"/>
      <c r="CH3002" s="6"/>
      <c r="CI3002" s="6"/>
      <c r="CJ3002" s="6"/>
      <c r="CK3002" s="6"/>
      <c r="CL3002" s="6"/>
      <c r="CM3002" s="6"/>
      <c r="CN3002" s="6"/>
      <c r="CO3002" s="6"/>
      <c r="CP3002" s="6"/>
      <c r="CQ3002" s="6"/>
      <c r="CR3002" s="6"/>
      <c r="CS3002" s="6"/>
      <c r="CT3002" s="6"/>
      <c r="CU3002" s="6"/>
      <c r="CV3002" s="6"/>
      <c r="CW3002" s="6"/>
      <c r="CX3002" s="6"/>
      <c r="CY3002" s="6"/>
      <c r="CZ3002" s="6"/>
      <c r="DA3002" s="6"/>
      <c r="DB3002" s="6"/>
      <c r="DC3002" s="6"/>
      <c r="DD3002" s="6"/>
      <c r="DE3002" s="6"/>
      <c r="DF3002" s="6"/>
      <c r="DG3002" s="6"/>
      <c r="DH3002" s="6"/>
      <c r="DI3002" s="6"/>
      <c r="DJ3002" s="6"/>
    </row>
    <row r="3003" spans="1:114" ht="15" customHeight="1" x14ac:dyDescent="0.15">
      <c r="A3003" s="32"/>
      <c r="B3003" s="17"/>
      <c r="C3003" s="17"/>
      <c r="D3003" s="18"/>
      <c r="E3003" s="18"/>
      <c r="F3003" s="18"/>
      <c r="G3003" s="18"/>
      <c r="H3003" s="17"/>
      <c r="I3003" s="17"/>
      <c r="J3003" s="17"/>
      <c r="K3003" s="17"/>
      <c r="L3003" s="17"/>
      <c r="M3003" s="17"/>
      <c r="N3003" s="17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  <c r="BH3003" s="6"/>
      <c r="BI3003" s="6"/>
      <c r="BJ3003" s="6"/>
      <c r="BK3003" s="6"/>
      <c r="BL3003" s="6"/>
      <c r="BM3003" s="6"/>
      <c r="BN3003" s="6"/>
      <c r="BO3003" s="6"/>
      <c r="BP3003" s="6"/>
      <c r="BQ3003" s="6"/>
      <c r="BR3003" s="6"/>
      <c r="BS3003" s="6"/>
      <c r="BT3003" s="6"/>
      <c r="BU3003" s="6"/>
      <c r="BV3003" s="6"/>
      <c r="BW3003" s="6"/>
      <c r="BX3003" s="6"/>
      <c r="BY3003" s="6"/>
      <c r="BZ3003" s="6"/>
      <c r="CA3003" s="6"/>
      <c r="CB3003" s="6"/>
      <c r="CC3003" s="6"/>
      <c r="CD3003" s="6"/>
      <c r="CE3003" s="6"/>
      <c r="CF3003" s="6"/>
      <c r="CG3003" s="6"/>
      <c r="CH3003" s="6"/>
      <c r="CI3003" s="6"/>
      <c r="CJ3003" s="6"/>
      <c r="CK3003" s="6"/>
      <c r="CL3003" s="6"/>
      <c r="CM3003" s="6"/>
      <c r="CN3003" s="6"/>
      <c r="CO3003" s="6"/>
      <c r="CP3003" s="6"/>
      <c r="CQ3003" s="6"/>
      <c r="CR3003" s="6"/>
      <c r="CS3003" s="6"/>
      <c r="CT3003" s="6"/>
      <c r="CU3003" s="6"/>
      <c r="CV3003" s="6"/>
      <c r="CW3003" s="6"/>
      <c r="CX3003" s="6"/>
      <c r="CY3003" s="6"/>
      <c r="CZ3003" s="6"/>
      <c r="DA3003" s="6"/>
      <c r="DB3003" s="6"/>
      <c r="DC3003" s="6"/>
      <c r="DD3003" s="6"/>
      <c r="DE3003" s="6"/>
      <c r="DF3003" s="6"/>
      <c r="DG3003" s="6"/>
      <c r="DH3003" s="6"/>
      <c r="DI3003" s="6"/>
      <c r="DJ3003" s="6"/>
    </row>
    <row r="3004" spans="1:114" ht="15" customHeight="1" x14ac:dyDescent="0.15">
      <c r="A3004" s="32"/>
      <c r="B3004" s="17"/>
      <c r="C3004" s="17"/>
      <c r="D3004" s="18"/>
      <c r="E3004" s="18"/>
      <c r="F3004" s="18"/>
      <c r="G3004" s="18"/>
      <c r="H3004" s="17"/>
      <c r="I3004" s="17"/>
      <c r="J3004" s="17"/>
      <c r="K3004" s="17"/>
      <c r="L3004" s="17"/>
      <c r="M3004" s="17"/>
      <c r="N3004" s="17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  <c r="BH3004" s="6"/>
      <c r="BI3004" s="6"/>
      <c r="BJ3004" s="6"/>
      <c r="BK3004" s="6"/>
      <c r="BL3004" s="6"/>
      <c r="BM3004" s="6"/>
      <c r="BN3004" s="6"/>
      <c r="BO3004" s="6"/>
      <c r="BP3004" s="6"/>
      <c r="BQ3004" s="6"/>
      <c r="BR3004" s="6"/>
      <c r="BS3004" s="6"/>
      <c r="BT3004" s="6"/>
      <c r="BU3004" s="6"/>
      <c r="BV3004" s="6"/>
      <c r="BW3004" s="6"/>
      <c r="BX3004" s="6"/>
      <c r="BY3004" s="6"/>
      <c r="BZ3004" s="6"/>
      <c r="CA3004" s="6"/>
      <c r="CB3004" s="6"/>
      <c r="CC3004" s="6"/>
      <c r="CD3004" s="6"/>
      <c r="CE3004" s="6"/>
      <c r="CF3004" s="6"/>
      <c r="CG3004" s="6"/>
      <c r="CH3004" s="6"/>
      <c r="CI3004" s="6"/>
      <c r="CJ3004" s="6"/>
      <c r="CK3004" s="6"/>
      <c r="CL3004" s="6"/>
      <c r="CM3004" s="6"/>
      <c r="CN3004" s="6"/>
      <c r="CO3004" s="6"/>
      <c r="CP3004" s="6"/>
      <c r="CQ3004" s="6"/>
      <c r="CR3004" s="6"/>
      <c r="CS3004" s="6"/>
      <c r="CT3004" s="6"/>
      <c r="CU3004" s="6"/>
      <c r="CV3004" s="6"/>
      <c r="CW3004" s="6"/>
      <c r="CX3004" s="6"/>
      <c r="CY3004" s="6"/>
      <c r="CZ3004" s="6"/>
      <c r="DA3004" s="6"/>
      <c r="DB3004" s="6"/>
      <c r="DC3004" s="6"/>
      <c r="DD3004" s="6"/>
      <c r="DE3004" s="6"/>
      <c r="DF3004" s="6"/>
      <c r="DG3004" s="6"/>
      <c r="DH3004" s="6"/>
      <c r="DI3004" s="6"/>
      <c r="DJ3004" s="6"/>
    </row>
    <row r="3005" spans="1:114" ht="15" customHeight="1" x14ac:dyDescent="0.15">
      <c r="A3005" s="32"/>
      <c r="B3005" s="17"/>
      <c r="C3005" s="17"/>
      <c r="D3005" s="18"/>
      <c r="E3005" s="18"/>
      <c r="F3005" s="18"/>
      <c r="G3005" s="18"/>
      <c r="H3005" s="17"/>
      <c r="I3005" s="17"/>
      <c r="J3005" s="17"/>
      <c r="K3005" s="17"/>
      <c r="L3005" s="17"/>
      <c r="M3005" s="17"/>
      <c r="N3005" s="17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  <c r="BH3005" s="6"/>
      <c r="BI3005" s="6"/>
      <c r="BJ3005" s="6"/>
      <c r="BK3005" s="6"/>
      <c r="BL3005" s="6"/>
      <c r="BM3005" s="6"/>
      <c r="BN3005" s="6"/>
      <c r="BO3005" s="6"/>
      <c r="BP3005" s="6"/>
      <c r="BQ3005" s="6"/>
      <c r="BR3005" s="6"/>
      <c r="BS3005" s="6"/>
      <c r="BT3005" s="6"/>
      <c r="BU3005" s="6"/>
      <c r="BV3005" s="6"/>
      <c r="BW3005" s="6"/>
      <c r="BX3005" s="6"/>
      <c r="BY3005" s="6"/>
      <c r="BZ3005" s="6"/>
      <c r="CA3005" s="6"/>
      <c r="CB3005" s="6"/>
      <c r="CC3005" s="6"/>
      <c r="CD3005" s="6"/>
      <c r="CE3005" s="6"/>
      <c r="CF3005" s="6"/>
      <c r="CG3005" s="6"/>
      <c r="CH3005" s="6"/>
      <c r="CI3005" s="6"/>
      <c r="CJ3005" s="6"/>
      <c r="CK3005" s="6"/>
      <c r="CL3005" s="6"/>
      <c r="CM3005" s="6"/>
      <c r="CN3005" s="6"/>
      <c r="CO3005" s="6"/>
      <c r="CP3005" s="6"/>
      <c r="CQ3005" s="6"/>
      <c r="CR3005" s="6"/>
      <c r="CS3005" s="6"/>
      <c r="CT3005" s="6"/>
      <c r="CU3005" s="6"/>
      <c r="CV3005" s="6"/>
      <c r="CW3005" s="6"/>
      <c r="CX3005" s="6"/>
      <c r="CY3005" s="6"/>
      <c r="CZ3005" s="6"/>
      <c r="DA3005" s="6"/>
      <c r="DB3005" s="6"/>
      <c r="DC3005" s="6"/>
      <c r="DD3005" s="6"/>
      <c r="DE3005" s="6"/>
      <c r="DF3005" s="6"/>
      <c r="DG3005" s="6"/>
      <c r="DH3005" s="6"/>
      <c r="DI3005" s="6"/>
      <c r="DJ3005" s="6"/>
    </row>
    <row r="3006" spans="1:114" ht="15" customHeight="1" x14ac:dyDescent="0.15">
      <c r="A3006" s="32"/>
      <c r="B3006" s="17"/>
      <c r="C3006" s="17"/>
      <c r="D3006" s="18"/>
      <c r="E3006" s="18"/>
      <c r="F3006" s="18"/>
      <c r="G3006" s="18"/>
      <c r="H3006" s="17"/>
      <c r="I3006" s="17"/>
      <c r="J3006" s="17"/>
      <c r="K3006" s="17"/>
      <c r="L3006" s="17"/>
      <c r="M3006" s="17"/>
      <c r="N3006" s="17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  <c r="BH3006" s="6"/>
      <c r="BI3006" s="6"/>
      <c r="BJ3006" s="6"/>
      <c r="BK3006" s="6"/>
      <c r="BL3006" s="6"/>
      <c r="BM3006" s="6"/>
      <c r="BN3006" s="6"/>
      <c r="BO3006" s="6"/>
      <c r="BP3006" s="6"/>
      <c r="BQ3006" s="6"/>
      <c r="BR3006" s="6"/>
      <c r="BS3006" s="6"/>
      <c r="BT3006" s="6"/>
      <c r="BU3006" s="6"/>
      <c r="BV3006" s="6"/>
      <c r="BW3006" s="6"/>
      <c r="BX3006" s="6"/>
      <c r="BY3006" s="6"/>
      <c r="BZ3006" s="6"/>
      <c r="CA3006" s="6"/>
      <c r="CB3006" s="6"/>
      <c r="CC3006" s="6"/>
      <c r="CD3006" s="6"/>
      <c r="CE3006" s="6"/>
      <c r="CF3006" s="6"/>
      <c r="CG3006" s="6"/>
      <c r="CH3006" s="6"/>
      <c r="CI3006" s="6"/>
      <c r="CJ3006" s="6"/>
      <c r="CK3006" s="6"/>
      <c r="CL3006" s="6"/>
      <c r="CM3006" s="6"/>
      <c r="CN3006" s="6"/>
      <c r="CO3006" s="6"/>
      <c r="CP3006" s="6"/>
      <c r="CQ3006" s="6"/>
      <c r="CR3006" s="6"/>
      <c r="CS3006" s="6"/>
      <c r="CT3006" s="6"/>
      <c r="CU3006" s="6"/>
      <c r="CV3006" s="6"/>
      <c r="CW3006" s="6"/>
      <c r="CX3006" s="6"/>
      <c r="CY3006" s="6"/>
      <c r="CZ3006" s="6"/>
      <c r="DA3006" s="6"/>
      <c r="DB3006" s="6"/>
      <c r="DC3006" s="6"/>
      <c r="DD3006" s="6"/>
      <c r="DE3006" s="6"/>
      <c r="DF3006" s="6"/>
      <c r="DG3006" s="6"/>
      <c r="DH3006" s="6"/>
      <c r="DI3006" s="6"/>
      <c r="DJ3006" s="6"/>
    </row>
    <row r="3007" spans="1:114" ht="15" customHeight="1" x14ac:dyDescent="0.15">
      <c r="A3007" s="32"/>
      <c r="B3007" s="17"/>
      <c r="C3007" s="17"/>
      <c r="D3007" s="18"/>
      <c r="E3007" s="18"/>
      <c r="F3007" s="18"/>
      <c r="G3007" s="18"/>
      <c r="H3007" s="17"/>
      <c r="I3007" s="17"/>
      <c r="J3007" s="17"/>
      <c r="K3007" s="17"/>
      <c r="L3007" s="17"/>
      <c r="M3007" s="17"/>
      <c r="N3007" s="17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  <c r="BH3007" s="6"/>
      <c r="BI3007" s="6"/>
      <c r="BJ3007" s="6"/>
      <c r="BK3007" s="6"/>
      <c r="BL3007" s="6"/>
      <c r="BM3007" s="6"/>
      <c r="BN3007" s="6"/>
      <c r="BO3007" s="6"/>
      <c r="BP3007" s="6"/>
      <c r="BQ3007" s="6"/>
      <c r="BR3007" s="6"/>
      <c r="BS3007" s="6"/>
      <c r="BT3007" s="6"/>
      <c r="BU3007" s="6"/>
      <c r="BV3007" s="6"/>
      <c r="BW3007" s="6"/>
      <c r="BX3007" s="6"/>
      <c r="BY3007" s="6"/>
      <c r="BZ3007" s="6"/>
      <c r="CA3007" s="6"/>
      <c r="CB3007" s="6"/>
      <c r="CC3007" s="6"/>
      <c r="CD3007" s="6"/>
      <c r="CE3007" s="6"/>
      <c r="CF3007" s="6"/>
      <c r="CG3007" s="6"/>
      <c r="CH3007" s="6"/>
      <c r="CI3007" s="6"/>
      <c r="CJ3007" s="6"/>
      <c r="CK3007" s="6"/>
      <c r="CL3007" s="6"/>
      <c r="CM3007" s="6"/>
      <c r="CN3007" s="6"/>
      <c r="CO3007" s="6"/>
      <c r="CP3007" s="6"/>
      <c r="CQ3007" s="6"/>
      <c r="CR3007" s="6"/>
      <c r="CS3007" s="6"/>
      <c r="CT3007" s="6"/>
      <c r="CU3007" s="6"/>
      <c r="CV3007" s="6"/>
      <c r="CW3007" s="6"/>
      <c r="CX3007" s="6"/>
      <c r="CY3007" s="6"/>
      <c r="CZ3007" s="6"/>
      <c r="DA3007" s="6"/>
      <c r="DB3007" s="6"/>
      <c r="DC3007" s="6"/>
      <c r="DD3007" s="6"/>
      <c r="DE3007" s="6"/>
      <c r="DF3007" s="6"/>
      <c r="DG3007" s="6"/>
      <c r="DH3007" s="6"/>
      <c r="DI3007" s="6"/>
      <c r="DJ3007" s="6"/>
    </row>
    <row r="3008" spans="1:114" ht="15" customHeight="1" x14ac:dyDescent="0.15">
      <c r="A3008" s="32"/>
      <c r="B3008" s="17"/>
      <c r="C3008" s="17"/>
      <c r="D3008" s="18"/>
      <c r="E3008" s="18"/>
      <c r="F3008" s="18"/>
      <c r="G3008" s="18"/>
      <c r="H3008" s="17"/>
      <c r="I3008" s="17"/>
      <c r="J3008" s="17"/>
      <c r="K3008" s="17"/>
      <c r="L3008" s="17"/>
      <c r="M3008" s="17"/>
      <c r="N3008" s="17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  <c r="BH3008" s="6"/>
      <c r="BI3008" s="6"/>
      <c r="BJ3008" s="6"/>
      <c r="BK3008" s="6"/>
      <c r="BL3008" s="6"/>
      <c r="BM3008" s="6"/>
      <c r="BN3008" s="6"/>
      <c r="BO3008" s="6"/>
      <c r="BP3008" s="6"/>
      <c r="BQ3008" s="6"/>
      <c r="BR3008" s="6"/>
      <c r="BS3008" s="6"/>
      <c r="BT3008" s="6"/>
      <c r="BU3008" s="6"/>
      <c r="BV3008" s="6"/>
      <c r="BW3008" s="6"/>
      <c r="BX3008" s="6"/>
      <c r="BY3008" s="6"/>
      <c r="BZ3008" s="6"/>
      <c r="CA3008" s="6"/>
      <c r="CB3008" s="6"/>
      <c r="CC3008" s="6"/>
      <c r="CD3008" s="6"/>
      <c r="CE3008" s="6"/>
      <c r="CF3008" s="6"/>
      <c r="CG3008" s="6"/>
      <c r="CH3008" s="6"/>
      <c r="CI3008" s="6"/>
      <c r="CJ3008" s="6"/>
      <c r="CK3008" s="6"/>
      <c r="CL3008" s="6"/>
      <c r="CM3008" s="6"/>
      <c r="CN3008" s="6"/>
      <c r="CO3008" s="6"/>
      <c r="CP3008" s="6"/>
      <c r="CQ3008" s="6"/>
      <c r="CR3008" s="6"/>
      <c r="CS3008" s="6"/>
      <c r="CT3008" s="6"/>
      <c r="CU3008" s="6"/>
      <c r="CV3008" s="6"/>
      <c r="CW3008" s="6"/>
      <c r="CX3008" s="6"/>
      <c r="CY3008" s="6"/>
      <c r="CZ3008" s="6"/>
      <c r="DA3008" s="6"/>
      <c r="DB3008" s="6"/>
      <c r="DC3008" s="6"/>
      <c r="DD3008" s="6"/>
      <c r="DE3008" s="6"/>
      <c r="DF3008" s="6"/>
      <c r="DG3008" s="6"/>
      <c r="DH3008" s="6"/>
      <c r="DI3008" s="6"/>
      <c r="DJ3008" s="6"/>
    </row>
    <row r="3009" spans="1:114" ht="15" customHeight="1" x14ac:dyDescent="0.15">
      <c r="A3009" s="32"/>
      <c r="B3009" s="17"/>
      <c r="C3009" s="17"/>
      <c r="D3009" s="18"/>
      <c r="E3009" s="18"/>
      <c r="F3009" s="18"/>
      <c r="G3009" s="18"/>
      <c r="H3009" s="17"/>
      <c r="I3009" s="17"/>
      <c r="J3009" s="17"/>
      <c r="K3009" s="17"/>
      <c r="L3009" s="17"/>
      <c r="M3009" s="17"/>
      <c r="N3009" s="17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  <c r="BH3009" s="6"/>
      <c r="BI3009" s="6"/>
      <c r="BJ3009" s="6"/>
      <c r="BK3009" s="6"/>
      <c r="BL3009" s="6"/>
      <c r="BM3009" s="6"/>
      <c r="BN3009" s="6"/>
      <c r="BO3009" s="6"/>
      <c r="BP3009" s="6"/>
      <c r="BQ3009" s="6"/>
      <c r="BR3009" s="6"/>
      <c r="BS3009" s="6"/>
      <c r="BT3009" s="6"/>
      <c r="BU3009" s="6"/>
      <c r="BV3009" s="6"/>
      <c r="BW3009" s="6"/>
      <c r="BX3009" s="6"/>
      <c r="BY3009" s="6"/>
      <c r="BZ3009" s="6"/>
      <c r="CA3009" s="6"/>
      <c r="CB3009" s="6"/>
      <c r="CC3009" s="6"/>
      <c r="CD3009" s="6"/>
      <c r="CE3009" s="6"/>
      <c r="CF3009" s="6"/>
      <c r="CG3009" s="6"/>
      <c r="CH3009" s="6"/>
      <c r="CI3009" s="6"/>
      <c r="CJ3009" s="6"/>
      <c r="CK3009" s="6"/>
      <c r="CL3009" s="6"/>
      <c r="CM3009" s="6"/>
      <c r="CN3009" s="6"/>
      <c r="CO3009" s="6"/>
      <c r="CP3009" s="6"/>
      <c r="CQ3009" s="6"/>
      <c r="CR3009" s="6"/>
      <c r="CS3009" s="6"/>
      <c r="CT3009" s="6"/>
      <c r="CU3009" s="6"/>
      <c r="CV3009" s="6"/>
      <c r="CW3009" s="6"/>
      <c r="CX3009" s="6"/>
      <c r="CY3009" s="6"/>
      <c r="CZ3009" s="6"/>
      <c r="DA3009" s="6"/>
      <c r="DB3009" s="6"/>
      <c r="DC3009" s="6"/>
      <c r="DD3009" s="6"/>
      <c r="DE3009" s="6"/>
      <c r="DF3009" s="6"/>
      <c r="DG3009" s="6"/>
      <c r="DH3009" s="6"/>
      <c r="DI3009" s="6"/>
      <c r="DJ3009" s="6"/>
    </row>
    <row r="3010" spans="1:114" ht="15" customHeight="1" x14ac:dyDescent="0.15">
      <c r="A3010" s="32"/>
      <c r="B3010" s="17"/>
      <c r="C3010" s="17"/>
      <c r="D3010" s="18"/>
      <c r="E3010" s="18"/>
      <c r="F3010" s="18"/>
      <c r="G3010" s="18"/>
      <c r="H3010" s="17"/>
      <c r="I3010" s="17"/>
      <c r="J3010" s="17"/>
      <c r="K3010" s="17"/>
      <c r="L3010" s="17"/>
      <c r="M3010" s="17"/>
      <c r="N3010" s="17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  <c r="BH3010" s="6"/>
      <c r="BI3010" s="6"/>
      <c r="BJ3010" s="6"/>
      <c r="BK3010" s="6"/>
      <c r="BL3010" s="6"/>
      <c r="BM3010" s="6"/>
      <c r="BN3010" s="6"/>
      <c r="BO3010" s="6"/>
      <c r="BP3010" s="6"/>
      <c r="BQ3010" s="6"/>
      <c r="BR3010" s="6"/>
      <c r="BS3010" s="6"/>
      <c r="BT3010" s="6"/>
      <c r="BU3010" s="6"/>
      <c r="BV3010" s="6"/>
      <c r="BW3010" s="6"/>
      <c r="BX3010" s="6"/>
      <c r="BY3010" s="6"/>
      <c r="BZ3010" s="6"/>
      <c r="CA3010" s="6"/>
      <c r="CB3010" s="6"/>
      <c r="CC3010" s="6"/>
      <c r="CD3010" s="6"/>
      <c r="CE3010" s="6"/>
      <c r="CF3010" s="6"/>
      <c r="CG3010" s="6"/>
      <c r="CH3010" s="6"/>
      <c r="CI3010" s="6"/>
      <c r="CJ3010" s="6"/>
      <c r="CK3010" s="6"/>
      <c r="CL3010" s="6"/>
      <c r="CM3010" s="6"/>
      <c r="CN3010" s="6"/>
      <c r="CO3010" s="6"/>
      <c r="CP3010" s="6"/>
      <c r="CQ3010" s="6"/>
      <c r="CR3010" s="6"/>
      <c r="CS3010" s="6"/>
      <c r="CT3010" s="6"/>
      <c r="CU3010" s="6"/>
      <c r="CV3010" s="6"/>
      <c r="CW3010" s="6"/>
      <c r="CX3010" s="6"/>
      <c r="CY3010" s="6"/>
      <c r="CZ3010" s="6"/>
      <c r="DA3010" s="6"/>
      <c r="DB3010" s="6"/>
      <c r="DC3010" s="6"/>
      <c r="DD3010" s="6"/>
      <c r="DE3010" s="6"/>
      <c r="DF3010" s="6"/>
      <c r="DG3010" s="6"/>
      <c r="DH3010" s="6"/>
      <c r="DI3010" s="6"/>
      <c r="DJ3010" s="6"/>
    </row>
    <row r="3011" spans="1:114" ht="15" customHeight="1" x14ac:dyDescent="0.15">
      <c r="A3011" s="32"/>
      <c r="B3011" s="17"/>
      <c r="C3011" s="17"/>
      <c r="D3011" s="18"/>
      <c r="E3011" s="18"/>
      <c r="F3011" s="18"/>
      <c r="G3011" s="18"/>
      <c r="H3011" s="17"/>
      <c r="I3011" s="17"/>
      <c r="J3011" s="17"/>
      <c r="K3011" s="17"/>
      <c r="L3011" s="17"/>
      <c r="M3011" s="17"/>
      <c r="N3011" s="17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6"/>
      <c r="CO3011" s="6"/>
      <c r="CP3011" s="6"/>
      <c r="CQ3011" s="6"/>
      <c r="CR3011" s="6"/>
      <c r="CS3011" s="6"/>
      <c r="CT3011" s="6"/>
      <c r="CU3011" s="6"/>
      <c r="CV3011" s="6"/>
      <c r="CW3011" s="6"/>
      <c r="CX3011" s="6"/>
      <c r="CY3011" s="6"/>
      <c r="CZ3011" s="6"/>
      <c r="DA3011" s="6"/>
      <c r="DB3011" s="6"/>
      <c r="DC3011" s="6"/>
      <c r="DD3011" s="6"/>
      <c r="DE3011" s="6"/>
      <c r="DF3011" s="6"/>
      <c r="DG3011" s="6"/>
      <c r="DH3011" s="6"/>
      <c r="DI3011" s="6"/>
      <c r="DJ3011" s="6"/>
    </row>
    <row r="3012" spans="1:114" ht="15" customHeight="1" x14ac:dyDescent="0.15">
      <c r="A3012" s="32"/>
      <c r="B3012" s="17"/>
      <c r="C3012" s="17"/>
      <c r="D3012" s="18"/>
      <c r="E3012" s="18"/>
      <c r="F3012" s="18"/>
      <c r="G3012" s="18"/>
      <c r="H3012" s="17"/>
      <c r="I3012" s="17"/>
      <c r="J3012" s="17"/>
      <c r="K3012" s="17"/>
      <c r="L3012" s="17"/>
      <c r="M3012" s="17"/>
      <c r="N3012" s="17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  <c r="BH3012" s="6"/>
      <c r="BI3012" s="6"/>
      <c r="BJ3012" s="6"/>
      <c r="BK3012" s="6"/>
      <c r="BL3012" s="6"/>
      <c r="BM3012" s="6"/>
      <c r="BN3012" s="6"/>
      <c r="BO3012" s="6"/>
      <c r="BP3012" s="6"/>
      <c r="BQ3012" s="6"/>
      <c r="BR3012" s="6"/>
      <c r="BS3012" s="6"/>
      <c r="BT3012" s="6"/>
      <c r="BU3012" s="6"/>
      <c r="BV3012" s="6"/>
      <c r="BW3012" s="6"/>
      <c r="BX3012" s="6"/>
      <c r="BY3012" s="6"/>
      <c r="BZ3012" s="6"/>
      <c r="CA3012" s="6"/>
      <c r="CB3012" s="6"/>
      <c r="CC3012" s="6"/>
      <c r="CD3012" s="6"/>
      <c r="CE3012" s="6"/>
      <c r="CF3012" s="6"/>
      <c r="CG3012" s="6"/>
      <c r="CH3012" s="6"/>
      <c r="CI3012" s="6"/>
      <c r="CJ3012" s="6"/>
      <c r="CK3012" s="6"/>
      <c r="CL3012" s="6"/>
      <c r="CM3012" s="6"/>
      <c r="CN3012" s="6"/>
      <c r="CO3012" s="6"/>
      <c r="CP3012" s="6"/>
      <c r="CQ3012" s="6"/>
      <c r="CR3012" s="6"/>
      <c r="CS3012" s="6"/>
      <c r="CT3012" s="6"/>
      <c r="CU3012" s="6"/>
      <c r="CV3012" s="6"/>
      <c r="CW3012" s="6"/>
      <c r="CX3012" s="6"/>
      <c r="CY3012" s="6"/>
      <c r="CZ3012" s="6"/>
      <c r="DA3012" s="6"/>
      <c r="DB3012" s="6"/>
      <c r="DC3012" s="6"/>
      <c r="DD3012" s="6"/>
      <c r="DE3012" s="6"/>
      <c r="DF3012" s="6"/>
      <c r="DG3012" s="6"/>
      <c r="DH3012" s="6"/>
      <c r="DI3012" s="6"/>
      <c r="DJ3012" s="6"/>
    </row>
    <row r="3013" spans="1:114" ht="15" customHeight="1" x14ac:dyDescent="0.15">
      <c r="A3013" s="32"/>
      <c r="B3013" s="17"/>
      <c r="C3013" s="17"/>
      <c r="D3013" s="18"/>
      <c r="E3013" s="18"/>
      <c r="F3013" s="18"/>
      <c r="G3013" s="18"/>
      <c r="H3013" s="17"/>
      <c r="I3013" s="17"/>
      <c r="J3013" s="17"/>
      <c r="K3013" s="17"/>
      <c r="L3013" s="17"/>
      <c r="M3013" s="17"/>
      <c r="N3013" s="17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  <c r="BH3013" s="6"/>
      <c r="BI3013" s="6"/>
      <c r="BJ3013" s="6"/>
      <c r="BK3013" s="6"/>
      <c r="BL3013" s="6"/>
      <c r="BM3013" s="6"/>
      <c r="BN3013" s="6"/>
      <c r="BO3013" s="6"/>
      <c r="BP3013" s="6"/>
      <c r="BQ3013" s="6"/>
      <c r="BR3013" s="6"/>
      <c r="BS3013" s="6"/>
      <c r="BT3013" s="6"/>
      <c r="BU3013" s="6"/>
      <c r="BV3013" s="6"/>
      <c r="BW3013" s="6"/>
      <c r="BX3013" s="6"/>
      <c r="BY3013" s="6"/>
      <c r="BZ3013" s="6"/>
      <c r="CA3013" s="6"/>
      <c r="CB3013" s="6"/>
      <c r="CC3013" s="6"/>
      <c r="CD3013" s="6"/>
      <c r="CE3013" s="6"/>
      <c r="CF3013" s="6"/>
      <c r="CG3013" s="6"/>
      <c r="CH3013" s="6"/>
      <c r="CI3013" s="6"/>
      <c r="CJ3013" s="6"/>
      <c r="CK3013" s="6"/>
      <c r="CL3013" s="6"/>
      <c r="CM3013" s="6"/>
      <c r="CN3013" s="6"/>
      <c r="CO3013" s="6"/>
      <c r="CP3013" s="6"/>
      <c r="CQ3013" s="6"/>
      <c r="CR3013" s="6"/>
      <c r="CS3013" s="6"/>
      <c r="CT3013" s="6"/>
      <c r="CU3013" s="6"/>
      <c r="CV3013" s="6"/>
      <c r="CW3013" s="6"/>
      <c r="CX3013" s="6"/>
      <c r="CY3013" s="6"/>
      <c r="CZ3013" s="6"/>
      <c r="DA3013" s="6"/>
      <c r="DB3013" s="6"/>
      <c r="DC3013" s="6"/>
      <c r="DD3013" s="6"/>
      <c r="DE3013" s="6"/>
      <c r="DF3013" s="6"/>
      <c r="DG3013" s="6"/>
      <c r="DH3013" s="6"/>
      <c r="DI3013" s="6"/>
      <c r="DJ3013" s="6"/>
    </row>
    <row r="3014" spans="1:114" ht="15" customHeight="1" x14ac:dyDescent="0.15">
      <c r="A3014" s="32"/>
      <c r="B3014" s="17"/>
      <c r="C3014" s="17"/>
      <c r="D3014" s="18"/>
      <c r="E3014" s="18"/>
      <c r="F3014" s="18"/>
      <c r="G3014" s="18"/>
      <c r="H3014" s="17"/>
      <c r="I3014" s="17"/>
      <c r="J3014" s="17"/>
      <c r="K3014" s="17"/>
      <c r="L3014" s="17"/>
      <c r="M3014" s="17"/>
      <c r="N3014" s="17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  <c r="BH3014" s="6"/>
      <c r="BI3014" s="6"/>
      <c r="BJ3014" s="6"/>
      <c r="BK3014" s="6"/>
      <c r="BL3014" s="6"/>
      <c r="BM3014" s="6"/>
      <c r="BN3014" s="6"/>
      <c r="BO3014" s="6"/>
      <c r="BP3014" s="6"/>
      <c r="BQ3014" s="6"/>
      <c r="BR3014" s="6"/>
      <c r="BS3014" s="6"/>
      <c r="BT3014" s="6"/>
      <c r="BU3014" s="6"/>
      <c r="BV3014" s="6"/>
      <c r="BW3014" s="6"/>
      <c r="BX3014" s="6"/>
      <c r="BY3014" s="6"/>
      <c r="BZ3014" s="6"/>
      <c r="CA3014" s="6"/>
      <c r="CB3014" s="6"/>
      <c r="CC3014" s="6"/>
      <c r="CD3014" s="6"/>
      <c r="CE3014" s="6"/>
      <c r="CF3014" s="6"/>
      <c r="CG3014" s="6"/>
      <c r="CH3014" s="6"/>
      <c r="CI3014" s="6"/>
      <c r="CJ3014" s="6"/>
      <c r="CK3014" s="6"/>
      <c r="CL3014" s="6"/>
      <c r="CM3014" s="6"/>
      <c r="CN3014" s="6"/>
      <c r="CO3014" s="6"/>
      <c r="CP3014" s="6"/>
      <c r="CQ3014" s="6"/>
      <c r="CR3014" s="6"/>
      <c r="CS3014" s="6"/>
      <c r="CT3014" s="6"/>
      <c r="CU3014" s="6"/>
      <c r="CV3014" s="6"/>
      <c r="CW3014" s="6"/>
      <c r="CX3014" s="6"/>
      <c r="CY3014" s="6"/>
      <c r="CZ3014" s="6"/>
      <c r="DA3014" s="6"/>
      <c r="DB3014" s="6"/>
      <c r="DC3014" s="6"/>
      <c r="DD3014" s="6"/>
      <c r="DE3014" s="6"/>
      <c r="DF3014" s="6"/>
      <c r="DG3014" s="6"/>
      <c r="DH3014" s="6"/>
      <c r="DI3014" s="6"/>
      <c r="DJ3014" s="6"/>
    </row>
    <row r="3015" spans="1:114" ht="15" customHeight="1" x14ac:dyDescent="0.15">
      <c r="A3015" s="32"/>
      <c r="B3015" s="17"/>
      <c r="C3015" s="17"/>
      <c r="D3015" s="18"/>
      <c r="E3015" s="18"/>
      <c r="F3015" s="18"/>
      <c r="G3015" s="18"/>
      <c r="H3015" s="17"/>
      <c r="I3015" s="17"/>
      <c r="J3015" s="17"/>
      <c r="K3015" s="17"/>
      <c r="L3015" s="17"/>
      <c r="M3015" s="17"/>
      <c r="N3015" s="17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  <c r="BN3015" s="6"/>
      <c r="BO3015" s="6"/>
      <c r="BP3015" s="6"/>
      <c r="BQ3015" s="6"/>
      <c r="BR3015" s="6"/>
      <c r="BS3015" s="6"/>
      <c r="BT3015" s="6"/>
      <c r="BU3015" s="6"/>
      <c r="BV3015" s="6"/>
      <c r="BW3015" s="6"/>
      <c r="BX3015" s="6"/>
      <c r="BY3015" s="6"/>
      <c r="BZ3015" s="6"/>
      <c r="CA3015" s="6"/>
      <c r="CB3015" s="6"/>
      <c r="CC3015" s="6"/>
      <c r="CD3015" s="6"/>
      <c r="CE3015" s="6"/>
      <c r="CF3015" s="6"/>
      <c r="CG3015" s="6"/>
      <c r="CH3015" s="6"/>
      <c r="CI3015" s="6"/>
      <c r="CJ3015" s="6"/>
      <c r="CK3015" s="6"/>
      <c r="CL3015" s="6"/>
      <c r="CM3015" s="6"/>
      <c r="CN3015" s="6"/>
      <c r="CO3015" s="6"/>
      <c r="CP3015" s="6"/>
      <c r="CQ3015" s="6"/>
      <c r="CR3015" s="6"/>
      <c r="CS3015" s="6"/>
      <c r="CT3015" s="6"/>
      <c r="CU3015" s="6"/>
      <c r="CV3015" s="6"/>
      <c r="CW3015" s="6"/>
      <c r="CX3015" s="6"/>
      <c r="CY3015" s="6"/>
      <c r="CZ3015" s="6"/>
      <c r="DA3015" s="6"/>
      <c r="DB3015" s="6"/>
      <c r="DC3015" s="6"/>
      <c r="DD3015" s="6"/>
      <c r="DE3015" s="6"/>
      <c r="DF3015" s="6"/>
      <c r="DG3015" s="6"/>
      <c r="DH3015" s="6"/>
      <c r="DI3015" s="6"/>
      <c r="DJ3015" s="6"/>
    </row>
    <row r="3016" spans="1:114" ht="15" customHeight="1" x14ac:dyDescent="0.15">
      <c r="A3016" s="32"/>
      <c r="B3016" s="17"/>
      <c r="C3016" s="17"/>
      <c r="D3016" s="18"/>
      <c r="E3016" s="18"/>
      <c r="F3016" s="18"/>
      <c r="G3016" s="18"/>
      <c r="H3016" s="17"/>
      <c r="I3016" s="17"/>
      <c r="J3016" s="17"/>
      <c r="K3016" s="17"/>
      <c r="L3016" s="17"/>
      <c r="M3016" s="17"/>
      <c r="N3016" s="17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  <c r="BN3016" s="6"/>
      <c r="BO3016" s="6"/>
      <c r="BP3016" s="6"/>
      <c r="BQ3016" s="6"/>
      <c r="BR3016" s="6"/>
      <c r="BS3016" s="6"/>
      <c r="BT3016" s="6"/>
      <c r="BU3016" s="6"/>
      <c r="BV3016" s="6"/>
      <c r="BW3016" s="6"/>
      <c r="BX3016" s="6"/>
      <c r="BY3016" s="6"/>
      <c r="BZ3016" s="6"/>
      <c r="CA3016" s="6"/>
      <c r="CB3016" s="6"/>
      <c r="CC3016" s="6"/>
      <c r="CD3016" s="6"/>
      <c r="CE3016" s="6"/>
      <c r="CF3016" s="6"/>
      <c r="CG3016" s="6"/>
      <c r="CH3016" s="6"/>
      <c r="CI3016" s="6"/>
      <c r="CJ3016" s="6"/>
      <c r="CK3016" s="6"/>
      <c r="CL3016" s="6"/>
      <c r="CM3016" s="6"/>
      <c r="CN3016" s="6"/>
      <c r="CO3016" s="6"/>
      <c r="CP3016" s="6"/>
      <c r="CQ3016" s="6"/>
      <c r="CR3016" s="6"/>
      <c r="CS3016" s="6"/>
      <c r="CT3016" s="6"/>
      <c r="CU3016" s="6"/>
      <c r="CV3016" s="6"/>
      <c r="CW3016" s="6"/>
      <c r="CX3016" s="6"/>
      <c r="CY3016" s="6"/>
      <c r="CZ3016" s="6"/>
      <c r="DA3016" s="6"/>
      <c r="DB3016" s="6"/>
      <c r="DC3016" s="6"/>
      <c r="DD3016" s="6"/>
      <c r="DE3016" s="6"/>
      <c r="DF3016" s="6"/>
      <c r="DG3016" s="6"/>
      <c r="DH3016" s="6"/>
      <c r="DI3016" s="6"/>
      <c r="DJ3016" s="6"/>
    </row>
    <row r="3017" spans="1:114" ht="15" customHeight="1" x14ac:dyDescent="0.15">
      <c r="A3017" s="32"/>
      <c r="B3017" s="17"/>
      <c r="C3017" s="17"/>
      <c r="D3017" s="18"/>
      <c r="E3017" s="18"/>
      <c r="F3017" s="18"/>
      <c r="G3017" s="18"/>
      <c r="H3017" s="17"/>
      <c r="I3017" s="17"/>
      <c r="J3017" s="17"/>
      <c r="K3017" s="17"/>
      <c r="L3017" s="17"/>
      <c r="M3017" s="17"/>
      <c r="N3017" s="17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  <c r="BH3017" s="6"/>
      <c r="BI3017" s="6"/>
      <c r="BJ3017" s="6"/>
      <c r="BK3017" s="6"/>
      <c r="BL3017" s="6"/>
      <c r="BM3017" s="6"/>
      <c r="BN3017" s="6"/>
      <c r="BO3017" s="6"/>
      <c r="BP3017" s="6"/>
      <c r="BQ3017" s="6"/>
      <c r="BR3017" s="6"/>
      <c r="BS3017" s="6"/>
      <c r="BT3017" s="6"/>
      <c r="BU3017" s="6"/>
      <c r="BV3017" s="6"/>
      <c r="BW3017" s="6"/>
      <c r="BX3017" s="6"/>
      <c r="BY3017" s="6"/>
      <c r="BZ3017" s="6"/>
      <c r="CA3017" s="6"/>
      <c r="CB3017" s="6"/>
      <c r="CC3017" s="6"/>
      <c r="CD3017" s="6"/>
      <c r="CE3017" s="6"/>
      <c r="CF3017" s="6"/>
      <c r="CG3017" s="6"/>
      <c r="CH3017" s="6"/>
      <c r="CI3017" s="6"/>
      <c r="CJ3017" s="6"/>
      <c r="CK3017" s="6"/>
      <c r="CL3017" s="6"/>
      <c r="CM3017" s="6"/>
      <c r="CN3017" s="6"/>
      <c r="CO3017" s="6"/>
      <c r="CP3017" s="6"/>
      <c r="CQ3017" s="6"/>
      <c r="CR3017" s="6"/>
      <c r="CS3017" s="6"/>
      <c r="CT3017" s="6"/>
      <c r="CU3017" s="6"/>
      <c r="CV3017" s="6"/>
      <c r="CW3017" s="6"/>
      <c r="CX3017" s="6"/>
      <c r="CY3017" s="6"/>
      <c r="CZ3017" s="6"/>
      <c r="DA3017" s="6"/>
      <c r="DB3017" s="6"/>
      <c r="DC3017" s="6"/>
      <c r="DD3017" s="6"/>
      <c r="DE3017" s="6"/>
      <c r="DF3017" s="6"/>
      <c r="DG3017" s="6"/>
      <c r="DH3017" s="6"/>
      <c r="DI3017" s="6"/>
      <c r="DJ3017" s="6"/>
    </row>
    <row r="3018" spans="1:114" ht="15" customHeight="1" x14ac:dyDescent="0.15">
      <c r="A3018" s="32"/>
      <c r="B3018" s="17"/>
      <c r="C3018" s="17"/>
      <c r="D3018" s="18"/>
      <c r="E3018" s="18"/>
      <c r="F3018" s="18"/>
      <c r="G3018" s="18"/>
      <c r="H3018" s="17"/>
      <c r="I3018" s="17"/>
      <c r="J3018" s="17"/>
      <c r="K3018" s="17"/>
      <c r="L3018" s="17"/>
      <c r="M3018" s="17"/>
      <c r="N3018" s="17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  <c r="BH3018" s="6"/>
      <c r="BI3018" s="6"/>
      <c r="BJ3018" s="6"/>
      <c r="BK3018" s="6"/>
      <c r="BL3018" s="6"/>
      <c r="BM3018" s="6"/>
      <c r="BN3018" s="6"/>
      <c r="BO3018" s="6"/>
      <c r="BP3018" s="6"/>
      <c r="BQ3018" s="6"/>
      <c r="BR3018" s="6"/>
      <c r="BS3018" s="6"/>
      <c r="BT3018" s="6"/>
      <c r="BU3018" s="6"/>
      <c r="BV3018" s="6"/>
      <c r="BW3018" s="6"/>
      <c r="BX3018" s="6"/>
      <c r="BY3018" s="6"/>
      <c r="BZ3018" s="6"/>
      <c r="CA3018" s="6"/>
      <c r="CB3018" s="6"/>
      <c r="CC3018" s="6"/>
      <c r="CD3018" s="6"/>
      <c r="CE3018" s="6"/>
      <c r="CF3018" s="6"/>
      <c r="CG3018" s="6"/>
      <c r="CH3018" s="6"/>
      <c r="CI3018" s="6"/>
      <c r="CJ3018" s="6"/>
      <c r="CK3018" s="6"/>
      <c r="CL3018" s="6"/>
      <c r="CM3018" s="6"/>
      <c r="CN3018" s="6"/>
      <c r="CO3018" s="6"/>
      <c r="CP3018" s="6"/>
      <c r="CQ3018" s="6"/>
      <c r="CR3018" s="6"/>
      <c r="CS3018" s="6"/>
      <c r="CT3018" s="6"/>
      <c r="CU3018" s="6"/>
      <c r="CV3018" s="6"/>
      <c r="CW3018" s="6"/>
      <c r="CX3018" s="6"/>
      <c r="CY3018" s="6"/>
      <c r="CZ3018" s="6"/>
      <c r="DA3018" s="6"/>
      <c r="DB3018" s="6"/>
      <c r="DC3018" s="6"/>
      <c r="DD3018" s="6"/>
      <c r="DE3018" s="6"/>
      <c r="DF3018" s="6"/>
      <c r="DG3018" s="6"/>
      <c r="DH3018" s="6"/>
      <c r="DI3018" s="6"/>
      <c r="DJ3018" s="6"/>
    </row>
    <row r="3019" spans="1:114" ht="15" customHeight="1" x14ac:dyDescent="0.15">
      <c r="A3019" s="32"/>
      <c r="B3019" s="17"/>
      <c r="C3019" s="17"/>
      <c r="D3019" s="18"/>
      <c r="E3019" s="18"/>
      <c r="F3019" s="18"/>
      <c r="G3019" s="18"/>
      <c r="H3019" s="17"/>
      <c r="I3019" s="17"/>
      <c r="J3019" s="17"/>
      <c r="K3019" s="17"/>
      <c r="L3019" s="17"/>
      <c r="M3019" s="17"/>
      <c r="N3019" s="17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  <c r="BH3019" s="6"/>
      <c r="BI3019" s="6"/>
      <c r="BJ3019" s="6"/>
      <c r="BK3019" s="6"/>
      <c r="BL3019" s="6"/>
      <c r="BM3019" s="6"/>
      <c r="BN3019" s="6"/>
      <c r="BO3019" s="6"/>
      <c r="BP3019" s="6"/>
      <c r="BQ3019" s="6"/>
      <c r="BR3019" s="6"/>
      <c r="BS3019" s="6"/>
      <c r="BT3019" s="6"/>
      <c r="BU3019" s="6"/>
      <c r="BV3019" s="6"/>
      <c r="BW3019" s="6"/>
      <c r="BX3019" s="6"/>
      <c r="BY3019" s="6"/>
      <c r="BZ3019" s="6"/>
      <c r="CA3019" s="6"/>
      <c r="CB3019" s="6"/>
      <c r="CC3019" s="6"/>
      <c r="CD3019" s="6"/>
      <c r="CE3019" s="6"/>
      <c r="CF3019" s="6"/>
      <c r="CG3019" s="6"/>
      <c r="CH3019" s="6"/>
      <c r="CI3019" s="6"/>
      <c r="CJ3019" s="6"/>
      <c r="CK3019" s="6"/>
      <c r="CL3019" s="6"/>
      <c r="CM3019" s="6"/>
      <c r="CN3019" s="6"/>
      <c r="CO3019" s="6"/>
      <c r="CP3019" s="6"/>
      <c r="CQ3019" s="6"/>
      <c r="CR3019" s="6"/>
      <c r="CS3019" s="6"/>
      <c r="CT3019" s="6"/>
      <c r="CU3019" s="6"/>
      <c r="CV3019" s="6"/>
      <c r="CW3019" s="6"/>
      <c r="CX3019" s="6"/>
      <c r="CY3019" s="6"/>
      <c r="CZ3019" s="6"/>
      <c r="DA3019" s="6"/>
      <c r="DB3019" s="6"/>
      <c r="DC3019" s="6"/>
      <c r="DD3019" s="6"/>
      <c r="DE3019" s="6"/>
      <c r="DF3019" s="6"/>
      <c r="DG3019" s="6"/>
      <c r="DH3019" s="6"/>
      <c r="DI3019" s="6"/>
      <c r="DJ3019" s="6"/>
    </row>
    <row r="3020" spans="1:114" ht="15" customHeight="1" x14ac:dyDescent="0.15">
      <c r="A3020" s="32"/>
      <c r="B3020" s="17"/>
      <c r="C3020" s="17"/>
      <c r="D3020" s="18"/>
      <c r="E3020" s="18"/>
      <c r="F3020" s="18"/>
      <c r="G3020" s="18"/>
      <c r="H3020" s="17"/>
      <c r="I3020" s="17"/>
      <c r="J3020" s="17"/>
      <c r="K3020" s="17"/>
      <c r="L3020" s="17"/>
      <c r="M3020" s="17"/>
      <c r="N3020" s="17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  <c r="BH3020" s="6"/>
      <c r="BI3020" s="6"/>
      <c r="BJ3020" s="6"/>
      <c r="BK3020" s="6"/>
      <c r="BL3020" s="6"/>
      <c r="BM3020" s="6"/>
      <c r="BN3020" s="6"/>
      <c r="BO3020" s="6"/>
      <c r="BP3020" s="6"/>
      <c r="BQ3020" s="6"/>
      <c r="BR3020" s="6"/>
      <c r="BS3020" s="6"/>
      <c r="BT3020" s="6"/>
      <c r="BU3020" s="6"/>
      <c r="BV3020" s="6"/>
      <c r="BW3020" s="6"/>
      <c r="BX3020" s="6"/>
      <c r="BY3020" s="6"/>
      <c r="BZ3020" s="6"/>
      <c r="CA3020" s="6"/>
      <c r="CB3020" s="6"/>
      <c r="CC3020" s="6"/>
      <c r="CD3020" s="6"/>
      <c r="CE3020" s="6"/>
      <c r="CF3020" s="6"/>
      <c r="CG3020" s="6"/>
      <c r="CH3020" s="6"/>
      <c r="CI3020" s="6"/>
      <c r="CJ3020" s="6"/>
      <c r="CK3020" s="6"/>
      <c r="CL3020" s="6"/>
      <c r="CM3020" s="6"/>
      <c r="CN3020" s="6"/>
      <c r="CO3020" s="6"/>
      <c r="CP3020" s="6"/>
      <c r="CQ3020" s="6"/>
      <c r="CR3020" s="6"/>
      <c r="CS3020" s="6"/>
      <c r="CT3020" s="6"/>
      <c r="CU3020" s="6"/>
      <c r="CV3020" s="6"/>
      <c r="CW3020" s="6"/>
      <c r="CX3020" s="6"/>
      <c r="CY3020" s="6"/>
      <c r="CZ3020" s="6"/>
      <c r="DA3020" s="6"/>
      <c r="DB3020" s="6"/>
      <c r="DC3020" s="6"/>
      <c r="DD3020" s="6"/>
      <c r="DE3020" s="6"/>
      <c r="DF3020" s="6"/>
      <c r="DG3020" s="6"/>
      <c r="DH3020" s="6"/>
      <c r="DI3020" s="6"/>
      <c r="DJ3020" s="6"/>
    </row>
    <row r="3021" spans="1:114" ht="15" customHeight="1" x14ac:dyDescent="0.15">
      <c r="A3021" s="32"/>
      <c r="B3021" s="17"/>
      <c r="C3021" s="17"/>
      <c r="D3021" s="18"/>
      <c r="E3021" s="18"/>
      <c r="F3021" s="18"/>
      <c r="G3021" s="18"/>
      <c r="H3021" s="17"/>
      <c r="I3021" s="17"/>
      <c r="J3021" s="17"/>
      <c r="K3021" s="17"/>
      <c r="L3021" s="17"/>
      <c r="M3021" s="17"/>
      <c r="N3021" s="17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  <c r="BH3021" s="6"/>
      <c r="BI3021" s="6"/>
      <c r="BJ3021" s="6"/>
      <c r="BK3021" s="6"/>
      <c r="BL3021" s="6"/>
      <c r="BM3021" s="6"/>
      <c r="BN3021" s="6"/>
      <c r="BO3021" s="6"/>
      <c r="BP3021" s="6"/>
      <c r="BQ3021" s="6"/>
      <c r="BR3021" s="6"/>
      <c r="BS3021" s="6"/>
      <c r="BT3021" s="6"/>
      <c r="BU3021" s="6"/>
      <c r="BV3021" s="6"/>
      <c r="BW3021" s="6"/>
      <c r="BX3021" s="6"/>
      <c r="BY3021" s="6"/>
      <c r="BZ3021" s="6"/>
      <c r="CA3021" s="6"/>
      <c r="CB3021" s="6"/>
      <c r="CC3021" s="6"/>
      <c r="CD3021" s="6"/>
      <c r="CE3021" s="6"/>
      <c r="CF3021" s="6"/>
      <c r="CG3021" s="6"/>
      <c r="CH3021" s="6"/>
      <c r="CI3021" s="6"/>
      <c r="CJ3021" s="6"/>
      <c r="CK3021" s="6"/>
      <c r="CL3021" s="6"/>
      <c r="CM3021" s="6"/>
      <c r="CN3021" s="6"/>
      <c r="CO3021" s="6"/>
      <c r="CP3021" s="6"/>
      <c r="CQ3021" s="6"/>
      <c r="CR3021" s="6"/>
      <c r="CS3021" s="6"/>
      <c r="CT3021" s="6"/>
      <c r="CU3021" s="6"/>
      <c r="CV3021" s="6"/>
      <c r="CW3021" s="6"/>
      <c r="CX3021" s="6"/>
      <c r="CY3021" s="6"/>
      <c r="CZ3021" s="6"/>
      <c r="DA3021" s="6"/>
      <c r="DB3021" s="6"/>
      <c r="DC3021" s="6"/>
      <c r="DD3021" s="6"/>
      <c r="DE3021" s="6"/>
      <c r="DF3021" s="6"/>
      <c r="DG3021" s="6"/>
      <c r="DH3021" s="6"/>
      <c r="DI3021" s="6"/>
      <c r="DJ3021" s="6"/>
    </row>
    <row r="3022" spans="1:114" ht="15" customHeight="1" x14ac:dyDescent="0.15">
      <c r="A3022" s="32"/>
      <c r="B3022" s="17"/>
      <c r="C3022" s="17"/>
      <c r="D3022" s="18"/>
      <c r="E3022" s="18"/>
      <c r="F3022" s="18"/>
      <c r="G3022" s="18"/>
      <c r="H3022" s="17"/>
      <c r="I3022" s="17"/>
      <c r="J3022" s="17"/>
      <c r="K3022" s="17"/>
      <c r="L3022" s="17"/>
      <c r="M3022" s="17"/>
      <c r="N3022" s="17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  <c r="BH3022" s="6"/>
      <c r="BI3022" s="6"/>
      <c r="BJ3022" s="6"/>
      <c r="BK3022" s="6"/>
      <c r="BL3022" s="6"/>
      <c r="BM3022" s="6"/>
      <c r="BN3022" s="6"/>
      <c r="BO3022" s="6"/>
      <c r="BP3022" s="6"/>
      <c r="BQ3022" s="6"/>
      <c r="BR3022" s="6"/>
      <c r="BS3022" s="6"/>
      <c r="BT3022" s="6"/>
      <c r="BU3022" s="6"/>
      <c r="BV3022" s="6"/>
      <c r="BW3022" s="6"/>
      <c r="BX3022" s="6"/>
      <c r="BY3022" s="6"/>
      <c r="BZ3022" s="6"/>
      <c r="CA3022" s="6"/>
      <c r="CB3022" s="6"/>
      <c r="CC3022" s="6"/>
      <c r="CD3022" s="6"/>
      <c r="CE3022" s="6"/>
      <c r="CF3022" s="6"/>
      <c r="CG3022" s="6"/>
      <c r="CH3022" s="6"/>
      <c r="CI3022" s="6"/>
      <c r="CJ3022" s="6"/>
      <c r="CK3022" s="6"/>
      <c r="CL3022" s="6"/>
      <c r="CM3022" s="6"/>
      <c r="CN3022" s="6"/>
      <c r="CO3022" s="6"/>
      <c r="CP3022" s="6"/>
      <c r="CQ3022" s="6"/>
      <c r="CR3022" s="6"/>
      <c r="CS3022" s="6"/>
      <c r="CT3022" s="6"/>
      <c r="CU3022" s="6"/>
      <c r="CV3022" s="6"/>
      <c r="CW3022" s="6"/>
      <c r="CX3022" s="6"/>
      <c r="CY3022" s="6"/>
      <c r="CZ3022" s="6"/>
      <c r="DA3022" s="6"/>
      <c r="DB3022" s="6"/>
      <c r="DC3022" s="6"/>
      <c r="DD3022" s="6"/>
      <c r="DE3022" s="6"/>
      <c r="DF3022" s="6"/>
      <c r="DG3022" s="6"/>
      <c r="DH3022" s="6"/>
      <c r="DI3022" s="6"/>
      <c r="DJ3022" s="6"/>
    </row>
    <row r="3023" spans="1:114" ht="15" customHeight="1" x14ac:dyDescent="0.15">
      <c r="A3023" s="32"/>
      <c r="B3023" s="17"/>
      <c r="C3023" s="17"/>
      <c r="D3023" s="18"/>
      <c r="E3023" s="18"/>
      <c r="F3023" s="18"/>
      <c r="G3023" s="18"/>
      <c r="H3023" s="17"/>
      <c r="I3023" s="17"/>
      <c r="J3023" s="17"/>
      <c r="K3023" s="17"/>
      <c r="L3023" s="17"/>
      <c r="M3023" s="17"/>
      <c r="N3023" s="17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  <c r="BH3023" s="6"/>
      <c r="BI3023" s="6"/>
      <c r="BJ3023" s="6"/>
      <c r="BK3023" s="6"/>
      <c r="BL3023" s="6"/>
      <c r="BM3023" s="6"/>
      <c r="BN3023" s="6"/>
      <c r="BO3023" s="6"/>
      <c r="BP3023" s="6"/>
      <c r="BQ3023" s="6"/>
      <c r="BR3023" s="6"/>
      <c r="BS3023" s="6"/>
      <c r="BT3023" s="6"/>
      <c r="BU3023" s="6"/>
      <c r="BV3023" s="6"/>
      <c r="BW3023" s="6"/>
      <c r="BX3023" s="6"/>
      <c r="BY3023" s="6"/>
      <c r="BZ3023" s="6"/>
      <c r="CA3023" s="6"/>
      <c r="CB3023" s="6"/>
      <c r="CC3023" s="6"/>
      <c r="CD3023" s="6"/>
      <c r="CE3023" s="6"/>
      <c r="CF3023" s="6"/>
      <c r="CG3023" s="6"/>
      <c r="CH3023" s="6"/>
      <c r="CI3023" s="6"/>
      <c r="CJ3023" s="6"/>
      <c r="CK3023" s="6"/>
      <c r="CL3023" s="6"/>
      <c r="CM3023" s="6"/>
      <c r="CN3023" s="6"/>
      <c r="CO3023" s="6"/>
      <c r="CP3023" s="6"/>
      <c r="CQ3023" s="6"/>
      <c r="CR3023" s="6"/>
      <c r="CS3023" s="6"/>
      <c r="CT3023" s="6"/>
      <c r="CU3023" s="6"/>
      <c r="CV3023" s="6"/>
      <c r="CW3023" s="6"/>
      <c r="CX3023" s="6"/>
      <c r="CY3023" s="6"/>
      <c r="CZ3023" s="6"/>
      <c r="DA3023" s="6"/>
      <c r="DB3023" s="6"/>
      <c r="DC3023" s="6"/>
      <c r="DD3023" s="6"/>
      <c r="DE3023" s="6"/>
      <c r="DF3023" s="6"/>
      <c r="DG3023" s="6"/>
      <c r="DH3023" s="6"/>
      <c r="DI3023" s="6"/>
      <c r="DJ3023" s="6"/>
    </row>
    <row r="3024" spans="1:114" ht="15" customHeight="1" x14ac:dyDescent="0.15">
      <c r="A3024" s="32"/>
      <c r="B3024" s="17"/>
      <c r="C3024" s="17"/>
      <c r="D3024" s="18"/>
      <c r="E3024" s="18"/>
      <c r="F3024" s="18"/>
      <c r="G3024" s="18"/>
      <c r="H3024" s="17"/>
      <c r="I3024" s="17"/>
      <c r="J3024" s="17"/>
      <c r="K3024" s="17"/>
      <c r="L3024" s="17"/>
      <c r="M3024" s="17"/>
      <c r="N3024" s="17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  <c r="BH3024" s="6"/>
      <c r="BI3024" s="6"/>
      <c r="BJ3024" s="6"/>
      <c r="BK3024" s="6"/>
      <c r="BL3024" s="6"/>
      <c r="BM3024" s="6"/>
      <c r="BN3024" s="6"/>
      <c r="BO3024" s="6"/>
      <c r="BP3024" s="6"/>
      <c r="BQ3024" s="6"/>
      <c r="BR3024" s="6"/>
      <c r="BS3024" s="6"/>
      <c r="BT3024" s="6"/>
      <c r="BU3024" s="6"/>
      <c r="BV3024" s="6"/>
      <c r="BW3024" s="6"/>
      <c r="BX3024" s="6"/>
      <c r="BY3024" s="6"/>
      <c r="BZ3024" s="6"/>
      <c r="CA3024" s="6"/>
      <c r="CB3024" s="6"/>
      <c r="CC3024" s="6"/>
      <c r="CD3024" s="6"/>
      <c r="CE3024" s="6"/>
      <c r="CF3024" s="6"/>
      <c r="CG3024" s="6"/>
      <c r="CH3024" s="6"/>
      <c r="CI3024" s="6"/>
      <c r="CJ3024" s="6"/>
      <c r="CK3024" s="6"/>
      <c r="CL3024" s="6"/>
      <c r="CM3024" s="6"/>
      <c r="CN3024" s="6"/>
      <c r="CO3024" s="6"/>
      <c r="CP3024" s="6"/>
      <c r="CQ3024" s="6"/>
      <c r="CR3024" s="6"/>
      <c r="CS3024" s="6"/>
      <c r="CT3024" s="6"/>
      <c r="CU3024" s="6"/>
      <c r="CV3024" s="6"/>
      <c r="CW3024" s="6"/>
      <c r="CX3024" s="6"/>
      <c r="CY3024" s="6"/>
      <c r="CZ3024" s="6"/>
      <c r="DA3024" s="6"/>
      <c r="DB3024" s="6"/>
      <c r="DC3024" s="6"/>
      <c r="DD3024" s="6"/>
      <c r="DE3024" s="6"/>
      <c r="DF3024" s="6"/>
      <c r="DG3024" s="6"/>
      <c r="DH3024" s="6"/>
      <c r="DI3024" s="6"/>
      <c r="DJ3024" s="6"/>
    </row>
    <row r="3025" spans="1:114" ht="15" customHeight="1" x14ac:dyDescent="0.15">
      <c r="A3025" s="32"/>
      <c r="B3025" s="17"/>
      <c r="C3025" s="17"/>
      <c r="D3025" s="18"/>
      <c r="E3025" s="18"/>
      <c r="F3025" s="18"/>
      <c r="G3025" s="18"/>
      <c r="H3025" s="17"/>
      <c r="I3025" s="17"/>
      <c r="J3025" s="17"/>
      <c r="K3025" s="17"/>
      <c r="L3025" s="17"/>
      <c r="M3025" s="17"/>
      <c r="N3025" s="17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  <c r="BH3025" s="6"/>
      <c r="BI3025" s="6"/>
      <c r="BJ3025" s="6"/>
      <c r="BK3025" s="6"/>
      <c r="BL3025" s="6"/>
      <c r="BM3025" s="6"/>
      <c r="BN3025" s="6"/>
      <c r="BO3025" s="6"/>
      <c r="BP3025" s="6"/>
      <c r="BQ3025" s="6"/>
      <c r="BR3025" s="6"/>
      <c r="BS3025" s="6"/>
      <c r="BT3025" s="6"/>
      <c r="BU3025" s="6"/>
      <c r="BV3025" s="6"/>
      <c r="BW3025" s="6"/>
      <c r="BX3025" s="6"/>
      <c r="BY3025" s="6"/>
      <c r="BZ3025" s="6"/>
      <c r="CA3025" s="6"/>
      <c r="CB3025" s="6"/>
      <c r="CC3025" s="6"/>
      <c r="CD3025" s="6"/>
      <c r="CE3025" s="6"/>
      <c r="CF3025" s="6"/>
      <c r="CG3025" s="6"/>
      <c r="CH3025" s="6"/>
      <c r="CI3025" s="6"/>
      <c r="CJ3025" s="6"/>
      <c r="CK3025" s="6"/>
      <c r="CL3025" s="6"/>
      <c r="CM3025" s="6"/>
      <c r="CN3025" s="6"/>
      <c r="CO3025" s="6"/>
      <c r="CP3025" s="6"/>
      <c r="CQ3025" s="6"/>
      <c r="CR3025" s="6"/>
      <c r="CS3025" s="6"/>
      <c r="CT3025" s="6"/>
      <c r="CU3025" s="6"/>
      <c r="CV3025" s="6"/>
      <c r="CW3025" s="6"/>
      <c r="CX3025" s="6"/>
      <c r="CY3025" s="6"/>
      <c r="CZ3025" s="6"/>
      <c r="DA3025" s="6"/>
      <c r="DB3025" s="6"/>
      <c r="DC3025" s="6"/>
      <c r="DD3025" s="6"/>
      <c r="DE3025" s="6"/>
      <c r="DF3025" s="6"/>
      <c r="DG3025" s="6"/>
      <c r="DH3025" s="6"/>
      <c r="DI3025" s="6"/>
      <c r="DJ3025" s="6"/>
    </row>
    <row r="3026" spans="1:114" ht="15" customHeight="1" x14ac:dyDescent="0.15">
      <c r="A3026" s="32"/>
      <c r="B3026" s="17"/>
      <c r="C3026" s="17"/>
      <c r="D3026" s="18"/>
      <c r="E3026" s="18"/>
      <c r="F3026" s="18"/>
      <c r="G3026" s="18"/>
      <c r="H3026" s="17"/>
      <c r="I3026" s="17"/>
      <c r="J3026" s="17"/>
      <c r="K3026" s="17"/>
      <c r="L3026" s="17"/>
      <c r="M3026" s="17"/>
      <c r="N3026" s="17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  <c r="BH3026" s="6"/>
      <c r="BI3026" s="6"/>
      <c r="BJ3026" s="6"/>
      <c r="BK3026" s="6"/>
      <c r="BL3026" s="6"/>
      <c r="BM3026" s="6"/>
      <c r="BN3026" s="6"/>
      <c r="BO3026" s="6"/>
      <c r="BP3026" s="6"/>
      <c r="BQ3026" s="6"/>
      <c r="BR3026" s="6"/>
      <c r="BS3026" s="6"/>
      <c r="BT3026" s="6"/>
      <c r="BU3026" s="6"/>
      <c r="BV3026" s="6"/>
      <c r="BW3026" s="6"/>
      <c r="BX3026" s="6"/>
      <c r="BY3026" s="6"/>
      <c r="BZ3026" s="6"/>
      <c r="CA3026" s="6"/>
      <c r="CB3026" s="6"/>
      <c r="CC3026" s="6"/>
      <c r="CD3026" s="6"/>
      <c r="CE3026" s="6"/>
      <c r="CF3026" s="6"/>
      <c r="CG3026" s="6"/>
      <c r="CH3026" s="6"/>
      <c r="CI3026" s="6"/>
      <c r="CJ3026" s="6"/>
      <c r="CK3026" s="6"/>
      <c r="CL3026" s="6"/>
      <c r="CM3026" s="6"/>
      <c r="CN3026" s="6"/>
      <c r="CO3026" s="6"/>
      <c r="CP3026" s="6"/>
      <c r="CQ3026" s="6"/>
      <c r="CR3026" s="6"/>
      <c r="CS3026" s="6"/>
      <c r="CT3026" s="6"/>
      <c r="CU3026" s="6"/>
      <c r="CV3026" s="6"/>
      <c r="CW3026" s="6"/>
      <c r="CX3026" s="6"/>
      <c r="CY3026" s="6"/>
      <c r="CZ3026" s="6"/>
      <c r="DA3026" s="6"/>
      <c r="DB3026" s="6"/>
      <c r="DC3026" s="6"/>
      <c r="DD3026" s="6"/>
      <c r="DE3026" s="6"/>
      <c r="DF3026" s="6"/>
      <c r="DG3026" s="6"/>
      <c r="DH3026" s="6"/>
      <c r="DI3026" s="6"/>
      <c r="DJ3026" s="6"/>
    </row>
    <row r="3027" spans="1:114" ht="15" customHeight="1" x14ac:dyDescent="0.15">
      <c r="A3027" s="32"/>
      <c r="B3027" s="17"/>
      <c r="C3027" s="17"/>
      <c r="D3027" s="18"/>
      <c r="E3027" s="18"/>
      <c r="F3027" s="18"/>
      <c r="G3027" s="18"/>
      <c r="H3027" s="17"/>
      <c r="I3027" s="17"/>
      <c r="J3027" s="17"/>
      <c r="K3027" s="17"/>
      <c r="L3027" s="17"/>
      <c r="M3027" s="17"/>
      <c r="N3027" s="17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  <c r="BH3027" s="6"/>
      <c r="BI3027" s="6"/>
      <c r="BJ3027" s="6"/>
      <c r="BK3027" s="6"/>
      <c r="BL3027" s="6"/>
      <c r="BM3027" s="6"/>
      <c r="BN3027" s="6"/>
      <c r="BO3027" s="6"/>
      <c r="BP3027" s="6"/>
      <c r="BQ3027" s="6"/>
      <c r="BR3027" s="6"/>
      <c r="BS3027" s="6"/>
      <c r="BT3027" s="6"/>
      <c r="BU3027" s="6"/>
      <c r="BV3027" s="6"/>
      <c r="BW3027" s="6"/>
      <c r="BX3027" s="6"/>
      <c r="BY3027" s="6"/>
      <c r="BZ3027" s="6"/>
      <c r="CA3027" s="6"/>
      <c r="CB3027" s="6"/>
      <c r="CC3027" s="6"/>
      <c r="CD3027" s="6"/>
      <c r="CE3027" s="6"/>
      <c r="CF3027" s="6"/>
      <c r="CG3027" s="6"/>
      <c r="CH3027" s="6"/>
      <c r="CI3027" s="6"/>
      <c r="CJ3027" s="6"/>
      <c r="CK3027" s="6"/>
      <c r="CL3027" s="6"/>
      <c r="CM3027" s="6"/>
      <c r="CN3027" s="6"/>
      <c r="CO3027" s="6"/>
      <c r="CP3027" s="6"/>
      <c r="CQ3027" s="6"/>
      <c r="CR3027" s="6"/>
      <c r="CS3027" s="6"/>
      <c r="CT3027" s="6"/>
      <c r="CU3027" s="6"/>
      <c r="CV3027" s="6"/>
      <c r="CW3027" s="6"/>
      <c r="CX3027" s="6"/>
      <c r="CY3027" s="6"/>
      <c r="CZ3027" s="6"/>
      <c r="DA3027" s="6"/>
      <c r="DB3027" s="6"/>
      <c r="DC3027" s="6"/>
      <c r="DD3027" s="6"/>
      <c r="DE3027" s="6"/>
      <c r="DF3027" s="6"/>
      <c r="DG3027" s="6"/>
      <c r="DH3027" s="6"/>
      <c r="DI3027" s="6"/>
      <c r="DJ3027" s="6"/>
    </row>
    <row r="3028" spans="1:114" ht="15" customHeight="1" x14ac:dyDescent="0.15">
      <c r="A3028" s="32"/>
      <c r="B3028" s="17"/>
      <c r="C3028" s="17"/>
      <c r="D3028" s="18"/>
      <c r="E3028" s="18"/>
      <c r="F3028" s="18"/>
      <c r="G3028" s="18"/>
      <c r="H3028" s="17"/>
      <c r="I3028" s="17"/>
      <c r="J3028" s="17"/>
      <c r="K3028" s="17"/>
      <c r="L3028" s="17"/>
      <c r="M3028" s="17"/>
      <c r="N3028" s="17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  <c r="BH3028" s="6"/>
      <c r="BI3028" s="6"/>
      <c r="BJ3028" s="6"/>
      <c r="BK3028" s="6"/>
      <c r="BL3028" s="6"/>
      <c r="BM3028" s="6"/>
      <c r="BN3028" s="6"/>
      <c r="BO3028" s="6"/>
      <c r="BP3028" s="6"/>
      <c r="BQ3028" s="6"/>
      <c r="BR3028" s="6"/>
      <c r="BS3028" s="6"/>
      <c r="BT3028" s="6"/>
      <c r="BU3028" s="6"/>
      <c r="BV3028" s="6"/>
      <c r="BW3028" s="6"/>
      <c r="BX3028" s="6"/>
      <c r="BY3028" s="6"/>
      <c r="BZ3028" s="6"/>
      <c r="CA3028" s="6"/>
      <c r="CB3028" s="6"/>
      <c r="CC3028" s="6"/>
      <c r="CD3028" s="6"/>
      <c r="CE3028" s="6"/>
      <c r="CF3028" s="6"/>
      <c r="CG3028" s="6"/>
      <c r="CH3028" s="6"/>
      <c r="CI3028" s="6"/>
      <c r="CJ3028" s="6"/>
      <c r="CK3028" s="6"/>
      <c r="CL3028" s="6"/>
      <c r="CM3028" s="6"/>
      <c r="CN3028" s="6"/>
      <c r="CO3028" s="6"/>
      <c r="CP3028" s="6"/>
      <c r="CQ3028" s="6"/>
      <c r="CR3028" s="6"/>
      <c r="CS3028" s="6"/>
      <c r="CT3028" s="6"/>
      <c r="CU3028" s="6"/>
      <c r="CV3028" s="6"/>
      <c r="CW3028" s="6"/>
      <c r="CX3028" s="6"/>
      <c r="CY3028" s="6"/>
      <c r="CZ3028" s="6"/>
      <c r="DA3028" s="6"/>
      <c r="DB3028" s="6"/>
      <c r="DC3028" s="6"/>
      <c r="DD3028" s="6"/>
      <c r="DE3028" s="6"/>
      <c r="DF3028" s="6"/>
      <c r="DG3028" s="6"/>
      <c r="DH3028" s="6"/>
      <c r="DI3028" s="6"/>
      <c r="DJ3028" s="6"/>
    </row>
    <row r="3029" spans="1:114" ht="15" customHeight="1" x14ac:dyDescent="0.15">
      <c r="A3029" s="32"/>
      <c r="B3029" s="17"/>
      <c r="C3029" s="17"/>
      <c r="D3029" s="18"/>
      <c r="E3029" s="18"/>
      <c r="F3029" s="18"/>
      <c r="G3029" s="18"/>
      <c r="H3029" s="17"/>
      <c r="I3029" s="17"/>
      <c r="J3029" s="17"/>
      <c r="K3029" s="17"/>
      <c r="L3029" s="17"/>
      <c r="M3029" s="17"/>
      <c r="N3029" s="17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  <c r="BH3029" s="6"/>
      <c r="BI3029" s="6"/>
      <c r="BJ3029" s="6"/>
      <c r="BK3029" s="6"/>
      <c r="BL3029" s="6"/>
      <c r="BM3029" s="6"/>
      <c r="BN3029" s="6"/>
      <c r="BO3029" s="6"/>
      <c r="BP3029" s="6"/>
      <c r="BQ3029" s="6"/>
      <c r="BR3029" s="6"/>
      <c r="BS3029" s="6"/>
      <c r="BT3029" s="6"/>
      <c r="BU3029" s="6"/>
      <c r="BV3029" s="6"/>
      <c r="BW3029" s="6"/>
      <c r="BX3029" s="6"/>
      <c r="BY3029" s="6"/>
      <c r="BZ3029" s="6"/>
      <c r="CA3029" s="6"/>
      <c r="CB3029" s="6"/>
      <c r="CC3029" s="6"/>
      <c r="CD3029" s="6"/>
      <c r="CE3029" s="6"/>
      <c r="CF3029" s="6"/>
      <c r="CG3029" s="6"/>
      <c r="CH3029" s="6"/>
      <c r="CI3029" s="6"/>
      <c r="CJ3029" s="6"/>
      <c r="CK3029" s="6"/>
      <c r="CL3029" s="6"/>
      <c r="CM3029" s="6"/>
      <c r="CN3029" s="6"/>
      <c r="CO3029" s="6"/>
      <c r="CP3029" s="6"/>
      <c r="CQ3029" s="6"/>
      <c r="CR3029" s="6"/>
      <c r="CS3029" s="6"/>
      <c r="CT3029" s="6"/>
      <c r="CU3029" s="6"/>
      <c r="CV3029" s="6"/>
      <c r="CW3029" s="6"/>
      <c r="CX3029" s="6"/>
      <c r="CY3029" s="6"/>
      <c r="CZ3029" s="6"/>
      <c r="DA3029" s="6"/>
      <c r="DB3029" s="6"/>
      <c r="DC3029" s="6"/>
      <c r="DD3029" s="6"/>
      <c r="DE3029" s="6"/>
      <c r="DF3029" s="6"/>
      <c r="DG3029" s="6"/>
      <c r="DH3029" s="6"/>
      <c r="DI3029" s="6"/>
      <c r="DJ3029" s="6"/>
    </row>
    <row r="3030" spans="1:114" ht="15" customHeight="1" x14ac:dyDescent="0.15">
      <c r="A3030" s="32"/>
      <c r="B3030" s="17"/>
      <c r="C3030" s="17"/>
      <c r="D3030" s="18"/>
      <c r="E3030" s="18"/>
      <c r="F3030" s="18"/>
      <c r="G3030" s="18"/>
      <c r="H3030" s="17"/>
      <c r="I3030" s="17"/>
      <c r="J3030" s="17"/>
      <c r="K3030" s="17"/>
      <c r="L3030" s="17"/>
      <c r="M3030" s="17"/>
      <c r="N3030" s="17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  <c r="BH3030" s="6"/>
      <c r="BI3030" s="6"/>
      <c r="BJ3030" s="6"/>
      <c r="BK3030" s="6"/>
      <c r="BL3030" s="6"/>
      <c r="BM3030" s="6"/>
      <c r="BN3030" s="6"/>
      <c r="BO3030" s="6"/>
      <c r="BP3030" s="6"/>
      <c r="BQ3030" s="6"/>
      <c r="BR3030" s="6"/>
      <c r="BS3030" s="6"/>
      <c r="BT3030" s="6"/>
      <c r="BU3030" s="6"/>
      <c r="BV3030" s="6"/>
      <c r="BW3030" s="6"/>
      <c r="BX3030" s="6"/>
      <c r="BY3030" s="6"/>
      <c r="BZ3030" s="6"/>
      <c r="CA3030" s="6"/>
      <c r="CB3030" s="6"/>
      <c r="CC3030" s="6"/>
      <c r="CD3030" s="6"/>
      <c r="CE3030" s="6"/>
      <c r="CF3030" s="6"/>
      <c r="CG3030" s="6"/>
      <c r="CH3030" s="6"/>
      <c r="CI3030" s="6"/>
      <c r="CJ3030" s="6"/>
      <c r="CK3030" s="6"/>
      <c r="CL3030" s="6"/>
      <c r="CM3030" s="6"/>
      <c r="CN3030" s="6"/>
      <c r="CO3030" s="6"/>
      <c r="CP3030" s="6"/>
      <c r="CQ3030" s="6"/>
      <c r="CR3030" s="6"/>
      <c r="CS3030" s="6"/>
      <c r="CT3030" s="6"/>
      <c r="CU3030" s="6"/>
      <c r="CV3030" s="6"/>
      <c r="CW3030" s="6"/>
      <c r="CX3030" s="6"/>
      <c r="CY3030" s="6"/>
      <c r="CZ3030" s="6"/>
      <c r="DA3030" s="6"/>
      <c r="DB3030" s="6"/>
      <c r="DC3030" s="6"/>
      <c r="DD3030" s="6"/>
      <c r="DE3030" s="6"/>
      <c r="DF3030" s="6"/>
      <c r="DG3030" s="6"/>
      <c r="DH3030" s="6"/>
      <c r="DI3030" s="6"/>
      <c r="DJ3030" s="6"/>
    </row>
    <row r="3031" spans="1:114" ht="15" customHeight="1" x14ac:dyDescent="0.15">
      <c r="A3031" s="32"/>
      <c r="B3031" s="17"/>
      <c r="C3031" s="17"/>
      <c r="D3031" s="18"/>
      <c r="E3031" s="18"/>
      <c r="F3031" s="18"/>
      <c r="G3031" s="18"/>
      <c r="H3031" s="17"/>
      <c r="I3031" s="17"/>
      <c r="J3031" s="17"/>
      <c r="K3031" s="17"/>
      <c r="L3031" s="17"/>
      <c r="M3031" s="17"/>
      <c r="N3031" s="17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  <c r="BN3031" s="6"/>
      <c r="BO3031" s="6"/>
      <c r="BP3031" s="6"/>
      <c r="BQ3031" s="6"/>
      <c r="BR3031" s="6"/>
      <c r="BS3031" s="6"/>
      <c r="BT3031" s="6"/>
      <c r="BU3031" s="6"/>
      <c r="BV3031" s="6"/>
      <c r="BW3031" s="6"/>
      <c r="BX3031" s="6"/>
      <c r="BY3031" s="6"/>
      <c r="BZ3031" s="6"/>
      <c r="CA3031" s="6"/>
      <c r="CB3031" s="6"/>
      <c r="CC3031" s="6"/>
      <c r="CD3031" s="6"/>
      <c r="CE3031" s="6"/>
      <c r="CF3031" s="6"/>
      <c r="CG3031" s="6"/>
      <c r="CH3031" s="6"/>
      <c r="CI3031" s="6"/>
      <c r="CJ3031" s="6"/>
      <c r="CK3031" s="6"/>
      <c r="CL3031" s="6"/>
      <c r="CM3031" s="6"/>
      <c r="CN3031" s="6"/>
      <c r="CO3031" s="6"/>
      <c r="CP3031" s="6"/>
      <c r="CQ3031" s="6"/>
      <c r="CR3031" s="6"/>
      <c r="CS3031" s="6"/>
      <c r="CT3031" s="6"/>
      <c r="CU3031" s="6"/>
      <c r="CV3031" s="6"/>
      <c r="CW3031" s="6"/>
      <c r="CX3031" s="6"/>
      <c r="CY3031" s="6"/>
      <c r="CZ3031" s="6"/>
      <c r="DA3031" s="6"/>
      <c r="DB3031" s="6"/>
      <c r="DC3031" s="6"/>
      <c r="DD3031" s="6"/>
      <c r="DE3031" s="6"/>
      <c r="DF3031" s="6"/>
      <c r="DG3031" s="6"/>
      <c r="DH3031" s="6"/>
      <c r="DI3031" s="6"/>
      <c r="DJ3031" s="6"/>
    </row>
    <row r="3032" spans="1:114" ht="15" customHeight="1" x14ac:dyDescent="0.15">
      <c r="A3032" s="32"/>
      <c r="B3032" s="17"/>
      <c r="C3032" s="17"/>
      <c r="D3032" s="18"/>
      <c r="E3032" s="18"/>
      <c r="F3032" s="18"/>
      <c r="G3032" s="18"/>
      <c r="H3032" s="17"/>
      <c r="I3032" s="17"/>
      <c r="J3032" s="17"/>
      <c r="K3032" s="17"/>
      <c r="L3032" s="17"/>
      <c r="M3032" s="17"/>
      <c r="N3032" s="17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  <c r="BN3032" s="6"/>
      <c r="BO3032" s="6"/>
      <c r="BP3032" s="6"/>
      <c r="BQ3032" s="6"/>
      <c r="BR3032" s="6"/>
      <c r="BS3032" s="6"/>
      <c r="BT3032" s="6"/>
      <c r="BU3032" s="6"/>
      <c r="BV3032" s="6"/>
      <c r="BW3032" s="6"/>
      <c r="BX3032" s="6"/>
      <c r="BY3032" s="6"/>
      <c r="BZ3032" s="6"/>
      <c r="CA3032" s="6"/>
      <c r="CB3032" s="6"/>
      <c r="CC3032" s="6"/>
      <c r="CD3032" s="6"/>
      <c r="CE3032" s="6"/>
      <c r="CF3032" s="6"/>
      <c r="CG3032" s="6"/>
      <c r="CH3032" s="6"/>
      <c r="CI3032" s="6"/>
      <c r="CJ3032" s="6"/>
      <c r="CK3032" s="6"/>
      <c r="CL3032" s="6"/>
      <c r="CM3032" s="6"/>
      <c r="CN3032" s="6"/>
      <c r="CO3032" s="6"/>
      <c r="CP3032" s="6"/>
      <c r="CQ3032" s="6"/>
      <c r="CR3032" s="6"/>
      <c r="CS3032" s="6"/>
      <c r="CT3032" s="6"/>
      <c r="CU3032" s="6"/>
      <c r="CV3032" s="6"/>
      <c r="CW3032" s="6"/>
      <c r="CX3032" s="6"/>
      <c r="CY3032" s="6"/>
      <c r="CZ3032" s="6"/>
      <c r="DA3032" s="6"/>
      <c r="DB3032" s="6"/>
      <c r="DC3032" s="6"/>
      <c r="DD3032" s="6"/>
      <c r="DE3032" s="6"/>
      <c r="DF3032" s="6"/>
      <c r="DG3032" s="6"/>
      <c r="DH3032" s="6"/>
      <c r="DI3032" s="6"/>
      <c r="DJ3032" s="6"/>
    </row>
    <row r="3033" spans="1:114" ht="15" customHeight="1" x14ac:dyDescent="0.15">
      <c r="A3033" s="32"/>
      <c r="B3033" s="17"/>
      <c r="C3033" s="17"/>
      <c r="D3033" s="18"/>
      <c r="E3033" s="18"/>
      <c r="F3033" s="18"/>
      <c r="G3033" s="18"/>
      <c r="H3033" s="17"/>
      <c r="I3033" s="17"/>
      <c r="J3033" s="17"/>
      <c r="K3033" s="17"/>
      <c r="L3033" s="17"/>
      <c r="M3033" s="17"/>
      <c r="N3033" s="17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6"/>
      <c r="CO3033" s="6"/>
      <c r="CP3033" s="6"/>
      <c r="CQ3033" s="6"/>
      <c r="CR3033" s="6"/>
      <c r="CS3033" s="6"/>
      <c r="CT3033" s="6"/>
      <c r="CU3033" s="6"/>
      <c r="CV3033" s="6"/>
      <c r="CW3033" s="6"/>
      <c r="CX3033" s="6"/>
      <c r="CY3033" s="6"/>
      <c r="CZ3033" s="6"/>
      <c r="DA3033" s="6"/>
      <c r="DB3033" s="6"/>
      <c r="DC3033" s="6"/>
      <c r="DD3033" s="6"/>
      <c r="DE3033" s="6"/>
      <c r="DF3033" s="6"/>
      <c r="DG3033" s="6"/>
      <c r="DH3033" s="6"/>
      <c r="DI3033" s="6"/>
      <c r="DJ3033" s="6"/>
    </row>
    <row r="3034" spans="1:114" ht="15" customHeight="1" x14ac:dyDescent="0.15">
      <c r="A3034" s="32"/>
      <c r="B3034" s="17"/>
      <c r="C3034" s="17"/>
      <c r="D3034" s="18"/>
      <c r="E3034" s="18"/>
      <c r="F3034" s="18"/>
      <c r="G3034" s="18"/>
      <c r="H3034" s="17"/>
      <c r="I3034" s="17"/>
      <c r="J3034" s="17"/>
      <c r="K3034" s="17"/>
      <c r="L3034" s="17"/>
      <c r="M3034" s="17"/>
      <c r="N3034" s="17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  <c r="BH3034" s="6"/>
      <c r="BI3034" s="6"/>
      <c r="BJ3034" s="6"/>
      <c r="BK3034" s="6"/>
      <c r="BL3034" s="6"/>
      <c r="BM3034" s="6"/>
      <c r="BN3034" s="6"/>
      <c r="BO3034" s="6"/>
      <c r="BP3034" s="6"/>
      <c r="BQ3034" s="6"/>
      <c r="BR3034" s="6"/>
      <c r="BS3034" s="6"/>
      <c r="BT3034" s="6"/>
      <c r="BU3034" s="6"/>
      <c r="BV3034" s="6"/>
      <c r="BW3034" s="6"/>
      <c r="BX3034" s="6"/>
      <c r="BY3034" s="6"/>
      <c r="BZ3034" s="6"/>
      <c r="CA3034" s="6"/>
      <c r="CB3034" s="6"/>
      <c r="CC3034" s="6"/>
      <c r="CD3034" s="6"/>
      <c r="CE3034" s="6"/>
      <c r="CF3034" s="6"/>
      <c r="CG3034" s="6"/>
      <c r="CH3034" s="6"/>
      <c r="CI3034" s="6"/>
      <c r="CJ3034" s="6"/>
      <c r="CK3034" s="6"/>
      <c r="CL3034" s="6"/>
      <c r="CM3034" s="6"/>
      <c r="CN3034" s="6"/>
      <c r="CO3034" s="6"/>
      <c r="CP3034" s="6"/>
      <c r="CQ3034" s="6"/>
      <c r="CR3034" s="6"/>
      <c r="CS3034" s="6"/>
      <c r="CT3034" s="6"/>
      <c r="CU3034" s="6"/>
      <c r="CV3034" s="6"/>
      <c r="CW3034" s="6"/>
      <c r="CX3034" s="6"/>
      <c r="CY3034" s="6"/>
      <c r="CZ3034" s="6"/>
      <c r="DA3034" s="6"/>
      <c r="DB3034" s="6"/>
      <c r="DC3034" s="6"/>
      <c r="DD3034" s="6"/>
      <c r="DE3034" s="6"/>
      <c r="DF3034" s="6"/>
      <c r="DG3034" s="6"/>
      <c r="DH3034" s="6"/>
      <c r="DI3034" s="6"/>
      <c r="DJ3034" s="6"/>
    </row>
    <row r="3035" spans="1:114" ht="15" customHeight="1" x14ac:dyDescent="0.15">
      <c r="A3035" s="32"/>
      <c r="B3035" s="17"/>
      <c r="C3035" s="17"/>
      <c r="D3035" s="18"/>
      <c r="E3035" s="18"/>
      <c r="F3035" s="18"/>
      <c r="G3035" s="18"/>
      <c r="H3035" s="17"/>
      <c r="I3035" s="17"/>
      <c r="J3035" s="17"/>
      <c r="K3035" s="17"/>
      <c r="L3035" s="17"/>
      <c r="M3035" s="17"/>
      <c r="N3035" s="17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  <c r="BH3035" s="6"/>
      <c r="BI3035" s="6"/>
      <c r="BJ3035" s="6"/>
      <c r="BK3035" s="6"/>
      <c r="BL3035" s="6"/>
      <c r="BM3035" s="6"/>
      <c r="BN3035" s="6"/>
      <c r="BO3035" s="6"/>
      <c r="BP3035" s="6"/>
      <c r="BQ3035" s="6"/>
      <c r="BR3035" s="6"/>
      <c r="BS3035" s="6"/>
      <c r="BT3035" s="6"/>
      <c r="BU3035" s="6"/>
      <c r="BV3035" s="6"/>
      <c r="BW3035" s="6"/>
      <c r="BX3035" s="6"/>
      <c r="BY3035" s="6"/>
      <c r="BZ3035" s="6"/>
      <c r="CA3035" s="6"/>
      <c r="CB3035" s="6"/>
      <c r="CC3035" s="6"/>
      <c r="CD3035" s="6"/>
      <c r="CE3035" s="6"/>
      <c r="CF3035" s="6"/>
      <c r="CG3035" s="6"/>
      <c r="CH3035" s="6"/>
      <c r="CI3035" s="6"/>
      <c r="CJ3035" s="6"/>
      <c r="CK3035" s="6"/>
      <c r="CL3035" s="6"/>
      <c r="CM3035" s="6"/>
      <c r="CN3035" s="6"/>
      <c r="CO3035" s="6"/>
      <c r="CP3035" s="6"/>
      <c r="CQ3035" s="6"/>
      <c r="CR3035" s="6"/>
      <c r="CS3035" s="6"/>
      <c r="CT3035" s="6"/>
      <c r="CU3035" s="6"/>
      <c r="CV3035" s="6"/>
      <c r="CW3035" s="6"/>
      <c r="CX3035" s="6"/>
      <c r="CY3035" s="6"/>
      <c r="CZ3035" s="6"/>
      <c r="DA3035" s="6"/>
      <c r="DB3035" s="6"/>
      <c r="DC3035" s="6"/>
      <c r="DD3035" s="6"/>
      <c r="DE3035" s="6"/>
      <c r="DF3035" s="6"/>
      <c r="DG3035" s="6"/>
      <c r="DH3035" s="6"/>
      <c r="DI3035" s="6"/>
      <c r="DJ3035" s="6"/>
    </row>
    <row r="3036" spans="1:114" ht="15" customHeight="1" x14ac:dyDescent="0.15">
      <c r="A3036" s="32"/>
      <c r="B3036" s="17"/>
      <c r="C3036" s="17"/>
      <c r="D3036" s="18"/>
      <c r="E3036" s="18"/>
      <c r="F3036" s="18"/>
      <c r="G3036" s="18"/>
      <c r="H3036" s="17"/>
      <c r="I3036" s="17"/>
      <c r="J3036" s="17"/>
      <c r="K3036" s="17"/>
      <c r="L3036" s="17"/>
      <c r="M3036" s="17"/>
      <c r="N3036" s="17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  <c r="BH3036" s="6"/>
      <c r="BI3036" s="6"/>
      <c r="BJ3036" s="6"/>
      <c r="BK3036" s="6"/>
      <c r="BL3036" s="6"/>
      <c r="BM3036" s="6"/>
      <c r="BN3036" s="6"/>
      <c r="BO3036" s="6"/>
      <c r="BP3036" s="6"/>
      <c r="BQ3036" s="6"/>
      <c r="BR3036" s="6"/>
      <c r="BS3036" s="6"/>
      <c r="BT3036" s="6"/>
      <c r="BU3036" s="6"/>
      <c r="BV3036" s="6"/>
      <c r="BW3036" s="6"/>
      <c r="BX3036" s="6"/>
      <c r="BY3036" s="6"/>
      <c r="BZ3036" s="6"/>
      <c r="CA3036" s="6"/>
      <c r="CB3036" s="6"/>
      <c r="CC3036" s="6"/>
      <c r="CD3036" s="6"/>
      <c r="CE3036" s="6"/>
      <c r="CF3036" s="6"/>
      <c r="CG3036" s="6"/>
      <c r="CH3036" s="6"/>
      <c r="CI3036" s="6"/>
      <c r="CJ3036" s="6"/>
      <c r="CK3036" s="6"/>
      <c r="CL3036" s="6"/>
      <c r="CM3036" s="6"/>
      <c r="CN3036" s="6"/>
      <c r="CO3036" s="6"/>
      <c r="CP3036" s="6"/>
      <c r="CQ3036" s="6"/>
      <c r="CR3036" s="6"/>
      <c r="CS3036" s="6"/>
      <c r="CT3036" s="6"/>
      <c r="CU3036" s="6"/>
      <c r="CV3036" s="6"/>
      <c r="CW3036" s="6"/>
      <c r="CX3036" s="6"/>
      <c r="CY3036" s="6"/>
      <c r="CZ3036" s="6"/>
      <c r="DA3036" s="6"/>
      <c r="DB3036" s="6"/>
      <c r="DC3036" s="6"/>
      <c r="DD3036" s="6"/>
      <c r="DE3036" s="6"/>
      <c r="DF3036" s="6"/>
      <c r="DG3036" s="6"/>
      <c r="DH3036" s="6"/>
      <c r="DI3036" s="6"/>
      <c r="DJ3036" s="6"/>
    </row>
    <row r="3037" spans="1:114" ht="15" customHeight="1" x14ac:dyDescent="0.15">
      <c r="A3037" s="32"/>
      <c r="B3037" s="17"/>
      <c r="C3037" s="17"/>
      <c r="D3037" s="18"/>
      <c r="E3037" s="18"/>
      <c r="F3037" s="18"/>
      <c r="G3037" s="18"/>
      <c r="H3037" s="17"/>
      <c r="I3037" s="17"/>
      <c r="J3037" s="17"/>
      <c r="K3037" s="17"/>
      <c r="L3037" s="17"/>
      <c r="M3037" s="17"/>
      <c r="N3037" s="17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  <c r="BH3037" s="6"/>
      <c r="BI3037" s="6"/>
      <c r="BJ3037" s="6"/>
      <c r="BK3037" s="6"/>
      <c r="BL3037" s="6"/>
      <c r="BM3037" s="6"/>
      <c r="BN3037" s="6"/>
      <c r="BO3037" s="6"/>
      <c r="BP3037" s="6"/>
      <c r="BQ3037" s="6"/>
      <c r="BR3037" s="6"/>
      <c r="BS3037" s="6"/>
      <c r="BT3037" s="6"/>
      <c r="BU3037" s="6"/>
      <c r="BV3037" s="6"/>
      <c r="BW3037" s="6"/>
      <c r="BX3037" s="6"/>
      <c r="BY3037" s="6"/>
      <c r="BZ3037" s="6"/>
      <c r="CA3037" s="6"/>
      <c r="CB3037" s="6"/>
      <c r="CC3037" s="6"/>
      <c r="CD3037" s="6"/>
      <c r="CE3037" s="6"/>
      <c r="CF3037" s="6"/>
      <c r="CG3037" s="6"/>
      <c r="CH3037" s="6"/>
      <c r="CI3037" s="6"/>
      <c r="CJ3037" s="6"/>
      <c r="CK3037" s="6"/>
      <c r="CL3037" s="6"/>
      <c r="CM3037" s="6"/>
      <c r="CN3037" s="6"/>
      <c r="CO3037" s="6"/>
      <c r="CP3037" s="6"/>
      <c r="CQ3037" s="6"/>
      <c r="CR3037" s="6"/>
      <c r="CS3037" s="6"/>
      <c r="CT3037" s="6"/>
      <c r="CU3037" s="6"/>
      <c r="CV3037" s="6"/>
      <c r="CW3037" s="6"/>
      <c r="CX3037" s="6"/>
      <c r="CY3037" s="6"/>
      <c r="CZ3037" s="6"/>
      <c r="DA3037" s="6"/>
      <c r="DB3037" s="6"/>
      <c r="DC3037" s="6"/>
      <c r="DD3037" s="6"/>
      <c r="DE3037" s="6"/>
      <c r="DF3037" s="6"/>
      <c r="DG3037" s="6"/>
      <c r="DH3037" s="6"/>
      <c r="DI3037" s="6"/>
      <c r="DJ3037" s="6"/>
    </row>
    <row r="3038" spans="1:114" ht="15" customHeight="1" x14ac:dyDescent="0.15">
      <c r="A3038" s="32"/>
      <c r="B3038" s="17"/>
      <c r="C3038" s="17"/>
      <c r="D3038" s="18"/>
      <c r="E3038" s="18"/>
      <c r="F3038" s="18"/>
      <c r="G3038" s="18"/>
      <c r="H3038" s="17"/>
      <c r="I3038" s="17"/>
      <c r="J3038" s="17"/>
      <c r="K3038" s="17"/>
      <c r="L3038" s="17"/>
      <c r="M3038" s="17"/>
      <c r="N3038" s="17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  <c r="BH3038" s="6"/>
      <c r="BI3038" s="6"/>
      <c r="BJ3038" s="6"/>
      <c r="BK3038" s="6"/>
      <c r="BL3038" s="6"/>
      <c r="BM3038" s="6"/>
      <c r="BN3038" s="6"/>
      <c r="BO3038" s="6"/>
      <c r="BP3038" s="6"/>
      <c r="BQ3038" s="6"/>
      <c r="BR3038" s="6"/>
      <c r="BS3038" s="6"/>
      <c r="BT3038" s="6"/>
      <c r="BU3038" s="6"/>
      <c r="BV3038" s="6"/>
      <c r="BW3038" s="6"/>
      <c r="BX3038" s="6"/>
      <c r="BY3038" s="6"/>
      <c r="BZ3038" s="6"/>
      <c r="CA3038" s="6"/>
      <c r="CB3038" s="6"/>
      <c r="CC3038" s="6"/>
      <c r="CD3038" s="6"/>
      <c r="CE3038" s="6"/>
      <c r="CF3038" s="6"/>
      <c r="CG3038" s="6"/>
      <c r="CH3038" s="6"/>
      <c r="CI3038" s="6"/>
      <c r="CJ3038" s="6"/>
      <c r="CK3038" s="6"/>
      <c r="CL3038" s="6"/>
      <c r="CM3038" s="6"/>
      <c r="CN3038" s="6"/>
      <c r="CO3038" s="6"/>
      <c r="CP3038" s="6"/>
      <c r="CQ3038" s="6"/>
      <c r="CR3038" s="6"/>
      <c r="CS3038" s="6"/>
      <c r="CT3038" s="6"/>
      <c r="CU3038" s="6"/>
      <c r="CV3038" s="6"/>
      <c r="CW3038" s="6"/>
      <c r="CX3038" s="6"/>
      <c r="CY3038" s="6"/>
      <c r="CZ3038" s="6"/>
      <c r="DA3038" s="6"/>
      <c r="DB3038" s="6"/>
      <c r="DC3038" s="6"/>
      <c r="DD3038" s="6"/>
      <c r="DE3038" s="6"/>
      <c r="DF3038" s="6"/>
      <c r="DG3038" s="6"/>
      <c r="DH3038" s="6"/>
      <c r="DI3038" s="6"/>
      <c r="DJ3038" s="6"/>
    </row>
    <row r="3039" spans="1:114" ht="15" customHeight="1" x14ac:dyDescent="0.15">
      <c r="A3039" s="32"/>
      <c r="B3039" s="17"/>
      <c r="C3039" s="17"/>
      <c r="D3039" s="18"/>
      <c r="E3039" s="18"/>
      <c r="F3039" s="18"/>
      <c r="G3039" s="18"/>
      <c r="H3039" s="17"/>
      <c r="I3039" s="17"/>
      <c r="J3039" s="17"/>
      <c r="K3039" s="17"/>
      <c r="L3039" s="17"/>
      <c r="M3039" s="17"/>
      <c r="N3039" s="17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  <c r="BH3039" s="6"/>
      <c r="BI3039" s="6"/>
      <c r="BJ3039" s="6"/>
      <c r="BK3039" s="6"/>
      <c r="BL3039" s="6"/>
      <c r="BM3039" s="6"/>
      <c r="BN3039" s="6"/>
      <c r="BO3039" s="6"/>
      <c r="BP3039" s="6"/>
      <c r="BQ3039" s="6"/>
      <c r="BR3039" s="6"/>
      <c r="BS3039" s="6"/>
      <c r="BT3039" s="6"/>
      <c r="BU3039" s="6"/>
      <c r="BV3039" s="6"/>
      <c r="BW3039" s="6"/>
      <c r="BX3039" s="6"/>
      <c r="BY3039" s="6"/>
      <c r="BZ3039" s="6"/>
      <c r="CA3039" s="6"/>
      <c r="CB3039" s="6"/>
      <c r="CC3039" s="6"/>
      <c r="CD3039" s="6"/>
      <c r="CE3039" s="6"/>
      <c r="CF3039" s="6"/>
      <c r="CG3039" s="6"/>
      <c r="CH3039" s="6"/>
      <c r="CI3039" s="6"/>
      <c r="CJ3039" s="6"/>
      <c r="CK3039" s="6"/>
      <c r="CL3039" s="6"/>
      <c r="CM3039" s="6"/>
      <c r="CN3039" s="6"/>
      <c r="CO3039" s="6"/>
      <c r="CP3039" s="6"/>
      <c r="CQ3039" s="6"/>
      <c r="CR3039" s="6"/>
      <c r="CS3039" s="6"/>
      <c r="CT3039" s="6"/>
      <c r="CU3039" s="6"/>
      <c r="CV3039" s="6"/>
      <c r="CW3039" s="6"/>
      <c r="CX3039" s="6"/>
      <c r="CY3039" s="6"/>
      <c r="CZ3039" s="6"/>
      <c r="DA3039" s="6"/>
      <c r="DB3039" s="6"/>
      <c r="DC3039" s="6"/>
      <c r="DD3039" s="6"/>
      <c r="DE3039" s="6"/>
      <c r="DF3039" s="6"/>
      <c r="DG3039" s="6"/>
      <c r="DH3039" s="6"/>
      <c r="DI3039" s="6"/>
      <c r="DJ3039" s="6"/>
    </row>
    <row r="3040" spans="1:114" ht="15" customHeight="1" x14ac:dyDescent="0.15">
      <c r="A3040" s="32"/>
      <c r="B3040" s="17"/>
      <c r="C3040" s="17"/>
      <c r="D3040" s="18"/>
      <c r="E3040" s="18"/>
      <c r="F3040" s="18"/>
      <c r="G3040" s="18"/>
      <c r="H3040" s="17"/>
      <c r="I3040" s="17"/>
      <c r="J3040" s="17"/>
      <c r="K3040" s="17"/>
      <c r="L3040" s="17"/>
      <c r="M3040" s="17"/>
      <c r="N3040" s="17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  <c r="BH3040" s="6"/>
      <c r="BI3040" s="6"/>
      <c r="BJ3040" s="6"/>
      <c r="BK3040" s="6"/>
      <c r="BL3040" s="6"/>
      <c r="BM3040" s="6"/>
      <c r="BN3040" s="6"/>
      <c r="BO3040" s="6"/>
      <c r="BP3040" s="6"/>
      <c r="BQ3040" s="6"/>
      <c r="BR3040" s="6"/>
      <c r="BS3040" s="6"/>
      <c r="BT3040" s="6"/>
      <c r="BU3040" s="6"/>
      <c r="BV3040" s="6"/>
      <c r="BW3040" s="6"/>
      <c r="BX3040" s="6"/>
      <c r="BY3040" s="6"/>
      <c r="BZ3040" s="6"/>
      <c r="CA3040" s="6"/>
      <c r="CB3040" s="6"/>
      <c r="CC3040" s="6"/>
      <c r="CD3040" s="6"/>
      <c r="CE3040" s="6"/>
      <c r="CF3040" s="6"/>
      <c r="CG3040" s="6"/>
      <c r="CH3040" s="6"/>
      <c r="CI3040" s="6"/>
      <c r="CJ3040" s="6"/>
      <c r="CK3040" s="6"/>
      <c r="CL3040" s="6"/>
      <c r="CM3040" s="6"/>
      <c r="CN3040" s="6"/>
      <c r="CO3040" s="6"/>
      <c r="CP3040" s="6"/>
      <c r="CQ3040" s="6"/>
      <c r="CR3040" s="6"/>
      <c r="CS3040" s="6"/>
      <c r="CT3040" s="6"/>
      <c r="CU3040" s="6"/>
      <c r="CV3040" s="6"/>
      <c r="CW3040" s="6"/>
      <c r="CX3040" s="6"/>
      <c r="CY3040" s="6"/>
      <c r="CZ3040" s="6"/>
      <c r="DA3040" s="6"/>
      <c r="DB3040" s="6"/>
      <c r="DC3040" s="6"/>
      <c r="DD3040" s="6"/>
      <c r="DE3040" s="6"/>
      <c r="DF3040" s="6"/>
      <c r="DG3040" s="6"/>
      <c r="DH3040" s="6"/>
      <c r="DI3040" s="6"/>
      <c r="DJ3040" s="6"/>
    </row>
    <row r="3041" spans="1:114" ht="15" customHeight="1" x14ac:dyDescent="0.15">
      <c r="A3041" s="32"/>
      <c r="B3041" s="17"/>
      <c r="C3041" s="17"/>
      <c r="D3041" s="18"/>
      <c r="E3041" s="18"/>
      <c r="F3041" s="18"/>
      <c r="G3041" s="18"/>
      <c r="H3041" s="17"/>
      <c r="I3041" s="17"/>
      <c r="J3041" s="17"/>
      <c r="K3041" s="17"/>
      <c r="L3041" s="17"/>
      <c r="M3041" s="17"/>
      <c r="N3041" s="17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  <c r="BH3041" s="6"/>
      <c r="BI3041" s="6"/>
      <c r="BJ3041" s="6"/>
      <c r="BK3041" s="6"/>
      <c r="BL3041" s="6"/>
      <c r="BM3041" s="6"/>
      <c r="BN3041" s="6"/>
      <c r="BO3041" s="6"/>
      <c r="BP3041" s="6"/>
      <c r="BQ3041" s="6"/>
      <c r="BR3041" s="6"/>
      <c r="BS3041" s="6"/>
      <c r="BT3041" s="6"/>
      <c r="BU3041" s="6"/>
      <c r="BV3041" s="6"/>
      <c r="BW3041" s="6"/>
      <c r="BX3041" s="6"/>
      <c r="BY3041" s="6"/>
      <c r="BZ3041" s="6"/>
      <c r="CA3041" s="6"/>
      <c r="CB3041" s="6"/>
      <c r="CC3041" s="6"/>
      <c r="CD3041" s="6"/>
      <c r="CE3041" s="6"/>
      <c r="CF3041" s="6"/>
      <c r="CG3041" s="6"/>
      <c r="CH3041" s="6"/>
      <c r="CI3041" s="6"/>
      <c r="CJ3041" s="6"/>
      <c r="CK3041" s="6"/>
      <c r="CL3041" s="6"/>
      <c r="CM3041" s="6"/>
      <c r="CN3041" s="6"/>
      <c r="CO3041" s="6"/>
      <c r="CP3041" s="6"/>
      <c r="CQ3041" s="6"/>
      <c r="CR3041" s="6"/>
      <c r="CS3041" s="6"/>
      <c r="CT3041" s="6"/>
      <c r="CU3041" s="6"/>
      <c r="CV3041" s="6"/>
      <c r="CW3041" s="6"/>
      <c r="CX3041" s="6"/>
      <c r="CY3041" s="6"/>
      <c r="CZ3041" s="6"/>
      <c r="DA3041" s="6"/>
      <c r="DB3041" s="6"/>
      <c r="DC3041" s="6"/>
      <c r="DD3041" s="6"/>
      <c r="DE3041" s="6"/>
      <c r="DF3041" s="6"/>
      <c r="DG3041" s="6"/>
      <c r="DH3041" s="6"/>
      <c r="DI3041" s="6"/>
      <c r="DJ3041" s="6"/>
    </row>
    <row r="3042" spans="1:114" ht="15" customHeight="1" x14ac:dyDescent="0.15">
      <c r="A3042" s="32"/>
      <c r="B3042" s="17"/>
      <c r="C3042" s="17"/>
      <c r="D3042" s="18"/>
      <c r="E3042" s="18"/>
      <c r="F3042" s="18"/>
      <c r="G3042" s="18"/>
      <c r="H3042" s="17"/>
      <c r="I3042" s="17"/>
      <c r="J3042" s="17"/>
      <c r="K3042" s="17"/>
      <c r="L3042" s="17"/>
      <c r="M3042" s="17"/>
      <c r="N3042" s="17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  <c r="BH3042" s="6"/>
      <c r="BI3042" s="6"/>
      <c r="BJ3042" s="6"/>
      <c r="BK3042" s="6"/>
      <c r="BL3042" s="6"/>
      <c r="BM3042" s="6"/>
      <c r="BN3042" s="6"/>
      <c r="BO3042" s="6"/>
      <c r="BP3042" s="6"/>
      <c r="BQ3042" s="6"/>
      <c r="BR3042" s="6"/>
      <c r="BS3042" s="6"/>
      <c r="BT3042" s="6"/>
      <c r="BU3042" s="6"/>
      <c r="BV3042" s="6"/>
      <c r="BW3042" s="6"/>
      <c r="BX3042" s="6"/>
      <c r="BY3042" s="6"/>
      <c r="BZ3042" s="6"/>
      <c r="CA3042" s="6"/>
      <c r="CB3042" s="6"/>
      <c r="CC3042" s="6"/>
      <c r="CD3042" s="6"/>
      <c r="CE3042" s="6"/>
      <c r="CF3042" s="6"/>
      <c r="CG3042" s="6"/>
      <c r="CH3042" s="6"/>
      <c r="CI3042" s="6"/>
      <c r="CJ3042" s="6"/>
      <c r="CK3042" s="6"/>
      <c r="CL3042" s="6"/>
      <c r="CM3042" s="6"/>
      <c r="CN3042" s="6"/>
      <c r="CO3042" s="6"/>
      <c r="CP3042" s="6"/>
      <c r="CQ3042" s="6"/>
      <c r="CR3042" s="6"/>
      <c r="CS3042" s="6"/>
      <c r="CT3042" s="6"/>
      <c r="CU3042" s="6"/>
      <c r="CV3042" s="6"/>
      <c r="CW3042" s="6"/>
      <c r="CX3042" s="6"/>
      <c r="CY3042" s="6"/>
      <c r="CZ3042" s="6"/>
      <c r="DA3042" s="6"/>
      <c r="DB3042" s="6"/>
      <c r="DC3042" s="6"/>
      <c r="DD3042" s="6"/>
      <c r="DE3042" s="6"/>
      <c r="DF3042" s="6"/>
      <c r="DG3042" s="6"/>
      <c r="DH3042" s="6"/>
      <c r="DI3042" s="6"/>
      <c r="DJ3042" s="6"/>
    </row>
    <row r="3043" spans="1:114" ht="15" customHeight="1" x14ac:dyDescent="0.15">
      <c r="A3043" s="32"/>
      <c r="B3043" s="17"/>
      <c r="C3043" s="17"/>
      <c r="D3043" s="18"/>
      <c r="E3043" s="18"/>
      <c r="F3043" s="18"/>
      <c r="G3043" s="18"/>
      <c r="H3043" s="17"/>
      <c r="I3043" s="17"/>
      <c r="J3043" s="17"/>
      <c r="K3043" s="17"/>
      <c r="L3043" s="17"/>
      <c r="M3043" s="17"/>
      <c r="N3043" s="17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  <c r="BH3043" s="6"/>
      <c r="BI3043" s="6"/>
      <c r="BJ3043" s="6"/>
      <c r="BK3043" s="6"/>
      <c r="BL3043" s="6"/>
      <c r="BM3043" s="6"/>
      <c r="BN3043" s="6"/>
      <c r="BO3043" s="6"/>
      <c r="BP3043" s="6"/>
      <c r="BQ3043" s="6"/>
      <c r="BR3043" s="6"/>
      <c r="BS3043" s="6"/>
      <c r="BT3043" s="6"/>
      <c r="BU3043" s="6"/>
      <c r="BV3043" s="6"/>
      <c r="BW3043" s="6"/>
      <c r="BX3043" s="6"/>
      <c r="BY3043" s="6"/>
      <c r="BZ3043" s="6"/>
      <c r="CA3043" s="6"/>
      <c r="CB3043" s="6"/>
      <c r="CC3043" s="6"/>
      <c r="CD3043" s="6"/>
      <c r="CE3043" s="6"/>
      <c r="CF3043" s="6"/>
      <c r="CG3043" s="6"/>
      <c r="CH3043" s="6"/>
      <c r="CI3043" s="6"/>
      <c r="CJ3043" s="6"/>
      <c r="CK3043" s="6"/>
      <c r="CL3043" s="6"/>
      <c r="CM3043" s="6"/>
      <c r="CN3043" s="6"/>
      <c r="CO3043" s="6"/>
      <c r="CP3043" s="6"/>
      <c r="CQ3043" s="6"/>
      <c r="CR3043" s="6"/>
      <c r="CS3043" s="6"/>
      <c r="CT3043" s="6"/>
      <c r="CU3043" s="6"/>
      <c r="CV3043" s="6"/>
      <c r="CW3043" s="6"/>
      <c r="CX3043" s="6"/>
      <c r="CY3043" s="6"/>
      <c r="CZ3043" s="6"/>
      <c r="DA3043" s="6"/>
      <c r="DB3043" s="6"/>
      <c r="DC3043" s="6"/>
      <c r="DD3043" s="6"/>
      <c r="DE3043" s="6"/>
      <c r="DF3043" s="6"/>
      <c r="DG3043" s="6"/>
      <c r="DH3043" s="6"/>
      <c r="DI3043" s="6"/>
      <c r="DJ3043" s="6"/>
    </row>
    <row r="3044" spans="1:114" ht="15" customHeight="1" x14ac:dyDescent="0.15">
      <c r="A3044" s="32"/>
      <c r="B3044" s="17"/>
      <c r="C3044" s="17"/>
      <c r="D3044" s="18"/>
      <c r="E3044" s="18"/>
      <c r="F3044" s="18"/>
      <c r="G3044" s="18"/>
      <c r="H3044" s="17"/>
      <c r="I3044" s="17"/>
      <c r="J3044" s="17"/>
      <c r="K3044" s="17"/>
      <c r="L3044" s="17"/>
      <c r="M3044" s="17"/>
      <c r="N3044" s="17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  <c r="BH3044" s="6"/>
      <c r="BI3044" s="6"/>
      <c r="BJ3044" s="6"/>
      <c r="BK3044" s="6"/>
      <c r="BL3044" s="6"/>
      <c r="BM3044" s="6"/>
      <c r="BN3044" s="6"/>
      <c r="BO3044" s="6"/>
      <c r="BP3044" s="6"/>
      <c r="BQ3044" s="6"/>
      <c r="BR3044" s="6"/>
      <c r="BS3044" s="6"/>
      <c r="BT3044" s="6"/>
      <c r="BU3044" s="6"/>
      <c r="BV3044" s="6"/>
      <c r="BW3044" s="6"/>
      <c r="BX3044" s="6"/>
      <c r="BY3044" s="6"/>
      <c r="BZ3044" s="6"/>
      <c r="CA3044" s="6"/>
      <c r="CB3044" s="6"/>
      <c r="CC3044" s="6"/>
      <c r="CD3044" s="6"/>
      <c r="CE3044" s="6"/>
      <c r="CF3044" s="6"/>
      <c r="CG3044" s="6"/>
      <c r="CH3044" s="6"/>
      <c r="CI3044" s="6"/>
      <c r="CJ3044" s="6"/>
      <c r="CK3044" s="6"/>
      <c r="CL3044" s="6"/>
      <c r="CM3044" s="6"/>
      <c r="CN3044" s="6"/>
      <c r="CO3044" s="6"/>
      <c r="CP3044" s="6"/>
      <c r="CQ3044" s="6"/>
      <c r="CR3044" s="6"/>
      <c r="CS3044" s="6"/>
      <c r="CT3044" s="6"/>
      <c r="CU3044" s="6"/>
      <c r="CV3044" s="6"/>
      <c r="CW3044" s="6"/>
      <c r="CX3044" s="6"/>
      <c r="CY3044" s="6"/>
      <c r="CZ3044" s="6"/>
      <c r="DA3044" s="6"/>
      <c r="DB3044" s="6"/>
      <c r="DC3044" s="6"/>
      <c r="DD3044" s="6"/>
      <c r="DE3044" s="6"/>
      <c r="DF3044" s="6"/>
      <c r="DG3044" s="6"/>
      <c r="DH3044" s="6"/>
      <c r="DI3044" s="6"/>
      <c r="DJ3044" s="6"/>
    </row>
    <row r="3045" spans="1:114" ht="15" customHeight="1" x14ac:dyDescent="0.15">
      <c r="A3045" s="32"/>
      <c r="B3045" s="17"/>
      <c r="C3045" s="17"/>
      <c r="D3045" s="18"/>
      <c r="E3045" s="18"/>
      <c r="F3045" s="18"/>
      <c r="G3045" s="18"/>
      <c r="H3045" s="17"/>
      <c r="I3045" s="17"/>
      <c r="J3045" s="17"/>
      <c r="K3045" s="17"/>
      <c r="L3045" s="17"/>
      <c r="M3045" s="17"/>
      <c r="N3045" s="17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6"/>
      <c r="BR3045" s="6"/>
      <c r="BS3045" s="6"/>
      <c r="BT3045" s="6"/>
      <c r="BU3045" s="6"/>
      <c r="BV3045" s="6"/>
      <c r="BW3045" s="6"/>
      <c r="BX3045" s="6"/>
      <c r="BY3045" s="6"/>
      <c r="BZ3045" s="6"/>
      <c r="CA3045" s="6"/>
      <c r="CB3045" s="6"/>
      <c r="CC3045" s="6"/>
      <c r="CD3045" s="6"/>
      <c r="CE3045" s="6"/>
      <c r="CF3045" s="6"/>
      <c r="CG3045" s="6"/>
      <c r="CH3045" s="6"/>
      <c r="CI3045" s="6"/>
      <c r="CJ3045" s="6"/>
      <c r="CK3045" s="6"/>
      <c r="CL3045" s="6"/>
      <c r="CM3045" s="6"/>
      <c r="CN3045" s="6"/>
      <c r="CO3045" s="6"/>
      <c r="CP3045" s="6"/>
      <c r="CQ3045" s="6"/>
      <c r="CR3045" s="6"/>
      <c r="CS3045" s="6"/>
      <c r="CT3045" s="6"/>
      <c r="CU3045" s="6"/>
      <c r="CV3045" s="6"/>
      <c r="CW3045" s="6"/>
      <c r="CX3045" s="6"/>
      <c r="CY3045" s="6"/>
      <c r="CZ3045" s="6"/>
      <c r="DA3045" s="6"/>
      <c r="DB3045" s="6"/>
      <c r="DC3045" s="6"/>
      <c r="DD3045" s="6"/>
      <c r="DE3045" s="6"/>
      <c r="DF3045" s="6"/>
      <c r="DG3045" s="6"/>
      <c r="DH3045" s="6"/>
      <c r="DI3045" s="6"/>
      <c r="DJ3045" s="6"/>
    </row>
    <row r="3046" spans="1:114" ht="15" customHeight="1" x14ac:dyDescent="0.15">
      <c r="A3046" s="32"/>
      <c r="B3046" s="17"/>
      <c r="C3046" s="17"/>
      <c r="D3046" s="18"/>
      <c r="E3046" s="18"/>
      <c r="F3046" s="18"/>
      <c r="G3046" s="18"/>
      <c r="H3046" s="17"/>
      <c r="I3046" s="17"/>
      <c r="J3046" s="17"/>
      <c r="K3046" s="17"/>
      <c r="L3046" s="17"/>
      <c r="M3046" s="17"/>
      <c r="N3046" s="17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6"/>
      <c r="BR3046" s="6"/>
      <c r="BS3046" s="6"/>
      <c r="BT3046" s="6"/>
      <c r="BU3046" s="6"/>
      <c r="BV3046" s="6"/>
      <c r="BW3046" s="6"/>
      <c r="BX3046" s="6"/>
      <c r="BY3046" s="6"/>
      <c r="BZ3046" s="6"/>
      <c r="CA3046" s="6"/>
      <c r="CB3046" s="6"/>
      <c r="CC3046" s="6"/>
      <c r="CD3046" s="6"/>
      <c r="CE3046" s="6"/>
      <c r="CF3046" s="6"/>
      <c r="CG3046" s="6"/>
      <c r="CH3046" s="6"/>
      <c r="CI3046" s="6"/>
      <c r="CJ3046" s="6"/>
      <c r="CK3046" s="6"/>
      <c r="CL3046" s="6"/>
      <c r="CM3046" s="6"/>
      <c r="CN3046" s="6"/>
      <c r="CO3046" s="6"/>
      <c r="CP3046" s="6"/>
      <c r="CQ3046" s="6"/>
      <c r="CR3046" s="6"/>
      <c r="CS3046" s="6"/>
      <c r="CT3046" s="6"/>
      <c r="CU3046" s="6"/>
      <c r="CV3046" s="6"/>
      <c r="CW3046" s="6"/>
      <c r="CX3046" s="6"/>
      <c r="CY3046" s="6"/>
      <c r="CZ3046" s="6"/>
      <c r="DA3046" s="6"/>
      <c r="DB3046" s="6"/>
      <c r="DC3046" s="6"/>
      <c r="DD3046" s="6"/>
      <c r="DE3046" s="6"/>
      <c r="DF3046" s="6"/>
      <c r="DG3046" s="6"/>
      <c r="DH3046" s="6"/>
      <c r="DI3046" s="6"/>
      <c r="DJ3046" s="6"/>
    </row>
    <row r="3047" spans="1:114" ht="15" customHeight="1" x14ac:dyDescent="0.15">
      <c r="A3047" s="32"/>
      <c r="B3047" s="17"/>
      <c r="C3047" s="17"/>
      <c r="D3047" s="18"/>
      <c r="E3047" s="18"/>
      <c r="F3047" s="18"/>
      <c r="G3047" s="18"/>
      <c r="H3047" s="17"/>
      <c r="I3047" s="17"/>
      <c r="J3047" s="17"/>
      <c r="K3047" s="17"/>
      <c r="L3047" s="17"/>
      <c r="M3047" s="17"/>
      <c r="N3047" s="17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6"/>
      <c r="BR3047" s="6"/>
      <c r="BS3047" s="6"/>
      <c r="BT3047" s="6"/>
      <c r="BU3047" s="6"/>
      <c r="BV3047" s="6"/>
      <c r="BW3047" s="6"/>
      <c r="BX3047" s="6"/>
      <c r="BY3047" s="6"/>
      <c r="BZ3047" s="6"/>
      <c r="CA3047" s="6"/>
      <c r="CB3047" s="6"/>
      <c r="CC3047" s="6"/>
      <c r="CD3047" s="6"/>
      <c r="CE3047" s="6"/>
      <c r="CF3047" s="6"/>
      <c r="CG3047" s="6"/>
      <c r="CH3047" s="6"/>
      <c r="CI3047" s="6"/>
      <c r="CJ3047" s="6"/>
      <c r="CK3047" s="6"/>
      <c r="CL3047" s="6"/>
      <c r="CM3047" s="6"/>
      <c r="CN3047" s="6"/>
      <c r="CO3047" s="6"/>
      <c r="CP3047" s="6"/>
      <c r="CQ3047" s="6"/>
      <c r="CR3047" s="6"/>
      <c r="CS3047" s="6"/>
      <c r="CT3047" s="6"/>
      <c r="CU3047" s="6"/>
      <c r="CV3047" s="6"/>
      <c r="CW3047" s="6"/>
      <c r="CX3047" s="6"/>
      <c r="CY3047" s="6"/>
      <c r="CZ3047" s="6"/>
      <c r="DA3047" s="6"/>
      <c r="DB3047" s="6"/>
      <c r="DC3047" s="6"/>
      <c r="DD3047" s="6"/>
      <c r="DE3047" s="6"/>
      <c r="DF3047" s="6"/>
      <c r="DG3047" s="6"/>
      <c r="DH3047" s="6"/>
      <c r="DI3047" s="6"/>
      <c r="DJ3047" s="6"/>
    </row>
    <row r="3048" spans="1:114" ht="15" customHeight="1" x14ac:dyDescent="0.15">
      <c r="A3048" s="32"/>
      <c r="B3048" s="17"/>
      <c r="C3048" s="17"/>
      <c r="D3048" s="18"/>
      <c r="E3048" s="18"/>
      <c r="F3048" s="18"/>
      <c r="G3048" s="18"/>
      <c r="H3048" s="17"/>
      <c r="I3048" s="17"/>
      <c r="J3048" s="17"/>
      <c r="K3048" s="17"/>
      <c r="L3048" s="17"/>
      <c r="M3048" s="17"/>
      <c r="N3048" s="17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6"/>
      <c r="BR3048" s="6"/>
      <c r="BS3048" s="6"/>
      <c r="BT3048" s="6"/>
      <c r="BU3048" s="6"/>
      <c r="BV3048" s="6"/>
      <c r="BW3048" s="6"/>
      <c r="BX3048" s="6"/>
      <c r="BY3048" s="6"/>
      <c r="BZ3048" s="6"/>
      <c r="CA3048" s="6"/>
      <c r="CB3048" s="6"/>
      <c r="CC3048" s="6"/>
      <c r="CD3048" s="6"/>
      <c r="CE3048" s="6"/>
      <c r="CF3048" s="6"/>
      <c r="CG3048" s="6"/>
      <c r="CH3048" s="6"/>
      <c r="CI3048" s="6"/>
      <c r="CJ3048" s="6"/>
      <c r="CK3048" s="6"/>
      <c r="CL3048" s="6"/>
      <c r="CM3048" s="6"/>
      <c r="CN3048" s="6"/>
      <c r="CO3048" s="6"/>
      <c r="CP3048" s="6"/>
      <c r="CQ3048" s="6"/>
      <c r="CR3048" s="6"/>
      <c r="CS3048" s="6"/>
      <c r="CT3048" s="6"/>
      <c r="CU3048" s="6"/>
      <c r="CV3048" s="6"/>
      <c r="CW3048" s="6"/>
      <c r="CX3048" s="6"/>
      <c r="CY3048" s="6"/>
      <c r="CZ3048" s="6"/>
      <c r="DA3048" s="6"/>
      <c r="DB3048" s="6"/>
      <c r="DC3048" s="6"/>
      <c r="DD3048" s="6"/>
      <c r="DE3048" s="6"/>
      <c r="DF3048" s="6"/>
      <c r="DG3048" s="6"/>
      <c r="DH3048" s="6"/>
      <c r="DI3048" s="6"/>
      <c r="DJ3048" s="6"/>
    </row>
    <row r="3049" spans="1:114" ht="15" customHeight="1" x14ac:dyDescent="0.15">
      <c r="A3049" s="32"/>
      <c r="B3049" s="17"/>
      <c r="C3049" s="17"/>
      <c r="D3049" s="18"/>
      <c r="E3049" s="18"/>
      <c r="F3049" s="18"/>
      <c r="G3049" s="18"/>
      <c r="H3049" s="17"/>
      <c r="I3049" s="17"/>
      <c r="J3049" s="17"/>
      <c r="K3049" s="17"/>
      <c r="L3049" s="17"/>
      <c r="M3049" s="17"/>
      <c r="N3049" s="17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  <c r="BR3049" s="6"/>
      <c r="BS3049" s="6"/>
      <c r="BT3049" s="6"/>
      <c r="BU3049" s="6"/>
      <c r="BV3049" s="6"/>
      <c r="BW3049" s="6"/>
      <c r="BX3049" s="6"/>
      <c r="BY3049" s="6"/>
      <c r="BZ3049" s="6"/>
      <c r="CA3049" s="6"/>
      <c r="CB3049" s="6"/>
      <c r="CC3049" s="6"/>
      <c r="CD3049" s="6"/>
      <c r="CE3049" s="6"/>
      <c r="CF3049" s="6"/>
      <c r="CG3049" s="6"/>
      <c r="CH3049" s="6"/>
      <c r="CI3049" s="6"/>
      <c r="CJ3049" s="6"/>
      <c r="CK3049" s="6"/>
      <c r="CL3049" s="6"/>
      <c r="CM3049" s="6"/>
      <c r="CN3049" s="6"/>
      <c r="CO3049" s="6"/>
      <c r="CP3049" s="6"/>
      <c r="CQ3049" s="6"/>
      <c r="CR3049" s="6"/>
      <c r="CS3049" s="6"/>
      <c r="CT3049" s="6"/>
      <c r="CU3049" s="6"/>
      <c r="CV3049" s="6"/>
      <c r="CW3049" s="6"/>
      <c r="CX3049" s="6"/>
      <c r="CY3049" s="6"/>
      <c r="CZ3049" s="6"/>
      <c r="DA3049" s="6"/>
      <c r="DB3049" s="6"/>
      <c r="DC3049" s="6"/>
      <c r="DD3049" s="6"/>
      <c r="DE3049" s="6"/>
      <c r="DF3049" s="6"/>
      <c r="DG3049" s="6"/>
      <c r="DH3049" s="6"/>
      <c r="DI3049" s="6"/>
      <c r="DJ3049" s="6"/>
    </row>
    <row r="3050" spans="1:114" ht="15" customHeight="1" x14ac:dyDescent="0.15">
      <c r="A3050" s="32"/>
      <c r="B3050" s="17"/>
      <c r="C3050" s="17"/>
      <c r="D3050" s="18"/>
      <c r="E3050" s="18"/>
      <c r="F3050" s="18"/>
      <c r="G3050" s="18"/>
      <c r="H3050" s="17"/>
      <c r="I3050" s="17"/>
      <c r="J3050" s="17"/>
      <c r="K3050" s="17"/>
      <c r="L3050" s="17"/>
      <c r="M3050" s="17"/>
      <c r="N3050" s="17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6"/>
      <c r="BR3050" s="6"/>
      <c r="BS3050" s="6"/>
      <c r="BT3050" s="6"/>
      <c r="BU3050" s="6"/>
      <c r="BV3050" s="6"/>
      <c r="BW3050" s="6"/>
      <c r="BX3050" s="6"/>
      <c r="BY3050" s="6"/>
      <c r="BZ3050" s="6"/>
      <c r="CA3050" s="6"/>
      <c r="CB3050" s="6"/>
      <c r="CC3050" s="6"/>
      <c r="CD3050" s="6"/>
      <c r="CE3050" s="6"/>
      <c r="CF3050" s="6"/>
      <c r="CG3050" s="6"/>
      <c r="CH3050" s="6"/>
      <c r="CI3050" s="6"/>
      <c r="CJ3050" s="6"/>
      <c r="CK3050" s="6"/>
      <c r="CL3050" s="6"/>
      <c r="CM3050" s="6"/>
      <c r="CN3050" s="6"/>
      <c r="CO3050" s="6"/>
      <c r="CP3050" s="6"/>
      <c r="CQ3050" s="6"/>
      <c r="CR3050" s="6"/>
      <c r="CS3050" s="6"/>
      <c r="CT3050" s="6"/>
      <c r="CU3050" s="6"/>
      <c r="CV3050" s="6"/>
      <c r="CW3050" s="6"/>
      <c r="CX3050" s="6"/>
      <c r="CY3050" s="6"/>
      <c r="CZ3050" s="6"/>
      <c r="DA3050" s="6"/>
      <c r="DB3050" s="6"/>
      <c r="DC3050" s="6"/>
      <c r="DD3050" s="6"/>
      <c r="DE3050" s="6"/>
      <c r="DF3050" s="6"/>
      <c r="DG3050" s="6"/>
      <c r="DH3050" s="6"/>
      <c r="DI3050" s="6"/>
      <c r="DJ3050" s="6"/>
    </row>
    <row r="3051" spans="1:114" ht="15" customHeight="1" x14ac:dyDescent="0.15">
      <c r="A3051" s="32"/>
      <c r="B3051" s="17"/>
      <c r="C3051" s="17"/>
      <c r="D3051" s="18"/>
      <c r="E3051" s="18"/>
      <c r="F3051" s="18"/>
      <c r="G3051" s="18"/>
      <c r="H3051" s="17"/>
      <c r="I3051" s="17"/>
      <c r="J3051" s="17"/>
      <c r="K3051" s="17"/>
      <c r="L3051" s="17"/>
      <c r="M3051" s="17"/>
      <c r="N3051" s="17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6"/>
      <c r="BR3051" s="6"/>
      <c r="BS3051" s="6"/>
      <c r="BT3051" s="6"/>
      <c r="BU3051" s="6"/>
      <c r="BV3051" s="6"/>
      <c r="BW3051" s="6"/>
      <c r="BX3051" s="6"/>
      <c r="BY3051" s="6"/>
      <c r="BZ3051" s="6"/>
      <c r="CA3051" s="6"/>
      <c r="CB3051" s="6"/>
      <c r="CC3051" s="6"/>
      <c r="CD3051" s="6"/>
      <c r="CE3051" s="6"/>
      <c r="CF3051" s="6"/>
      <c r="CG3051" s="6"/>
      <c r="CH3051" s="6"/>
      <c r="CI3051" s="6"/>
      <c r="CJ3051" s="6"/>
      <c r="CK3051" s="6"/>
      <c r="CL3051" s="6"/>
      <c r="CM3051" s="6"/>
      <c r="CN3051" s="6"/>
      <c r="CO3051" s="6"/>
      <c r="CP3051" s="6"/>
      <c r="CQ3051" s="6"/>
      <c r="CR3051" s="6"/>
      <c r="CS3051" s="6"/>
      <c r="CT3051" s="6"/>
      <c r="CU3051" s="6"/>
      <c r="CV3051" s="6"/>
      <c r="CW3051" s="6"/>
      <c r="CX3051" s="6"/>
      <c r="CY3051" s="6"/>
      <c r="CZ3051" s="6"/>
      <c r="DA3051" s="6"/>
      <c r="DB3051" s="6"/>
      <c r="DC3051" s="6"/>
      <c r="DD3051" s="6"/>
      <c r="DE3051" s="6"/>
      <c r="DF3051" s="6"/>
      <c r="DG3051" s="6"/>
      <c r="DH3051" s="6"/>
      <c r="DI3051" s="6"/>
      <c r="DJ3051" s="6"/>
    </row>
    <row r="3052" spans="1:114" ht="15" customHeight="1" x14ac:dyDescent="0.15">
      <c r="A3052" s="32"/>
      <c r="B3052" s="17"/>
      <c r="C3052" s="17"/>
      <c r="D3052" s="18"/>
      <c r="E3052" s="18"/>
      <c r="F3052" s="18"/>
      <c r="G3052" s="18"/>
      <c r="H3052" s="17"/>
      <c r="I3052" s="17"/>
      <c r="J3052" s="17"/>
      <c r="K3052" s="17"/>
      <c r="L3052" s="17"/>
      <c r="M3052" s="17"/>
      <c r="N3052" s="17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6"/>
      <c r="BR3052" s="6"/>
      <c r="BS3052" s="6"/>
      <c r="BT3052" s="6"/>
      <c r="BU3052" s="6"/>
      <c r="BV3052" s="6"/>
      <c r="BW3052" s="6"/>
      <c r="BX3052" s="6"/>
      <c r="BY3052" s="6"/>
      <c r="BZ3052" s="6"/>
      <c r="CA3052" s="6"/>
      <c r="CB3052" s="6"/>
      <c r="CC3052" s="6"/>
      <c r="CD3052" s="6"/>
      <c r="CE3052" s="6"/>
      <c r="CF3052" s="6"/>
      <c r="CG3052" s="6"/>
      <c r="CH3052" s="6"/>
      <c r="CI3052" s="6"/>
      <c r="CJ3052" s="6"/>
      <c r="CK3052" s="6"/>
      <c r="CL3052" s="6"/>
      <c r="CM3052" s="6"/>
      <c r="CN3052" s="6"/>
      <c r="CO3052" s="6"/>
      <c r="CP3052" s="6"/>
      <c r="CQ3052" s="6"/>
      <c r="CR3052" s="6"/>
      <c r="CS3052" s="6"/>
      <c r="CT3052" s="6"/>
      <c r="CU3052" s="6"/>
      <c r="CV3052" s="6"/>
      <c r="CW3052" s="6"/>
      <c r="CX3052" s="6"/>
      <c r="CY3052" s="6"/>
      <c r="CZ3052" s="6"/>
      <c r="DA3052" s="6"/>
      <c r="DB3052" s="6"/>
      <c r="DC3052" s="6"/>
      <c r="DD3052" s="6"/>
      <c r="DE3052" s="6"/>
      <c r="DF3052" s="6"/>
      <c r="DG3052" s="6"/>
      <c r="DH3052" s="6"/>
      <c r="DI3052" s="6"/>
      <c r="DJ3052" s="6"/>
    </row>
    <row r="3053" spans="1:114" ht="15" customHeight="1" x14ac:dyDescent="0.15">
      <c r="A3053" s="32"/>
      <c r="B3053" s="17"/>
      <c r="C3053" s="17"/>
      <c r="D3053" s="18"/>
      <c r="E3053" s="18"/>
      <c r="F3053" s="18"/>
      <c r="G3053" s="18"/>
      <c r="H3053" s="17"/>
      <c r="I3053" s="17"/>
      <c r="J3053" s="17"/>
      <c r="K3053" s="17"/>
      <c r="L3053" s="17"/>
      <c r="M3053" s="17"/>
      <c r="N3053" s="17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6"/>
      <c r="BR3053" s="6"/>
      <c r="BS3053" s="6"/>
      <c r="BT3053" s="6"/>
      <c r="BU3053" s="6"/>
      <c r="BV3053" s="6"/>
      <c r="BW3053" s="6"/>
      <c r="BX3053" s="6"/>
      <c r="BY3053" s="6"/>
      <c r="BZ3053" s="6"/>
      <c r="CA3053" s="6"/>
      <c r="CB3053" s="6"/>
      <c r="CC3053" s="6"/>
      <c r="CD3053" s="6"/>
      <c r="CE3053" s="6"/>
      <c r="CF3053" s="6"/>
      <c r="CG3053" s="6"/>
      <c r="CH3053" s="6"/>
      <c r="CI3053" s="6"/>
      <c r="CJ3053" s="6"/>
      <c r="CK3053" s="6"/>
      <c r="CL3053" s="6"/>
      <c r="CM3053" s="6"/>
      <c r="CN3053" s="6"/>
      <c r="CO3053" s="6"/>
      <c r="CP3053" s="6"/>
      <c r="CQ3053" s="6"/>
      <c r="CR3053" s="6"/>
      <c r="CS3053" s="6"/>
      <c r="CT3053" s="6"/>
      <c r="CU3053" s="6"/>
      <c r="CV3053" s="6"/>
      <c r="CW3053" s="6"/>
      <c r="CX3053" s="6"/>
      <c r="CY3053" s="6"/>
      <c r="CZ3053" s="6"/>
      <c r="DA3053" s="6"/>
      <c r="DB3053" s="6"/>
      <c r="DC3053" s="6"/>
      <c r="DD3053" s="6"/>
      <c r="DE3053" s="6"/>
      <c r="DF3053" s="6"/>
      <c r="DG3053" s="6"/>
      <c r="DH3053" s="6"/>
      <c r="DI3053" s="6"/>
      <c r="DJ3053" s="6"/>
    </row>
    <row r="3054" spans="1:114" ht="15" customHeight="1" x14ac:dyDescent="0.15">
      <c r="A3054" s="32"/>
      <c r="B3054" s="17"/>
      <c r="C3054" s="17"/>
      <c r="D3054" s="18"/>
      <c r="E3054" s="18"/>
      <c r="F3054" s="18"/>
      <c r="G3054" s="18"/>
      <c r="H3054" s="17"/>
      <c r="I3054" s="17"/>
      <c r="J3054" s="17"/>
      <c r="K3054" s="17"/>
      <c r="L3054" s="17"/>
      <c r="M3054" s="17"/>
      <c r="N3054" s="17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6"/>
      <c r="BR3054" s="6"/>
      <c r="BS3054" s="6"/>
      <c r="BT3054" s="6"/>
      <c r="BU3054" s="6"/>
      <c r="BV3054" s="6"/>
      <c r="BW3054" s="6"/>
      <c r="BX3054" s="6"/>
      <c r="BY3054" s="6"/>
      <c r="BZ3054" s="6"/>
      <c r="CA3054" s="6"/>
      <c r="CB3054" s="6"/>
      <c r="CC3054" s="6"/>
      <c r="CD3054" s="6"/>
      <c r="CE3054" s="6"/>
      <c r="CF3054" s="6"/>
      <c r="CG3054" s="6"/>
      <c r="CH3054" s="6"/>
      <c r="CI3054" s="6"/>
      <c r="CJ3054" s="6"/>
      <c r="CK3054" s="6"/>
      <c r="CL3054" s="6"/>
      <c r="CM3054" s="6"/>
      <c r="CN3054" s="6"/>
      <c r="CO3054" s="6"/>
      <c r="CP3054" s="6"/>
      <c r="CQ3054" s="6"/>
      <c r="CR3054" s="6"/>
      <c r="CS3054" s="6"/>
      <c r="CT3054" s="6"/>
      <c r="CU3054" s="6"/>
      <c r="CV3054" s="6"/>
      <c r="CW3054" s="6"/>
      <c r="CX3054" s="6"/>
      <c r="CY3054" s="6"/>
      <c r="CZ3054" s="6"/>
      <c r="DA3054" s="6"/>
      <c r="DB3054" s="6"/>
      <c r="DC3054" s="6"/>
      <c r="DD3054" s="6"/>
      <c r="DE3054" s="6"/>
      <c r="DF3054" s="6"/>
      <c r="DG3054" s="6"/>
      <c r="DH3054" s="6"/>
      <c r="DI3054" s="6"/>
      <c r="DJ3054" s="6"/>
    </row>
    <row r="3055" spans="1:114" ht="15" customHeight="1" x14ac:dyDescent="0.15">
      <c r="A3055" s="32"/>
      <c r="B3055" s="17"/>
      <c r="C3055" s="17"/>
      <c r="D3055" s="18"/>
      <c r="E3055" s="18"/>
      <c r="F3055" s="18"/>
      <c r="G3055" s="18"/>
      <c r="H3055" s="17"/>
      <c r="I3055" s="17"/>
      <c r="J3055" s="17"/>
      <c r="K3055" s="17"/>
      <c r="L3055" s="17"/>
      <c r="M3055" s="17"/>
      <c r="N3055" s="17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6"/>
      <c r="BR3055" s="6"/>
      <c r="BS3055" s="6"/>
      <c r="BT3055" s="6"/>
      <c r="BU3055" s="6"/>
      <c r="BV3055" s="6"/>
      <c r="BW3055" s="6"/>
      <c r="BX3055" s="6"/>
      <c r="BY3055" s="6"/>
      <c r="BZ3055" s="6"/>
      <c r="CA3055" s="6"/>
      <c r="CB3055" s="6"/>
      <c r="CC3055" s="6"/>
      <c r="CD3055" s="6"/>
      <c r="CE3055" s="6"/>
      <c r="CF3055" s="6"/>
      <c r="CG3055" s="6"/>
      <c r="CH3055" s="6"/>
      <c r="CI3055" s="6"/>
      <c r="CJ3055" s="6"/>
      <c r="CK3055" s="6"/>
      <c r="CL3055" s="6"/>
      <c r="CM3055" s="6"/>
      <c r="CN3055" s="6"/>
      <c r="CO3055" s="6"/>
      <c r="CP3055" s="6"/>
      <c r="CQ3055" s="6"/>
      <c r="CR3055" s="6"/>
      <c r="CS3055" s="6"/>
      <c r="CT3055" s="6"/>
      <c r="CU3055" s="6"/>
      <c r="CV3055" s="6"/>
      <c r="CW3055" s="6"/>
      <c r="CX3055" s="6"/>
      <c r="CY3055" s="6"/>
      <c r="CZ3055" s="6"/>
      <c r="DA3055" s="6"/>
      <c r="DB3055" s="6"/>
      <c r="DC3055" s="6"/>
      <c r="DD3055" s="6"/>
      <c r="DE3055" s="6"/>
      <c r="DF3055" s="6"/>
      <c r="DG3055" s="6"/>
      <c r="DH3055" s="6"/>
      <c r="DI3055" s="6"/>
      <c r="DJ3055" s="6"/>
    </row>
    <row r="3056" spans="1:114" ht="15" customHeight="1" x14ac:dyDescent="0.15">
      <c r="A3056" s="32"/>
      <c r="B3056" s="17"/>
      <c r="C3056" s="17"/>
      <c r="D3056" s="18"/>
      <c r="E3056" s="18"/>
      <c r="F3056" s="18"/>
      <c r="G3056" s="18"/>
      <c r="H3056" s="17"/>
      <c r="I3056" s="17"/>
      <c r="J3056" s="17"/>
      <c r="K3056" s="17"/>
      <c r="L3056" s="17"/>
      <c r="M3056" s="17"/>
      <c r="N3056" s="17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6"/>
      <c r="BR3056" s="6"/>
      <c r="BS3056" s="6"/>
      <c r="BT3056" s="6"/>
      <c r="BU3056" s="6"/>
      <c r="BV3056" s="6"/>
      <c r="BW3056" s="6"/>
      <c r="BX3056" s="6"/>
      <c r="BY3056" s="6"/>
      <c r="BZ3056" s="6"/>
      <c r="CA3056" s="6"/>
      <c r="CB3056" s="6"/>
      <c r="CC3056" s="6"/>
      <c r="CD3056" s="6"/>
      <c r="CE3056" s="6"/>
      <c r="CF3056" s="6"/>
      <c r="CG3056" s="6"/>
      <c r="CH3056" s="6"/>
      <c r="CI3056" s="6"/>
      <c r="CJ3056" s="6"/>
      <c r="CK3056" s="6"/>
      <c r="CL3056" s="6"/>
      <c r="CM3056" s="6"/>
      <c r="CN3056" s="6"/>
      <c r="CO3056" s="6"/>
      <c r="CP3056" s="6"/>
      <c r="CQ3056" s="6"/>
      <c r="CR3056" s="6"/>
      <c r="CS3056" s="6"/>
      <c r="CT3056" s="6"/>
      <c r="CU3056" s="6"/>
      <c r="CV3056" s="6"/>
      <c r="CW3056" s="6"/>
      <c r="CX3056" s="6"/>
      <c r="CY3056" s="6"/>
      <c r="CZ3056" s="6"/>
      <c r="DA3056" s="6"/>
      <c r="DB3056" s="6"/>
      <c r="DC3056" s="6"/>
      <c r="DD3056" s="6"/>
      <c r="DE3056" s="6"/>
      <c r="DF3056" s="6"/>
      <c r="DG3056" s="6"/>
      <c r="DH3056" s="6"/>
      <c r="DI3056" s="6"/>
      <c r="DJ3056" s="6"/>
    </row>
    <row r="3057" spans="1:114" ht="15" customHeight="1" x14ac:dyDescent="0.15">
      <c r="A3057" s="32"/>
      <c r="B3057" s="17"/>
      <c r="C3057" s="17"/>
      <c r="D3057" s="18"/>
      <c r="E3057" s="18"/>
      <c r="F3057" s="18"/>
      <c r="G3057" s="18"/>
      <c r="H3057" s="17"/>
      <c r="I3057" s="17"/>
      <c r="J3057" s="17"/>
      <c r="K3057" s="17"/>
      <c r="L3057" s="17"/>
      <c r="M3057" s="17"/>
      <c r="N3057" s="17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6"/>
      <c r="BR3057" s="6"/>
      <c r="BS3057" s="6"/>
      <c r="BT3057" s="6"/>
      <c r="BU3057" s="6"/>
      <c r="BV3057" s="6"/>
      <c r="BW3057" s="6"/>
      <c r="BX3057" s="6"/>
      <c r="BY3057" s="6"/>
      <c r="BZ3057" s="6"/>
      <c r="CA3057" s="6"/>
      <c r="CB3057" s="6"/>
      <c r="CC3057" s="6"/>
      <c r="CD3057" s="6"/>
      <c r="CE3057" s="6"/>
      <c r="CF3057" s="6"/>
      <c r="CG3057" s="6"/>
      <c r="CH3057" s="6"/>
      <c r="CI3057" s="6"/>
      <c r="CJ3057" s="6"/>
      <c r="CK3057" s="6"/>
      <c r="CL3057" s="6"/>
      <c r="CM3057" s="6"/>
      <c r="CN3057" s="6"/>
      <c r="CO3057" s="6"/>
      <c r="CP3057" s="6"/>
      <c r="CQ3057" s="6"/>
      <c r="CR3057" s="6"/>
      <c r="CS3057" s="6"/>
      <c r="CT3057" s="6"/>
      <c r="CU3057" s="6"/>
      <c r="CV3057" s="6"/>
      <c r="CW3057" s="6"/>
      <c r="CX3057" s="6"/>
      <c r="CY3057" s="6"/>
      <c r="CZ3057" s="6"/>
      <c r="DA3057" s="6"/>
      <c r="DB3057" s="6"/>
      <c r="DC3057" s="6"/>
      <c r="DD3057" s="6"/>
      <c r="DE3057" s="6"/>
      <c r="DF3057" s="6"/>
      <c r="DG3057" s="6"/>
      <c r="DH3057" s="6"/>
      <c r="DI3057" s="6"/>
      <c r="DJ3057" s="6"/>
    </row>
    <row r="3058" spans="1:114" ht="15" customHeight="1" x14ac:dyDescent="0.15">
      <c r="A3058" s="32"/>
      <c r="B3058" s="17"/>
      <c r="C3058" s="17"/>
      <c r="D3058" s="18"/>
      <c r="E3058" s="18"/>
      <c r="F3058" s="18"/>
      <c r="G3058" s="18"/>
      <c r="H3058" s="17"/>
      <c r="I3058" s="17"/>
      <c r="J3058" s="17"/>
      <c r="K3058" s="17"/>
      <c r="L3058" s="17"/>
      <c r="M3058" s="17"/>
      <c r="N3058" s="17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6"/>
      <c r="BR3058" s="6"/>
      <c r="BS3058" s="6"/>
      <c r="BT3058" s="6"/>
      <c r="BU3058" s="6"/>
      <c r="BV3058" s="6"/>
      <c r="BW3058" s="6"/>
      <c r="BX3058" s="6"/>
      <c r="BY3058" s="6"/>
      <c r="BZ3058" s="6"/>
      <c r="CA3058" s="6"/>
      <c r="CB3058" s="6"/>
      <c r="CC3058" s="6"/>
      <c r="CD3058" s="6"/>
      <c r="CE3058" s="6"/>
      <c r="CF3058" s="6"/>
      <c r="CG3058" s="6"/>
      <c r="CH3058" s="6"/>
      <c r="CI3058" s="6"/>
      <c r="CJ3058" s="6"/>
      <c r="CK3058" s="6"/>
      <c r="CL3058" s="6"/>
      <c r="CM3058" s="6"/>
      <c r="CN3058" s="6"/>
      <c r="CO3058" s="6"/>
      <c r="CP3058" s="6"/>
      <c r="CQ3058" s="6"/>
      <c r="CR3058" s="6"/>
      <c r="CS3058" s="6"/>
      <c r="CT3058" s="6"/>
      <c r="CU3058" s="6"/>
      <c r="CV3058" s="6"/>
      <c r="CW3058" s="6"/>
      <c r="CX3058" s="6"/>
      <c r="CY3058" s="6"/>
      <c r="CZ3058" s="6"/>
      <c r="DA3058" s="6"/>
      <c r="DB3058" s="6"/>
      <c r="DC3058" s="6"/>
      <c r="DD3058" s="6"/>
      <c r="DE3058" s="6"/>
      <c r="DF3058" s="6"/>
      <c r="DG3058" s="6"/>
      <c r="DH3058" s="6"/>
      <c r="DI3058" s="6"/>
      <c r="DJ3058" s="6"/>
    </row>
    <row r="3059" spans="1:114" ht="15" customHeight="1" x14ac:dyDescent="0.15">
      <c r="A3059" s="32"/>
      <c r="B3059" s="17"/>
      <c r="C3059" s="17"/>
      <c r="D3059" s="18"/>
      <c r="E3059" s="18"/>
      <c r="F3059" s="18"/>
      <c r="G3059" s="18"/>
      <c r="H3059" s="17"/>
      <c r="I3059" s="17"/>
      <c r="J3059" s="17"/>
      <c r="K3059" s="17"/>
      <c r="L3059" s="17"/>
      <c r="M3059" s="17"/>
      <c r="N3059" s="17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6"/>
      <c r="BR3059" s="6"/>
      <c r="BS3059" s="6"/>
      <c r="BT3059" s="6"/>
      <c r="BU3059" s="6"/>
      <c r="BV3059" s="6"/>
      <c r="BW3059" s="6"/>
      <c r="BX3059" s="6"/>
      <c r="BY3059" s="6"/>
      <c r="BZ3059" s="6"/>
      <c r="CA3059" s="6"/>
      <c r="CB3059" s="6"/>
      <c r="CC3059" s="6"/>
      <c r="CD3059" s="6"/>
      <c r="CE3059" s="6"/>
      <c r="CF3059" s="6"/>
      <c r="CG3059" s="6"/>
      <c r="CH3059" s="6"/>
      <c r="CI3059" s="6"/>
      <c r="CJ3059" s="6"/>
      <c r="CK3059" s="6"/>
      <c r="CL3059" s="6"/>
      <c r="CM3059" s="6"/>
      <c r="CN3059" s="6"/>
      <c r="CO3059" s="6"/>
      <c r="CP3059" s="6"/>
      <c r="CQ3059" s="6"/>
      <c r="CR3059" s="6"/>
      <c r="CS3059" s="6"/>
      <c r="CT3059" s="6"/>
      <c r="CU3059" s="6"/>
      <c r="CV3059" s="6"/>
      <c r="CW3059" s="6"/>
      <c r="CX3059" s="6"/>
      <c r="CY3059" s="6"/>
      <c r="CZ3059" s="6"/>
      <c r="DA3059" s="6"/>
      <c r="DB3059" s="6"/>
      <c r="DC3059" s="6"/>
      <c r="DD3059" s="6"/>
      <c r="DE3059" s="6"/>
      <c r="DF3059" s="6"/>
      <c r="DG3059" s="6"/>
      <c r="DH3059" s="6"/>
      <c r="DI3059" s="6"/>
      <c r="DJ3059" s="6"/>
    </row>
    <row r="3060" spans="1:114" ht="15" customHeight="1" x14ac:dyDescent="0.15">
      <c r="A3060" s="30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6"/>
      <c r="CO3060" s="6"/>
      <c r="CP3060" s="6"/>
      <c r="CQ3060" s="6"/>
      <c r="CR3060" s="6"/>
      <c r="CS3060" s="6"/>
      <c r="CT3060" s="6"/>
      <c r="CU3060" s="6"/>
      <c r="CV3060" s="6"/>
      <c r="CW3060" s="6"/>
      <c r="CX3060" s="6"/>
      <c r="CY3060" s="6"/>
      <c r="CZ3060" s="6"/>
      <c r="DA3060" s="6"/>
      <c r="DB3060" s="6"/>
      <c r="DC3060" s="6"/>
      <c r="DD3060" s="6"/>
      <c r="DE3060" s="6"/>
      <c r="DF3060" s="6"/>
      <c r="DG3060" s="6"/>
      <c r="DH3060" s="6"/>
      <c r="DI3060" s="6"/>
      <c r="DJ3060" s="6"/>
    </row>
    <row r="3061" spans="1:114" ht="15" customHeight="1" x14ac:dyDescent="0.15">
      <c r="A3061" s="30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6"/>
      <c r="BR3061" s="6"/>
      <c r="BS3061" s="6"/>
      <c r="BT3061" s="6"/>
      <c r="BU3061" s="6"/>
      <c r="BV3061" s="6"/>
      <c r="BW3061" s="6"/>
      <c r="BX3061" s="6"/>
      <c r="BY3061" s="6"/>
      <c r="BZ3061" s="6"/>
      <c r="CA3061" s="6"/>
      <c r="CB3061" s="6"/>
      <c r="CC3061" s="6"/>
      <c r="CD3061" s="6"/>
      <c r="CE3061" s="6"/>
      <c r="CF3061" s="6"/>
      <c r="CG3061" s="6"/>
      <c r="CH3061" s="6"/>
      <c r="CI3061" s="6"/>
      <c r="CJ3061" s="6"/>
      <c r="CK3061" s="6"/>
      <c r="CL3061" s="6"/>
      <c r="CM3061" s="6"/>
      <c r="CN3061" s="6"/>
      <c r="CO3061" s="6"/>
      <c r="CP3061" s="6"/>
      <c r="CQ3061" s="6"/>
      <c r="CR3061" s="6"/>
      <c r="CS3061" s="6"/>
      <c r="CT3061" s="6"/>
      <c r="CU3061" s="6"/>
      <c r="CV3061" s="6"/>
      <c r="CW3061" s="6"/>
      <c r="CX3061" s="6"/>
      <c r="CY3061" s="6"/>
      <c r="CZ3061" s="6"/>
      <c r="DA3061" s="6"/>
      <c r="DB3061" s="6"/>
      <c r="DC3061" s="6"/>
      <c r="DD3061" s="6"/>
      <c r="DE3061" s="6"/>
      <c r="DF3061" s="6"/>
      <c r="DG3061" s="6"/>
      <c r="DH3061" s="6"/>
      <c r="DI3061" s="6"/>
      <c r="DJ3061" s="6"/>
    </row>
    <row r="3062" spans="1:114" ht="15" customHeight="1" x14ac:dyDescent="0.15">
      <c r="A3062" s="30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6"/>
      <c r="BR3062" s="6"/>
      <c r="BS3062" s="6"/>
      <c r="BT3062" s="6"/>
      <c r="BU3062" s="6"/>
      <c r="BV3062" s="6"/>
      <c r="BW3062" s="6"/>
      <c r="BX3062" s="6"/>
      <c r="BY3062" s="6"/>
      <c r="BZ3062" s="6"/>
      <c r="CA3062" s="6"/>
      <c r="CB3062" s="6"/>
      <c r="CC3062" s="6"/>
      <c r="CD3062" s="6"/>
      <c r="CE3062" s="6"/>
      <c r="CF3062" s="6"/>
      <c r="CG3062" s="6"/>
      <c r="CH3062" s="6"/>
      <c r="CI3062" s="6"/>
      <c r="CJ3062" s="6"/>
      <c r="CK3062" s="6"/>
      <c r="CL3062" s="6"/>
      <c r="CM3062" s="6"/>
      <c r="CN3062" s="6"/>
      <c r="CO3062" s="6"/>
      <c r="CP3062" s="6"/>
      <c r="CQ3062" s="6"/>
      <c r="CR3062" s="6"/>
      <c r="CS3062" s="6"/>
      <c r="CT3062" s="6"/>
      <c r="CU3062" s="6"/>
      <c r="CV3062" s="6"/>
      <c r="CW3062" s="6"/>
      <c r="CX3062" s="6"/>
      <c r="CY3062" s="6"/>
      <c r="CZ3062" s="6"/>
      <c r="DA3062" s="6"/>
      <c r="DB3062" s="6"/>
      <c r="DC3062" s="6"/>
      <c r="DD3062" s="6"/>
      <c r="DE3062" s="6"/>
      <c r="DF3062" s="6"/>
      <c r="DG3062" s="6"/>
      <c r="DH3062" s="6"/>
      <c r="DI3062" s="6"/>
      <c r="DJ3062" s="6"/>
    </row>
    <row r="3063" spans="1:114" ht="15" customHeight="1" x14ac:dyDescent="0.15">
      <c r="A3063" s="30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6"/>
      <c r="BR3063" s="6"/>
      <c r="BS3063" s="6"/>
      <c r="BT3063" s="6"/>
      <c r="BU3063" s="6"/>
      <c r="BV3063" s="6"/>
      <c r="BW3063" s="6"/>
      <c r="BX3063" s="6"/>
      <c r="BY3063" s="6"/>
      <c r="BZ3063" s="6"/>
      <c r="CA3063" s="6"/>
      <c r="CB3063" s="6"/>
      <c r="CC3063" s="6"/>
      <c r="CD3063" s="6"/>
      <c r="CE3063" s="6"/>
      <c r="CF3063" s="6"/>
      <c r="CG3063" s="6"/>
      <c r="CH3063" s="6"/>
      <c r="CI3063" s="6"/>
      <c r="CJ3063" s="6"/>
      <c r="CK3063" s="6"/>
      <c r="CL3063" s="6"/>
      <c r="CM3063" s="6"/>
      <c r="CN3063" s="6"/>
      <c r="CO3063" s="6"/>
      <c r="CP3063" s="6"/>
      <c r="CQ3063" s="6"/>
      <c r="CR3063" s="6"/>
      <c r="CS3063" s="6"/>
      <c r="CT3063" s="6"/>
      <c r="CU3063" s="6"/>
      <c r="CV3063" s="6"/>
      <c r="CW3063" s="6"/>
      <c r="CX3063" s="6"/>
      <c r="CY3063" s="6"/>
      <c r="CZ3063" s="6"/>
      <c r="DA3063" s="6"/>
      <c r="DB3063" s="6"/>
      <c r="DC3063" s="6"/>
      <c r="DD3063" s="6"/>
      <c r="DE3063" s="6"/>
      <c r="DF3063" s="6"/>
      <c r="DG3063" s="6"/>
      <c r="DH3063" s="6"/>
      <c r="DI3063" s="6"/>
      <c r="DJ3063" s="6"/>
    </row>
    <row r="3064" spans="1:114" ht="15" customHeight="1" x14ac:dyDescent="0.15">
      <c r="A3064" s="30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6"/>
      <c r="BR3064" s="6"/>
      <c r="BS3064" s="6"/>
      <c r="BT3064" s="6"/>
      <c r="BU3064" s="6"/>
      <c r="BV3064" s="6"/>
      <c r="BW3064" s="6"/>
      <c r="BX3064" s="6"/>
      <c r="BY3064" s="6"/>
      <c r="BZ3064" s="6"/>
      <c r="CA3064" s="6"/>
      <c r="CB3064" s="6"/>
      <c r="CC3064" s="6"/>
      <c r="CD3064" s="6"/>
      <c r="CE3064" s="6"/>
      <c r="CF3064" s="6"/>
      <c r="CG3064" s="6"/>
      <c r="CH3064" s="6"/>
      <c r="CI3064" s="6"/>
      <c r="CJ3064" s="6"/>
      <c r="CK3064" s="6"/>
      <c r="CL3064" s="6"/>
      <c r="CM3064" s="6"/>
      <c r="CN3064" s="6"/>
      <c r="CO3064" s="6"/>
      <c r="CP3064" s="6"/>
      <c r="CQ3064" s="6"/>
      <c r="CR3064" s="6"/>
      <c r="CS3064" s="6"/>
      <c r="CT3064" s="6"/>
      <c r="CU3064" s="6"/>
      <c r="CV3064" s="6"/>
      <c r="CW3064" s="6"/>
      <c r="CX3064" s="6"/>
      <c r="CY3064" s="6"/>
      <c r="CZ3064" s="6"/>
      <c r="DA3064" s="6"/>
      <c r="DB3064" s="6"/>
      <c r="DC3064" s="6"/>
      <c r="DD3064" s="6"/>
      <c r="DE3064" s="6"/>
      <c r="DF3064" s="6"/>
      <c r="DG3064" s="6"/>
      <c r="DH3064" s="6"/>
      <c r="DI3064" s="6"/>
      <c r="DJ3064" s="6"/>
    </row>
    <row r="3065" spans="1:114" ht="15" customHeight="1" x14ac:dyDescent="0.15">
      <c r="A3065" s="30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6"/>
      <c r="BR3065" s="6"/>
      <c r="BS3065" s="6"/>
      <c r="BT3065" s="6"/>
      <c r="BU3065" s="6"/>
      <c r="BV3065" s="6"/>
      <c r="BW3065" s="6"/>
      <c r="BX3065" s="6"/>
      <c r="BY3065" s="6"/>
      <c r="BZ3065" s="6"/>
      <c r="CA3065" s="6"/>
      <c r="CB3065" s="6"/>
      <c r="CC3065" s="6"/>
      <c r="CD3065" s="6"/>
      <c r="CE3065" s="6"/>
      <c r="CF3065" s="6"/>
      <c r="CG3065" s="6"/>
      <c r="CH3065" s="6"/>
      <c r="CI3065" s="6"/>
      <c r="CJ3065" s="6"/>
      <c r="CK3065" s="6"/>
      <c r="CL3065" s="6"/>
      <c r="CM3065" s="6"/>
      <c r="CN3065" s="6"/>
      <c r="CO3065" s="6"/>
      <c r="CP3065" s="6"/>
      <c r="CQ3065" s="6"/>
      <c r="CR3065" s="6"/>
      <c r="CS3065" s="6"/>
      <c r="CT3065" s="6"/>
      <c r="CU3065" s="6"/>
      <c r="CV3065" s="6"/>
      <c r="CW3065" s="6"/>
      <c r="CX3065" s="6"/>
      <c r="CY3065" s="6"/>
      <c r="CZ3065" s="6"/>
      <c r="DA3065" s="6"/>
      <c r="DB3065" s="6"/>
      <c r="DC3065" s="6"/>
      <c r="DD3065" s="6"/>
      <c r="DE3065" s="6"/>
      <c r="DF3065" s="6"/>
      <c r="DG3065" s="6"/>
      <c r="DH3065" s="6"/>
      <c r="DI3065" s="6"/>
      <c r="DJ3065" s="6"/>
    </row>
    <row r="3066" spans="1:114" ht="15" customHeight="1" x14ac:dyDescent="0.15">
      <c r="A3066" s="30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6"/>
      <c r="BR3066" s="6"/>
      <c r="BS3066" s="6"/>
      <c r="BT3066" s="6"/>
      <c r="BU3066" s="6"/>
      <c r="BV3066" s="6"/>
      <c r="BW3066" s="6"/>
      <c r="BX3066" s="6"/>
      <c r="BY3066" s="6"/>
      <c r="BZ3066" s="6"/>
      <c r="CA3066" s="6"/>
      <c r="CB3066" s="6"/>
      <c r="CC3066" s="6"/>
      <c r="CD3066" s="6"/>
      <c r="CE3066" s="6"/>
      <c r="CF3066" s="6"/>
      <c r="CG3066" s="6"/>
      <c r="CH3066" s="6"/>
      <c r="CI3066" s="6"/>
      <c r="CJ3066" s="6"/>
      <c r="CK3066" s="6"/>
      <c r="CL3066" s="6"/>
      <c r="CM3066" s="6"/>
      <c r="CN3066" s="6"/>
      <c r="CO3066" s="6"/>
      <c r="CP3066" s="6"/>
      <c r="CQ3066" s="6"/>
      <c r="CR3066" s="6"/>
      <c r="CS3066" s="6"/>
      <c r="CT3066" s="6"/>
      <c r="CU3066" s="6"/>
      <c r="CV3066" s="6"/>
      <c r="CW3066" s="6"/>
      <c r="CX3066" s="6"/>
      <c r="CY3066" s="6"/>
      <c r="CZ3066" s="6"/>
      <c r="DA3066" s="6"/>
      <c r="DB3066" s="6"/>
      <c r="DC3066" s="6"/>
      <c r="DD3066" s="6"/>
      <c r="DE3066" s="6"/>
      <c r="DF3066" s="6"/>
      <c r="DG3066" s="6"/>
      <c r="DH3066" s="6"/>
      <c r="DI3066" s="6"/>
      <c r="DJ3066" s="6"/>
    </row>
    <row r="3067" spans="1:114" ht="15" customHeight="1" x14ac:dyDescent="0.15">
      <c r="A3067" s="30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6"/>
      <c r="BR3067" s="6"/>
      <c r="BS3067" s="6"/>
      <c r="BT3067" s="6"/>
      <c r="BU3067" s="6"/>
      <c r="BV3067" s="6"/>
      <c r="BW3067" s="6"/>
      <c r="BX3067" s="6"/>
      <c r="BY3067" s="6"/>
      <c r="BZ3067" s="6"/>
      <c r="CA3067" s="6"/>
      <c r="CB3067" s="6"/>
      <c r="CC3067" s="6"/>
      <c r="CD3067" s="6"/>
      <c r="CE3067" s="6"/>
      <c r="CF3067" s="6"/>
      <c r="CG3067" s="6"/>
      <c r="CH3067" s="6"/>
      <c r="CI3067" s="6"/>
      <c r="CJ3067" s="6"/>
      <c r="CK3067" s="6"/>
      <c r="CL3067" s="6"/>
      <c r="CM3067" s="6"/>
      <c r="CN3067" s="6"/>
      <c r="CO3067" s="6"/>
      <c r="CP3067" s="6"/>
      <c r="CQ3067" s="6"/>
      <c r="CR3067" s="6"/>
      <c r="CS3067" s="6"/>
      <c r="CT3067" s="6"/>
      <c r="CU3067" s="6"/>
      <c r="CV3067" s="6"/>
      <c r="CW3067" s="6"/>
      <c r="CX3067" s="6"/>
      <c r="CY3067" s="6"/>
      <c r="CZ3067" s="6"/>
      <c r="DA3067" s="6"/>
      <c r="DB3067" s="6"/>
      <c r="DC3067" s="6"/>
      <c r="DD3067" s="6"/>
      <c r="DE3067" s="6"/>
      <c r="DF3067" s="6"/>
      <c r="DG3067" s="6"/>
      <c r="DH3067" s="6"/>
      <c r="DI3067" s="6"/>
      <c r="DJ3067" s="6"/>
    </row>
    <row r="3068" spans="1:114" ht="15" customHeight="1" x14ac:dyDescent="0.15">
      <c r="A3068" s="30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6"/>
      <c r="BR3068" s="6"/>
      <c r="BS3068" s="6"/>
      <c r="BT3068" s="6"/>
      <c r="BU3068" s="6"/>
      <c r="BV3068" s="6"/>
      <c r="BW3068" s="6"/>
      <c r="BX3068" s="6"/>
      <c r="BY3068" s="6"/>
      <c r="BZ3068" s="6"/>
      <c r="CA3068" s="6"/>
      <c r="CB3068" s="6"/>
      <c r="CC3068" s="6"/>
      <c r="CD3068" s="6"/>
      <c r="CE3068" s="6"/>
      <c r="CF3068" s="6"/>
      <c r="CG3068" s="6"/>
      <c r="CH3068" s="6"/>
      <c r="CI3068" s="6"/>
      <c r="CJ3068" s="6"/>
      <c r="CK3068" s="6"/>
      <c r="CL3068" s="6"/>
      <c r="CM3068" s="6"/>
      <c r="CN3068" s="6"/>
      <c r="CO3068" s="6"/>
      <c r="CP3068" s="6"/>
      <c r="CQ3068" s="6"/>
      <c r="CR3068" s="6"/>
      <c r="CS3068" s="6"/>
      <c r="CT3068" s="6"/>
      <c r="CU3068" s="6"/>
      <c r="CV3068" s="6"/>
      <c r="CW3068" s="6"/>
      <c r="CX3068" s="6"/>
      <c r="CY3068" s="6"/>
      <c r="CZ3068" s="6"/>
      <c r="DA3068" s="6"/>
      <c r="DB3068" s="6"/>
      <c r="DC3068" s="6"/>
      <c r="DD3068" s="6"/>
      <c r="DE3068" s="6"/>
      <c r="DF3068" s="6"/>
      <c r="DG3068" s="6"/>
      <c r="DH3068" s="6"/>
      <c r="DI3068" s="6"/>
      <c r="DJ3068" s="6"/>
    </row>
    <row r="3069" spans="1:114" ht="15" customHeight="1" x14ac:dyDescent="0.15">
      <c r="A3069" s="30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6"/>
      <c r="BR3069" s="6"/>
      <c r="BS3069" s="6"/>
      <c r="BT3069" s="6"/>
      <c r="BU3069" s="6"/>
      <c r="BV3069" s="6"/>
      <c r="BW3069" s="6"/>
      <c r="BX3069" s="6"/>
      <c r="BY3069" s="6"/>
      <c r="BZ3069" s="6"/>
      <c r="CA3069" s="6"/>
      <c r="CB3069" s="6"/>
      <c r="CC3069" s="6"/>
      <c r="CD3069" s="6"/>
      <c r="CE3069" s="6"/>
      <c r="CF3069" s="6"/>
      <c r="CG3069" s="6"/>
      <c r="CH3069" s="6"/>
      <c r="CI3069" s="6"/>
      <c r="CJ3069" s="6"/>
      <c r="CK3069" s="6"/>
      <c r="CL3069" s="6"/>
      <c r="CM3069" s="6"/>
      <c r="CN3069" s="6"/>
      <c r="CO3069" s="6"/>
      <c r="CP3069" s="6"/>
      <c r="CQ3069" s="6"/>
      <c r="CR3069" s="6"/>
      <c r="CS3069" s="6"/>
      <c r="CT3069" s="6"/>
      <c r="CU3069" s="6"/>
      <c r="CV3069" s="6"/>
      <c r="CW3069" s="6"/>
      <c r="CX3069" s="6"/>
      <c r="CY3069" s="6"/>
      <c r="CZ3069" s="6"/>
      <c r="DA3069" s="6"/>
      <c r="DB3069" s="6"/>
      <c r="DC3069" s="6"/>
      <c r="DD3069" s="6"/>
      <c r="DE3069" s="6"/>
      <c r="DF3069" s="6"/>
      <c r="DG3069" s="6"/>
      <c r="DH3069" s="6"/>
      <c r="DI3069" s="6"/>
      <c r="DJ3069" s="6"/>
    </row>
    <row r="3070" spans="1:114" ht="15" customHeight="1" x14ac:dyDescent="0.15">
      <c r="A3070" s="30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6"/>
      <c r="BR3070" s="6"/>
      <c r="BS3070" s="6"/>
      <c r="BT3070" s="6"/>
      <c r="BU3070" s="6"/>
      <c r="BV3070" s="6"/>
      <c r="BW3070" s="6"/>
      <c r="BX3070" s="6"/>
      <c r="BY3070" s="6"/>
      <c r="BZ3070" s="6"/>
      <c r="CA3070" s="6"/>
      <c r="CB3070" s="6"/>
      <c r="CC3070" s="6"/>
      <c r="CD3070" s="6"/>
      <c r="CE3070" s="6"/>
      <c r="CF3070" s="6"/>
      <c r="CG3070" s="6"/>
      <c r="CH3070" s="6"/>
      <c r="CI3070" s="6"/>
      <c r="CJ3070" s="6"/>
      <c r="CK3070" s="6"/>
      <c r="CL3070" s="6"/>
      <c r="CM3070" s="6"/>
      <c r="CN3070" s="6"/>
      <c r="CO3070" s="6"/>
      <c r="CP3070" s="6"/>
      <c r="CQ3070" s="6"/>
      <c r="CR3070" s="6"/>
      <c r="CS3070" s="6"/>
      <c r="CT3070" s="6"/>
      <c r="CU3070" s="6"/>
      <c r="CV3070" s="6"/>
      <c r="CW3070" s="6"/>
      <c r="CX3070" s="6"/>
      <c r="CY3070" s="6"/>
      <c r="CZ3070" s="6"/>
      <c r="DA3070" s="6"/>
      <c r="DB3070" s="6"/>
      <c r="DC3070" s="6"/>
      <c r="DD3070" s="6"/>
      <c r="DE3070" s="6"/>
      <c r="DF3070" s="6"/>
      <c r="DG3070" s="6"/>
      <c r="DH3070" s="6"/>
      <c r="DI3070" s="6"/>
      <c r="DJ3070" s="6"/>
    </row>
    <row r="3071" spans="1:114" ht="15" customHeight="1" x14ac:dyDescent="0.15">
      <c r="A3071" s="30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6"/>
      <c r="BR3071" s="6"/>
      <c r="BS3071" s="6"/>
      <c r="BT3071" s="6"/>
      <c r="BU3071" s="6"/>
      <c r="BV3071" s="6"/>
      <c r="BW3071" s="6"/>
      <c r="BX3071" s="6"/>
      <c r="BY3071" s="6"/>
      <c r="BZ3071" s="6"/>
      <c r="CA3071" s="6"/>
      <c r="CB3071" s="6"/>
      <c r="CC3071" s="6"/>
      <c r="CD3071" s="6"/>
      <c r="CE3071" s="6"/>
      <c r="CF3071" s="6"/>
      <c r="CG3071" s="6"/>
      <c r="CH3071" s="6"/>
      <c r="CI3071" s="6"/>
      <c r="CJ3071" s="6"/>
      <c r="CK3071" s="6"/>
      <c r="CL3071" s="6"/>
      <c r="CM3071" s="6"/>
      <c r="CN3071" s="6"/>
      <c r="CO3071" s="6"/>
      <c r="CP3071" s="6"/>
      <c r="CQ3071" s="6"/>
      <c r="CR3071" s="6"/>
      <c r="CS3071" s="6"/>
      <c r="CT3071" s="6"/>
      <c r="CU3071" s="6"/>
      <c r="CV3071" s="6"/>
      <c r="CW3071" s="6"/>
      <c r="CX3071" s="6"/>
      <c r="CY3071" s="6"/>
      <c r="CZ3071" s="6"/>
      <c r="DA3071" s="6"/>
      <c r="DB3071" s="6"/>
      <c r="DC3071" s="6"/>
      <c r="DD3071" s="6"/>
      <c r="DE3071" s="6"/>
      <c r="DF3071" s="6"/>
      <c r="DG3071" s="6"/>
      <c r="DH3071" s="6"/>
      <c r="DI3071" s="6"/>
      <c r="DJ3071" s="6"/>
    </row>
    <row r="3072" spans="1:114" ht="15" customHeight="1" x14ac:dyDescent="0.15">
      <c r="A3072" s="30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6"/>
      <c r="BR3072" s="6"/>
      <c r="BS3072" s="6"/>
      <c r="BT3072" s="6"/>
      <c r="BU3072" s="6"/>
      <c r="BV3072" s="6"/>
      <c r="BW3072" s="6"/>
      <c r="BX3072" s="6"/>
      <c r="BY3072" s="6"/>
      <c r="BZ3072" s="6"/>
      <c r="CA3072" s="6"/>
      <c r="CB3072" s="6"/>
      <c r="CC3072" s="6"/>
      <c r="CD3072" s="6"/>
      <c r="CE3072" s="6"/>
      <c r="CF3072" s="6"/>
      <c r="CG3072" s="6"/>
      <c r="CH3072" s="6"/>
      <c r="CI3072" s="6"/>
      <c r="CJ3072" s="6"/>
      <c r="CK3072" s="6"/>
      <c r="CL3072" s="6"/>
      <c r="CM3072" s="6"/>
      <c r="CN3072" s="6"/>
      <c r="CO3072" s="6"/>
      <c r="CP3072" s="6"/>
      <c r="CQ3072" s="6"/>
      <c r="CR3072" s="6"/>
      <c r="CS3072" s="6"/>
      <c r="CT3072" s="6"/>
      <c r="CU3072" s="6"/>
      <c r="CV3072" s="6"/>
      <c r="CW3072" s="6"/>
      <c r="CX3072" s="6"/>
      <c r="CY3072" s="6"/>
      <c r="CZ3072" s="6"/>
      <c r="DA3072" s="6"/>
      <c r="DB3072" s="6"/>
      <c r="DC3072" s="6"/>
      <c r="DD3072" s="6"/>
      <c r="DE3072" s="6"/>
      <c r="DF3072" s="6"/>
      <c r="DG3072" s="6"/>
      <c r="DH3072" s="6"/>
      <c r="DI3072" s="6"/>
      <c r="DJ3072" s="6"/>
    </row>
    <row r="3073" spans="1:114" ht="15" customHeight="1" x14ac:dyDescent="0.15">
      <c r="A3073" s="30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6"/>
      <c r="BR3073" s="6"/>
      <c r="BS3073" s="6"/>
      <c r="BT3073" s="6"/>
      <c r="BU3073" s="6"/>
      <c r="BV3073" s="6"/>
      <c r="BW3073" s="6"/>
      <c r="BX3073" s="6"/>
      <c r="BY3073" s="6"/>
      <c r="BZ3073" s="6"/>
      <c r="CA3073" s="6"/>
      <c r="CB3073" s="6"/>
      <c r="CC3073" s="6"/>
      <c r="CD3073" s="6"/>
      <c r="CE3073" s="6"/>
      <c r="CF3073" s="6"/>
      <c r="CG3073" s="6"/>
      <c r="CH3073" s="6"/>
      <c r="CI3073" s="6"/>
      <c r="CJ3073" s="6"/>
      <c r="CK3073" s="6"/>
      <c r="CL3073" s="6"/>
      <c r="CM3073" s="6"/>
      <c r="CN3073" s="6"/>
      <c r="CO3073" s="6"/>
      <c r="CP3073" s="6"/>
      <c r="CQ3073" s="6"/>
      <c r="CR3073" s="6"/>
      <c r="CS3073" s="6"/>
      <c r="CT3073" s="6"/>
      <c r="CU3073" s="6"/>
      <c r="CV3073" s="6"/>
      <c r="CW3073" s="6"/>
      <c r="CX3073" s="6"/>
      <c r="CY3073" s="6"/>
      <c r="CZ3073" s="6"/>
      <c r="DA3073" s="6"/>
      <c r="DB3073" s="6"/>
      <c r="DC3073" s="6"/>
      <c r="DD3073" s="6"/>
      <c r="DE3073" s="6"/>
      <c r="DF3073" s="6"/>
      <c r="DG3073" s="6"/>
      <c r="DH3073" s="6"/>
      <c r="DI3073" s="6"/>
      <c r="DJ3073" s="6"/>
    </row>
    <row r="3074" spans="1:114" ht="15" customHeight="1" x14ac:dyDescent="0.15">
      <c r="A3074" s="30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6"/>
      <c r="BR3074" s="6"/>
      <c r="BS3074" s="6"/>
      <c r="BT3074" s="6"/>
      <c r="BU3074" s="6"/>
      <c r="BV3074" s="6"/>
      <c r="BW3074" s="6"/>
      <c r="BX3074" s="6"/>
      <c r="BY3074" s="6"/>
      <c r="BZ3074" s="6"/>
      <c r="CA3074" s="6"/>
      <c r="CB3074" s="6"/>
      <c r="CC3074" s="6"/>
      <c r="CD3074" s="6"/>
      <c r="CE3074" s="6"/>
      <c r="CF3074" s="6"/>
      <c r="CG3074" s="6"/>
      <c r="CH3074" s="6"/>
      <c r="CI3074" s="6"/>
      <c r="CJ3074" s="6"/>
      <c r="CK3074" s="6"/>
      <c r="CL3074" s="6"/>
      <c r="CM3074" s="6"/>
      <c r="CN3074" s="6"/>
      <c r="CO3074" s="6"/>
      <c r="CP3074" s="6"/>
      <c r="CQ3074" s="6"/>
      <c r="CR3074" s="6"/>
      <c r="CS3074" s="6"/>
      <c r="CT3074" s="6"/>
      <c r="CU3074" s="6"/>
      <c r="CV3074" s="6"/>
      <c r="CW3074" s="6"/>
      <c r="CX3074" s="6"/>
      <c r="CY3074" s="6"/>
      <c r="CZ3074" s="6"/>
      <c r="DA3074" s="6"/>
      <c r="DB3074" s="6"/>
      <c r="DC3074" s="6"/>
      <c r="DD3074" s="6"/>
      <c r="DE3074" s="6"/>
      <c r="DF3074" s="6"/>
      <c r="DG3074" s="6"/>
      <c r="DH3074" s="6"/>
      <c r="DI3074" s="6"/>
      <c r="DJ3074" s="6"/>
    </row>
    <row r="3075" spans="1:114" ht="15" customHeight="1" x14ac:dyDescent="0.15">
      <c r="A3075" s="30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6"/>
      <c r="BR3075" s="6"/>
      <c r="BS3075" s="6"/>
      <c r="BT3075" s="6"/>
      <c r="BU3075" s="6"/>
      <c r="BV3075" s="6"/>
      <c r="BW3075" s="6"/>
      <c r="BX3075" s="6"/>
      <c r="BY3075" s="6"/>
      <c r="BZ3075" s="6"/>
      <c r="CA3075" s="6"/>
      <c r="CB3075" s="6"/>
      <c r="CC3075" s="6"/>
      <c r="CD3075" s="6"/>
      <c r="CE3075" s="6"/>
      <c r="CF3075" s="6"/>
      <c r="CG3075" s="6"/>
      <c r="CH3075" s="6"/>
      <c r="CI3075" s="6"/>
      <c r="CJ3075" s="6"/>
      <c r="CK3075" s="6"/>
      <c r="CL3075" s="6"/>
      <c r="CM3075" s="6"/>
      <c r="CN3075" s="6"/>
      <c r="CO3075" s="6"/>
      <c r="CP3075" s="6"/>
      <c r="CQ3075" s="6"/>
      <c r="CR3075" s="6"/>
      <c r="CS3075" s="6"/>
      <c r="CT3075" s="6"/>
      <c r="CU3075" s="6"/>
      <c r="CV3075" s="6"/>
      <c r="CW3075" s="6"/>
      <c r="CX3075" s="6"/>
      <c r="CY3075" s="6"/>
      <c r="CZ3075" s="6"/>
      <c r="DA3075" s="6"/>
      <c r="DB3075" s="6"/>
      <c r="DC3075" s="6"/>
      <c r="DD3075" s="6"/>
      <c r="DE3075" s="6"/>
      <c r="DF3075" s="6"/>
      <c r="DG3075" s="6"/>
      <c r="DH3075" s="6"/>
      <c r="DI3075" s="6"/>
      <c r="DJ3075" s="6"/>
    </row>
    <row r="3076" spans="1:114" ht="15" customHeight="1" x14ac:dyDescent="0.15">
      <c r="A3076" s="30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6"/>
      <c r="BR3076" s="6"/>
      <c r="BS3076" s="6"/>
      <c r="BT3076" s="6"/>
      <c r="BU3076" s="6"/>
      <c r="BV3076" s="6"/>
      <c r="BW3076" s="6"/>
      <c r="BX3076" s="6"/>
      <c r="BY3076" s="6"/>
      <c r="BZ3076" s="6"/>
      <c r="CA3076" s="6"/>
      <c r="CB3076" s="6"/>
      <c r="CC3076" s="6"/>
      <c r="CD3076" s="6"/>
      <c r="CE3076" s="6"/>
      <c r="CF3076" s="6"/>
      <c r="CG3076" s="6"/>
      <c r="CH3076" s="6"/>
      <c r="CI3076" s="6"/>
      <c r="CJ3076" s="6"/>
      <c r="CK3076" s="6"/>
      <c r="CL3076" s="6"/>
      <c r="CM3076" s="6"/>
      <c r="CN3076" s="6"/>
      <c r="CO3076" s="6"/>
      <c r="CP3076" s="6"/>
      <c r="CQ3076" s="6"/>
      <c r="CR3076" s="6"/>
      <c r="CS3076" s="6"/>
      <c r="CT3076" s="6"/>
      <c r="CU3076" s="6"/>
      <c r="CV3076" s="6"/>
      <c r="CW3076" s="6"/>
      <c r="CX3076" s="6"/>
      <c r="CY3076" s="6"/>
      <c r="CZ3076" s="6"/>
      <c r="DA3076" s="6"/>
      <c r="DB3076" s="6"/>
      <c r="DC3076" s="6"/>
      <c r="DD3076" s="6"/>
      <c r="DE3076" s="6"/>
      <c r="DF3076" s="6"/>
      <c r="DG3076" s="6"/>
      <c r="DH3076" s="6"/>
      <c r="DI3076" s="6"/>
      <c r="DJ3076" s="6"/>
    </row>
    <row r="3077" spans="1:114" ht="15" customHeight="1" x14ac:dyDescent="0.15">
      <c r="A3077" s="30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6"/>
      <c r="BR3077" s="6"/>
      <c r="BS3077" s="6"/>
      <c r="BT3077" s="6"/>
      <c r="BU3077" s="6"/>
      <c r="BV3077" s="6"/>
      <c r="BW3077" s="6"/>
      <c r="BX3077" s="6"/>
      <c r="BY3077" s="6"/>
      <c r="BZ3077" s="6"/>
      <c r="CA3077" s="6"/>
      <c r="CB3077" s="6"/>
      <c r="CC3077" s="6"/>
      <c r="CD3077" s="6"/>
      <c r="CE3077" s="6"/>
      <c r="CF3077" s="6"/>
      <c r="CG3077" s="6"/>
      <c r="CH3077" s="6"/>
      <c r="CI3077" s="6"/>
      <c r="CJ3077" s="6"/>
      <c r="CK3077" s="6"/>
      <c r="CL3077" s="6"/>
      <c r="CM3077" s="6"/>
      <c r="CN3077" s="6"/>
      <c r="CO3077" s="6"/>
      <c r="CP3077" s="6"/>
      <c r="CQ3077" s="6"/>
      <c r="CR3077" s="6"/>
      <c r="CS3077" s="6"/>
      <c r="CT3077" s="6"/>
      <c r="CU3077" s="6"/>
      <c r="CV3077" s="6"/>
      <c r="CW3077" s="6"/>
      <c r="CX3077" s="6"/>
      <c r="CY3077" s="6"/>
      <c r="CZ3077" s="6"/>
      <c r="DA3077" s="6"/>
      <c r="DB3077" s="6"/>
      <c r="DC3077" s="6"/>
      <c r="DD3077" s="6"/>
      <c r="DE3077" s="6"/>
      <c r="DF3077" s="6"/>
      <c r="DG3077" s="6"/>
      <c r="DH3077" s="6"/>
      <c r="DI3077" s="6"/>
      <c r="DJ3077" s="6"/>
    </row>
    <row r="3078" spans="1:114" ht="15" customHeight="1" x14ac:dyDescent="0.15">
      <c r="A3078" s="30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6"/>
      <c r="BR3078" s="6"/>
      <c r="BS3078" s="6"/>
      <c r="BT3078" s="6"/>
      <c r="BU3078" s="6"/>
      <c r="BV3078" s="6"/>
      <c r="BW3078" s="6"/>
      <c r="BX3078" s="6"/>
      <c r="BY3078" s="6"/>
      <c r="BZ3078" s="6"/>
      <c r="CA3078" s="6"/>
      <c r="CB3078" s="6"/>
      <c r="CC3078" s="6"/>
      <c r="CD3078" s="6"/>
      <c r="CE3078" s="6"/>
      <c r="CF3078" s="6"/>
      <c r="CG3078" s="6"/>
      <c r="CH3078" s="6"/>
      <c r="CI3078" s="6"/>
      <c r="CJ3078" s="6"/>
      <c r="CK3078" s="6"/>
      <c r="CL3078" s="6"/>
      <c r="CM3078" s="6"/>
      <c r="CN3078" s="6"/>
      <c r="CO3078" s="6"/>
      <c r="CP3078" s="6"/>
      <c r="CQ3078" s="6"/>
      <c r="CR3078" s="6"/>
      <c r="CS3078" s="6"/>
      <c r="CT3078" s="6"/>
      <c r="CU3078" s="6"/>
      <c r="CV3078" s="6"/>
      <c r="CW3078" s="6"/>
      <c r="CX3078" s="6"/>
      <c r="CY3078" s="6"/>
      <c r="CZ3078" s="6"/>
      <c r="DA3078" s="6"/>
      <c r="DB3078" s="6"/>
      <c r="DC3078" s="6"/>
      <c r="DD3078" s="6"/>
      <c r="DE3078" s="6"/>
      <c r="DF3078" s="6"/>
      <c r="DG3078" s="6"/>
      <c r="DH3078" s="6"/>
      <c r="DI3078" s="6"/>
      <c r="DJ3078" s="6"/>
    </row>
    <row r="3079" spans="1:114" ht="15" customHeight="1" x14ac:dyDescent="0.15">
      <c r="A3079" s="30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  <c r="BR3079" s="6"/>
      <c r="BS3079" s="6"/>
      <c r="BT3079" s="6"/>
      <c r="BU3079" s="6"/>
      <c r="BV3079" s="6"/>
      <c r="BW3079" s="6"/>
      <c r="BX3079" s="6"/>
      <c r="BY3079" s="6"/>
      <c r="BZ3079" s="6"/>
      <c r="CA3079" s="6"/>
      <c r="CB3079" s="6"/>
      <c r="CC3079" s="6"/>
      <c r="CD3079" s="6"/>
      <c r="CE3079" s="6"/>
      <c r="CF3079" s="6"/>
      <c r="CG3079" s="6"/>
      <c r="CH3079" s="6"/>
      <c r="CI3079" s="6"/>
      <c r="CJ3079" s="6"/>
      <c r="CK3079" s="6"/>
      <c r="CL3079" s="6"/>
      <c r="CM3079" s="6"/>
      <c r="CN3079" s="6"/>
      <c r="CO3079" s="6"/>
      <c r="CP3079" s="6"/>
      <c r="CQ3079" s="6"/>
      <c r="CR3079" s="6"/>
      <c r="CS3079" s="6"/>
      <c r="CT3079" s="6"/>
      <c r="CU3079" s="6"/>
      <c r="CV3079" s="6"/>
      <c r="CW3079" s="6"/>
      <c r="CX3079" s="6"/>
      <c r="CY3079" s="6"/>
      <c r="CZ3079" s="6"/>
      <c r="DA3079" s="6"/>
      <c r="DB3079" s="6"/>
      <c r="DC3079" s="6"/>
      <c r="DD3079" s="6"/>
      <c r="DE3079" s="6"/>
      <c r="DF3079" s="6"/>
      <c r="DG3079" s="6"/>
      <c r="DH3079" s="6"/>
      <c r="DI3079" s="6"/>
      <c r="DJ3079" s="6"/>
    </row>
    <row r="3080" spans="1:114" ht="15" customHeight="1" x14ac:dyDescent="0.15">
      <c r="A3080" s="30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6"/>
      <c r="BR3080" s="6"/>
      <c r="BS3080" s="6"/>
      <c r="BT3080" s="6"/>
      <c r="BU3080" s="6"/>
      <c r="BV3080" s="6"/>
      <c r="BW3080" s="6"/>
      <c r="BX3080" s="6"/>
      <c r="BY3080" s="6"/>
      <c r="BZ3080" s="6"/>
      <c r="CA3080" s="6"/>
      <c r="CB3080" s="6"/>
      <c r="CC3080" s="6"/>
      <c r="CD3080" s="6"/>
      <c r="CE3080" s="6"/>
      <c r="CF3080" s="6"/>
      <c r="CG3080" s="6"/>
      <c r="CH3080" s="6"/>
      <c r="CI3080" s="6"/>
      <c r="CJ3080" s="6"/>
      <c r="CK3080" s="6"/>
      <c r="CL3080" s="6"/>
      <c r="CM3080" s="6"/>
      <c r="CN3080" s="6"/>
      <c r="CO3080" s="6"/>
      <c r="CP3080" s="6"/>
      <c r="CQ3080" s="6"/>
      <c r="CR3080" s="6"/>
      <c r="CS3080" s="6"/>
      <c r="CT3080" s="6"/>
      <c r="CU3080" s="6"/>
      <c r="CV3080" s="6"/>
      <c r="CW3080" s="6"/>
      <c r="CX3080" s="6"/>
      <c r="CY3080" s="6"/>
      <c r="CZ3080" s="6"/>
      <c r="DA3080" s="6"/>
      <c r="DB3080" s="6"/>
      <c r="DC3080" s="6"/>
      <c r="DD3080" s="6"/>
      <c r="DE3080" s="6"/>
      <c r="DF3080" s="6"/>
      <c r="DG3080" s="6"/>
      <c r="DH3080" s="6"/>
      <c r="DI3080" s="6"/>
      <c r="DJ3080" s="6"/>
    </row>
    <row r="3081" spans="1:114" ht="15" customHeight="1" x14ac:dyDescent="0.15">
      <c r="A3081" s="30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6"/>
      <c r="BR3081" s="6"/>
      <c r="BS3081" s="6"/>
      <c r="BT3081" s="6"/>
      <c r="BU3081" s="6"/>
      <c r="BV3081" s="6"/>
      <c r="BW3081" s="6"/>
      <c r="BX3081" s="6"/>
      <c r="BY3081" s="6"/>
      <c r="BZ3081" s="6"/>
      <c r="CA3081" s="6"/>
      <c r="CB3081" s="6"/>
      <c r="CC3081" s="6"/>
      <c r="CD3081" s="6"/>
      <c r="CE3081" s="6"/>
      <c r="CF3081" s="6"/>
      <c r="CG3081" s="6"/>
      <c r="CH3081" s="6"/>
      <c r="CI3081" s="6"/>
      <c r="CJ3081" s="6"/>
      <c r="CK3081" s="6"/>
      <c r="CL3081" s="6"/>
      <c r="CM3081" s="6"/>
      <c r="CN3081" s="6"/>
      <c r="CO3081" s="6"/>
      <c r="CP3081" s="6"/>
      <c r="CQ3081" s="6"/>
      <c r="CR3081" s="6"/>
      <c r="CS3081" s="6"/>
      <c r="CT3081" s="6"/>
      <c r="CU3081" s="6"/>
      <c r="CV3081" s="6"/>
      <c r="CW3081" s="6"/>
      <c r="CX3081" s="6"/>
      <c r="CY3081" s="6"/>
      <c r="CZ3081" s="6"/>
      <c r="DA3081" s="6"/>
      <c r="DB3081" s="6"/>
      <c r="DC3081" s="6"/>
      <c r="DD3081" s="6"/>
      <c r="DE3081" s="6"/>
      <c r="DF3081" s="6"/>
      <c r="DG3081" s="6"/>
      <c r="DH3081" s="6"/>
      <c r="DI3081" s="6"/>
      <c r="DJ3081" s="6"/>
    </row>
    <row r="3082" spans="1:114" ht="15" customHeight="1" x14ac:dyDescent="0.15">
      <c r="A3082" s="30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6"/>
      <c r="BR3082" s="6"/>
      <c r="BS3082" s="6"/>
      <c r="BT3082" s="6"/>
      <c r="BU3082" s="6"/>
      <c r="BV3082" s="6"/>
      <c r="BW3082" s="6"/>
      <c r="BX3082" s="6"/>
      <c r="BY3082" s="6"/>
      <c r="BZ3082" s="6"/>
      <c r="CA3082" s="6"/>
      <c r="CB3082" s="6"/>
      <c r="CC3082" s="6"/>
      <c r="CD3082" s="6"/>
      <c r="CE3082" s="6"/>
      <c r="CF3082" s="6"/>
      <c r="CG3082" s="6"/>
      <c r="CH3082" s="6"/>
      <c r="CI3082" s="6"/>
      <c r="CJ3082" s="6"/>
      <c r="CK3082" s="6"/>
      <c r="CL3082" s="6"/>
      <c r="CM3082" s="6"/>
      <c r="CN3082" s="6"/>
      <c r="CO3082" s="6"/>
      <c r="CP3082" s="6"/>
      <c r="CQ3082" s="6"/>
      <c r="CR3082" s="6"/>
      <c r="CS3082" s="6"/>
      <c r="CT3082" s="6"/>
      <c r="CU3082" s="6"/>
      <c r="CV3082" s="6"/>
      <c r="CW3082" s="6"/>
      <c r="CX3082" s="6"/>
      <c r="CY3082" s="6"/>
      <c r="CZ3082" s="6"/>
      <c r="DA3082" s="6"/>
      <c r="DB3082" s="6"/>
      <c r="DC3082" s="6"/>
      <c r="DD3082" s="6"/>
      <c r="DE3082" s="6"/>
      <c r="DF3082" s="6"/>
      <c r="DG3082" s="6"/>
      <c r="DH3082" s="6"/>
      <c r="DI3082" s="6"/>
      <c r="DJ3082" s="6"/>
    </row>
    <row r="3083" spans="1:114" ht="15" customHeight="1" x14ac:dyDescent="0.15">
      <c r="A3083" s="30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6"/>
      <c r="BR3083" s="6"/>
      <c r="BS3083" s="6"/>
      <c r="BT3083" s="6"/>
      <c r="BU3083" s="6"/>
      <c r="BV3083" s="6"/>
      <c r="BW3083" s="6"/>
      <c r="BX3083" s="6"/>
      <c r="BY3083" s="6"/>
      <c r="BZ3083" s="6"/>
      <c r="CA3083" s="6"/>
      <c r="CB3083" s="6"/>
      <c r="CC3083" s="6"/>
      <c r="CD3083" s="6"/>
      <c r="CE3083" s="6"/>
      <c r="CF3083" s="6"/>
      <c r="CG3083" s="6"/>
      <c r="CH3083" s="6"/>
      <c r="CI3083" s="6"/>
      <c r="CJ3083" s="6"/>
      <c r="CK3083" s="6"/>
      <c r="CL3083" s="6"/>
      <c r="CM3083" s="6"/>
      <c r="CN3083" s="6"/>
      <c r="CO3083" s="6"/>
      <c r="CP3083" s="6"/>
      <c r="CQ3083" s="6"/>
      <c r="CR3083" s="6"/>
      <c r="CS3083" s="6"/>
      <c r="CT3083" s="6"/>
      <c r="CU3083" s="6"/>
      <c r="CV3083" s="6"/>
      <c r="CW3083" s="6"/>
      <c r="CX3083" s="6"/>
      <c r="CY3083" s="6"/>
      <c r="CZ3083" s="6"/>
      <c r="DA3083" s="6"/>
      <c r="DB3083" s="6"/>
      <c r="DC3083" s="6"/>
      <c r="DD3083" s="6"/>
      <c r="DE3083" s="6"/>
      <c r="DF3083" s="6"/>
      <c r="DG3083" s="6"/>
      <c r="DH3083" s="6"/>
      <c r="DI3083" s="6"/>
      <c r="DJ3083" s="6"/>
    </row>
    <row r="3084" spans="1:114" ht="15" customHeight="1" x14ac:dyDescent="0.15">
      <c r="A3084" s="30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6"/>
      <c r="BR3084" s="6"/>
      <c r="BS3084" s="6"/>
      <c r="BT3084" s="6"/>
      <c r="BU3084" s="6"/>
      <c r="BV3084" s="6"/>
      <c r="BW3084" s="6"/>
      <c r="BX3084" s="6"/>
      <c r="BY3084" s="6"/>
      <c r="BZ3084" s="6"/>
      <c r="CA3084" s="6"/>
      <c r="CB3084" s="6"/>
      <c r="CC3084" s="6"/>
      <c r="CD3084" s="6"/>
      <c r="CE3084" s="6"/>
      <c r="CF3084" s="6"/>
      <c r="CG3084" s="6"/>
      <c r="CH3084" s="6"/>
      <c r="CI3084" s="6"/>
      <c r="CJ3084" s="6"/>
      <c r="CK3084" s="6"/>
      <c r="CL3084" s="6"/>
      <c r="CM3084" s="6"/>
      <c r="CN3084" s="6"/>
      <c r="CO3084" s="6"/>
      <c r="CP3084" s="6"/>
      <c r="CQ3084" s="6"/>
      <c r="CR3084" s="6"/>
      <c r="CS3084" s="6"/>
      <c r="CT3084" s="6"/>
      <c r="CU3084" s="6"/>
      <c r="CV3084" s="6"/>
      <c r="CW3084" s="6"/>
      <c r="CX3084" s="6"/>
      <c r="CY3084" s="6"/>
      <c r="CZ3084" s="6"/>
      <c r="DA3084" s="6"/>
      <c r="DB3084" s="6"/>
      <c r="DC3084" s="6"/>
      <c r="DD3084" s="6"/>
      <c r="DE3084" s="6"/>
      <c r="DF3084" s="6"/>
      <c r="DG3084" s="6"/>
      <c r="DH3084" s="6"/>
      <c r="DI3084" s="6"/>
      <c r="DJ3084" s="6"/>
    </row>
    <row r="3085" spans="1:114" ht="15" customHeight="1" x14ac:dyDescent="0.15">
      <c r="A3085" s="30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6"/>
      <c r="BR3085" s="6"/>
      <c r="BS3085" s="6"/>
      <c r="BT3085" s="6"/>
      <c r="BU3085" s="6"/>
      <c r="BV3085" s="6"/>
      <c r="BW3085" s="6"/>
      <c r="BX3085" s="6"/>
      <c r="BY3085" s="6"/>
      <c r="BZ3085" s="6"/>
      <c r="CA3085" s="6"/>
      <c r="CB3085" s="6"/>
      <c r="CC3085" s="6"/>
      <c r="CD3085" s="6"/>
      <c r="CE3085" s="6"/>
      <c r="CF3085" s="6"/>
      <c r="CG3085" s="6"/>
      <c r="CH3085" s="6"/>
      <c r="CI3085" s="6"/>
      <c r="CJ3085" s="6"/>
      <c r="CK3085" s="6"/>
      <c r="CL3085" s="6"/>
      <c r="CM3085" s="6"/>
      <c r="CN3085" s="6"/>
      <c r="CO3085" s="6"/>
      <c r="CP3085" s="6"/>
      <c r="CQ3085" s="6"/>
      <c r="CR3085" s="6"/>
      <c r="CS3085" s="6"/>
      <c r="CT3085" s="6"/>
      <c r="CU3085" s="6"/>
      <c r="CV3085" s="6"/>
      <c r="CW3085" s="6"/>
      <c r="CX3085" s="6"/>
      <c r="CY3085" s="6"/>
      <c r="CZ3085" s="6"/>
      <c r="DA3085" s="6"/>
      <c r="DB3085" s="6"/>
      <c r="DC3085" s="6"/>
      <c r="DD3085" s="6"/>
      <c r="DE3085" s="6"/>
      <c r="DF3085" s="6"/>
      <c r="DG3085" s="6"/>
      <c r="DH3085" s="6"/>
      <c r="DI3085" s="6"/>
      <c r="DJ3085" s="6"/>
    </row>
    <row r="3086" spans="1:114" ht="15" customHeight="1" x14ac:dyDescent="0.15">
      <c r="A3086" s="30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6"/>
      <c r="BR3086" s="6"/>
      <c r="BS3086" s="6"/>
      <c r="BT3086" s="6"/>
      <c r="BU3086" s="6"/>
      <c r="BV3086" s="6"/>
      <c r="BW3086" s="6"/>
      <c r="BX3086" s="6"/>
      <c r="BY3086" s="6"/>
      <c r="BZ3086" s="6"/>
      <c r="CA3086" s="6"/>
      <c r="CB3086" s="6"/>
      <c r="CC3086" s="6"/>
      <c r="CD3086" s="6"/>
      <c r="CE3086" s="6"/>
      <c r="CF3086" s="6"/>
      <c r="CG3086" s="6"/>
      <c r="CH3086" s="6"/>
      <c r="CI3086" s="6"/>
      <c r="CJ3086" s="6"/>
      <c r="CK3086" s="6"/>
      <c r="CL3086" s="6"/>
      <c r="CM3086" s="6"/>
      <c r="CN3086" s="6"/>
      <c r="CO3086" s="6"/>
      <c r="CP3086" s="6"/>
      <c r="CQ3086" s="6"/>
      <c r="CR3086" s="6"/>
      <c r="CS3086" s="6"/>
      <c r="CT3086" s="6"/>
      <c r="CU3086" s="6"/>
      <c r="CV3086" s="6"/>
      <c r="CW3086" s="6"/>
      <c r="CX3086" s="6"/>
      <c r="CY3086" s="6"/>
      <c r="CZ3086" s="6"/>
      <c r="DA3086" s="6"/>
      <c r="DB3086" s="6"/>
      <c r="DC3086" s="6"/>
      <c r="DD3086" s="6"/>
      <c r="DE3086" s="6"/>
      <c r="DF3086" s="6"/>
      <c r="DG3086" s="6"/>
      <c r="DH3086" s="6"/>
      <c r="DI3086" s="6"/>
      <c r="DJ3086" s="6"/>
    </row>
    <row r="3087" spans="1:114" ht="15" customHeight="1" x14ac:dyDescent="0.15">
      <c r="A3087" s="30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6"/>
      <c r="BR3087" s="6"/>
      <c r="BS3087" s="6"/>
      <c r="BT3087" s="6"/>
      <c r="BU3087" s="6"/>
      <c r="BV3087" s="6"/>
      <c r="BW3087" s="6"/>
      <c r="BX3087" s="6"/>
      <c r="BY3087" s="6"/>
      <c r="BZ3087" s="6"/>
      <c r="CA3087" s="6"/>
      <c r="CB3087" s="6"/>
      <c r="CC3087" s="6"/>
      <c r="CD3087" s="6"/>
      <c r="CE3087" s="6"/>
      <c r="CF3087" s="6"/>
      <c r="CG3087" s="6"/>
      <c r="CH3087" s="6"/>
      <c r="CI3087" s="6"/>
      <c r="CJ3087" s="6"/>
      <c r="CK3087" s="6"/>
      <c r="CL3087" s="6"/>
      <c r="CM3087" s="6"/>
      <c r="CN3087" s="6"/>
      <c r="CO3087" s="6"/>
      <c r="CP3087" s="6"/>
      <c r="CQ3087" s="6"/>
      <c r="CR3087" s="6"/>
      <c r="CS3087" s="6"/>
      <c r="CT3087" s="6"/>
      <c r="CU3087" s="6"/>
      <c r="CV3087" s="6"/>
      <c r="CW3087" s="6"/>
      <c r="CX3087" s="6"/>
      <c r="CY3087" s="6"/>
      <c r="CZ3087" s="6"/>
      <c r="DA3087" s="6"/>
      <c r="DB3087" s="6"/>
      <c r="DC3087" s="6"/>
      <c r="DD3087" s="6"/>
      <c r="DE3087" s="6"/>
      <c r="DF3087" s="6"/>
      <c r="DG3087" s="6"/>
      <c r="DH3087" s="6"/>
      <c r="DI3087" s="6"/>
      <c r="DJ3087" s="6"/>
    </row>
    <row r="3088" spans="1:114" ht="15" customHeight="1" x14ac:dyDescent="0.15">
      <c r="A3088" s="30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  <c r="BH3088" s="6"/>
      <c r="BI3088" s="6"/>
      <c r="BJ3088" s="6"/>
      <c r="BK3088" s="6"/>
      <c r="BL3088" s="6"/>
      <c r="BM3088" s="6"/>
      <c r="BN3088" s="6"/>
      <c r="BO3088" s="6"/>
      <c r="BP3088" s="6"/>
      <c r="BQ3088" s="6"/>
      <c r="BR3088" s="6"/>
      <c r="BS3088" s="6"/>
      <c r="BT3088" s="6"/>
      <c r="BU3088" s="6"/>
      <c r="BV3088" s="6"/>
      <c r="BW3088" s="6"/>
      <c r="BX3088" s="6"/>
      <c r="BY3088" s="6"/>
      <c r="BZ3088" s="6"/>
      <c r="CA3088" s="6"/>
      <c r="CB3088" s="6"/>
      <c r="CC3088" s="6"/>
      <c r="CD3088" s="6"/>
      <c r="CE3088" s="6"/>
      <c r="CF3088" s="6"/>
      <c r="CG3088" s="6"/>
      <c r="CH3088" s="6"/>
      <c r="CI3088" s="6"/>
      <c r="CJ3088" s="6"/>
      <c r="CK3088" s="6"/>
      <c r="CL3088" s="6"/>
      <c r="CM3088" s="6"/>
      <c r="CN3088" s="6"/>
      <c r="CO3088" s="6"/>
      <c r="CP3088" s="6"/>
      <c r="CQ3088" s="6"/>
      <c r="CR3088" s="6"/>
      <c r="CS3088" s="6"/>
      <c r="CT3088" s="6"/>
      <c r="CU3088" s="6"/>
      <c r="CV3088" s="6"/>
      <c r="CW3088" s="6"/>
      <c r="CX3088" s="6"/>
      <c r="CY3088" s="6"/>
      <c r="CZ3088" s="6"/>
      <c r="DA3088" s="6"/>
      <c r="DB3088" s="6"/>
      <c r="DC3088" s="6"/>
      <c r="DD3088" s="6"/>
      <c r="DE3088" s="6"/>
      <c r="DF3088" s="6"/>
      <c r="DG3088" s="6"/>
      <c r="DH3088" s="6"/>
      <c r="DI3088" s="6"/>
      <c r="DJ3088" s="6"/>
    </row>
    <row r="3089" spans="1:114" ht="15" customHeight="1" x14ac:dyDescent="0.15">
      <c r="A3089" s="30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  <c r="BH3089" s="6"/>
      <c r="BI3089" s="6"/>
      <c r="BJ3089" s="6"/>
      <c r="BK3089" s="6"/>
      <c r="BL3089" s="6"/>
      <c r="BM3089" s="6"/>
      <c r="BN3089" s="6"/>
      <c r="BO3089" s="6"/>
      <c r="BP3089" s="6"/>
      <c r="BQ3089" s="6"/>
      <c r="BR3089" s="6"/>
      <c r="BS3089" s="6"/>
      <c r="BT3089" s="6"/>
      <c r="BU3089" s="6"/>
      <c r="BV3089" s="6"/>
      <c r="BW3089" s="6"/>
      <c r="BX3089" s="6"/>
      <c r="BY3089" s="6"/>
      <c r="BZ3089" s="6"/>
      <c r="CA3089" s="6"/>
      <c r="CB3089" s="6"/>
      <c r="CC3089" s="6"/>
      <c r="CD3089" s="6"/>
      <c r="CE3089" s="6"/>
      <c r="CF3089" s="6"/>
      <c r="CG3089" s="6"/>
      <c r="CH3089" s="6"/>
      <c r="CI3089" s="6"/>
      <c r="CJ3089" s="6"/>
      <c r="CK3089" s="6"/>
      <c r="CL3089" s="6"/>
      <c r="CM3089" s="6"/>
      <c r="CN3089" s="6"/>
      <c r="CO3089" s="6"/>
      <c r="CP3089" s="6"/>
      <c r="CQ3089" s="6"/>
      <c r="CR3089" s="6"/>
      <c r="CS3089" s="6"/>
      <c r="CT3089" s="6"/>
      <c r="CU3089" s="6"/>
      <c r="CV3089" s="6"/>
      <c r="CW3089" s="6"/>
      <c r="CX3089" s="6"/>
      <c r="CY3089" s="6"/>
      <c r="CZ3089" s="6"/>
      <c r="DA3089" s="6"/>
      <c r="DB3089" s="6"/>
      <c r="DC3089" s="6"/>
      <c r="DD3089" s="6"/>
      <c r="DE3089" s="6"/>
      <c r="DF3089" s="6"/>
      <c r="DG3089" s="6"/>
      <c r="DH3089" s="6"/>
      <c r="DI3089" s="6"/>
      <c r="DJ3089" s="6"/>
    </row>
    <row r="3090" spans="1:114" ht="15" customHeight="1" x14ac:dyDescent="0.15">
      <c r="A3090" s="30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  <c r="BH3090" s="6"/>
      <c r="BI3090" s="6"/>
      <c r="BJ3090" s="6"/>
      <c r="BK3090" s="6"/>
      <c r="BL3090" s="6"/>
      <c r="BM3090" s="6"/>
      <c r="BN3090" s="6"/>
      <c r="BO3090" s="6"/>
      <c r="BP3090" s="6"/>
      <c r="BQ3090" s="6"/>
      <c r="BR3090" s="6"/>
      <c r="BS3090" s="6"/>
      <c r="BT3090" s="6"/>
      <c r="BU3090" s="6"/>
      <c r="BV3090" s="6"/>
      <c r="BW3090" s="6"/>
      <c r="BX3090" s="6"/>
      <c r="BY3090" s="6"/>
      <c r="BZ3090" s="6"/>
      <c r="CA3090" s="6"/>
      <c r="CB3090" s="6"/>
      <c r="CC3090" s="6"/>
      <c r="CD3090" s="6"/>
      <c r="CE3090" s="6"/>
      <c r="CF3090" s="6"/>
      <c r="CG3090" s="6"/>
      <c r="CH3090" s="6"/>
      <c r="CI3090" s="6"/>
      <c r="CJ3090" s="6"/>
      <c r="CK3090" s="6"/>
      <c r="CL3090" s="6"/>
      <c r="CM3090" s="6"/>
      <c r="CN3090" s="6"/>
      <c r="CO3090" s="6"/>
      <c r="CP3090" s="6"/>
      <c r="CQ3090" s="6"/>
      <c r="CR3090" s="6"/>
      <c r="CS3090" s="6"/>
      <c r="CT3090" s="6"/>
      <c r="CU3090" s="6"/>
      <c r="CV3090" s="6"/>
      <c r="CW3090" s="6"/>
      <c r="CX3090" s="6"/>
      <c r="CY3090" s="6"/>
      <c r="CZ3090" s="6"/>
      <c r="DA3090" s="6"/>
      <c r="DB3090" s="6"/>
      <c r="DC3090" s="6"/>
      <c r="DD3090" s="6"/>
      <c r="DE3090" s="6"/>
      <c r="DF3090" s="6"/>
      <c r="DG3090" s="6"/>
      <c r="DH3090" s="6"/>
      <c r="DI3090" s="6"/>
      <c r="DJ3090" s="6"/>
    </row>
    <row r="3091" spans="1:114" ht="15" customHeight="1" x14ac:dyDescent="0.15">
      <c r="A3091" s="30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  <c r="BH3091" s="6"/>
      <c r="BI3091" s="6"/>
      <c r="BJ3091" s="6"/>
      <c r="BK3091" s="6"/>
      <c r="BL3091" s="6"/>
      <c r="BM3091" s="6"/>
      <c r="BN3091" s="6"/>
      <c r="BO3091" s="6"/>
      <c r="BP3091" s="6"/>
      <c r="BQ3091" s="6"/>
      <c r="BR3091" s="6"/>
      <c r="BS3091" s="6"/>
      <c r="BT3091" s="6"/>
      <c r="BU3091" s="6"/>
      <c r="BV3091" s="6"/>
      <c r="BW3091" s="6"/>
      <c r="BX3091" s="6"/>
      <c r="BY3091" s="6"/>
      <c r="BZ3091" s="6"/>
      <c r="CA3091" s="6"/>
      <c r="CB3091" s="6"/>
      <c r="CC3091" s="6"/>
      <c r="CD3091" s="6"/>
      <c r="CE3091" s="6"/>
      <c r="CF3091" s="6"/>
      <c r="CG3091" s="6"/>
      <c r="CH3091" s="6"/>
      <c r="CI3091" s="6"/>
      <c r="CJ3091" s="6"/>
      <c r="CK3091" s="6"/>
      <c r="CL3091" s="6"/>
      <c r="CM3091" s="6"/>
      <c r="CN3091" s="6"/>
      <c r="CO3091" s="6"/>
      <c r="CP3091" s="6"/>
      <c r="CQ3091" s="6"/>
      <c r="CR3091" s="6"/>
      <c r="CS3091" s="6"/>
      <c r="CT3091" s="6"/>
      <c r="CU3091" s="6"/>
      <c r="CV3091" s="6"/>
      <c r="CW3091" s="6"/>
      <c r="CX3091" s="6"/>
      <c r="CY3091" s="6"/>
      <c r="CZ3091" s="6"/>
      <c r="DA3091" s="6"/>
      <c r="DB3091" s="6"/>
      <c r="DC3091" s="6"/>
      <c r="DD3091" s="6"/>
      <c r="DE3091" s="6"/>
      <c r="DF3091" s="6"/>
      <c r="DG3091" s="6"/>
      <c r="DH3091" s="6"/>
      <c r="DI3091" s="6"/>
      <c r="DJ3091" s="6"/>
    </row>
    <row r="3092" spans="1:114" ht="15" customHeight="1" x14ac:dyDescent="0.15">
      <c r="A3092" s="30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  <c r="BH3092" s="6"/>
      <c r="BI3092" s="6"/>
      <c r="BJ3092" s="6"/>
      <c r="BK3092" s="6"/>
      <c r="BL3092" s="6"/>
      <c r="BM3092" s="6"/>
      <c r="BN3092" s="6"/>
      <c r="BO3092" s="6"/>
      <c r="BP3092" s="6"/>
      <c r="BQ3092" s="6"/>
      <c r="BR3092" s="6"/>
      <c r="BS3092" s="6"/>
      <c r="BT3092" s="6"/>
      <c r="BU3092" s="6"/>
      <c r="BV3092" s="6"/>
      <c r="BW3092" s="6"/>
      <c r="BX3092" s="6"/>
      <c r="BY3092" s="6"/>
      <c r="BZ3092" s="6"/>
      <c r="CA3092" s="6"/>
      <c r="CB3092" s="6"/>
      <c r="CC3092" s="6"/>
      <c r="CD3092" s="6"/>
      <c r="CE3092" s="6"/>
      <c r="CF3092" s="6"/>
      <c r="CG3092" s="6"/>
      <c r="CH3092" s="6"/>
      <c r="CI3092" s="6"/>
      <c r="CJ3092" s="6"/>
      <c r="CK3092" s="6"/>
      <c r="CL3092" s="6"/>
      <c r="CM3092" s="6"/>
      <c r="CN3092" s="6"/>
      <c r="CO3092" s="6"/>
      <c r="CP3092" s="6"/>
      <c r="CQ3092" s="6"/>
      <c r="CR3092" s="6"/>
      <c r="CS3092" s="6"/>
      <c r="CT3092" s="6"/>
      <c r="CU3092" s="6"/>
      <c r="CV3092" s="6"/>
      <c r="CW3092" s="6"/>
      <c r="CX3092" s="6"/>
      <c r="CY3092" s="6"/>
      <c r="CZ3092" s="6"/>
      <c r="DA3092" s="6"/>
      <c r="DB3092" s="6"/>
      <c r="DC3092" s="6"/>
      <c r="DD3092" s="6"/>
      <c r="DE3092" s="6"/>
      <c r="DF3092" s="6"/>
      <c r="DG3092" s="6"/>
      <c r="DH3092" s="6"/>
      <c r="DI3092" s="6"/>
      <c r="DJ3092" s="6"/>
    </row>
    <row r="3093" spans="1:114" ht="15" customHeight="1" x14ac:dyDescent="0.15">
      <c r="A3093" s="30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  <c r="BH3093" s="6"/>
      <c r="BI3093" s="6"/>
      <c r="BJ3093" s="6"/>
      <c r="BK3093" s="6"/>
      <c r="BL3093" s="6"/>
      <c r="BM3093" s="6"/>
      <c r="BN3093" s="6"/>
      <c r="BO3093" s="6"/>
      <c r="BP3093" s="6"/>
      <c r="BQ3093" s="6"/>
      <c r="BR3093" s="6"/>
      <c r="BS3093" s="6"/>
      <c r="BT3093" s="6"/>
      <c r="BU3093" s="6"/>
      <c r="BV3093" s="6"/>
      <c r="BW3093" s="6"/>
      <c r="BX3093" s="6"/>
      <c r="BY3093" s="6"/>
      <c r="BZ3093" s="6"/>
      <c r="CA3093" s="6"/>
      <c r="CB3093" s="6"/>
      <c r="CC3093" s="6"/>
      <c r="CD3093" s="6"/>
      <c r="CE3093" s="6"/>
      <c r="CF3093" s="6"/>
      <c r="CG3093" s="6"/>
      <c r="CH3093" s="6"/>
      <c r="CI3093" s="6"/>
      <c r="CJ3093" s="6"/>
      <c r="CK3093" s="6"/>
      <c r="CL3093" s="6"/>
      <c r="CM3093" s="6"/>
      <c r="CN3093" s="6"/>
      <c r="CO3093" s="6"/>
      <c r="CP3093" s="6"/>
      <c r="CQ3093" s="6"/>
      <c r="CR3093" s="6"/>
      <c r="CS3093" s="6"/>
      <c r="CT3093" s="6"/>
      <c r="CU3093" s="6"/>
      <c r="CV3093" s="6"/>
      <c r="CW3093" s="6"/>
      <c r="CX3093" s="6"/>
      <c r="CY3093" s="6"/>
      <c r="CZ3093" s="6"/>
      <c r="DA3093" s="6"/>
      <c r="DB3093" s="6"/>
      <c r="DC3093" s="6"/>
      <c r="DD3093" s="6"/>
      <c r="DE3093" s="6"/>
      <c r="DF3093" s="6"/>
      <c r="DG3093" s="6"/>
      <c r="DH3093" s="6"/>
      <c r="DI3093" s="6"/>
      <c r="DJ3093" s="6"/>
    </row>
    <row r="3094" spans="1:114" ht="15" customHeight="1" x14ac:dyDescent="0.15">
      <c r="A3094" s="30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  <c r="BH3094" s="6"/>
      <c r="BI3094" s="6"/>
      <c r="BJ3094" s="6"/>
      <c r="BK3094" s="6"/>
      <c r="BL3094" s="6"/>
      <c r="BM3094" s="6"/>
      <c r="BN3094" s="6"/>
      <c r="BO3094" s="6"/>
      <c r="BP3094" s="6"/>
      <c r="BQ3094" s="6"/>
      <c r="BR3094" s="6"/>
      <c r="BS3094" s="6"/>
      <c r="BT3094" s="6"/>
      <c r="BU3094" s="6"/>
      <c r="BV3094" s="6"/>
      <c r="BW3094" s="6"/>
      <c r="BX3094" s="6"/>
      <c r="BY3094" s="6"/>
      <c r="BZ3094" s="6"/>
      <c r="CA3094" s="6"/>
      <c r="CB3094" s="6"/>
      <c r="CC3094" s="6"/>
      <c r="CD3094" s="6"/>
      <c r="CE3094" s="6"/>
      <c r="CF3094" s="6"/>
      <c r="CG3094" s="6"/>
      <c r="CH3094" s="6"/>
      <c r="CI3094" s="6"/>
      <c r="CJ3094" s="6"/>
      <c r="CK3094" s="6"/>
      <c r="CL3094" s="6"/>
      <c r="CM3094" s="6"/>
      <c r="CN3094" s="6"/>
      <c r="CO3094" s="6"/>
      <c r="CP3094" s="6"/>
      <c r="CQ3094" s="6"/>
      <c r="CR3094" s="6"/>
      <c r="CS3094" s="6"/>
      <c r="CT3094" s="6"/>
      <c r="CU3094" s="6"/>
      <c r="CV3094" s="6"/>
      <c r="CW3094" s="6"/>
      <c r="CX3094" s="6"/>
      <c r="CY3094" s="6"/>
      <c r="CZ3094" s="6"/>
      <c r="DA3094" s="6"/>
      <c r="DB3094" s="6"/>
      <c r="DC3094" s="6"/>
      <c r="DD3094" s="6"/>
      <c r="DE3094" s="6"/>
      <c r="DF3094" s="6"/>
      <c r="DG3094" s="6"/>
      <c r="DH3094" s="6"/>
      <c r="DI3094" s="6"/>
      <c r="DJ3094" s="6"/>
    </row>
    <row r="3095" spans="1:114" ht="15" customHeight="1" x14ac:dyDescent="0.15">
      <c r="A3095" s="30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  <c r="BH3095" s="6"/>
      <c r="BI3095" s="6"/>
      <c r="BJ3095" s="6"/>
      <c r="BK3095" s="6"/>
      <c r="BL3095" s="6"/>
      <c r="BM3095" s="6"/>
      <c r="BN3095" s="6"/>
      <c r="BO3095" s="6"/>
      <c r="BP3095" s="6"/>
      <c r="BQ3095" s="6"/>
      <c r="BR3095" s="6"/>
      <c r="BS3095" s="6"/>
      <c r="BT3095" s="6"/>
      <c r="BU3095" s="6"/>
      <c r="BV3095" s="6"/>
      <c r="BW3095" s="6"/>
      <c r="BX3095" s="6"/>
      <c r="BY3095" s="6"/>
      <c r="BZ3095" s="6"/>
      <c r="CA3095" s="6"/>
      <c r="CB3095" s="6"/>
      <c r="CC3095" s="6"/>
      <c r="CD3095" s="6"/>
      <c r="CE3095" s="6"/>
      <c r="CF3095" s="6"/>
      <c r="CG3095" s="6"/>
      <c r="CH3095" s="6"/>
      <c r="CI3095" s="6"/>
      <c r="CJ3095" s="6"/>
      <c r="CK3095" s="6"/>
      <c r="CL3095" s="6"/>
      <c r="CM3095" s="6"/>
      <c r="CN3095" s="6"/>
      <c r="CO3095" s="6"/>
      <c r="CP3095" s="6"/>
      <c r="CQ3095" s="6"/>
      <c r="CR3095" s="6"/>
      <c r="CS3095" s="6"/>
      <c r="CT3095" s="6"/>
      <c r="CU3095" s="6"/>
      <c r="CV3095" s="6"/>
      <c r="CW3095" s="6"/>
      <c r="CX3095" s="6"/>
      <c r="CY3095" s="6"/>
      <c r="CZ3095" s="6"/>
      <c r="DA3095" s="6"/>
      <c r="DB3095" s="6"/>
      <c r="DC3095" s="6"/>
      <c r="DD3095" s="6"/>
      <c r="DE3095" s="6"/>
      <c r="DF3095" s="6"/>
      <c r="DG3095" s="6"/>
      <c r="DH3095" s="6"/>
      <c r="DI3095" s="6"/>
      <c r="DJ3095" s="6"/>
    </row>
    <row r="3096" spans="1:114" ht="15" customHeight="1" x14ac:dyDescent="0.15">
      <c r="A3096" s="30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  <c r="BH3096" s="6"/>
      <c r="BI3096" s="6"/>
      <c r="BJ3096" s="6"/>
      <c r="BK3096" s="6"/>
      <c r="BL3096" s="6"/>
      <c r="BM3096" s="6"/>
      <c r="BN3096" s="6"/>
      <c r="BO3096" s="6"/>
      <c r="BP3096" s="6"/>
      <c r="BQ3096" s="6"/>
      <c r="BR3096" s="6"/>
      <c r="BS3096" s="6"/>
      <c r="BT3096" s="6"/>
      <c r="BU3096" s="6"/>
      <c r="BV3096" s="6"/>
      <c r="BW3096" s="6"/>
      <c r="BX3096" s="6"/>
      <c r="BY3096" s="6"/>
      <c r="BZ3096" s="6"/>
      <c r="CA3096" s="6"/>
      <c r="CB3096" s="6"/>
      <c r="CC3096" s="6"/>
      <c r="CD3096" s="6"/>
      <c r="CE3096" s="6"/>
      <c r="CF3096" s="6"/>
      <c r="CG3096" s="6"/>
      <c r="CH3096" s="6"/>
      <c r="CI3096" s="6"/>
      <c r="CJ3096" s="6"/>
      <c r="CK3096" s="6"/>
      <c r="CL3096" s="6"/>
      <c r="CM3096" s="6"/>
      <c r="CN3096" s="6"/>
      <c r="CO3096" s="6"/>
      <c r="CP3096" s="6"/>
      <c r="CQ3096" s="6"/>
      <c r="CR3096" s="6"/>
      <c r="CS3096" s="6"/>
      <c r="CT3096" s="6"/>
      <c r="CU3096" s="6"/>
      <c r="CV3096" s="6"/>
      <c r="CW3096" s="6"/>
      <c r="CX3096" s="6"/>
      <c r="CY3096" s="6"/>
      <c r="CZ3096" s="6"/>
      <c r="DA3096" s="6"/>
      <c r="DB3096" s="6"/>
      <c r="DC3096" s="6"/>
      <c r="DD3096" s="6"/>
      <c r="DE3096" s="6"/>
      <c r="DF3096" s="6"/>
      <c r="DG3096" s="6"/>
      <c r="DH3096" s="6"/>
      <c r="DI3096" s="6"/>
      <c r="DJ3096" s="6"/>
    </row>
    <row r="3097" spans="1:114" ht="15" customHeight="1" x14ac:dyDescent="0.15">
      <c r="A3097" s="30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  <c r="BH3097" s="6"/>
      <c r="BI3097" s="6"/>
      <c r="BJ3097" s="6"/>
      <c r="BK3097" s="6"/>
      <c r="BL3097" s="6"/>
      <c r="BM3097" s="6"/>
      <c r="BN3097" s="6"/>
      <c r="BO3097" s="6"/>
      <c r="BP3097" s="6"/>
      <c r="BQ3097" s="6"/>
      <c r="BR3097" s="6"/>
      <c r="BS3097" s="6"/>
      <c r="BT3097" s="6"/>
      <c r="BU3097" s="6"/>
      <c r="BV3097" s="6"/>
      <c r="BW3097" s="6"/>
      <c r="BX3097" s="6"/>
      <c r="BY3097" s="6"/>
      <c r="BZ3097" s="6"/>
      <c r="CA3097" s="6"/>
      <c r="CB3097" s="6"/>
      <c r="CC3097" s="6"/>
      <c r="CD3097" s="6"/>
      <c r="CE3097" s="6"/>
      <c r="CF3097" s="6"/>
      <c r="CG3097" s="6"/>
      <c r="CH3097" s="6"/>
      <c r="CI3097" s="6"/>
      <c r="CJ3097" s="6"/>
      <c r="CK3097" s="6"/>
      <c r="CL3097" s="6"/>
      <c r="CM3097" s="6"/>
      <c r="CN3097" s="6"/>
      <c r="CO3097" s="6"/>
      <c r="CP3097" s="6"/>
      <c r="CQ3097" s="6"/>
      <c r="CR3097" s="6"/>
      <c r="CS3097" s="6"/>
      <c r="CT3097" s="6"/>
      <c r="CU3097" s="6"/>
      <c r="CV3097" s="6"/>
      <c r="CW3097" s="6"/>
      <c r="CX3097" s="6"/>
      <c r="CY3097" s="6"/>
      <c r="CZ3097" s="6"/>
      <c r="DA3097" s="6"/>
      <c r="DB3097" s="6"/>
      <c r="DC3097" s="6"/>
      <c r="DD3097" s="6"/>
      <c r="DE3097" s="6"/>
      <c r="DF3097" s="6"/>
      <c r="DG3097" s="6"/>
      <c r="DH3097" s="6"/>
      <c r="DI3097" s="6"/>
      <c r="DJ3097" s="6"/>
    </row>
    <row r="3098" spans="1:114" ht="15" customHeight="1" x14ac:dyDescent="0.15">
      <c r="A3098" s="30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  <c r="BH3098" s="6"/>
      <c r="BI3098" s="6"/>
      <c r="BJ3098" s="6"/>
      <c r="BK3098" s="6"/>
      <c r="BL3098" s="6"/>
      <c r="BM3098" s="6"/>
      <c r="BN3098" s="6"/>
      <c r="BO3098" s="6"/>
      <c r="BP3098" s="6"/>
      <c r="BQ3098" s="6"/>
      <c r="BR3098" s="6"/>
      <c r="BS3098" s="6"/>
      <c r="BT3098" s="6"/>
      <c r="BU3098" s="6"/>
      <c r="BV3098" s="6"/>
      <c r="BW3098" s="6"/>
      <c r="BX3098" s="6"/>
      <c r="BY3098" s="6"/>
      <c r="BZ3098" s="6"/>
      <c r="CA3098" s="6"/>
      <c r="CB3098" s="6"/>
      <c r="CC3098" s="6"/>
      <c r="CD3098" s="6"/>
      <c r="CE3098" s="6"/>
      <c r="CF3098" s="6"/>
      <c r="CG3098" s="6"/>
      <c r="CH3098" s="6"/>
      <c r="CI3098" s="6"/>
      <c r="CJ3098" s="6"/>
      <c r="CK3098" s="6"/>
      <c r="CL3098" s="6"/>
      <c r="CM3098" s="6"/>
      <c r="CN3098" s="6"/>
      <c r="CO3098" s="6"/>
      <c r="CP3098" s="6"/>
      <c r="CQ3098" s="6"/>
      <c r="CR3098" s="6"/>
      <c r="CS3098" s="6"/>
      <c r="CT3098" s="6"/>
      <c r="CU3098" s="6"/>
      <c r="CV3098" s="6"/>
      <c r="CW3098" s="6"/>
      <c r="CX3098" s="6"/>
      <c r="CY3098" s="6"/>
      <c r="CZ3098" s="6"/>
      <c r="DA3098" s="6"/>
      <c r="DB3098" s="6"/>
      <c r="DC3098" s="6"/>
      <c r="DD3098" s="6"/>
      <c r="DE3098" s="6"/>
      <c r="DF3098" s="6"/>
      <c r="DG3098" s="6"/>
      <c r="DH3098" s="6"/>
      <c r="DI3098" s="6"/>
      <c r="DJ3098" s="6"/>
    </row>
    <row r="3099" spans="1:114" ht="15" customHeight="1" x14ac:dyDescent="0.15">
      <c r="A3099" s="30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  <c r="BH3099" s="6"/>
      <c r="BI3099" s="6"/>
      <c r="BJ3099" s="6"/>
      <c r="BK3099" s="6"/>
      <c r="BL3099" s="6"/>
      <c r="BM3099" s="6"/>
      <c r="BN3099" s="6"/>
      <c r="BO3099" s="6"/>
      <c r="BP3099" s="6"/>
      <c r="BQ3099" s="6"/>
      <c r="BR3099" s="6"/>
      <c r="BS3099" s="6"/>
      <c r="BT3099" s="6"/>
      <c r="BU3099" s="6"/>
      <c r="BV3099" s="6"/>
      <c r="BW3099" s="6"/>
      <c r="BX3099" s="6"/>
      <c r="BY3099" s="6"/>
      <c r="BZ3099" s="6"/>
      <c r="CA3099" s="6"/>
      <c r="CB3099" s="6"/>
      <c r="CC3099" s="6"/>
      <c r="CD3099" s="6"/>
      <c r="CE3099" s="6"/>
      <c r="CF3099" s="6"/>
      <c r="CG3099" s="6"/>
      <c r="CH3099" s="6"/>
      <c r="CI3099" s="6"/>
      <c r="CJ3099" s="6"/>
      <c r="CK3099" s="6"/>
      <c r="CL3099" s="6"/>
      <c r="CM3099" s="6"/>
      <c r="CN3099" s="6"/>
      <c r="CO3099" s="6"/>
      <c r="CP3099" s="6"/>
      <c r="CQ3099" s="6"/>
      <c r="CR3099" s="6"/>
      <c r="CS3099" s="6"/>
      <c r="CT3099" s="6"/>
      <c r="CU3099" s="6"/>
      <c r="CV3099" s="6"/>
      <c r="CW3099" s="6"/>
      <c r="CX3099" s="6"/>
      <c r="CY3099" s="6"/>
      <c r="CZ3099" s="6"/>
      <c r="DA3099" s="6"/>
      <c r="DB3099" s="6"/>
      <c r="DC3099" s="6"/>
      <c r="DD3099" s="6"/>
      <c r="DE3099" s="6"/>
      <c r="DF3099" s="6"/>
      <c r="DG3099" s="6"/>
      <c r="DH3099" s="6"/>
      <c r="DI3099" s="6"/>
      <c r="DJ3099" s="6"/>
    </row>
    <row r="3100" spans="1:114" ht="15" customHeight="1" x14ac:dyDescent="0.15">
      <c r="A3100" s="30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  <c r="BH3100" s="6"/>
      <c r="BI3100" s="6"/>
      <c r="BJ3100" s="6"/>
      <c r="BK3100" s="6"/>
      <c r="BL3100" s="6"/>
      <c r="BM3100" s="6"/>
      <c r="BN3100" s="6"/>
      <c r="BO3100" s="6"/>
      <c r="BP3100" s="6"/>
      <c r="BQ3100" s="6"/>
      <c r="BR3100" s="6"/>
      <c r="BS3100" s="6"/>
      <c r="BT3100" s="6"/>
      <c r="BU3100" s="6"/>
      <c r="BV3100" s="6"/>
      <c r="BW3100" s="6"/>
      <c r="BX3100" s="6"/>
      <c r="BY3100" s="6"/>
      <c r="BZ3100" s="6"/>
      <c r="CA3100" s="6"/>
      <c r="CB3100" s="6"/>
      <c r="CC3100" s="6"/>
      <c r="CD3100" s="6"/>
      <c r="CE3100" s="6"/>
      <c r="CF3100" s="6"/>
      <c r="CG3100" s="6"/>
      <c r="CH3100" s="6"/>
      <c r="CI3100" s="6"/>
      <c r="CJ3100" s="6"/>
      <c r="CK3100" s="6"/>
      <c r="CL3100" s="6"/>
      <c r="CM3100" s="6"/>
      <c r="CN3100" s="6"/>
      <c r="CO3100" s="6"/>
      <c r="CP3100" s="6"/>
      <c r="CQ3100" s="6"/>
      <c r="CR3100" s="6"/>
      <c r="CS3100" s="6"/>
      <c r="CT3100" s="6"/>
      <c r="CU3100" s="6"/>
      <c r="CV3100" s="6"/>
      <c r="CW3100" s="6"/>
      <c r="CX3100" s="6"/>
      <c r="CY3100" s="6"/>
      <c r="CZ3100" s="6"/>
      <c r="DA3100" s="6"/>
      <c r="DB3100" s="6"/>
      <c r="DC3100" s="6"/>
      <c r="DD3100" s="6"/>
      <c r="DE3100" s="6"/>
      <c r="DF3100" s="6"/>
      <c r="DG3100" s="6"/>
      <c r="DH3100" s="6"/>
      <c r="DI3100" s="6"/>
      <c r="DJ3100" s="6"/>
    </row>
    <row r="3101" spans="1:114" ht="15" customHeight="1" x14ac:dyDescent="0.15">
      <c r="A3101" s="30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  <c r="BH3101" s="6"/>
      <c r="BI3101" s="6"/>
      <c r="BJ3101" s="6"/>
      <c r="BK3101" s="6"/>
      <c r="BL3101" s="6"/>
      <c r="BM3101" s="6"/>
      <c r="BN3101" s="6"/>
      <c r="BO3101" s="6"/>
      <c r="BP3101" s="6"/>
      <c r="BQ3101" s="6"/>
      <c r="BR3101" s="6"/>
      <c r="BS3101" s="6"/>
      <c r="BT3101" s="6"/>
      <c r="BU3101" s="6"/>
      <c r="BV3101" s="6"/>
      <c r="BW3101" s="6"/>
      <c r="BX3101" s="6"/>
      <c r="BY3101" s="6"/>
      <c r="BZ3101" s="6"/>
      <c r="CA3101" s="6"/>
      <c r="CB3101" s="6"/>
      <c r="CC3101" s="6"/>
      <c r="CD3101" s="6"/>
      <c r="CE3101" s="6"/>
      <c r="CF3101" s="6"/>
      <c r="CG3101" s="6"/>
      <c r="CH3101" s="6"/>
      <c r="CI3101" s="6"/>
      <c r="CJ3101" s="6"/>
      <c r="CK3101" s="6"/>
      <c r="CL3101" s="6"/>
      <c r="CM3101" s="6"/>
      <c r="CN3101" s="6"/>
      <c r="CO3101" s="6"/>
      <c r="CP3101" s="6"/>
      <c r="CQ3101" s="6"/>
      <c r="CR3101" s="6"/>
      <c r="CS3101" s="6"/>
      <c r="CT3101" s="6"/>
      <c r="CU3101" s="6"/>
      <c r="CV3101" s="6"/>
      <c r="CW3101" s="6"/>
      <c r="CX3101" s="6"/>
      <c r="CY3101" s="6"/>
      <c r="CZ3101" s="6"/>
      <c r="DA3101" s="6"/>
      <c r="DB3101" s="6"/>
      <c r="DC3101" s="6"/>
      <c r="DD3101" s="6"/>
      <c r="DE3101" s="6"/>
      <c r="DF3101" s="6"/>
      <c r="DG3101" s="6"/>
      <c r="DH3101" s="6"/>
      <c r="DI3101" s="6"/>
      <c r="DJ3101" s="6"/>
    </row>
    <row r="3102" spans="1:114" ht="15" customHeight="1" x14ac:dyDescent="0.15">
      <c r="A3102" s="30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  <c r="BH3102" s="6"/>
      <c r="BI3102" s="6"/>
      <c r="BJ3102" s="6"/>
      <c r="BK3102" s="6"/>
      <c r="BL3102" s="6"/>
      <c r="BM3102" s="6"/>
      <c r="BN3102" s="6"/>
      <c r="BO3102" s="6"/>
      <c r="BP3102" s="6"/>
      <c r="BQ3102" s="6"/>
      <c r="BR3102" s="6"/>
      <c r="BS3102" s="6"/>
      <c r="BT3102" s="6"/>
      <c r="BU3102" s="6"/>
      <c r="BV3102" s="6"/>
      <c r="BW3102" s="6"/>
      <c r="BX3102" s="6"/>
      <c r="BY3102" s="6"/>
      <c r="BZ3102" s="6"/>
      <c r="CA3102" s="6"/>
      <c r="CB3102" s="6"/>
      <c r="CC3102" s="6"/>
      <c r="CD3102" s="6"/>
      <c r="CE3102" s="6"/>
      <c r="CF3102" s="6"/>
      <c r="CG3102" s="6"/>
      <c r="CH3102" s="6"/>
      <c r="CI3102" s="6"/>
      <c r="CJ3102" s="6"/>
      <c r="CK3102" s="6"/>
      <c r="CL3102" s="6"/>
      <c r="CM3102" s="6"/>
      <c r="CN3102" s="6"/>
      <c r="CO3102" s="6"/>
      <c r="CP3102" s="6"/>
      <c r="CQ3102" s="6"/>
      <c r="CR3102" s="6"/>
      <c r="CS3102" s="6"/>
      <c r="CT3102" s="6"/>
      <c r="CU3102" s="6"/>
      <c r="CV3102" s="6"/>
      <c r="CW3102" s="6"/>
      <c r="CX3102" s="6"/>
      <c r="CY3102" s="6"/>
      <c r="CZ3102" s="6"/>
      <c r="DA3102" s="6"/>
      <c r="DB3102" s="6"/>
      <c r="DC3102" s="6"/>
      <c r="DD3102" s="6"/>
      <c r="DE3102" s="6"/>
      <c r="DF3102" s="6"/>
      <c r="DG3102" s="6"/>
      <c r="DH3102" s="6"/>
      <c r="DI3102" s="6"/>
      <c r="DJ3102" s="6"/>
    </row>
    <row r="3103" spans="1:114" ht="15" customHeight="1" x14ac:dyDescent="0.15">
      <c r="A3103" s="30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  <c r="BH3103" s="6"/>
      <c r="BI3103" s="6"/>
      <c r="BJ3103" s="6"/>
      <c r="BK3103" s="6"/>
      <c r="BL3103" s="6"/>
      <c r="BM3103" s="6"/>
      <c r="BN3103" s="6"/>
      <c r="BO3103" s="6"/>
      <c r="BP3103" s="6"/>
      <c r="BQ3103" s="6"/>
      <c r="BR3103" s="6"/>
      <c r="BS3103" s="6"/>
      <c r="BT3103" s="6"/>
      <c r="BU3103" s="6"/>
      <c r="BV3103" s="6"/>
      <c r="BW3103" s="6"/>
      <c r="BX3103" s="6"/>
      <c r="BY3103" s="6"/>
      <c r="BZ3103" s="6"/>
      <c r="CA3103" s="6"/>
      <c r="CB3103" s="6"/>
      <c r="CC3103" s="6"/>
      <c r="CD3103" s="6"/>
      <c r="CE3103" s="6"/>
      <c r="CF3103" s="6"/>
      <c r="CG3103" s="6"/>
      <c r="CH3103" s="6"/>
      <c r="CI3103" s="6"/>
      <c r="CJ3103" s="6"/>
      <c r="CK3103" s="6"/>
      <c r="CL3103" s="6"/>
      <c r="CM3103" s="6"/>
      <c r="CN3103" s="6"/>
      <c r="CO3103" s="6"/>
      <c r="CP3103" s="6"/>
      <c r="CQ3103" s="6"/>
      <c r="CR3103" s="6"/>
      <c r="CS3103" s="6"/>
      <c r="CT3103" s="6"/>
      <c r="CU3103" s="6"/>
      <c r="CV3103" s="6"/>
      <c r="CW3103" s="6"/>
      <c r="CX3103" s="6"/>
      <c r="CY3103" s="6"/>
      <c r="CZ3103" s="6"/>
      <c r="DA3103" s="6"/>
      <c r="DB3103" s="6"/>
      <c r="DC3103" s="6"/>
      <c r="DD3103" s="6"/>
      <c r="DE3103" s="6"/>
      <c r="DF3103" s="6"/>
      <c r="DG3103" s="6"/>
      <c r="DH3103" s="6"/>
      <c r="DI3103" s="6"/>
      <c r="DJ3103" s="6"/>
    </row>
    <row r="3104" spans="1:114" ht="15" customHeight="1" x14ac:dyDescent="0.15">
      <c r="A3104" s="30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  <c r="BH3104" s="6"/>
      <c r="BI3104" s="6"/>
      <c r="BJ3104" s="6"/>
      <c r="BK3104" s="6"/>
      <c r="BL3104" s="6"/>
      <c r="BM3104" s="6"/>
      <c r="BN3104" s="6"/>
      <c r="BO3104" s="6"/>
      <c r="BP3104" s="6"/>
      <c r="BQ3104" s="6"/>
      <c r="BR3104" s="6"/>
      <c r="BS3104" s="6"/>
      <c r="BT3104" s="6"/>
      <c r="BU3104" s="6"/>
      <c r="BV3104" s="6"/>
      <c r="BW3104" s="6"/>
      <c r="BX3104" s="6"/>
      <c r="BY3104" s="6"/>
      <c r="BZ3104" s="6"/>
      <c r="CA3104" s="6"/>
      <c r="CB3104" s="6"/>
      <c r="CC3104" s="6"/>
      <c r="CD3104" s="6"/>
      <c r="CE3104" s="6"/>
      <c r="CF3104" s="6"/>
      <c r="CG3104" s="6"/>
      <c r="CH3104" s="6"/>
      <c r="CI3104" s="6"/>
      <c r="CJ3104" s="6"/>
      <c r="CK3104" s="6"/>
      <c r="CL3104" s="6"/>
      <c r="CM3104" s="6"/>
      <c r="CN3104" s="6"/>
      <c r="CO3104" s="6"/>
      <c r="CP3104" s="6"/>
      <c r="CQ3104" s="6"/>
      <c r="CR3104" s="6"/>
      <c r="CS3104" s="6"/>
      <c r="CT3104" s="6"/>
      <c r="CU3104" s="6"/>
      <c r="CV3104" s="6"/>
      <c r="CW3104" s="6"/>
      <c r="CX3104" s="6"/>
      <c r="CY3104" s="6"/>
      <c r="CZ3104" s="6"/>
      <c r="DA3104" s="6"/>
      <c r="DB3104" s="6"/>
      <c r="DC3104" s="6"/>
      <c r="DD3104" s="6"/>
      <c r="DE3104" s="6"/>
      <c r="DF3104" s="6"/>
      <c r="DG3104" s="6"/>
      <c r="DH3104" s="6"/>
      <c r="DI3104" s="6"/>
      <c r="DJ3104" s="6"/>
    </row>
    <row r="3105" spans="1:114" ht="15" customHeight="1" x14ac:dyDescent="0.15">
      <c r="A3105" s="30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  <c r="BH3105" s="6"/>
      <c r="BI3105" s="6"/>
      <c r="BJ3105" s="6"/>
      <c r="BK3105" s="6"/>
      <c r="BL3105" s="6"/>
      <c r="BM3105" s="6"/>
      <c r="BN3105" s="6"/>
      <c r="BO3105" s="6"/>
      <c r="BP3105" s="6"/>
      <c r="BQ3105" s="6"/>
      <c r="BR3105" s="6"/>
      <c r="BS3105" s="6"/>
      <c r="BT3105" s="6"/>
      <c r="BU3105" s="6"/>
      <c r="BV3105" s="6"/>
      <c r="BW3105" s="6"/>
      <c r="BX3105" s="6"/>
      <c r="BY3105" s="6"/>
      <c r="BZ3105" s="6"/>
      <c r="CA3105" s="6"/>
      <c r="CB3105" s="6"/>
      <c r="CC3105" s="6"/>
      <c r="CD3105" s="6"/>
      <c r="CE3105" s="6"/>
      <c r="CF3105" s="6"/>
      <c r="CG3105" s="6"/>
      <c r="CH3105" s="6"/>
      <c r="CI3105" s="6"/>
      <c r="CJ3105" s="6"/>
      <c r="CK3105" s="6"/>
      <c r="CL3105" s="6"/>
      <c r="CM3105" s="6"/>
      <c r="CN3105" s="6"/>
      <c r="CO3105" s="6"/>
      <c r="CP3105" s="6"/>
      <c r="CQ3105" s="6"/>
      <c r="CR3105" s="6"/>
      <c r="CS3105" s="6"/>
      <c r="CT3105" s="6"/>
      <c r="CU3105" s="6"/>
      <c r="CV3105" s="6"/>
      <c r="CW3105" s="6"/>
      <c r="CX3105" s="6"/>
      <c r="CY3105" s="6"/>
      <c r="CZ3105" s="6"/>
      <c r="DA3105" s="6"/>
      <c r="DB3105" s="6"/>
      <c r="DC3105" s="6"/>
      <c r="DD3105" s="6"/>
      <c r="DE3105" s="6"/>
      <c r="DF3105" s="6"/>
      <c r="DG3105" s="6"/>
      <c r="DH3105" s="6"/>
      <c r="DI3105" s="6"/>
      <c r="DJ3105" s="6"/>
    </row>
    <row r="3106" spans="1:114" ht="15" customHeight="1" x14ac:dyDescent="0.15">
      <c r="A3106" s="30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  <c r="BH3106" s="6"/>
      <c r="BI3106" s="6"/>
      <c r="BJ3106" s="6"/>
      <c r="BK3106" s="6"/>
      <c r="BL3106" s="6"/>
      <c r="BM3106" s="6"/>
      <c r="BN3106" s="6"/>
      <c r="BO3106" s="6"/>
      <c r="BP3106" s="6"/>
      <c r="BQ3106" s="6"/>
      <c r="BR3106" s="6"/>
      <c r="BS3106" s="6"/>
      <c r="BT3106" s="6"/>
      <c r="BU3106" s="6"/>
      <c r="BV3106" s="6"/>
      <c r="BW3106" s="6"/>
      <c r="BX3106" s="6"/>
      <c r="BY3106" s="6"/>
      <c r="BZ3106" s="6"/>
      <c r="CA3106" s="6"/>
      <c r="CB3106" s="6"/>
      <c r="CC3106" s="6"/>
      <c r="CD3106" s="6"/>
      <c r="CE3106" s="6"/>
      <c r="CF3106" s="6"/>
      <c r="CG3106" s="6"/>
      <c r="CH3106" s="6"/>
      <c r="CI3106" s="6"/>
      <c r="CJ3106" s="6"/>
      <c r="CK3106" s="6"/>
      <c r="CL3106" s="6"/>
      <c r="CM3106" s="6"/>
      <c r="CN3106" s="6"/>
      <c r="CO3106" s="6"/>
      <c r="CP3106" s="6"/>
      <c r="CQ3106" s="6"/>
      <c r="CR3106" s="6"/>
      <c r="CS3106" s="6"/>
      <c r="CT3106" s="6"/>
      <c r="CU3106" s="6"/>
      <c r="CV3106" s="6"/>
      <c r="CW3106" s="6"/>
      <c r="CX3106" s="6"/>
      <c r="CY3106" s="6"/>
      <c r="CZ3106" s="6"/>
      <c r="DA3106" s="6"/>
      <c r="DB3106" s="6"/>
      <c r="DC3106" s="6"/>
      <c r="DD3106" s="6"/>
      <c r="DE3106" s="6"/>
      <c r="DF3106" s="6"/>
      <c r="DG3106" s="6"/>
      <c r="DH3106" s="6"/>
      <c r="DI3106" s="6"/>
      <c r="DJ3106" s="6"/>
    </row>
    <row r="3107" spans="1:114" ht="15" customHeight="1" x14ac:dyDescent="0.15">
      <c r="A3107" s="30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  <c r="BH3107" s="6"/>
      <c r="BI3107" s="6"/>
      <c r="BJ3107" s="6"/>
      <c r="BK3107" s="6"/>
      <c r="BL3107" s="6"/>
      <c r="BM3107" s="6"/>
      <c r="BN3107" s="6"/>
      <c r="BO3107" s="6"/>
      <c r="BP3107" s="6"/>
      <c r="BQ3107" s="6"/>
      <c r="BR3107" s="6"/>
      <c r="BS3107" s="6"/>
      <c r="BT3107" s="6"/>
      <c r="BU3107" s="6"/>
      <c r="BV3107" s="6"/>
      <c r="BW3107" s="6"/>
      <c r="BX3107" s="6"/>
      <c r="BY3107" s="6"/>
      <c r="BZ3107" s="6"/>
      <c r="CA3107" s="6"/>
      <c r="CB3107" s="6"/>
      <c r="CC3107" s="6"/>
      <c r="CD3107" s="6"/>
      <c r="CE3107" s="6"/>
      <c r="CF3107" s="6"/>
      <c r="CG3107" s="6"/>
      <c r="CH3107" s="6"/>
      <c r="CI3107" s="6"/>
      <c r="CJ3107" s="6"/>
      <c r="CK3107" s="6"/>
      <c r="CL3107" s="6"/>
      <c r="CM3107" s="6"/>
      <c r="CN3107" s="6"/>
      <c r="CO3107" s="6"/>
      <c r="CP3107" s="6"/>
      <c r="CQ3107" s="6"/>
      <c r="CR3107" s="6"/>
      <c r="CS3107" s="6"/>
      <c r="CT3107" s="6"/>
      <c r="CU3107" s="6"/>
      <c r="CV3107" s="6"/>
      <c r="CW3107" s="6"/>
      <c r="CX3107" s="6"/>
      <c r="CY3107" s="6"/>
      <c r="CZ3107" s="6"/>
      <c r="DA3107" s="6"/>
      <c r="DB3107" s="6"/>
      <c r="DC3107" s="6"/>
      <c r="DD3107" s="6"/>
      <c r="DE3107" s="6"/>
      <c r="DF3107" s="6"/>
      <c r="DG3107" s="6"/>
      <c r="DH3107" s="6"/>
      <c r="DI3107" s="6"/>
      <c r="DJ3107" s="6"/>
    </row>
    <row r="3108" spans="1:114" ht="15" customHeight="1" x14ac:dyDescent="0.15">
      <c r="A3108" s="30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  <c r="BH3108" s="6"/>
      <c r="BI3108" s="6"/>
      <c r="BJ3108" s="6"/>
      <c r="BK3108" s="6"/>
      <c r="BL3108" s="6"/>
      <c r="BM3108" s="6"/>
      <c r="BN3108" s="6"/>
      <c r="BO3108" s="6"/>
      <c r="BP3108" s="6"/>
      <c r="BQ3108" s="6"/>
      <c r="BR3108" s="6"/>
      <c r="BS3108" s="6"/>
      <c r="BT3108" s="6"/>
      <c r="BU3108" s="6"/>
      <c r="BV3108" s="6"/>
      <c r="BW3108" s="6"/>
      <c r="BX3108" s="6"/>
      <c r="BY3108" s="6"/>
      <c r="BZ3108" s="6"/>
      <c r="CA3108" s="6"/>
      <c r="CB3108" s="6"/>
      <c r="CC3108" s="6"/>
      <c r="CD3108" s="6"/>
      <c r="CE3108" s="6"/>
      <c r="CF3108" s="6"/>
      <c r="CG3108" s="6"/>
      <c r="CH3108" s="6"/>
      <c r="CI3108" s="6"/>
      <c r="CJ3108" s="6"/>
      <c r="CK3108" s="6"/>
      <c r="CL3108" s="6"/>
      <c r="CM3108" s="6"/>
      <c r="CN3108" s="6"/>
      <c r="CO3108" s="6"/>
      <c r="CP3108" s="6"/>
      <c r="CQ3108" s="6"/>
      <c r="CR3108" s="6"/>
      <c r="CS3108" s="6"/>
      <c r="CT3108" s="6"/>
      <c r="CU3108" s="6"/>
      <c r="CV3108" s="6"/>
      <c r="CW3108" s="6"/>
      <c r="CX3108" s="6"/>
      <c r="CY3108" s="6"/>
      <c r="CZ3108" s="6"/>
      <c r="DA3108" s="6"/>
      <c r="DB3108" s="6"/>
      <c r="DC3108" s="6"/>
      <c r="DD3108" s="6"/>
      <c r="DE3108" s="6"/>
      <c r="DF3108" s="6"/>
      <c r="DG3108" s="6"/>
      <c r="DH3108" s="6"/>
      <c r="DI3108" s="6"/>
      <c r="DJ3108" s="6"/>
    </row>
    <row r="3109" spans="1:114" ht="15" customHeight="1" x14ac:dyDescent="0.15">
      <c r="A3109" s="30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  <c r="BH3109" s="6"/>
      <c r="BI3109" s="6"/>
      <c r="BJ3109" s="6"/>
      <c r="BK3109" s="6"/>
      <c r="BL3109" s="6"/>
      <c r="BM3109" s="6"/>
      <c r="BN3109" s="6"/>
      <c r="BO3109" s="6"/>
      <c r="BP3109" s="6"/>
      <c r="BQ3109" s="6"/>
      <c r="BR3109" s="6"/>
      <c r="BS3109" s="6"/>
      <c r="BT3109" s="6"/>
      <c r="BU3109" s="6"/>
      <c r="BV3109" s="6"/>
      <c r="BW3109" s="6"/>
      <c r="BX3109" s="6"/>
      <c r="BY3109" s="6"/>
      <c r="BZ3109" s="6"/>
      <c r="CA3109" s="6"/>
      <c r="CB3109" s="6"/>
      <c r="CC3109" s="6"/>
      <c r="CD3109" s="6"/>
      <c r="CE3109" s="6"/>
      <c r="CF3109" s="6"/>
      <c r="CG3109" s="6"/>
      <c r="CH3109" s="6"/>
      <c r="CI3109" s="6"/>
      <c r="CJ3109" s="6"/>
      <c r="CK3109" s="6"/>
      <c r="CL3109" s="6"/>
      <c r="CM3109" s="6"/>
      <c r="CN3109" s="6"/>
      <c r="CO3109" s="6"/>
      <c r="CP3109" s="6"/>
      <c r="CQ3109" s="6"/>
      <c r="CR3109" s="6"/>
      <c r="CS3109" s="6"/>
      <c r="CT3109" s="6"/>
      <c r="CU3109" s="6"/>
      <c r="CV3109" s="6"/>
      <c r="CW3109" s="6"/>
      <c r="CX3109" s="6"/>
      <c r="CY3109" s="6"/>
      <c r="CZ3109" s="6"/>
      <c r="DA3109" s="6"/>
      <c r="DB3109" s="6"/>
      <c r="DC3109" s="6"/>
      <c r="DD3109" s="6"/>
      <c r="DE3109" s="6"/>
      <c r="DF3109" s="6"/>
      <c r="DG3109" s="6"/>
      <c r="DH3109" s="6"/>
      <c r="DI3109" s="6"/>
      <c r="DJ3109" s="6"/>
    </row>
    <row r="3110" spans="1:114" ht="15" customHeight="1" x14ac:dyDescent="0.15">
      <c r="A3110" s="30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  <c r="BH3110" s="6"/>
      <c r="BI3110" s="6"/>
      <c r="BJ3110" s="6"/>
      <c r="BK3110" s="6"/>
      <c r="BL3110" s="6"/>
      <c r="BM3110" s="6"/>
      <c r="BN3110" s="6"/>
      <c r="BO3110" s="6"/>
      <c r="BP3110" s="6"/>
      <c r="BQ3110" s="6"/>
      <c r="BR3110" s="6"/>
      <c r="BS3110" s="6"/>
      <c r="BT3110" s="6"/>
      <c r="BU3110" s="6"/>
      <c r="BV3110" s="6"/>
      <c r="BW3110" s="6"/>
      <c r="BX3110" s="6"/>
      <c r="BY3110" s="6"/>
      <c r="BZ3110" s="6"/>
      <c r="CA3110" s="6"/>
      <c r="CB3110" s="6"/>
      <c r="CC3110" s="6"/>
      <c r="CD3110" s="6"/>
      <c r="CE3110" s="6"/>
      <c r="CF3110" s="6"/>
      <c r="CG3110" s="6"/>
      <c r="CH3110" s="6"/>
      <c r="CI3110" s="6"/>
      <c r="CJ3110" s="6"/>
      <c r="CK3110" s="6"/>
      <c r="CL3110" s="6"/>
      <c r="CM3110" s="6"/>
      <c r="CN3110" s="6"/>
      <c r="CO3110" s="6"/>
      <c r="CP3110" s="6"/>
      <c r="CQ3110" s="6"/>
      <c r="CR3110" s="6"/>
      <c r="CS3110" s="6"/>
      <c r="CT3110" s="6"/>
      <c r="CU3110" s="6"/>
      <c r="CV3110" s="6"/>
      <c r="CW3110" s="6"/>
      <c r="CX3110" s="6"/>
      <c r="CY3110" s="6"/>
      <c r="CZ3110" s="6"/>
      <c r="DA3110" s="6"/>
      <c r="DB3110" s="6"/>
      <c r="DC3110" s="6"/>
      <c r="DD3110" s="6"/>
      <c r="DE3110" s="6"/>
      <c r="DF3110" s="6"/>
      <c r="DG3110" s="6"/>
      <c r="DH3110" s="6"/>
      <c r="DI3110" s="6"/>
      <c r="DJ3110" s="6"/>
    </row>
    <row r="3111" spans="1:114" ht="15" customHeight="1" x14ac:dyDescent="0.15">
      <c r="A3111" s="30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  <c r="BH3111" s="6"/>
      <c r="BI3111" s="6"/>
      <c r="BJ3111" s="6"/>
      <c r="BK3111" s="6"/>
      <c r="BL3111" s="6"/>
      <c r="BM3111" s="6"/>
      <c r="BN3111" s="6"/>
      <c r="BO3111" s="6"/>
      <c r="BP3111" s="6"/>
      <c r="BQ3111" s="6"/>
      <c r="BR3111" s="6"/>
      <c r="BS3111" s="6"/>
      <c r="BT3111" s="6"/>
      <c r="BU3111" s="6"/>
      <c r="BV3111" s="6"/>
      <c r="BW3111" s="6"/>
      <c r="BX3111" s="6"/>
      <c r="BY3111" s="6"/>
      <c r="BZ3111" s="6"/>
      <c r="CA3111" s="6"/>
      <c r="CB3111" s="6"/>
      <c r="CC3111" s="6"/>
      <c r="CD3111" s="6"/>
      <c r="CE3111" s="6"/>
      <c r="CF3111" s="6"/>
      <c r="CG3111" s="6"/>
      <c r="CH3111" s="6"/>
      <c r="CI3111" s="6"/>
      <c r="CJ3111" s="6"/>
      <c r="CK3111" s="6"/>
      <c r="CL3111" s="6"/>
      <c r="CM3111" s="6"/>
      <c r="CN3111" s="6"/>
      <c r="CO3111" s="6"/>
      <c r="CP3111" s="6"/>
      <c r="CQ3111" s="6"/>
      <c r="CR3111" s="6"/>
      <c r="CS3111" s="6"/>
      <c r="CT3111" s="6"/>
      <c r="CU3111" s="6"/>
      <c r="CV3111" s="6"/>
      <c r="CW3111" s="6"/>
      <c r="CX3111" s="6"/>
      <c r="CY3111" s="6"/>
      <c r="CZ3111" s="6"/>
      <c r="DA3111" s="6"/>
      <c r="DB3111" s="6"/>
      <c r="DC3111" s="6"/>
      <c r="DD3111" s="6"/>
      <c r="DE3111" s="6"/>
      <c r="DF3111" s="6"/>
      <c r="DG3111" s="6"/>
      <c r="DH3111" s="6"/>
      <c r="DI3111" s="6"/>
      <c r="DJ3111" s="6"/>
    </row>
    <row r="3112" spans="1:114" ht="15" customHeight="1" x14ac:dyDescent="0.15">
      <c r="A3112" s="30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  <c r="BH3112" s="6"/>
      <c r="BI3112" s="6"/>
      <c r="BJ3112" s="6"/>
      <c r="BK3112" s="6"/>
      <c r="BL3112" s="6"/>
      <c r="BM3112" s="6"/>
      <c r="BN3112" s="6"/>
      <c r="BO3112" s="6"/>
      <c r="BP3112" s="6"/>
      <c r="BQ3112" s="6"/>
      <c r="BR3112" s="6"/>
      <c r="BS3112" s="6"/>
      <c r="BT3112" s="6"/>
      <c r="BU3112" s="6"/>
      <c r="BV3112" s="6"/>
      <c r="BW3112" s="6"/>
      <c r="BX3112" s="6"/>
      <c r="BY3112" s="6"/>
      <c r="BZ3112" s="6"/>
      <c r="CA3112" s="6"/>
      <c r="CB3112" s="6"/>
      <c r="CC3112" s="6"/>
      <c r="CD3112" s="6"/>
      <c r="CE3112" s="6"/>
      <c r="CF3112" s="6"/>
      <c r="CG3112" s="6"/>
      <c r="CH3112" s="6"/>
      <c r="CI3112" s="6"/>
      <c r="CJ3112" s="6"/>
      <c r="CK3112" s="6"/>
      <c r="CL3112" s="6"/>
      <c r="CM3112" s="6"/>
      <c r="CN3112" s="6"/>
      <c r="CO3112" s="6"/>
      <c r="CP3112" s="6"/>
      <c r="CQ3112" s="6"/>
      <c r="CR3112" s="6"/>
      <c r="CS3112" s="6"/>
      <c r="CT3112" s="6"/>
      <c r="CU3112" s="6"/>
      <c r="CV3112" s="6"/>
      <c r="CW3112" s="6"/>
      <c r="CX3112" s="6"/>
      <c r="CY3112" s="6"/>
      <c r="CZ3112" s="6"/>
      <c r="DA3112" s="6"/>
      <c r="DB3112" s="6"/>
      <c r="DC3112" s="6"/>
      <c r="DD3112" s="6"/>
      <c r="DE3112" s="6"/>
      <c r="DF3112" s="6"/>
      <c r="DG3112" s="6"/>
      <c r="DH3112" s="6"/>
      <c r="DI3112" s="6"/>
      <c r="DJ3112" s="6"/>
    </row>
    <row r="3113" spans="1:114" ht="15" customHeight="1" x14ac:dyDescent="0.15">
      <c r="A3113" s="30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  <c r="BH3113" s="6"/>
      <c r="BI3113" s="6"/>
      <c r="BJ3113" s="6"/>
      <c r="BK3113" s="6"/>
      <c r="BL3113" s="6"/>
      <c r="BM3113" s="6"/>
      <c r="BN3113" s="6"/>
      <c r="BO3113" s="6"/>
      <c r="BP3113" s="6"/>
      <c r="BQ3113" s="6"/>
      <c r="BR3113" s="6"/>
      <c r="BS3113" s="6"/>
      <c r="BT3113" s="6"/>
      <c r="BU3113" s="6"/>
      <c r="BV3113" s="6"/>
      <c r="BW3113" s="6"/>
      <c r="BX3113" s="6"/>
      <c r="BY3113" s="6"/>
      <c r="BZ3113" s="6"/>
      <c r="CA3113" s="6"/>
      <c r="CB3113" s="6"/>
      <c r="CC3113" s="6"/>
      <c r="CD3113" s="6"/>
      <c r="CE3113" s="6"/>
      <c r="CF3113" s="6"/>
      <c r="CG3113" s="6"/>
      <c r="CH3113" s="6"/>
      <c r="CI3113" s="6"/>
      <c r="CJ3113" s="6"/>
      <c r="CK3113" s="6"/>
      <c r="CL3113" s="6"/>
      <c r="CM3113" s="6"/>
      <c r="CN3113" s="6"/>
      <c r="CO3113" s="6"/>
      <c r="CP3113" s="6"/>
      <c r="CQ3113" s="6"/>
      <c r="CR3113" s="6"/>
      <c r="CS3113" s="6"/>
      <c r="CT3113" s="6"/>
      <c r="CU3113" s="6"/>
      <c r="CV3113" s="6"/>
      <c r="CW3113" s="6"/>
      <c r="CX3113" s="6"/>
      <c r="CY3113" s="6"/>
      <c r="CZ3113" s="6"/>
      <c r="DA3113" s="6"/>
      <c r="DB3113" s="6"/>
      <c r="DC3113" s="6"/>
      <c r="DD3113" s="6"/>
      <c r="DE3113" s="6"/>
      <c r="DF3113" s="6"/>
      <c r="DG3113" s="6"/>
      <c r="DH3113" s="6"/>
      <c r="DI3113" s="6"/>
      <c r="DJ3113" s="6"/>
    </row>
    <row r="3114" spans="1:114" ht="15" customHeight="1" x14ac:dyDescent="0.15">
      <c r="A3114" s="30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  <c r="BH3114" s="6"/>
      <c r="BI3114" s="6"/>
      <c r="BJ3114" s="6"/>
      <c r="BK3114" s="6"/>
      <c r="BL3114" s="6"/>
      <c r="BM3114" s="6"/>
      <c r="BN3114" s="6"/>
      <c r="BO3114" s="6"/>
      <c r="BP3114" s="6"/>
      <c r="BQ3114" s="6"/>
      <c r="BR3114" s="6"/>
      <c r="BS3114" s="6"/>
      <c r="BT3114" s="6"/>
      <c r="BU3114" s="6"/>
      <c r="BV3114" s="6"/>
      <c r="BW3114" s="6"/>
      <c r="BX3114" s="6"/>
      <c r="BY3114" s="6"/>
      <c r="BZ3114" s="6"/>
      <c r="CA3114" s="6"/>
      <c r="CB3114" s="6"/>
      <c r="CC3114" s="6"/>
      <c r="CD3114" s="6"/>
      <c r="CE3114" s="6"/>
      <c r="CF3114" s="6"/>
      <c r="CG3114" s="6"/>
      <c r="CH3114" s="6"/>
      <c r="CI3114" s="6"/>
      <c r="CJ3114" s="6"/>
      <c r="CK3114" s="6"/>
      <c r="CL3114" s="6"/>
      <c r="CM3114" s="6"/>
      <c r="CN3114" s="6"/>
      <c r="CO3114" s="6"/>
      <c r="CP3114" s="6"/>
      <c r="CQ3114" s="6"/>
      <c r="CR3114" s="6"/>
      <c r="CS3114" s="6"/>
      <c r="CT3114" s="6"/>
      <c r="CU3114" s="6"/>
      <c r="CV3114" s="6"/>
      <c r="CW3114" s="6"/>
      <c r="CX3114" s="6"/>
      <c r="CY3114" s="6"/>
      <c r="CZ3114" s="6"/>
      <c r="DA3114" s="6"/>
      <c r="DB3114" s="6"/>
      <c r="DC3114" s="6"/>
      <c r="DD3114" s="6"/>
      <c r="DE3114" s="6"/>
      <c r="DF3114" s="6"/>
      <c r="DG3114" s="6"/>
      <c r="DH3114" s="6"/>
      <c r="DI3114" s="6"/>
      <c r="DJ3114" s="6"/>
    </row>
    <row r="3115" spans="1:114" ht="15" customHeight="1" x14ac:dyDescent="0.15">
      <c r="A3115" s="30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  <c r="BH3115" s="6"/>
      <c r="BI3115" s="6"/>
      <c r="BJ3115" s="6"/>
      <c r="BK3115" s="6"/>
      <c r="BL3115" s="6"/>
      <c r="BM3115" s="6"/>
      <c r="BN3115" s="6"/>
      <c r="BO3115" s="6"/>
      <c r="BP3115" s="6"/>
      <c r="BQ3115" s="6"/>
      <c r="BR3115" s="6"/>
      <c r="BS3115" s="6"/>
      <c r="BT3115" s="6"/>
      <c r="BU3115" s="6"/>
      <c r="BV3115" s="6"/>
      <c r="BW3115" s="6"/>
      <c r="BX3115" s="6"/>
      <c r="BY3115" s="6"/>
      <c r="BZ3115" s="6"/>
      <c r="CA3115" s="6"/>
      <c r="CB3115" s="6"/>
      <c r="CC3115" s="6"/>
      <c r="CD3115" s="6"/>
      <c r="CE3115" s="6"/>
      <c r="CF3115" s="6"/>
      <c r="CG3115" s="6"/>
      <c r="CH3115" s="6"/>
      <c r="CI3115" s="6"/>
      <c r="CJ3115" s="6"/>
      <c r="CK3115" s="6"/>
      <c r="CL3115" s="6"/>
      <c r="CM3115" s="6"/>
      <c r="CN3115" s="6"/>
      <c r="CO3115" s="6"/>
      <c r="CP3115" s="6"/>
      <c r="CQ3115" s="6"/>
      <c r="CR3115" s="6"/>
      <c r="CS3115" s="6"/>
      <c r="CT3115" s="6"/>
      <c r="CU3115" s="6"/>
      <c r="CV3115" s="6"/>
      <c r="CW3115" s="6"/>
      <c r="CX3115" s="6"/>
      <c r="CY3115" s="6"/>
      <c r="CZ3115" s="6"/>
      <c r="DA3115" s="6"/>
      <c r="DB3115" s="6"/>
      <c r="DC3115" s="6"/>
      <c r="DD3115" s="6"/>
      <c r="DE3115" s="6"/>
      <c r="DF3115" s="6"/>
      <c r="DG3115" s="6"/>
      <c r="DH3115" s="6"/>
      <c r="DI3115" s="6"/>
      <c r="DJ3115" s="6"/>
    </row>
    <row r="3116" spans="1:114" ht="15" customHeight="1" x14ac:dyDescent="0.15">
      <c r="A3116" s="30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  <c r="BH3116" s="6"/>
      <c r="BI3116" s="6"/>
      <c r="BJ3116" s="6"/>
      <c r="BK3116" s="6"/>
      <c r="BL3116" s="6"/>
      <c r="BM3116" s="6"/>
      <c r="BN3116" s="6"/>
      <c r="BO3116" s="6"/>
      <c r="BP3116" s="6"/>
      <c r="BQ3116" s="6"/>
      <c r="BR3116" s="6"/>
      <c r="BS3116" s="6"/>
      <c r="BT3116" s="6"/>
      <c r="BU3116" s="6"/>
      <c r="BV3116" s="6"/>
      <c r="BW3116" s="6"/>
      <c r="BX3116" s="6"/>
      <c r="BY3116" s="6"/>
      <c r="BZ3116" s="6"/>
      <c r="CA3116" s="6"/>
      <c r="CB3116" s="6"/>
      <c r="CC3116" s="6"/>
      <c r="CD3116" s="6"/>
      <c r="CE3116" s="6"/>
      <c r="CF3116" s="6"/>
      <c r="CG3116" s="6"/>
      <c r="CH3116" s="6"/>
      <c r="CI3116" s="6"/>
      <c r="CJ3116" s="6"/>
      <c r="CK3116" s="6"/>
      <c r="CL3116" s="6"/>
      <c r="CM3116" s="6"/>
      <c r="CN3116" s="6"/>
      <c r="CO3116" s="6"/>
      <c r="CP3116" s="6"/>
      <c r="CQ3116" s="6"/>
      <c r="CR3116" s="6"/>
      <c r="CS3116" s="6"/>
      <c r="CT3116" s="6"/>
      <c r="CU3116" s="6"/>
      <c r="CV3116" s="6"/>
      <c r="CW3116" s="6"/>
      <c r="CX3116" s="6"/>
      <c r="CY3116" s="6"/>
      <c r="CZ3116" s="6"/>
      <c r="DA3116" s="6"/>
      <c r="DB3116" s="6"/>
      <c r="DC3116" s="6"/>
      <c r="DD3116" s="6"/>
      <c r="DE3116" s="6"/>
      <c r="DF3116" s="6"/>
      <c r="DG3116" s="6"/>
      <c r="DH3116" s="6"/>
      <c r="DI3116" s="6"/>
      <c r="DJ3116" s="6"/>
    </row>
    <row r="3117" spans="1:114" ht="15" customHeight="1" x14ac:dyDescent="0.15">
      <c r="A3117" s="30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  <c r="BH3117" s="6"/>
      <c r="BI3117" s="6"/>
      <c r="BJ3117" s="6"/>
      <c r="BK3117" s="6"/>
      <c r="BL3117" s="6"/>
      <c r="BM3117" s="6"/>
      <c r="BN3117" s="6"/>
      <c r="BO3117" s="6"/>
      <c r="BP3117" s="6"/>
      <c r="BQ3117" s="6"/>
      <c r="BR3117" s="6"/>
      <c r="BS3117" s="6"/>
      <c r="BT3117" s="6"/>
      <c r="BU3117" s="6"/>
      <c r="BV3117" s="6"/>
      <c r="BW3117" s="6"/>
      <c r="BX3117" s="6"/>
      <c r="BY3117" s="6"/>
      <c r="BZ3117" s="6"/>
      <c r="CA3117" s="6"/>
      <c r="CB3117" s="6"/>
      <c r="CC3117" s="6"/>
      <c r="CD3117" s="6"/>
      <c r="CE3117" s="6"/>
      <c r="CF3117" s="6"/>
      <c r="CG3117" s="6"/>
      <c r="CH3117" s="6"/>
      <c r="CI3117" s="6"/>
      <c r="CJ3117" s="6"/>
      <c r="CK3117" s="6"/>
      <c r="CL3117" s="6"/>
      <c r="CM3117" s="6"/>
      <c r="CN3117" s="6"/>
      <c r="CO3117" s="6"/>
      <c r="CP3117" s="6"/>
      <c r="CQ3117" s="6"/>
      <c r="CR3117" s="6"/>
      <c r="CS3117" s="6"/>
      <c r="CT3117" s="6"/>
      <c r="CU3117" s="6"/>
      <c r="CV3117" s="6"/>
      <c r="CW3117" s="6"/>
      <c r="CX3117" s="6"/>
      <c r="CY3117" s="6"/>
      <c r="CZ3117" s="6"/>
      <c r="DA3117" s="6"/>
      <c r="DB3117" s="6"/>
      <c r="DC3117" s="6"/>
      <c r="DD3117" s="6"/>
      <c r="DE3117" s="6"/>
      <c r="DF3117" s="6"/>
      <c r="DG3117" s="6"/>
      <c r="DH3117" s="6"/>
      <c r="DI3117" s="6"/>
      <c r="DJ3117" s="6"/>
    </row>
    <row r="3118" spans="1:114" ht="15" customHeight="1" x14ac:dyDescent="0.15">
      <c r="A3118" s="30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  <c r="BH3118" s="6"/>
      <c r="BI3118" s="6"/>
      <c r="BJ3118" s="6"/>
      <c r="BK3118" s="6"/>
      <c r="BL3118" s="6"/>
      <c r="BM3118" s="6"/>
      <c r="BN3118" s="6"/>
      <c r="BO3118" s="6"/>
      <c r="BP3118" s="6"/>
      <c r="BQ3118" s="6"/>
      <c r="BR3118" s="6"/>
      <c r="BS3118" s="6"/>
      <c r="BT3118" s="6"/>
      <c r="BU3118" s="6"/>
      <c r="BV3118" s="6"/>
      <c r="BW3118" s="6"/>
      <c r="BX3118" s="6"/>
      <c r="BY3118" s="6"/>
      <c r="BZ3118" s="6"/>
      <c r="CA3118" s="6"/>
      <c r="CB3118" s="6"/>
      <c r="CC3118" s="6"/>
      <c r="CD3118" s="6"/>
      <c r="CE3118" s="6"/>
      <c r="CF3118" s="6"/>
      <c r="CG3118" s="6"/>
      <c r="CH3118" s="6"/>
      <c r="CI3118" s="6"/>
      <c r="CJ3118" s="6"/>
      <c r="CK3118" s="6"/>
      <c r="CL3118" s="6"/>
      <c r="CM3118" s="6"/>
      <c r="CN3118" s="6"/>
      <c r="CO3118" s="6"/>
      <c r="CP3118" s="6"/>
      <c r="CQ3118" s="6"/>
      <c r="CR3118" s="6"/>
      <c r="CS3118" s="6"/>
      <c r="CT3118" s="6"/>
      <c r="CU3118" s="6"/>
      <c r="CV3118" s="6"/>
      <c r="CW3118" s="6"/>
      <c r="CX3118" s="6"/>
      <c r="CY3118" s="6"/>
      <c r="CZ3118" s="6"/>
      <c r="DA3118" s="6"/>
      <c r="DB3118" s="6"/>
      <c r="DC3118" s="6"/>
      <c r="DD3118" s="6"/>
      <c r="DE3118" s="6"/>
      <c r="DF3118" s="6"/>
      <c r="DG3118" s="6"/>
      <c r="DH3118" s="6"/>
      <c r="DI3118" s="6"/>
      <c r="DJ3118" s="6"/>
    </row>
    <row r="3119" spans="1:114" ht="15" customHeight="1" x14ac:dyDescent="0.15">
      <c r="A3119" s="30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  <c r="BH3119" s="6"/>
      <c r="BI3119" s="6"/>
      <c r="BJ3119" s="6"/>
      <c r="BK3119" s="6"/>
      <c r="BL3119" s="6"/>
      <c r="BM3119" s="6"/>
      <c r="BN3119" s="6"/>
      <c r="BO3119" s="6"/>
      <c r="BP3119" s="6"/>
      <c r="BQ3119" s="6"/>
      <c r="BR3119" s="6"/>
      <c r="BS3119" s="6"/>
      <c r="BT3119" s="6"/>
      <c r="BU3119" s="6"/>
      <c r="BV3119" s="6"/>
      <c r="BW3119" s="6"/>
      <c r="BX3119" s="6"/>
      <c r="BY3119" s="6"/>
      <c r="BZ3119" s="6"/>
      <c r="CA3119" s="6"/>
      <c r="CB3119" s="6"/>
      <c r="CC3119" s="6"/>
      <c r="CD3119" s="6"/>
      <c r="CE3119" s="6"/>
      <c r="CF3119" s="6"/>
      <c r="CG3119" s="6"/>
      <c r="CH3119" s="6"/>
      <c r="CI3119" s="6"/>
      <c r="CJ3119" s="6"/>
      <c r="CK3119" s="6"/>
      <c r="CL3119" s="6"/>
      <c r="CM3119" s="6"/>
      <c r="CN3119" s="6"/>
      <c r="CO3119" s="6"/>
      <c r="CP3119" s="6"/>
      <c r="CQ3119" s="6"/>
      <c r="CR3119" s="6"/>
      <c r="CS3119" s="6"/>
      <c r="CT3119" s="6"/>
      <c r="CU3119" s="6"/>
      <c r="CV3119" s="6"/>
      <c r="CW3119" s="6"/>
      <c r="CX3119" s="6"/>
      <c r="CY3119" s="6"/>
      <c r="CZ3119" s="6"/>
      <c r="DA3119" s="6"/>
      <c r="DB3119" s="6"/>
      <c r="DC3119" s="6"/>
      <c r="DD3119" s="6"/>
      <c r="DE3119" s="6"/>
      <c r="DF3119" s="6"/>
      <c r="DG3119" s="6"/>
      <c r="DH3119" s="6"/>
      <c r="DI3119" s="6"/>
      <c r="DJ3119" s="6"/>
    </row>
    <row r="3120" spans="1:114" ht="15" customHeight="1" x14ac:dyDescent="0.15">
      <c r="A3120" s="30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  <c r="BH3120" s="6"/>
      <c r="BI3120" s="6"/>
      <c r="BJ3120" s="6"/>
      <c r="BK3120" s="6"/>
      <c r="BL3120" s="6"/>
      <c r="BM3120" s="6"/>
      <c r="BN3120" s="6"/>
      <c r="BO3120" s="6"/>
      <c r="BP3120" s="6"/>
      <c r="BQ3120" s="6"/>
      <c r="BR3120" s="6"/>
      <c r="BS3120" s="6"/>
      <c r="BT3120" s="6"/>
      <c r="BU3120" s="6"/>
      <c r="BV3120" s="6"/>
      <c r="BW3120" s="6"/>
      <c r="BX3120" s="6"/>
      <c r="BY3120" s="6"/>
      <c r="BZ3120" s="6"/>
      <c r="CA3120" s="6"/>
      <c r="CB3120" s="6"/>
      <c r="CC3120" s="6"/>
      <c r="CD3120" s="6"/>
      <c r="CE3120" s="6"/>
      <c r="CF3120" s="6"/>
      <c r="CG3120" s="6"/>
      <c r="CH3120" s="6"/>
      <c r="CI3120" s="6"/>
      <c r="CJ3120" s="6"/>
      <c r="CK3120" s="6"/>
      <c r="CL3120" s="6"/>
      <c r="CM3120" s="6"/>
      <c r="CN3120" s="6"/>
      <c r="CO3120" s="6"/>
      <c r="CP3120" s="6"/>
      <c r="CQ3120" s="6"/>
      <c r="CR3120" s="6"/>
      <c r="CS3120" s="6"/>
      <c r="CT3120" s="6"/>
      <c r="CU3120" s="6"/>
      <c r="CV3120" s="6"/>
      <c r="CW3120" s="6"/>
      <c r="CX3120" s="6"/>
      <c r="CY3120" s="6"/>
      <c r="CZ3120" s="6"/>
      <c r="DA3120" s="6"/>
      <c r="DB3120" s="6"/>
      <c r="DC3120" s="6"/>
      <c r="DD3120" s="6"/>
      <c r="DE3120" s="6"/>
      <c r="DF3120" s="6"/>
      <c r="DG3120" s="6"/>
      <c r="DH3120" s="6"/>
      <c r="DI3120" s="6"/>
      <c r="DJ3120" s="6"/>
    </row>
    <row r="3121" spans="1:114" ht="15" customHeight="1" x14ac:dyDescent="0.15">
      <c r="A3121" s="30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  <c r="BH3121" s="6"/>
      <c r="BI3121" s="6"/>
      <c r="BJ3121" s="6"/>
      <c r="BK3121" s="6"/>
      <c r="BL3121" s="6"/>
      <c r="BM3121" s="6"/>
      <c r="BN3121" s="6"/>
      <c r="BO3121" s="6"/>
      <c r="BP3121" s="6"/>
      <c r="BQ3121" s="6"/>
      <c r="BR3121" s="6"/>
      <c r="BS3121" s="6"/>
      <c r="BT3121" s="6"/>
      <c r="BU3121" s="6"/>
      <c r="BV3121" s="6"/>
      <c r="BW3121" s="6"/>
      <c r="BX3121" s="6"/>
      <c r="BY3121" s="6"/>
      <c r="BZ3121" s="6"/>
      <c r="CA3121" s="6"/>
      <c r="CB3121" s="6"/>
      <c r="CC3121" s="6"/>
      <c r="CD3121" s="6"/>
      <c r="CE3121" s="6"/>
      <c r="CF3121" s="6"/>
      <c r="CG3121" s="6"/>
      <c r="CH3121" s="6"/>
      <c r="CI3121" s="6"/>
      <c r="CJ3121" s="6"/>
      <c r="CK3121" s="6"/>
      <c r="CL3121" s="6"/>
      <c r="CM3121" s="6"/>
      <c r="CN3121" s="6"/>
      <c r="CO3121" s="6"/>
      <c r="CP3121" s="6"/>
      <c r="CQ3121" s="6"/>
      <c r="CR3121" s="6"/>
      <c r="CS3121" s="6"/>
      <c r="CT3121" s="6"/>
      <c r="CU3121" s="6"/>
      <c r="CV3121" s="6"/>
      <c r="CW3121" s="6"/>
      <c r="CX3121" s="6"/>
      <c r="CY3121" s="6"/>
      <c r="CZ3121" s="6"/>
      <c r="DA3121" s="6"/>
      <c r="DB3121" s="6"/>
      <c r="DC3121" s="6"/>
      <c r="DD3121" s="6"/>
      <c r="DE3121" s="6"/>
      <c r="DF3121" s="6"/>
      <c r="DG3121" s="6"/>
      <c r="DH3121" s="6"/>
      <c r="DI3121" s="6"/>
      <c r="DJ3121" s="6"/>
    </row>
    <row r="3122" spans="1:114" ht="15" customHeight="1" x14ac:dyDescent="0.15">
      <c r="A3122" s="30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  <c r="BH3122" s="6"/>
      <c r="BI3122" s="6"/>
      <c r="BJ3122" s="6"/>
      <c r="BK3122" s="6"/>
      <c r="BL3122" s="6"/>
      <c r="BM3122" s="6"/>
      <c r="BN3122" s="6"/>
      <c r="BO3122" s="6"/>
      <c r="BP3122" s="6"/>
      <c r="BQ3122" s="6"/>
      <c r="BR3122" s="6"/>
      <c r="BS3122" s="6"/>
      <c r="BT3122" s="6"/>
      <c r="BU3122" s="6"/>
      <c r="BV3122" s="6"/>
      <c r="BW3122" s="6"/>
      <c r="BX3122" s="6"/>
      <c r="BY3122" s="6"/>
      <c r="BZ3122" s="6"/>
      <c r="CA3122" s="6"/>
      <c r="CB3122" s="6"/>
      <c r="CC3122" s="6"/>
      <c r="CD3122" s="6"/>
      <c r="CE3122" s="6"/>
      <c r="CF3122" s="6"/>
      <c r="CG3122" s="6"/>
      <c r="CH3122" s="6"/>
      <c r="CI3122" s="6"/>
      <c r="CJ3122" s="6"/>
      <c r="CK3122" s="6"/>
      <c r="CL3122" s="6"/>
      <c r="CM3122" s="6"/>
      <c r="CN3122" s="6"/>
      <c r="CO3122" s="6"/>
      <c r="CP3122" s="6"/>
      <c r="CQ3122" s="6"/>
      <c r="CR3122" s="6"/>
      <c r="CS3122" s="6"/>
      <c r="CT3122" s="6"/>
      <c r="CU3122" s="6"/>
      <c r="CV3122" s="6"/>
      <c r="CW3122" s="6"/>
      <c r="CX3122" s="6"/>
      <c r="CY3122" s="6"/>
      <c r="CZ3122" s="6"/>
      <c r="DA3122" s="6"/>
      <c r="DB3122" s="6"/>
      <c r="DC3122" s="6"/>
      <c r="DD3122" s="6"/>
      <c r="DE3122" s="6"/>
      <c r="DF3122" s="6"/>
      <c r="DG3122" s="6"/>
      <c r="DH3122" s="6"/>
      <c r="DI3122" s="6"/>
      <c r="DJ3122" s="6"/>
    </row>
    <row r="3123" spans="1:114" ht="15" customHeight="1" x14ac:dyDescent="0.15">
      <c r="A3123" s="30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  <c r="BH3123" s="6"/>
      <c r="BI3123" s="6"/>
      <c r="BJ3123" s="6"/>
      <c r="BK3123" s="6"/>
      <c r="BL3123" s="6"/>
      <c r="BM3123" s="6"/>
      <c r="BN3123" s="6"/>
      <c r="BO3123" s="6"/>
      <c r="BP3123" s="6"/>
      <c r="BQ3123" s="6"/>
      <c r="BR3123" s="6"/>
      <c r="BS3123" s="6"/>
      <c r="BT3123" s="6"/>
      <c r="BU3123" s="6"/>
      <c r="BV3123" s="6"/>
      <c r="BW3123" s="6"/>
      <c r="BX3123" s="6"/>
      <c r="BY3123" s="6"/>
      <c r="BZ3123" s="6"/>
      <c r="CA3123" s="6"/>
      <c r="CB3123" s="6"/>
      <c r="CC3123" s="6"/>
      <c r="CD3123" s="6"/>
      <c r="CE3123" s="6"/>
      <c r="CF3123" s="6"/>
      <c r="CG3123" s="6"/>
      <c r="CH3123" s="6"/>
      <c r="CI3123" s="6"/>
      <c r="CJ3123" s="6"/>
      <c r="CK3123" s="6"/>
      <c r="CL3123" s="6"/>
      <c r="CM3123" s="6"/>
      <c r="CN3123" s="6"/>
      <c r="CO3123" s="6"/>
      <c r="CP3123" s="6"/>
      <c r="CQ3123" s="6"/>
      <c r="CR3123" s="6"/>
      <c r="CS3123" s="6"/>
      <c r="CT3123" s="6"/>
      <c r="CU3123" s="6"/>
      <c r="CV3123" s="6"/>
      <c r="CW3123" s="6"/>
      <c r="CX3123" s="6"/>
      <c r="CY3123" s="6"/>
      <c r="CZ3123" s="6"/>
      <c r="DA3123" s="6"/>
      <c r="DB3123" s="6"/>
      <c r="DC3123" s="6"/>
      <c r="DD3123" s="6"/>
      <c r="DE3123" s="6"/>
      <c r="DF3123" s="6"/>
      <c r="DG3123" s="6"/>
      <c r="DH3123" s="6"/>
      <c r="DI3123" s="6"/>
      <c r="DJ3123" s="6"/>
    </row>
    <row r="3124" spans="1:114" ht="15" customHeight="1" x14ac:dyDescent="0.15">
      <c r="A3124" s="30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  <c r="BH3124" s="6"/>
      <c r="BI3124" s="6"/>
      <c r="BJ3124" s="6"/>
      <c r="BK3124" s="6"/>
      <c r="BL3124" s="6"/>
      <c r="BM3124" s="6"/>
      <c r="BN3124" s="6"/>
      <c r="BO3124" s="6"/>
      <c r="BP3124" s="6"/>
      <c r="BQ3124" s="6"/>
      <c r="BR3124" s="6"/>
      <c r="BS3124" s="6"/>
      <c r="BT3124" s="6"/>
      <c r="BU3124" s="6"/>
      <c r="BV3124" s="6"/>
      <c r="BW3124" s="6"/>
      <c r="BX3124" s="6"/>
      <c r="BY3124" s="6"/>
      <c r="BZ3124" s="6"/>
      <c r="CA3124" s="6"/>
      <c r="CB3124" s="6"/>
      <c r="CC3124" s="6"/>
      <c r="CD3124" s="6"/>
      <c r="CE3124" s="6"/>
      <c r="CF3124" s="6"/>
      <c r="CG3124" s="6"/>
      <c r="CH3124" s="6"/>
      <c r="CI3124" s="6"/>
      <c r="CJ3124" s="6"/>
      <c r="CK3124" s="6"/>
      <c r="CL3124" s="6"/>
      <c r="CM3124" s="6"/>
      <c r="CN3124" s="6"/>
      <c r="CO3124" s="6"/>
      <c r="CP3124" s="6"/>
      <c r="CQ3124" s="6"/>
      <c r="CR3124" s="6"/>
      <c r="CS3124" s="6"/>
      <c r="CT3124" s="6"/>
      <c r="CU3124" s="6"/>
      <c r="CV3124" s="6"/>
      <c r="CW3124" s="6"/>
      <c r="CX3124" s="6"/>
      <c r="CY3124" s="6"/>
      <c r="CZ3124" s="6"/>
      <c r="DA3124" s="6"/>
      <c r="DB3124" s="6"/>
      <c r="DC3124" s="6"/>
      <c r="DD3124" s="6"/>
      <c r="DE3124" s="6"/>
      <c r="DF3124" s="6"/>
      <c r="DG3124" s="6"/>
      <c r="DH3124" s="6"/>
      <c r="DI3124" s="6"/>
      <c r="DJ3124" s="6"/>
    </row>
    <row r="3125" spans="1:114" ht="15" customHeight="1" x14ac:dyDescent="0.15">
      <c r="A3125" s="30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  <c r="BH3125" s="6"/>
      <c r="BI3125" s="6"/>
      <c r="BJ3125" s="6"/>
      <c r="BK3125" s="6"/>
      <c r="BL3125" s="6"/>
      <c r="BM3125" s="6"/>
      <c r="BN3125" s="6"/>
      <c r="BO3125" s="6"/>
      <c r="BP3125" s="6"/>
      <c r="BQ3125" s="6"/>
      <c r="BR3125" s="6"/>
      <c r="BS3125" s="6"/>
      <c r="BT3125" s="6"/>
      <c r="BU3125" s="6"/>
      <c r="BV3125" s="6"/>
      <c r="BW3125" s="6"/>
      <c r="BX3125" s="6"/>
      <c r="BY3125" s="6"/>
      <c r="BZ3125" s="6"/>
      <c r="CA3125" s="6"/>
      <c r="CB3125" s="6"/>
      <c r="CC3125" s="6"/>
      <c r="CD3125" s="6"/>
      <c r="CE3125" s="6"/>
      <c r="CF3125" s="6"/>
      <c r="CG3125" s="6"/>
      <c r="CH3125" s="6"/>
      <c r="CI3125" s="6"/>
      <c r="CJ3125" s="6"/>
      <c r="CK3125" s="6"/>
      <c r="CL3125" s="6"/>
      <c r="CM3125" s="6"/>
      <c r="CN3125" s="6"/>
      <c r="CO3125" s="6"/>
      <c r="CP3125" s="6"/>
      <c r="CQ3125" s="6"/>
      <c r="CR3125" s="6"/>
      <c r="CS3125" s="6"/>
      <c r="CT3125" s="6"/>
      <c r="CU3125" s="6"/>
      <c r="CV3125" s="6"/>
      <c r="CW3125" s="6"/>
      <c r="CX3125" s="6"/>
      <c r="CY3125" s="6"/>
      <c r="CZ3125" s="6"/>
      <c r="DA3125" s="6"/>
      <c r="DB3125" s="6"/>
      <c r="DC3125" s="6"/>
      <c r="DD3125" s="6"/>
      <c r="DE3125" s="6"/>
      <c r="DF3125" s="6"/>
      <c r="DG3125" s="6"/>
      <c r="DH3125" s="6"/>
      <c r="DI3125" s="6"/>
      <c r="DJ3125" s="6"/>
    </row>
    <row r="3126" spans="1:114" ht="15" customHeight="1" x14ac:dyDescent="0.15">
      <c r="A3126" s="30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  <c r="BH3126" s="6"/>
      <c r="BI3126" s="6"/>
      <c r="BJ3126" s="6"/>
      <c r="BK3126" s="6"/>
      <c r="BL3126" s="6"/>
      <c r="BM3126" s="6"/>
      <c r="BN3126" s="6"/>
      <c r="BO3126" s="6"/>
      <c r="BP3126" s="6"/>
      <c r="BQ3126" s="6"/>
      <c r="BR3126" s="6"/>
      <c r="BS3126" s="6"/>
      <c r="BT3126" s="6"/>
      <c r="BU3126" s="6"/>
      <c r="BV3126" s="6"/>
      <c r="BW3126" s="6"/>
      <c r="BX3126" s="6"/>
      <c r="BY3126" s="6"/>
      <c r="BZ3126" s="6"/>
      <c r="CA3126" s="6"/>
      <c r="CB3126" s="6"/>
      <c r="CC3126" s="6"/>
      <c r="CD3126" s="6"/>
      <c r="CE3126" s="6"/>
      <c r="CF3126" s="6"/>
      <c r="CG3126" s="6"/>
      <c r="CH3126" s="6"/>
      <c r="CI3126" s="6"/>
      <c r="CJ3126" s="6"/>
      <c r="CK3126" s="6"/>
      <c r="CL3126" s="6"/>
      <c r="CM3126" s="6"/>
      <c r="CN3126" s="6"/>
      <c r="CO3126" s="6"/>
      <c r="CP3126" s="6"/>
      <c r="CQ3126" s="6"/>
      <c r="CR3126" s="6"/>
      <c r="CS3126" s="6"/>
      <c r="CT3126" s="6"/>
      <c r="CU3126" s="6"/>
      <c r="CV3126" s="6"/>
      <c r="CW3126" s="6"/>
      <c r="CX3126" s="6"/>
      <c r="CY3126" s="6"/>
      <c r="CZ3126" s="6"/>
      <c r="DA3126" s="6"/>
      <c r="DB3126" s="6"/>
      <c r="DC3126" s="6"/>
      <c r="DD3126" s="6"/>
      <c r="DE3126" s="6"/>
      <c r="DF3126" s="6"/>
      <c r="DG3126" s="6"/>
      <c r="DH3126" s="6"/>
      <c r="DI3126" s="6"/>
      <c r="DJ3126" s="6"/>
    </row>
    <row r="3127" spans="1:114" ht="15" customHeight="1" x14ac:dyDescent="0.15">
      <c r="A3127" s="30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  <c r="BH3127" s="6"/>
      <c r="BI3127" s="6"/>
      <c r="BJ3127" s="6"/>
      <c r="BK3127" s="6"/>
      <c r="BL3127" s="6"/>
      <c r="BM3127" s="6"/>
      <c r="BN3127" s="6"/>
      <c r="BO3127" s="6"/>
      <c r="BP3127" s="6"/>
      <c r="BQ3127" s="6"/>
      <c r="BR3127" s="6"/>
      <c r="BS3127" s="6"/>
      <c r="BT3127" s="6"/>
      <c r="BU3127" s="6"/>
      <c r="BV3127" s="6"/>
      <c r="BW3127" s="6"/>
      <c r="BX3127" s="6"/>
      <c r="BY3127" s="6"/>
      <c r="BZ3127" s="6"/>
      <c r="CA3127" s="6"/>
      <c r="CB3127" s="6"/>
      <c r="CC3127" s="6"/>
      <c r="CD3127" s="6"/>
      <c r="CE3127" s="6"/>
      <c r="CF3127" s="6"/>
      <c r="CG3127" s="6"/>
      <c r="CH3127" s="6"/>
      <c r="CI3127" s="6"/>
      <c r="CJ3127" s="6"/>
      <c r="CK3127" s="6"/>
      <c r="CL3127" s="6"/>
      <c r="CM3127" s="6"/>
      <c r="CN3127" s="6"/>
      <c r="CO3127" s="6"/>
      <c r="CP3127" s="6"/>
      <c r="CQ3127" s="6"/>
      <c r="CR3127" s="6"/>
      <c r="CS3127" s="6"/>
      <c r="CT3127" s="6"/>
      <c r="CU3127" s="6"/>
      <c r="CV3127" s="6"/>
      <c r="CW3127" s="6"/>
      <c r="CX3127" s="6"/>
      <c r="CY3127" s="6"/>
      <c r="CZ3127" s="6"/>
      <c r="DA3127" s="6"/>
      <c r="DB3127" s="6"/>
      <c r="DC3127" s="6"/>
      <c r="DD3127" s="6"/>
      <c r="DE3127" s="6"/>
      <c r="DF3127" s="6"/>
      <c r="DG3127" s="6"/>
      <c r="DH3127" s="6"/>
      <c r="DI3127" s="6"/>
      <c r="DJ3127" s="6"/>
    </row>
    <row r="3128" spans="1:114" ht="15" customHeight="1" x14ac:dyDescent="0.15">
      <c r="A3128" s="30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  <c r="BH3128" s="6"/>
      <c r="BI3128" s="6"/>
      <c r="BJ3128" s="6"/>
      <c r="BK3128" s="6"/>
      <c r="BL3128" s="6"/>
      <c r="BM3128" s="6"/>
      <c r="BN3128" s="6"/>
      <c r="BO3128" s="6"/>
      <c r="BP3128" s="6"/>
      <c r="BQ3128" s="6"/>
      <c r="BR3128" s="6"/>
      <c r="BS3128" s="6"/>
      <c r="BT3128" s="6"/>
      <c r="BU3128" s="6"/>
      <c r="BV3128" s="6"/>
      <c r="BW3128" s="6"/>
      <c r="BX3128" s="6"/>
      <c r="BY3128" s="6"/>
      <c r="BZ3128" s="6"/>
      <c r="CA3128" s="6"/>
      <c r="CB3128" s="6"/>
      <c r="CC3128" s="6"/>
      <c r="CD3128" s="6"/>
      <c r="CE3128" s="6"/>
      <c r="CF3128" s="6"/>
      <c r="CG3128" s="6"/>
      <c r="CH3128" s="6"/>
      <c r="CI3128" s="6"/>
      <c r="CJ3128" s="6"/>
      <c r="CK3128" s="6"/>
      <c r="CL3128" s="6"/>
      <c r="CM3128" s="6"/>
      <c r="CN3128" s="6"/>
      <c r="CO3128" s="6"/>
      <c r="CP3128" s="6"/>
      <c r="CQ3128" s="6"/>
      <c r="CR3128" s="6"/>
      <c r="CS3128" s="6"/>
      <c r="CT3128" s="6"/>
      <c r="CU3128" s="6"/>
      <c r="CV3128" s="6"/>
      <c r="CW3128" s="6"/>
      <c r="CX3128" s="6"/>
      <c r="CY3128" s="6"/>
      <c r="CZ3128" s="6"/>
      <c r="DA3128" s="6"/>
      <c r="DB3128" s="6"/>
      <c r="DC3128" s="6"/>
      <c r="DD3128" s="6"/>
      <c r="DE3128" s="6"/>
      <c r="DF3128" s="6"/>
      <c r="DG3128" s="6"/>
      <c r="DH3128" s="6"/>
      <c r="DI3128" s="6"/>
      <c r="DJ3128" s="6"/>
    </row>
    <row r="3129" spans="1:114" ht="15" customHeight="1" x14ac:dyDescent="0.15">
      <c r="A3129" s="30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  <c r="BH3129" s="6"/>
      <c r="BI3129" s="6"/>
      <c r="BJ3129" s="6"/>
      <c r="BK3129" s="6"/>
      <c r="BL3129" s="6"/>
      <c r="BM3129" s="6"/>
      <c r="BN3129" s="6"/>
      <c r="BO3129" s="6"/>
      <c r="BP3129" s="6"/>
      <c r="BQ3129" s="6"/>
      <c r="BR3129" s="6"/>
      <c r="BS3129" s="6"/>
      <c r="BT3129" s="6"/>
      <c r="BU3129" s="6"/>
      <c r="BV3129" s="6"/>
      <c r="BW3129" s="6"/>
      <c r="BX3129" s="6"/>
      <c r="BY3129" s="6"/>
      <c r="BZ3129" s="6"/>
      <c r="CA3129" s="6"/>
      <c r="CB3129" s="6"/>
      <c r="CC3129" s="6"/>
      <c r="CD3129" s="6"/>
      <c r="CE3129" s="6"/>
      <c r="CF3129" s="6"/>
      <c r="CG3129" s="6"/>
      <c r="CH3129" s="6"/>
      <c r="CI3129" s="6"/>
      <c r="CJ3129" s="6"/>
      <c r="CK3129" s="6"/>
      <c r="CL3129" s="6"/>
      <c r="CM3129" s="6"/>
      <c r="CN3129" s="6"/>
      <c r="CO3129" s="6"/>
      <c r="CP3129" s="6"/>
      <c r="CQ3129" s="6"/>
      <c r="CR3129" s="6"/>
      <c r="CS3129" s="6"/>
      <c r="CT3129" s="6"/>
      <c r="CU3129" s="6"/>
      <c r="CV3129" s="6"/>
      <c r="CW3129" s="6"/>
      <c r="CX3129" s="6"/>
      <c r="CY3129" s="6"/>
      <c r="CZ3129" s="6"/>
      <c r="DA3129" s="6"/>
      <c r="DB3129" s="6"/>
      <c r="DC3129" s="6"/>
      <c r="DD3129" s="6"/>
      <c r="DE3129" s="6"/>
      <c r="DF3129" s="6"/>
      <c r="DG3129" s="6"/>
      <c r="DH3129" s="6"/>
      <c r="DI3129" s="6"/>
      <c r="DJ3129" s="6"/>
    </row>
    <row r="3130" spans="1:114" ht="15" customHeight="1" x14ac:dyDescent="0.15">
      <c r="A3130" s="30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  <c r="BH3130" s="6"/>
      <c r="BI3130" s="6"/>
      <c r="BJ3130" s="6"/>
      <c r="BK3130" s="6"/>
      <c r="BL3130" s="6"/>
      <c r="BM3130" s="6"/>
      <c r="BN3130" s="6"/>
      <c r="BO3130" s="6"/>
      <c r="BP3130" s="6"/>
      <c r="BQ3130" s="6"/>
      <c r="BR3130" s="6"/>
      <c r="BS3130" s="6"/>
      <c r="BT3130" s="6"/>
      <c r="BU3130" s="6"/>
      <c r="BV3130" s="6"/>
      <c r="BW3130" s="6"/>
      <c r="BX3130" s="6"/>
      <c r="BY3130" s="6"/>
      <c r="BZ3130" s="6"/>
      <c r="CA3130" s="6"/>
      <c r="CB3130" s="6"/>
      <c r="CC3130" s="6"/>
      <c r="CD3130" s="6"/>
      <c r="CE3130" s="6"/>
      <c r="CF3130" s="6"/>
      <c r="CG3130" s="6"/>
      <c r="CH3130" s="6"/>
      <c r="CI3130" s="6"/>
      <c r="CJ3130" s="6"/>
      <c r="CK3130" s="6"/>
      <c r="CL3130" s="6"/>
      <c r="CM3130" s="6"/>
      <c r="CN3130" s="6"/>
      <c r="CO3130" s="6"/>
      <c r="CP3130" s="6"/>
      <c r="CQ3130" s="6"/>
      <c r="CR3130" s="6"/>
      <c r="CS3130" s="6"/>
      <c r="CT3130" s="6"/>
      <c r="CU3130" s="6"/>
      <c r="CV3130" s="6"/>
      <c r="CW3130" s="6"/>
      <c r="CX3130" s="6"/>
      <c r="CY3130" s="6"/>
      <c r="CZ3130" s="6"/>
      <c r="DA3130" s="6"/>
      <c r="DB3130" s="6"/>
      <c r="DC3130" s="6"/>
      <c r="DD3130" s="6"/>
      <c r="DE3130" s="6"/>
      <c r="DF3130" s="6"/>
      <c r="DG3130" s="6"/>
      <c r="DH3130" s="6"/>
      <c r="DI3130" s="6"/>
      <c r="DJ3130" s="6"/>
    </row>
    <row r="3131" spans="1:114" ht="15" customHeight="1" x14ac:dyDescent="0.15">
      <c r="A3131" s="30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  <c r="BH3131" s="6"/>
      <c r="BI3131" s="6"/>
      <c r="BJ3131" s="6"/>
      <c r="BK3131" s="6"/>
      <c r="BL3131" s="6"/>
      <c r="BM3131" s="6"/>
      <c r="BN3131" s="6"/>
      <c r="BO3131" s="6"/>
      <c r="BP3131" s="6"/>
      <c r="BQ3131" s="6"/>
      <c r="BR3131" s="6"/>
      <c r="BS3131" s="6"/>
      <c r="BT3131" s="6"/>
      <c r="BU3131" s="6"/>
      <c r="BV3131" s="6"/>
      <c r="BW3131" s="6"/>
      <c r="BX3131" s="6"/>
      <c r="BY3131" s="6"/>
      <c r="BZ3131" s="6"/>
      <c r="CA3131" s="6"/>
      <c r="CB3131" s="6"/>
      <c r="CC3131" s="6"/>
      <c r="CD3131" s="6"/>
      <c r="CE3131" s="6"/>
      <c r="CF3131" s="6"/>
      <c r="CG3131" s="6"/>
      <c r="CH3131" s="6"/>
      <c r="CI3131" s="6"/>
      <c r="CJ3131" s="6"/>
      <c r="CK3131" s="6"/>
      <c r="CL3131" s="6"/>
      <c r="CM3131" s="6"/>
      <c r="CN3131" s="6"/>
      <c r="CO3131" s="6"/>
      <c r="CP3131" s="6"/>
      <c r="CQ3131" s="6"/>
      <c r="CR3131" s="6"/>
      <c r="CS3131" s="6"/>
      <c r="CT3131" s="6"/>
      <c r="CU3131" s="6"/>
      <c r="CV3131" s="6"/>
      <c r="CW3131" s="6"/>
      <c r="CX3131" s="6"/>
      <c r="CY3131" s="6"/>
      <c r="CZ3131" s="6"/>
      <c r="DA3131" s="6"/>
      <c r="DB3131" s="6"/>
      <c r="DC3131" s="6"/>
      <c r="DD3131" s="6"/>
      <c r="DE3131" s="6"/>
      <c r="DF3131" s="6"/>
      <c r="DG3131" s="6"/>
      <c r="DH3131" s="6"/>
      <c r="DI3131" s="6"/>
      <c r="DJ3131" s="6"/>
    </row>
    <row r="3132" spans="1:114" ht="15" customHeight="1" x14ac:dyDescent="0.15">
      <c r="A3132" s="30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  <c r="BH3132" s="6"/>
      <c r="BI3132" s="6"/>
      <c r="BJ3132" s="6"/>
      <c r="BK3132" s="6"/>
      <c r="BL3132" s="6"/>
      <c r="BM3132" s="6"/>
      <c r="BN3132" s="6"/>
      <c r="BO3132" s="6"/>
      <c r="BP3132" s="6"/>
      <c r="BQ3132" s="6"/>
      <c r="BR3132" s="6"/>
      <c r="BS3132" s="6"/>
      <c r="BT3132" s="6"/>
      <c r="BU3132" s="6"/>
      <c r="BV3132" s="6"/>
      <c r="BW3132" s="6"/>
      <c r="BX3132" s="6"/>
      <c r="BY3132" s="6"/>
      <c r="BZ3132" s="6"/>
      <c r="CA3132" s="6"/>
      <c r="CB3132" s="6"/>
      <c r="CC3132" s="6"/>
      <c r="CD3132" s="6"/>
      <c r="CE3132" s="6"/>
      <c r="CF3132" s="6"/>
      <c r="CG3132" s="6"/>
      <c r="CH3132" s="6"/>
      <c r="CI3132" s="6"/>
      <c r="CJ3132" s="6"/>
      <c r="CK3132" s="6"/>
      <c r="CL3132" s="6"/>
      <c r="CM3132" s="6"/>
      <c r="CN3132" s="6"/>
      <c r="CO3132" s="6"/>
      <c r="CP3132" s="6"/>
      <c r="CQ3132" s="6"/>
      <c r="CR3132" s="6"/>
      <c r="CS3132" s="6"/>
      <c r="CT3132" s="6"/>
      <c r="CU3132" s="6"/>
      <c r="CV3132" s="6"/>
      <c r="CW3132" s="6"/>
      <c r="CX3132" s="6"/>
      <c r="CY3132" s="6"/>
      <c r="CZ3132" s="6"/>
      <c r="DA3132" s="6"/>
      <c r="DB3132" s="6"/>
      <c r="DC3132" s="6"/>
      <c r="DD3132" s="6"/>
      <c r="DE3132" s="6"/>
      <c r="DF3132" s="6"/>
      <c r="DG3132" s="6"/>
      <c r="DH3132" s="6"/>
      <c r="DI3132" s="6"/>
      <c r="DJ3132" s="6"/>
    </row>
    <row r="3133" spans="1:114" ht="15" customHeight="1" x14ac:dyDescent="0.15">
      <c r="A3133" s="30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  <c r="BH3133" s="6"/>
      <c r="BI3133" s="6"/>
      <c r="BJ3133" s="6"/>
      <c r="BK3133" s="6"/>
      <c r="BL3133" s="6"/>
      <c r="BM3133" s="6"/>
      <c r="BN3133" s="6"/>
      <c r="BO3133" s="6"/>
      <c r="BP3133" s="6"/>
      <c r="BQ3133" s="6"/>
      <c r="BR3133" s="6"/>
      <c r="BS3133" s="6"/>
      <c r="BT3133" s="6"/>
      <c r="BU3133" s="6"/>
      <c r="BV3133" s="6"/>
      <c r="BW3133" s="6"/>
      <c r="BX3133" s="6"/>
      <c r="BY3133" s="6"/>
      <c r="BZ3133" s="6"/>
      <c r="CA3133" s="6"/>
      <c r="CB3133" s="6"/>
      <c r="CC3133" s="6"/>
      <c r="CD3133" s="6"/>
      <c r="CE3133" s="6"/>
      <c r="CF3133" s="6"/>
      <c r="CG3133" s="6"/>
      <c r="CH3133" s="6"/>
      <c r="CI3133" s="6"/>
      <c r="CJ3133" s="6"/>
      <c r="CK3133" s="6"/>
      <c r="CL3133" s="6"/>
      <c r="CM3133" s="6"/>
      <c r="CN3133" s="6"/>
      <c r="CO3133" s="6"/>
      <c r="CP3133" s="6"/>
      <c r="CQ3133" s="6"/>
      <c r="CR3133" s="6"/>
      <c r="CS3133" s="6"/>
      <c r="CT3133" s="6"/>
      <c r="CU3133" s="6"/>
      <c r="CV3133" s="6"/>
      <c r="CW3133" s="6"/>
      <c r="CX3133" s="6"/>
      <c r="CY3133" s="6"/>
      <c r="CZ3133" s="6"/>
      <c r="DA3133" s="6"/>
      <c r="DB3133" s="6"/>
      <c r="DC3133" s="6"/>
      <c r="DD3133" s="6"/>
      <c r="DE3133" s="6"/>
      <c r="DF3133" s="6"/>
      <c r="DG3133" s="6"/>
      <c r="DH3133" s="6"/>
      <c r="DI3133" s="6"/>
      <c r="DJ3133" s="6"/>
    </row>
    <row r="3134" spans="1:114" ht="15" customHeight="1" x14ac:dyDescent="0.15">
      <c r="A3134" s="30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  <c r="BH3134" s="6"/>
      <c r="BI3134" s="6"/>
      <c r="BJ3134" s="6"/>
      <c r="BK3134" s="6"/>
      <c r="BL3134" s="6"/>
      <c r="BM3134" s="6"/>
      <c r="BN3134" s="6"/>
      <c r="BO3134" s="6"/>
      <c r="BP3134" s="6"/>
      <c r="BQ3134" s="6"/>
      <c r="BR3134" s="6"/>
      <c r="BS3134" s="6"/>
      <c r="BT3134" s="6"/>
      <c r="BU3134" s="6"/>
      <c r="BV3134" s="6"/>
      <c r="BW3134" s="6"/>
      <c r="BX3134" s="6"/>
      <c r="BY3134" s="6"/>
      <c r="BZ3134" s="6"/>
      <c r="CA3134" s="6"/>
      <c r="CB3134" s="6"/>
      <c r="CC3134" s="6"/>
      <c r="CD3134" s="6"/>
      <c r="CE3134" s="6"/>
      <c r="CF3134" s="6"/>
      <c r="CG3134" s="6"/>
      <c r="CH3134" s="6"/>
      <c r="CI3134" s="6"/>
      <c r="CJ3134" s="6"/>
      <c r="CK3134" s="6"/>
      <c r="CL3134" s="6"/>
      <c r="CM3134" s="6"/>
      <c r="CN3134" s="6"/>
      <c r="CO3134" s="6"/>
      <c r="CP3134" s="6"/>
      <c r="CQ3134" s="6"/>
      <c r="CR3134" s="6"/>
      <c r="CS3134" s="6"/>
      <c r="CT3134" s="6"/>
      <c r="CU3134" s="6"/>
      <c r="CV3134" s="6"/>
      <c r="CW3134" s="6"/>
      <c r="CX3134" s="6"/>
      <c r="CY3134" s="6"/>
      <c r="CZ3134" s="6"/>
      <c r="DA3134" s="6"/>
      <c r="DB3134" s="6"/>
      <c r="DC3134" s="6"/>
      <c r="DD3134" s="6"/>
      <c r="DE3134" s="6"/>
      <c r="DF3134" s="6"/>
      <c r="DG3134" s="6"/>
      <c r="DH3134" s="6"/>
      <c r="DI3134" s="6"/>
      <c r="DJ3134" s="6"/>
    </row>
    <row r="3135" spans="1:114" ht="15" customHeight="1" x14ac:dyDescent="0.15">
      <c r="A3135" s="30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  <c r="BH3135" s="6"/>
      <c r="BI3135" s="6"/>
      <c r="BJ3135" s="6"/>
      <c r="BK3135" s="6"/>
      <c r="BL3135" s="6"/>
      <c r="BM3135" s="6"/>
      <c r="BN3135" s="6"/>
      <c r="BO3135" s="6"/>
      <c r="BP3135" s="6"/>
      <c r="BQ3135" s="6"/>
      <c r="BR3135" s="6"/>
      <c r="BS3135" s="6"/>
      <c r="BT3135" s="6"/>
      <c r="BU3135" s="6"/>
      <c r="BV3135" s="6"/>
      <c r="BW3135" s="6"/>
      <c r="BX3135" s="6"/>
      <c r="BY3135" s="6"/>
      <c r="BZ3135" s="6"/>
      <c r="CA3135" s="6"/>
      <c r="CB3135" s="6"/>
      <c r="CC3135" s="6"/>
      <c r="CD3135" s="6"/>
      <c r="CE3135" s="6"/>
      <c r="CF3135" s="6"/>
      <c r="CG3135" s="6"/>
      <c r="CH3135" s="6"/>
      <c r="CI3135" s="6"/>
      <c r="CJ3135" s="6"/>
      <c r="CK3135" s="6"/>
      <c r="CL3135" s="6"/>
      <c r="CM3135" s="6"/>
      <c r="CN3135" s="6"/>
      <c r="CO3135" s="6"/>
      <c r="CP3135" s="6"/>
      <c r="CQ3135" s="6"/>
      <c r="CR3135" s="6"/>
      <c r="CS3135" s="6"/>
      <c r="CT3135" s="6"/>
      <c r="CU3135" s="6"/>
      <c r="CV3135" s="6"/>
      <c r="CW3135" s="6"/>
      <c r="CX3135" s="6"/>
      <c r="CY3135" s="6"/>
      <c r="CZ3135" s="6"/>
      <c r="DA3135" s="6"/>
      <c r="DB3135" s="6"/>
      <c r="DC3135" s="6"/>
      <c r="DD3135" s="6"/>
      <c r="DE3135" s="6"/>
      <c r="DF3135" s="6"/>
      <c r="DG3135" s="6"/>
      <c r="DH3135" s="6"/>
      <c r="DI3135" s="6"/>
      <c r="DJ3135" s="6"/>
    </row>
    <row r="3136" spans="1:114" ht="15" customHeight="1" x14ac:dyDescent="0.15">
      <c r="A3136" s="30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  <c r="BH3136" s="6"/>
      <c r="BI3136" s="6"/>
      <c r="BJ3136" s="6"/>
      <c r="BK3136" s="6"/>
      <c r="BL3136" s="6"/>
      <c r="BM3136" s="6"/>
      <c r="BN3136" s="6"/>
      <c r="BO3136" s="6"/>
      <c r="BP3136" s="6"/>
      <c r="BQ3136" s="6"/>
      <c r="BR3136" s="6"/>
      <c r="BS3136" s="6"/>
      <c r="BT3136" s="6"/>
      <c r="BU3136" s="6"/>
      <c r="BV3136" s="6"/>
      <c r="BW3136" s="6"/>
      <c r="BX3136" s="6"/>
      <c r="BY3136" s="6"/>
      <c r="BZ3136" s="6"/>
      <c r="CA3136" s="6"/>
      <c r="CB3136" s="6"/>
      <c r="CC3136" s="6"/>
      <c r="CD3136" s="6"/>
      <c r="CE3136" s="6"/>
      <c r="CF3136" s="6"/>
      <c r="CG3136" s="6"/>
      <c r="CH3136" s="6"/>
      <c r="CI3136" s="6"/>
      <c r="CJ3136" s="6"/>
      <c r="CK3136" s="6"/>
      <c r="CL3136" s="6"/>
      <c r="CM3136" s="6"/>
      <c r="CN3136" s="6"/>
      <c r="CO3136" s="6"/>
      <c r="CP3136" s="6"/>
      <c r="CQ3136" s="6"/>
      <c r="CR3136" s="6"/>
      <c r="CS3136" s="6"/>
      <c r="CT3136" s="6"/>
      <c r="CU3136" s="6"/>
      <c r="CV3136" s="6"/>
      <c r="CW3136" s="6"/>
      <c r="CX3136" s="6"/>
      <c r="CY3136" s="6"/>
      <c r="CZ3136" s="6"/>
      <c r="DA3136" s="6"/>
      <c r="DB3136" s="6"/>
      <c r="DC3136" s="6"/>
      <c r="DD3136" s="6"/>
      <c r="DE3136" s="6"/>
      <c r="DF3136" s="6"/>
      <c r="DG3136" s="6"/>
      <c r="DH3136" s="6"/>
      <c r="DI3136" s="6"/>
      <c r="DJ3136" s="6"/>
    </row>
    <row r="3137" spans="1:114" ht="15" customHeight="1" x14ac:dyDescent="0.15">
      <c r="A3137" s="30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  <c r="BH3137" s="6"/>
      <c r="BI3137" s="6"/>
      <c r="BJ3137" s="6"/>
      <c r="BK3137" s="6"/>
      <c r="BL3137" s="6"/>
      <c r="BM3137" s="6"/>
      <c r="BN3137" s="6"/>
      <c r="BO3137" s="6"/>
      <c r="BP3137" s="6"/>
      <c r="BQ3137" s="6"/>
      <c r="BR3137" s="6"/>
      <c r="BS3137" s="6"/>
      <c r="BT3137" s="6"/>
      <c r="BU3137" s="6"/>
      <c r="BV3137" s="6"/>
      <c r="BW3137" s="6"/>
      <c r="BX3137" s="6"/>
      <c r="BY3137" s="6"/>
      <c r="BZ3137" s="6"/>
      <c r="CA3137" s="6"/>
      <c r="CB3137" s="6"/>
      <c r="CC3137" s="6"/>
      <c r="CD3137" s="6"/>
      <c r="CE3137" s="6"/>
      <c r="CF3137" s="6"/>
      <c r="CG3137" s="6"/>
      <c r="CH3137" s="6"/>
      <c r="CI3137" s="6"/>
      <c r="CJ3137" s="6"/>
      <c r="CK3137" s="6"/>
      <c r="CL3137" s="6"/>
      <c r="CM3137" s="6"/>
      <c r="CN3137" s="6"/>
      <c r="CO3137" s="6"/>
      <c r="CP3137" s="6"/>
      <c r="CQ3137" s="6"/>
      <c r="CR3137" s="6"/>
      <c r="CS3137" s="6"/>
      <c r="CT3137" s="6"/>
      <c r="CU3137" s="6"/>
      <c r="CV3137" s="6"/>
      <c r="CW3137" s="6"/>
      <c r="CX3137" s="6"/>
      <c r="CY3137" s="6"/>
      <c r="CZ3137" s="6"/>
      <c r="DA3137" s="6"/>
      <c r="DB3137" s="6"/>
      <c r="DC3137" s="6"/>
      <c r="DD3137" s="6"/>
      <c r="DE3137" s="6"/>
      <c r="DF3137" s="6"/>
      <c r="DG3137" s="6"/>
      <c r="DH3137" s="6"/>
      <c r="DI3137" s="6"/>
      <c r="DJ3137" s="6"/>
    </row>
    <row r="3138" spans="1:114" ht="15" customHeight="1" x14ac:dyDescent="0.15">
      <c r="A3138" s="30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  <c r="BH3138" s="6"/>
      <c r="BI3138" s="6"/>
      <c r="BJ3138" s="6"/>
      <c r="BK3138" s="6"/>
      <c r="BL3138" s="6"/>
      <c r="BM3138" s="6"/>
      <c r="BN3138" s="6"/>
      <c r="BO3138" s="6"/>
      <c r="BP3138" s="6"/>
      <c r="BQ3138" s="6"/>
      <c r="BR3138" s="6"/>
      <c r="BS3138" s="6"/>
      <c r="BT3138" s="6"/>
      <c r="BU3138" s="6"/>
      <c r="BV3138" s="6"/>
      <c r="BW3138" s="6"/>
      <c r="BX3138" s="6"/>
      <c r="BY3138" s="6"/>
      <c r="BZ3138" s="6"/>
      <c r="CA3138" s="6"/>
      <c r="CB3138" s="6"/>
      <c r="CC3138" s="6"/>
      <c r="CD3138" s="6"/>
      <c r="CE3138" s="6"/>
      <c r="CF3138" s="6"/>
      <c r="CG3138" s="6"/>
      <c r="CH3138" s="6"/>
      <c r="CI3138" s="6"/>
      <c r="CJ3138" s="6"/>
      <c r="CK3138" s="6"/>
      <c r="CL3138" s="6"/>
      <c r="CM3138" s="6"/>
      <c r="CN3138" s="6"/>
      <c r="CO3138" s="6"/>
      <c r="CP3138" s="6"/>
      <c r="CQ3138" s="6"/>
      <c r="CR3138" s="6"/>
      <c r="CS3138" s="6"/>
      <c r="CT3138" s="6"/>
      <c r="CU3138" s="6"/>
      <c r="CV3138" s="6"/>
      <c r="CW3138" s="6"/>
      <c r="CX3138" s="6"/>
      <c r="CY3138" s="6"/>
      <c r="CZ3138" s="6"/>
      <c r="DA3138" s="6"/>
      <c r="DB3138" s="6"/>
      <c r="DC3138" s="6"/>
      <c r="DD3138" s="6"/>
      <c r="DE3138" s="6"/>
      <c r="DF3138" s="6"/>
      <c r="DG3138" s="6"/>
      <c r="DH3138" s="6"/>
      <c r="DI3138" s="6"/>
      <c r="DJ3138" s="6"/>
    </row>
    <row r="3139" spans="1:114" ht="15" customHeight="1" x14ac:dyDescent="0.15">
      <c r="A3139" s="30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  <c r="BH3139" s="6"/>
      <c r="BI3139" s="6"/>
      <c r="BJ3139" s="6"/>
      <c r="BK3139" s="6"/>
      <c r="BL3139" s="6"/>
      <c r="BM3139" s="6"/>
      <c r="BN3139" s="6"/>
      <c r="BO3139" s="6"/>
      <c r="BP3139" s="6"/>
      <c r="BQ3139" s="6"/>
      <c r="BR3139" s="6"/>
      <c r="BS3139" s="6"/>
      <c r="BT3139" s="6"/>
      <c r="BU3139" s="6"/>
      <c r="BV3139" s="6"/>
      <c r="BW3139" s="6"/>
      <c r="BX3139" s="6"/>
      <c r="BY3139" s="6"/>
      <c r="BZ3139" s="6"/>
      <c r="CA3139" s="6"/>
      <c r="CB3139" s="6"/>
      <c r="CC3139" s="6"/>
      <c r="CD3139" s="6"/>
      <c r="CE3139" s="6"/>
      <c r="CF3139" s="6"/>
      <c r="CG3139" s="6"/>
      <c r="CH3139" s="6"/>
      <c r="CI3139" s="6"/>
      <c r="CJ3139" s="6"/>
      <c r="CK3139" s="6"/>
      <c r="CL3139" s="6"/>
      <c r="CM3139" s="6"/>
      <c r="CN3139" s="6"/>
      <c r="CO3139" s="6"/>
      <c r="CP3139" s="6"/>
      <c r="CQ3139" s="6"/>
      <c r="CR3139" s="6"/>
      <c r="CS3139" s="6"/>
      <c r="CT3139" s="6"/>
      <c r="CU3139" s="6"/>
      <c r="CV3139" s="6"/>
      <c r="CW3139" s="6"/>
      <c r="CX3139" s="6"/>
      <c r="CY3139" s="6"/>
      <c r="CZ3139" s="6"/>
      <c r="DA3139" s="6"/>
      <c r="DB3139" s="6"/>
      <c r="DC3139" s="6"/>
      <c r="DD3139" s="6"/>
      <c r="DE3139" s="6"/>
      <c r="DF3139" s="6"/>
      <c r="DG3139" s="6"/>
      <c r="DH3139" s="6"/>
      <c r="DI3139" s="6"/>
      <c r="DJ3139" s="6"/>
    </row>
    <row r="3140" spans="1:114" ht="15" customHeight="1" x14ac:dyDescent="0.15">
      <c r="A3140" s="30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  <c r="BH3140" s="6"/>
      <c r="BI3140" s="6"/>
      <c r="BJ3140" s="6"/>
      <c r="BK3140" s="6"/>
      <c r="BL3140" s="6"/>
      <c r="BM3140" s="6"/>
      <c r="BN3140" s="6"/>
      <c r="BO3140" s="6"/>
      <c r="BP3140" s="6"/>
      <c r="BQ3140" s="6"/>
      <c r="BR3140" s="6"/>
      <c r="BS3140" s="6"/>
      <c r="BT3140" s="6"/>
      <c r="BU3140" s="6"/>
      <c r="BV3140" s="6"/>
      <c r="BW3140" s="6"/>
      <c r="BX3140" s="6"/>
      <c r="BY3140" s="6"/>
      <c r="BZ3140" s="6"/>
      <c r="CA3140" s="6"/>
      <c r="CB3140" s="6"/>
      <c r="CC3140" s="6"/>
      <c r="CD3140" s="6"/>
      <c r="CE3140" s="6"/>
      <c r="CF3140" s="6"/>
      <c r="CG3140" s="6"/>
      <c r="CH3140" s="6"/>
      <c r="CI3140" s="6"/>
      <c r="CJ3140" s="6"/>
      <c r="CK3140" s="6"/>
      <c r="CL3140" s="6"/>
      <c r="CM3140" s="6"/>
      <c r="CN3140" s="6"/>
      <c r="CO3140" s="6"/>
      <c r="CP3140" s="6"/>
      <c r="CQ3140" s="6"/>
      <c r="CR3140" s="6"/>
      <c r="CS3140" s="6"/>
      <c r="CT3140" s="6"/>
      <c r="CU3140" s="6"/>
      <c r="CV3140" s="6"/>
      <c r="CW3140" s="6"/>
      <c r="CX3140" s="6"/>
      <c r="CY3140" s="6"/>
      <c r="CZ3140" s="6"/>
      <c r="DA3140" s="6"/>
      <c r="DB3140" s="6"/>
      <c r="DC3140" s="6"/>
      <c r="DD3140" s="6"/>
      <c r="DE3140" s="6"/>
      <c r="DF3140" s="6"/>
      <c r="DG3140" s="6"/>
      <c r="DH3140" s="6"/>
      <c r="DI3140" s="6"/>
      <c r="DJ3140" s="6"/>
    </row>
    <row r="3141" spans="1:114" ht="15" customHeight="1" x14ac:dyDescent="0.15">
      <c r="A3141" s="30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  <c r="BH3141" s="6"/>
      <c r="BI3141" s="6"/>
      <c r="BJ3141" s="6"/>
      <c r="BK3141" s="6"/>
      <c r="BL3141" s="6"/>
      <c r="BM3141" s="6"/>
      <c r="BN3141" s="6"/>
      <c r="BO3141" s="6"/>
      <c r="BP3141" s="6"/>
      <c r="BQ3141" s="6"/>
      <c r="BR3141" s="6"/>
      <c r="BS3141" s="6"/>
      <c r="BT3141" s="6"/>
      <c r="BU3141" s="6"/>
      <c r="BV3141" s="6"/>
      <c r="BW3141" s="6"/>
      <c r="BX3141" s="6"/>
      <c r="BY3141" s="6"/>
      <c r="BZ3141" s="6"/>
      <c r="CA3141" s="6"/>
      <c r="CB3141" s="6"/>
      <c r="CC3141" s="6"/>
      <c r="CD3141" s="6"/>
      <c r="CE3141" s="6"/>
      <c r="CF3141" s="6"/>
      <c r="CG3141" s="6"/>
      <c r="CH3141" s="6"/>
      <c r="CI3141" s="6"/>
      <c r="CJ3141" s="6"/>
      <c r="CK3141" s="6"/>
      <c r="CL3141" s="6"/>
      <c r="CM3141" s="6"/>
      <c r="CN3141" s="6"/>
      <c r="CO3141" s="6"/>
      <c r="CP3141" s="6"/>
      <c r="CQ3141" s="6"/>
      <c r="CR3141" s="6"/>
      <c r="CS3141" s="6"/>
      <c r="CT3141" s="6"/>
      <c r="CU3141" s="6"/>
      <c r="CV3141" s="6"/>
      <c r="CW3141" s="6"/>
      <c r="CX3141" s="6"/>
      <c r="CY3141" s="6"/>
      <c r="CZ3141" s="6"/>
      <c r="DA3141" s="6"/>
      <c r="DB3141" s="6"/>
      <c r="DC3141" s="6"/>
      <c r="DD3141" s="6"/>
      <c r="DE3141" s="6"/>
      <c r="DF3141" s="6"/>
      <c r="DG3141" s="6"/>
      <c r="DH3141" s="6"/>
      <c r="DI3141" s="6"/>
      <c r="DJ3141" s="6"/>
    </row>
    <row r="3142" spans="1:114" ht="15" customHeight="1" x14ac:dyDescent="0.15">
      <c r="A3142" s="30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  <c r="BH3142" s="6"/>
      <c r="BI3142" s="6"/>
      <c r="BJ3142" s="6"/>
      <c r="BK3142" s="6"/>
      <c r="BL3142" s="6"/>
      <c r="BM3142" s="6"/>
      <c r="BN3142" s="6"/>
      <c r="BO3142" s="6"/>
      <c r="BP3142" s="6"/>
      <c r="BQ3142" s="6"/>
      <c r="BR3142" s="6"/>
      <c r="BS3142" s="6"/>
      <c r="BT3142" s="6"/>
      <c r="BU3142" s="6"/>
      <c r="BV3142" s="6"/>
      <c r="BW3142" s="6"/>
      <c r="BX3142" s="6"/>
      <c r="BY3142" s="6"/>
      <c r="BZ3142" s="6"/>
      <c r="CA3142" s="6"/>
      <c r="CB3142" s="6"/>
      <c r="CC3142" s="6"/>
      <c r="CD3142" s="6"/>
      <c r="CE3142" s="6"/>
      <c r="CF3142" s="6"/>
      <c r="CG3142" s="6"/>
      <c r="CH3142" s="6"/>
      <c r="CI3142" s="6"/>
      <c r="CJ3142" s="6"/>
      <c r="CK3142" s="6"/>
      <c r="CL3142" s="6"/>
      <c r="CM3142" s="6"/>
      <c r="CN3142" s="6"/>
      <c r="CO3142" s="6"/>
      <c r="CP3142" s="6"/>
      <c r="CQ3142" s="6"/>
      <c r="CR3142" s="6"/>
      <c r="CS3142" s="6"/>
      <c r="CT3142" s="6"/>
      <c r="CU3142" s="6"/>
      <c r="CV3142" s="6"/>
      <c r="CW3142" s="6"/>
      <c r="CX3142" s="6"/>
      <c r="CY3142" s="6"/>
      <c r="CZ3142" s="6"/>
      <c r="DA3142" s="6"/>
      <c r="DB3142" s="6"/>
      <c r="DC3142" s="6"/>
      <c r="DD3142" s="6"/>
      <c r="DE3142" s="6"/>
      <c r="DF3142" s="6"/>
      <c r="DG3142" s="6"/>
      <c r="DH3142" s="6"/>
      <c r="DI3142" s="6"/>
      <c r="DJ3142" s="6"/>
    </row>
    <row r="3143" spans="1:114" ht="15" customHeight="1" x14ac:dyDescent="0.15">
      <c r="A3143" s="30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  <c r="BH3143" s="6"/>
      <c r="BI3143" s="6"/>
      <c r="BJ3143" s="6"/>
      <c r="BK3143" s="6"/>
      <c r="BL3143" s="6"/>
      <c r="BM3143" s="6"/>
      <c r="BN3143" s="6"/>
      <c r="BO3143" s="6"/>
      <c r="BP3143" s="6"/>
      <c r="BQ3143" s="6"/>
      <c r="BR3143" s="6"/>
      <c r="BS3143" s="6"/>
      <c r="BT3143" s="6"/>
      <c r="BU3143" s="6"/>
      <c r="BV3143" s="6"/>
      <c r="BW3143" s="6"/>
      <c r="BX3143" s="6"/>
      <c r="BY3143" s="6"/>
      <c r="BZ3143" s="6"/>
      <c r="CA3143" s="6"/>
      <c r="CB3143" s="6"/>
      <c r="CC3143" s="6"/>
      <c r="CD3143" s="6"/>
      <c r="CE3143" s="6"/>
      <c r="CF3143" s="6"/>
      <c r="CG3143" s="6"/>
      <c r="CH3143" s="6"/>
      <c r="CI3143" s="6"/>
      <c r="CJ3143" s="6"/>
      <c r="CK3143" s="6"/>
      <c r="CL3143" s="6"/>
      <c r="CM3143" s="6"/>
      <c r="CN3143" s="6"/>
      <c r="CO3143" s="6"/>
      <c r="CP3143" s="6"/>
      <c r="CQ3143" s="6"/>
      <c r="CR3143" s="6"/>
      <c r="CS3143" s="6"/>
      <c r="CT3143" s="6"/>
      <c r="CU3143" s="6"/>
      <c r="CV3143" s="6"/>
      <c r="CW3143" s="6"/>
      <c r="CX3143" s="6"/>
      <c r="CY3143" s="6"/>
      <c r="CZ3143" s="6"/>
      <c r="DA3143" s="6"/>
      <c r="DB3143" s="6"/>
      <c r="DC3143" s="6"/>
      <c r="DD3143" s="6"/>
      <c r="DE3143" s="6"/>
      <c r="DF3143" s="6"/>
      <c r="DG3143" s="6"/>
      <c r="DH3143" s="6"/>
      <c r="DI3143" s="6"/>
      <c r="DJ3143" s="6"/>
    </row>
    <row r="3144" spans="1:114" ht="15" customHeight="1" x14ac:dyDescent="0.15">
      <c r="A3144" s="30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  <c r="BH3144" s="6"/>
      <c r="BI3144" s="6"/>
      <c r="BJ3144" s="6"/>
      <c r="BK3144" s="6"/>
      <c r="BL3144" s="6"/>
      <c r="BM3144" s="6"/>
      <c r="BN3144" s="6"/>
      <c r="BO3144" s="6"/>
      <c r="BP3144" s="6"/>
      <c r="BQ3144" s="6"/>
      <c r="BR3144" s="6"/>
      <c r="BS3144" s="6"/>
      <c r="BT3144" s="6"/>
      <c r="BU3144" s="6"/>
      <c r="BV3144" s="6"/>
      <c r="BW3144" s="6"/>
      <c r="BX3144" s="6"/>
      <c r="BY3144" s="6"/>
      <c r="BZ3144" s="6"/>
      <c r="CA3144" s="6"/>
      <c r="CB3144" s="6"/>
      <c r="CC3144" s="6"/>
      <c r="CD3144" s="6"/>
      <c r="CE3144" s="6"/>
      <c r="CF3144" s="6"/>
      <c r="CG3144" s="6"/>
      <c r="CH3144" s="6"/>
      <c r="CI3144" s="6"/>
      <c r="CJ3144" s="6"/>
      <c r="CK3144" s="6"/>
      <c r="CL3144" s="6"/>
      <c r="CM3144" s="6"/>
      <c r="CN3144" s="6"/>
      <c r="CO3144" s="6"/>
      <c r="CP3144" s="6"/>
      <c r="CQ3144" s="6"/>
      <c r="CR3144" s="6"/>
      <c r="CS3144" s="6"/>
      <c r="CT3144" s="6"/>
      <c r="CU3144" s="6"/>
      <c r="CV3144" s="6"/>
      <c r="CW3144" s="6"/>
      <c r="CX3144" s="6"/>
      <c r="CY3144" s="6"/>
      <c r="CZ3144" s="6"/>
      <c r="DA3144" s="6"/>
      <c r="DB3144" s="6"/>
      <c r="DC3144" s="6"/>
      <c r="DD3144" s="6"/>
      <c r="DE3144" s="6"/>
      <c r="DF3144" s="6"/>
      <c r="DG3144" s="6"/>
      <c r="DH3144" s="6"/>
      <c r="DI3144" s="6"/>
      <c r="DJ3144" s="6"/>
    </row>
    <row r="3145" spans="1:114" ht="15" customHeight="1" x14ac:dyDescent="0.15">
      <c r="A3145" s="30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  <c r="BH3145" s="6"/>
      <c r="BI3145" s="6"/>
      <c r="BJ3145" s="6"/>
      <c r="BK3145" s="6"/>
      <c r="BL3145" s="6"/>
      <c r="BM3145" s="6"/>
      <c r="BN3145" s="6"/>
      <c r="BO3145" s="6"/>
      <c r="BP3145" s="6"/>
      <c r="BQ3145" s="6"/>
      <c r="BR3145" s="6"/>
      <c r="BS3145" s="6"/>
      <c r="BT3145" s="6"/>
      <c r="BU3145" s="6"/>
      <c r="BV3145" s="6"/>
      <c r="BW3145" s="6"/>
      <c r="BX3145" s="6"/>
      <c r="BY3145" s="6"/>
      <c r="BZ3145" s="6"/>
      <c r="CA3145" s="6"/>
      <c r="CB3145" s="6"/>
      <c r="CC3145" s="6"/>
      <c r="CD3145" s="6"/>
      <c r="CE3145" s="6"/>
      <c r="CF3145" s="6"/>
      <c r="CG3145" s="6"/>
      <c r="CH3145" s="6"/>
      <c r="CI3145" s="6"/>
      <c r="CJ3145" s="6"/>
      <c r="CK3145" s="6"/>
      <c r="CL3145" s="6"/>
      <c r="CM3145" s="6"/>
      <c r="CN3145" s="6"/>
      <c r="CO3145" s="6"/>
      <c r="CP3145" s="6"/>
      <c r="CQ3145" s="6"/>
      <c r="CR3145" s="6"/>
      <c r="CS3145" s="6"/>
      <c r="CT3145" s="6"/>
      <c r="CU3145" s="6"/>
      <c r="CV3145" s="6"/>
      <c r="CW3145" s="6"/>
      <c r="CX3145" s="6"/>
      <c r="CY3145" s="6"/>
      <c r="CZ3145" s="6"/>
      <c r="DA3145" s="6"/>
      <c r="DB3145" s="6"/>
      <c r="DC3145" s="6"/>
      <c r="DD3145" s="6"/>
      <c r="DE3145" s="6"/>
      <c r="DF3145" s="6"/>
      <c r="DG3145" s="6"/>
      <c r="DH3145" s="6"/>
      <c r="DI3145" s="6"/>
      <c r="DJ3145" s="6"/>
    </row>
    <row r="3146" spans="1:114" ht="15" customHeight="1" x14ac:dyDescent="0.15">
      <c r="A3146" s="30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  <c r="BH3146" s="6"/>
      <c r="BI3146" s="6"/>
      <c r="BJ3146" s="6"/>
      <c r="BK3146" s="6"/>
      <c r="BL3146" s="6"/>
      <c r="BM3146" s="6"/>
      <c r="BN3146" s="6"/>
      <c r="BO3146" s="6"/>
      <c r="BP3146" s="6"/>
      <c r="BQ3146" s="6"/>
      <c r="BR3146" s="6"/>
      <c r="BS3146" s="6"/>
      <c r="BT3146" s="6"/>
      <c r="BU3146" s="6"/>
      <c r="BV3146" s="6"/>
      <c r="BW3146" s="6"/>
      <c r="BX3146" s="6"/>
      <c r="BY3146" s="6"/>
      <c r="BZ3146" s="6"/>
      <c r="CA3146" s="6"/>
      <c r="CB3146" s="6"/>
      <c r="CC3146" s="6"/>
      <c r="CD3146" s="6"/>
      <c r="CE3146" s="6"/>
      <c r="CF3146" s="6"/>
      <c r="CG3146" s="6"/>
      <c r="CH3146" s="6"/>
      <c r="CI3146" s="6"/>
      <c r="CJ3146" s="6"/>
      <c r="CK3146" s="6"/>
      <c r="CL3146" s="6"/>
      <c r="CM3146" s="6"/>
      <c r="CN3146" s="6"/>
      <c r="CO3146" s="6"/>
      <c r="CP3146" s="6"/>
      <c r="CQ3146" s="6"/>
      <c r="CR3146" s="6"/>
      <c r="CS3146" s="6"/>
      <c r="CT3146" s="6"/>
      <c r="CU3146" s="6"/>
      <c r="CV3146" s="6"/>
      <c r="CW3146" s="6"/>
      <c r="CX3146" s="6"/>
      <c r="CY3146" s="6"/>
      <c r="CZ3146" s="6"/>
      <c r="DA3146" s="6"/>
      <c r="DB3146" s="6"/>
      <c r="DC3146" s="6"/>
      <c r="DD3146" s="6"/>
      <c r="DE3146" s="6"/>
      <c r="DF3146" s="6"/>
      <c r="DG3146" s="6"/>
      <c r="DH3146" s="6"/>
      <c r="DI3146" s="6"/>
      <c r="DJ3146" s="6"/>
    </row>
    <row r="3147" spans="1:114" ht="15" customHeight="1" x14ac:dyDescent="0.15">
      <c r="A3147" s="30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  <c r="BH3147" s="6"/>
      <c r="BI3147" s="6"/>
      <c r="BJ3147" s="6"/>
      <c r="BK3147" s="6"/>
      <c r="BL3147" s="6"/>
      <c r="BM3147" s="6"/>
      <c r="BN3147" s="6"/>
      <c r="BO3147" s="6"/>
      <c r="BP3147" s="6"/>
      <c r="BQ3147" s="6"/>
      <c r="BR3147" s="6"/>
      <c r="BS3147" s="6"/>
      <c r="BT3147" s="6"/>
      <c r="BU3147" s="6"/>
      <c r="BV3147" s="6"/>
      <c r="BW3147" s="6"/>
      <c r="BX3147" s="6"/>
      <c r="BY3147" s="6"/>
      <c r="BZ3147" s="6"/>
      <c r="CA3147" s="6"/>
      <c r="CB3147" s="6"/>
      <c r="CC3147" s="6"/>
      <c r="CD3147" s="6"/>
      <c r="CE3147" s="6"/>
      <c r="CF3147" s="6"/>
      <c r="CG3147" s="6"/>
      <c r="CH3147" s="6"/>
      <c r="CI3147" s="6"/>
      <c r="CJ3147" s="6"/>
      <c r="CK3147" s="6"/>
      <c r="CL3147" s="6"/>
      <c r="CM3147" s="6"/>
      <c r="CN3147" s="6"/>
      <c r="CO3147" s="6"/>
      <c r="CP3147" s="6"/>
      <c r="CQ3147" s="6"/>
      <c r="CR3147" s="6"/>
      <c r="CS3147" s="6"/>
      <c r="CT3147" s="6"/>
      <c r="CU3147" s="6"/>
      <c r="CV3147" s="6"/>
      <c r="CW3147" s="6"/>
      <c r="CX3147" s="6"/>
      <c r="CY3147" s="6"/>
      <c r="CZ3147" s="6"/>
      <c r="DA3147" s="6"/>
      <c r="DB3147" s="6"/>
      <c r="DC3147" s="6"/>
      <c r="DD3147" s="6"/>
      <c r="DE3147" s="6"/>
      <c r="DF3147" s="6"/>
      <c r="DG3147" s="6"/>
      <c r="DH3147" s="6"/>
      <c r="DI3147" s="6"/>
      <c r="DJ3147" s="6"/>
    </row>
    <row r="3148" spans="1:114" ht="15" customHeight="1" x14ac:dyDescent="0.15">
      <c r="A3148" s="30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  <c r="BH3148" s="6"/>
      <c r="BI3148" s="6"/>
      <c r="BJ3148" s="6"/>
      <c r="BK3148" s="6"/>
      <c r="BL3148" s="6"/>
      <c r="BM3148" s="6"/>
      <c r="BN3148" s="6"/>
      <c r="BO3148" s="6"/>
      <c r="BP3148" s="6"/>
      <c r="BQ3148" s="6"/>
      <c r="BR3148" s="6"/>
      <c r="BS3148" s="6"/>
      <c r="BT3148" s="6"/>
      <c r="BU3148" s="6"/>
      <c r="BV3148" s="6"/>
      <c r="BW3148" s="6"/>
      <c r="BX3148" s="6"/>
      <c r="BY3148" s="6"/>
      <c r="BZ3148" s="6"/>
      <c r="CA3148" s="6"/>
      <c r="CB3148" s="6"/>
      <c r="CC3148" s="6"/>
      <c r="CD3148" s="6"/>
      <c r="CE3148" s="6"/>
      <c r="CF3148" s="6"/>
      <c r="CG3148" s="6"/>
      <c r="CH3148" s="6"/>
      <c r="CI3148" s="6"/>
      <c r="CJ3148" s="6"/>
      <c r="CK3148" s="6"/>
      <c r="CL3148" s="6"/>
      <c r="CM3148" s="6"/>
      <c r="CN3148" s="6"/>
      <c r="CO3148" s="6"/>
      <c r="CP3148" s="6"/>
      <c r="CQ3148" s="6"/>
      <c r="CR3148" s="6"/>
      <c r="CS3148" s="6"/>
      <c r="CT3148" s="6"/>
      <c r="CU3148" s="6"/>
      <c r="CV3148" s="6"/>
      <c r="CW3148" s="6"/>
      <c r="CX3148" s="6"/>
      <c r="CY3148" s="6"/>
      <c r="CZ3148" s="6"/>
      <c r="DA3148" s="6"/>
      <c r="DB3148" s="6"/>
      <c r="DC3148" s="6"/>
      <c r="DD3148" s="6"/>
      <c r="DE3148" s="6"/>
      <c r="DF3148" s="6"/>
      <c r="DG3148" s="6"/>
      <c r="DH3148" s="6"/>
      <c r="DI3148" s="6"/>
      <c r="DJ3148" s="6"/>
    </row>
    <row r="3149" spans="1:114" ht="15" customHeight="1" x14ac:dyDescent="0.15">
      <c r="A3149" s="30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  <c r="BH3149" s="6"/>
      <c r="BI3149" s="6"/>
      <c r="BJ3149" s="6"/>
      <c r="BK3149" s="6"/>
      <c r="BL3149" s="6"/>
      <c r="BM3149" s="6"/>
      <c r="BN3149" s="6"/>
      <c r="BO3149" s="6"/>
      <c r="BP3149" s="6"/>
      <c r="BQ3149" s="6"/>
      <c r="BR3149" s="6"/>
      <c r="BS3149" s="6"/>
      <c r="BT3149" s="6"/>
      <c r="BU3149" s="6"/>
      <c r="BV3149" s="6"/>
      <c r="BW3149" s="6"/>
      <c r="BX3149" s="6"/>
      <c r="BY3149" s="6"/>
      <c r="BZ3149" s="6"/>
      <c r="CA3149" s="6"/>
      <c r="CB3149" s="6"/>
      <c r="CC3149" s="6"/>
      <c r="CD3149" s="6"/>
      <c r="CE3149" s="6"/>
      <c r="CF3149" s="6"/>
      <c r="CG3149" s="6"/>
      <c r="CH3149" s="6"/>
      <c r="CI3149" s="6"/>
      <c r="CJ3149" s="6"/>
      <c r="CK3149" s="6"/>
      <c r="CL3149" s="6"/>
      <c r="CM3149" s="6"/>
      <c r="CN3149" s="6"/>
      <c r="CO3149" s="6"/>
      <c r="CP3149" s="6"/>
      <c r="CQ3149" s="6"/>
      <c r="CR3149" s="6"/>
      <c r="CS3149" s="6"/>
      <c r="CT3149" s="6"/>
      <c r="CU3149" s="6"/>
      <c r="CV3149" s="6"/>
      <c r="CW3149" s="6"/>
      <c r="CX3149" s="6"/>
      <c r="CY3149" s="6"/>
      <c r="CZ3149" s="6"/>
      <c r="DA3149" s="6"/>
      <c r="DB3149" s="6"/>
      <c r="DC3149" s="6"/>
      <c r="DD3149" s="6"/>
      <c r="DE3149" s="6"/>
      <c r="DF3149" s="6"/>
      <c r="DG3149" s="6"/>
      <c r="DH3149" s="6"/>
      <c r="DI3149" s="6"/>
      <c r="DJ3149" s="6"/>
    </row>
    <row r="3150" spans="1:114" ht="15" customHeight="1" x14ac:dyDescent="0.15">
      <c r="A3150" s="30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  <c r="BH3150" s="6"/>
      <c r="BI3150" s="6"/>
      <c r="BJ3150" s="6"/>
      <c r="BK3150" s="6"/>
      <c r="BL3150" s="6"/>
      <c r="BM3150" s="6"/>
      <c r="BN3150" s="6"/>
      <c r="BO3150" s="6"/>
      <c r="BP3150" s="6"/>
      <c r="BQ3150" s="6"/>
      <c r="BR3150" s="6"/>
      <c r="BS3150" s="6"/>
      <c r="BT3150" s="6"/>
      <c r="BU3150" s="6"/>
      <c r="BV3150" s="6"/>
      <c r="BW3150" s="6"/>
      <c r="BX3150" s="6"/>
      <c r="BY3150" s="6"/>
      <c r="BZ3150" s="6"/>
      <c r="CA3150" s="6"/>
      <c r="CB3150" s="6"/>
      <c r="CC3150" s="6"/>
      <c r="CD3150" s="6"/>
      <c r="CE3150" s="6"/>
      <c r="CF3150" s="6"/>
      <c r="CG3150" s="6"/>
      <c r="CH3150" s="6"/>
      <c r="CI3150" s="6"/>
      <c r="CJ3150" s="6"/>
      <c r="CK3150" s="6"/>
      <c r="CL3150" s="6"/>
      <c r="CM3150" s="6"/>
      <c r="CN3150" s="6"/>
      <c r="CO3150" s="6"/>
      <c r="CP3150" s="6"/>
      <c r="CQ3150" s="6"/>
      <c r="CR3150" s="6"/>
      <c r="CS3150" s="6"/>
      <c r="CT3150" s="6"/>
      <c r="CU3150" s="6"/>
      <c r="CV3150" s="6"/>
      <c r="CW3150" s="6"/>
      <c r="CX3150" s="6"/>
      <c r="CY3150" s="6"/>
      <c r="CZ3150" s="6"/>
      <c r="DA3150" s="6"/>
      <c r="DB3150" s="6"/>
      <c r="DC3150" s="6"/>
      <c r="DD3150" s="6"/>
      <c r="DE3150" s="6"/>
      <c r="DF3150" s="6"/>
      <c r="DG3150" s="6"/>
      <c r="DH3150" s="6"/>
      <c r="DI3150" s="6"/>
      <c r="DJ3150" s="6"/>
    </row>
    <row r="3151" spans="1:114" ht="15" customHeight="1" x14ac:dyDescent="0.15">
      <c r="A3151" s="30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  <c r="BH3151" s="6"/>
      <c r="BI3151" s="6"/>
      <c r="BJ3151" s="6"/>
      <c r="BK3151" s="6"/>
      <c r="BL3151" s="6"/>
      <c r="BM3151" s="6"/>
      <c r="BN3151" s="6"/>
      <c r="BO3151" s="6"/>
      <c r="BP3151" s="6"/>
      <c r="BQ3151" s="6"/>
      <c r="BR3151" s="6"/>
      <c r="BS3151" s="6"/>
      <c r="BT3151" s="6"/>
      <c r="BU3151" s="6"/>
      <c r="BV3151" s="6"/>
      <c r="BW3151" s="6"/>
      <c r="BX3151" s="6"/>
      <c r="BY3151" s="6"/>
      <c r="BZ3151" s="6"/>
      <c r="CA3151" s="6"/>
      <c r="CB3151" s="6"/>
      <c r="CC3151" s="6"/>
      <c r="CD3151" s="6"/>
      <c r="CE3151" s="6"/>
      <c r="CF3151" s="6"/>
      <c r="CG3151" s="6"/>
      <c r="CH3151" s="6"/>
      <c r="CI3151" s="6"/>
      <c r="CJ3151" s="6"/>
      <c r="CK3151" s="6"/>
      <c r="CL3151" s="6"/>
      <c r="CM3151" s="6"/>
      <c r="CN3151" s="6"/>
      <c r="CO3151" s="6"/>
      <c r="CP3151" s="6"/>
      <c r="CQ3151" s="6"/>
      <c r="CR3151" s="6"/>
      <c r="CS3151" s="6"/>
      <c r="CT3151" s="6"/>
      <c r="CU3151" s="6"/>
      <c r="CV3151" s="6"/>
      <c r="CW3151" s="6"/>
      <c r="CX3151" s="6"/>
      <c r="CY3151" s="6"/>
      <c r="CZ3151" s="6"/>
      <c r="DA3151" s="6"/>
      <c r="DB3151" s="6"/>
      <c r="DC3151" s="6"/>
      <c r="DD3151" s="6"/>
      <c r="DE3151" s="6"/>
      <c r="DF3151" s="6"/>
      <c r="DG3151" s="6"/>
      <c r="DH3151" s="6"/>
      <c r="DI3151" s="6"/>
      <c r="DJ3151" s="6"/>
    </row>
    <row r="3152" spans="1:114" ht="15" customHeight="1" x14ac:dyDescent="0.15">
      <c r="A3152" s="30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  <c r="BH3152" s="6"/>
      <c r="BI3152" s="6"/>
      <c r="BJ3152" s="6"/>
      <c r="BK3152" s="6"/>
      <c r="BL3152" s="6"/>
      <c r="BM3152" s="6"/>
      <c r="BN3152" s="6"/>
      <c r="BO3152" s="6"/>
      <c r="BP3152" s="6"/>
      <c r="BQ3152" s="6"/>
      <c r="BR3152" s="6"/>
      <c r="BS3152" s="6"/>
      <c r="BT3152" s="6"/>
      <c r="BU3152" s="6"/>
      <c r="BV3152" s="6"/>
      <c r="BW3152" s="6"/>
      <c r="BX3152" s="6"/>
      <c r="BY3152" s="6"/>
      <c r="BZ3152" s="6"/>
      <c r="CA3152" s="6"/>
      <c r="CB3152" s="6"/>
      <c r="CC3152" s="6"/>
      <c r="CD3152" s="6"/>
      <c r="CE3152" s="6"/>
      <c r="CF3152" s="6"/>
      <c r="CG3152" s="6"/>
      <c r="CH3152" s="6"/>
      <c r="CI3152" s="6"/>
      <c r="CJ3152" s="6"/>
      <c r="CK3152" s="6"/>
      <c r="CL3152" s="6"/>
      <c r="CM3152" s="6"/>
      <c r="CN3152" s="6"/>
      <c r="CO3152" s="6"/>
      <c r="CP3152" s="6"/>
      <c r="CQ3152" s="6"/>
      <c r="CR3152" s="6"/>
      <c r="CS3152" s="6"/>
      <c r="CT3152" s="6"/>
      <c r="CU3152" s="6"/>
      <c r="CV3152" s="6"/>
      <c r="CW3152" s="6"/>
      <c r="CX3152" s="6"/>
      <c r="CY3152" s="6"/>
      <c r="CZ3152" s="6"/>
      <c r="DA3152" s="6"/>
      <c r="DB3152" s="6"/>
      <c r="DC3152" s="6"/>
      <c r="DD3152" s="6"/>
      <c r="DE3152" s="6"/>
      <c r="DF3152" s="6"/>
      <c r="DG3152" s="6"/>
      <c r="DH3152" s="6"/>
      <c r="DI3152" s="6"/>
      <c r="DJ3152" s="6"/>
    </row>
    <row r="3153" spans="1:114" ht="15" customHeight="1" x14ac:dyDescent="0.15">
      <c r="A3153" s="30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  <c r="BH3153" s="6"/>
      <c r="BI3153" s="6"/>
      <c r="BJ3153" s="6"/>
      <c r="BK3153" s="6"/>
      <c r="BL3153" s="6"/>
      <c r="BM3153" s="6"/>
      <c r="BN3153" s="6"/>
      <c r="BO3153" s="6"/>
      <c r="BP3153" s="6"/>
      <c r="BQ3153" s="6"/>
      <c r="BR3153" s="6"/>
      <c r="BS3153" s="6"/>
      <c r="BT3153" s="6"/>
      <c r="BU3153" s="6"/>
      <c r="BV3153" s="6"/>
      <c r="BW3153" s="6"/>
      <c r="BX3153" s="6"/>
      <c r="BY3153" s="6"/>
      <c r="BZ3153" s="6"/>
      <c r="CA3153" s="6"/>
      <c r="CB3153" s="6"/>
      <c r="CC3153" s="6"/>
      <c r="CD3153" s="6"/>
      <c r="CE3153" s="6"/>
      <c r="CF3153" s="6"/>
      <c r="CG3153" s="6"/>
      <c r="CH3153" s="6"/>
      <c r="CI3153" s="6"/>
      <c r="CJ3153" s="6"/>
      <c r="CK3153" s="6"/>
      <c r="CL3153" s="6"/>
      <c r="CM3153" s="6"/>
      <c r="CN3153" s="6"/>
      <c r="CO3153" s="6"/>
      <c r="CP3153" s="6"/>
      <c r="CQ3153" s="6"/>
      <c r="CR3153" s="6"/>
      <c r="CS3153" s="6"/>
      <c r="CT3153" s="6"/>
      <c r="CU3153" s="6"/>
      <c r="CV3153" s="6"/>
      <c r="CW3153" s="6"/>
      <c r="CX3153" s="6"/>
      <c r="CY3153" s="6"/>
      <c r="CZ3153" s="6"/>
      <c r="DA3153" s="6"/>
      <c r="DB3153" s="6"/>
      <c r="DC3153" s="6"/>
      <c r="DD3153" s="6"/>
      <c r="DE3153" s="6"/>
      <c r="DF3153" s="6"/>
      <c r="DG3153" s="6"/>
      <c r="DH3153" s="6"/>
      <c r="DI3153" s="6"/>
      <c r="DJ3153" s="6"/>
    </row>
    <row r="3154" spans="1:114" ht="15" customHeight="1" x14ac:dyDescent="0.15">
      <c r="A3154" s="30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  <c r="BH3154" s="6"/>
      <c r="BI3154" s="6"/>
      <c r="BJ3154" s="6"/>
      <c r="BK3154" s="6"/>
      <c r="BL3154" s="6"/>
      <c r="BM3154" s="6"/>
      <c r="BN3154" s="6"/>
      <c r="BO3154" s="6"/>
      <c r="BP3154" s="6"/>
      <c r="BQ3154" s="6"/>
      <c r="BR3154" s="6"/>
      <c r="BS3154" s="6"/>
      <c r="BT3154" s="6"/>
      <c r="BU3154" s="6"/>
      <c r="BV3154" s="6"/>
      <c r="BW3154" s="6"/>
      <c r="BX3154" s="6"/>
      <c r="BY3154" s="6"/>
      <c r="BZ3154" s="6"/>
      <c r="CA3154" s="6"/>
      <c r="CB3154" s="6"/>
      <c r="CC3154" s="6"/>
      <c r="CD3154" s="6"/>
      <c r="CE3154" s="6"/>
      <c r="CF3154" s="6"/>
      <c r="CG3154" s="6"/>
      <c r="CH3154" s="6"/>
      <c r="CI3154" s="6"/>
      <c r="CJ3154" s="6"/>
      <c r="CK3154" s="6"/>
      <c r="CL3154" s="6"/>
      <c r="CM3154" s="6"/>
      <c r="CN3154" s="6"/>
      <c r="CO3154" s="6"/>
      <c r="CP3154" s="6"/>
      <c r="CQ3154" s="6"/>
      <c r="CR3154" s="6"/>
      <c r="CS3154" s="6"/>
      <c r="CT3154" s="6"/>
      <c r="CU3154" s="6"/>
      <c r="CV3154" s="6"/>
      <c r="CW3154" s="6"/>
      <c r="CX3154" s="6"/>
      <c r="CY3154" s="6"/>
      <c r="CZ3154" s="6"/>
      <c r="DA3154" s="6"/>
      <c r="DB3154" s="6"/>
      <c r="DC3154" s="6"/>
      <c r="DD3154" s="6"/>
      <c r="DE3154" s="6"/>
      <c r="DF3154" s="6"/>
      <c r="DG3154" s="6"/>
      <c r="DH3154" s="6"/>
      <c r="DI3154" s="6"/>
      <c r="DJ3154" s="6"/>
    </row>
    <row r="3155" spans="1:114" ht="15" customHeight="1" x14ac:dyDescent="0.15">
      <c r="A3155" s="30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  <c r="BH3155" s="6"/>
      <c r="BI3155" s="6"/>
      <c r="BJ3155" s="6"/>
      <c r="BK3155" s="6"/>
      <c r="BL3155" s="6"/>
      <c r="BM3155" s="6"/>
      <c r="BN3155" s="6"/>
      <c r="BO3155" s="6"/>
      <c r="BP3155" s="6"/>
      <c r="BQ3155" s="6"/>
      <c r="BR3155" s="6"/>
      <c r="BS3155" s="6"/>
      <c r="BT3155" s="6"/>
      <c r="BU3155" s="6"/>
      <c r="BV3155" s="6"/>
      <c r="BW3155" s="6"/>
      <c r="BX3155" s="6"/>
      <c r="BY3155" s="6"/>
      <c r="BZ3155" s="6"/>
      <c r="CA3155" s="6"/>
      <c r="CB3155" s="6"/>
      <c r="CC3155" s="6"/>
      <c r="CD3155" s="6"/>
      <c r="CE3155" s="6"/>
      <c r="CF3155" s="6"/>
      <c r="CG3155" s="6"/>
      <c r="CH3155" s="6"/>
      <c r="CI3155" s="6"/>
      <c r="CJ3155" s="6"/>
      <c r="CK3155" s="6"/>
      <c r="CL3155" s="6"/>
      <c r="CM3155" s="6"/>
      <c r="CN3155" s="6"/>
      <c r="CO3155" s="6"/>
      <c r="CP3155" s="6"/>
      <c r="CQ3155" s="6"/>
      <c r="CR3155" s="6"/>
      <c r="CS3155" s="6"/>
      <c r="CT3155" s="6"/>
      <c r="CU3155" s="6"/>
      <c r="CV3155" s="6"/>
      <c r="CW3155" s="6"/>
      <c r="CX3155" s="6"/>
      <c r="CY3155" s="6"/>
      <c r="CZ3155" s="6"/>
      <c r="DA3155" s="6"/>
      <c r="DB3155" s="6"/>
      <c r="DC3155" s="6"/>
      <c r="DD3155" s="6"/>
      <c r="DE3155" s="6"/>
      <c r="DF3155" s="6"/>
      <c r="DG3155" s="6"/>
      <c r="DH3155" s="6"/>
      <c r="DI3155" s="6"/>
      <c r="DJ3155" s="6"/>
    </row>
    <row r="3156" spans="1:114" ht="15" customHeight="1" x14ac:dyDescent="0.15">
      <c r="A3156" s="30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  <c r="BH3156" s="6"/>
      <c r="BI3156" s="6"/>
      <c r="BJ3156" s="6"/>
      <c r="BK3156" s="6"/>
      <c r="BL3156" s="6"/>
      <c r="BM3156" s="6"/>
      <c r="BN3156" s="6"/>
      <c r="BO3156" s="6"/>
      <c r="BP3156" s="6"/>
      <c r="BQ3156" s="6"/>
      <c r="BR3156" s="6"/>
      <c r="BS3156" s="6"/>
      <c r="BT3156" s="6"/>
      <c r="BU3156" s="6"/>
      <c r="BV3156" s="6"/>
      <c r="BW3156" s="6"/>
      <c r="BX3156" s="6"/>
      <c r="BY3156" s="6"/>
      <c r="BZ3156" s="6"/>
      <c r="CA3156" s="6"/>
      <c r="CB3156" s="6"/>
      <c r="CC3156" s="6"/>
      <c r="CD3156" s="6"/>
      <c r="CE3156" s="6"/>
      <c r="CF3156" s="6"/>
      <c r="CG3156" s="6"/>
      <c r="CH3156" s="6"/>
      <c r="CI3156" s="6"/>
      <c r="CJ3156" s="6"/>
      <c r="CK3156" s="6"/>
      <c r="CL3156" s="6"/>
      <c r="CM3156" s="6"/>
      <c r="CN3156" s="6"/>
      <c r="CO3156" s="6"/>
      <c r="CP3156" s="6"/>
      <c r="CQ3156" s="6"/>
      <c r="CR3156" s="6"/>
      <c r="CS3156" s="6"/>
      <c r="CT3156" s="6"/>
      <c r="CU3156" s="6"/>
      <c r="CV3156" s="6"/>
      <c r="CW3156" s="6"/>
      <c r="CX3156" s="6"/>
      <c r="CY3156" s="6"/>
      <c r="CZ3156" s="6"/>
      <c r="DA3156" s="6"/>
      <c r="DB3156" s="6"/>
      <c r="DC3156" s="6"/>
      <c r="DD3156" s="6"/>
      <c r="DE3156" s="6"/>
      <c r="DF3156" s="6"/>
      <c r="DG3156" s="6"/>
      <c r="DH3156" s="6"/>
      <c r="DI3156" s="6"/>
      <c r="DJ3156" s="6"/>
    </row>
    <row r="3157" spans="1:114" ht="15" customHeight="1" x14ac:dyDescent="0.15">
      <c r="A3157" s="30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  <c r="BH3157" s="6"/>
      <c r="BI3157" s="6"/>
      <c r="BJ3157" s="6"/>
      <c r="BK3157" s="6"/>
      <c r="BL3157" s="6"/>
      <c r="BM3157" s="6"/>
      <c r="BN3157" s="6"/>
      <c r="BO3157" s="6"/>
      <c r="BP3157" s="6"/>
      <c r="BQ3157" s="6"/>
      <c r="BR3157" s="6"/>
      <c r="BS3157" s="6"/>
      <c r="BT3157" s="6"/>
      <c r="BU3157" s="6"/>
      <c r="BV3157" s="6"/>
      <c r="BW3157" s="6"/>
      <c r="BX3157" s="6"/>
      <c r="BY3157" s="6"/>
      <c r="BZ3157" s="6"/>
      <c r="CA3157" s="6"/>
      <c r="CB3157" s="6"/>
      <c r="CC3157" s="6"/>
      <c r="CD3157" s="6"/>
      <c r="CE3157" s="6"/>
      <c r="CF3157" s="6"/>
      <c r="CG3157" s="6"/>
      <c r="CH3157" s="6"/>
      <c r="CI3157" s="6"/>
      <c r="CJ3157" s="6"/>
      <c r="CK3157" s="6"/>
      <c r="CL3157" s="6"/>
      <c r="CM3157" s="6"/>
      <c r="CN3157" s="6"/>
      <c r="CO3157" s="6"/>
      <c r="CP3157" s="6"/>
      <c r="CQ3157" s="6"/>
      <c r="CR3157" s="6"/>
      <c r="CS3157" s="6"/>
      <c r="CT3157" s="6"/>
      <c r="CU3157" s="6"/>
      <c r="CV3157" s="6"/>
      <c r="CW3157" s="6"/>
      <c r="CX3157" s="6"/>
      <c r="CY3157" s="6"/>
      <c r="CZ3157" s="6"/>
      <c r="DA3157" s="6"/>
      <c r="DB3157" s="6"/>
      <c r="DC3157" s="6"/>
      <c r="DD3157" s="6"/>
      <c r="DE3157" s="6"/>
      <c r="DF3157" s="6"/>
      <c r="DG3157" s="6"/>
      <c r="DH3157" s="6"/>
      <c r="DI3157" s="6"/>
      <c r="DJ3157" s="6"/>
    </row>
    <row r="3158" spans="1:114" ht="15" customHeight="1" x14ac:dyDescent="0.15">
      <c r="A3158" s="30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  <c r="BH3158" s="6"/>
      <c r="BI3158" s="6"/>
      <c r="BJ3158" s="6"/>
      <c r="BK3158" s="6"/>
      <c r="BL3158" s="6"/>
      <c r="BM3158" s="6"/>
      <c r="BN3158" s="6"/>
      <c r="BO3158" s="6"/>
      <c r="BP3158" s="6"/>
      <c r="BQ3158" s="6"/>
      <c r="BR3158" s="6"/>
      <c r="BS3158" s="6"/>
      <c r="BT3158" s="6"/>
      <c r="BU3158" s="6"/>
      <c r="BV3158" s="6"/>
      <c r="BW3158" s="6"/>
      <c r="BX3158" s="6"/>
      <c r="BY3158" s="6"/>
      <c r="BZ3158" s="6"/>
      <c r="CA3158" s="6"/>
      <c r="CB3158" s="6"/>
      <c r="CC3158" s="6"/>
      <c r="CD3158" s="6"/>
      <c r="CE3158" s="6"/>
      <c r="CF3158" s="6"/>
      <c r="CG3158" s="6"/>
      <c r="CH3158" s="6"/>
      <c r="CI3158" s="6"/>
      <c r="CJ3158" s="6"/>
      <c r="CK3158" s="6"/>
      <c r="CL3158" s="6"/>
      <c r="CM3158" s="6"/>
      <c r="CN3158" s="6"/>
      <c r="CO3158" s="6"/>
      <c r="CP3158" s="6"/>
      <c r="CQ3158" s="6"/>
      <c r="CR3158" s="6"/>
      <c r="CS3158" s="6"/>
      <c r="CT3158" s="6"/>
      <c r="CU3158" s="6"/>
      <c r="CV3158" s="6"/>
      <c r="CW3158" s="6"/>
      <c r="CX3158" s="6"/>
      <c r="CY3158" s="6"/>
      <c r="CZ3158" s="6"/>
      <c r="DA3158" s="6"/>
      <c r="DB3158" s="6"/>
      <c r="DC3158" s="6"/>
      <c r="DD3158" s="6"/>
      <c r="DE3158" s="6"/>
      <c r="DF3158" s="6"/>
      <c r="DG3158" s="6"/>
      <c r="DH3158" s="6"/>
      <c r="DI3158" s="6"/>
      <c r="DJ3158" s="6"/>
    </row>
    <row r="3159" spans="1:114" ht="15" customHeight="1" x14ac:dyDescent="0.15">
      <c r="A3159" s="30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  <c r="BH3159" s="6"/>
      <c r="BI3159" s="6"/>
      <c r="BJ3159" s="6"/>
      <c r="BK3159" s="6"/>
      <c r="BL3159" s="6"/>
      <c r="BM3159" s="6"/>
      <c r="BN3159" s="6"/>
      <c r="BO3159" s="6"/>
      <c r="BP3159" s="6"/>
      <c r="BQ3159" s="6"/>
      <c r="BR3159" s="6"/>
      <c r="BS3159" s="6"/>
      <c r="BT3159" s="6"/>
      <c r="BU3159" s="6"/>
      <c r="BV3159" s="6"/>
      <c r="BW3159" s="6"/>
      <c r="BX3159" s="6"/>
      <c r="BY3159" s="6"/>
      <c r="BZ3159" s="6"/>
      <c r="CA3159" s="6"/>
      <c r="CB3159" s="6"/>
      <c r="CC3159" s="6"/>
      <c r="CD3159" s="6"/>
      <c r="CE3159" s="6"/>
      <c r="CF3159" s="6"/>
      <c r="CG3159" s="6"/>
      <c r="CH3159" s="6"/>
      <c r="CI3159" s="6"/>
      <c r="CJ3159" s="6"/>
      <c r="CK3159" s="6"/>
      <c r="CL3159" s="6"/>
      <c r="CM3159" s="6"/>
      <c r="CN3159" s="6"/>
      <c r="CO3159" s="6"/>
      <c r="CP3159" s="6"/>
      <c r="CQ3159" s="6"/>
      <c r="CR3159" s="6"/>
      <c r="CS3159" s="6"/>
      <c r="CT3159" s="6"/>
      <c r="CU3159" s="6"/>
      <c r="CV3159" s="6"/>
      <c r="CW3159" s="6"/>
      <c r="CX3159" s="6"/>
      <c r="CY3159" s="6"/>
      <c r="CZ3159" s="6"/>
      <c r="DA3159" s="6"/>
      <c r="DB3159" s="6"/>
      <c r="DC3159" s="6"/>
      <c r="DD3159" s="6"/>
      <c r="DE3159" s="6"/>
      <c r="DF3159" s="6"/>
      <c r="DG3159" s="6"/>
      <c r="DH3159" s="6"/>
      <c r="DI3159" s="6"/>
      <c r="DJ3159" s="6"/>
    </row>
    <row r="3160" spans="1:114" ht="15" customHeight="1" x14ac:dyDescent="0.15">
      <c r="A3160" s="30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  <c r="BH3160" s="6"/>
      <c r="BI3160" s="6"/>
      <c r="BJ3160" s="6"/>
      <c r="BK3160" s="6"/>
      <c r="BL3160" s="6"/>
      <c r="BM3160" s="6"/>
      <c r="BN3160" s="6"/>
      <c r="BO3160" s="6"/>
      <c r="BP3160" s="6"/>
      <c r="BQ3160" s="6"/>
      <c r="BR3160" s="6"/>
      <c r="BS3160" s="6"/>
      <c r="BT3160" s="6"/>
      <c r="BU3160" s="6"/>
      <c r="BV3160" s="6"/>
      <c r="BW3160" s="6"/>
      <c r="BX3160" s="6"/>
      <c r="BY3160" s="6"/>
      <c r="BZ3160" s="6"/>
      <c r="CA3160" s="6"/>
      <c r="CB3160" s="6"/>
      <c r="CC3160" s="6"/>
      <c r="CD3160" s="6"/>
      <c r="CE3160" s="6"/>
      <c r="CF3160" s="6"/>
      <c r="CG3160" s="6"/>
      <c r="CH3160" s="6"/>
      <c r="CI3160" s="6"/>
      <c r="CJ3160" s="6"/>
      <c r="CK3160" s="6"/>
      <c r="CL3160" s="6"/>
      <c r="CM3160" s="6"/>
      <c r="CN3160" s="6"/>
      <c r="CO3160" s="6"/>
      <c r="CP3160" s="6"/>
      <c r="CQ3160" s="6"/>
      <c r="CR3160" s="6"/>
      <c r="CS3160" s="6"/>
      <c r="CT3160" s="6"/>
      <c r="CU3160" s="6"/>
      <c r="CV3160" s="6"/>
      <c r="CW3160" s="6"/>
      <c r="CX3160" s="6"/>
      <c r="CY3160" s="6"/>
      <c r="CZ3160" s="6"/>
      <c r="DA3160" s="6"/>
      <c r="DB3160" s="6"/>
      <c r="DC3160" s="6"/>
      <c r="DD3160" s="6"/>
      <c r="DE3160" s="6"/>
      <c r="DF3160" s="6"/>
      <c r="DG3160" s="6"/>
      <c r="DH3160" s="6"/>
      <c r="DI3160" s="6"/>
      <c r="DJ3160" s="6"/>
    </row>
    <row r="3161" spans="1:114" ht="15" customHeight="1" x14ac:dyDescent="0.15">
      <c r="A3161" s="30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  <c r="BH3161" s="6"/>
      <c r="BI3161" s="6"/>
      <c r="BJ3161" s="6"/>
      <c r="BK3161" s="6"/>
      <c r="BL3161" s="6"/>
      <c r="BM3161" s="6"/>
      <c r="BN3161" s="6"/>
      <c r="BO3161" s="6"/>
      <c r="BP3161" s="6"/>
      <c r="BQ3161" s="6"/>
      <c r="BR3161" s="6"/>
      <c r="BS3161" s="6"/>
      <c r="BT3161" s="6"/>
      <c r="BU3161" s="6"/>
      <c r="BV3161" s="6"/>
      <c r="BW3161" s="6"/>
      <c r="BX3161" s="6"/>
      <c r="BY3161" s="6"/>
      <c r="BZ3161" s="6"/>
      <c r="CA3161" s="6"/>
      <c r="CB3161" s="6"/>
      <c r="CC3161" s="6"/>
      <c r="CD3161" s="6"/>
      <c r="CE3161" s="6"/>
      <c r="CF3161" s="6"/>
      <c r="CG3161" s="6"/>
      <c r="CH3161" s="6"/>
      <c r="CI3161" s="6"/>
      <c r="CJ3161" s="6"/>
      <c r="CK3161" s="6"/>
      <c r="CL3161" s="6"/>
      <c r="CM3161" s="6"/>
      <c r="CN3161" s="6"/>
      <c r="CO3161" s="6"/>
      <c r="CP3161" s="6"/>
      <c r="CQ3161" s="6"/>
      <c r="CR3161" s="6"/>
      <c r="CS3161" s="6"/>
      <c r="CT3161" s="6"/>
      <c r="CU3161" s="6"/>
      <c r="CV3161" s="6"/>
      <c r="CW3161" s="6"/>
      <c r="CX3161" s="6"/>
      <c r="CY3161" s="6"/>
      <c r="CZ3161" s="6"/>
      <c r="DA3161" s="6"/>
      <c r="DB3161" s="6"/>
      <c r="DC3161" s="6"/>
      <c r="DD3161" s="6"/>
      <c r="DE3161" s="6"/>
      <c r="DF3161" s="6"/>
      <c r="DG3161" s="6"/>
      <c r="DH3161" s="6"/>
      <c r="DI3161" s="6"/>
      <c r="DJ3161" s="6"/>
    </row>
    <row r="3162" spans="1:114" ht="15" customHeight="1" x14ac:dyDescent="0.15">
      <c r="A3162" s="30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  <c r="BH3162" s="6"/>
      <c r="BI3162" s="6"/>
      <c r="BJ3162" s="6"/>
      <c r="BK3162" s="6"/>
      <c r="BL3162" s="6"/>
      <c r="BM3162" s="6"/>
      <c r="BN3162" s="6"/>
      <c r="BO3162" s="6"/>
      <c r="BP3162" s="6"/>
      <c r="BQ3162" s="6"/>
      <c r="BR3162" s="6"/>
      <c r="BS3162" s="6"/>
      <c r="BT3162" s="6"/>
      <c r="BU3162" s="6"/>
      <c r="BV3162" s="6"/>
      <c r="BW3162" s="6"/>
      <c r="BX3162" s="6"/>
      <c r="BY3162" s="6"/>
      <c r="BZ3162" s="6"/>
      <c r="CA3162" s="6"/>
      <c r="CB3162" s="6"/>
      <c r="CC3162" s="6"/>
      <c r="CD3162" s="6"/>
      <c r="CE3162" s="6"/>
      <c r="CF3162" s="6"/>
      <c r="CG3162" s="6"/>
      <c r="CH3162" s="6"/>
      <c r="CI3162" s="6"/>
      <c r="CJ3162" s="6"/>
      <c r="CK3162" s="6"/>
      <c r="CL3162" s="6"/>
      <c r="CM3162" s="6"/>
      <c r="CN3162" s="6"/>
      <c r="CO3162" s="6"/>
      <c r="CP3162" s="6"/>
      <c r="CQ3162" s="6"/>
      <c r="CR3162" s="6"/>
      <c r="CS3162" s="6"/>
      <c r="CT3162" s="6"/>
      <c r="CU3162" s="6"/>
      <c r="CV3162" s="6"/>
      <c r="CW3162" s="6"/>
      <c r="CX3162" s="6"/>
      <c r="CY3162" s="6"/>
      <c r="CZ3162" s="6"/>
      <c r="DA3162" s="6"/>
      <c r="DB3162" s="6"/>
      <c r="DC3162" s="6"/>
      <c r="DD3162" s="6"/>
      <c r="DE3162" s="6"/>
      <c r="DF3162" s="6"/>
      <c r="DG3162" s="6"/>
      <c r="DH3162" s="6"/>
      <c r="DI3162" s="6"/>
      <c r="DJ3162" s="6"/>
    </row>
    <row r="3163" spans="1:114" ht="15" customHeight="1" x14ac:dyDescent="0.15">
      <c r="A3163" s="30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  <c r="BH3163" s="6"/>
      <c r="BI3163" s="6"/>
      <c r="BJ3163" s="6"/>
      <c r="BK3163" s="6"/>
      <c r="BL3163" s="6"/>
      <c r="BM3163" s="6"/>
      <c r="BN3163" s="6"/>
      <c r="BO3163" s="6"/>
      <c r="BP3163" s="6"/>
      <c r="BQ3163" s="6"/>
      <c r="BR3163" s="6"/>
      <c r="BS3163" s="6"/>
      <c r="BT3163" s="6"/>
      <c r="BU3163" s="6"/>
      <c r="BV3163" s="6"/>
      <c r="BW3163" s="6"/>
      <c r="BX3163" s="6"/>
      <c r="BY3163" s="6"/>
      <c r="BZ3163" s="6"/>
      <c r="CA3163" s="6"/>
      <c r="CB3163" s="6"/>
      <c r="CC3163" s="6"/>
      <c r="CD3163" s="6"/>
      <c r="CE3163" s="6"/>
      <c r="CF3163" s="6"/>
      <c r="CG3163" s="6"/>
      <c r="CH3163" s="6"/>
      <c r="CI3163" s="6"/>
      <c r="CJ3163" s="6"/>
      <c r="CK3163" s="6"/>
      <c r="CL3163" s="6"/>
      <c r="CM3163" s="6"/>
      <c r="CN3163" s="6"/>
      <c r="CO3163" s="6"/>
      <c r="CP3163" s="6"/>
      <c r="CQ3163" s="6"/>
      <c r="CR3163" s="6"/>
      <c r="CS3163" s="6"/>
      <c r="CT3163" s="6"/>
      <c r="CU3163" s="6"/>
      <c r="CV3163" s="6"/>
      <c r="CW3163" s="6"/>
      <c r="CX3163" s="6"/>
      <c r="CY3163" s="6"/>
      <c r="CZ3163" s="6"/>
      <c r="DA3163" s="6"/>
      <c r="DB3163" s="6"/>
      <c r="DC3163" s="6"/>
      <c r="DD3163" s="6"/>
      <c r="DE3163" s="6"/>
      <c r="DF3163" s="6"/>
      <c r="DG3163" s="6"/>
      <c r="DH3163" s="6"/>
      <c r="DI3163" s="6"/>
      <c r="DJ3163" s="6"/>
    </row>
    <row r="3164" spans="1:114" ht="15" customHeight="1" x14ac:dyDescent="0.15">
      <c r="A3164" s="30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  <c r="BH3164" s="6"/>
      <c r="BI3164" s="6"/>
      <c r="BJ3164" s="6"/>
      <c r="BK3164" s="6"/>
      <c r="BL3164" s="6"/>
      <c r="BM3164" s="6"/>
      <c r="BN3164" s="6"/>
      <c r="BO3164" s="6"/>
      <c r="BP3164" s="6"/>
      <c r="BQ3164" s="6"/>
      <c r="BR3164" s="6"/>
      <c r="BS3164" s="6"/>
      <c r="BT3164" s="6"/>
      <c r="BU3164" s="6"/>
      <c r="BV3164" s="6"/>
      <c r="BW3164" s="6"/>
      <c r="BX3164" s="6"/>
      <c r="BY3164" s="6"/>
      <c r="BZ3164" s="6"/>
      <c r="CA3164" s="6"/>
      <c r="CB3164" s="6"/>
      <c r="CC3164" s="6"/>
      <c r="CD3164" s="6"/>
      <c r="CE3164" s="6"/>
      <c r="CF3164" s="6"/>
      <c r="CG3164" s="6"/>
      <c r="CH3164" s="6"/>
      <c r="CI3164" s="6"/>
      <c r="CJ3164" s="6"/>
      <c r="CK3164" s="6"/>
      <c r="CL3164" s="6"/>
      <c r="CM3164" s="6"/>
      <c r="CN3164" s="6"/>
      <c r="CO3164" s="6"/>
      <c r="CP3164" s="6"/>
      <c r="CQ3164" s="6"/>
      <c r="CR3164" s="6"/>
      <c r="CS3164" s="6"/>
      <c r="CT3164" s="6"/>
      <c r="CU3164" s="6"/>
      <c r="CV3164" s="6"/>
      <c r="CW3164" s="6"/>
      <c r="CX3164" s="6"/>
      <c r="CY3164" s="6"/>
      <c r="CZ3164" s="6"/>
      <c r="DA3164" s="6"/>
      <c r="DB3164" s="6"/>
      <c r="DC3164" s="6"/>
      <c r="DD3164" s="6"/>
      <c r="DE3164" s="6"/>
      <c r="DF3164" s="6"/>
      <c r="DG3164" s="6"/>
      <c r="DH3164" s="6"/>
      <c r="DI3164" s="6"/>
      <c r="DJ3164" s="6"/>
    </row>
    <row r="3165" spans="1:114" ht="15" customHeight="1" x14ac:dyDescent="0.15">
      <c r="A3165" s="30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  <c r="BH3165" s="6"/>
      <c r="BI3165" s="6"/>
      <c r="BJ3165" s="6"/>
      <c r="BK3165" s="6"/>
      <c r="BL3165" s="6"/>
      <c r="BM3165" s="6"/>
      <c r="BN3165" s="6"/>
      <c r="BO3165" s="6"/>
      <c r="BP3165" s="6"/>
      <c r="BQ3165" s="6"/>
      <c r="BR3165" s="6"/>
      <c r="BS3165" s="6"/>
      <c r="BT3165" s="6"/>
      <c r="BU3165" s="6"/>
      <c r="BV3165" s="6"/>
      <c r="BW3165" s="6"/>
      <c r="BX3165" s="6"/>
      <c r="BY3165" s="6"/>
      <c r="BZ3165" s="6"/>
      <c r="CA3165" s="6"/>
      <c r="CB3165" s="6"/>
      <c r="CC3165" s="6"/>
      <c r="CD3165" s="6"/>
      <c r="CE3165" s="6"/>
      <c r="CF3165" s="6"/>
      <c r="CG3165" s="6"/>
      <c r="CH3165" s="6"/>
      <c r="CI3165" s="6"/>
      <c r="CJ3165" s="6"/>
      <c r="CK3165" s="6"/>
      <c r="CL3165" s="6"/>
      <c r="CM3165" s="6"/>
      <c r="CN3165" s="6"/>
      <c r="CO3165" s="6"/>
      <c r="CP3165" s="6"/>
      <c r="CQ3165" s="6"/>
      <c r="CR3165" s="6"/>
      <c r="CS3165" s="6"/>
      <c r="CT3165" s="6"/>
      <c r="CU3165" s="6"/>
      <c r="CV3165" s="6"/>
      <c r="CW3165" s="6"/>
      <c r="CX3165" s="6"/>
      <c r="CY3165" s="6"/>
      <c r="CZ3165" s="6"/>
      <c r="DA3165" s="6"/>
      <c r="DB3165" s="6"/>
      <c r="DC3165" s="6"/>
      <c r="DD3165" s="6"/>
      <c r="DE3165" s="6"/>
      <c r="DF3165" s="6"/>
      <c r="DG3165" s="6"/>
      <c r="DH3165" s="6"/>
      <c r="DI3165" s="6"/>
      <c r="DJ3165" s="6"/>
    </row>
    <row r="3166" spans="1:114" ht="15" customHeight="1" x14ac:dyDescent="0.15">
      <c r="A3166" s="30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  <c r="BH3166" s="6"/>
      <c r="BI3166" s="6"/>
      <c r="BJ3166" s="6"/>
      <c r="BK3166" s="6"/>
      <c r="BL3166" s="6"/>
      <c r="BM3166" s="6"/>
      <c r="BN3166" s="6"/>
      <c r="BO3166" s="6"/>
      <c r="BP3166" s="6"/>
      <c r="BQ3166" s="6"/>
      <c r="BR3166" s="6"/>
      <c r="BS3166" s="6"/>
      <c r="BT3166" s="6"/>
      <c r="BU3166" s="6"/>
      <c r="BV3166" s="6"/>
      <c r="BW3166" s="6"/>
      <c r="BX3166" s="6"/>
      <c r="BY3166" s="6"/>
      <c r="BZ3166" s="6"/>
      <c r="CA3166" s="6"/>
      <c r="CB3166" s="6"/>
      <c r="CC3166" s="6"/>
      <c r="CD3166" s="6"/>
      <c r="CE3166" s="6"/>
      <c r="CF3166" s="6"/>
      <c r="CG3166" s="6"/>
      <c r="CH3166" s="6"/>
      <c r="CI3166" s="6"/>
      <c r="CJ3166" s="6"/>
      <c r="CK3166" s="6"/>
      <c r="CL3166" s="6"/>
      <c r="CM3166" s="6"/>
      <c r="CN3166" s="6"/>
      <c r="CO3166" s="6"/>
      <c r="CP3166" s="6"/>
      <c r="CQ3166" s="6"/>
      <c r="CR3166" s="6"/>
      <c r="CS3166" s="6"/>
      <c r="CT3166" s="6"/>
      <c r="CU3166" s="6"/>
      <c r="CV3166" s="6"/>
      <c r="CW3166" s="6"/>
      <c r="CX3166" s="6"/>
      <c r="CY3166" s="6"/>
      <c r="CZ3166" s="6"/>
      <c r="DA3166" s="6"/>
      <c r="DB3166" s="6"/>
      <c r="DC3166" s="6"/>
      <c r="DD3166" s="6"/>
      <c r="DE3166" s="6"/>
      <c r="DF3166" s="6"/>
      <c r="DG3166" s="6"/>
      <c r="DH3166" s="6"/>
      <c r="DI3166" s="6"/>
      <c r="DJ3166" s="6"/>
    </row>
    <row r="3167" spans="1:114" ht="15" customHeight="1" x14ac:dyDescent="0.15">
      <c r="A3167" s="30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  <c r="BH3167" s="6"/>
      <c r="BI3167" s="6"/>
      <c r="BJ3167" s="6"/>
      <c r="BK3167" s="6"/>
      <c r="BL3167" s="6"/>
      <c r="BM3167" s="6"/>
      <c r="BN3167" s="6"/>
      <c r="BO3167" s="6"/>
      <c r="BP3167" s="6"/>
      <c r="BQ3167" s="6"/>
      <c r="BR3167" s="6"/>
      <c r="BS3167" s="6"/>
      <c r="BT3167" s="6"/>
      <c r="BU3167" s="6"/>
      <c r="BV3167" s="6"/>
      <c r="BW3167" s="6"/>
      <c r="BX3167" s="6"/>
      <c r="BY3167" s="6"/>
      <c r="BZ3167" s="6"/>
      <c r="CA3167" s="6"/>
      <c r="CB3167" s="6"/>
      <c r="CC3167" s="6"/>
      <c r="CD3167" s="6"/>
      <c r="CE3167" s="6"/>
      <c r="CF3167" s="6"/>
      <c r="CG3167" s="6"/>
      <c r="CH3167" s="6"/>
      <c r="CI3167" s="6"/>
      <c r="CJ3167" s="6"/>
      <c r="CK3167" s="6"/>
      <c r="CL3167" s="6"/>
      <c r="CM3167" s="6"/>
      <c r="CN3167" s="6"/>
      <c r="CO3167" s="6"/>
      <c r="CP3167" s="6"/>
      <c r="CQ3167" s="6"/>
      <c r="CR3167" s="6"/>
      <c r="CS3167" s="6"/>
      <c r="CT3167" s="6"/>
      <c r="CU3167" s="6"/>
      <c r="CV3167" s="6"/>
      <c r="CW3167" s="6"/>
      <c r="CX3167" s="6"/>
      <c r="CY3167" s="6"/>
      <c r="CZ3167" s="6"/>
      <c r="DA3167" s="6"/>
      <c r="DB3167" s="6"/>
      <c r="DC3167" s="6"/>
      <c r="DD3167" s="6"/>
      <c r="DE3167" s="6"/>
      <c r="DF3167" s="6"/>
      <c r="DG3167" s="6"/>
      <c r="DH3167" s="6"/>
      <c r="DI3167" s="6"/>
      <c r="DJ3167" s="6"/>
    </row>
    <row r="3168" spans="1:114" ht="15" customHeight="1" x14ac:dyDescent="0.15">
      <c r="A3168" s="30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  <c r="BH3168" s="6"/>
      <c r="BI3168" s="6"/>
      <c r="BJ3168" s="6"/>
      <c r="BK3168" s="6"/>
      <c r="BL3168" s="6"/>
      <c r="BM3168" s="6"/>
      <c r="BN3168" s="6"/>
      <c r="BO3168" s="6"/>
      <c r="BP3168" s="6"/>
      <c r="BQ3168" s="6"/>
      <c r="BR3168" s="6"/>
      <c r="BS3168" s="6"/>
      <c r="BT3168" s="6"/>
      <c r="BU3168" s="6"/>
      <c r="BV3168" s="6"/>
      <c r="BW3168" s="6"/>
      <c r="BX3168" s="6"/>
      <c r="BY3168" s="6"/>
      <c r="BZ3168" s="6"/>
      <c r="CA3168" s="6"/>
      <c r="CB3168" s="6"/>
      <c r="CC3168" s="6"/>
      <c r="CD3168" s="6"/>
      <c r="CE3168" s="6"/>
      <c r="CF3168" s="6"/>
      <c r="CG3168" s="6"/>
      <c r="CH3168" s="6"/>
      <c r="CI3168" s="6"/>
      <c r="CJ3168" s="6"/>
      <c r="CK3168" s="6"/>
      <c r="CL3168" s="6"/>
      <c r="CM3168" s="6"/>
      <c r="CN3168" s="6"/>
      <c r="CO3168" s="6"/>
      <c r="CP3168" s="6"/>
      <c r="CQ3168" s="6"/>
      <c r="CR3168" s="6"/>
      <c r="CS3168" s="6"/>
      <c r="CT3168" s="6"/>
      <c r="CU3168" s="6"/>
      <c r="CV3168" s="6"/>
      <c r="CW3168" s="6"/>
      <c r="CX3168" s="6"/>
      <c r="CY3168" s="6"/>
      <c r="CZ3168" s="6"/>
      <c r="DA3168" s="6"/>
      <c r="DB3168" s="6"/>
      <c r="DC3168" s="6"/>
      <c r="DD3168" s="6"/>
      <c r="DE3168" s="6"/>
      <c r="DF3168" s="6"/>
      <c r="DG3168" s="6"/>
      <c r="DH3168" s="6"/>
      <c r="DI3168" s="6"/>
      <c r="DJ3168" s="6"/>
    </row>
    <row r="3169" spans="1:114" ht="15" customHeight="1" x14ac:dyDescent="0.15">
      <c r="A3169" s="30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  <c r="BH3169" s="6"/>
      <c r="BI3169" s="6"/>
      <c r="BJ3169" s="6"/>
      <c r="BK3169" s="6"/>
      <c r="BL3169" s="6"/>
      <c r="BM3169" s="6"/>
      <c r="BN3169" s="6"/>
      <c r="BO3169" s="6"/>
      <c r="BP3169" s="6"/>
      <c r="BQ3169" s="6"/>
      <c r="BR3169" s="6"/>
      <c r="BS3169" s="6"/>
      <c r="BT3169" s="6"/>
      <c r="BU3169" s="6"/>
      <c r="BV3169" s="6"/>
      <c r="BW3169" s="6"/>
      <c r="BX3169" s="6"/>
      <c r="BY3169" s="6"/>
      <c r="BZ3169" s="6"/>
      <c r="CA3169" s="6"/>
      <c r="CB3169" s="6"/>
      <c r="CC3169" s="6"/>
      <c r="CD3169" s="6"/>
      <c r="CE3169" s="6"/>
      <c r="CF3169" s="6"/>
      <c r="CG3169" s="6"/>
      <c r="CH3169" s="6"/>
      <c r="CI3169" s="6"/>
      <c r="CJ3169" s="6"/>
      <c r="CK3169" s="6"/>
      <c r="CL3169" s="6"/>
      <c r="CM3169" s="6"/>
      <c r="CN3169" s="6"/>
      <c r="CO3169" s="6"/>
      <c r="CP3169" s="6"/>
      <c r="CQ3169" s="6"/>
      <c r="CR3169" s="6"/>
      <c r="CS3169" s="6"/>
      <c r="CT3169" s="6"/>
      <c r="CU3169" s="6"/>
      <c r="CV3169" s="6"/>
      <c r="CW3169" s="6"/>
      <c r="CX3169" s="6"/>
      <c r="CY3169" s="6"/>
      <c r="CZ3169" s="6"/>
      <c r="DA3169" s="6"/>
      <c r="DB3169" s="6"/>
      <c r="DC3169" s="6"/>
      <c r="DD3169" s="6"/>
      <c r="DE3169" s="6"/>
      <c r="DF3169" s="6"/>
      <c r="DG3169" s="6"/>
      <c r="DH3169" s="6"/>
      <c r="DI3169" s="6"/>
      <c r="DJ3169" s="6"/>
    </row>
    <row r="3170" spans="1:114" ht="15" customHeight="1" x14ac:dyDescent="0.15">
      <c r="A3170" s="30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  <c r="BH3170" s="6"/>
      <c r="BI3170" s="6"/>
      <c r="BJ3170" s="6"/>
      <c r="BK3170" s="6"/>
      <c r="BL3170" s="6"/>
      <c r="BM3170" s="6"/>
      <c r="BN3170" s="6"/>
      <c r="BO3170" s="6"/>
      <c r="BP3170" s="6"/>
      <c r="BQ3170" s="6"/>
      <c r="BR3170" s="6"/>
      <c r="BS3170" s="6"/>
      <c r="BT3170" s="6"/>
      <c r="BU3170" s="6"/>
      <c r="BV3170" s="6"/>
      <c r="BW3170" s="6"/>
      <c r="BX3170" s="6"/>
      <c r="BY3170" s="6"/>
      <c r="BZ3170" s="6"/>
      <c r="CA3170" s="6"/>
      <c r="CB3170" s="6"/>
      <c r="CC3170" s="6"/>
      <c r="CD3170" s="6"/>
      <c r="CE3170" s="6"/>
      <c r="CF3170" s="6"/>
      <c r="CG3170" s="6"/>
      <c r="CH3170" s="6"/>
      <c r="CI3170" s="6"/>
      <c r="CJ3170" s="6"/>
      <c r="CK3170" s="6"/>
      <c r="CL3170" s="6"/>
      <c r="CM3170" s="6"/>
      <c r="CN3170" s="6"/>
      <c r="CO3170" s="6"/>
      <c r="CP3170" s="6"/>
      <c r="CQ3170" s="6"/>
      <c r="CR3170" s="6"/>
      <c r="CS3170" s="6"/>
      <c r="CT3170" s="6"/>
      <c r="CU3170" s="6"/>
      <c r="CV3170" s="6"/>
      <c r="CW3170" s="6"/>
      <c r="CX3170" s="6"/>
      <c r="CY3170" s="6"/>
      <c r="CZ3170" s="6"/>
      <c r="DA3170" s="6"/>
      <c r="DB3170" s="6"/>
      <c r="DC3170" s="6"/>
      <c r="DD3170" s="6"/>
      <c r="DE3170" s="6"/>
      <c r="DF3170" s="6"/>
      <c r="DG3170" s="6"/>
      <c r="DH3170" s="6"/>
      <c r="DI3170" s="6"/>
      <c r="DJ3170" s="6"/>
    </row>
    <row r="3171" spans="1:114" ht="15" customHeight="1" x14ac:dyDescent="0.15">
      <c r="A3171" s="30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  <c r="BH3171" s="6"/>
      <c r="BI3171" s="6"/>
      <c r="BJ3171" s="6"/>
      <c r="BK3171" s="6"/>
      <c r="BL3171" s="6"/>
      <c r="BM3171" s="6"/>
      <c r="BN3171" s="6"/>
      <c r="BO3171" s="6"/>
      <c r="BP3171" s="6"/>
      <c r="BQ3171" s="6"/>
      <c r="BR3171" s="6"/>
      <c r="BS3171" s="6"/>
      <c r="BT3171" s="6"/>
      <c r="BU3171" s="6"/>
      <c r="BV3171" s="6"/>
      <c r="BW3171" s="6"/>
      <c r="BX3171" s="6"/>
      <c r="BY3171" s="6"/>
      <c r="BZ3171" s="6"/>
      <c r="CA3171" s="6"/>
      <c r="CB3171" s="6"/>
      <c r="CC3171" s="6"/>
      <c r="CD3171" s="6"/>
      <c r="CE3171" s="6"/>
      <c r="CF3171" s="6"/>
      <c r="CG3171" s="6"/>
      <c r="CH3171" s="6"/>
      <c r="CI3171" s="6"/>
      <c r="CJ3171" s="6"/>
      <c r="CK3171" s="6"/>
      <c r="CL3171" s="6"/>
      <c r="CM3171" s="6"/>
      <c r="CN3171" s="6"/>
      <c r="CO3171" s="6"/>
      <c r="CP3171" s="6"/>
      <c r="CQ3171" s="6"/>
      <c r="CR3171" s="6"/>
      <c r="CS3171" s="6"/>
      <c r="CT3171" s="6"/>
      <c r="CU3171" s="6"/>
      <c r="CV3171" s="6"/>
      <c r="CW3171" s="6"/>
      <c r="CX3171" s="6"/>
      <c r="CY3171" s="6"/>
      <c r="CZ3171" s="6"/>
      <c r="DA3171" s="6"/>
      <c r="DB3171" s="6"/>
      <c r="DC3171" s="6"/>
      <c r="DD3171" s="6"/>
      <c r="DE3171" s="6"/>
      <c r="DF3171" s="6"/>
      <c r="DG3171" s="6"/>
      <c r="DH3171" s="6"/>
      <c r="DI3171" s="6"/>
      <c r="DJ3171" s="6"/>
    </row>
    <row r="3172" spans="1:114" ht="15" customHeight="1" x14ac:dyDescent="0.15">
      <c r="A3172" s="30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  <c r="BH3172" s="6"/>
      <c r="BI3172" s="6"/>
      <c r="BJ3172" s="6"/>
      <c r="BK3172" s="6"/>
      <c r="BL3172" s="6"/>
      <c r="BM3172" s="6"/>
      <c r="BN3172" s="6"/>
      <c r="BO3172" s="6"/>
      <c r="BP3172" s="6"/>
      <c r="BQ3172" s="6"/>
      <c r="BR3172" s="6"/>
      <c r="BS3172" s="6"/>
      <c r="BT3172" s="6"/>
      <c r="BU3172" s="6"/>
      <c r="BV3172" s="6"/>
      <c r="BW3172" s="6"/>
      <c r="BX3172" s="6"/>
      <c r="BY3172" s="6"/>
      <c r="BZ3172" s="6"/>
      <c r="CA3172" s="6"/>
      <c r="CB3172" s="6"/>
      <c r="CC3172" s="6"/>
      <c r="CD3172" s="6"/>
      <c r="CE3172" s="6"/>
      <c r="CF3172" s="6"/>
      <c r="CG3172" s="6"/>
      <c r="CH3172" s="6"/>
      <c r="CI3172" s="6"/>
      <c r="CJ3172" s="6"/>
      <c r="CK3172" s="6"/>
      <c r="CL3172" s="6"/>
      <c r="CM3172" s="6"/>
      <c r="CN3172" s="6"/>
      <c r="CO3172" s="6"/>
      <c r="CP3172" s="6"/>
      <c r="CQ3172" s="6"/>
      <c r="CR3172" s="6"/>
      <c r="CS3172" s="6"/>
      <c r="CT3172" s="6"/>
      <c r="CU3172" s="6"/>
      <c r="CV3172" s="6"/>
      <c r="CW3172" s="6"/>
      <c r="CX3172" s="6"/>
      <c r="CY3172" s="6"/>
      <c r="CZ3172" s="6"/>
      <c r="DA3172" s="6"/>
      <c r="DB3172" s="6"/>
      <c r="DC3172" s="6"/>
      <c r="DD3172" s="6"/>
      <c r="DE3172" s="6"/>
      <c r="DF3172" s="6"/>
      <c r="DG3172" s="6"/>
      <c r="DH3172" s="6"/>
      <c r="DI3172" s="6"/>
      <c r="DJ3172" s="6"/>
    </row>
    <row r="3173" spans="1:114" ht="15" customHeight="1" x14ac:dyDescent="0.15">
      <c r="A3173" s="30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  <c r="BH3173" s="6"/>
      <c r="BI3173" s="6"/>
      <c r="BJ3173" s="6"/>
      <c r="BK3173" s="6"/>
      <c r="BL3173" s="6"/>
      <c r="BM3173" s="6"/>
      <c r="BN3173" s="6"/>
      <c r="BO3173" s="6"/>
      <c r="BP3173" s="6"/>
      <c r="BQ3173" s="6"/>
      <c r="BR3173" s="6"/>
      <c r="BS3173" s="6"/>
      <c r="BT3173" s="6"/>
      <c r="BU3173" s="6"/>
      <c r="BV3173" s="6"/>
      <c r="BW3173" s="6"/>
      <c r="BX3173" s="6"/>
      <c r="BY3173" s="6"/>
      <c r="BZ3173" s="6"/>
      <c r="CA3173" s="6"/>
      <c r="CB3173" s="6"/>
      <c r="CC3173" s="6"/>
      <c r="CD3173" s="6"/>
      <c r="CE3173" s="6"/>
      <c r="CF3173" s="6"/>
      <c r="CG3173" s="6"/>
      <c r="CH3173" s="6"/>
      <c r="CI3173" s="6"/>
      <c r="CJ3173" s="6"/>
      <c r="CK3173" s="6"/>
      <c r="CL3173" s="6"/>
      <c r="CM3173" s="6"/>
      <c r="CN3173" s="6"/>
      <c r="CO3173" s="6"/>
      <c r="CP3173" s="6"/>
      <c r="CQ3173" s="6"/>
      <c r="CR3173" s="6"/>
      <c r="CS3173" s="6"/>
      <c r="CT3173" s="6"/>
      <c r="CU3173" s="6"/>
      <c r="CV3173" s="6"/>
      <c r="CW3173" s="6"/>
      <c r="CX3173" s="6"/>
      <c r="CY3173" s="6"/>
      <c r="CZ3173" s="6"/>
      <c r="DA3173" s="6"/>
      <c r="DB3173" s="6"/>
      <c r="DC3173" s="6"/>
      <c r="DD3173" s="6"/>
      <c r="DE3173" s="6"/>
      <c r="DF3173" s="6"/>
      <c r="DG3173" s="6"/>
      <c r="DH3173" s="6"/>
      <c r="DI3173" s="6"/>
      <c r="DJ3173" s="6"/>
    </row>
    <row r="3174" spans="1:114" ht="15" customHeight="1" x14ac:dyDescent="0.15">
      <c r="A3174" s="30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  <c r="BH3174" s="6"/>
      <c r="BI3174" s="6"/>
      <c r="BJ3174" s="6"/>
      <c r="BK3174" s="6"/>
      <c r="BL3174" s="6"/>
      <c r="BM3174" s="6"/>
      <c r="BN3174" s="6"/>
      <c r="BO3174" s="6"/>
      <c r="BP3174" s="6"/>
      <c r="BQ3174" s="6"/>
      <c r="BR3174" s="6"/>
      <c r="BS3174" s="6"/>
      <c r="BT3174" s="6"/>
      <c r="BU3174" s="6"/>
      <c r="BV3174" s="6"/>
      <c r="BW3174" s="6"/>
      <c r="BX3174" s="6"/>
      <c r="BY3174" s="6"/>
      <c r="BZ3174" s="6"/>
      <c r="CA3174" s="6"/>
      <c r="CB3174" s="6"/>
      <c r="CC3174" s="6"/>
      <c r="CD3174" s="6"/>
      <c r="CE3174" s="6"/>
      <c r="CF3174" s="6"/>
      <c r="CG3174" s="6"/>
      <c r="CH3174" s="6"/>
      <c r="CI3174" s="6"/>
      <c r="CJ3174" s="6"/>
      <c r="CK3174" s="6"/>
      <c r="CL3174" s="6"/>
      <c r="CM3174" s="6"/>
      <c r="CN3174" s="6"/>
      <c r="CO3174" s="6"/>
      <c r="CP3174" s="6"/>
      <c r="CQ3174" s="6"/>
      <c r="CR3174" s="6"/>
      <c r="CS3174" s="6"/>
      <c r="CT3174" s="6"/>
      <c r="CU3174" s="6"/>
      <c r="CV3174" s="6"/>
      <c r="CW3174" s="6"/>
      <c r="CX3174" s="6"/>
      <c r="CY3174" s="6"/>
      <c r="CZ3174" s="6"/>
      <c r="DA3174" s="6"/>
      <c r="DB3174" s="6"/>
      <c r="DC3174" s="6"/>
      <c r="DD3174" s="6"/>
      <c r="DE3174" s="6"/>
      <c r="DF3174" s="6"/>
      <c r="DG3174" s="6"/>
      <c r="DH3174" s="6"/>
      <c r="DI3174" s="6"/>
      <c r="DJ3174" s="6"/>
    </row>
    <row r="3175" spans="1:114" ht="15" customHeight="1" x14ac:dyDescent="0.15">
      <c r="A3175" s="30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  <c r="BH3175" s="6"/>
      <c r="BI3175" s="6"/>
      <c r="BJ3175" s="6"/>
      <c r="BK3175" s="6"/>
      <c r="BL3175" s="6"/>
      <c r="BM3175" s="6"/>
      <c r="BN3175" s="6"/>
      <c r="BO3175" s="6"/>
      <c r="BP3175" s="6"/>
      <c r="BQ3175" s="6"/>
      <c r="BR3175" s="6"/>
      <c r="BS3175" s="6"/>
      <c r="BT3175" s="6"/>
      <c r="BU3175" s="6"/>
      <c r="BV3175" s="6"/>
      <c r="BW3175" s="6"/>
      <c r="BX3175" s="6"/>
      <c r="BY3175" s="6"/>
      <c r="BZ3175" s="6"/>
      <c r="CA3175" s="6"/>
      <c r="CB3175" s="6"/>
      <c r="CC3175" s="6"/>
      <c r="CD3175" s="6"/>
      <c r="CE3175" s="6"/>
      <c r="CF3175" s="6"/>
      <c r="CG3175" s="6"/>
      <c r="CH3175" s="6"/>
      <c r="CI3175" s="6"/>
      <c r="CJ3175" s="6"/>
      <c r="CK3175" s="6"/>
      <c r="CL3175" s="6"/>
      <c r="CM3175" s="6"/>
      <c r="CN3175" s="6"/>
      <c r="CO3175" s="6"/>
      <c r="CP3175" s="6"/>
      <c r="CQ3175" s="6"/>
      <c r="CR3175" s="6"/>
      <c r="CS3175" s="6"/>
      <c r="CT3175" s="6"/>
      <c r="CU3175" s="6"/>
      <c r="CV3175" s="6"/>
      <c r="CW3175" s="6"/>
      <c r="CX3175" s="6"/>
      <c r="CY3175" s="6"/>
      <c r="CZ3175" s="6"/>
      <c r="DA3175" s="6"/>
      <c r="DB3175" s="6"/>
      <c r="DC3175" s="6"/>
      <c r="DD3175" s="6"/>
      <c r="DE3175" s="6"/>
      <c r="DF3175" s="6"/>
      <c r="DG3175" s="6"/>
      <c r="DH3175" s="6"/>
      <c r="DI3175" s="6"/>
      <c r="DJ3175" s="6"/>
    </row>
    <row r="3176" spans="1:114" ht="15" customHeight="1" x14ac:dyDescent="0.15">
      <c r="A3176" s="30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  <c r="BH3176" s="6"/>
      <c r="BI3176" s="6"/>
      <c r="BJ3176" s="6"/>
      <c r="BK3176" s="6"/>
      <c r="BL3176" s="6"/>
      <c r="BM3176" s="6"/>
      <c r="BN3176" s="6"/>
      <c r="BO3176" s="6"/>
      <c r="BP3176" s="6"/>
      <c r="BQ3176" s="6"/>
      <c r="BR3176" s="6"/>
      <c r="BS3176" s="6"/>
      <c r="BT3176" s="6"/>
      <c r="BU3176" s="6"/>
      <c r="BV3176" s="6"/>
      <c r="BW3176" s="6"/>
      <c r="BX3176" s="6"/>
      <c r="BY3176" s="6"/>
      <c r="BZ3176" s="6"/>
      <c r="CA3176" s="6"/>
      <c r="CB3176" s="6"/>
      <c r="CC3176" s="6"/>
      <c r="CD3176" s="6"/>
      <c r="CE3176" s="6"/>
      <c r="CF3176" s="6"/>
      <c r="CG3176" s="6"/>
      <c r="CH3176" s="6"/>
      <c r="CI3176" s="6"/>
      <c r="CJ3176" s="6"/>
      <c r="CK3176" s="6"/>
      <c r="CL3176" s="6"/>
      <c r="CM3176" s="6"/>
      <c r="CN3176" s="6"/>
      <c r="CO3176" s="6"/>
      <c r="CP3176" s="6"/>
      <c r="CQ3176" s="6"/>
      <c r="CR3176" s="6"/>
      <c r="CS3176" s="6"/>
      <c r="CT3176" s="6"/>
      <c r="CU3176" s="6"/>
      <c r="CV3176" s="6"/>
      <c r="CW3176" s="6"/>
      <c r="CX3176" s="6"/>
      <c r="CY3176" s="6"/>
      <c r="CZ3176" s="6"/>
      <c r="DA3176" s="6"/>
      <c r="DB3176" s="6"/>
      <c r="DC3176" s="6"/>
      <c r="DD3176" s="6"/>
      <c r="DE3176" s="6"/>
      <c r="DF3176" s="6"/>
      <c r="DG3176" s="6"/>
      <c r="DH3176" s="6"/>
      <c r="DI3176" s="6"/>
      <c r="DJ3176" s="6"/>
    </row>
    <row r="3177" spans="1:114" ht="15" customHeight="1" x14ac:dyDescent="0.15">
      <c r="A3177" s="30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  <c r="BH3177" s="6"/>
      <c r="BI3177" s="6"/>
      <c r="BJ3177" s="6"/>
      <c r="BK3177" s="6"/>
      <c r="BL3177" s="6"/>
      <c r="BM3177" s="6"/>
      <c r="BN3177" s="6"/>
      <c r="BO3177" s="6"/>
      <c r="BP3177" s="6"/>
      <c r="BQ3177" s="6"/>
      <c r="BR3177" s="6"/>
      <c r="BS3177" s="6"/>
      <c r="BT3177" s="6"/>
      <c r="BU3177" s="6"/>
      <c r="BV3177" s="6"/>
      <c r="BW3177" s="6"/>
      <c r="BX3177" s="6"/>
      <c r="BY3177" s="6"/>
      <c r="BZ3177" s="6"/>
      <c r="CA3177" s="6"/>
      <c r="CB3177" s="6"/>
      <c r="CC3177" s="6"/>
      <c r="CD3177" s="6"/>
      <c r="CE3177" s="6"/>
      <c r="CF3177" s="6"/>
      <c r="CG3177" s="6"/>
      <c r="CH3177" s="6"/>
      <c r="CI3177" s="6"/>
      <c r="CJ3177" s="6"/>
      <c r="CK3177" s="6"/>
      <c r="CL3177" s="6"/>
      <c r="CM3177" s="6"/>
      <c r="CN3177" s="6"/>
      <c r="CO3177" s="6"/>
      <c r="CP3177" s="6"/>
      <c r="CQ3177" s="6"/>
      <c r="CR3177" s="6"/>
      <c r="CS3177" s="6"/>
      <c r="CT3177" s="6"/>
      <c r="CU3177" s="6"/>
      <c r="CV3177" s="6"/>
      <c r="CW3177" s="6"/>
      <c r="CX3177" s="6"/>
      <c r="CY3177" s="6"/>
      <c r="CZ3177" s="6"/>
      <c r="DA3177" s="6"/>
      <c r="DB3177" s="6"/>
      <c r="DC3177" s="6"/>
      <c r="DD3177" s="6"/>
      <c r="DE3177" s="6"/>
      <c r="DF3177" s="6"/>
      <c r="DG3177" s="6"/>
      <c r="DH3177" s="6"/>
      <c r="DI3177" s="6"/>
      <c r="DJ3177" s="6"/>
    </row>
    <row r="3178" spans="1:114" ht="15" customHeight="1" x14ac:dyDescent="0.15">
      <c r="A3178" s="30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  <c r="BH3178" s="6"/>
      <c r="BI3178" s="6"/>
      <c r="BJ3178" s="6"/>
      <c r="BK3178" s="6"/>
      <c r="BL3178" s="6"/>
      <c r="BM3178" s="6"/>
      <c r="BN3178" s="6"/>
      <c r="BO3178" s="6"/>
      <c r="BP3178" s="6"/>
      <c r="BQ3178" s="6"/>
      <c r="BR3178" s="6"/>
      <c r="BS3178" s="6"/>
      <c r="BT3178" s="6"/>
      <c r="BU3178" s="6"/>
      <c r="BV3178" s="6"/>
      <c r="BW3178" s="6"/>
      <c r="BX3178" s="6"/>
      <c r="BY3178" s="6"/>
      <c r="BZ3178" s="6"/>
      <c r="CA3178" s="6"/>
      <c r="CB3178" s="6"/>
      <c r="CC3178" s="6"/>
      <c r="CD3178" s="6"/>
      <c r="CE3178" s="6"/>
      <c r="CF3178" s="6"/>
      <c r="CG3178" s="6"/>
      <c r="CH3178" s="6"/>
      <c r="CI3178" s="6"/>
      <c r="CJ3178" s="6"/>
      <c r="CK3178" s="6"/>
      <c r="CL3178" s="6"/>
      <c r="CM3178" s="6"/>
      <c r="CN3178" s="6"/>
      <c r="CO3178" s="6"/>
      <c r="CP3178" s="6"/>
      <c r="CQ3178" s="6"/>
      <c r="CR3178" s="6"/>
      <c r="CS3178" s="6"/>
      <c r="CT3178" s="6"/>
      <c r="CU3178" s="6"/>
      <c r="CV3178" s="6"/>
      <c r="CW3178" s="6"/>
      <c r="CX3178" s="6"/>
      <c r="CY3178" s="6"/>
      <c r="CZ3178" s="6"/>
      <c r="DA3178" s="6"/>
      <c r="DB3178" s="6"/>
      <c r="DC3178" s="6"/>
      <c r="DD3178" s="6"/>
      <c r="DE3178" s="6"/>
      <c r="DF3178" s="6"/>
      <c r="DG3178" s="6"/>
      <c r="DH3178" s="6"/>
      <c r="DI3178" s="6"/>
      <c r="DJ3178" s="6"/>
    </row>
    <row r="3179" spans="1:114" ht="15" customHeight="1" x14ac:dyDescent="0.15"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6"/>
      <c r="CO3179" s="6"/>
      <c r="CP3179" s="6"/>
      <c r="CQ3179" s="6"/>
      <c r="CR3179" s="6"/>
      <c r="CS3179" s="6"/>
      <c r="CT3179" s="6"/>
      <c r="CU3179" s="6"/>
      <c r="CV3179" s="6"/>
      <c r="CW3179" s="6"/>
      <c r="CX3179" s="6"/>
      <c r="CY3179" s="6"/>
      <c r="CZ3179" s="6"/>
      <c r="DA3179" s="6"/>
      <c r="DB3179" s="6"/>
      <c r="DC3179" s="6"/>
      <c r="DD3179" s="6"/>
      <c r="DE3179" s="6"/>
      <c r="DF3179" s="6"/>
      <c r="DG3179" s="6"/>
      <c r="DH3179" s="6"/>
      <c r="DI3179" s="6"/>
      <c r="DJ3179" s="6"/>
    </row>
    <row r="3180" spans="1:114" ht="15" customHeight="1" x14ac:dyDescent="0.15"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  <c r="CU3180" s="6"/>
      <c r="CV3180" s="6"/>
      <c r="CW3180" s="6"/>
      <c r="CX3180" s="6"/>
      <c r="CY3180" s="6"/>
      <c r="CZ3180" s="6"/>
      <c r="DA3180" s="6"/>
      <c r="DB3180" s="6"/>
      <c r="DC3180" s="6"/>
      <c r="DD3180" s="6"/>
      <c r="DE3180" s="6"/>
      <c r="DF3180" s="6"/>
      <c r="DG3180" s="6"/>
      <c r="DH3180" s="6"/>
      <c r="DI3180" s="6"/>
      <c r="DJ3180" s="6"/>
    </row>
    <row r="3181" spans="1:114" ht="15" customHeight="1" x14ac:dyDescent="0.15"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  <c r="CU3181" s="6"/>
      <c r="CV3181" s="6"/>
      <c r="CW3181" s="6"/>
      <c r="CX3181" s="6"/>
      <c r="CY3181" s="6"/>
      <c r="CZ3181" s="6"/>
      <c r="DA3181" s="6"/>
      <c r="DB3181" s="6"/>
      <c r="DC3181" s="6"/>
      <c r="DD3181" s="6"/>
      <c r="DE3181" s="6"/>
      <c r="DF3181" s="6"/>
      <c r="DG3181" s="6"/>
      <c r="DH3181" s="6"/>
      <c r="DI3181" s="6"/>
      <c r="DJ3181" s="6"/>
    </row>
    <row r="3182" spans="1:114" ht="15" customHeight="1" x14ac:dyDescent="0.15"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6"/>
      <c r="CW3182" s="6"/>
      <c r="CX3182" s="6"/>
      <c r="CY3182" s="6"/>
      <c r="CZ3182" s="6"/>
      <c r="DA3182" s="6"/>
      <c r="DB3182" s="6"/>
      <c r="DC3182" s="6"/>
      <c r="DD3182" s="6"/>
      <c r="DE3182" s="6"/>
      <c r="DF3182" s="6"/>
      <c r="DG3182" s="6"/>
      <c r="DH3182" s="6"/>
      <c r="DI3182" s="6"/>
      <c r="DJ3182" s="6"/>
    </row>
    <row r="3183" spans="1:114" ht="15" customHeight="1" x14ac:dyDescent="0.15"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  <c r="CU3183" s="6"/>
      <c r="CV3183" s="6"/>
      <c r="CW3183" s="6"/>
      <c r="CX3183" s="6"/>
      <c r="CY3183" s="6"/>
      <c r="CZ3183" s="6"/>
      <c r="DA3183" s="6"/>
      <c r="DB3183" s="6"/>
      <c r="DC3183" s="6"/>
      <c r="DD3183" s="6"/>
      <c r="DE3183" s="6"/>
      <c r="DF3183" s="6"/>
      <c r="DG3183" s="6"/>
      <c r="DH3183" s="6"/>
      <c r="DI3183" s="6"/>
      <c r="DJ3183" s="6"/>
    </row>
    <row r="3184" spans="1:114" ht="15" customHeight="1" x14ac:dyDescent="0.15"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  <c r="CU3184" s="6"/>
      <c r="CV3184" s="6"/>
      <c r="CW3184" s="6"/>
      <c r="CX3184" s="6"/>
      <c r="CY3184" s="6"/>
      <c r="CZ3184" s="6"/>
      <c r="DA3184" s="6"/>
      <c r="DB3184" s="6"/>
      <c r="DC3184" s="6"/>
      <c r="DD3184" s="6"/>
      <c r="DE3184" s="6"/>
      <c r="DF3184" s="6"/>
      <c r="DG3184" s="6"/>
      <c r="DH3184" s="6"/>
      <c r="DI3184" s="6"/>
      <c r="DJ3184" s="6"/>
    </row>
    <row r="3185" spans="15:114" ht="15" customHeight="1" x14ac:dyDescent="0.15"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  <c r="CU3185" s="6"/>
      <c r="CV3185" s="6"/>
      <c r="CW3185" s="6"/>
      <c r="CX3185" s="6"/>
      <c r="CY3185" s="6"/>
      <c r="CZ3185" s="6"/>
      <c r="DA3185" s="6"/>
      <c r="DB3185" s="6"/>
      <c r="DC3185" s="6"/>
      <c r="DD3185" s="6"/>
      <c r="DE3185" s="6"/>
      <c r="DF3185" s="6"/>
      <c r="DG3185" s="6"/>
      <c r="DH3185" s="6"/>
      <c r="DI3185" s="6"/>
      <c r="DJ3185" s="6"/>
    </row>
    <row r="3186" spans="15:114" ht="15" customHeight="1" x14ac:dyDescent="0.15"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  <c r="CU3186" s="6"/>
      <c r="CV3186" s="6"/>
      <c r="CW3186" s="6"/>
      <c r="CX3186" s="6"/>
      <c r="CY3186" s="6"/>
      <c r="CZ3186" s="6"/>
      <c r="DA3186" s="6"/>
      <c r="DB3186" s="6"/>
      <c r="DC3186" s="6"/>
      <c r="DD3186" s="6"/>
      <c r="DE3186" s="6"/>
      <c r="DF3186" s="6"/>
      <c r="DG3186" s="6"/>
      <c r="DH3186" s="6"/>
      <c r="DI3186" s="6"/>
      <c r="DJ3186" s="6"/>
    </row>
    <row r="3187" spans="15:114" ht="15" customHeight="1" x14ac:dyDescent="0.15"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6"/>
      <c r="CW3187" s="6"/>
      <c r="CX3187" s="6"/>
      <c r="CY3187" s="6"/>
      <c r="CZ3187" s="6"/>
      <c r="DA3187" s="6"/>
      <c r="DB3187" s="6"/>
      <c r="DC3187" s="6"/>
      <c r="DD3187" s="6"/>
      <c r="DE3187" s="6"/>
      <c r="DF3187" s="6"/>
      <c r="DG3187" s="6"/>
      <c r="DH3187" s="6"/>
      <c r="DI3187" s="6"/>
      <c r="DJ3187" s="6"/>
    </row>
    <row r="3188" spans="15:114" ht="15" customHeight="1" x14ac:dyDescent="0.15"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  <c r="CU3188" s="6"/>
      <c r="CV3188" s="6"/>
      <c r="CW3188" s="6"/>
      <c r="CX3188" s="6"/>
      <c r="CY3188" s="6"/>
      <c r="CZ3188" s="6"/>
      <c r="DA3188" s="6"/>
      <c r="DB3188" s="6"/>
      <c r="DC3188" s="6"/>
      <c r="DD3188" s="6"/>
      <c r="DE3188" s="6"/>
      <c r="DF3188" s="6"/>
      <c r="DG3188" s="6"/>
      <c r="DH3188" s="6"/>
      <c r="DI3188" s="6"/>
      <c r="DJ3188" s="6"/>
    </row>
    <row r="3189" spans="15:114" ht="15" customHeight="1" x14ac:dyDescent="0.15"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  <c r="CU3189" s="6"/>
      <c r="CV3189" s="6"/>
      <c r="CW3189" s="6"/>
      <c r="CX3189" s="6"/>
      <c r="CY3189" s="6"/>
      <c r="CZ3189" s="6"/>
      <c r="DA3189" s="6"/>
      <c r="DB3189" s="6"/>
      <c r="DC3189" s="6"/>
      <c r="DD3189" s="6"/>
      <c r="DE3189" s="6"/>
      <c r="DF3189" s="6"/>
      <c r="DG3189" s="6"/>
      <c r="DH3189" s="6"/>
      <c r="DI3189" s="6"/>
      <c r="DJ3189" s="6"/>
    </row>
    <row r="3190" spans="15:114" ht="15" customHeight="1" x14ac:dyDescent="0.15"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6"/>
      <c r="CW3190" s="6"/>
      <c r="CX3190" s="6"/>
      <c r="CY3190" s="6"/>
      <c r="CZ3190" s="6"/>
      <c r="DA3190" s="6"/>
      <c r="DB3190" s="6"/>
      <c r="DC3190" s="6"/>
      <c r="DD3190" s="6"/>
      <c r="DE3190" s="6"/>
      <c r="DF3190" s="6"/>
      <c r="DG3190" s="6"/>
      <c r="DH3190" s="6"/>
      <c r="DI3190" s="6"/>
      <c r="DJ3190" s="6"/>
    </row>
    <row r="3191" spans="15:114" ht="15" customHeight="1" x14ac:dyDescent="0.15"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  <c r="CU3191" s="6"/>
      <c r="CV3191" s="6"/>
      <c r="CW3191" s="6"/>
      <c r="CX3191" s="6"/>
      <c r="CY3191" s="6"/>
      <c r="CZ3191" s="6"/>
      <c r="DA3191" s="6"/>
      <c r="DB3191" s="6"/>
      <c r="DC3191" s="6"/>
      <c r="DD3191" s="6"/>
      <c r="DE3191" s="6"/>
      <c r="DF3191" s="6"/>
      <c r="DG3191" s="6"/>
      <c r="DH3191" s="6"/>
      <c r="DI3191" s="6"/>
      <c r="DJ3191" s="6"/>
    </row>
    <row r="3192" spans="15:114" ht="15" customHeight="1" x14ac:dyDescent="0.15"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  <c r="CU3192" s="6"/>
      <c r="CV3192" s="6"/>
      <c r="CW3192" s="6"/>
      <c r="CX3192" s="6"/>
      <c r="CY3192" s="6"/>
      <c r="CZ3192" s="6"/>
      <c r="DA3192" s="6"/>
      <c r="DB3192" s="6"/>
      <c r="DC3192" s="6"/>
      <c r="DD3192" s="6"/>
      <c r="DE3192" s="6"/>
      <c r="DF3192" s="6"/>
      <c r="DG3192" s="6"/>
      <c r="DH3192" s="6"/>
      <c r="DI3192" s="6"/>
      <c r="DJ3192" s="6"/>
    </row>
    <row r="3193" spans="15:114" ht="15" customHeight="1" x14ac:dyDescent="0.15"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  <c r="CU3193" s="6"/>
      <c r="CV3193" s="6"/>
      <c r="CW3193" s="6"/>
      <c r="CX3193" s="6"/>
      <c r="CY3193" s="6"/>
      <c r="CZ3193" s="6"/>
      <c r="DA3193" s="6"/>
      <c r="DB3193" s="6"/>
      <c r="DC3193" s="6"/>
      <c r="DD3193" s="6"/>
      <c r="DE3193" s="6"/>
      <c r="DF3193" s="6"/>
      <c r="DG3193" s="6"/>
      <c r="DH3193" s="6"/>
      <c r="DI3193" s="6"/>
      <c r="DJ3193" s="6"/>
    </row>
    <row r="3194" spans="15:114" ht="15" customHeight="1" x14ac:dyDescent="0.15"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  <c r="CU3194" s="6"/>
      <c r="CV3194" s="6"/>
      <c r="CW3194" s="6"/>
      <c r="CX3194" s="6"/>
      <c r="CY3194" s="6"/>
      <c r="CZ3194" s="6"/>
      <c r="DA3194" s="6"/>
      <c r="DB3194" s="6"/>
      <c r="DC3194" s="6"/>
      <c r="DD3194" s="6"/>
      <c r="DE3194" s="6"/>
      <c r="DF3194" s="6"/>
      <c r="DG3194" s="6"/>
      <c r="DH3194" s="6"/>
      <c r="DI3194" s="6"/>
      <c r="DJ3194" s="6"/>
    </row>
    <row r="3195" spans="15:114" ht="15" customHeight="1" x14ac:dyDescent="0.15"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  <c r="CU3195" s="6"/>
      <c r="CV3195" s="6"/>
      <c r="CW3195" s="6"/>
      <c r="CX3195" s="6"/>
      <c r="CY3195" s="6"/>
      <c r="CZ3195" s="6"/>
      <c r="DA3195" s="6"/>
      <c r="DB3195" s="6"/>
      <c r="DC3195" s="6"/>
      <c r="DD3195" s="6"/>
      <c r="DE3195" s="6"/>
      <c r="DF3195" s="6"/>
      <c r="DG3195" s="6"/>
      <c r="DH3195" s="6"/>
      <c r="DI3195" s="6"/>
      <c r="DJ3195" s="6"/>
    </row>
    <row r="3196" spans="15:114" ht="15" customHeight="1" x14ac:dyDescent="0.15"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  <c r="CU3196" s="6"/>
      <c r="CV3196" s="6"/>
      <c r="CW3196" s="6"/>
      <c r="CX3196" s="6"/>
      <c r="CY3196" s="6"/>
      <c r="CZ3196" s="6"/>
      <c r="DA3196" s="6"/>
      <c r="DB3196" s="6"/>
      <c r="DC3196" s="6"/>
      <c r="DD3196" s="6"/>
      <c r="DE3196" s="6"/>
      <c r="DF3196" s="6"/>
      <c r="DG3196" s="6"/>
      <c r="DH3196" s="6"/>
      <c r="DI3196" s="6"/>
      <c r="DJ3196" s="6"/>
    </row>
    <row r="3197" spans="15:114" ht="15" customHeight="1" x14ac:dyDescent="0.15"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  <c r="CU3197" s="6"/>
      <c r="CV3197" s="6"/>
      <c r="CW3197" s="6"/>
      <c r="CX3197" s="6"/>
      <c r="CY3197" s="6"/>
      <c r="CZ3197" s="6"/>
      <c r="DA3197" s="6"/>
      <c r="DB3197" s="6"/>
      <c r="DC3197" s="6"/>
      <c r="DD3197" s="6"/>
      <c r="DE3197" s="6"/>
      <c r="DF3197" s="6"/>
      <c r="DG3197" s="6"/>
      <c r="DH3197" s="6"/>
      <c r="DI3197" s="6"/>
      <c r="DJ3197" s="6"/>
    </row>
    <row r="3198" spans="15:114" ht="15" customHeight="1" x14ac:dyDescent="0.15"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  <c r="CU3198" s="6"/>
      <c r="CV3198" s="6"/>
      <c r="CW3198" s="6"/>
      <c r="CX3198" s="6"/>
      <c r="CY3198" s="6"/>
      <c r="CZ3198" s="6"/>
      <c r="DA3198" s="6"/>
      <c r="DB3198" s="6"/>
      <c r="DC3198" s="6"/>
      <c r="DD3198" s="6"/>
      <c r="DE3198" s="6"/>
      <c r="DF3198" s="6"/>
      <c r="DG3198" s="6"/>
      <c r="DH3198" s="6"/>
      <c r="DI3198" s="6"/>
      <c r="DJ3198" s="6"/>
    </row>
    <row r="3199" spans="15:114" ht="15" customHeight="1" x14ac:dyDescent="0.15"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  <c r="CU3199" s="6"/>
      <c r="CV3199" s="6"/>
      <c r="CW3199" s="6"/>
      <c r="CX3199" s="6"/>
      <c r="CY3199" s="6"/>
      <c r="CZ3199" s="6"/>
      <c r="DA3199" s="6"/>
      <c r="DB3199" s="6"/>
      <c r="DC3199" s="6"/>
      <c r="DD3199" s="6"/>
      <c r="DE3199" s="6"/>
      <c r="DF3199" s="6"/>
      <c r="DG3199" s="6"/>
      <c r="DH3199" s="6"/>
      <c r="DI3199" s="6"/>
      <c r="DJ3199" s="6"/>
    </row>
    <row r="3200" spans="15:114" ht="15" customHeight="1" x14ac:dyDescent="0.15"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  <c r="CU3200" s="6"/>
      <c r="CV3200" s="6"/>
      <c r="CW3200" s="6"/>
      <c r="CX3200" s="6"/>
      <c r="CY3200" s="6"/>
      <c r="CZ3200" s="6"/>
      <c r="DA3200" s="6"/>
      <c r="DB3200" s="6"/>
      <c r="DC3200" s="6"/>
      <c r="DD3200" s="6"/>
      <c r="DE3200" s="6"/>
      <c r="DF3200" s="6"/>
      <c r="DG3200" s="6"/>
      <c r="DH3200" s="6"/>
      <c r="DI3200" s="6"/>
      <c r="DJ3200" s="6"/>
    </row>
    <row r="3201" spans="15:114" ht="15" customHeight="1" x14ac:dyDescent="0.15"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  <c r="CU3201" s="6"/>
      <c r="CV3201" s="6"/>
      <c r="CW3201" s="6"/>
      <c r="CX3201" s="6"/>
      <c r="CY3201" s="6"/>
      <c r="CZ3201" s="6"/>
      <c r="DA3201" s="6"/>
      <c r="DB3201" s="6"/>
      <c r="DC3201" s="6"/>
      <c r="DD3201" s="6"/>
      <c r="DE3201" s="6"/>
      <c r="DF3201" s="6"/>
      <c r="DG3201" s="6"/>
      <c r="DH3201" s="6"/>
      <c r="DI3201" s="6"/>
      <c r="DJ3201" s="6"/>
    </row>
    <row r="3202" spans="15:114" ht="15" customHeight="1" x14ac:dyDescent="0.15"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  <c r="CU3202" s="6"/>
      <c r="CV3202" s="6"/>
      <c r="CW3202" s="6"/>
      <c r="CX3202" s="6"/>
      <c r="CY3202" s="6"/>
      <c r="CZ3202" s="6"/>
      <c r="DA3202" s="6"/>
      <c r="DB3202" s="6"/>
      <c r="DC3202" s="6"/>
      <c r="DD3202" s="6"/>
      <c r="DE3202" s="6"/>
      <c r="DF3202" s="6"/>
      <c r="DG3202" s="6"/>
      <c r="DH3202" s="6"/>
      <c r="DI3202" s="6"/>
      <c r="DJ3202" s="6"/>
    </row>
    <row r="3203" spans="15:114" ht="15" customHeight="1" x14ac:dyDescent="0.15"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  <c r="CU3203" s="6"/>
      <c r="CV3203" s="6"/>
      <c r="CW3203" s="6"/>
      <c r="CX3203" s="6"/>
      <c r="CY3203" s="6"/>
      <c r="CZ3203" s="6"/>
      <c r="DA3203" s="6"/>
      <c r="DB3203" s="6"/>
      <c r="DC3203" s="6"/>
      <c r="DD3203" s="6"/>
      <c r="DE3203" s="6"/>
      <c r="DF3203" s="6"/>
      <c r="DG3203" s="6"/>
      <c r="DH3203" s="6"/>
      <c r="DI3203" s="6"/>
      <c r="DJ3203" s="6"/>
    </row>
    <row r="3204" spans="15:114" ht="15" customHeight="1" x14ac:dyDescent="0.15"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  <c r="CU3204" s="6"/>
      <c r="CV3204" s="6"/>
      <c r="CW3204" s="6"/>
      <c r="CX3204" s="6"/>
      <c r="CY3204" s="6"/>
      <c r="CZ3204" s="6"/>
      <c r="DA3204" s="6"/>
      <c r="DB3204" s="6"/>
      <c r="DC3204" s="6"/>
      <c r="DD3204" s="6"/>
      <c r="DE3204" s="6"/>
      <c r="DF3204" s="6"/>
      <c r="DG3204" s="6"/>
      <c r="DH3204" s="6"/>
      <c r="DI3204" s="6"/>
      <c r="DJ3204" s="6"/>
    </row>
    <row r="3205" spans="15:114" ht="15" customHeight="1" x14ac:dyDescent="0.15"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  <c r="CU3205" s="6"/>
      <c r="CV3205" s="6"/>
      <c r="CW3205" s="6"/>
      <c r="CX3205" s="6"/>
      <c r="CY3205" s="6"/>
      <c r="CZ3205" s="6"/>
      <c r="DA3205" s="6"/>
      <c r="DB3205" s="6"/>
      <c r="DC3205" s="6"/>
      <c r="DD3205" s="6"/>
      <c r="DE3205" s="6"/>
      <c r="DF3205" s="6"/>
      <c r="DG3205" s="6"/>
      <c r="DH3205" s="6"/>
      <c r="DI3205" s="6"/>
      <c r="DJ3205" s="6"/>
    </row>
    <row r="3206" spans="15:114" ht="15" customHeight="1" x14ac:dyDescent="0.15"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  <c r="CU3206" s="6"/>
      <c r="CV3206" s="6"/>
      <c r="CW3206" s="6"/>
      <c r="CX3206" s="6"/>
      <c r="CY3206" s="6"/>
      <c r="CZ3206" s="6"/>
      <c r="DA3206" s="6"/>
      <c r="DB3206" s="6"/>
      <c r="DC3206" s="6"/>
      <c r="DD3206" s="6"/>
      <c r="DE3206" s="6"/>
      <c r="DF3206" s="6"/>
      <c r="DG3206" s="6"/>
      <c r="DH3206" s="6"/>
      <c r="DI3206" s="6"/>
      <c r="DJ3206" s="6"/>
    </row>
    <row r="3207" spans="15:114" ht="15" customHeight="1" x14ac:dyDescent="0.15"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  <c r="CU3207" s="6"/>
      <c r="CV3207" s="6"/>
      <c r="CW3207" s="6"/>
      <c r="CX3207" s="6"/>
      <c r="CY3207" s="6"/>
      <c r="CZ3207" s="6"/>
      <c r="DA3207" s="6"/>
      <c r="DB3207" s="6"/>
      <c r="DC3207" s="6"/>
      <c r="DD3207" s="6"/>
      <c r="DE3207" s="6"/>
      <c r="DF3207" s="6"/>
      <c r="DG3207" s="6"/>
      <c r="DH3207" s="6"/>
      <c r="DI3207" s="6"/>
      <c r="DJ3207" s="6"/>
    </row>
    <row r="3208" spans="15:114" ht="15" customHeight="1" x14ac:dyDescent="0.15"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  <c r="CU3208" s="6"/>
      <c r="CV3208" s="6"/>
      <c r="CW3208" s="6"/>
      <c r="CX3208" s="6"/>
      <c r="CY3208" s="6"/>
      <c r="CZ3208" s="6"/>
      <c r="DA3208" s="6"/>
      <c r="DB3208" s="6"/>
      <c r="DC3208" s="6"/>
      <c r="DD3208" s="6"/>
      <c r="DE3208" s="6"/>
      <c r="DF3208" s="6"/>
      <c r="DG3208" s="6"/>
      <c r="DH3208" s="6"/>
      <c r="DI3208" s="6"/>
      <c r="DJ3208" s="6"/>
    </row>
    <row r="3209" spans="15:114" ht="15" customHeight="1" x14ac:dyDescent="0.15"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  <c r="CU3209" s="6"/>
      <c r="CV3209" s="6"/>
      <c r="CW3209" s="6"/>
      <c r="CX3209" s="6"/>
      <c r="CY3209" s="6"/>
      <c r="CZ3209" s="6"/>
      <c r="DA3209" s="6"/>
      <c r="DB3209" s="6"/>
      <c r="DC3209" s="6"/>
      <c r="DD3209" s="6"/>
      <c r="DE3209" s="6"/>
      <c r="DF3209" s="6"/>
      <c r="DG3209" s="6"/>
      <c r="DH3209" s="6"/>
      <c r="DI3209" s="6"/>
      <c r="DJ3209" s="6"/>
    </row>
    <row r="3210" spans="15:114" ht="15" customHeight="1" x14ac:dyDescent="0.15"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  <c r="CU3210" s="6"/>
      <c r="CV3210" s="6"/>
      <c r="CW3210" s="6"/>
      <c r="CX3210" s="6"/>
      <c r="CY3210" s="6"/>
      <c r="CZ3210" s="6"/>
      <c r="DA3210" s="6"/>
      <c r="DB3210" s="6"/>
      <c r="DC3210" s="6"/>
      <c r="DD3210" s="6"/>
      <c r="DE3210" s="6"/>
      <c r="DF3210" s="6"/>
      <c r="DG3210" s="6"/>
      <c r="DH3210" s="6"/>
      <c r="DI3210" s="6"/>
      <c r="DJ3210" s="6"/>
    </row>
    <row r="3211" spans="15:114" ht="15" customHeight="1" x14ac:dyDescent="0.15"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  <c r="CU3211" s="6"/>
      <c r="CV3211" s="6"/>
      <c r="CW3211" s="6"/>
      <c r="CX3211" s="6"/>
      <c r="CY3211" s="6"/>
      <c r="CZ3211" s="6"/>
      <c r="DA3211" s="6"/>
      <c r="DB3211" s="6"/>
      <c r="DC3211" s="6"/>
      <c r="DD3211" s="6"/>
      <c r="DE3211" s="6"/>
      <c r="DF3211" s="6"/>
      <c r="DG3211" s="6"/>
      <c r="DH3211" s="6"/>
      <c r="DI3211" s="6"/>
      <c r="DJ3211" s="6"/>
    </row>
    <row r="3212" spans="15:114" ht="15" customHeight="1" x14ac:dyDescent="0.15"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  <c r="CU3212" s="6"/>
      <c r="CV3212" s="6"/>
      <c r="CW3212" s="6"/>
      <c r="CX3212" s="6"/>
      <c r="CY3212" s="6"/>
      <c r="CZ3212" s="6"/>
      <c r="DA3212" s="6"/>
      <c r="DB3212" s="6"/>
      <c r="DC3212" s="6"/>
      <c r="DD3212" s="6"/>
      <c r="DE3212" s="6"/>
      <c r="DF3212" s="6"/>
      <c r="DG3212" s="6"/>
      <c r="DH3212" s="6"/>
      <c r="DI3212" s="6"/>
      <c r="DJ3212" s="6"/>
    </row>
    <row r="3213" spans="15:114" ht="15" customHeight="1" x14ac:dyDescent="0.15"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  <c r="CU3213" s="6"/>
      <c r="CV3213" s="6"/>
      <c r="CW3213" s="6"/>
      <c r="CX3213" s="6"/>
      <c r="CY3213" s="6"/>
      <c r="CZ3213" s="6"/>
      <c r="DA3213" s="6"/>
      <c r="DB3213" s="6"/>
      <c r="DC3213" s="6"/>
      <c r="DD3213" s="6"/>
      <c r="DE3213" s="6"/>
      <c r="DF3213" s="6"/>
      <c r="DG3213" s="6"/>
      <c r="DH3213" s="6"/>
      <c r="DI3213" s="6"/>
      <c r="DJ3213" s="6"/>
    </row>
    <row r="3214" spans="15:114" ht="15" customHeight="1" x14ac:dyDescent="0.15"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  <c r="CU3214" s="6"/>
      <c r="CV3214" s="6"/>
      <c r="CW3214" s="6"/>
      <c r="CX3214" s="6"/>
      <c r="CY3214" s="6"/>
      <c r="CZ3214" s="6"/>
      <c r="DA3214" s="6"/>
      <c r="DB3214" s="6"/>
      <c r="DC3214" s="6"/>
      <c r="DD3214" s="6"/>
      <c r="DE3214" s="6"/>
      <c r="DF3214" s="6"/>
      <c r="DG3214" s="6"/>
      <c r="DH3214" s="6"/>
      <c r="DI3214" s="6"/>
      <c r="DJ3214" s="6"/>
    </row>
    <row r="3215" spans="15:114" ht="15" customHeight="1" x14ac:dyDescent="0.15"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  <c r="CU3215" s="6"/>
      <c r="CV3215" s="6"/>
      <c r="CW3215" s="6"/>
      <c r="CX3215" s="6"/>
      <c r="CY3215" s="6"/>
      <c r="CZ3215" s="6"/>
      <c r="DA3215" s="6"/>
      <c r="DB3215" s="6"/>
      <c r="DC3215" s="6"/>
      <c r="DD3215" s="6"/>
      <c r="DE3215" s="6"/>
      <c r="DF3215" s="6"/>
      <c r="DG3215" s="6"/>
      <c r="DH3215" s="6"/>
      <c r="DI3215" s="6"/>
      <c r="DJ3215" s="6"/>
    </row>
    <row r="3216" spans="15:114" ht="15" customHeight="1" x14ac:dyDescent="0.15"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  <c r="CU3216" s="6"/>
      <c r="CV3216" s="6"/>
      <c r="CW3216" s="6"/>
      <c r="CX3216" s="6"/>
      <c r="CY3216" s="6"/>
      <c r="CZ3216" s="6"/>
      <c r="DA3216" s="6"/>
      <c r="DB3216" s="6"/>
      <c r="DC3216" s="6"/>
      <c r="DD3216" s="6"/>
      <c r="DE3216" s="6"/>
      <c r="DF3216" s="6"/>
      <c r="DG3216" s="6"/>
      <c r="DH3216" s="6"/>
      <c r="DI3216" s="6"/>
      <c r="DJ3216" s="6"/>
    </row>
    <row r="3217" spans="15:114" ht="15" customHeight="1" x14ac:dyDescent="0.15"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  <c r="CU3217" s="6"/>
      <c r="CV3217" s="6"/>
      <c r="CW3217" s="6"/>
      <c r="CX3217" s="6"/>
      <c r="CY3217" s="6"/>
      <c r="CZ3217" s="6"/>
      <c r="DA3217" s="6"/>
      <c r="DB3217" s="6"/>
      <c r="DC3217" s="6"/>
      <c r="DD3217" s="6"/>
      <c r="DE3217" s="6"/>
      <c r="DF3217" s="6"/>
      <c r="DG3217" s="6"/>
      <c r="DH3217" s="6"/>
      <c r="DI3217" s="6"/>
      <c r="DJ3217" s="6"/>
    </row>
    <row r="3218" spans="15:114" ht="15" customHeight="1" x14ac:dyDescent="0.15"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  <c r="CU3218" s="6"/>
      <c r="CV3218" s="6"/>
      <c r="CW3218" s="6"/>
      <c r="CX3218" s="6"/>
      <c r="CY3218" s="6"/>
      <c r="CZ3218" s="6"/>
      <c r="DA3218" s="6"/>
      <c r="DB3218" s="6"/>
      <c r="DC3218" s="6"/>
      <c r="DD3218" s="6"/>
      <c r="DE3218" s="6"/>
      <c r="DF3218" s="6"/>
      <c r="DG3218" s="6"/>
      <c r="DH3218" s="6"/>
      <c r="DI3218" s="6"/>
      <c r="DJ3218" s="6"/>
    </row>
    <row r="3219" spans="15:114" ht="15" customHeight="1" x14ac:dyDescent="0.15"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  <c r="CU3219" s="6"/>
      <c r="CV3219" s="6"/>
      <c r="CW3219" s="6"/>
      <c r="CX3219" s="6"/>
      <c r="CY3219" s="6"/>
      <c r="CZ3219" s="6"/>
      <c r="DA3219" s="6"/>
      <c r="DB3219" s="6"/>
      <c r="DC3219" s="6"/>
      <c r="DD3219" s="6"/>
      <c r="DE3219" s="6"/>
      <c r="DF3219" s="6"/>
      <c r="DG3219" s="6"/>
      <c r="DH3219" s="6"/>
      <c r="DI3219" s="6"/>
      <c r="DJ3219" s="6"/>
    </row>
    <row r="3220" spans="15:114" ht="15" customHeight="1" x14ac:dyDescent="0.15"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  <c r="CU3220" s="6"/>
      <c r="CV3220" s="6"/>
      <c r="CW3220" s="6"/>
      <c r="CX3220" s="6"/>
      <c r="CY3220" s="6"/>
      <c r="CZ3220" s="6"/>
      <c r="DA3220" s="6"/>
      <c r="DB3220" s="6"/>
      <c r="DC3220" s="6"/>
      <c r="DD3220" s="6"/>
      <c r="DE3220" s="6"/>
      <c r="DF3220" s="6"/>
      <c r="DG3220" s="6"/>
      <c r="DH3220" s="6"/>
      <c r="DI3220" s="6"/>
      <c r="DJ3220" s="6"/>
    </row>
    <row r="3221" spans="15:114" ht="15" customHeight="1" x14ac:dyDescent="0.15"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  <c r="CU3221" s="6"/>
      <c r="CV3221" s="6"/>
      <c r="CW3221" s="6"/>
      <c r="CX3221" s="6"/>
      <c r="CY3221" s="6"/>
      <c r="CZ3221" s="6"/>
      <c r="DA3221" s="6"/>
      <c r="DB3221" s="6"/>
      <c r="DC3221" s="6"/>
      <c r="DD3221" s="6"/>
      <c r="DE3221" s="6"/>
      <c r="DF3221" s="6"/>
      <c r="DG3221" s="6"/>
      <c r="DH3221" s="6"/>
      <c r="DI3221" s="6"/>
      <c r="DJ3221" s="6"/>
    </row>
    <row r="3222" spans="15:114" ht="15" customHeight="1" x14ac:dyDescent="0.15"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  <c r="CU3222" s="6"/>
      <c r="CV3222" s="6"/>
      <c r="CW3222" s="6"/>
      <c r="CX3222" s="6"/>
      <c r="CY3222" s="6"/>
      <c r="CZ3222" s="6"/>
      <c r="DA3222" s="6"/>
      <c r="DB3222" s="6"/>
      <c r="DC3222" s="6"/>
      <c r="DD3222" s="6"/>
      <c r="DE3222" s="6"/>
      <c r="DF3222" s="6"/>
      <c r="DG3222" s="6"/>
      <c r="DH3222" s="6"/>
      <c r="DI3222" s="6"/>
      <c r="DJ3222" s="6"/>
    </row>
    <row r="3223" spans="15:114" ht="15" customHeight="1" x14ac:dyDescent="0.15"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  <c r="CU3223" s="6"/>
      <c r="CV3223" s="6"/>
      <c r="CW3223" s="6"/>
      <c r="CX3223" s="6"/>
      <c r="CY3223" s="6"/>
      <c r="CZ3223" s="6"/>
      <c r="DA3223" s="6"/>
      <c r="DB3223" s="6"/>
      <c r="DC3223" s="6"/>
      <c r="DD3223" s="6"/>
      <c r="DE3223" s="6"/>
      <c r="DF3223" s="6"/>
      <c r="DG3223" s="6"/>
      <c r="DH3223" s="6"/>
      <c r="DI3223" s="6"/>
      <c r="DJ3223" s="6"/>
    </row>
    <row r="3224" spans="15:114" ht="15" customHeight="1" x14ac:dyDescent="0.15"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  <c r="CU3224" s="6"/>
      <c r="CV3224" s="6"/>
      <c r="CW3224" s="6"/>
      <c r="CX3224" s="6"/>
      <c r="CY3224" s="6"/>
      <c r="CZ3224" s="6"/>
      <c r="DA3224" s="6"/>
      <c r="DB3224" s="6"/>
      <c r="DC3224" s="6"/>
      <c r="DD3224" s="6"/>
      <c r="DE3224" s="6"/>
      <c r="DF3224" s="6"/>
      <c r="DG3224" s="6"/>
      <c r="DH3224" s="6"/>
      <c r="DI3224" s="6"/>
      <c r="DJ3224" s="6"/>
    </row>
    <row r="3225" spans="15:114" ht="15" customHeight="1" x14ac:dyDescent="0.15"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  <c r="CU3225" s="6"/>
      <c r="CV3225" s="6"/>
      <c r="CW3225" s="6"/>
      <c r="CX3225" s="6"/>
      <c r="CY3225" s="6"/>
      <c r="CZ3225" s="6"/>
      <c r="DA3225" s="6"/>
      <c r="DB3225" s="6"/>
      <c r="DC3225" s="6"/>
      <c r="DD3225" s="6"/>
      <c r="DE3225" s="6"/>
      <c r="DF3225" s="6"/>
      <c r="DG3225" s="6"/>
      <c r="DH3225" s="6"/>
      <c r="DI3225" s="6"/>
      <c r="DJ3225" s="6"/>
    </row>
    <row r="3226" spans="15:114" ht="15" customHeight="1" x14ac:dyDescent="0.15"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  <c r="CU3226" s="6"/>
      <c r="CV3226" s="6"/>
      <c r="CW3226" s="6"/>
      <c r="CX3226" s="6"/>
      <c r="CY3226" s="6"/>
      <c r="CZ3226" s="6"/>
      <c r="DA3226" s="6"/>
      <c r="DB3226" s="6"/>
      <c r="DC3226" s="6"/>
      <c r="DD3226" s="6"/>
      <c r="DE3226" s="6"/>
      <c r="DF3226" s="6"/>
      <c r="DG3226" s="6"/>
      <c r="DH3226" s="6"/>
      <c r="DI3226" s="6"/>
      <c r="DJ3226" s="6"/>
    </row>
    <row r="3227" spans="15:114" ht="15" customHeight="1" x14ac:dyDescent="0.15"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  <c r="CU3227" s="6"/>
      <c r="CV3227" s="6"/>
      <c r="CW3227" s="6"/>
      <c r="CX3227" s="6"/>
      <c r="CY3227" s="6"/>
      <c r="CZ3227" s="6"/>
      <c r="DA3227" s="6"/>
      <c r="DB3227" s="6"/>
      <c r="DC3227" s="6"/>
      <c r="DD3227" s="6"/>
      <c r="DE3227" s="6"/>
      <c r="DF3227" s="6"/>
      <c r="DG3227" s="6"/>
      <c r="DH3227" s="6"/>
      <c r="DI3227" s="6"/>
      <c r="DJ3227" s="6"/>
    </row>
    <row r="3228" spans="15:114" ht="15" customHeight="1" x14ac:dyDescent="0.15"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  <c r="CU3228" s="6"/>
      <c r="CV3228" s="6"/>
      <c r="CW3228" s="6"/>
      <c r="CX3228" s="6"/>
      <c r="CY3228" s="6"/>
      <c r="CZ3228" s="6"/>
      <c r="DA3228" s="6"/>
      <c r="DB3228" s="6"/>
      <c r="DC3228" s="6"/>
      <c r="DD3228" s="6"/>
      <c r="DE3228" s="6"/>
      <c r="DF3228" s="6"/>
      <c r="DG3228" s="6"/>
      <c r="DH3228" s="6"/>
      <c r="DI3228" s="6"/>
      <c r="DJ3228" s="6"/>
    </row>
    <row r="3229" spans="15:114" ht="15" customHeight="1" x14ac:dyDescent="0.15"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  <c r="CU3229" s="6"/>
      <c r="CV3229" s="6"/>
      <c r="CW3229" s="6"/>
      <c r="CX3229" s="6"/>
      <c r="CY3229" s="6"/>
      <c r="CZ3229" s="6"/>
      <c r="DA3229" s="6"/>
      <c r="DB3229" s="6"/>
      <c r="DC3229" s="6"/>
      <c r="DD3229" s="6"/>
      <c r="DE3229" s="6"/>
      <c r="DF3229" s="6"/>
      <c r="DG3229" s="6"/>
      <c r="DH3229" s="6"/>
      <c r="DI3229" s="6"/>
      <c r="DJ3229" s="6"/>
    </row>
    <row r="3230" spans="15:114" ht="15" customHeight="1" x14ac:dyDescent="0.15"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  <c r="CU3230" s="6"/>
      <c r="CV3230" s="6"/>
      <c r="CW3230" s="6"/>
      <c r="CX3230" s="6"/>
      <c r="CY3230" s="6"/>
      <c r="CZ3230" s="6"/>
      <c r="DA3230" s="6"/>
      <c r="DB3230" s="6"/>
      <c r="DC3230" s="6"/>
      <c r="DD3230" s="6"/>
      <c r="DE3230" s="6"/>
      <c r="DF3230" s="6"/>
      <c r="DG3230" s="6"/>
      <c r="DH3230" s="6"/>
      <c r="DI3230" s="6"/>
      <c r="DJ3230" s="6"/>
    </row>
    <row r="3231" spans="15:114" ht="15" customHeight="1" x14ac:dyDescent="0.15"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  <c r="CU3231" s="6"/>
      <c r="CV3231" s="6"/>
      <c r="CW3231" s="6"/>
      <c r="CX3231" s="6"/>
      <c r="CY3231" s="6"/>
      <c r="CZ3231" s="6"/>
      <c r="DA3231" s="6"/>
      <c r="DB3231" s="6"/>
      <c r="DC3231" s="6"/>
      <c r="DD3231" s="6"/>
      <c r="DE3231" s="6"/>
      <c r="DF3231" s="6"/>
      <c r="DG3231" s="6"/>
      <c r="DH3231" s="6"/>
      <c r="DI3231" s="6"/>
      <c r="DJ3231" s="6"/>
    </row>
    <row r="3232" spans="15:114" ht="15" customHeight="1" x14ac:dyDescent="0.15"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  <c r="CU3232" s="6"/>
      <c r="CV3232" s="6"/>
      <c r="CW3232" s="6"/>
      <c r="CX3232" s="6"/>
      <c r="CY3232" s="6"/>
      <c r="CZ3232" s="6"/>
      <c r="DA3232" s="6"/>
      <c r="DB3232" s="6"/>
      <c r="DC3232" s="6"/>
      <c r="DD3232" s="6"/>
      <c r="DE3232" s="6"/>
      <c r="DF3232" s="6"/>
      <c r="DG3232" s="6"/>
      <c r="DH3232" s="6"/>
      <c r="DI3232" s="6"/>
      <c r="DJ3232" s="6"/>
    </row>
    <row r="3233" spans="15:114" ht="15" customHeight="1" x14ac:dyDescent="0.15"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6"/>
      <c r="CW3233" s="6"/>
      <c r="CX3233" s="6"/>
      <c r="CY3233" s="6"/>
      <c r="CZ3233" s="6"/>
      <c r="DA3233" s="6"/>
      <c r="DB3233" s="6"/>
      <c r="DC3233" s="6"/>
      <c r="DD3233" s="6"/>
      <c r="DE3233" s="6"/>
      <c r="DF3233" s="6"/>
      <c r="DG3233" s="6"/>
      <c r="DH3233" s="6"/>
      <c r="DI3233" s="6"/>
      <c r="DJ3233" s="6"/>
    </row>
    <row r="3234" spans="15:114" ht="15" customHeight="1" x14ac:dyDescent="0.15"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  <c r="CU3234" s="6"/>
      <c r="CV3234" s="6"/>
      <c r="CW3234" s="6"/>
      <c r="CX3234" s="6"/>
      <c r="CY3234" s="6"/>
      <c r="CZ3234" s="6"/>
      <c r="DA3234" s="6"/>
      <c r="DB3234" s="6"/>
      <c r="DC3234" s="6"/>
      <c r="DD3234" s="6"/>
      <c r="DE3234" s="6"/>
      <c r="DF3234" s="6"/>
      <c r="DG3234" s="6"/>
      <c r="DH3234" s="6"/>
      <c r="DI3234" s="6"/>
      <c r="DJ3234" s="6"/>
    </row>
    <row r="3235" spans="15:114" ht="15" customHeight="1" x14ac:dyDescent="0.15"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  <c r="CU3235" s="6"/>
      <c r="CV3235" s="6"/>
      <c r="CW3235" s="6"/>
      <c r="CX3235" s="6"/>
      <c r="CY3235" s="6"/>
      <c r="CZ3235" s="6"/>
      <c r="DA3235" s="6"/>
      <c r="DB3235" s="6"/>
      <c r="DC3235" s="6"/>
      <c r="DD3235" s="6"/>
      <c r="DE3235" s="6"/>
      <c r="DF3235" s="6"/>
      <c r="DG3235" s="6"/>
      <c r="DH3235" s="6"/>
      <c r="DI3235" s="6"/>
      <c r="DJ3235" s="6"/>
    </row>
    <row r="3236" spans="15:114" ht="15" customHeight="1" x14ac:dyDescent="0.15"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  <c r="CU3236" s="6"/>
      <c r="CV3236" s="6"/>
      <c r="CW3236" s="6"/>
      <c r="CX3236" s="6"/>
      <c r="CY3236" s="6"/>
      <c r="CZ3236" s="6"/>
      <c r="DA3236" s="6"/>
      <c r="DB3236" s="6"/>
      <c r="DC3236" s="6"/>
      <c r="DD3236" s="6"/>
      <c r="DE3236" s="6"/>
      <c r="DF3236" s="6"/>
      <c r="DG3236" s="6"/>
      <c r="DH3236" s="6"/>
      <c r="DI3236" s="6"/>
      <c r="DJ3236" s="6"/>
    </row>
    <row r="3237" spans="15:114" ht="15" customHeight="1" x14ac:dyDescent="0.15"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  <c r="CU3237" s="6"/>
      <c r="CV3237" s="6"/>
      <c r="CW3237" s="6"/>
      <c r="CX3237" s="6"/>
      <c r="CY3237" s="6"/>
      <c r="CZ3237" s="6"/>
      <c r="DA3237" s="6"/>
      <c r="DB3237" s="6"/>
      <c r="DC3237" s="6"/>
      <c r="DD3237" s="6"/>
      <c r="DE3237" s="6"/>
      <c r="DF3237" s="6"/>
      <c r="DG3237" s="6"/>
      <c r="DH3237" s="6"/>
      <c r="DI3237" s="6"/>
      <c r="DJ3237" s="6"/>
    </row>
    <row r="3238" spans="15:114" ht="15" customHeight="1" x14ac:dyDescent="0.15"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  <c r="CU3238" s="6"/>
      <c r="CV3238" s="6"/>
      <c r="CW3238" s="6"/>
      <c r="CX3238" s="6"/>
      <c r="CY3238" s="6"/>
      <c r="CZ3238" s="6"/>
      <c r="DA3238" s="6"/>
      <c r="DB3238" s="6"/>
      <c r="DC3238" s="6"/>
      <c r="DD3238" s="6"/>
      <c r="DE3238" s="6"/>
      <c r="DF3238" s="6"/>
      <c r="DG3238" s="6"/>
      <c r="DH3238" s="6"/>
      <c r="DI3238" s="6"/>
      <c r="DJ3238" s="6"/>
    </row>
    <row r="3239" spans="15:114" ht="15" customHeight="1" x14ac:dyDescent="0.15"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  <c r="CU3239" s="6"/>
      <c r="CV3239" s="6"/>
      <c r="CW3239" s="6"/>
      <c r="CX3239" s="6"/>
      <c r="CY3239" s="6"/>
      <c r="CZ3239" s="6"/>
      <c r="DA3239" s="6"/>
      <c r="DB3239" s="6"/>
      <c r="DC3239" s="6"/>
      <c r="DD3239" s="6"/>
      <c r="DE3239" s="6"/>
      <c r="DF3239" s="6"/>
      <c r="DG3239" s="6"/>
      <c r="DH3239" s="6"/>
      <c r="DI3239" s="6"/>
      <c r="DJ3239" s="6"/>
    </row>
    <row r="3240" spans="15:114" ht="15" customHeight="1" x14ac:dyDescent="0.15"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  <c r="CU3240" s="6"/>
      <c r="CV3240" s="6"/>
      <c r="CW3240" s="6"/>
      <c r="CX3240" s="6"/>
      <c r="CY3240" s="6"/>
      <c r="CZ3240" s="6"/>
      <c r="DA3240" s="6"/>
      <c r="DB3240" s="6"/>
      <c r="DC3240" s="6"/>
      <c r="DD3240" s="6"/>
      <c r="DE3240" s="6"/>
      <c r="DF3240" s="6"/>
      <c r="DG3240" s="6"/>
      <c r="DH3240" s="6"/>
      <c r="DI3240" s="6"/>
      <c r="DJ3240" s="6"/>
    </row>
    <row r="3241" spans="15:114" ht="15" customHeight="1" x14ac:dyDescent="0.15"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  <c r="CU3241" s="6"/>
      <c r="CV3241" s="6"/>
      <c r="CW3241" s="6"/>
      <c r="CX3241" s="6"/>
      <c r="CY3241" s="6"/>
      <c r="CZ3241" s="6"/>
      <c r="DA3241" s="6"/>
      <c r="DB3241" s="6"/>
      <c r="DC3241" s="6"/>
      <c r="DD3241" s="6"/>
      <c r="DE3241" s="6"/>
      <c r="DF3241" s="6"/>
      <c r="DG3241" s="6"/>
      <c r="DH3241" s="6"/>
      <c r="DI3241" s="6"/>
      <c r="DJ3241" s="6"/>
    </row>
    <row r="3242" spans="15:114" ht="15" customHeight="1" x14ac:dyDescent="0.15"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  <c r="CU3242" s="6"/>
      <c r="CV3242" s="6"/>
      <c r="CW3242" s="6"/>
      <c r="CX3242" s="6"/>
      <c r="CY3242" s="6"/>
      <c r="CZ3242" s="6"/>
      <c r="DA3242" s="6"/>
      <c r="DB3242" s="6"/>
      <c r="DC3242" s="6"/>
      <c r="DD3242" s="6"/>
      <c r="DE3242" s="6"/>
      <c r="DF3242" s="6"/>
      <c r="DG3242" s="6"/>
      <c r="DH3242" s="6"/>
      <c r="DI3242" s="6"/>
      <c r="DJ3242" s="6"/>
    </row>
    <row r="3243" spans="15:114" ht="15" customHeight="1" x14ac:dyDescent="0.15"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  <c r="CU3243" s="6"/>
      <c r="CV3243" s="6"/>
      <c r="CW3243" s="6"/>
      <c r="CX3243" s="6"/>
      <c r="CY3243" s="6"/>
      <c r="CZ3243" s="6"/>
      <c r="DA3243" s="6"/>
      <c r="DB3243" s="6"/>
      <c r="DC3243" s="6"/>
      <c r="DD3243" s="6"/>
      <c r="DE3243" s="6"/>
      <c r="DF3243" s="6"/>
      <c r="DG3243" s="6"/>
      <c r="DH3243" s="6"/>
      <c r="DI3243" s="6"/>
      <c r="DJ3243" s="6"/>
    </row>
    <row r="3244" spans="15:114" ht="15" customHeight="1" x14ac:dyDescent="0.15"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  <c r="CU3244" s="6"/>
      <c r="CV3244" s="6"/>
      <c r="CW3244" s="6"/>
      <c r="CX3244" s="6"/>
      <c r="CY3244" s="6"/>
      <c r="CZ3244" s="6"/>
      <c r="DA3244" s="6"/>
      <c r="DB3244" s="6"/>
      <c r="DC3244" s="6"/>
      <c r="DD3244" s="6"/>
      <c r="DE3244" s="6"/>
      <c r="DF3244" s="6"/>
      <c r="DG3244" s="6"/>
      <c r="DH3244" s="6"/>
      <c r="DI3244" s="6"/>
      <c r="DJ3244" s="6"/>
    </row>
    <row r="3245" spans="15:114" ht="15" customHeight="1" x14ac:dyDescent="0.15"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  <c r="CU3245" s="6"/>
      <c r="CV3245" s="6"/>
      <c r="CW3245" s="6"/>
      <c r="CX3245" s="6"/>
      <c r="CY3245" s="6"/>
      <c r="CZ3245" s="6"/>
      <c r="DA3245" s="6"/>
      <c r="DB3245" s="6"/>
      <c r="DC3245" s="6"/>
      <c r="DD3245" s="6"/>
      <c r="DE3245" s="6"/>
      <c r="DF3245" s="6"/>
      <c r="DG3245" s="6"/>
      <c r="DH3245" s="6"/>
      <c r="DI3245" s="6"/>
      <c r="DJ3245" s="6"/>
    </row>
    <row r="3246" spans="15:114" ht="15" customHeight="1" x14ac:dyDescent="0.15"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  <c r="CU3246" s="6"/>
      <c r="CV3246" s="6"/>
      <c r="CW3246" s="6"/>
      <c r="CX3246" s="6"/>
      <c r="CY3246" s="6"/>
      <c r="CZ3246" s="6"/>
      <c r="DA3246" s="6"/>
      <c r="DB3246" s="6"/>
      <c r="DC3246" s="6"/>
      <c r="DD3246" s="6"/>
      <c r="DE3246" s="6"/>
      <c r="DF3246" s="6"/>
      <c r="DG3246" s="6"/>
      <c r="DH3246" s="6"/>
      <c r="DI3246" s="6"/>
      <c r="DJ3246" s="6"/>
    </row>
    <row r="3247" spans="15:114" ht="15" customHeight="1" x14ac:dyDescent="0.15"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  <c r="CU3247" s="6"/>
      <c r="CV3247" s="6"/>
      <c r="CW3247" s="6"/>
      <c r="CX3247" s="6"/>
      <c r="CY3247" s="6"/>
      <c r="CZ3247" s="6"/>
      <c r="DA3247" s="6"/>
      <c r="DB3247" s="6"/>
      <c r="DC3247" s="6"/>
      <c r="DD3247" s="6"/>
      <c r="DE3247" s="6"/>
      <c r="DF3247" s="6"/>
      <c r="DG3247" s="6"/>
      <c r="DH3247" s="6"/>
      <c r="DI3247" s="6"/>
      <c r="DJ3247" s="6"/>
    </row>
    <row r="3248" spans="15:114" ht="15" customHeight="1" x14ac:dyDescent="0.15"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  <c r="CU3248" s="6"/>
      <c r="CV3248" s="6"/>
      <c r="CW3248" s="6"/>
      <c r="CX3248" s="6"/>
      <c r="CY3248" s="6"/>
      <c r="CZ3248" s="6"/>
      <c r="DA3248" s="6"/>
      <c r="DB3248" s="6"/>
      <c r="DC3248" s="6"/>
      <c r="DD3248" s="6"/>
      <c r="DE3248" s="6"/>
      <c r="DF3248" s="6"/>
      <c r="DG3248" s="6"/>
      <c r="DH3248" s="6"/>
      <c r="DI3248" s="6"/>
      <c r="DJ3248" s="6"/>
    </row>
    <row r="3249" spans="15:114" ht="15" customHeight="1" x14ac:dyDescent="0.15"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  <c r="CU3249" s="6"/>
      <c r="CV3249" s="6"/>
      <c r="CW3249" s="6"/>
      <c r="CX3249" s="6"/>
      <c r="CY3249" s="6"/>
      <c r="CZ3249" s="6"/>
      <c r="DA3249" s="6"/>
      <c r="DB3249" s="6"/>
      <c r="DC3249" s="6"/>
      <c r="DD3249" s="6"/>
      <c r="DE3249" s="6"/>
      <c r="DF3249" s="6"/>
      <c r="DG3249" s="6"/>
      <c r="DH3249" s="6"/>
      <c r="DI3249" s="6"/>
      <c r="DJ3249" s="6"/>
    </row>
    <row r="3250" spans="15:114" ht="15" customHeight="1" x14ac:dyDescent="0.15"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  <c r="CU3250" s="6"/>
      <c r="CV3250" s="6"/>
      <c r="CW3250" s="6"/>
      <c r="CX3250" s="6"/>
      <c r="CY3250" s="6"/>
      <c r="CZ3250" s="6"/>
      <c r="DA3250" s="6"/>
      <c r="DB3250" s="6"/>
      <c r="DC3250" s="6"/>
      <c r="DD3250" s="6"/>
      <c r="DE3250" s="6"/>
      <c r="DF3250" s="6"/>
      <c r="DG3250" s="6"/>
      <c r="DH3250" s="6"/>
      <c r="DI3250" s="6"/>
      <c r="DJ3250" s="6"/>
    </row>
    <row r="3251" spans="15:114" ht="15" customHeight="1" x14ac:dyDescent="0.15"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6"/>
      <c r="CW3251" s="6"/>
      <c r="CX3251" s="6"/>
      <c r="CY3251" s="6"/>
      <c r="CZ3251" s="6"/>
      <c r="DA3251" s="6"/>
      <c r="DB3251" s="6"/>
      <c r="DC3251" s="6"/>
      <c r="DD3251" s="6"/>
      <c r="DE3251" s="6"/>
      <c r="DF3251" s="6"/>
      <c r="DG3251" s="6"/>
      <c r="DH3251" s="6"/>
      <c r="DI3251" s="6"/>
      <c r="DJ3251" s="6"/>
    </row>
    <row r="3252" spans="15:114" ht="15" customHeight="1" x14ac:dyDescent="0.15"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  <c r="CU3252" s="6"/>
      <c r="CV3252" s="6"/>
      <c r="CW3252" s="6"/>
      <c r="CX3252" s="6"/>
      <c r="CY3252" s="6"/>
      <c r="CZ3252" s="6"/>
      <c r="DA3252" s="6"/>
      <c r="DB3252" s="6"/>
      <c r="DC3252" s="6"/>
      <c r="DD3252" s="6"/>
      <c r="DE3252" s="6"/>
      <c r="DF3252" s="6"/>
      <c r="DG3252" s="6"/>
      <c r="DH3252" s="6"/>
      <c r="DI3252" s="6"/>
      <c r="DJ3252" s="6"/>
    </row>
    <row r="3253" spans="15:114" ht="15" customHeight="1" x14ac:dyDescent="0.15"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  <c r="CU3253" s="6"/>
      <c r="CV3253" s="6"/>
      <c r="CW3253" s="6"/>
      <c r="CX3253" s="6"/>
      <c r="CY3253" s="6"/>
      <c r="CZ3253" s="6"/>
      <c r="DA3253" s="6"/>
      <c r="DB3253" s="6"/>
      <c r="DC3253" s="6"/>
      <c r="DD3253" s="6"/>
      <c r="DE3253" s="6"/>
      <c r="DF3253" s="6"/>
      <c r="DG3253" s="6"/>
      <c r="DH3253" s="6"/>
      <c r="DI3253" s="6"/>
      <c r="DJ3253" s="6"/>
    </row>
    <row r="3254" spans="15:114" ht="15" customHeight="1" x14ac:dyDescent="0.15"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  <c r="CU3254" s="6"/>
      <c r="CV3254" s="6"/>
      <c r="CW3254" s="6"/>
      <c r="CX3254" s="6"/>
      <c r="CY3254" s="6"/>
      <c r="CZ3254" s="6"/>
      <c r="DA3254" s="6"/>
      <c r="DB3254" s="6"/>
      <c r="DC3254" s="6"/>
      <c r="DD3254" s="6"/>
      <c r="DE3254" s="6"/>
      <c r="DF3254" s="6"/>
      <c r="DG3254" s="6"/>
      <c r="DH3254" s="6"/>
      <c r="DI3254" s="6"/>
      <c r="DJ3254" s="6"/>
    </row>
    <row r="3255" spans="15:114" ht="15" customHeight="1" x14ac:dyDescent="0.15"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  <c r="CU3255" s="6"/>
      <c r="CV3255" s="6"/>
      <c r="CW3255" s="6"/>
      <c r="CX3255" s="6"/>
      <c r="CY3255" s="6"/>
      <c r="CZ3255" s="6"/>
      <c r="DA3255" s="6"/>
      <c r="DB3255" s="6"/>
      <c r="DC3255" s="6"/>
      <c r="DD3255" s="6"/>
      <c r="DE3255" s="6"/>
      <c r="DF3255" s="6"/>
      <c r="DG3255" s="6"/>
      <c r="DH3255" s="6"/>
      <c r="DI3255" s="6"/>
      <c r="DJ3255" s="6"/>
    </row>
    <row r="3256" spans="15:114" ht="15" customHeight="1" x14ac:dyDescent="0.15"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  <c r="CU3256" s="6"/>
      <c r="CV3256" s="6"/>
      <c r="CW3256" s="6"/>
      <c r="CX3256" s="6"/>
      <c r="CY3256" s="6"/>
      <c r="CZ3256" s="6"/>
      <c r="DA3256" s="6"/>
      <c r="DB3256" s="6"/>
      <c r="DC3256" s="6"/>
      <c r="DD3256" s="6"/>
      <c r="DE3256" s="6"/>
      <c r="DF3256" s="6"/>
      <c r="DG3256" s="6"/>
      <c r="DH3256" s="6"/>
      <c r="DI3256" s="6"/>
      <c r="DJ3256" s="6"/>
    </row>
    <row r="3257" spans="15:114" ht="15" customHeight="1" x14ac:dyDescent="0.15"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  <c r="CU3257" s="6"/>
      <c r="CV3257" s="6"/>
      <c r="CW3257" s="6"/>
      <c r="CX3257" s="6"/>
      <c r="CY3257" s="6"/>
      <c r="CZ3257" s="6"/>
      <c r="DA3257" s="6"/>
      <c r="DB3257" s="6"/>
      <c r="DC3257" s="6"/>
      <c r="DD3257" s="6"/>
      <c r="DE3257" s="6"/>
      <c r="DF3257" s="6"/>
      <c r="DG3257" s="6"/>
      <c r="DH3257" s="6"/>
      <c r="DI3257" s="6"/>
      <c r="DJ3257" s="6"/>
    </row>
    <row r="3258" spans="15:114" ht="15" customHeight="1" x14ac:dyDescent="0.15"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  <c r="CU3258" s="6"/>
      <c r="CV3258" s="6"/>
      <c r="CW3258" s="6"/>
      <c r="CX3258" s="6"/>
      <c r="CY3258" s="6"/>
      <c r="CZ3258" s="6"/>
      <c r="DA3258" s="6"/>
      <c r="DB3258" s="6"/>
      <c r="DC3258" s="6"/>
      <c r="DD3258" s="6"/>
      <c r="DE3258" s="6"/>
      <c r="DF3258" s="6"/>
      <c r="DG3258" s="6"/>
      <c r="DH3258" s="6"/>
      <c r="DI3258" s="6"/>
      <c r="DJ3258" s="6"/>
    </row>
    <row r="3259" spans="15:114" ht="15" customHeight="1" x14ac:dyDescent="0.15"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  <c r="CU3259" s="6"/>
      <c r="CV3259" s="6"/>
      <c r="CW3259" s="6"/>
      <c r="CX3259" s="6"/>
      <c r="CY3259" s="6"/>
      <c r="CZ3259" s="6"/>
      <c r="DA3259" s="6"/>
      <c r="DB3259" s="6"/>
      <c r="DC3259" s="6"/>
      <c r="DD3259" s="6"/>
      <c r="DE3259" s="6"/>
      <c r="DF3259" s="6"/>
      <c r="DG3259" s="6"/>
      <c r="DH3259" s="6"/>
      <c r="DI3259" s="6"/>
      <c r="DJ3259" s="6"/>
    </row>
    <row r="3260" spans="15:114" ht="15" customHeight="1" x14ac:dyDescent="0.15"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  <c r="CU3260" s="6"/>
      <c r="CV3260" s="6"/>
      <c r="CW3260" s="6"/>
      <c r="CX3260" s="6"/>
      <c r="CY3260" s="6"/>
      <c r="CZ3260" s="6"/>
      <c r="DA3260" s="6"/>
      <c r="DB3260" s="6"/>
      <c r="DC3260" s="6"/>
      <c r="DD3260" s="6"/>
      <c r="DE3260" s="6"/>
      <c r="DF3260" s="6"/>
      <c r="DG3260" s="6"/>
      <c r="DH3260" s="6"/>
      <c r="DI3260" s="6"/>
      <c r="DJ3260" s="6"/>
    </row>
    <row r="3261" spans="15:114" ht="15" customHeight="1" x14ac:dyDescent="0.15"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  <c r="CU3261" s="6"/>
      <c r="CV3261" s="6"/>
      <c r="CW3261" s="6"/>
      <c r="CX3261" s="6"/>
      <c r="CY3261" s="6"/>
      <c r="CZ3261" s="6"/>
      <c r="DA3261" s="6"/>
      <c r="DB3261" s="6"/>
      <c r="DC3261" s="6"/>
      <c r="DD3261" s="6"/>
      <c r="DE3261" s="6"/>
      <c r="DF3261" s="6"/>
      <c r="DG3261" s="6"/>
      <c r="DH3261" s="6"/>
      <c r="DI3261" s="6"/>
      <c r="DJ3261" s="6"/>
    </row>
    <row r="3262" spans="15:114" ht="15" customHeight="1" x14ac:dyDescent="0.15"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  <c r="CU3262" s="6"/>
      <c r="CV3262" s="6"/>
      <c r="CW3262" s="6"/>
      <c r="CX3262" s="6"/>
      <c r="CY3262" s="6"/>
      <c r="CZ3262" s="6"/>
      <c r="DA3262" s="6"/>
      <c r="DB3262" s="6"/>
      <c r="DC3262" s="6"/>
      <c r="DD3262" s="6"/>
      <c r="DE3262" s="6"/>
      <c r="DF3262" s="6"/>
      <c r="DG3262" s="6"/>
      <c r="DH3262" s="6"/>
      <c r="DI3262" s="6"/>
      <c r="DJ3262" s="6"/>
    </row>
    <row r="3263" spans="15:114" ht="15" customHeight="1" x14ac:dyDescent="0.15"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  <c r="CU3263" s="6"/>
      <c r="CV3263" s="6"/>
      <c r="CW3263" s="6"/>
      <c r="CX3263" s="6"/>
      <c r="CY3263" s="6"/>
      <c r="CZ3263" s="6"/>
      <c r="DA3263" s="6"/>
      <c r="DB3263" s="6"/>
      <c r="DC3263" s="6"/>
      <c r="DD3263" s="6"/>
      <c r="DE3263" s="6"/>
      <c r="DF3263" s="6"/>
      <c r="DG3263" s="6"/>
      <c r="DH3263" s="6"/>
      <c r="DI3263" s="6"/>
      <c r="DJ3263" s="6"/>
    </row>
    <row r="3264" spans="15:114" ht="15" customHeight="1" x14ac:dyDescent="0.15"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  <c r="CU3264" s="6"/>
      <c r="CV3264" s="6"/>
      <c r="CW3264" s="6"/>
      <c r="CX3264" s="6"/>
      <c r="CY3264" s="6"/>
      <c r="CZ3264" s="6"/>
      <c r="DA3264" s="6"/>
      <c r="DB3264" s="6"/>
      <c r="DC3264" s="6"/>
      <c r="DD3264" s="6"/>
      <c r="DE3264" s="6"/>
      <c r="DF3264" s="6"/>
      <c r="DG3264" s="6"/>
      <c r="DH3264" s="6"/>
      <c r="DI3264" s="6"/>
      <c r="DJ3264" s="6"/>
    </row>
    <row r="3265" spans="15:114" ht="15" customHeight="1" x14ac:dyDescent="0.15"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  <c r="CU3265" s="6"/>
      <c r="CV3265" s="6"/>
      <c r="CW3265" s="6"/>
      <c r="CX3265" s="6"/>
      <c r="CY3265" s="6"/>
      <c r="CZ3265" s="6"/>
      <c r="DA3265" s="6"/>
      <c r="DB3265" s="6"/>
      <c r="DC3265" s="6"/>
      <c r="DD3265" s="6"/>
      <c r="DE3265" s="6"/>
      <c r="DF3265" s="6"/>
      <c r="DG3265" s="6"/>
      <c r="DH3265" s="6"/>
      <c r="DI3265" s="6"/>
      <c r="DJ3265" s="6"/>
    </row>
    <row r="3266" spans="15:114" ht="15" customHeight="1" x14ac:dyDescent="0.15"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  <c r="CU3266" s="6"/>
      <c r="CV3266" s="6"/>
      <c r="CW3266" s="6"/>
      <c r="CX3266" s="6"/>
      <c r="CY3266" s="6"/>
      <c r="CZ3266" s="6"/>
      <c r="DA3266" s="6"/>
      <c r="DB3266" s="6"/>
      <c r="DC3266" s="6"/>
      <c r="DD3266" s="6"/>
      <c r="DE3266" s="6"/>
      <c r="DF3266" s="6"/>
      <c r="DG3266" s="6"/>
      <c r="DH3266" s="6"/>
      <c r="DI3266" s="6"/>
      <c r="DJ3266" s="6"/>
    </row>
    <row r="3267" spans="15:114" ht="15" customHeight="1" x14ac:dyDescent="0.15"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  <c r="CU3267" s="6"/>
      <c r="CV3267" s="6"/>
      <c r="CW3267" s="6"/>
      <c r="CX3267" s="6"/>
      <c r="CY3267" s="6"/>
      <c r="CZ3267" s="6"/>
      <c r="DA3267" s="6"/>
      <c r="DB3267" s="6"/>
      <c r="DC3267" s="6"/>
      <c r="DD3267" s="6"/>
      <c r="DE3267" s="6"/>
      <c r="DF3267" s="6"/>
      <c r="DG3267" s="6"/>
      <c r="DH3267" s="6"/>
      <c r="DI3267" s="6"/>
      <c r="DJ3267" s="6"/>
    </row>
    <row r="3268" spans="15:114" ht="15" customHeight="1" x14ac:dyDescent="0.15"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  <c r="CU3268" s="6"/>
      <c r="CV3268" s="6"/>
      <c r="CW3268" s="6"/>
      <c r="CX3268" s="6"/>
      <c r="CY3268" s="6"/>
      <c r="CZ3268" s="6"/>
      <c r="DA3268" s="6"/>
      <c r="DB3268" s="6"/>
      <c r="DC3268" s="6"/>
      <c r="DD3268" s="6"/>
      <c r="DE3268" s="6"/>
      <c r="DF3268" s="6"/>
      <c r="DG3268" s="6"/>
      <c r="DH3268" s="6"/>
      <c r="DI3268" s="6"/>
      <c r="DJ3268" s="6"/>
    </row>
    <row r="3269" spans="15:114" ht="15" customHeight="1" x14ac:dyDescent="0.15"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  <c r="CU3269" s="6"/>
      <c r="CV3269" s="6"/>
      <c r="CW3269" s="6"/>
      <c r="CX3269" s="6"/>
      <c r="CY3269" s="6"/>
      <c r="CZ3269" s="6"/>
      <c r="DA3269" s="6"/>
      <c r="DB3269" s="6"/>
      <c r="DC3269" s="6"/>
      <c r="DD3269" s="6"/>
      <c r="DE3269" s="6"/>
      <c r="DF3269" s="6"/>
      <c r="DG3269" s="6"/>
      <c r="DH3269" s="6"/>
      <c r="DI3269" s="6"/>
      <c r="DJ3269" s="6"/>
    </row>
    <row r="3270" spans="15:114" ht="15" customHeight="1" x14ac:dyDescent="0.15"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  <c r="CU3270" s="6"/>
      <c r="CV3270" s="6"/>
      <c r="CW3270" s="6"/>
      <c r="CX3270" s="6"/>
      <c r="CY3270" s="6"/>
      <c r="CZ3270" s="6"/>
      <c r="DA3270" s="6"/>
      <c r="DB3270" s="6"/>
      <c r="DC3270" s="6"/>
      <c r="DD3270" s="6"/>
      <c r="DE3270" s="6"/>
      <c r="DF3270" s="6"/>
      <c r="DG3270" s="6"/>
      <c r="DH3270" s="6"/>
      <c r="DI3270" s="6"/>
      <c r="DJ3270" s="6"/>
    </row>
    <row r="3271" spans="15:114" ht="15" customHeight="1" x14ac:dyDescent="0.15"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  <c r="CU3271" s="6"/>
      <c r="CV3271" s="6"/>
      <c r="CW3271" s="6"/>
      <c r="CX3271" s="6"/>
      <c r="CY3271" s="6"/>
      <c r="CZ3271" s="6"/>
      <c r="DA3271" s="6"/>
      <c r="DB3271" s="6"/>
      <c r="DC3271" s="6"/>
      <c r="DD3271" s="6"/>
      <c r="DE3271" s="6"/>
      <c r="DF3271" s="6"/>
      <c r="DG3271" s="6"/>
      <c r="DH3271" s="6"/>
      <c r="DI3271" s="6"/>
      <c r="DJ3271" s="6"/>
    </row>
    <row r="3272" spans="15:114" ht="15" customHeight="1" x14ac:dyDescent="0.15"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  <c r="CU3272" s="6"/>
      <c r="CV3272" s="6"/>
      <c r="CW3272" s="6"/>
      <c r="CX3272" s="6"/>
      <c r="CY3272" s="6"/>
      <c r="CZ3272" s="6"/>
      <c r="DA3272" s="6"/>
      <c r="DB3272" s="6"/>
      <c r="DC3272" s="6"/>
      <c r="DD3272" s="6"/>
      <c r="DE3272" s="6"/>
      <c r="DF3272" s="6"/>
      <c r="DG3272" s="6"/>
      <c r="DH3272" s="6"/>
      <c r="DI3272" s="6"/>
      <c r="DJ3272" s="6"/>
    </row>
    <row r="3273" spans="15:114" ht="15" customHeight="1" x14ac:dyDescent="0.15"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  <c r="CU3273" s="6"/>
      <c r="CV3273" s="6"/>
      <c r="CW3273" s="6"/>
      <c r="CX3273" s="6"/>
      <c r="CY3273" s="6"/>
      <c r="CZ3273" s="6"/>
      <c r="DA3273" s="6"/>
      <c r="DB3273" s="6"/>
      <c r="DC3273" s="6"/>
      <c r="DD3273" s="6"/>
      <c r="DE3273" s="6"/>
      <c r="DF3273" s="6"/>
      <c r="DG3273" s="6"/>
      <c r="DH3273" s="6"/>
      <c r="DI3273" s="6"/>
      <c r="DJ3273" s="6"/>
    </row>
    <row r="3274" spans="15:114" ht="15" customHeight="1" x14ac:dyDescent="0.15"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  <c r="CU3274" s="6"/>
      <c r="CV3274" s="6"/>
      <c r="CW3274" s="6"/>
      <c r="CX3274" s="6"/>
      <c r="CY3274" s="6"/>
      <c r="CZ3274" s="6"/>
      <c r="DA3274" s="6"/>
      <c r="DB3274" s="6"/>
      <c r="DC3274" s="6"/>
      <c r="DD3274" s="6"/>
      <c r="DE3274" s="6"/>
      <c r="DF3274" s="6"/>
      <c r="DG3274" s="6"/>
      <c r="DH3274" s="6"/>
      <c r="DI3274" s="6"/>
      <c r="DJ3274" s="6"/>
    </row>
    <row r="3275" spans="15:114" ht="15" customHeight="1" x14ac:dyDescent="0.15"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  <c r="CU3275" s="6"/>
      <c r="CV3275" s="6"/>
      <c r="CW3275" s="6"/>
      <c r="CX3275" s="6"/>
      <c r="CY3275" s="6"/>
      <c r="CZ3275" s="6"/>
      <c r="DA3275" s="6"/>
      <c r="DB3275" s="6"/>
      <c r="DC3275" s="6"/>
      <c r="DD3275" s="6"/>
      <c r="DE3275" s="6"/>
      <c r="DF3275" s="6"/>
      <c r="DG3275" s="6"/>
      <c r="DH3275" s="6"/>
      <c r="DI3275" s="6"/>
      <c r="DJ3275" s="6"/>
    </row>
    <row r="3276" spans="15:114" ht="15" customHeight="1" x14ac:dyDescent="0.15"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  <c r="CU3276" s="6"/>
      <c r="CV3276" s="6"/>
      <c r="CW3276" s="6"/>
      <c r="CX3276" s="6"/>
      <c r="CY3276" s="6"/>
      <c r="CZ3276" s="6"/>
      <c r="DA3276" s="6"/>
      <c r="DB3276" s="6"/>
      <c r="DC3276" s="6"/>
      <c r="DD3276" s="6"/>
      <c r="DE3276" s="6"/>
      <c r="DF3276" s="6"/>
      <c r="DG3276" s="6"/>
      <c r="DH3276" s="6"/>
      <c r="DI3276" s="6"/>
      <c r="DJ3276" s="6"/>
    </row>
    <row r="3277" spans="15:114" ht="15" customHeight="1" x14ac:dyDescent="0.15"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  <c r="CU3277" s="6"/>
      <c r="CV3277" s="6"/>
      <c r="CW3277" s="6"/>
      <c r="CX3277" s="6"/>
      <c r="CY3277" s="6"/>
      <c r="CZ3277" s="6"/>
      <c r="DA3277" s="6"/>
      <c r="DB3277" s="6"/>
      <c r="DC3277" s="6"/>
      <c r="DD3277" s="6"/>
      <c r="DE3277" s="6"/>
      <c r="DF3277" s="6"/>
      <c r="DG3277" s="6"/>
      <c r="DH3277" s="6"/>
      <c r="DI3277" s="6"/>
      <c r="DJ3277" s="6"/>
    </row>
    <row r="3278" spans="15:114" ht="15" customHeight="1" x14ac:dyDescent="0.15"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  <c r="CU3278" s="6"/>
      <c r="CV3278" s="6"/>
      <c r="CW3278" s="6"/>
      <c r="CX3278" s="6"/>
      <c r="CY3278" s="6"/>
      <c r="CZ3278" s="6"/>
      <c r="DA3278" s="6"/>
      <c r="DB3278" s="6"/>
      <c r="DC3278" s="6"/>
      <c r="DD3278" s="6"/>
      <c r="DE3278" s="6"/>
      <c r="DF3278" s="6"/>
      <c r="DG3278" s="6"/>
      <c r="DH3278" s="6"/>
      <c r="DI3278" s="6"/>
      <c r="DJ3278" s="6"/>
    </row>
    <row r="3279" spans="15:114" ht="15" customHeight="1" x14ac:dyDescent="0.15"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  <c r="CU3279" s="6"/>
      <c r="CV3279" s="6"/>
      <c r="CW3279" s="6"/>
      <c r="CX3279" s="6"/>
      <c r="CY3279" s="6"/>
      <c r="CZ3279" s="6"/>
      <c r="DA3279" s="6"/>
      <c r="DB3279" s="6"/>
      <c r="DC3279" s="6"/>
      <c r="DD3279" s="6"/>
      <c r="DE3279" s="6"/>
      <c r="DF3279" s="6"/>
      <c r="DG3279" s="6"/>
      <c r="DH3279" s="6"/>
      <c r="DI3279" s="6"/>
      <c r="DJ3279" s="6"/>
    </row>
    <row r="3280" spans="15:114" ht="15" customHeight="1" x14ac:dyDescent="0.15"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  <c r="CU3280" s="6"/>
      <c r="CV3280" s="6"/>
      <c r="CW3280" s="6"/>
      <c r="CX3280" s="6"/>
      <c r="CY3280" s="6"/>
      <c r="CZ3280" s="6"/>
      <c r="DA3280" s="6"/>
      <c r="DB3280" s="6"/>
      <c r="DC3280" s="6"/>
      <c r="DD3280" s="6"/>
      <c r="DE3280" s="6"/>
      <c r="DF3280" s="6"/>
      <c r="DG3280" s="6"/>
      <c r="DH3280" s="6"/>
      <c r="DI3280" s="6"/>
      <c r="DJ3280" s="6"/>
    </row>
    <row r="3281" spans="15:114" ht="15" customHeight="1" x14ac:dyDescent="0.15"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  <c r="CU3281" s="6"/>
      <c r="CV3281" s="6"/>
      <c r="CW3281" s="6"/>
      <c r="CX3281" s="6"/>
      <c r="CY3281" s="6"/>
      <c r="CZ3281" s="6"/>
      <c r="DA3281" s="6"/>
      <c r="DB3281" s="6"/>
      <c r="DC3281" s="6"/>
      <c r="DD3281" s="6"/>
      <c r="DE3281" s="6"/>
      <c r="DF3281" s="6"/>
      <c r="DG3281" s="6"/>
      <c r="DH3281" s="6"/>
      <c r="DI3281" s="6"/>
      <c r="DJ3281" s="6"/>
    </row>
    <row r="3282" spans="15:114" ht="15" customHeight="1" x14ac:dyDescent="0.15"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  <c r="CU3282" s="6"/>
      <c r="CV3282" s="6"/>
      <c r="CW3282" s="6"/>
      <c r="CX3282" s="6"/>
      <c r="CY3282" s="6"/>
      <c r="CZ3282" s="6"/>
      <c r="DA3282" s="6"/>
      <c r="DB3282" s="6"/>
      <c r="DC3282" s="6"/>
      <c r="DD3282" s="6"/>
      <c r="DE3282" s="6"/>
      <c r="DF3282" s="6"/>
      <c r="DG3282" s="6"/>
      <c r="DH3282" s="6"/>
      <c r="DI3282" s="6"/>
      <c r="DJ3282" s="6"/>
    </row>
    <row r="3283" spans="15:114" ht="15" customHeight="1" x14ac:dyDescent="0.15"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  <c r="CU3283" s="6"/>
      <c r="CV3283" s="6"/>
      <c r="CW3283" s="6"/>
      <c r="CX3283" s="6"/>
      <c r="CY3283" s="6"/>
      <c r="CZ3283" s="6"/>
      <c r="DA3283" s="6"/>
      <c r="DB3283" s="6"/>
      <c r="DC3283" s="6"/>
      <c r="DD3283" s="6"/>
      <c r="DE3283" s="6"/>
      <c r="DF3283" s="6"/>
      <c r="DG3283" s="6"/>
      <c r="DH3283" s="6"/>
      <c r="DI3283" s="6"/>
      <c r="DJ3283" s="6"/>
    </row>
    <row r="3284" spans="15:114" ht="15" customHeight="1" x14ac:dyDescent="0.15"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6"/>
      <c r="CW3284" s="6"/>
      <c r="CX3284" s="6"/>
      <c r="CY3284" s="6"/>
      <c r="CZ3284" s="6"/>
      <c r="DA3284" s="6"/>
      <c r="DB3284" s="6"/>
      <c r="DC3284" s="6"/>
      <c r="DD3284" s="6"/>
      <c r="DE3284" s="6"/>
      <c r="DF3284" s="6"/>
      <c r="DG3284" s="6"/>
      <c r="DH3284" s="6"/>
      <c r="DI3284" s="6"/>
      <c r="DJ3284" s="6"/>
    </row>
    <row r="3285" spans="15:114" ht="15" customHeight="1" x14ac:dyDescent="0.15"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  <c r="CU3285" s="6"/>
      <c r="CV3285" s="6"/>
      <c r="CW3285" s="6"/>
      <c r="CX3285" s="6"/>
      <c r="CY3285" s="6"/>
      <c r="CZ3285" s="6"/>
      <c r="DA3285" s="6"/>
      <c r="DB3285" s="6"/>
      <c r="DC3285" s="6"/>
      <c r="DD3285" s="6"/>
      <c r="DE3285" s="6"/>
      <c r="DF3285" s="6"/>
      <c r="DG3285" s="6"/>
      <c r="DH3285" s="6"/>
      <c r="DI3285" s="6"/>
      <c r="DJ3285" s="6"/>
    </row>
    <row r="3286" spans="15:114" ht="15" customHeight="1" x14ac:dyDescent="0.15"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  <c r="CU3286" s="6"/>
      <c r="CV3286" s="6"/>
      <c r="CW3286" s="6"/>
      <c r="CX3286" s="6"/>
      <c r="CY3286" s="6"/>
      <c r="CZ3286" s="6"/>
      <c r="DA3286" s="6"/>
      <c r="DB3286" s="6"/>
      <c r="DC3286" s="6"/>
      <c r="DD3286" s="6"/>
      <c r="DE3286" s="6"/>
      <c r="DF3286" s="6"/>
      <c r="DG3286" s="6"/>
      <c r="DH3286" s="6"/>
      <c r="DI3286" s="6"/>
      <c r="DJ3286" s="6"/>
    </row>
    <row r="3287" spans="15:114" ht="15" customHeight="1" x14ac:dyDescent="0.15"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  <c r="CU3287" s="6"/>
      <c r="CV3287" s="6"/>
      <c r="CW3287" s="6"/>
      <c r="CX3287" s="6"/>
      <c r="CY3287" s="6"/>
      <c r="CZ3287" s="6"/>
      <c r="DA3287" s="6"/>
      <c r="DB3287" s="6"/>
      <c r="DC3287" s="6"/>
      <c r="DD3287" s="6"/>
      <c r="DE3287" s="6"/>
      <c r="DF3287" s="6"/>
      <c r="DG3287" s="6"/>
      <c r="DH3287" s="6"/>
      <c r="DI3287" s="6"/>
      <c r="DJ3287" s="6"/>
    </row>
    <row r="3288" spans="15:114" ht="15" customHeight="1" x14ac:dyDescent="0.15"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  <c r="CU3288" s="6"/>
      <c r="CV3288" s="6"/>
      <c r="CW3288" s="6"/>
      <c r="CX3288" s="6"/>
      <c r="CY3288" s="6"/>
      <c r="CZ3288" s="6"/>
      <c r="DA3288" s="6"/>
      <c r="DB3288" s="6"/>
      <c r="DC3288" s="6"/>
      <c r="DD3288" s="6"/>
      <c r="DE3288" s="6"/>
      <c r="DF3288" s="6"/>
      <c r="DG3288" s="6"/>
      <c r="DH3288" s="6"/>
      <c r="DI3288" s="6"/>
      <c r="DJ3288" s="6"/>
    </row>
    <row r="3289" spans="15:114" ht="15" customHeight="1" x14ac:dyDescent="0.15"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  <c r="CU3289" s="6"/>
      <c r="CV3289" s="6"/>
      <c r="CW3289" s="6"/>
      <c r="CX3289" s="6"/>
      <c r="CY3289" s="6"/>
      <c r="CZ3289" s="6"/>
      <c r="DA3289" s="6"/>
      <c r="DB3289" s="6"/>
      <c r="DC3289" s="6"/>
      <c r="DD3289" s="6"/>
      <c r="DE3289" s="6"/>
      <c r="DF3289" s="6"/>
      <c r="DG3289" s="6"/>
      <c r="DH3289" s="6"/>
      <c r="DI3289" s="6"/>
      <c r="DJ3289" s="6"/>
    </row>
    <row r="3290" spans="15:114" ht="15" customHeight="1" x14ac:dyDescent="0.15"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  <c r="CU3290" s="6"/>
      <c r="CV3290" s="6"/>
      <c r="CW3290" s="6"/>
      <c r="CX3290" s="6"/>
      <c r="CY3290" s="6"/>
      <c r="CZ3290" s="6"/>
      <c r="DA3290" s="6"/>
      <c r="DB3290" s="6"/>
      <c r="DC3290" s="6"/>
      <c r="DD3290" s="6"/>
      <c r="DE3290" s="6"/>
      <c r="DF3290" s="6"/>
      <c r="DG3290" s="6"/>
      <c r="DH3290" s="6"/>
      <c r="DI3290" s="6"/>
      <c r="DJ3290" s="6"/>
    </row>
    <row r="3291" spans="15:114" ht="15" customHeight="1" x14ac:dyDescent="0.15"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  <c r="CU3291" s="6"/>
      <c r="CV3291" s="6"/>
      <c r="CW3291" s="6"/>
      <c r="CX3291" s="6"/>
      <c r="CY3291" s="6"/>
      <c r="CZ3291" s="6"/>
      <c r="DA3291" s="6"/>
      <c r="DB3291" s="6"/>
      <c r="DC3291" s="6"/>
      <c r="DD3291" s="6"/>
      <c r="DE3291" s="6"/>
      <c r="DF3291" s="6"/>
      <c r="DG3291" s="6"/>
      <c r="DH3291" s="6"/>
      <c r="DI3291" s="6"/>
      <c r="DJ3291" s="6"/>
    </row>
    <row r="3292" spans="15:114" ht="15" customHeight="1" x14ac:dyDescent="0.15"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  <c r="CU3292" s="6"/>
      <c r="CV3292" s="6"/>
      <c r="CW3292" s="6"/>
      <c r="CX3292" s="6"/>
      <c r="CY3292" s="6"/>
      <c r="CZ3292" s="6"/>
      <c r="DA3292" s="6"/>
      <c r="DB3292" s="6"/>
      <c r="DC3292" s="6"/>
      <c r="DD3292" s="6"/>
      <c r="DE3292" s="6"/>
      <c r="DF3292" s="6"/>
      <c r="DG3292" s="6"/>
      <c r="DH3292" s="6"/>
      <c r="DI3292" s="6"/>
      <c r="DJ3292" s="6"/>
    </row>
    <row r="3293" spans="15:114" ht="15" customHeight="1" x14ac:dyDescent="0.15"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  <c r="CU3293" s="6"/>
      <c r="CV3293" s="6"/>
      <c r="CW3293" s="6"/>
      <c r="CX3293" s="6"/>
      <c r="CY3293" s="6"/>
      <c r="CZ3293" s="6"/>
      <c r="DA3293" s="6"/>
      <c r="DB3293" s="6"/>
      <c r="DC3293" s="6"/>
      <c r="DD3293" s="6"/>
      <c r="DE3293" s="6"/>
      <c r="DF3293" s="6"/>
      <c r="DG3293" s="6"/>
      <c r="DH3293" s="6"/>
      <c r="DI3293" s="6"/>
      <c r="DJ3293" s="6"/>
    </row>
    <row r="3294" spans="15:114" ht="15" customHeight="1" x14ac:dyDescent="0.15"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  <c r="CU3294" s="6"/>
      <c r="CV3294" s="6"/>
      <c r="CW3294" s="6"/>
      <c r="CX3294" s="6"/>
      <c r="CY3294" s="6"/>
      <c r="CZ3294" s="6"/>
      <c r="DA3294" s="6"/>
      <c r="DB3294" s="6"/>
      <c r="DC3294" s="6"/>
      <c r="DD3294" s="6"/>
      <c r="DE3294" s="6"/>
      <c r="DF3294" s="6"/>
      <c r="DG3294" s="6"/>
      <c r="DH3294" s="6"/>
      <c r="DI3294" s="6"/>
      <c r="DJ3294" s="6"/>
    </row>
    <row r="3295" spans="15:114" ht="15" customHeight="1" x14ac:dyDescent="0.15"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  <c r="CU3295" s="6"/>
      <c r="CV3295" s="6"/>
      <c r="CW3295" s="6"/>
      <c r="CX3295" s="6"/>
      <c r="CY3295" s="6"/>
      <c r="CZ3295" s="6"/>
      <c r="DA3295" s="6"/>
      <c r="DB3295" s="6"/>
      <c r="DC3295" s="6"/>
      <c r="DD3295" s="6"/>
      <c r="DE3295" s="6"/>
      <c r="DF3295" s="6"/>
      <c r="DG3295" s="6"/>
      <c r="DH3295" s="6"/>
      <c r="DI3295" s="6"/>
      <c r="DJ3295" s="6"/>
    </row>
    <row r="3296" spans="15:114" ht="15" customHeight="1" x14ac:dyDescent="0.15"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  <c r="CU3296" s="6"/>
      <c r="CV3296" s="6"/>
      <c r="CW3296" s="6"/>
      <c r="CX3296" s="6"/>
      <c r="CY3296" s="6"/>
      <c r="CZ3296" s="6"/>
      <c r="DA3296" s="6"/>
      <c r="DB3296" s="6"/>
      <c r="DC3296" s="6"/>
      <c r="DD3296" s="6"/>
      <c r="DE3296" s="6"/>
      <c r="DF3296" s="6"/>
      <c r="DG3296" s="6"/>
      <c r="DH3296" s="6"/>
      <c r="DI3296" s="6"/>
      <c r="DJ3296" s="6"/>
    </row>
    <row r="3297" spans="15:114" ht="15" customHeight="1" x14ac:dyDescent="0.15"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  <c r="CU3297" s="6"/>
      <c r="CV3297" s="6"/>
      <c r="CW3297" s="6"/>
      <c r="CX3297" s="6"/>
      <c r="CY3297" s="6"/>
      <c r="CZ3297" s="6"/>
      <c r="DA3297" s="6"/>
      <c r="DB3297" s="6"/>
      <c r="DC3297" s="6"/>
      <c r="DD3297" s="6"/>
      <c r="DE3297" s="6"/>
      <c r="DF3297" s="6"/>
      <c r="DG3297" s="6"/>
      <c r="DH3297" s="6"/>
      <c r="DI3297" s="6"/>
      <c r="DJ3297" s="6"/>
    </row>
    <row r="3298" spans="15:114" ht="15" customHeight="1" x14ac:dyDescent="0.15"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  <c r="CU3298" s="6"/>
      <c r="CV3298" s="6"/>
      <c r="CW3298" s="6"/>
      <c r="CX3298" s="6"/>
      <c r="CY3298" s="6"/>
      <c r="CZ3298" s="6"/>
      <c r="DA3298" s="6"/>
      <c r="DB3298" s="6"/>
      <c r="DC3298" s="6"/>
      <c r="DD3298" s="6"/>
      <c r="DE3298" s="6"/>
      <c r="DF3298" s="6"/>
      <c r="DG3298" s="6"/>
      <c r="DH3298" s="6"/>
      <c r="DI3298" s="6"/>
      <c r="DJ3298" s="6"/>
    </row>
    <row r="3299" spans="15:114" ht="15" customHeight="1" x14ac:dyDescent="0.15"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  <c r="CU3299" s="6"/>
      <c r="CV3299" s="6"/>
      <c r="CW3299" s="6"/>
      <c r="CX3299" s="6"/>
      <c r="CY3299" s="6"/>
      <c r="CZ3299" s="6"/>
      <c r="DA3299" s="6"/>
      <c r="DB3299" s="6"/>
      <c r="DC3299" s="6"/>
      <c r="DD3299" s="6"/>
      <c r="DE3299" s="6"/>
      <c r="DF3299" s="6"/>
      <c r="DG3299" s="6"/>
      <c r="DH3299" s="6"/>
      <c r="DI3299" s="6"/>
      <c r="DJ3299" s="6"/>
    </row>
    <row r="3300" spans="15:114" ht="15" customHeight="1" x14ac:dyDescent="0.15"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  <c r="CU3300" s="6"/>
      <c r="CV3300" s="6"/>
      <c r="CW3300" s="6"/>
      <c r="CX3300" s="6"/>
      <c r="CY3300" s="6"/>
      <c r="CZ3300" s="6"/>
      <c r="DA3300" s="6"/>
      <c r="DB3300" s="6"/>
      <c r="DC3300" s="6"/>
      <c r="DD3300" s="6"/>
      <c r="DE3300" s="6"/>
      <c r="DF3300" s="6"/>
      <c r="DG3300" s="6"/>
      <c r="DH3300" s="6"/>
      <c r="DI3300" s="6"/>
      <c r="DJ3300" s="6"/>
    </row>
    <row r="3301" spans="15:114" ht="15" customHeight="1" x14ac:dyDescent="0.15"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  <c r="CU3301" s="6"/>
      <c r="CV3301" s="6"/>
      <c r="CW3301" s="6"/>
      <c r="CX3301" s="6"/>
      <c r="CY3301" s="6"/>
      <c r="CZ3301" s="6"/>
      <c r="DA3301" s="6"/>
      <c r="DB3301" s="6"/>
      <c r="DC3301" s="6"/>
      <c r="DD3301" s="6"/>
      <c r="DE3301" s="6"/>
      <c r="DF3301" s="6"/>
      <c r="DG3301" s="6"/>
      <c r="DH3301" s="6"/>
      <c r="DI3301" s="6"/>
      <c r="DJ3301" s="6"/>
    </row>
    <row r="3302" spans="15:114" ht="15" customHeight="1" x14ac:dyDescent="0.15"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  <c r="CU3302" s="6"/>
      <c r="CV3302" s="6"/>
      <c r="CW3302" s="6"/>
      <c r="CX3302" s="6"/>
      <c r="CY3302" s="6"/>
      <c r="CZ3302" s="6"/>
      <c r="DA3302" s="6"/>
      <c r="DB3302" s="6"/>
      <c r="DC3302" s="6"/>
      <c r="DD3302" s="6"/>
      <c r="DE3302" s="6"/>
      <c r="DF3302" s="6"/>
      <c r="DG3302" s="6"/>
      <c r="DH3302" s="6"/>
      <c r="DI3302" s="6"/>
      <c r="DJ3302" s="6"/>
    </row>
    <row r="3303" spans="15:114" ht="15" customHeight="1" x14ac:dyDescent="0.15"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  <c r="CU3303" s="6"/>
      <c r="CV3303" s="6"/>
      <c r="CW3303" s="6"/>
      <c r="CX3303" s="6"/>
      <c r="CY3303" s="6"/>
      <c r="CZ3303" s="6"/>
      <c r="DA3303" s="6"/>
      <c r="DB3303" s="6"/>
      <c r="DC3303" s="6"/>
      <c r="DD3303" s="6"/>
      <c r="DE3303" s="6"/>
      <c r="DF3303" s="6"/>
      <c r="DG3303" s="6"/>
      <c r="DH3303" s="6"/>
      <c r="DI3303" s="6"/>
      <c r="DJ3303" s="6"/>
    </row>
    <row r="3304" spans="15:114" ht="15" customHeight="1" x14ac:dyDescent="0.15"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  <c r="CU3304" s="6"/>
      <c r="CV3304" s="6"/>
      <c r="CW3304" s="6"/>
      <c r="CX3304" s="6"/>
      <c r="CY3304" s="6"/>
      <c r="CZ3304" s="6"/>
      <c r="DA3304" s="6"/>
      <c r="DB3304" s="6"/>
      <c r="DC3304" s="6"/>
      <c r="DD3304" s="6"/>
      <c r="DE3304" s="6"/>
      <c r="DF3304" s="6"/>
      <c r="DG3304" s="6"/>
      <c r="DH3304" s="6"/>
      <c r="DI3304" s="6"/>
      <c r="DJ3304" s="6"/>
    </row>
    <row r="3305" spans="15:114" ht="15" customHeight="1" x14ac:dyDescent="0.15"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  <c r="CU3305" s="6"/>
      <c r="CV3305" s="6"/>
      <c r="CW3305" s="6"/>
      <c r="CX3305" s="6"/>
      <c r="CY3305" s="6"/>
      <c r="CZ3305" s="6"/>
      <c r="DA3305" s="6"/>
      <c r="DB3305" s="6"/>
      <c r="DC3305" s="6"/>
      <c r="DD3305" s="6"/>
      <c r="DE3305" s="6"/>
      <c r="DF3305" s="6"/>
      <c r="DG3305" s="6"/>
      <c r="DH3305" s="6"/>
      <c r="DI3305" s="6"/>
      <c r="DJ3305" s="6"/>
    </row>
    <row r="3306" spans="15:114" ht="15" customHeight="1" x14ac:dyDescent="0.15"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  <c r="CU3306" s="6"/>
      <c r="CV3306" s="6"/>
      <c r="CW3306" s="6"/>
      <c r="CX3306" s="6"/>
      <c r="CY3306" s="6"/>
      <c r="CZ3306" s="6"/>
      <c r="DA3306" s="6"/>
      <c r="DB3306" s="6"/>
      <c r="DC3306" s="6"/>
      <c r="DD3306" s="6"/>
      <c r="DE3306" s="6"/>
      <c r="DF3306" s="6"/>
      <c r="DG3306" s="6"/>
      <c r="DH3306" s="6"/>
      <c r="DI3306" s="6"/>
      <c r="DJ3306" s="6"/>
    </row>
    <row r="3307" spans="15:114" ht="15" customHeight="1" x14ac:dyDescent="0.15"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  <c r="CU3307" s="6"/>
      <c r="CV3307" s="6"/>
      <c r="CW3307" s="6"/>
      <c r="CX3307" s="6"/>
      <c r="CY3307" s="6"/>
      <c r="CZ3307" s="6"/>
      <c r="DA3307" s="6"/>
      <c r="DB3307" s="6"/>
      <c r="DC3307" s="6"/>
      <c r="DD3307" s="6"/>
      <c r="DE3307" s="6"/>
      <c r="DF3307" s="6"/>
      <c r="DG3307" s="6"/>
      <c r="DH3307" s="6"/>
      <c r="DI3307" s="6"/>
      <c r="DJ3307" s="6"/>
    </row>
    <row r="3308" spans="15:114" ht="15" customHeight="1" x14ac:dyDescent="0.15"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  <c r="CU3308" s="6"/>
      <c r="CV3308" s="6"/>
      <c r="CW3308" s="6"/>
      <c r="CX3308" s="6"/>
      <c r="CY3308" s="6"/>
      <c r="CZ3308" s="6"/>
      <c r="DA3308" s="6"/>
      <c r="DB3308" s="6"/>
      <c r="DC3308" s="6"/>
      <c r="DD3308" s="6"/>
      <c r="DE3308" s="6"/>
      <c r="DF3308" s="6"/>
      <c r="DG3308" s="6"/>
      <c r="DH3308" s="6"/>
      <c r="DI3308" s="6"/>
      <c r="DJ3308" s="6"/>
    </row>
    <row r="3309" spans="15:114" ht="15" customHeight="1" x14ac:dyDescent="0.15"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6"/>
      <c r="CW3309" s="6"/>
      <c r="CX3309" s="6"/>
      <c r="CY3309" s="6"/>
      <c r="CZ3309" s="6"/>
      <c r="DA3309" s="6"/>
      <c r="DB3309" s="6"/>
      <c r="DC3309" s="6"/>
      <c r="DD3309" s="6"/>
      <c r="DE3309" s="6"/>
      <c r="DF3309" s="6"/>
      <c r="DG3309" s="6"/>
      <c r="DH3309" s="6"/>
      <c r="DI3309" s="6"/>
      <c r="DJ3309" s="6"/>
    </row>
    <row r="3310" spans="15:114" ht="15" customHeight="1" x14ac:dyDescent="0.15"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  <c r="CU3310" s="6"/>
      <c r="CV3310" s="6"/>
      <c r="CW3310" s="6"/>
      <c r="CX3310" s="6"/>
      <c r="CY3310" s="6"/>
      <c r="CZ3310" s="6"/>
      <c r="DA3310" s="6"/>
      <c r="DB3310" s="6"/>
      <c r="DC3310" s="6"/>
      <c r="DD3310" s="6"/>
      <c r="DE3310" s="6"/>
      <c r="DF3310" s="6"/>
      <c r="DG3310" s="6"/>
      <c r="DH3310" s="6"/>
      <c r="DI3310" s="6"/>
      <c r="DJ3310" s="6"/>
    </row>
    <row r="3311" spans="15:114" ht="15" customHeight="1" x14ac:dyDescent="0.15"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  <c r="CU3311" s="6"/>
      <c r="CV3311" s="6"/>
      <c r="CW3311" s="6"/>
      <c r="CX3311" s="6"/>
      <c r="CY3311" s="6"/>
      <c r="CZ3311" s="6"/>
      <c r="DA3311" s="6"/>
      <c r="DB3311" s="6"/>
      <c r="DC3311" s="6"/>
      <c r="DD3311" s="6"/>
      <c r="DE3311" s="6"/>
      <c r="DF3311" s="6"/>
      <c r="DG3311" s="6"/>
      <c r="DH3311" s="6"/>
      <c r="DI3311" s="6"/>
      <c r="DJ3311" s="6"/>
    </row>
    <row r="3312" spans="15:114" ht="15" customHeight="1" x14ac:dyDescent="0.15"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  <c r="CU3312" s="6"/>
      <c r="CV3312" s="6"/>
      <c r="CW3312" s="6"/>
      <c r="CX3312" s="6"/>
      <c r="CY3312" s="6"/>
      <c r="CZ3312" s="6"/>
      <c r="DA3312" s="6"/>
      <c r="DB3312" s="6"/>
      <c r="DC3312" s="6"/>
      <c r="DD3312" s="6"/>
      <c r="DE3312" s="6"/>
      <c r="DF3312" s="6"/>
      <c r="DG3312" s="6"/>
      <c r="DH3312" s="6"/>
      <c r="DI3312" s="6"/>
      <c r="DJ3312" s="6"/>
    </row>
    <row r="3313" spans="15:114" ht="15" customHeight="1" x14ac:dyDescent="0.15"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  <c r="CU3313" s="6"/>
      <c r="CV3313" s="6"/>
      <c r="CW3313" s="6"/>
      <c r="CX3313" s="6"/>
      <c r="CY3313" s="6"/>
      <c r="CZ3313" s="6"/>
      <c r="DA3313" s="6"/>
      <c r="DB3313" s="6"/>
      <c r="DC3313" s="6"/>
      <c r="DD3313" s="6"/>
      <c r="DE3313" s="6"/>
      <c r="DF3313" s="6"/>
      <c r="DG3313" s="6"/>
      <c r="DH3313" s="6"/>
      <c r="DI3313" s="6"/>
      <c r="DJ3313" s="6"/>
    </row>
    <row r="3314" spans="15:114" ht="15" customHeight="1" x14ac:dyDescent="0.15"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  <c r="CU3314" s="6"/>
      <c r="CV3314" s="6"/>
      <c r="CW3314" s="6"/>
      <c r="CX3314" s="6"/>
      <c r="CY3314" s="6"/>
      <c r="CZ3314" s="6"/>
      <c r="DA3314" s="6"/>
      <c r="DB3314" s="6"/>
      <c r="DC3314" s="6"/>
      <c r="DD3314" s="6"/>
      <c r="DE3314" s="6"/>
      <c r="DF3314" s="6"/>
      <c r="DG3314" s="6"/>
      <c r="DH3314" s="6"/>
      <c r="DI3314" s="6"/>
      <c r="DJ3314" s="6"/>
    </row>
    <row r="3315" spans="15:114" ht="15" customHeight="1" x14ac:dyDescent="0.15"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  <c r="CU3315" s="6"/>
      <c r="CV3315" s="6"/>
      <c r="CW3315" s="6"/>
      <c r="CX3315" s="6"/>
      <c r="CY3315" s="6"/>
      <c r="CZ3315" s="6"/>
      <c r="DA3315" s="6"/>
      <c r="DB3315" s="6"/>
      <c r="DC3315" s="6"/>
      <c r="DD3315" s="6"/>
      <c r="DE3315" s="6"/>
      <c r="DF3315" s="6"/>
      <c r="DG3315" s="6"/>
      <c r="DH3315" s="6"/>
      <c r="DI3315" s="6"/>
      <c r="DJ3315" s="6"/>
    </row>
    <row r="3316" spans="15:114" ht="15" customHeight="1" x14ac:dyDescent="0.15"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  <c r="CU3316" s="6"/>
      <c r="CV3316" s="6"/>
      <c r="CW3316" s="6"/>
      <c r="CX3316" s="6"/>
      <c r="CY3316" s="6"/>
      <c r="CZ3316" s="6"/>
      <c r="DA3316" s="6"/>
      <c r="DB3316" s="6"/>
      <c r="DC3316" s="6"/>
      <c r="DD3316" s="6"/>
      <c r="DE3316" s="6"/>
      <c r="DF3316" s="6"/>
      <c r="DG3316" s="6"/>
      <c r="DH3316" s="6"/>
      <c r="DI3316" s="6"/>
      <c r="DJ3316" s="6"/>
    </row>
    <row r="3317" spans="15:114" ht="15" customHeight="1" x14ac:dyDescent="0.15"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  <c r="CU3317" s="6"/>
      <c r="CV3317" s="6"/>
      <c r="CW3317" s="6"/>
      <c r="CX3317" s="6"/>
      <c r="CY3317" s="6"/>
      <c r="CZ3317" s="6"/>
      <c r="DA3317" s="6"/>
      <c r="DB3317" s="6"/>
      <c r="DC3317" s="6"/>
      <c r="DD3317" s="6"/>
      <c r="DE3317" s="6"/>
      <c r="DF3317" s="6"/>
      <c r="DG3317" s="6"/>
      <c r="DH3317" s="6"/>
      <c r="DI3317" s="6"/>
      <c r="DJ3317" s="6"/>
    </row>
    <row r="3318" spans="15:114" ht="15" customHeight="1" x14ac:dyDescent="0.15"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  <c r="CU3318" s="6"/>
      <c r="CV3318" s="6"/>
      <c r="CW3318" s="6"/>
      <c r="CX3318" s="6"/>
      <c r="CY3318" s="6"/>
      <c r="CZ3318" s="6"/>
      <c r="DA3318" s="6"/>
      <c r="DB3318" s="6"/>
      <c r="DC3318" s="6"/>
      <c r="DD3318" s="6"/>
      <c r="DE3318" s="6"/>
      <c r="DF3318" s="6"/>
      <c r="DG3318" s="6"/>
      <c r="DH3318" s="6"/>
      <c r="DI3318" s="6"/>
      <c r="DJ3318" s="6"/>
    </row>
    <row r="3319" spans="15:114" ht="15" customHeight="1" x14ac:dyDescent="0.15"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  <c r="CU3319" s="6"/>
      <c r="CV3319" s="6"/>
      <c r="CW3319" s="6"/>
      <c r="CX3319" s="6"/>
      <c r="CY3319" s="6"/>
      <c r="CZ3319" s="6"/>
      <c r="DA3319" s="6"/>
      <c r="DB3319" s="6"/>
      <c r="DC3319" s="6"/>
      <c r="DD3319" s="6"/>
      <c r="DE3319" s="6"/>
      <c r="DF3319" s="6"/>
      <c r="DG3319" s="6"/>
      <c r="DH3319" s="6"/>
      <c r="DI3319" s="6"/>
      <c r="DJ3319" s="6"/>
    </row>
    <row r="3320" spans="15:114" ht="15" customHeight="1" x14ac:dyDescent="0.15"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  <c r="CU3320" s="6"/>
      <c r="CV3320" s="6"/>
      <c r="CW3320" s="6"/>
      <c r="CX3320" s="6"/>
      <c r="CY3320" s="6"/>
      <c r="CZ3320" s="6"/>
      <c r="DA3320" s="6"/>
      <c r="DB3320" s="6"/>
      <c r="DC3320" s="6"/>
      <c r="DD3320" s="6"/>
      <c r="DE3320" s="6"/>
      <c r="DF3320" s="6"/>
      <c r="DG3320" s="6"/>
      <c r="DH3320" s="6"/>
      <c r="DI3320" s="6"/>
      <c r="DJ3320" s="6"/>
    </row>
    <row r="3321" spans="15:114" ht="15" customHeight="1" x14ac:dyDescent="0.15"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  <c r="CU3321" s="6"/>
      <c r="CV3321" s="6"/>
      <c r="CW3321" s="6"/>
      <c r="CX3321" s="6"/>
      <c r="CY3321" s="6"/>
      <c r="CZ3321" s="6"/>
      <c r="DA3321" s="6"/>
      <c r="DB3321" s="6"/>
      <c r="DC3321" s="6"/>
      <c r="DD3321" s="6"/>
      <c r="DE3321" s="6"/>
      <c r="DF3321" s="6"/>
      <c r="DG3321" s="6"/>
      <c r="DH3321" s="6"/>
      <c r="DI3321" s="6"/>
      <c r="DJ3321" s="6"/>
    </row>
    <row r="3322" spans="15:114" ht="15" customHeight="1" x14ac:dyDescent="0.15"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  <c r="CU3322" s="6"/>
      <c r="CV3322" s="6"/>
      <c r="CW3322" s="6"/>
      <c r="CX3322" s="6"/>
      <c r="CY3322" s="6"/>
      <c r="CZ3322" s="6"/>
      <c r="DA3322" s="6"/>
      <c r="DB3322" s="6"/>
      <c r="DC3322" s="6"/>
      <c r="DD3322" s="6"/>
      <c r="DE3322" s="6"/>
      <c r="DF3322" s="6"/>
      <c r="DG3322" s="6"/>
      <c r="DH3322" s="6"/>
      <c r="DI3322" s="6"/>
      <c r="DJ3322" s="6"/>
    </row>
    <row r="3323" spans="15:114" ht="15" customHeight="1" x14ac:dyDescent="0.15"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  <c r="CU3323" s="6"/>
      <c r="CV3323" s="6"/>
      <c r="CW3323" s="6"/>
      <c r="CX3323" s="6"/>
      <c r="CY3323" s="6"/>
      <c r="CZ3323" s="6"/>
      <c r="DA3323" s="6"/>
      <c r="DB3323" s="6"/>
      <c r="DC3323" s="6"/>
      <c r="DD3323" s="6"/>
      <c r="DE3323" s="6"/>
      <c r="DF3323" s="6"/>
      <c r="DG3323" s="6"/>
      <c r="DH3323" s="6"/>
      <c r="DI3323" s="6"/>
      <c r="DJ3323" s="6"/>
    </row>
    <row r="3324" spans="15:114" ht="15" customHeight="1" x14ac:dyDescent="0.15"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  <c r="CU3324" s="6"/>
      <c r="CV3324" s="6"/>
      <c r="CW3324" s="6"/>
      <c r="CX3324" s="6"/>
      <c r="CY3324" s="6"/>
      <c r="CZ3324" s="6"/>
      <c r="DA3324" s="6"/>
      <c r="DB3324" s="6"/>
      <c r="DC3324" s="6"/>
      <c r="DD3324" s="6"/>
      <c r="DE3324" s="6"/>
      <c r="DF3324" s="6"/>
      <c r="DG3324" s="6"/>
      <c r="DH3324" s="6"/>
      <c r="DI3324" s="6"/>
      <c r="DJ3324" s="6"/>
    </row>
    <row r="3325" spans="15:114" ht="15" customHeight="1" x14ac:dyDescent="0.15"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  <c r="CU3325" s="6"/>
      <c r="CV3325" s="6"/>
      <c r="CW3325" s="6"/>
      <c r="CX3325" s="6"/>
      <c r="CY3325" s="6"/>
      <c r="CZ3325" s="6"/>
      <c r="DA3325" s="6"/>
      <c r="DB3325" s="6"/>
      <c r="DC3325" s="6"/>
      <c r="DD3325" s="6"/>
      <c r="DE3325" s="6"/>
      <c r="DF3325" s="6"/>
      <c r="DG3325" s="6"/>
      <c r="DH3325" s="6"/>
      <c r="DI3325" s="6"/>
      <c r="DJ3325" s="6"/>
    </row>
    <row r="3326" spans="15:114" ht="15" customHeight="1" x14ac:dyDescent="0.15"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  <c r="CU3326" s="6"/>
      <c r="CV3326" s="6"/>
      <c r="CW3326" s="6"/>
      <c r="CX3326" s="6"/>
      <c r="CY3326" s="6"/>
      <c r="CZ3326" s="6"/>
      <c r="DA3326" s="6"/>
      <c r="DB3326" s="6"/>
      <c r="DC3326" s="6"/>
      <c r="DD3326" s="6"/>
      <c r="DE3326" s="6"/>
      <c r="DF3326" s="6"/>
      <c r="DG3326" s="6"/>
      <c r="DH3326" s="6"/>
      <c r="DI3326" s="6"/>
      <c r="DJ3326" s="6"/>
    </row>
    <row r="3327" spans="15:114" ht="15" customHeight="1" x14ac:dyDescent="0.15"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  <c r="CU3327" s="6"/>
      <c r="CV3327" s="6"/>
      <c r="CW3327" s="6"/>
      <c r="CX3327" s="6"/>
      <c r="CY3327" s="6"/>
      <c r="CZ3327" s="6"/>
      <c r="DA3327" s="6"/>
      <c r="DB3327" s="6"/>
      <c r="DC3327" s="6"/>
      <c r="DD3327" s="6"/>
      <c r="DE3327" s="6"/>
      <c r="DF3327" s="6"/>
      <c r="DG3327" s="6"/>
      <c r="DH3327" s="6"/>
      <c r="DI3327" s="6"/>
      <c r="DJ3327" s="6"/>
    </row>
    <row r="3328" spans="15:114" ht="15" customHeight="1" x14ac:dyDescent="0.15"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  <c r="CU3328" s="6"/>
      <c r="CV3328" s="6"/>
      <c r="CW3328" s="6"/>
      <c r="CX3328" s="6"/>
      <c r="CY3328" s="6"/>
      <c r="CZ3328" s="6"/>
      <c r="DA3328" s="6"/>
      <c r="DB3328" s="6"/>
      <c r="DC3328" s="6"/>
      <c r="DD3328" s="6"/>
      <c r="DE3328" s="6"/>
      <c r="DF3328" s="6"/>
      <c r="DG3328" s="6"/>
      <c r="DH3328" s="6"/>
      <c r="DI3328" s="6"/>
      <c r="DJ3328" s="6"/>
    </row>
    <row r="3329" spans="15:114" ht="15" customHeight="1" x14ac:dyDescent="0.15"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  <c r="CU3329" s="6"/>
      <c r="CV3329" s="6"/>
      <c r="CW3329" s="6"/>
      <c r="CX3329" s="6"/>
      <c r="CY3329" s="6"/>
      <c r="CZ3329" s="6"/>
      <c r="DA3329" s="6"/>
      <c r="DB3329" s="6"/>
      <c r="DC3329" s="6"/>
      <c r="DD3329" s="6"/>
      <c r="DE3329" s="6"/>
      <c r="DF3329" s="6"/>
      <c r="DG3329" s="6"/>
      <c r="DH3329" s="6"/>
      <c r="DI3329" s="6"/>
      <c r="DJ3329" s="6"/>
    </row>
    <row r="3330" spans="15:114" ht="15" customHeight="1" x14ac:dyDescent="0.15"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  <c r="CU3330" s="6"/>
      <c r="CV3330" s="6"/>
      <c r="CW3330" s="6"/>
      <c r="CX3330" s="6"/>
      <c r="CY3330" s="6"/>
      <c r="CZ3330" s="6"/>
      <c r="DA3330" s="6"/>
      <c r="DB3330" s="6"/>
      <c r="DC3330" s="6"/>
      <c r="DD3330" s="6"/>
      <c r="DE3330" s="6"/>
      <c r="DF3330" s="6"/>
      <c r="DG3330" s="6"/>
      <c r="DH3330" s="6"/>
      <c r="DI3330" s="6"/>
      <c r="DJ3330" s="6"/>
    </row>
    <row r="3331" spans="15:114" ht="15" customHeight="1" x14ac:dyDescent="0.15"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  <c r="CU3331" s="6"/>
      <c r="CV3331" s="6"/>
      <c r="CW3331" s="6"/>
      <c r="CX3331" s="6"/>
      <c r="CY3331" s="6"/>
      <c r="CZ3331" s="6"/>
      <c r="DA3331" s="6"/>
      <c r="DB3331" s="6"/>
      <c r="DC3331" s="6"/>
      <c r="DD3331" s="6"/>
      <c r="DE3331" s="6"/>
      <c r="DF3331" s="6"/>
      <c r="DG3331" s="6"/>
      <c r="DH3331" s="6"/>
      <c r="DI3331" s="6"/>
      <c r="DJ3331" s="6"/>
    </row>
    <row r="3332" spans="15:114" ht="15" customHeight="1" x14ac:dyDescent="0.15"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  <c r="CU3332" s="6"/>
      <c r="CV3332" s="6"/>
      <c r="CW3332" s="6"/>
      <c r="CX3332" s="6"/>
      <c r="CY3332" s="6"/>
      <c r="CZ3332" s="6"/>
      <c r="DA3332" s="6"/>
      <c r="DB3332" s="6"/>
      <c r="DC3332" s="6"/>
      <c r="DD3332" s="6"/>
      <c r="DE3332" s="6"/>
      <c r="DF3332" s="6"/>
      <c r="DG3332" s="6"/>
      <c r="DH3332" s="6"/>
      <c r="DI3332" s="6"/>
      <c r="DJ3332" s="6"/>
    </row>
    <row r="3333" spans="15:114" ht="15" customHeight="1" x14ac:dyDescent="0.15"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  <c r="CU3333" s="6"/>
      <c r="CV3333" s="6"/>
      <c r="CW3333" s="6"/>
      <c r="CX3333" s="6"/>
      <c r="CY3333" s="6"/>
      <c r="CZ3333" s="6"/>
      <c r="DA3333" s="6"/>
      <c r="DB3333" s="6"/>
      <c r="DC3333" s="6"/>
      <c r="DD3333" s="6"/>
      <c r="DE3333" s="6"/>
      <c r="DF3333" s="6"/>
      <c r="DG3333" s="6"/>
      <c r="DH3333" s="6"/>
      <c r="DI3333" s="6"/>
      <c r="DJ3333" s="6"/>
    </row>
    <row r="3334" spans="15:114" ht="15" customHeight="1" x14ac:dyDescent="0.15"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  <c r="CU3334" s="6"/>
      <c r="CV3334" s="6"/>
      <c r="CW3334" s="6"/>
      <c r="CX3334" s="6"/>
      <c r="CY3334" s="6"/>
      <c r="CZ3334" s="6"/>
      <c r="DA3334" s="6"/>
      <c r="DB3334" s="6"/>
      <c r="DC3334" s="6"/>
      <c r="DD3334" s="6"/>
      <c r="DE3334" s="6"/>
      <c r="DF3334" s="6"/>
      <c r="DG3334" s="6"/>
      <c r="DH3334" s="6"/>
      <c r="DI3334" s="6"/>
      <c r="DJ3334" s="6"/>
    </row>
    <row r="3335" spans="15:114" ht="15" customHeight="1" x14ac:dyDescent="0.15"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  <c r="CU3335" s="6"/>
      <c r="CV3335" s="6"/>
      <c r="CW3335" s="6"/>
      <c r="CX3335" s="6"/>
      <c r="CY3335" s="6"/>
      <c r="CZ3335" s="6"/>
      <c r="DA3335" s="6"/>
      <c r="DB3335" s="6"/>
      <c r="DC3335" s="6"/>
      <c r="DD3335" s="6"/>
      <c r="DE3335" s="6"/>
      <c r="DF3335" s="6"/>
      <c r="DG3335" s="6"/>
      <c r="DH3335" s="6"/>
      <c r="DI3335" s="6"/>
      <c r="DJ3335" s="6"/>
    </row>
    <row r="3336" spans="15:114" ht="15" customHeight="1" x14ac:dyDescent="0.15"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  <c r="CU3336" s="6"/>
      <c r="CV3336" s="6"/>
      <c r="CW3336" s="6"/>
      <c r="CX3336" s="6"/>
      <c r="CY3336" s="6"/>
      <c r="CZ3336" s="6"/>
      <c r="DA3336" s="6"/>
      <c r="DB3336" s="6"/>
      <c r="DC3336" s="6"/>
      <c r="DD3336" s="6"/>
      <c r="DE3336" s="6"/>
      <c r="DF3336" s="6"/>
      <c r="DG3336" s="6"/>
      <c r="DH3336" s="6"/>
      <c r="DI3336" s="6"/>
      <c r="DJ3336" s="6"/>
    </row>
    <row r="3337" spans="15:114" ht="15" customHeight="1" x14ac:dyDescent="0.15"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  <c r="CU3337" s="6"/>
      <c r="CV3337" s="6"/>
      <c r="CW3337" s="6"/>
      <c r="CX3337" s="6"/>
      <c r="CY3337" s="6"/>
      <c r="CZ3337" s="6"/>
      <c r="DA3337" s="6"/>
      <c r="DB3337" s="6"/>
      <c r="DC3337" s="6"/>
      <c r="DD3337" s="6"/>
      <c r="DE3337" s="6"/>
      <c r="DF3337" s="6"/>
      <c r="DG3337" s="6"/>
      <c r="DH3337" s="6"/>
      <c r="DI3337" s="6"/>
      <c r="DJ3337" s="6"/>
    </row>
    <row r="3338" spans="15:114" ht="15" customHeight="1" x14ac:dyDescent="0.15"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  <c r="CU3338" s="6"/>
      <c r="CV3338" s="6"/>
      <c r="CW3338" s="6"/>
      <c r="CX3338" s="6"/>
      <c r="CY3338" s="6"/>
      <c r="CZ3338" s="6"/>
      <c r="DA3338" s="6"/>
      <c r="DB3338" s="6"/>
      <c r="DC3338" s="6"/>
      <c r="DD3338" s="6"/>
      <c r="DE3338" s="6"/>
      <c r="DF3338" s="6"/>
      <c r="DG3338" s="6"/>
      <c r="DH3338" s="6"/>
      <c r="DI3338" s="6"/>
      <c r="DJ3338" s="6"/>
    </row>
    <row r="3339" spans="15:114" ht="15" customHeight="1" x14ac:dyDescent="0.15"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  <c r="CU3339" s="6"/>
      <c r="CV3339" s="6"/>
      <c r="CW3339" s="6"/>
      <c r="CX3339" s="6"/>
      <c r="CY3339" s="6"/>
      <c r="CZ3339" s="6"/>
      <c r="DA3339" s="6"/>
      <c r="DB3339" s="6"/>
      <c r="DC3339" s="6"/>
      <c r="DD3339" s="6"/>
      <c r="DE3339" s="6"/>
      <c r="DF3339" s="6"/>
      <c r="DG3339" s="6"/>
      <c r="DH3339" s="6"/>
      <c r="DI3339" s="6"/>
      <c r="DJ3339" s="6"/>
    </row>
    <row r="3340" spans="15:114" ht="15" customHeight="1" x14ac:dyDescent="0.15"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  <c r="CU3340" s="6"/>
      <c r="CV3340" s="6"/>
      <c r="CW3340" s="6"/>
      <c r="CX3340" s="6"/>
      <c r="CY3340" s="6"/>
      <c r="CZ3340" s="6"/>
      <c r="DA3340" s="6"/>
      <c r="DB3340" s="6"/>
      <c r="DC3340" s="6"/>
      <c r="DD3340" s="6"/>
      <c r="DE3340" s="6"/>
      <c r="DF3340" s="6"/>
      <c r="DG3340" s="6"/>
      <c r="DH3340" s="6"/>
      <c r="DI3340" s="6"/>
      <c r="DJ3340" s="6"/>
    </row>
    <row r="3341" spans="15:114" ht="15" customHeight="1" x14ac:dyDescent="0.15"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  <c r="CU3341" s="6"/>
      <c r="CV3341" s="6"/>
      <c r="CW3341" s="6"/>
      <c r="CX3341" s="6"/>
      <c r="CY3341" s="6"/>
      <c r="CZ3341" s="6"/>
      <c r="DA3341" s="6"/>
      <c r="DB3341" s="6"/>
      <c r="DC3341" s="6"/>
      <c r="DD3341" s="6"/>
      <c r="DE3341" s="6"/>
      <c r="DF3341" s="6"/>
      <c r="DG3341" s="6"/>
      <c r="DH3341" s="6"/>
      <c r="DI3341" s="6"/>
      <c r="DJ3341" s="6"/>
    </row>
    <row r="3342" spans="15:114" ht="15" customHeight="1" x14ac:dyDescent="0.15"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  <c r="CU3342" s="6"/>
      <c r="CV3342" s="6"/>
      <c r="CW3342" s="6"/>
      <c r="CX3342" s="6"/>
      <c r="CY3342" s="6"/>
      <c r="CZ3342" s="6"/>
      <c r="DA3342" s="6"/>
      <c r="DB3342" s="6"/>
      <c r="DC3342" s="6"/>
      <c r="DD3342" s="6"/>
      <c r="DE3342" s="6"/>
      <c r="DF3342" s="6"/>
      <c r="DG3342" s="6"/>
      <c r="DH3342" s="6"/>
      <c r="DI3342" s="6"/>
      <c r="DJ3342" s="6"/>
    </row>
    <row r="3343" spans="15:114" ht="15" customHeight="1" x14ac:dyDescent="0.15"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  <c r="CU3343" s="6"/>
      <c r="CV3343" s="6"/>
      <c r="CW3343" s="6"/>
      <c r="CX3343" s="6"/>
      <c r="CY3343" s="6"/>
      <c r="CZ3343" s="6"/>
      <c r="DA3343" s="6"/>
      <c r="DB3343" s="6"/>
      <c r="DC3343" s="6"/>
      <c r="DD3343" s="6"/>
      <c r="DE3343" s="6"/>
      <c r="DF3343" s="6"/>
      <c r="DG3343" s="6"/>
      <c r="DH3343" s="6"/>
      <c r="DI3343" s="6"/>
      <c r="DJ3343" s="6"/>
    </row>
    <row r="3344" spans="15:114" ht="15" customHeight="1" x14ac:dyDescent="0.15"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  <c r="CU3344" s="6"/>
      <c r="CV3344" s="6"/>
      <c r="CW3344" s="6"/>
      <c r="CX3344" s="6"/>
      <c r="CY3344" s="6"/>
      <c r="CZ3344" s="6"/>
      <c r="DA3344" s="6"/>
      <c r="DB3344" s="6"/>
      <c r="DC3344" s="6"/>
      <c r="DD3344" s="6"/>
      <c r="DE3344" s="6"/>
      <c r="DF3344" s="6"/>
      <c r="DG3344" s="6"/>
      <c r="DH3344" s="6"/>
      <c r="DI3344" s="6"/>
      <c r="DJ3344" s="6"/>
    </row>
    <row r="3345" spans="15:114" ht="15" customHeight="1" x14ac:dyDescent="0.15"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  <c r="CU3345" s="6"/>
      <c r="CV3345" s="6"/>
      <c r="CW3345" s="6"/>
      <c r="CX3345" s="6"/>
      <c r="CY3345" s="6"/>
      <c r="CZ3345" s="6"/>
      <c r="DA3345" s="6"/>
      <c r="DB3345" s="6"/>
      <c r="DC3345" s="6"/>
      <c r="DD3345" s="6"/>
      <c r="DE3345" s="6"/>
      <c r="DF3345" s="6"/>
      <c r="DG3345" s="6"/>
      <c r="DH3345" s="6"/>
      <c r="DI3345" s="6"/>
      <c r="DJ3345" s="6"/>
    </row>
    <row r="3346" spans="15:114" ht="15" customHeight="1" x14ac:dyDescent="0.15"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  <c r="CU3346" s="6"/>
      <c r="CV3346" s="6"/>
      <c r="CW3346" s="6"/>
      <c r="CX3346" s="6"/>
      <c r="CY3346" s="6"/>
      <c r="CZ3346" s="6"/>
      <c r="DA3346" s="6"/>
      <c r="DB3346" s="6"/>
      <c r="DC3346" s="6"/>
      <c r="DD3346" s="6"/>
      <c r="DE3346" s="6"/>
      <c r="DF3346" s="6"/>
      <c r="DG3346" s="6"/>
      <c r="DH3346" s="6"/>
      <c r="DI3346" s="6"/>
      <c r="DJ3346" s="6"/>
    </row>
    <row r="3347" spans="15:114" ht="15" customHeight="1" x14ac:dyDescent="0.15"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  <c r="CU3347" s="6"/>
      <c r="CV3347" s="6"/>
      <c r="CW3347" s="6"/>
      <c r="CX3347" s="6"/>
      <c r="CY3347" s="6"/>
      <c r="CZ3347" s="6"/>
      <c r="DA3347" s="6"/>
      <c r="DB3347" s="6"/>
      <c r="DC3347" s="6"/>
      <c r="DD3347" s="6"/>
      <c r="DE3347" s="6"/>
      <c r="DF3347" s="6"/>
      <c r="DG3347" s="6"/>
      <c r="DH3347" s="6"/>
      <c r="DI3347" s="6"/>
      <c r="DJ3347" s="6"/>
    </row>
    <row r="3348" spans="15:114" ht="15" customHeight="1" x14ac:dyDescent="0.15"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  <c r="CU3348" s="6"/>
      <c r="CV3348" s="6"/>
      <c r="CW3348" s="6"/>
      <c r="CX3348" s="6"/>
      <c r="CY3348" s="6"/>
      <c r="CZ3348" s="6"/>
      <c r="DA3348" s="6"/>
      <c r="DB3348" s="6"/>
      <c r="DC3348" s="6"/>
      <c r="DD3348" s="6"/>
      <c r="DE3348" s="6"/>
      <c r="DF3348" s="6"/>
      <c r="DG3348" s="6"/>
      <c r="DH3348" s="6"/>
      <c r="DI3348" s="6"/>
      <c r="DJ3348" s="6"/>
    </row>
    <row r="3349" spans="15:114" ht="15" customHeight="1" x14ac:dyDescent="0.15"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  <c r="CU3349" s="6"/>
      <c r="CV3349" s="6"/>
      <c r="CW3349" s="6"/>
      <c r="CX3349" s="6"/>
      <c r="CY3349" s="6"/>
      <c r="CZ3349" s="6"/>
      <c r="DA3349" s="6"/>
      <c r="DB3349" s="6"/>
      <c r="DC3349" s="6"/>
      <c r="DD3349" s="6"/>
      <c r="DE3349" s="6"/>
      <c r="DF3349" s="6"/>
      <c r="DG3349" s="6"/>
      <c r="DH3349" s="6"/>
      <c r="DI3349" s="6"/>
      <c r="DJ3349" s="6"/>
    </row>
    <row r="3350" spans="15:114" ht="15" customHeight="1" x14ac:dyDescent="0.15"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  <c r="CU3350" s="6"/>
      <c r="CV3350" s="6"/>
      <c r="CW3350" s="6"/>
      <c r="CX3350" s="6"/>
      <c r="CY3350" s="6"/>
      <c r="CZ3350" s="6"/>
      <c r="DA3350" s="6"/>
      <c r="DB3350" s="6"/>
      <c r="DC3350" s="6"/>
      <c r="DD3350" s="6"/>
      <c r="DE3350" s="6"/>
      <c r="DF3350" s="6"/>
      <c r="DG3350" s="6"/>
      <c r="DH3350" s="6"/>
      <c r="DI3350" s="6"/>
      <c r="DJ3350" s="6"/>
    </row>
    <row r="3351" spans="15:114" ht="15" customHeight="1" x14ac:dyDescent="0.15"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  <c r="CU3351" s="6"/>
      <c r="CV3351" s="6"/>
      <c r="CW3351" s="6"/>
      <c r="CX3351" s="6"/>
      <c r="CY3351" s="6"/>
      <c r="CZ3351" s="6"/>
      <c r="DA3351" s="6"/>
      <c r="DB3351" s="6"/>
      <c r="DC3351" s="6"/>
      <c r="DD3351" s="6"/>
      <c r="DE3351" s="6"/>
      <c r="DF3351" s="6"/>
      <c r="DG3351" s="6"/>
      <c r="DH3351" s="6"/>
      <c r="DI3351" s="6"/>
      <c r="DJ3351" s="6"/>
    </row>
    <row r="3352" spans="15:114" ht="15" customHeight="1" x14ac:dyDescent="0.15"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  <c r="CU3352" s="6"/>
      <c r="CV3352" s="6"/>
      <c r="CW3352" s="6"/>
      <c r="CX3352" s="6"/>
      <c r="CY3352" s="6"/>
      <c r="CZ3352" s="6"/>
      <c r="DA3352" s="6"/>
      <c r="DB3352" s="6"/>
      <c r="DC3352" s="6"/>
      <c r="DD3352" s="6"/>
      <c r="DE3352" s="6"/>
      <c r="DF3352" s="6"/>
      <c r="DG3352" s="6"/>
      <c r="DH3352" s="6"/>
      <c r="DI3352" s="6"/>
      <c r="DJ3352" s="6"/>
    </row>
    <row r="3353" spans="15:114" ht="15" customHeight="1" x14ac:dyDescent="0.15"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6"/>
      <c r="CW3353" s="6"/>
      <c r="CX3353" s="6"/>
      <c r="CY3353" s="6"/>
      <c r="CZ3353" s="6"/>
      <c r="DA3353" s="6"/>
      <c r="DB3353" s="6"/>
      <c r="DC3353" s="6"/>
      <c r="DD3353" s="6"/>
      <c r="DE3353" s="6"/>
      <c r="DF3353" s="6"/>
      <c r="DG3353" s="6"/>
      <c r="DH3353" s="6"/>
      <c r="DI3353" s="6"/>
      <c r="DJ3353" s="6"/>
    </row>
    <row r="3354" spans="15:114" ht="15" customHeight="1" x14ac:dyDescent="0.15"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  <c r="CU3354" s="6"/>
      <c r="CV3354" s="6"/>
      <c r="CW3354" s="6"/>
      <c r="CX3354" s="6"/>
      <c r="CY3354" s="6"/>
      <c r="CZ3354" s="6"/>
      <c r="DA3354" s="6"/>
      <c r="DB3354" s="6"/>
      <c r="DC3354" s="6"/>
      <c r="DD3354" s="6"/>
      <c r="DE3354" s="6"/>
      <c r="DF3354" s="6"/>
      <c r="DG3354" s="6"/>
      <c r="DH3354" s="6"/>
      <c r="DI3354" s="6"/>
      <c r="DJ3354" s="6"/>
    </row>
    <row r="3355" spans="15:114" ht="15" customHeight="1" x14ac:dyDescent="0.15"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  <c r="CU3355" s="6"/>
      <c r="CV3355" s="6"/>
      <c r="CW3355" s="6"/>
      <c r="CX3355" s="6"/>
      <c r="CY3355" s="6"/>
      <c r="CZ3355" s="6"/>
      <c r="DA3355" s="6"/>
      <c r="DB3355" s="6"/>
      <c r="DC3355" s="6"/>
      <c r="DD3355" s="6"/>
      <c r="DE3355" s="6"/>
      <c r="DF3355" s="6"/>
      <c r="DG3355" s="6"/>
      <c r="DH3355" s="6"/>
      <c r="DI3355" s="6"/>
      <c r="DJ3355" s="6"/>
    </row>
    <row r="3356" spans="15:114" ht="15" customHeight="1" x14ac:dyDescent="0.15"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  <c r="CU3356" s="6"/>
      <c r="CV3356" s="6"/>
      <c r="CW3356" s="6"/>
      <c r="CX3356" s="6"/>
      <c r="CY3356" s="6"/>
      <c r="CZ3356" s="6"/>
      <c r="DA3356" s="6"/>
      <c r="DB3356" s="6"/>
      <c r="DC3356" s="6"/>
      <c r="DD3356" s="6"/>
      <c r="DE3356" s="6"/>
      <c r="DF3356" s="6"/>
      <c r="DG3356" s="6"/>
      <c r="DH3356" s="6"/>
      <c r="DI3356" s="6"/>
      <c r="DJ3356" s="6"/>
    </row>
    <row r="3357" spans="15:114" ht="15" customHeight="1" x14ac:dyDescent="0.15"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  <c r="CU3357" s="6"/>
      <c r="CV3357" s="6"/>
      <c r="CW3357" s="6"/>
      <c r="CX3357" s="6"/>
      <c r="CY3357" s="6"/>
      <c r="CZ3357" s="6"/>
      <c r="DA3357" s="6"/>
      <c r="DB3357" s="6"/>
      <c r="DC3357" s="6"/>
      <c r="DD3357" s="6"/>
      <c r="DE3357" s="6"/>
      <c r="DF3357" s="6"/>
      <c r="DG3357" s="6"/>
      <c r="DH3357" s="6"/>
      <c r="DI3357" s="6"/>
      <c r="DJ3357" s="6"/>
    </row>
    <row r="3358" spans="15:114" ht="15" customHeight="1" x14ac:dyDescent="0.15"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  <c r="CU3358" s="6"/>
      <c r="CV3358" s="6"/>
      <c r="CW3358" s="6"/>
      <c r="CX3358" s="6"/>
      <c r="CY3358" s="6"/>
      <c r="CZ3358" s="6"/>
      <c r="DA3358" s="6"/>
      <c r="DB3358" s="6"/>
      <c r="DC3358" s="6"/>
      <c r="DD3358" s="6"/>
      <c r="DE3358" s="6"/>
      <c r="DF3358" s="6"/>
      <c r="DG3358" s="6"/>
      <c r="DH3358" s="6"/>
      <c r="DI3358" s="6"/>
      <c r="DJ3358" s="6"/>
    </row>
    <row r="3359" spans="15:114" ht="15" customHeight="1" x14ac:dyDescent="0.15"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  <c r="CU3359" s="6"/>
      <c r="CV3359" s="6"/>
      <c r="CW3359" s="6"/>
      <c r="CX3359" s="6"/>
      <c r="CY3359" s="6"/>
      <c r="CZ3359" s="6"/>
      <c r="DA3359" s="6"/>
      <c r="DB3359" s="6"/>
      <c r="DC3359" s="6"/>
      <c r="DD3359" s="6"/>
      <c r="DE3359" s="6"/>
      <c r="DF3359" s="6"/>
      <c r="DG3359" s="6"/>
      <c r="DH3359" s="6"/>
      <c r="DI3359" s="6"/>
      <c r="DJ3359" s="6"/>
    </row>
    <row r="3360" spans="15:114" ht="15" customHeight="1" x14ac:dyDescent="0.15"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  <c r="CU3360" s="6"/>
      <c r="CV3360" s="6"/>
      <c r="CW3360" s="6"/>
      <c r="CX3360" s="6"/>
      <c r="CY3360" s="6"/>
      <c r="CZ3360" s="6"/>
      <c r="DA3360" s="6"/>
      <c r="DB3360" s="6"/>
      <c r="DC3360" s="6"/>
      <c r="DD3360" s="6"/>
      <c r="DE3360" s="6"/>
      <c r="DF3360" s="6"/>
      <c r="DG3360" s="6"/>
      <c r="DH3360" s="6"/>
      <c r="DI3360" s="6"/>
      <c r="DJ3360" s="6"/>
    </row>
    <row r="3361" spans="15:114" ht="15" customHeight="1" x14ac:dyDescent="0.15"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  <c r="CU3361" s="6"/>
      <c r="CV3361" s="6"/>
      <c r="CW3361" s="6"/>
      <c r="CX3361" s="6"/>
      <c r="CY3361" s="6"/>
      <c r="CZ3361" s="6"/>
      <c r="DA3361" s="6"/>
      <c r="DB3361" s="6"/>
      <c r="DC3361" s="6"/>
      <c r="DD3361" s="6"/>
      <c r="DE3361" s="6"/>
      <c r="DF3361" s="6"/>
      <c r="DG3361" s="6"/>
      <c r="DH3361" s="6"/>
      <c r="DI3361" s="6"/>
      <c r="DJ3361" s="6"/>
    </row>
    <row r="3362" spans="15:114" ht="15" customHeight="1" x14ac:dyDescent="0.15"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  <c r="CU3362" s="6"/>
      <c r="CV3362" s="6"/>
      <c r="CW3362" s="6"/>
      <c r="CX3362" s="6"/>
      <c r="CY3362" s="6"/>
      <c r="CZ3362" s="6"/>
      <c r="DA3362" s="6"/>
      <c r="DB3362" s="6"/>
      <c r="DC3362" s="6"/>
      <c r="DD3362" s="6"/>
      <c r="DE3362" s="6"/>
      <c r="DF3362" s="6"/>
      <c r="DG3362" s="6"/>
      <c r="DH3362" s="6"/>
      <c r="DI3362" s="6"/>
      <c r="DJ3362" s="6"/>
    </row>
    <row r="3363" spans="15:114" ht="15" customHeight="1" x14ac:dyDescent="0.15"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  <c r="CU3363" s="6"/>
      <c r="CV3363" s="6"/>
      <c r="CW3363" s="6"/>
      <c r="CX3363" s="6"/>
      <c r="CY3363" s="6"/>
      <c r="CZ3363" s="6"/>
      <c r="DA3363" s="6"/>
      <c r="DB3363" s="6"/>
      <c r="DC3363" s="6"/>
      <c r="DD3363" s="6"/>
      <c r="DE3363" s="6"/>
      <c r="DF3363" s="6"/>
      <c r="DG3363" s="6"/>
      <c r="DH3363" s="6"/>
      <c r="DI3363" s="6"/>
      <c r="DJ3363" s="6"/>
    </row>
    <row r="3364" spans="15:114" ht="15" customHeight="1" x14ac:dyDescent="0.15"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  <c r="CU3364" s="6"/>
      <c r="CV3364" s="6"/>
      <c r="CW3364" s="6"/>
      <c r="CX3364" s="6"/>
      <c r="CY3364" s="6"/>
      <c r="CZ3364" s="6"/>
      <c r="DA3364" s="6"/>
      <c r="DB3364" s="6"/>
      <c r="DC3364" s="6"/>
      <c r="DD3364" s="6"/>
      <c r="DE3364" s="6"/>
      <c r="DF3364" s="6"/>
      <c r="DG3364" s="6"/>
      <c r="DH3364" s="6"/>
      <c r="DI3364" s="6"/>
      <c r="DJ3364" s="6"/>
    </row>
    <row r="3365" spans="15:114" ht="15" customHeight="1" x14ac:dyDescent="0.15"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  <c r="CU3365" s="6"/>
      <c r="CV3365" s="6"/>
      <c r="CW3365" s="6"/>
      <c r="CX3365" s="6"/>
      <c r="CY3365" s="6"/>
      <c r="CZ3365" s="6"/>
      <c r="DA3365" s="6"/>
      <c r="DB3365" s="6"/>
      <c r="DC3365" s="6"/>
      <c r="DD3365" s="6"/>
      <c r="DE3365" s="6"/>
      <c r="DF3365" s="6"/>
      <c r="DG3365" s="6"/>
      <c r="DH3365" s="6"/>
      <c r="DI3365" s="6"/>
      <c r="DJ3365" s="6"/>
    </row>
    <row r="3366" spans="15:114" ht="15" customHeight="1" x14ac:dyDescent="0.15"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  <c r="CU3366" s="6"/>
      <c r="CV3366" s="6"/>
      <c r="CW3366" s="6"/>
      <c r="CX3366" s="6"/>
      <c r="CY3366" s="6"/>
      <c r="CZ3366" s="6"/>
      <c r="DA3366" s="6"/>
      <c r="DB3366" s="6"/>
      <c r="DC3366" s="6"/>
      <c r="DD3366" s="6"/>
      <c r="DE3366" s="6"/>
      <c r="DF3366" s="6"/>
      <c r="DG3366" s="6"/>
      <c r="DH3366" s="6"/>
      <c r="DI3366" s="6"/>
      <c r="DJ3366" s="6"/>
    </row>
    <row r="3367" spans="15:114" ht="15" customHeight="1" x14ac:dyDescent="0.15"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  <c r="CU3367" s="6"/>
      <c r="CV3367" s="6"/>
      <c r="CW3367" s="6"/>
      <c r="CX3367" s="6"/>
      <c r="CY3367" s="6"/>
      <c r="CZ3367" s="6"/>
      <c r="DA3367" s="6"/>
      <c r="DB3367" s="6"/>
      <c r="DC3367" s="6"/>
      <c r="DD3367" s="6"/>
      <c r="DE3367" s="6"/>
      <c r="DF3367" s="6"/>
      <c r="DG3367" s="6"/>
      <c r="DH3367" s="6"/>
      <c r="DI3367" s="6"/>
      <c r="DJ3367" s="6"/>
    </row>
    <row r="3368" spans="15:114" ht="15" customHeight="1" x14ac:dyDescent="0.15"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  <c r="CU3368" s="6"/>
      <c r="CV3368" s="6"/>
      <c r="CW3368" s="6"/>
      <c r="CX3368" s="6"/>
      <c r="CY3368" s="6"/>
      <c r="CZ3368" s="6"/>
      <c r="DA3368" s="6"/>
      <c r="DB3368" s="6"/>
      <c r="DC3368" s="6"/>
      <c r="DD3368" s="6"/>
      <c r="DE3368" s="6"/>
      <c r="DF3368" s="6"/>
      <c r="DG3368" s="6"/>
      <c r="DH3368" s="6"/>
      <c r="DI3368" s="6"/>
      <c r="DJ3368" s="6"/>
    </row>
    <row r="3369" spans="15:114" ht="15" customHeight="1" x14ac:dyDescent="0.15"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  <c r="CU3369" s="6"/>
      <c r="CV3369" s="6"/>
      <c r="CW3369" s="6"/>
      <c r="CX3369" s="6"/>
      <c r="CY3369" s="6"/>
      <c r="CZ3369" s="6"/>
      <c r="DA3369" s="6"/>
      <c r="DB3369" s="6"/>
      <c r="DC3369" s="6"/>
      <c r="DD3369" s="6"/>
      <c r="DE3369" s="6"/>
      <c r="DF3369" s="6"/>
      <c r="DG3369" s="6"/>
      <c r="DH3369" s="6"/>
      <c r="DI3369" s="6"/>
      <c r="DJ3369" s="6"/>
    </row>
    <row r="3370" spans="15:114" ht="15" customHeight="1" x14ac:dyDescent="0.15"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  <c r="CU3370" s="6"/>
      <c r="CV3370" s="6"/>
      <c r="CW3370" s="6"/>
      <c r="CX3370" s="6"/>
      <c r="CY3370" s="6"/>
      <c r="CZ3370" s="6"/>
      <c r="DA3370" s="6"/>
      <c r="DB3370" s="6"/>
      <c r="DC3370" s="6"/>
      <c r="DD3370" s="6"/>
      <c r="DE3370" s="6"/>
      <c r="DF3370" s="6"/>
      <c r="DG3370" s="6"/>
      <c r="DH3370" s="6"/>
      <c r="DI3370" s="6"/>
      <c r="DJ3370" s="6"/>
    </row>
    <row r="3371" spans="15:114" ht="15" customHeight="1" x14ac:dyDescent="0.15"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  <c r="CU3371" s="6"/>
      <c r="CV3371" s="6"/>
      <c r="CW3371" s="6"/>
      <c r="CX3371" s="6"/>
      <c r="CY3371" s="6"/>
      <c r="CZ3371" s="6"/>
      <c r="DA3371" s="6"/>
      <c r="DB3371" s="6"/>
      <c r="DC3371" s="6"/>
      <c r="DD3371" s="6"/>
      <c r="DE3371" s="6"/>
      <c r="DF3371" s="6"/>
      <c r="DG3371" s="6"/>
      <c r="DH3371" s="6"/>
      <c r="DI3371" s="6"/>
      <c r="DJ3371" s="6"/>
    </row>
    <row r="3372" spans="15:114" ht="15" customHeight="1" x14ac:dyDescent="0.15"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  <c r="CU3372" s="6"/>
      <c r="CV3372" s="6"/>
      <c r="CW3372" s="6"/>
      <c r="CX3372" s="6"/>
      <c r="CY3372" s="6"/>
      <c r="CZ3372" s="6"/>
      <c r="DA3372" s="6"/>
      <c r="DB3372" s="6"/>
      <c r="DC3372" s="6"/>
      <c r="DD3372" s="6"/>
      <c r="DE3372" s="6"/>
      <c r="DF3372" s="6"/>
      <c r="DG3372" s="6"/>
      <c r="DH3372" s="6"/>
      <c r="DI3372" s="6"/>
      <c r="DJ3372" s="6"/>
    </row>
    <row r="3373" spans="15:114" ht="15" customHeight="1" x14ac:dyDescent="0.15"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  <c r="CU3373" s="6"/>
      <c r="CV3373" s="6"/>
      <c r="CW3373" s="6"/>
      <c r="CX3373" s="6"/>
      <c r="CY3373" s="6"/>
      <c r="CZ3373" s="6"/>
      <c r="DA3373" s="6"/>
      <c r="DB3373" s="6"/>
      <c r="DC3373" s="6"/>
      <c r="DD3373" s="6"/>
      <c r="DE3373" s="6"/>
      <c r="DF3373" s="6"/>
      <c r="DG3373" s="6"/>
      <c r="DH3373" s="6"/>
      <c r="DI3373" s="6"/>
      <c r="DJ3373" s="6"/>
    </row>
    <row r="3374" spans="15:114" ht="15" customHeight="1" x14ac:dyDescent="0.15"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  <c r="CU3374" s="6"/>
      <c r="CV3374" s="6"/>
      <c r="CW3374" s="6"/>
      <c r="CX3374" s="6"/>
      <c r="CY3374" s="6"/>
      <c r="CZ3374" s="6"/>
      <c r="DA3374" s="6"/>
      <c r="DB3374" s="6"/>
      <c r="DC3374" s="6"/>
      <c r="DD3374" s="6"/>
      <c r="DE3374" s="6"/>
      <c r="DF3374" s="6"/>
      <c r="DG3374" s="6"/>
      <c r="DH3374" s="6"/>
      <c r="DI3374" s="6"/>
      <c r="DJ3374" s="6"/>
    </row>
    <row r="3375" spans="15:114" ht="15" customHeight="1" x14ac:dyDescent="0.15"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  <c r="CU3375" s="6"/>
      <c r="CV3375" s="6"/>
      <c r="CW3375" s="6"/>
      <c r="CX3375" s="6"/>
      <c r="CY3375" s="6"/>
      <c r="CZ3375" s="6"/>
      <c r="DA3375" s="6"/>
      <c r="DB3375" s="6"/>
      <c r="DC3375" s="6"/>
      <c r="DD3375" s="6"/>
      <c r="DE3375" s="6"/>
      <c r="DF3375" s="6"/>
      <c r="DG3375" s="6"/>
      <c r="DH3375" s="6"/>
      <c r="DI3375" s="6"/>
      <c r="DJ3375" s="6"/>
    </row>
    <row r="3376" spans="15:114" ht="15" customHeight="1" x14ac:dyDescent="0.15"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  <c r="CU3376" s="6"/>
      <c r="CV3376" s="6"/>
      <c r="CW3376" s="6"/>
      <c r="CX3376" s="6"/>
      <c r="CY3376" s="6"/>
      <c r="CZ3376" s="6"/>
      <c r="DA3376" s="6"/>
      <c r="DB3376" s="6"/>
      <c r="DC3376" s="6"/>
      <c r="DD3376" s="6"/>
      <c r="DE3376" s="6"/>
      <c r="DF3376" s="6"/>
      <c r="DG3376" s="6"/>
      <c r="DH3376" s="6"/>
      <c r="DI3376" s="6"/>
      <c r="DJ3376" s="6"/>
    </row>
    <row r="3377" spans="15:114" ht="15" customHeight="1" x14ac:dyDescent="0.15"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  <c r="CU3377" s="6"/>
      <c r="CV3377" s="6"/>
      <c r="CW3377" s="6"/>
      <c r="CX3377" s="6"/>
      <c r="CY3377" s="6"/>
      <c r="CZ3377" s="6"/>
      <c r="DA3377" s="6"/>
      <c r="DB3377" s="6"/>
      <c r="DC3377" s="6"/>
      <c r="DD3377" s="6"/>
      <c r="DE3377" s="6"/>
      <c r="DF3377" s="6"/>
      <c r="DG3377" s="6"/>
      <c r="DH3377" s="6"/>
      <c r="DI3377" s="6"/>
      <c r="DJ3377" s="6"/>
    </row>
    <row r="3378" spans="15:114" ht="15" customHeight="1" x14ac:dyDescent="0.15"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  <c r="CU3378" s="6"/>
      <c r="CV3378" s="6"/>
      <c r="CW3378" s="6"/>
      <c r="CX3378" s="6"/>
      <c r="CY3378" s="6"/>
      <c r="CZ3378" s="6"/>
      <c r="DA3378" s="6"/>
      <c r="DB3378" s="6"/>
      <c r="DC3378" s="6"/>
      <c r="DD3378" s="6"/>
      <c r="DE3378" s="6"/>
      <c r="DF3378" s="6"/>
      <c r="DG3378" s="6"/>
      <c r="DH3378" s="6"/>
      <c r="DI3378" s="6"/>
      <c r="DJ3378" s="6"/>
    </row>
    <row r="3379" spans="15:114" ht="15" customHeight="1" x14ac:dyDescent="0.15"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  <c r="CU3379" s="6"/>
      <c r="CV3379" s="6"/>
      <c r="CW3379" s="6"/>
      <c r="CX3379" s="6"/>
      <c r="CY3379" s="6"/>
      <c r="CZ3379" s="6"/>
      <c r="DA3379" s="6"/>
      <c r="DB3379" s="6"/>
      <c r="DC3379" s="6"/>
      <c r="DD3379" s="6"/>
      <c r="DE3379" s="6"/>
      <c r="DF3379" s="6"/>
      <c r="DG3379" s="6"/>
      <c r="DH3379" s="6"/>
      <c r="DI3379" s="6"/>
      <c r="DJ3379" s="6"/>
    </row>
    <row r="3380" spans="15:114" ht="15" customHeight="1" x14ac:dyDescent="0.15"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  <c r="CU3380" s="6"/>
      <c r="CV3380" s="6"/>
      <c r="CW3380" s="6"/>
      <c r="CX3380" s="6"/>
      <c r="CY3380" s="6"/>
      <c r="CZ3380" s="6"/>
      <c r="DA3380" s="6"/>
      <c r="DB3380" s="6"/>
      <c r="DC3380" s="6"/>
      <c r="DD3380" s="6"/>
      <c r="DE3380" s="6"/>
      <c r="DF3380" s="6"/>
      <c r="DG3380" s="6"/>
      <c r="DH3380" s="6"/>
      <c r="DI3380" s="6"/>
      <c r="DJ3380" s="6"/>
    </row>
    <row r="3381" spans="15:114" ht="15" customHeight="1" x14ac:dyDescent="0.15"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  <c r="CU3381" s="6"/>
      <c r="CV3381" s="6"/>
      <c r="CW3381" s="6"/>
      <c r="CX3381" s="6"/>
      <c r="CY3381" s="6"/>
      <c r="CZ3381" s="6"/>
      <c r="DA3381" s="6"/>
      <c r="DB3381" s="6"/>
      <c r="DC3381" s="6"/>
      <c r="DD3381" s="6"/>
      <c r="DE3381" s="6"/>
      <c r="DF3381" s="6"/>
      <c r="DG3381" s="6"/>
      <c r="DH3381" s="6"/>
      <c r="DI3381" s="6"/>
      <c r="DJ3381" s="6"/>
    </row>
    <row r="3382" spans="15:114" ht="15" customHeight="1" x14ac:dyDescent="0.15"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  <c r="CU3382" s="6"/>
      <c r="CV3382" s="6"/>
      <c r="CW3382" s="6"/>
      <c r="CX3382" s="6"/>
      <c r="CY3382" s="6"/>
      <c r="CZ3382" s="6"/>
      <c r="DA3382" s="6"/>
      <c r="DB3382" s="6"/>
      <c r="DC3382" s="6"/>
      <c r="DD3382" s="6"/>
      <c r="DE3382" s="6"/>
      <c r="DF3382" s="6"/>
      <c r="DG3382" s="6"/>
      <c r="DH3382" s="6"/>
      <c r="DI3382" s="6"/>
      <c r="DJ3382" s="6"/>
    </row>
    <row r="3383" spans="15:114" ht="15" customHeight="1" x14ac:dyDescent="0.15"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  <c r="CU3383" s="6"/>
      <c r="CV3383" s="6"/>
      <c r="CW3383" s="6"/>
      <c r="CX3383" s="6"/>
      <c r="CY3383" s="6"/>
      <c r="CZ3383" s="6"/>
      <c r="DA3383" s="6"/>
      <c r="DB3383" s="6"/>
      <c r="DC3383" s="6"/>
      <c r="DD3383" s="6"/>
      <c r="DE3383" s="6"/>
      <c r="DF3383" s="6"/>
      <c r="DG3383" s="6"/>
      <c r="DH3383" s="6"/>
      <c r="DI3383" s="6"/>
      <c r="DJ3383" s="6"/>
    </row>
    <row r="3384" spans="15:114" ht="15" customHeight="1" x14ac:dyDescent="0.15"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  <c r="CU3384" s="6"/>
      <c r="CV3384" s="6"/>
      <c r="CW3384" s="6"/>
      <c r="CX3384" s="6"/>
      <c r="CY3384" s="6"/>
      <c r="CZ3384" s="6"/>
      <c r="DA3384" s="6"/>
      <c r="DB3384" s="6"/>
      <c r="DC3384" s="6"/>
      <c r="DD3384" s="6"/>
      <c r="DE3384" s="6"/>
      <c r="DF3384" s="6"/>
      <c r="DG3384" s="6"/>
      <c r="DH3384" s="6"/>
      <c r="DI3384" s="6"/>
      <c r="DJ3384" s="6"/>
    </row>
    <row r="3385" spans="15:114" ht="15" customHeight="1" x14ac:dyDescent="0.15"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6"/>
      <c r="CW3385" s="6"/>
      <c r="CX3385" s="6"/>
      <c r="CY3385" s="6"/>
      <c r="CZ3385" s="6"/>
      <c r="DA3385" s="6"/>
      <c r="DB3385" s="6"/>
      <c r="DC3385" s="6"/>
      <c r="DD3385" s="6"/>
      <c r="DE3385" s="6"/>
      <c r="DF3385" s="6"/>
      <c r="DG3385" s="6"/>
      <c r="DH3385" s="6"/>
      <c r="DI3385" s="6"/>
      <c r="DJ3385" s="6"/>
    </row>
    <row r="3386" spans="15:114" ht="15" customHeight="1" x14ac:dyDescent="0.15"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  <c r="CU3386" s="6"/>
      <c r="CV3386" s="6"/>
      <c r="CW3386" s="6"/>
      <c r="CX3386" s="6"/>
      <c r="CY3386" s="6"/>
      <c r="CZ3386" s="6"/>
      <c r="DA3386" s="6"/>
      <c r="DB3386" s="6"/>
      <c r="DC3386" s="6"/>
      <c r="DD3386" s="6"/>
      <c r="DE3386" s="6"/>
      <c r="DF3386" s="6"/>
      <c r="DG3386" s="6"/>
      <c r="DH3386" s="6"/>
      <c r="DI3386" s="6"/>
      <c r="DJ3386" s="6"/>
    </row>
    <row r="3387" spans="15:114" ht="15" customHeight="1" x14ac:dyDescent="0.15"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  <c r="CU3387" s="6"/>
      <c r="CV3387" s="6"/>
      <c r="CW3387" s="6"/>
      <c r="CX3387" s="6"/>
      <c r="CY3387" s="6"/>
      <c r="CZ3387" s="6"/>
      <c r="DA3387" s="6"/>
      <c r="DB3387" s="6"/>
      <c r="DC3387" s="6"/>
      <c r="DD3387" s="6"/>
      <c r="DE3387" s="6"/>
      <c r="DF3387" s="6"/>
      <c r="DG3387" s="6"/>
      <c r="DH3387" s="6"/>
      <c r="DI3387" s="6"/>
      <c r="DJ3387" s="6"/>
    </row>
    <row r="3388" spans="15:114" ht="15" customHeight="1" x14ac:dyDescent="0.15"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  <c r="CU3388" s="6"/>
      <c r="CV3388" s="6"/>
      <c r="CW3388" s="6"/>
      <c r="CX3388" s="6"/>
      <c r="CY3388" s="6"/>
      <c r="CZ3388" s="6"/>
      <c r="DA3388" s="6"/>
      <c r="DB3388" s="6"/>
      <c r="DC3388" s="6"/>
      <c r="DD3388" s="6"/>
      <c r="DE3388" s="6"/>
      <c r="DF3388" s="6"/>
      <c r="DG3388" s="6"/>
      <c r="DH3388" s="6"/>
      <c r="DI3388" s="6"/>
      <c r="DJ3388" s="6"/>
    </row>
    <row r="3389" spans="15:114" ht="15" customHeight="1" x14ac:dyDescent="0.15"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  <c r="CU3389" s="6"/>
      <c r="CV3389" s="6"/>
      <c r="CW3389" s="6"/>
      <c r="CX3389" s="6"/>
      <c r="CY3389" s="6"/>
      <c r="CZ3389" s="6"/>
      <c r="DA3389" s="6"/>
      <c r="DB3389" s="6"/>
      <c r="DC3389" s="6"/>
      <c r="DD3389" s="6"/>
      <c r="DE3389" s="6"/>
      <c r="DF3389" s="6"/>
      <c r="DG3389" s="6"/>
      <c r="DH3389" s="6"/>
      <c r="DI3389" s="6"/>
      <c r="DJ3389" s="6"/>
    </row>
    <row r="3390" spans="15:114" ht="15" customHeight="1" x14ac:dyDescent="0.15"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  <c r="CU3390" s="6"/>
      <c r="CV3390" s="6"/>
      <c r="CW3390" s="6"/>
      <c r="CX3390" s="6"/>
      <c r="CY3390" s="6"/>
      <c r="CZ3390" s="6"/>
      <c r="DA3390" s="6"/>
      <c r="DB3390" s="6"/>
      <c r="DC3390" s="6"/>
      <c r="DD3390" s="6"/>
      <c r="DE3390" s="6"/>
      <c r="DF3390" s="6"/>
      <c r="DG3390" s="6"/>
      <c r="DH3390" s="6"/>
      <c r="DI3390" s="6"/>
      <c r="DJ3390" s="6"/>
    </row>
    <row r="3391" spans="15:114" ht="15" customHeight="1" x14ac:dyDescent="0.15"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  <c r="CU3391" s="6"/>
      <c r="CV3391" s="6"/>
      <c r="CW3391" s="6"/>
      <c r="CX3391" s="6"/>
      <c r="CY3391" s="6"/>
      <c r="CZ3391" s="6"/>
      <c r="DA3391" s="6"/>
      <c r="DB3391" s="6"/>
      <c r="DC3391" s="6"/>
      <c r="DD3391" s="6"/>
      <c r="DE3391" s="6"/>
      <c r="DF3391" s="6"/>
      <c r="DG3391" s="6"/>
      <c r="DH3391" s="6"/>
      <c r="DI3391" s="6"/>
      <c r="DJ3391" s="6"/>
    </row>
    <row r="3392" spans="15:114" ht="15" customHeight="1" x14ac:dyDescent="0.15"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  <c r="CU3392" s="6"/>
      <c r="CV3392" s="6"/>
      <c r="CW3392" s="6"/>
      <c r="CX3392" s="6"/>
      <c r="CY3392" s="6"/>
      <c r="CZ3392" s="6"/>
      <c r="DA3392" s="6"/>
      <c r="DB3392" s="6"/>
      <c r="DC3392" s="6"/>
      <c r="DD3392" s="6"/>
      <c r="DE3392" s="6"/>
      <c r="DF3392" s="6"/>
      <c r="DG3392" s="6"/>
      <c r="DH3392" s="6"/>
      <c r="DI3392" s="6"/>
      <c r="DJ3392" s="6"/>
    </row>
    <row r="3393" spans="15:114" ht="15" customHeight="1" x14ac:dyDescent="0.15"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  <c r="CU3393" s="6"/>
      <c r="CV3393" s="6"/>
      <c r="CW3393" s="6"/>
      <c r="CX3393" s="6"/>
      <c r="CY3393" s="6"/>
      <c r="CZ3393" s="6"/>
      <c r="DA3393" s="6"/>
      <c r="DB3393" s="6"/>
      <c r="DC3393" s="6"/>
      <c r="DD3393" s="6"/>
      <c r="DE3393" s="6"/>
      <c r="DF3393" s="6"/>
      <c r="DG3393" s="6"/>
      <c r="DH3393" s="6"/>
      <c r="DI3393" s="6"/>
      <c r="DJ3393" s="6"/>
    </row>
    <row r="3394" spans="15:114" ht="15" customHeight="1" x14ac:dyDescent="0.15"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  <c r="CU3394" s="6"/>
      <c r="CV3394" s="6"/>
      <c r="CW3394" s="6"/>
      <c r="CX3394" s="6"/>
      <c r="CY3394" s="6"/>
      <c r="CZ3394" s="6"/>
      <c r="DA3394" s="6"/>
      <c r="DB3394" s="6"/>
      <c r="DC3394" s="6"/>
      <c r="DD3394" s="6"/>
      <c r="DE3394" s="6"/>
      <c r="DF3394" s="6"/>
      <c r="DG3394" s="6"/>
      <c r="DH3394" s="6"/>
      <c r="DI3394" s="6"/>
      <c r="DJ3394" s="6"/>
    </row>
    <row r="3395" spans="15:114" ht="15" customHeight="1" x14ac:dyDescent="0.15"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  <c r="CU3395" s="6"/>
      <c r="CV3395" s="6"/>
      <c r="CW3395" s="6"/>
      <c r="CX3395" s="6"/>
      <c r="CY3395" s="6"/>
      <c r="CZ3395" s="6"/>
      <c r="DA3395" s="6"/>
      <c r="DB3395" s="6"/>
      <c r="DC3395" s="6"/>
      <c r="DD3395" s="6"/>
      <c r="DE3395" s="6"/>
      <c r="DF3395" s="6"/>
      <c r="DG3395" s="6"/>
      <c r="DH3395" s="6"/>
      <c r="DI3395" s="6"/>
      <c r="DJ3395" s="6"/>
    </row>
    <row r="3396" spans="15:114" ht="15" customHeight="1" x14ac:dyDescent="0.15"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  <c r="CU3396" s="6"/>
      <c r="CV3396" s="6"/>
      <c r="CW3396" s="6"/>
      <c r="CX3396" s="6"/>
      <c r="CY3396" s="6"/>
      <c r="CZ3396" s="6"/>
      <c r="DA3396" s="6"/>
      <c r="DB3396" s="6"/>
      <c r="DC3396" s="6"/>
      <c r="DD3396" s="6"/>
      <c r="DE3396" s="6"/>
      <c r="DF3396" s="6"/>
      <c r="DG3396" s="6"/>
      <c r="DH3396" s="6"/>
      <c r="DI3396" s="6"/>
      <c r="DJ3396" s="6"/>
    </row>
    <row r="3397" spans="15:114" ht="15" customHeight="1" x14ac:dyDescent="0.15"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  <c r="CU3397" s="6"/>
      <c r="CV3397" s="6"/>
      <c r="CW3397" s="6"/>
      <c r="CX3397" s="6"/>
      <c r="CY3397" s="6"/>
      <c r="CZ3397" s="6"/>
      <c r="DA3397" s="6"/>
      <c r="DB3397" s="6"/>
      <c r="DC3397" s="6"/>
      <c r="DD3397" s="6"/>
      <c r="DE3397" s="6"/>
      <c r="DF3397" s="6"/>
      <c r="DG3397" s="6"/>
      <c r="DH3397" s="6"/>
      <c r="DI3397" s="6"/>
      <c r="DJ3397" s="6"/>
    </row>
    <row r="3398" spans="15:114" ht="15" customHeight="1" x14ac:dyDescent="0.15"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  <c r="CU3398" s="6"/>
      <c r="CV3398" s="6"/>
      <c r="CW3398" s="6"/>
      <c r="CX3398" s="6"/>
      <c r="CY3398" s="6"/>
      <c r="CZ3398" s="6"/>
      <c r="DA3398" s="6"/>
      <c r="DB3398" s="6"/>
      <c r="DC3398" s="6"/>
      <c r="DD3398" s="6"/>
      <c r="DE3398" s="6"/>
      <c r="DF3398" s="6"/>
      <c r="DG3398" s="6"/>
      <c r="DH3398" s="6"/>
      <c r="DI3398" s="6"/>
      <c r="DJ3398" s="6"/>
    </row>
    <row r="3399" spans="15:114" ht="15" customHeight="1" x14ac:dyDescent="0.15"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  <c r="CU3399" s="6"/>
      <c r="CV3399" s="6"/>
      <c r="CW3399" s="6"/>
      <c r="CX3399" s="6"/>
      <c r="CY3399" s="6"/>
      <c r="CZ3399" s="6"/>
      <c r="DA3399" s="6"/>
      <c r="DB3399" s="6"/>
      <c r="DC3399" s="6"/>
      <c r="DD3399" s="6"/>
      <c r="DE3399" s="6"/>
      <c r="DF3399" s="6"/>
      <c r="DG3399" s="6"/>
      <c r="DH3399" s="6"/>
      <c r="DI3399" s="6"/>
      <c r="DJ3399" s="6"/>
    </row>
    <row r="3400" spans="15:114" ht="15" customHeight="1" x14ac:dyDescent="0.15"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  <c r="CU3400" s="6"/>
      <c r="CV3400" s="6"/>
      <c r="CW3400" s="6"/>
      <c r="CX3400" s="6"/>
      <c r="CY3400" s="6"/>
      <c r="CZ3400" s="6"/>
      <c r="DA3400" s="6"/>
      <c r="DB3400" s="6"/>
      <c r="DC3400" s="6"/>
      <c r="DD3400" s="6"/>
      <c r="DE3400" s="6"/>
      <c r="DF3400" s="6"/>
      <c r="DG3400" s="6"/>
      <c r="DH3400" s="6"/>
      <c r="DI3400" s="6"/>
      <c r="DJ3400" s="6"/>
    </row>
    <row r="3401" spans="15:114" ht="15" customHeight="1" x14ac:dyDescent="0.15"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  <c r="CU3401" s="6"/>
      <c r="CV3401" s="6"/>
      <c r="CW3401" s="6"/>
      <c r="CX3401" s="6"/>
      <c r="CY3401" s="6"/>
      <c r="CZ3401" s="6"/>
      <c r="DA3401" s="6"/>
      <c r="DB3401" s="6"/>
      <c r="DC3401" s="6"/>
      <c r="DD3401" s="6"/>
      <c r="DE3401" s="6"/>
      <c r="DF3401" s="6"/>
      <c r="DG3401" s="6"/>
      <c r="DH3401" s="6"/>
      <c r="DI3401" s="6"/>
      <c r="DJ3401" s="6"/>
    </row>
    <row r="3402" spans="15:114" ht="15" customHeight="1" x14ac:dyDescent="0.15"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  <c r="CU3402" s="6"/>
      <c r="CV3402" s="6"/>
      <c r="CW3402" s="6"/>
      <c r="CX3402" s="6"/>
      <c r="CY3402" s="6"/>
      <c r="CZ3402" s="6"/>
      <c r="DA3402" s="6"/>
      <c r="DB3402" s="6"/>
      <c r="DC3402" s="6"/>
      <c r="DD3402" s="6"/>
      <c r="DE3402" s="6"/>
      <c r="DF3402" s="6"/>
      <c r="DG3402" s="6"/>
      <c r="DH3402" s="6"/>
      <c r="DI3402" s="6"/>
      <c r="DJ3402" s="6"/>
    </row>
    <row r="3403" spans="15:114" ht="15" customHeight="1" x14ac:dyDescent="0.15"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  <c r="CU3403" s="6"/>
      <c r="CV3403" s="6"/>
      <c r="CW3403" s="6"/>
      <c r="CX3403" s="6"/>
      <c r="CY3403" s="6"/>
      <c r="CZ3403" s="6"/>
      <c r="DA3403" s="6"/>
      <c r="DB3403" s="6"/>
      <c r="DC3403" s="6"/>
      <c r="DD3403" s="6"/>
      <c r="DE3403" s="6"/>
      <c r="DF3403" s="6"/>
      <c r="DG3403" s="6"/>
      <c r="DH3403" s="6"/>
      <c r="DI3403" s="6"/>
      <c r="DJ3403" s="6"/>
    </row>
    <row r="3404" spans="15:114" ht="15" customHeight="1" x14ac:dyDescent="0.15"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  <c r="CU3404" s="6"/>
      <c r="CV3404" s="6"/>
      <c r="CW3404" s="6"/>
      <c r="CX3404" s="6"/>
      <c r="CY3404" s="6"/>
      <c r="CZ3404" s="6"/>
      <c r="DA3404" s="6"/>
      <c r="DB3404" s="6"/>
      <c r="DC3404" s="6"/>
      <c r="DD3404" s="6"/>
      <c r="DE3404" s="6"/>
      <c r="DF3404" s="6"/>
      <c r="DG3404" s="6"/>
      <c r="DH3404" s="6"/>
      <c r="DI3404" s="6"/>
      <c r="DJ3404" s="6"/>
    </row>
    <row r="3405" spans="15:114" ht="15" customHeight="1" x14ac:dyDescent="0.15"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</row>
    <row r="3406" spans="15:114" ht="15" customHeight="1" x14ac:dyDescent="0.15"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  <c r="CU3406" s="6"/>
      <c r="CV3406" s="6"/>
      <c r="CW3406" s="6"/>
      <c r="CX3406" s="6"/>
      <c r="CY3406" s="6"/>
      <c r="CZ3406" s="6"/>
      <c r="DA3406" s="6"/>
      <c r="DB3406" s="6"/>
      <c r="DC3406" s="6"/>
      <c r="DD3406" s="6"/>
      <c r="DE3406" s="6"/>
      <c r="DF3406" s="6"/>
      <c r="DG3406" s="6"/>
      <c r="DH3406" s="6"/>
      <c r="DI3406" s="6"/>
      <c r="DJ3406" s="6"/>
    </row>
    <row r="3407" spans="15:114" ht="15" customHeight="1" x14ac:dyDescent="0.15"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  <c r="CU3407" s="6"/>
      <c r="CV3407" s="6"/>
      <c r="CW3407" s="6"/>
      <c r="CX3407" s="6"/>
      <c r="CY3407" s="6"/>
      <c r="CZ3407" s="6"/>
      <c r="DA3407" s="6"/>
      <c r="DB3407" s="6"/>
      <c r="DC3407" s="6"/>
      <c r="DD3407" s="6"/>
      <c r="DE3407" s="6"/>
      <c r="DF3407" s="6"/>
      <c r="DG3407" s="6"/>
      <c r="DH3407" s="6"/>
      <c r="DI3407" s="6"/>
      <c r="DJ3407" s="6"/>
    </row>
    <row r="3408" spans="15:114" ht="15" customHeight="1" x14ac:dyDescent="0.15"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  <c r="CU3408" s="6"/>
      <c r="CV3408" s="6"/>
      <c r="CW3408" s="6"/>
      <c r="CX3408" s="6"/>
      <c r="CY3408" s="6"/>
      <c r="CZ3408" s="6"/>
      <c r="DA3408" s="6"/>
      <c r="DB3408" s="6"/>
      <c r="DC3408" s="6"/>
      <c r="DD3408" s="6"/>
      <c r="DE3408" s="6"/>
      <c r="DF3408" s="6"/>
      <c r="DG3408" s="6"/>
      <c r="DH3408" s="6"/>
      <c r="DI3408" s="6"/>
      <c r="DJ3408" s="6"/>
    </row>
    <row r="3409" spans="15:114" ht="15" customHeight="1" x14ac:dyDescent="0.15"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  <c r="CU3409" s="6"/>
      <c r="CV3409" s="6"/>
      <c r="CW3409" s="6"/>
      <c r="CX3409" s="6"/>
      <c r="CY3409" s="6"/>
      <c r="CZ3409" s="6"/>
      <c r="DA3409" s="6"/>
      <c r="DB3409" s="6"/>
      <c r="DC3409" s="6"/>
      <c r="DD3409" s="6"/>
      <c r="DE3409" s="6"/>
      <c r="DF3409" s="6"/>
      <c r="DG3409" s="6"/>
      <c r="DH3409" s="6"/>
      <c r="DI3409" s="6"/>
      <c r="DJ3409" s="6"/>
    </row>
    <row r="3410" spans="15:114" ht="15" customHeight="1" x14ac:dyDescent="0.15"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  <c r="CU3410" s="6"/>
      <c r="CV3410" s="6"/>
      <c r="CW3410" s="6"/>
      <c r="CX3410" s="6"/>
      <c r="CY3410" s="6"/>
      <c r="CZ3410" s="6"/>
      <c r="DA3410" s="6"/>
      <c r="DB3410" s="6"/>
      <c r="DC3410" s="6"/>
      <c r="DD3410" s="6"/>
      <c r="DE3410" s="6"/>
      <c r="DF3410" s="6"/>
      <c r="DG3410" s="6"/>
      <c r="DH3410" s="6"/>
      <c r="DI3410" s="6"/>
      <c r="DJ3410" s="6"/>
    </row>
    <row r="3411" spans="15:114" ht="15" customHeight="1" x14ac:dyDescent="0.15"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  <c r="CU3411" s="6"/>
      <c r="CV3411" s="6"/>
      <c r="CW3411" s="6"/>
      <c r="CX3411" s="6"/>
      <c r="CY3411" s="6"/>
      <c r="CZ3411" s="6"/>
      <c r="DA3411" s="6"/>
      <c r="DB3411" s="6"/>
      <c r="DC3411" s="6"/>
      <c r="DD3411" s="6"/>
      <c r="DE3411" s="6"/>
      <c r="DF3411" s="6"/>
      <c r="DG3411" s="6"/>
      <c r="DH3411" s="6"/>
      <c r="DI3411" s="6"/>
      <c r="DJ3411" s="6"/>
    </row>
    <row r="3412" spans="15:114" ht="15" customHeight="1" x14ac:dyDescent="0.15"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  <c r="CU3412" s="6"/>
      <c r="CV3412" s="6"/>
      <c r="CW3412" s="6"/>
      <c r="CX3412" s="6"/>
      <c r="CY3412" s="6"/>
      <c r="CZ3412" s="6"/>
      <c r="DA3412" s="6"/>
      <c r="DB3412" s="6"/>
      <c r="DC3412" s="6"/>
      <c r="DD3412" s="6"/>
      <c r="DE3412" s="6"/>
      <c r="DF3412" s="6"/>
      <c r="DG3412" s="6"/>
      <c r="DH3412" s="6"/>
      <c r="DI3412" s="6"/>
      <c r="DJ3412" s="6"/>
    </row>
    <row r="3413" spans="15:114" ht="15" customHeight="1" x14ac:dyDescent="0.15"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  <c r="CU3413" s="6"/>
      <c r="CV3413" s="6"/>
      <c r="CW3413" s="6"/>
      <c r="CX3413" s="6"/>
      <c r="CY3413" s="6"/>
      <c r="CZ3413" s="6"/>
      <c r="DA3413" s="6"/>
      <c r="DB3413" s="6"/>
      <c r="DC3413" s="6"/>
      <c r="DD3413" s="6"/>
      <c r="DE3413" s="6"/>
      <c r="DF3413" s="6"/>
      <c r="DG3413" s="6"/>
      <c r="DH3413" s="6"/>
      <c r="DI3413" s="6"/>
      <c r="DJ3413" s="6"/>
    </row>
    <row r="3414" spans="15:114" ht="15" customHeight="1" x14ac:dyDescent="0.15"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  <c r="CU3414" s="6"/>
      <c r="CV3414" s="6"/>
      <c r="CW3414" s="6"/>
      <c r="CX3414" s="6"/>
      <c r="CY3414" s="6"/>
      <c r="CZ3414" s="6"/>
      <c r="DA3414" s="6"/>
      <c r="DB3414" s="6"/>
      <c r="DC3414" s="6"/>
      <c r="DD3414" s="6"/>
      <c r="DE3414" s="6"/>
      <c r="DF3414" s="6"/>
      <c r="DG3414" s="6"/>
      <c r="DH3414" s="6"/>
      <c r="DI3414" s="6"/>
      <c r="DJ3414" s="6"/>
    </row>
    <row r="3415" spans="15:114" ht="15" customHeight="1" x14ac:dyDescent="0.15"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  <c r="CU3415" s="6"/>
      <c r="CV3415" s="6"/>
      <c r="CW3415" s="6"/>
      <c r="CX3415" s="6"/>
      <c r="CY3415" s="6"/>
      <c r="CZ3415" s="6"/>
      <c r="DA3415" s="6"/>
      <c r="DB3415" s="6"/>
      <c r="DC3415" s="6"/>
      <c r="DD3415" s="6"/>
      <c r="DE3415" s="6"/>
      <c r="DF3415" s="6"/>
      <c r="DG3415" s="6"/>
      <c r="DH3415" s="6"/>
      <c r="DI3415" s="6"/>
      <c r="DJ3415" s="6"/>
    </row>
    <row r="3416" spans="15:114" ht="15" customHeight="1" x14ac:dyDescent="0.15"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  <c r="CU3416" s="6"/>
      <c r="CV3416" s="6"/>
      <c r="CW3416" s="6"/>
      <c r="CX3416" s="6"/>
      <c r="CY3416" s="6"/>
      <c r="CZ3416" s="6"/>
      <c r="DA3416" s="6"/>
      <c r="DB3416" s="6"/>
      <c r="DC3416" s="6"/>
      <c r="DD3416" s="6"/>
      <c r="DE3416" s="6"/>
      <c r="DF3416" s="6"/>
      <c r="DG3416" s="6"/>
      <c r="DH3416" s="6"/>
      <c r="DI3416" s="6"/>
      <c r="DJ3416" s="6"/>
    </row>
    <row r="3417" spans="15:114" ht="15" customHeight="1" x14ac:dyDescent="0.15"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  <c r="CU3417" s="6"/>
      <c r="CV3417" s="6"/>
      <c r="CW3417" s="6"/>
      <c r="CX3417" s="6"/>
      <c r="CY3417" s="6"/>
      <c r="CZ3417" s="6"/>
      <c r="DA3417" s="6"/>
      <c r="DB3417" s="6"/>
      <c r="DC3417" s="6"/>
      <c r="DD3417" s="6"/>
      <c r="DE3417" s="6"/>
      <c r="DF3417" s="6"/>
      <c r="DG3417" s="6"/>
      <c r="DH3417" s="6"/>
      <c r="DI3417" s="6"/>
      <c r="DJ3417" s="6"/>
    </row>
    <row r="3418" spans="15:114" ht="15" customHeight="1" x14ac:dyDescent="0.15"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  <c r="CU3418" s="6"/>
      <c r="CV3418" s="6"/>
      <c r="CW3418" s="6"/>
      <c r="CX3418" s="6"/>
      <c r="CY3418" s="6"/>
      <c r="CZ3418" s="6"/>
      <c r="DA3418" s="6"/>
      <c r="DB3418" s="6"/>
      <c r="DC3418" s="6"/>
      <c r="DD3418" s="6"/>
      <c r="DE3418" s="6"/>
      <c r="DF3418" s="6"/>
      <c r="DG3418" s="6"/>
      <c r="DH3418" s="6"/>
      <c r="DI3418" s="6"/>
      <c r="DJ3418" s="6"/>
    </row>
    <row r="3419" spans="15:114" ht="15" customHeight="1" x14ac:dyDescent="0.15"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  <c r="CU3419" s="6"/>
      <c r="CV3419" s="6"/>
      <c r="CW3419" s="6"/>
      <c r="CX3419" s="6"/>
      <c r="CY3419" s="6"/>
      <c r="CZ3419" s="6"/>
      <c r="DA3419" s="6"/>
      <c r="DB3419" s="6"/>
      <c r="DC3419" s="6"/>
      <c r="DD3419" s="6"/>
      <c r="DE3419" s="6"/>
      <c r="DF3419" s="6"/>
      <c r="DG3419" s="6"/>
      <c r="DH3419" s="6"/>
      <c r="DI3419" s="6"/>
      <c r="DJ3419" s="6"/>
    </row>
    <row r="3420" spans="15:114" ht="15" customHeight="1" x14ac:dyDescent="0.15"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  <c r="CU3420" s="6"/>
      <c r="CV3420" s="6"/>
      <c r="CW3420" s="6"/>
      <c r="CX3420" s="6"/>
      <c r="CY3420" s="6"/>
      <c r="CZ3420" s="6"/>
      <c r="DA3420" s="6"/>
      <c r="DB3420" s="6"/>
      <c r="DC3420" s="6"/>
      <c r="DD3420" s="6"/>
      <c r="DE3420" s="6"/>
      <c r="DF3420" s="6"/>
      <c r="DG3420" s="6"/>
      <c r="DH3420" s="6"/>
      <c r="DI3420" s="6"/>
      <c r="DJ3420" s="6"/>
    </row>
    <row r="3421" spans="15:114" ht="15" customHeight="1" x14ac:dyDescent="0.15"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  <c r="CU3421" s="6"/>
      <c r="CV3421" s="6"/>
      <c r="CW3421" s="6"/>
      <c r="CX3421" s="6"/>
      <c r="CY3421" s="6"/>
      <c r="CZ3421" s="6"/>
      <c r="DA3421" s="6"/>
      <c r="DB3421" s="6"/>
      <c r="DC3421" s="6"/>
      <c r="DD3421" s="6"/>
      <c r="DE3421" s="6"/>
      <c r="DF3421" s="6"/>
      <c r="DG3421" s="6"/>
      <c r="DH3421" s="6"/>
      <c r="DI3421" s="6"/>
      <c r="DJ3421" s="6"/>
    </row>
    <row r="3422" spans="15:114" ht="15" customHeight="1" x14ac:dyDescent="0.15"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  <c r="CU3422" s="6"/>
      <c r="CV3422" s="6"/>
      <c r="CW3422" s="6"/>
      <c r="CX3422" s="6"/>
      <c r="CY3422" s="6"/>
      <c r="CZ3422" s="6"/>
      <c r="DA3422" s="6"/>
      <c r="DB3422" s="6"/>
      <c r="DC3422" s="6"/>
      <c r="DD3422" s="6"/>
      <c r="DE3422" s="6"/>
      <c r="DF3422" s="6"/>
      <c r="DG3422" s="6"/>
      <c r="DH3422" s="6"/>
      <c r="DI3422" s="6"/>
      <c r="DJ3422" s="6"/>
    </row>
    <row r="3423" spans="15:114" ht="15" customHeight="1" x14ac:dyDescent="0.15"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  <c r="CU3423" s="6"/>
      <c r="CV3423" s="6"/>
      <c r="CW3423" s="6"/>
      <c r="CX3423" s="6"/>
      <c r="CY3423" s="6"/>
      <c r="CZ3423" s="6"/>
      <c r="DA3423" s="6"/>
      <c r="DB3423" s="6"/>
      <c r="DC3423" s="6"/>
      <c r="DD3423" s="6"/>
      <c r="DE3423" s="6"/>
      <c r="DF3423" s="6"/>
      <c r="DG3423" s="6"/>
      <c r="DH3423" s="6"/>
      <c r="DI3423" s="6"/>
      <c r="DJ3423" s="6"/>
    </row>
    <row r="3424" spans="15:114" ht="15" customHeight="1" x14ac:dyDescent="0.15"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  <c r="CU3424" s="6"/>
      <c r="CV3424" s="6"/>
      <c r="CW3424" s="6"/>
      <c r="CX3424" s="6"/>
      <c r="CY3424" s="6"/>
      <c r="CZ3424" s="6"/>
      <c r="DA3424" s="6"/>
      <c r="DB3424" s="6"/>
      <c r="DC3424" s="6"/>
      <c r="DD3424" s="6"/>
      <c r="DE3424" s="6"/>
      <c r="DF3424" s="6"/>
      <c r="DG3424" s="6"/>
      <c r="DH3424" s="6"/>
      <c r="DI3424" s="6"/>
      <c r="DJ3424" s="6"/>
    </row>
    <row r="3425" spans="15:114" ht="15" customHeight="1" x14ac:dyDescent="0.15"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6"/>
      <c r="CW3425" s="6"/>
      <c r="CX3425" s="6"/>
      <c r="CY3425" s="6"/>
      <c r="CZ3425" s="6"/>
      <c r="DA3425" s="6"/>
      <c r="DB3425" s="6"/>
      <c r="DC3425" s="6"/>
      <c r="DD3425" s="6"/>
      <c r="DE3425" s="6"/>
      <c r="DF3425" s="6"/>
      <c r="DG3425" s="6"/>
      <c r="DH3425" s="6"/>
      <c r="DI3425" s="6"/>
      <c r="DJ3425" s="6"/>
    </row>
    <row r="3426" spans="15:114" ht="15" customHeight="1" x14ac:dyDescent="0.15"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  <c r="CU3426" s="6"/>
      <c r="CV3426" s="6"/>
      <c r="CW3426" s="6"/>
      <c r="CX3426" s="6"/>
      <c r="CY3426" s="6"/>
      <c r="CZ3426" s="6"/>
      <c r="DA3426" s="6"/>
      <c r="DB3426" s="6"/>
      <c r="DC3426" s="6"/>
      <c r="DD3426" s="6"/>
      <c r="DE3426" s="6"/>
      <c r="DF3426" s="6"/>
      <c r="DG3426" s="6"/>
      <c r="DH3426" s="6"/>
      <c r="DI3426" s="6"/>
      <c r="DJ3426" s="6"/>
    </row>
    <row r="3427" spans="15:114" ht="15" customHeight="1" x14ac:dyDescent="0.15"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  <c r="CU3427" s="6"/>
      <c r="CV3427" s="6"/>
      <c r="CW3427" s="6"/>
      <c r="CX3427" s="6"/>
      <c r="CY3427" s="6"/>
      <c r="CZ3427" s="6"/>
      <c r="DA3427" s="6"/>
      <c r="DB3427" s="6"/>
      <c r="DC3427" s="6"/>
      <c r="DD3427" s="6"/>
      <c r="DE3427" s="6"/>
      <c r="DF3427" s="6"/>
      <c r="DG3427" s="6"/>
      <c r="DH3427" s="6"/>
      <c r="DI3427" s="6"/>
      <c r="DJ3427" s="6"/>
    </row>
    <row r="3428" spans="15:114" ht="15" customHeight="1" x14ac:dyDescent="0.15"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  <c r="CU3428" s="6"/>
      <c r="CV3428" s="6"/>
      <c r="CW3428" s="6"/>
      <c r="CX3428" s="6"/>
      <c r="CY3428" s="6"/>
      <c r="CZ3428" s="6"/>
      <c r="DA3428" s="6"/>
      <c r="DB3428" s="6"/>
      <c r="DC3428" s="6"/>
      <c r="DD3428" s="6"/>
      <c r="DE3428" s="6"/>
      <c r="DF3428" s="6"/>
      <c r="DG3428" s="6"/>
      <c r="DH3428" s="6"/>
      <c r="DI3428" s="6"/>
      <c r="DJ3428" s="6"/>
    </row>
    <row r="3429" spans="15:114" ht="15" customHeight="1" x14ac:dyDescent="0.15"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  <c r="CU3429" s="6"/>
      <c r="CV3429" s="6"/>
      <c r="CW3429" s="6"/>
      <c r="CX3429" s="6"/>
      <c r="CY3429" s="6"/>
      <c r="CZ3429" s="6"/>
      <c r="DA3429" s="6"/>
      <c r="DB3429" s="6"/>
      <c r="DC3429" s="6"/>
      <c r="DD3429" s="6"/>
      <c r="DE3429" s="6"/>
      <c r="DF3429" s="6"/>
      <c r="DG3429" s="6"/>
      <c r="DH3429" s="6"/>
      <c r="DI3429" s="6"/>
      <c r="DJ3429" s="6"/>
    </row>
    <row r="3430" spans="15:114" ht="15" customHeight="1" x14ac:dyDescent="0.15"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  <c r="CU3430" s="6"/>
      <c r="CV3430" s="6"/>
      <c r="CW3430" s="6"/>
      <c r="CX3430" s="6"/>
      <c r="CY3430" s="6"/>
      <c r="CZ3430" s="6"/>
      <c r="DA3430" s="6"/>
      <c r="DB3430" s="6"/>
      <c r="DC3430" s="6"/>
      <c r="DD3430" s="6"/>
      <c r="DE3430" s="6"/>
      <c r="DF3430" s="6"/>
      <c r="DG3430" s="6"/>
      <c r="DH3430" s="6"/>
      <c r="DI3430" s="6"/>
      <c r="DJ3430" s="6"/>
    </row>
    <row r="3431" spans="15:114" ht="15" customHeight="1" x14ac:dyDescent="0.15"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  <c r="CU3431" s="6"/>
      <c r="CV3431" s="6"/>
      <c r="CW3431" s="6"/>
      <c r="CX3431" s="6"/>
      <c r="CY3431" s="6"/>
      <c r="CZ3431" s="6"/>
      <c r="DA3431" s="6"/>
      <c r="DB3431" s="6"/>
      <c r="DC3431" s="6"/>
      <c r="DD3431" s="6"/>
      <c r="DE3431" s="6"/>
      <c r="DF3431" s="6"/>
      <c r="DG3431" s="6"/>
      <c r="DH3431" s="6"/>
      <c r="DI3431" s="6"/>
      <c r="DJ3431" s="6"/>
    </row>
    <row r="3432" spans="15:114" ht="15" customHeight="1" x14ac:dyDescent="0.15"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  <c r="CU3432" s="6"/>
      <c r="CV3432" s="6"/>
      <c r="CW3432" s="6"/>
      <c r="CX3432" s="6"/>
      <c r="CY3432" s="6"/>
      <c r="CZ3432" s="6"/>
      <c r="DA3432" s="6"/>
      <c r="DB3432" s="6"/>
      <c r="DC3432" s="6"/>
      <c r="DD3432" s="6"/>
      <c r="DE3432" s="6"/>
      <c r="DF3432" s="6"/>
      <c r="DG3432" s="6"/>
      <c r="DH3432" s="6"/>
      <c r="DI3432" s="6"/>
      <c r="DJ3432" s="6"/>
    </row>
    <row r="3433" spans="15:114" ht="15" customHeight="1" x14ac:dyDescent="0.15"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  <c r="CU3433" s="6"/>
      <c r="CV3433" s="6"/>
      <c r="CW3433" s="6"/>
      <c r="CX3433" s="6"/>
      <c r="CY3433" s="6"/>
      <c r="CZ3433" s="6"/>
      <c r="DA3433" s="6"/>
      <c r="DB3433" s="6"/>
      <c r="DC3433" s="6"/>
      <c r="DD3433" s="6"/>
      <c r="DE3433" s="6"/>
      <c r="DF3433" s="6"/>
      <c r="DG3433" s="6"/>
      <c r="DH3433" s="6"/>
      <c r="DI3433" s="6"/>
      <c r="DJ3433" s="6"/>
    </row>
    <row r="3434" spans="15:114" ht="15" customHeight="1" x14ac:dyDescent="0.15"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  <c r="CU3434" s="6"/>
      <c r="CV3434" s="6"/>
      <c r="CW3434" s="6"/>
      <c r="CX3434" s="6"/>
      <c r="CY3434" s="6"/>
      <c r="CZ3434" s="6"/>
      <c r="DA3434" s="6"/>
      <c r="DB3434" s="6"/>
      <c r="DC3434" s="6"/>
      <c r="DD3434" s="6"/>
      <c r="DE3434" s="6"/>
      <c r="DF3434" s="6"/>
      <c r="DG3434" s="6"/>
      <c r="DH3434" s="6"/>
      <c r="DI3434" s="6"/>
      <c r="DJ3434" s="6"/>
    </row>
    <row r="3435" spans="15:114" ht="15" customHeight="1" x14ac:dyDescent="0.15"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  <c r="CU3435" s="6"/>
      <c r="CV3435" s="6"/>
      <c r="CW3435" s="6"/>
      <c r="CX3435" s="6"/>
      <c r="CY3435" s="6"/>
      <c r="CZ3435" s="6"/>
      <c r="DA3435" s="6"/>
      <c r="DB3435" s="6"/>
      <c r="DC3435" s="6"/>
      <c r="DD3435" s="6"/>
      <c r="DE3435" s="6"/>
      <c r="DF3435" s="6"/>
      <c r="DG3435" s="6"/>
      <c r="DH3435" s="6"/>
      <c r="DI3435" s="6"/>
      <c r="DJ3435" s="6"/>
    </row>
    <row r="3436" spans="15:114" ht="15" customHeight="1" x14ac:dyDescent="0.15"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  <c r="CU3436" s="6"/>
      <c r="CV3436" s="6"/>
      <c r="CW3436" s="6"/>
      <c r="CX3436" s="6"/>
      <c r="CY3436" s="6"/>
      <c r="CZ3436" s="6"/>
      <c r="DA3436" s="6"/>
      <c r="DB3436" s="6"/>
      <c r="DC3436" s="6"/>
      <c r="DD3436" s="6"/>
      <c r="DE3436" s="6"/>
      <c r="DF3436" s="6"/>
      <c r="DG3436" s="6"/>
      <c r="DH3436" s="6"/>
      <c r="DI3436" s="6"/>
      <c r="DJ3436" s="6"/>
    </row>
    <row r="3437" spans="15:114" ht="15" customHeight="1" x14ac:dyDescent="0.15"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  <c r="CU3437" s="6"/>
      <c r="CV3437" s="6"/>
      <c r="CW3437" s="6"/>
      <c r="CX3437" s="6"/>
      <c r="CY3437" s="6"/>
      <c r="CZ3437" s="6"/>
      <c r="DA3437" s="6"/>
      <c r="DB3437" s="6"/>
      <c r="DC3437" s="6"/>
      <c r="DD3437" s="6"/>
      <c r="DE3437" s="6"/>
      <c r="DF3437" s="6"/>
      <c r="DG3437" s="6"/>
      <c r="DH3437" s="6"/>
      <c r="DI3437" s="6"/>
      <c r="DJ3437" s="6"/>
    </row>
    <row r="3438" spans="15:114" ht="15" customHeight="1" x14ac:dyDescent="0.15"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  <c r="CU3438" s="6"/>
      <c r="CV3438" s="6"/>
      <c r="CW3438" s="6"/>
      <c r="CX3438" s="6"/>
      <c r="CY3438" s="6"/>
      <c r="CZ3438" s="6"/>
      <c r="DA3438" s="6"/>
      <c r="DB3438" s="6"/>
      <c r="DC3438" s="6"/>
      <c r="DD3438" s="6"/>
      <c r="DE3438" s="6"/>
      <c r="DF3438" s="6"/>
      <c r="DG3438" s="6"/>
      <c r="DH3438" s="6"/>
      <c r="DI3438" s="6"/>
      <c r="DJ3438" s="6"/>
    </row>
    <row r="3439" spans="15:114" ht="15" customHeight="1" x14ac:dyDescent="0.15"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  <c r="CU3439" s="6"/>
      <c r="CV3439" s="6"/>
      <c r="CW3439" s="6"/>
      <c r="CX3439" s="6"/>
      <c r="CY3439" s="6"/>
      <c r="CZ3439" s="6"/>
      <c r="DA3439" s="6"/>
      <c r="DB3439" s="6"/>
      <c r="DC3439" s="6"/>
      <c r="DD3439" s="6"/>
      <c r="DE3439" s="6"/>
      <c r="DF3439" s="6"/>
      <c r="DG3439" s="6"/>
      <c r="DH3439" s="6"/>
      <c r="DI3439" s="6"/>
      <c r="DJ3439" s="6"/>
    </row>
    <row r="3440" spans="15:114" ht="15" customHeight="1" x14ac:dyDescent="0.15"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  <c r="CU3440" s="6"/>
      <c r="CV3440" s="6"/>
      <c r="CW3440" s="6"/>
      <c r="CX3440" s="6"/>
      <c r="CY3440" s="6"/>
      <c r="CZ3440" s="6"/>
      <c r="DA3440" s="6"/>
      <c r="DB3440" s="6"/>
      <c r="DC3440" s="6"/>
      <c r="DD3440" s="6"/>
      <c r="DE3440" s="6"/>
      <c r="DF3440" s="6"/>
      <c r="DG3440" s="6"/>
      <c r="DH3440" s="6"/>
      <c r="DI3440" s="6"/>
      <c r="DJ3440" s="6"/>
    </row>
    <row r="3441" spans="15:114" ht="15" customHeight="1" x14ac:dyDescent="0.15"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  <c r="CU3441" s="6"/>
      <c r="CV3441" s="6"/>
      <c r="CW3441" s="6"/>
      <c r="CX3441" s="6"/>
      <c r="CY3441" s="6"/>
      <c r="CZ3441" s="6"/>
      <c r="DA3441" s="6"/>
      <c r="DB3441" s="6"/>
      <c r="DC3441" s="6"/>
      <c r="DD3441" s="6"/>
      <c r="DE3441" s="6"/>
      <c r="DF3441" s="6"/>
      <c r="DG3441" s="6"/>
      <c r="DH3441" s="6"/>
      <c r="DI3441" s="6"/>
      <c r="DJ3441" s="6"/>
    </row>
    <row r="3442" spans="15:114" ht="15" customHeight="1" x14ac:dyDescent="0.15"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  <c r="CU3442" s="6"/>
      <c r="CV3442" s="6"/>
      <c r="CW3442" s="6"/>
      <c r="CX3442" s="6"/>
      <c r="CY3442" s="6"/>
      <c r="CZ3442" s="6"/>
      <c r="DA3442" s="6"/>
      <c r="DB3442" s="6"/>
      <c r="DC3442" s="6"/>
      <c r="DD3442" s="6"/>
      <c r="DE3442" s="6"/>
      <c r="DF3442" s="6"/>
      <c r="DG3442" s="6"/>
      <c r="DH3442" s="6"/>
      <c r="DI3442" s="6"/>
      <c r="DJ3442" s="6"/>
    </row>
    <row r="3443" spans="15:114" ht="15" customHeight="1" x14ac:dyDescent="0.15"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  <c r="CU3443" s="6"/>
      <c r="CV3443" s="6"/>
      <c r="CW3443" s="6"/>
      <c r="CX3443" s="6"/>
      <c r="CY3443" s="6"/>
      <c r="CZ3443" s="6"/>
      <c r="DA3443" s="6"/>
      <c r="DB3443" s="6"/>
      <c r="DC3443" s="6"/>
      <c r="DD3443" s="6"/>
      <c r="DE3443" s="6"/>
      <c r="DF3443" s="6"/>
      <c r="DG3443" s="6"/>
      <c r="DH3443" s="6"/>
      <c r="DI3443" s="6"/>
      <c r="DJ3443" s="6"/>
    </row>
    <row r="3444" spans="15:114" ht="15" customHeight="1" x14ac:dyDescent="0.15"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  <c r="CU3444" s="6"/>
      <c r="CV3444" s="6"/>
      <c r="CW3444" s="6"/>
      <c r="CX3444" s="6"/>
      <c r="CY3444" s="6"/>
      <c r="CZ3444" s="6"/>
      <c r="DA3444" s="6"/>
      <c r="DB3444" s="6"/>
      <c r="DC3444" s="6"/>
      <c r="DD3444" s="6"/>
      <c r="DE3444" s="6"/>
      <c r="DF3444" s="6"/>
      <c r="DG3444" s="6"/>
      <c r="DH3444" s="6"/>
      <c r="DI3444" s="6"/>
      <c r="DJ3444" s="6"/>
    </row>
    <row r="3445" spans="15:114" ht="15" customHeight="1" x14ac:dyDescent="0.15"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  <c r="CU3445" s="6"/>
      <c r="CV3445" s="6"/>
      <c r="CW3445" s="6"/>
      <c r="CX3445" s="6"/>
      <c r="CY3445" s="6"/>
      <c r="CZ3445" s="6"/>
      <c r="DA3445" s="6"/>
      <c r="DB3445" s="6"/>
      <c r="DC3445" s="6"/>
      <c r="DD3445" s="6"/>
      <c r="DE3445" s="6"/>
      <c r="DF3445" s="6"/>
      <c r="DG3445" s="6"/>
      <c r="DH3445" s="6"/>
      <c r="DI3445" s="6"/>
      <c r="DJ3445" s="6"/>
    </row>
    <row r="3446" spans="15:114" ht="15" customHeight="1" x14ac:dyDescent="0.15"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  <c r="CU3446" s="6"/>
      <c r="CV3446" s="6"/>
      <c r="CW3446" s="6"/>
      <c r="CX3446" s="6"/>
      <c r="CY3446" s="6"/>
      <c r="CZ3446" s="6"/>
      <c r="DA3446" s="6"/>
      <c r="DB3446" s="6"/>
      <c r="DC3446" s="6"/>
      <c r="DD3446" s="6"/>
      <c r="DE3446" s="6"/>
      <c r="DF3446" s="6"/>
      <c r="DG3446" s="6"/>
      <c r="DH3446" s="6"/>
      <c r="DI3446" s="6"/>
      <c r="DJ3446" s="6"/>
    </row>
    <row r="3447" spans="15:114" ht="15" customHeight="1" x14ac:dyDescent="0.15"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  <c r="CU3447" s="6"/>
      <c r="CV3447" s="6"/>
      <c r="CW3447" s="6"/>
      <c r="CX3447" s="6"/>
      <c r="CY3447" s="6"/>
      <c r="CZ3447" s="6"/>
      <c r="DA3447" s="6"/>
      <c r="DB3447" s="6"/>
      <c r="DC3447" s="6"/>
      <c r="DD3447" s="6"/>
      <c r="DE3447" s="6"/>
      <c r="DF3447" s="6"/>
      <c r="DG3447" s="6"/>
      <c r="DH3447" s="6"/>
      <c r="DI3447" s="6"/>
      <c r="DJ3447" s="6"/>
    </row>
    <row r="3448" spans="15:114" ht="15" customHeight="1" x14ac:dyDescent="0.15"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  <c r="CU3448" s="6"/>
      <c r="CV3448" s="6"/>
      <c r="CW3448" s="6"/>
      <c r="CX3448" s="6"/>
      <c r="CY3448" s="6"/>
      <c r="CZ3448" s="6"/>
      <c r="DA3448" s="6"/>
      <c r="DB3448" s="6"/>
      <c r="DC3448" s="6"/>
      <c r="DD3448" s="6"/>
      <c r="DE3448" s="6"/>
      <c r="DF3448" s="6"/>
      <c r="DG3448" s="6"/>
      <c r="DH3448" s="6"/>
      <c r="DI3448" s="6"/>
      <c r="DJ3448" s="6"/>
    </row>
    <row r="3449" spans="15:114" ht="15" customHeight="1" x14ac:dyDescent="0.15"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  <c r="CU3449" s="6"/>
      <c r="CV3449" s="6"/>
      <c r="CW3449" s="6"/>
      <c r="CX3449" s="6"/>
      <c r="CY3449" s="6"/>
      <c r="CZ3449" s="6"/>
      <c r="DA3449" s="6"/>
      <c r="DB3449" s="6"/>
      <c r="DC3449" s="6"/>
      <c r="DD3449" s="6"/>
      <c r="DE3449" s="6"/>
      <c r="DF3449" s="6"/>
      <c r="DG3449" s="6"/>
      <c r="DH3449" s="6"/>
      <c r="DI3449" s="6"/>
      <c r="DJ3449" s="6"/>
    </row>
    <row r="3450" spans="15:114" ht="15" customHeight="1" x14ac:dyDescent="0.15"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  <c r="CU3450" s="6"/>
      <c r="CV3450" s="6"/>
      <c r="CW3450" s="6"/>
      <c r="CX3450" s="6"/>
      <c r="CY3450" s="6"/>
      <c r="CZ3450" s="6"/>
      <c r="DA3450" s="6"/>
      <c r="DB3450" s="6"/>
      <c r="DC3450" s="6"/>
      <c r="DD3450" s="6"/>
      <c r="DE3450" s="6"/>
      <c r="DF3450" s="6"/>
      <c r="DG3450" s="6"/>
      <c r="DH3450" s="6"/>
      <c r="DI3450" s="6"/>
      <c r="DJ3450" s="6"/>
    </row>
    <row r="3451" spans="15:114" ht="15" customHeight="1" x14ac:dyDescent="0.15"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  <c r="CU3451" s="6"/>
      <c r="CV3451" s="6"/>
      <c r="CW3451" s="6"/>
      <c r="CX3451" s="6"/>
      <c r="CY3451" s="6"/>
      <c r="CZ3451" s="6"/>
      <c r="DA3451" s="6"/>
      <c r="DB3451" s="6"/>
      <c r="DC3451" s="6"/>
      <c r="DD3451" s="6"/>
      <c r="DE3451" s="6"/>
      <c r="DF3451" s="6"/>
      <c r="DG3451" s="6"/>
      <c r="DH3451" s="6"/>
      <c r="DI3451" s="6"/>
      <c r="DJ3451" s="6"/>
    </row>
    <row r="3452" spans="15:114" ht="15" customHeight="1" x14ac:dyDescent="0.15"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  <c r="CU3452" s="6"/>
      <c r="CV3452" s="6"/>
      <c r="CW3452" s="6"/>
      <c r="CX3452" s="6"/>
      <c r="CY3452" s="6"/>
      <c r="CZ3452" s="6"/>
      <c r="DA3452" s="6"/>
      <c r="DB3452" s="6"/>
      <c r="DC3452" s="6"/>
      <c r="DD3452" s="6"/>
      <c r="DE3452" s="6"/>
      <c r="DF3452" s="6"/>
      <c r="DG3452" s="6"/>
      <c r="DH3452" s="6"/>
      <c r="DI3452" s="6"/>
      <c r="DJ3452" s="6"/>
    </row>
    <row r="3453" spans="15:114" ht="15" customHeight="1" x14ac:dyDescent="0.15"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  <c r="CU3453" s="6"/>
      <c r="CV3453" s="6"/>
      <c r="CW3453" s="6"/>
      <c r="CX3453" s="6"/>
      <c r="CY3453" s="6"/>
      <c r="CZ3453" s="6"/>
      <c r="DA3453" s="6"/>
      <c r="DB3453" s="6"/>
      <c r="DC3453" s="6"/>
      <c r="DD3453" s="6"/>
      <c r="DE3453" s="6"/>
      <c r="DF3453" s="6"/>
      <c r="DG3453" s="6"/>
      <c r="DH3453" s="6"/>
      <c r="DI3453" s="6"/>
      <c r="DJ3453" s="6"/>
    </row>
    <row r="3454" spans="15:114" ht="15" customHeight="1" x14ac:dyDescent="0.15"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  <c r="CU3454" s="6"/>
      <c r="CV3454" s="6"/>
      <c r="CW3454" s="6"/>
      <c r="CX3454" s="6"/>
      <c r="CY3454" s="6"/>
      <c r="CZ3454" s="6"/>
      <c r="DA3454" s="6"/>
      <c r="DB3454" s="6"/>
      <c r="DC3454" s="6"/>
      <c r="DD3454" s="6"/>
      <c r="DE3454" s="6"/>
      <c r="DF3454" s="6"/>
      <c r="DG3454" s="6"/>
      <c r="DH3454" s="6"/>
      <c r="DI3454" s="6"/>
      <c r="DJ3454" s="6"/>
    </row>
    <row r="3455" spans="15:114" ht="15" customHeight="1" x14ac:dyDescent="0.15"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  <c r="CU3455" s="6"/>
      <c r="CV3455" s="6"/>
      <c r="CW3455" s="6"/>
      <c r="CX3455" s="6"/>
      <c r="CY3455" s="6"/>
      <c r="CZ3455" s="6"/>
      <c r="DA3455" s="6"/>
      <c r="DB3455" s="6"/>
      <c r="DC3455" s="6"/>
      <c r="DD3455" s="6"/>
      <c r="DE3455" s="6"/>
      <c r="DF3455" s="6"/>
      <c r="DG3455" s="6"/>
      <c r="DH3455" s="6"/>
      <c r="DI3455" s="6"/>
      <c r="DJ3455" s="6"/>
    </row>
    <row r="3456" spans="15:114" ht="15" customHeight="1" x14ac:dyDescent="0.15"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  <c r="CU3456" s="6"/>
      <c r="CV3456" s="6"/>
      <c r="CW3456" s="6"/>
      <c r="CX3456" s="6"/>
      <c r="CY3456" s="6"/>
      <c r="CZ3456" s="6"/>
      <c r="DA3456" s="6"/>
      <c r="DB3456" s="6"/>
      <c r="DC3456" s="6"/>
      <c r="DD3456" s="6"/>
      <c r="DE3456" s="6"/>
      <c r="DF3456" s="6"/>
      <c r="DG3456" s="6"/>
      <c r="DH3456" s="6"/>
      <c r="DI3456" s="6"/>
      <c r="DJ3456" s="6"/>
    </row>
    <row r="3457" spans="15:114" ht="15" customHeight="1" x14ac:dyDescent="0.15"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  <c r="CU3457" s="6"/>
      <c r="CV3457" s="6"/>
      <c r="CW3457" s="6"/>
      <c r="CX3457" s="6"/>
      <c r="CY3457" s="6"/>
      <c r="CZ3457" s="6"/>
      <c r="DA3457" s="6"/>
      <c r="DB3457" s="6"/>
      <c r="DC3457" s="6"/>
      <c r="DD3457" s="6"/>
      <c r="DE3457" s="6"/>
      <c r="DF3457" s="6"/>
      <c r="DG3457" s="6"/>
      <c r="DH3457" s="6"/>
      <c r="DI3457" s="6"/>
      <c r="DJ3457" s="6"/>
    </row>
    <row r="3458" spans="15:114" ht="15" customHeight="1" x14ac:dyDescent="0.15"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  <c r="CU3458" s="6"/>
      <c r="CV3458" s="6"/>
      <c r="CW3458" s="6"/>
      <c r="CX3458" s="6"/>
      <c r="CY3458" s="6"/>
      <c r="CZ3458" s="6"/>
      <c r="DA3458" s="6"/>
      <c r="DB3458" s="6"/>
      <c r="DC3458" s="6"/>
      <c r="DD3458" s="6"/>
      <c r="DE3458" s="6"/>
      <c r="DF3458" s="6"/>
      <c r="DG3458" s="6"/>
      <c r="DH3458" s="6"/>
      <c r="DI3458" s="6"/>
      <c r="DJ3458" s="6"/>
    </row>
    <row r="3459" spans="15:114" ht="15" customHeight="1" x14ac:dyDescent="0.15"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  <c r="CU3459" s="6"/>
      <c r="CV3459" s="6"/>
      <c r="CW3459" s="6"/>
      <c r="CX3459" s="6"/>
      <c r="CY3459" s="6"/>
      <c r="CZ3459" s="6"/>
      <c r="DA3459" s="6"/>
      <c r="DB3459" s="6"/>
      <c r="DC3459" s="6"/>
      <c r="DD3459" s="6"/>
      <c r="DE3459" s="6"/>
      <c r="DF3459" s="6"/>
      <c r="DG3459" s="6"/>
      <c r="DH3459" s="6"/>
      <c r="DI3459" s="6"/>
      <c r="DJ3459" s="6"/>
    </row>
    <row r="3460" spans="15:114" ht="15" customHeight="1" x14ac:dyDescent="0.15"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</row>
    <row r="3461" spans="15:114" ht="15" customHeight="1" x14ac:dyDescent="0.15"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  <c r="CU3461" s="6"/>
      <c r="CV3461" s="6"/>
      <c r="CW3461" s="6"/>
      <c r="CX3461" s="6"/>
      <c r="CY3461" s="6"/>
      <c r="CZ3461" s="6"/>
      <c r="DA3461" s="6"/>
      <c r="DB3461" s="6"/>
      <c r="DC3461" s="6"/>
      <c r="DD3461" s="6"/>
      <c r="DE3461" s="6"/>
      <c r="DF3461" s="6"/>
      <c r="DG3461" s="6"/>
      <c r="DH3461" s="6"/>
      <c r="DI3461" s="6"/>
      <c r="DJ3461" s="6"/>
    </row>
    <row r="3462" spans="15:114" ht="15" customHeight="1" x14ac:dyDescent="0.15"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  <c r="CU3462" s="6"/>
      <c r="CV3462" s="6"/>
      <c r="CW3462" s="6"/>
      <c r="CX3462" s="6"/>
      <c r="CY3462" s="6"/>
      <c r="CZ3462" s="6"/>
      <c r="DA3462" s="6"/>
      <c r="DB3462" s="6"/>
      <c r="DC3462" s="6"/>
      <c r="DD3462" s="6"/>
      <c r="DE3462" s="6"/>
      <c r="DF3462" s="6"/>
      <c r="DG3462" s="6"/>
      <c r="DH3462" s="6"/>
      <c r="DI3462" s="6"/>
      <c r="DJ3462" s="6"/>
    </row>
    <row r="3463" spans="15:114" ht="15" customHeight="1" x14ac:dyDescent="0.15"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  <c r="CU3463" s="6"/>
      <c r="CV3463" s="6"/>
      <c r="CW3463" s="6"/>
      <c r="CX3463" s="6"/>
      <c r="CY3463" s="6"/>
      <c r="CZ3463" s="6"/>
      <c r="DA3463" s="6"/>
      <c r="DB3463" s="6"/>
      <c r="DC3463" s="6"/>
      <c r="DD3463" s="6"/>
      <c r="DE3463" s="6"/>
      <c r="DF3463" s="6"/>
      <c r="DG3463" s="6"/>
      <c r="DH3463" s="6"/>
      <c r="DI3463" s="6"/>
      <c r="DJ3463" s="6"/>
    </row>
    <row r="3464" spans="15:114" ht="15" customHeight="1" x14ac:dyDescent="0.15"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  <c r="CU3464" s="6"/>
      <c r="CV3464" s="6"/>
      <c r="CW3464" s="6"/>
      <c r="CX3464" s="6"/>
      <c r="CY3464" s="6"/>
      <c r="CZ3464" s="6"/>
      <c r="DA3464" s="6"/>
      <c r="DB3464" s="6"/>
      <c r="DC3464" s="6"/>
      <c r="DD3464" s="6"/>
      <c r="DE3464" s="6"/>
      <c r="DF3464" s="6"/>
      <c r="DG3464" s="6"/>
      <c r="DH3464" s="6"/>
      <c r="DI3464" s="6"/>
      <c r="DJ3464" s="6"/>
    </row>
    <row r="3465" spans="15:114" ht="15" customHeight="1" x14ac:dyDescent="0.15"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  <c r="CU3465" s="6"/>
      <c r="CV3465" s="6"/>
      <c r="CW3465" s="6"/>
      <c r="CX3465" s="6"/>
      <c r="CY3465" s="6"/>
      <c r="CZ3465" s="6"/>
      <c r="DA3465" s="6"/>
      <c r="DB3465" s="6"/>
      <c r="DC3465" s="6"/>
      <c r="DD3465" s="6"/>
      <c r="DE3465" s="6"/>
      <c r="DF3465" s="6"/>
      <c r="DG3465" s="6"/>
      <c r="DH3465" s="6"/>
      <c r="DI3465" s="6"/>
      <c r="DJ3465" s="6"/>
    </row>
    <row r="3466" spans="15:114" ht="15" customHeight="1" x14ac:dyDescent="0.15"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  <c r="CU3466" s="6"/>
      <c r="CV3466" s="6"/>
      <c r="CW3466" s="6"/>
      <c r="CX3466" s="6"/>
      <c r="CY3466" s="6"/>
      <c r="CZ3466" s="6"/>
      <c r="DA3466" s="6"/>
      <c r="DB3466" s="6"/>
      <c r="DC3466" s="6"/>
      <c r="DD3466" s="6"/>
      <c r="DE3466" s="6"/>
      <c r="DF3466" s="6"/>
      <c r="DG3466" s="6"/>
      <c r="DH3466" s="6"/>
      <c r="DI3466" s="6"/>
      <c r="DJ3466" s="6"/>
    </row>
    <row r="3467" spans="15:114" ht="15" customHeight="1" x14ac:dyDescent="0.15"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  <c r="CU3467" s="6"/>
      <c r="CV3467" s="6"/>
      <c r="CW3467" s="6"/>
      <c r="CX3467" s="6"/>
      <c r="CY3467" s="6"/>
      <c r="CZ3467" s="6"/>
      <c r="DA3467" s="6"/>
      <c r="DB3467" s="6"/>
      <c r="DC3467" s="6"/>
      <c r="DD3467" s="6"/>
      <c r="DE3467" s="6"/>
      <c r="DF3467" s="6"/>
      <c r="DG3467" s="6"/>
      <c r="DH3467" s="6"/>
      <c r="DI3467" s="6"/>
      <c r="DJ3467" s="6"/>
    </row>
    <row r="3468" spans="15:114" ht="15" customHeight="1" x14ac:dyDescent="0.15"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  <c r="CU3468" s="6"/>
      <c r="CV3468" s="6"/>
      <c r="CW3468" s="6"/>
      <c r="CX3468" s="6"/>
      <c r="CY3468" s="6"/>
      <c r="CZ3468" s="6"/>
      <c r="DA3468" s="6"/>
      <c r="DB3468" s="6"/>
      <c r="DC3468" s="6"/>
      <c r="DD3468" s="6"/>
      <c r="DE3468" s="6"/>
      <c r="DF3468" s="6"/>
      <c r="DG3468" s="6"/>
      <c r="DH3468" s="6"/>
      <c r="DI3468" s="6"/>
      <c r="DJ3468" s="6"/>
    </row>
    <row r="3469" spans="15:114" ht="15" customHeight="1" x14ac:dyDescent="0.15"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  <c r="CU3469" s="6"/>
      <c r="CV3469" s="6"/>
      <c r="CW3469" s="6"/>
      <c r="CX3469" s="6"/>
      <c r="CY3469" s="6"/>
      <c r="CZ3469" s="6"/>
      <c r="DA3469" s="6"/>
      <c r="DB3469" s="6"/>
      <c r="DC3469" s="6"/>
      <c r="DD3469" s="6"/>
      <c r="DE3469" s="6"/>
      <c r="DF3469" s="6"/>
      <c r="DG3469" s="6"/>
      <c r="DH3469" s="6"/>
      <c r="DI3469" s="6"/>
      <c r="DJ3469" s="6"/>
    </row>
    <row r="3470" spans="15:114" ht="15" customHeight="1" x14ac:dyDescent="0.15"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  <c r="CU3470" s="6"/>
      <c r="CV3470" s="6"/>
      <c r="CW3470" s="6"/>
      <c r="CX3470" s="6"/>
      <c r="CY3470" s="6"/>
      <c r="CZ3470" s="6"/>
      <c r="DA3470" s="6"/>
      <c r="DB3470" s="6"/>
      <c r="DC3470" s="6"/>
      <c r="DD3470" s="6"/>
      <c r="DE3470" s="6"/>
      <c r="DF3470" s="6"/>
      <c r="DG3470" s="6"/>
      <c r="DH3470" s="6"/>
      <c r="DI3470" s="6"/>
      <c r="DJ3470" s="6"/>
    </row>
    <row r="3471" spans="15:114" ht="15" customHeight="1" x14ac:dyDescent="0.15"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  <c r="CU3471" s="6"/>
      <c r="CV3471" s="6"/>
      <c r="CW3471" s="6"/>
      <c r="CX3471" s="6"/>
      <c r="CY3471" s="6"/>
      <c r="CZ3471" s="6"/>
      <c r="DA3471" s="6"/>
      <c r="DB3471" s="6"/>
      <c r="DC3471" s="6"/>
      <c r="DD3471" s="6"/>
      <c r="DE3471" s="6"/>
      <c r="DF3471" s="6"/>
      <c r="DG3471" s="6"/>
      <c r="DH3471" s="6"/>
      <c r="DI3471" s="6"/>
      <c r="DJ3471" s="6"/>
    </row>
    <row r="3472" spans="15:114" ht="15" customHeight="1" x14ac:dyDescent="0.15"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  <c r="CU3472" s="6"/>
      <c r="CV3472" s="6"/>
      <c r="CW3472" s="6"/>
      <c r="CX3472" s="6"/>
      <c r="CY3472" s="6"/>
      <c r="CZ3472" s="6"/>
      <c r="DA3472" s="6"/>
      <c r="DB3472" s="6"/>
      <c r="DC3472" s="6"/>
      <c r="DD3472" s="6"/>
      <c r="DE3472" s="6"/>
      <c r="DF3472" s="6"/>
      <c r="DG3472" s="6"/>
      <c r="DH3472" s="6"/>
      <c r="DI3472" s="6"/>
      <c r="DJ3472" s="6"/>
    </row>
    <row r="3473" spans="15:114" ht="15" customHeight="1" x14ac:dyDescent="0.15"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  <c r="CU3473" s="6"/>
      <c r="CV3473" s="6"/>
      <c r="CW3473" s="6"/>
      <c r="CX3473" s="6"/>
      <c r="CY3473" s="6"/>
      <c r="CZ3473" s="6"/>
      <c r="DA3473" s="6"/>
      <c r="DB3473" s="6"/>
      <c r="DC3473" s="6"/>
      <c r="DD3473" s="6"/>
      <c r="DE3473" s="6"/>
      <c r="DF3473" s="6"/>
      <c r="DG3473" s="6"/>
      <c r="DH3473" s="6"/>
      <c r="DI3473" s="6"/>
      <c r="DJ3473" s="6"/>
    </row>
    <row r="3474" spans="15:114" ht="15" customHeight="1" x14ac:dyDescent="0.15"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6"/>
      <c r="CO3474" s="6"/>
      <c r="CP3474" s="6"/>
      <c r="CQ3474" s="6"/>
      <c r="CR3474" s="6"/>
      <c r="CS3474" s="6"/>
      <c r="CT3474" s="6"/>
      <c r="CU3474" s="6"/>
      <c r="CV3474" s="6"/>
      <c r="CW3474" s="6"/>
      <c r="CX3474" s="6"/>
      <c r="CY3474" s="6"/>
      <c r="CZ3474" s="6"/>
      <c r="DA3474" s="6"/>
      <c r="DB3474" s="6"/>
      <c r="DC3474" s="6"/>
      <c r="DD3474" s="6"/>
      <c r="DE3474" s="6"/>
      <c r="DF3474" s="6"/>
      <c r="DG3474" s="6"/>
      <c r="DH3474" s="6"/>
      <c r="DI3474" s="6"/>
      <c r="DJ3474" s="6"/>
    </row>
    <row r="3475" spans="15:114" ht="15" customHeight="1" x14ac:dyDescent="0.15"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  <c r="BH3475" s="6"/>
      <c r="BI3475" s="6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BX3475" s="6"/>
      <c r="BY3475" s="6"/>
      <c r="BZ3475" s="6"/>
      <c r="CA3475" s="6"/>
      <c r="CB3475" s="6"/>
      <c r="CC3475" s="6"/>
      <c r="CD3475" s="6"/>
      <c r="CE3475" s="6"/>
      <c r="CF3475" s="6"/>
      <c r="CG3475" s="6"/>
      <c r="CH3475" s="6"/>
      <c r="CI3475" s="6"/>
      <c r="CJ3475" s="6"/>
      <c r="CK3475" s="6"/>
      <c r="CL3475" s="6"/>
      <c r="CM3475" s="6"/>
      <c r="CN3475" s="6"/>
      <c r="CO3475" s="6"/>
      <c r="CP3475" s="6"/>
      <c r="CQ3475" s="6"/>
      <c r="CR3475" s="6"/>
      <c r="CS3475" s="6"/>
      <c r="CT3475" s="6"/>
      <c r="CU3475" s="6"/>
      <c r="CV3475" s="6"/>
      <c r="CW3475" s="6"/>
      <c r="CX3475" s="6"/>
      <c r="CY3475" s="6"/>
      <c r="CZ3475" s="6"/>
      <c r="DA3475" s="6"/>
      <c r="DB3475" s="6"/>
      <c r="DC3475" s="6"/>
      <c r="DD3475" s="6"/>
      <c r="DE3475" s="6"/>
      <c r="DF3475" s="6"/>
      <c r="DG3475" s="6"/>
      <c r="DH3475" s="6"/>
      <c r="DI3475" s="6"/>
      <c r="DJ3475" s="6"/>
    </row>
    <row r="3476" spans="15:114" ht="15" customHeight="1" x14ac:dyDescent="0.15"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  <c r="BH3476" s="6"/>
      <c r="BI3476" s="6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BU3476" s="6"/>
      <c r="BV3476" s="6"/>
      <c r="BW3476" s="6"/>
      <c r="BX3476" s="6"/>
      <c r="BY3476" s="6"/>
      <c r="BZ3476" s="6"/>
      <c r="CA3476" s="6"/>
      <c r="CB3476" s="6"/>
      <c r="CC3476" s="6"/>
      <c r="CD3476" s="6"/>
      <c r="CE3476" s="6"/>
      <c r="CF3476" s="6"/>
      <c r="CG3476" s="6"/>
      <c r="CH3476" s="6"/>
      <c r="CI3476" s="6"/>
      <c r="CJ3476" s="6"/>
      <c r="CK3476" s="6"/>
      <c r="CL3476" s="6"/>
      <c r="CM3476" s="6"/>
      <c r="CN3476" s="6"/>
      <c r="CO3476" s="6"/>
      <c r="CP3476" s="6"/>
      <c r="CQ3476" s="6"/>
      <c r="CR3476" s="6"/>
      <c r="CS3476" s="6"/>
      <c r="CT3476" s="6"/>
      <c r="CU3476" s="6"/>
      <c r="CV3476" s="6"/>
      <c r="CW3476" s="6"/>
      <c r="CX3476" s="6"/>
      <c r="CY3476" s="6"/>
      <c r="CZ3476" s="6"/>
      <c r="DA3476" s="6"/>
      <c r="DB3476" s="6"/>
      <c r="DC3476" s="6"/>
      <c r="DD3476" s="6"/>
      <c r="DE3476" s="6"/>
      <c r="DF3476" s="6"/>
      <c r="DG3476" s="6"/>
      <c r="DH3476" s="6"/>
      <c r="DI3476" s="6"/>
      <c r="DJ3476" s="6"/>
    </row>
    <row r="3477" spans="15:114" ht="15" customHeight="1" x14ac:dyDescent="0.15"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  <c r="BH3477" s="6"/>
      <c r="BI3477" s="6"/>
      <c r="BJ3477" s="6"/>
      <c r="BK3477" s="6"/>
      <c r="BL3477" s="6"/>
      <c r="BM3477" s="6"/>
      <c r="BN3477" s="6"/>
      <c r="BO3477" s="6"/>
      <c r="BP3477" s="6"/>
      <c r="BQ3477" s="6"/>
      <c r="BR3477" s="6"/>
      <c r="BS3477" s="6"/>
      <c r="BT3477" s="6"/>
      <c r="BU3477" s="6"/>
      <c r="BV3477" s="6"/>
      <c r="BW3477" s="6"/>
      <c r="BX3477" s="6"/>
      <c r="BY3477" s="6"/>
      <c r="BZ3477" s="6"/>
      <c r="CA3477" s="6"/>
      <c r="CB3477" s="6"/>
      <c r="CC3477" s="6"/>
      <c r="CD3477" s="6"/>
      <c r="CE3477" s="6"/>
      <c r="CF3477" s="6"/>
      <c r="CG3477" s="6"/>
      <c r="CH3477" s="6"/>
      <c r="CI3477" s="6"/>
      <c r="CJ3477" s="6"/>
      <c r="CK3477" s="6"/>
      <c r="CL3477" s="6"/>
      <c r="CM3477" s="6"/>
      <c r="CN3477" s="6"/>
      <c r="CO3477" s="6"/>
      <c r="CP3477" s="6"/>
      <c r="CQ3477" s="6"/>
      <c r="CR3477" s="6"/>
      <c r="CS3477" s="6"/>
      <c r="CT3477" s="6"/>
      <c r="CU3477" s="6"/>
      <c r="CV3477" s="6"/>
      <c r="CW3477" s="6"/>
      <c r="CX3477" s="6"/>
      <c r="CY3477" s="6"/>
      <c r="CZ3477" s="6"/>
      <c r="DA3477" s="6"/>
      <c r="DB3477" s="6"/>
      <c r="DC3477" s="6"/>
      <c r="DD3477" s="6"/>
      <c r="DE3477" s="6"/>
      <c r="DF3477" s="6"/>
      <c r="DG3477" s="6"/>
      <c r="DH3477" s="6"/>
      <c r="DI3477" s="6"/>
      <c r="DJ3477" s="6"/>
    </row>
    <row r="3478" spans="15:114" ht="15" customHeight="1" x14ac:dyDescent="0.15"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6"/>
      <c r="BC3478" s="6"/>
      <c r="BD3478" s="6"/>
      <c r="BE3478" s="6"/>
      <c r="BF3478" s="6"/>
      <c r="BG3478" s="6"/>
      <c r="BH3478" s="6"/>
      <c r="BI3478" s="6"/>
      <c r="BJ3478" s="6"/>
      <c r="BK3478" s="6"/>
      <c r="BL3478" s="6"/>
      <c r="BM3478" s="6"/>
      <c r="BN3478" s="6"/>
      <c r="BO3478" s="6"/>
      <c r="BP3478" s="6"/>
      <c r="BQ3478" s="6"/>
      <c r="BR3478" s="6"/>
      <c r="BS3478" s="6"/>
      <c r="BT3478" s="6"/>
      <c r="BU3478" s="6"/>
      <c r="BV3478" s="6"/>
      <c r="BW3478" s="6"/>
      <c r="BX3478" s="6"/>
      <c r="BY3478" s="6"/>
      <c r="BZ3478" s="6"/>
      <c r="CA3478" s="6"/>
      <c r="CB3478" s="6"/>
      <c r="CC3478" s="6"/>
      <c r="CD3478" s="6"/>
      <c r="CE3478" s="6"/>
      <c r="CF3478" s="6"/>
      <c r="CG3478" s="6"/>
      <c r="CH3478" s="6"/>
      <c r="CI3478" s="6"/>
      <c r="CJ3478" s="6"/>
      <c r="CK3478" s="6"/>
      <c r="CL3478" s="6"/>
      <c r="CM3478" s="6"/>
      <c r="CN3478" s="6"/>
      <c r="CO3478" s="6"/>
      <c r="CP3478" s="6"/>
      <c r="CQ3478" s="6"/>
      <c r="CR3478" s="6"/>
      <c r="CS3478" s="6"/>
      <c r="CT3478" s="6"/>
      <c r="CU3478" s="6"/>
      <c r="CV3478" s="6"/>
      <c r="CW3478" s="6"/>
      <c r="CX3478" s="6"/>
      <c r="CY3478" s="6"/>
      <c r="CZ3478" s="6"/>
      <c r="DA3478" s="6"/>
      <c r="DB3478" s="6"/>
      <c r="DC3478" s="6"/>
      <c r="DD3478" s="6"/>
      <c r="DE3478" s="6"/>
      <c r="DF3478" s="6"/>
      <c r="DG3478" s="6"/>
      <c r="DH3478" s="6"/>
      <c r="DI3478" s="6"/>
      <c r="DJ3478" s="6"/>
    </row>
    <row r="3479" spans="15:114" ht="15" customHeight="1" x14ac:dyDescent="0.15"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  <c r="BH3479" s="6"/>
      <c r="BI3479" s="6"/>
      <c r="BJ3479" s="6"/>
      <c r="BK3479" s="6"/>
      <c r="BL3479" s="6"/>
      <c r="BM3479" s="6"/>
      <c r="BN3479" s="6"/>
      <c r="BO3479" s="6"/>
      <c r="BP3479" s="6"/>
      <c r="BQ3479" s="6"/>
      <c r="BR3479" s="6"/>
      <c r="BS3479" s="6"/>
      <c r="BT3479" s="6"/>
      <c r="BU3479" s="6"/>
      <c r="BV3479" s="6"/>
      <c r="BW3479" s="6"/>
      <c r="BX3479" s="6"/>
      <c r="BY3479" s="6"/>
      <c r="BZ3479" s="6"/>
      <c r="CA3479" s="6"/>
      <c r="CB3479" s="6"/>
      <c r="CC3479" s="6"/>
      <c r="CD3479" s="6"/>
      <c r="CE3479" s="6"/>
      <c r="CF3479" s="6"/>
      <c r="CG3479" s="6"/>
      <c r="CH3479" s="6"/>
      <c r="CI3479" s="6"/>
      <c r="CJ3479" s="6"/>
      <c r="CK3479" s="6"/>
      <c r="CL3479" s="6"/>
      <c r="CM3479" s="6"/>
      <c r="CN3479" s="6"/>
      <c r="CO3479" s="6"/>
      <c r="CP3479" s="6"/>
      <c r="CQ3479" s="6"/>
      <c r="CR3479" s="6"/>
      <c r="CS3479" s="6"/>
      <c r="CT3479" s="6"/>
      <c r="CU3479" s="6"/>
      <c r="CV3479" s="6"/>
      <c r="CW3479" s="6"/>
      <c r="CX3479" s="6"/>
      <c r="CY3479" s="6"/>
      <c r="CZ3479" s="6"/>
      <c r="DA3479" s="6"/>
      <c r="DB3479" s="6"/>
      <c r="DC3479" s="6"/>
      <c r="DD3479" s="6"/>
      <c r="DE3479" s="6"/>
      <c r="DF3479" s="6"/>
      <c r="DG3479" s="6"/>
      <c r="DH3479" s="6"/>
      <c r="DI3479" s="6"/>
      <c r="DJ3479" s="6"/>
    </row>
    <row r="3480" spans="15:114" ht="15" customHeight="1" x14ac:dyDescent="0.15"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  <c r="BH3480" s="6"/>
      <c r="BI3480" s="6"/>
      <c r="BJ3480" s="6"/>
      <c r="BK3480" s="6"/>
      <c r="BL3480" s="6"/>
      <c r="BM3480" s="6"/>
      <c r="BN3480" s="6"/>
      <c r="BO3480" s="6"/>
      <c r="BP3480" s="6"/>
      <c r="BQ3480" s="6"/>
      <c r="BR3480" s="6"/>
      <c r="BS3480" s="6"/>
      <c r="BT3480" s="6"/>
      <c r="BU3480" s="6"/>
      <c r="BV3480" s="6"/>
      <c r="BW3480" s="6"/>
      <c r="BX3480" s="6"/>
      <c r="BY3480" s="6"/>
      <c r="BZ3480" s="6"/>
      <c r="CA3480" s="6"/>
      <c r="CB3480" s="6"/>
      <c r="CC3480" s="6"/>
      <c r="CD3480" s="6"/>
      <c r="CE3480" s="6"/>
      <c r="CF3480" s="6"/>
      <c r="CG3480" s="6"/>
      <c r="CH3480" s="6"/>
      <c r="CI3480" s="6"/>
      <c r="CJ3480" s="6"/>
      <c r="CK3480" s="6"/>
      <c r="CL3480" s="6"/>
      <c r="CM3480" s="6"/>
      <c r="CN3480" s="6"/>
      <c r="CO3480" s="6"/>
      <c r="CP3480" s="6"/>
      <c r="CQ3480" s="6"/>
      <c r="CR3480" s="6"/>
      <c r="CS3480" s="6"/>
      <c r="CT3480" s="6"/>
      <c r="CU3480" s="6"/>
      <c r="CV3480" s="6"/>
      <c r="CW3480" s="6"/>
      <c r="CX3480" s="6"/>
      <c r="CY3480" s="6"/>
      <c r="CZ3480" s="6"/>
      <c r="DA3480" s="6"/>
      <c r="DB3480" s="6"/>
      <c r="DC3480" s="6"/>
      <c r="DD3480" s="6"/>
      <c r="DE3480" s="6"/>
      <c r="DF3480" s="6"/>
      <c r="DG3480" s="6"/>
      <c r="DH3480" s="6"/>
      <c r="DI3480" s="6"/>
      <c r="DJ3480" s="6"/>
    </row>
    <row r="3481" spans="15:114" ht="15" customHeight="1" x14ac:dyDescent="0.15"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6"/>
      <c r="BD3481" s="6"/>
      <c r="BE3481" s="6"/>
      <c r="BF3481" s="6"/>
      <c r="BG3481" s="6"/>
      <c r="BH3481" s="6"/>
      <c r="BI3481" s="6"/>
      <c r="BJ3481" s="6"/>
      <c r="BK3481" s="6"/>
      <c r="BL3481" s="6"/>
      <c r="BM3481" s="6"/>
      <c r="BN3481" s="6"/>
      <c r="BO3481" s="6"/>
      <c r="BP3481" s="6"/>
      <c r="BQ3481" s="6"/>
      <c r="BR3481" s="6"/>
      <c r="BS3481" s="6"/>
      <c r="BT3481" s="6"/>
      <c r="BU3481" s="6"/>
      <c r="BV3481" s="6"/>
      <c r="BW3481" s="6"/>
      <c r="BX3481" s="6"/>
      <c r="BY3481" s="6"/>
      <c r="BZ3481" s="6"/>
      <c r="CA3481" s="6"/>
      <c r="CB3481" s="6"/>
      <c r="CC3481" s="6"/>
      <c r="CD3481" s="6"/>
      <c r="CE3481" s="6"/>
      <c r="CF3481" s="6"/>
      <c r="CG3481" s="6"/>
      <c r="CH3481" s="6"/>
      <c r="CI3481" s="6"/>
      <c r="CJ3481" s="6"/>
      <c r="CK3481" s="6"/>
      <c r="CL3481" s="6"/>
      <c r="CM3481" s="6"/>
      <c r="CN3481" s="6"/>
      <c r="CO3481" s="6"/>
      <c r="CP3481" s="6"/>
      <c r="CQ3481" s="6"/>
      <c r="CR3481" s="6"/>
      <c r="CS3481" s="6"/>
      <c r="CT3481" s="6"/>
      <c r="CU3481" s="6"/>
      <c r="CV3481" s="6"/>
      <c r="CW3481" s="6"/>
      <c r="CX3481" s="6"/>
      <c r="CY3481" s="6"/>
      <c r="CZ3481" s="6"/>
      <c r="DA3481" s="6"/>
      <c r="DB3481" s="6"/>
      <c r="DC3481" s="6"/>
      <c r="DD3481" s="6"/>
      <c r="DE3481" s="6"/>
      <c r="DF3481" s="6"/>
      <c r="DG3481" s="6"/>
      <c r="DH3481" s="6"/>
      <c r="DI3481" s="6"/>
      <c r="DJ3481" s="6"/>
    </row>
    <row r="3482" spans="15:114" ht="15" customHeight="1" x14ac:dyDescent="0.15"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6"/>
      <c r="BC3482" s="6"/>
      <c r="BD3482" s="6"/>
      <c r="BE3482" s="6"/>
      <c r="BF3482" s="6"/>
      <c r="BG3482" s="6"/>
      <c r="BH3482" s="6"/>
      <c r="BI3482" s="6"/>
      <c r="BJ3482" s="6"/>
      <c r="BK3482" s="6"/>
      <c r="BL3482" s="6"/>
      <c r="BM3482" s="6"/>
      <c r="BN3482" s="6"/>
      <c r="BO3482" s="6"/>
      <c r="BP3482" s="6"/>
      <c r="BQ3482" s="6"/>
      <c r="BR3482" s="6"/>
      <c r="BS3482" s="6"/>
      <c r="BT3482" s="6"/>
      <c r="BU3482" s="6"/>
      <c r="BV3482" s="6"/>
      <c r="BW3482" s="6"/>
      <c r="BX3482" s="6"/>
      <c r="BY3482" s="6"/>
      <c r="BZ3482" s="6"/>
      <c r="CA3482" s="6"/>
      <c r="CB3482" s="6"/>
      <c r="CC3482" s="6"/>
      <c r="CD3482" s="6"/>
      <c r="CE3482" s="6"/>
      <c r="CF3482" s="6"/>
      <c r="CG3482" s="6"/>
      <c r="CH3482" s="6"/>
      <c r="CI3482" s="6"/>
      <c r="CJ3482" s="6"/>
      <c r="CK3482" s="6"/>
      <c r="CL3482" s="6"/>
      <c r="CM3482" s="6"/>
      <c r="CN3482" s="6"/>
      <c r="CO3482" s="6"/>
      <c r="CP3482" s="6"/>
      <c r="CQ3482" s="6"/>
      <c r="CR3482" s="6"/>
      <c r="CS3482" s="6"/>
      <c r="CT3482" s="6"/>
      <c r="CU3482" s="6"/>
      <c r="CV3482" s="6"/>
      <c r="CW3482" s="6"/>
      <c r="CX3482" s="6"/>
      <c r="CY3482" s="6"/>
      <c r="CZ3482" s="6"/>
      <c r="DA3482" s="6"/>
      <c r="DB3482" s="6"/>
      <c r="DC3482" s="6"/>
      <c r="DD3482" s="6"/>
      <c r="DE3482" s="6"/>
      <c r="DF3482" s="6"/>
      <c r="DG3482" s="6"/>
      <c r="DH3482" s="6"/>
      <c r="DI3482" s="6"/>
      <c r="DJ3482" s="6"/>
    </row>
    <row r="3483" spans="15:114" ht="15" customHeight="1" x14ac:dyDescent="0.15"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6"/>
      <c r="BD3483" s="6"/>
      <c r="BE3483" s="6"/>
      <c r="BF3483" s="6"/>
      <c r="BG3483" s="6"/>
      <c r="BH3483" s="6"/>
      <c r="BI3483" s="6"/>
      <c r="BJ3483" s="6"/>
      <c r="BK3483" s="6"/>
      <c r="BL3483" s="6"/>
      <c r="BM3483" s="6"/>
      <c r="BN3483" s="6"/>
      <c r="BO3483" s="6"/>
      <c r="BP3483" s="6"/>
      <c r="BQ3483" s="6"/>
      <c r="BR3483" s="6"/>
      <c r="BS3483" s="6"/>
      <c r="BT3483" s="6"/>
      <c r="BU3483" s="6"/>
      <c r="BV3483" s="6"/>
      <c r="BW3483" s="6"/>
      <c r="BX3483" s="6"/>
      <c r="BY3483" s="6"/>
      <c r="BZ3483" s="6"/>
      <c r="CA3483" s="6"/>
      <c r="CB3483" s="6"/>
      <c r="CC3483" s="6"/>
      <c r="CD3483" s="6"/>
      <c r="CE3483" s="6"/>
      <c r="CF3483" s="6"/>
      <c r="CG3483" s="6"/>
      <c r="CH3483" s="6"/>
      <c r="CI3483" s="6"/>
      <c r="CJ3483" s="6"/>
      <c r="CK3483" s="6"/>
      <c r="CL3483" s="6"/>
      <c r="CM3483" s="6"/>
      <c r="CN3483" s="6"/>
      <c r="CO3483" s="6"/>
      <c r="CP3483" s="6"/>
      <c r="CQ3483" s="6"/>
      <c r="CR3483" s="6"/>
      <c r="CS3483" s="6"/>
      <c r="CT3483" s="6"/>
      <c r="CU3483" s="6"/>
      <c r="CV3483" s="6"/>
      <c r="CW3483" s="6"/>
      <c r="CX3483" s="6"/>
      <c r="CY3483" s="6"/>
      <c r="CZ3483" s="6"/>
      <c r="DA3483" s="6"/>
      <c r="DB3483" s="6"/>
      <c r="DC3483" s="6"/>
      <c r="DD3483" s="6"/>
      <c r="DE3483" s="6"/>
      <c r="DF3483" s="6"/>
      <c r="DG3483" s="6"/>
      <c r="DH3483" s="6"/>
      <c r="DI3483" s="6"/>
      <c r="DJ3483" s="6"/>
    </row>
    <row r="3484" spans="15:114" ht="15" customHeight="1" x14ac:dyDescent="0.15"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6"/>
      <c r="BD3484" s="6"/>
      <c r="BE3484" s="6"/>
      <c r="BF3484" s="6"/>
      <c r="BG3484" s="6"/>
      <c r="BH3484" s="6"/>
      <c r="BI3484" s="6"/>
      <c r="BJ3484" s="6"/>
      <c r="BK3484" s="6"/>
      <c r="BL3484" s="6"/>
      <c r="BM3484" s="6"/>
      <c r="BN3484" s="6"/>
      <c r="BO3484" s="6"/>
      <c r="BP3484" s="6"/>
      <c r="BQ3484" s="6"/>
      <c r="BR3484" s="6"/>
      <c r="BS3484" s="6"/>
      <c r="BT3484" s="6"/>
      <c r="BU3484" s="6"/>
      <c r="BV3484" s="6"/>
      <c r="BW3484" s="6"/>
      <c r="BX3484" s="6"/>
      <c r="BY3484" s="6"/>
      <c r="BZ3484" s="6"/>
      <c r="CA3484" s="6"/>
      <c r="CB3484" s="6"/>
      <c r="CC3484" s="6"/>
      <c r="CD3484" s="6"/>
      <c r="CE3484" s="6"/>
      <c r="CF3484" s="6"/>
      <c r="CG3484" s="6"/>
      <c r="CH3484" s="6"/>
      <c r="CI3484" s="6"/>
      <c r="CJ3484" s="6"/>
      <c r="CK3484" s="6"/>
      <c r="CL3484" s="6"/>
      <c r="CM3484" s="6"/>
      <c r="CN3484" s="6"/>
      <c r="CO3484" s="6"/>
      <c r="CP3484" s="6"/>
      <c r="CQ3484" s="6"/>
      <c r="CR3484" s="6"/>
      <c r="CS3484" s="6"/>
      <c r="CT3484" s="6"/>
      <c r="CU3484" s="6"/>
      <c r="CV3484" s="6"/>
      <c r="CW3484" s="6"/>
      <c r="CX3484" s="6"/>
      <c r="CY3484" s="6"/>
      <c r="CZ3484" s="6"/>
      <c r="DA3484" s="6"/>
      <c r="DB3484" s="6"/>
      <c r="DC3484" s="6"/>
      <c r="DD3484" s="6"/>
      <c r="DE3484" s="6"/>
      <c r="DF3484" s="6"/>
      <c r="DG3484" s="6"/>
      <c r="DH3484" s="6"/>
      <c r="DI3484" s="6"/>
      <c r="DJ3484" s="6"/>
    </row>
    <row r="3485" spans="15:114" ht="15" customHeight="1" x14ac:dyDescent="0.15"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6"/>
      <c r="BD3485" s="6"/>
      <c r="BE3485" s="6"/>
      <c r="BF3485" s="6"/>
      <c r="BG3485" s="6"/>
      <c r="BH3485" s="6"/>
      <c r="BI3485" s="6"/>
      <c r="BJ3485" s="6"/>
      <c r="BK3485" s="6"/>
      <c r="BL3485" s="6"/>
      <c r="BM3485" s="6"/>
      <c r="BN3485" s="6"/>
      <c r="BO3485" s="6"/>
      <c r="BP3485" s="6"/>
      <c r="BQ3485" s="6"/>
      <c r="BR3485" s="6"/>
      <c r="BS3485" s="6"/>
      <c r="BT3485" s="6"/>
      <c r="BU3485" s="6"/>
      <c r="BV3485" s="6"/>
      <c r="BW3485" s="6"/>
      <c r="BX3485" s="6"/>
      <c r="BY3485" s="6"/>
      <c r="BZ3485" s="6"/>
      <c r="CA3485" s="6"/>
      <c r="CB3485" s="6"/>
      <c r="CC3485" s="6"/>
      <c r="CD3485" s="6"/>
      <c r="CE3485" s="6"/>
      <c r="CF3485" s="6"/>
      <c r="CG3485" s="6"/>
      <c r="CH3485" s="6"/>
      <c r="CI3485" s="6"/>
      <c r="CJ3485" s="6"/>
      <c r="CK3485" s="6"/>
      <c r="CL3485" s="6"/>
      <c r="CM3485" s="6"/>
      <c r="CN3485" s="6"/>
      <c r="CO3485" s="6"/>
      <c r="CP3485" s="6"/>
      <c r="CQ3485" s="6"/>
      <c r="CR3485" s="6"/>
      <c r="CS3485" s="6"/>
      <c r="CT3485" s="6"/>
      <c r="CU3485" s="6"/>
      <c r="CV3485" s="6"/>
      <c r="CW3485" s="6"/>
      <c r="CX3485" s="6"/>
      <c r="CY3485" s="6"/>
      <c r="CZ3485" s="6"/>
      <c r="DA3485" s="6"/>
      <c r="DB3485" s="6"/>
      <c r="DC3485" s="6"/>
      <c r="DD3485" s="6"/>
      <c r="DE3485" s="6"/>
      <c r="DF3485" s="6"/>
      <c r="DG3485" s="6"/>
      <c r="DH3485" s="6"/>
      <c r="DI3485" s="6"/>
      <c r="DJ3485" s="6"/>
    </row>
    <row r="3486" spans="15:114" ht="15" customHeight="1" x14ac:dyDescent="0.15"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6"/>
      <c r="BD3486" s="6"/>
      <c r="BE3486" s="6"/>
      <c r="BF3486" s="6"/>
      <c r="BG3486" s="6"/>
      <c r="BH3486" s="6"/>
      <c r="BI3486" s="6"/>
      <c r="BJ3486" s="6"/>
      <c r="BK3486" s="6"/>
      <c r="BL3486" s="6"/>
      <c r="BM3486" s="6"/>
      <c r="BN3486" s="6"/>
      <c r="BO3486" s="6"/>
      <c r="BP3486" s="6"/>
      <c r="BQ3486" s="6"/>
      <c r="BR3486" s="6"/>
      <c r="BS3486" s="6"/>
      <c r="BT3486" s="6"/>
      <c r="BU3486" s="6"/>
      <c r="BV3486" s="6"/>
      <c r="BW3486" s="6"/>
      <c r="BX3486" s="6"/>
      <c r="BY3486" s="6"/>
      <c r="BZ3486" s="6"/>
      <c r="CA3486" s="6"/>
      <c r="CB3486" s="6"/>
      <c r="CC3486" s="6"/>
      <c r="CD3486" s="6"/>
      <c r="CE3486" s="6"/>
      <c r="CF3486" s="6"/>
      <c r="CG3486" s="6"/>
      <c r="CH3486" s="6"/>
      <c r="CI3486" s="6"/>
      <c r="CJ3486" s="6"/>
      <c r="CK3486" s="6"/>
      <c r="CL3486" s="6"/>
      <c r="CM3486" s="6"/>
      <c r="CN3486" s="6"/>
      <c r="CO3486" s="6"/>
      <c r="CP3486" s="6"/>
      <c r="CQ3486" s="6"/>
      <c r="CR3486" s="6"/>
      <c r="CS3486" s="6"/>
      <c r="CT3486" s="6"/>
      <c r="CU3486" s="6"/>
      <c r="CV3486" s="6"/>
      <c r="CW3486" s="6"/>
      <c r="CX3486" s="6"/>
      <c r="CY3486" s="6"/>
      <c r="CZ3486" s="6"/>
      <c r="DA3486" s="6"/>
      <c r="DB3486" s="6"/>
      <c r="DC3486" s="6"/>
      <c r="DD3486" s="6"/>
      <c r="DE3486" s="6"/>
      <c r="DF3486" s="6"/>
      <c r="DG3486" s="6"/>
      <c r="DH3486" s="6"/>
      <c r="DI3486" s="6"/>
      <c r="DJ3486" s="6"/>
    </row>
    <row r="3487" spans="15:114" ht="15" customHeight="1" x14ac:dyDescent="0.15"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6"/>
      <c r="BD3487" s="6"/>
      <c r="BE3487" s="6"/>
      <c r="BF3487" s="6"/>
      <c r="BG3487" s="6"/>
      <c r="BH3487" s="6"/>
      <c r="BI3487" s="6"/>
      <c r="BJ3487" s="6"/>
      <c r="BK3487" s="6"/>
      <c r="BL3487" s="6"/>
      <c r="BM3487" s="6"/>
      <c r="BN3487" s="6"/>
      <c r="BO3487" s="6"/>
      <c r="BP3487" s="6"/>
      <c r="BQ3487" s="6"/>
      <c r="BR3487" s="6"/>
      <c r="BS3487" s="6"/>
      <c r="BT3487" s="6"/>
      <c r="BU3487" s="6"/>
      <c r="BV3487" s="6"/>
      <c r="BW3487" s="6"/>
      <c r="BX3487" s="6"/>
      <c r="BY3487" s="6"/>
      <c r="BZ3487" s="6"/>
      <c r="CA3487" s="6"/>
      <c r="CB3487" s="6"/>
      <c r="CC3487" s="6"/>
      <c r="CD3487" s="6"/>
      <c r="CE3487" s="6"/>
      <c r="CF3487" s="6"/>
      <c r="CG3487" s="6"/>
      <c r="CH3487" s="6"/>
      <c r="CI3487" s="6"/>
      <c r="CJ3487" s="6"/>
      <c r="CK3487" s="6"/>
      <c r="CL3487" s="6"/>
      <c r="CM3487" s="6"/>
      <c r="CN3487" s="6"/>
      <c r="CO3487" s="6"/>
      <c r="CP3487" s="6"/>
      <c r="CQ3487" s="6"/>
      <c r="CR3487" s="6"/>
      <c r="CS3487" s="6"/>
      <c r="CT3487" s="6"/>
      <c r="CU3487" s="6"/>
      <c r="CV3487" s="6"/>
      <c r="CW3487" s="6"/>
      <c r="CX3487" s="6"/>
      <c r="CY3487" s="6"/>
      <c r="CZ3487" s="6"/>
      <c r="DA3487" s="6"/>
      <c r="DB3487" s="6"/>
      <c r="DC3487" s="6"/>
      <c r="DD3487" s="6"/>
      <c r="DE3487" s="6"/>
      <c r="DF3487" s="6"/>
      <c r="DG3487" s="6"/>
      <c r="DH3487" s="6"/>
      <c r="DI3487" s="6"/>
      <c r="DJ3487" s="6"/>
    </row>
    <row r="3488" spans="15:114" ht="15" customHeight="1" x14ac:dyDescent="0.15"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6"/>
      <c r="BC3488" s="6"/>
      <c r="BD3488" s="6"/>
      <c r="BE3488" s="6"/>
      <c r="BF3488" s="6"/>
      <c r="BG3488" s="6"/>
      <c r="BH3488" s="6"/>
      <c r="BI3488" s="6"/>
      <c r="BJ3488" s="6"/>
      <c r="BK3488" s="6"/>
      <c r="BL3488" s="6"/>
      <c r="BM3488" s="6"/>
      <c r="BN3488" s="6"/>
      <c r="BO3488" s="6"/>
      <c r="BP3488" s="6"/>
      <c r="BQ3488" s="6"/>
      <c r="BR3488" s="6"/>
      <c r="BS3488" s="6"/>
      <c r="BT3488" s="6"/>
      <c r="BU3488" s="6"/>
      <c r="BV3488" s="6"/>
      <c r="BW3488" s="6"/>
      <c r="BX3488" s="6"/>
      <c r="BY3488" s="6"/>
      <c r="BZ3488" s="6"/>
      <c r="CA3488" s="6"/>
      <c r="CB3488" s="6"/>
      <c r="CC3488" s="6"/>
      <c r="CD3488" s="6"/>
      <c r="CE3488" s="6"/>
      <c r="CF3488" s="6"/>
      <c r="CG3488" s="6"/>
      <c r="CH3488" s="6"/>
      <c r="CI3488" s="6"/>
      <c r="CJ3488" s="6"/>
      <c r="CK3488" s="6"/>
      <c r="CL3488" s="6"/>
      <c r="CM3488" s="6"/>
      <c r="CN3488" s="6"/>
      <c r="CO3488" s="6"/>
      <c r="CP3488" s="6"/>
      <c r="CQ3488" s="6"/>
      <c r="CR3488" s="6"/>
      <c r="CS3488" s="6"/>
      <c r="CT3488" s="6"/>
      <c r="CU3488" s="6"/>
      <c r="CV3488" s="6"/>
      <c r="CW3488" s="6"/>
      <c r="CX3488" s="6"/>
      <c r="CY3488" s="6"/>
      <c r="CZ3488" s="6"/>
      <c r="DA3488" s="6"/>
      <c r="DB3488" s="6"/>
      <c r="DC3488" s="6"/>
      <c r="DD3488" s="6"/>
      <c r="DE3488" s="6"/>
      <c r="DF3488" s="6"/>
      <c r="DG3488" s="6"/>
      <c r="DH3488" s="6"/>
      <c r="DI3488" s="6"/>
      <c r="DJ3488" s="6"/>
    </row>
    <row r="3489" spans="15:114" ht="15" customHeight="1" x14ac:dyDescent="0.15"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6"/>
      <c r="BD3489" s="6"/>
      <c r="BE3489" s="6"/>
      <c r="BF3489" s="6"/>
      <c r="BG3489" s="6"/>
      <c r="BH3489" s="6"/>
      <c r="BI3489" s="6"/>
      <c r="BJ3489" s="6"/>
      <c r="BK3489" s="6"/>
      <c r="BL3489" s="6"/>
      <c r="BM3489" s="6"/>
      <c r="BN3489" s="6"/>
      <c r="BO3489" s="6"/>
      <c r="BP3489" s="6"/>
      <c r="BQ3489" s="6"/>
      <c r="BR3489" s="6"/>
      <c r="BS3489" s="6"/>
      <c r="BT3489" s="6"/>
      <c r="BU3489" s="6"/>
      <c r="BV3489" s="6"/>
      <c r="BW3489" s="6"/>
      <c r="BX3489" s="6"/>
      <c r="BY3489" s="6"/>
      <c r="BZ3489" s="6"/>
      <c r="CA3489" s="6"/>
      <c r="CB3489" s="6"/>
      <c r="CC3489" s="6"/>
      <c r="CD3489" s="6"/>
      <c r="CE3489" s="6"/>
      <c r="CF3489" s="6"/>
      <c r="CG3489" s="6"/>
      <c r="CH3489" s="6"/>
      <c r="CI3489" s="6"/>
      <c r="CJ3489" s="6"/>
      <c r="CK3489" s="6"/>
      <c r="CL3489" s="6"/>
      <c r="CM3489" s="6"/>
      <c r="CN3489" s="6"/>
      <c r="CO3489" s="6"/>
      <c r="CP3489" s="6"/>
      <c r="CQ3489" s="6"/>
      <c r="CR3489" s="6"/>
      <c r="CS3489" s="6"/>
      <c r="CT3489" s="6"/>
      <c r="CU3489" s="6"/>
      <c r="CV3489" s="6"/>
      <c r="CW3489" s="6"/>
      <c r="CX3489" s="6"/>
      <c r="CY3489" s="6"/>
      <c r="CZ3489" s="6"/>
      <c r="DA3489" s="6"/>
      <c r="DB3489" s="6"/>
      <c r="DC3489" s="6"/>
      <c r="DD3489" s="6"/>
      <c r="DE3489" s="6"/>
      <c r="DF3489" s="6"/>
      <c r="DG3489" s="6"/>
      <c r="DH3489" s="6"/>
      <c r="DI3489" s="6"/>
      <c r="DJ3489" s="6"/>
    </row>
    <row r="3490" spans="15:114" ht="15" customHeight="1" x14ac:dyDescent="0.15"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  <c r="BH3490" s="6"/>
      <c r="BI3490" s="6"/>
      <c r="BJ3490" s="6"/>
      <c r="BK3490" s="6"/>
      <c r="BL3490" s="6"/>
      <c r="BM3490" s="6"/>
      <c r="BN3490" s="6"/>
      <c r="BO3490" s="6"/>
      <c r="BP3490" s="6"/>
      <c r="BQ3490" s="6"/>
      <c r="BR3490" s="6"/>
      <c r="BS3490" s="6"/>
      <c r="BT3490" s="6"/>
      <c r="BU3490" s="6"/>
      <c r="BV3490" s="6"/>
      <c r="BW3490" s="6"/>
      <c r="BX3490" s="6"/>
      <c r="BY3490" s="6"/>
      <c r="BZ3490" s="6"/>
      <c r="CA3490" s="6"/>
      <c r="CB3490" s="6"/>
      <c r="CC3490" s="6"/>
      <c r="CD3490" s="6"/>
      <c r="CE3490" s="6"/>
      <c r="CF3490" s="6"/>
      <c r="CG3490" s="6"/>
      <c r="CH3490" s="6"/>
      <c r="CI3490" s="6"/>
      <c r="CJ3490" s="6"/>
      <c r="CK3490" s="6"/>
      <c r="CL3490" s="6"/>
      <c r="CM3490" s="6"/>
      <c r="CN3490" s="6"/>
      <c r="CO3490" s="6"/>
      <c r="CP3490" s="6"/>
      <c r="CQ3490" s="6"/>
      <c r="CR3490" s="6"/>
      <c r="CS3490" s="6"/>
      <c r="CT3490" s="6"/>
      <c r="CU3490" s="6"/>
      <c r="CV3490" s="6"/>
      <c r="CW3490" s="6"/>
      <c r="CX3490" s="6"/>
      <c r="CY3490" s="6"/>
      <c r="CZ3490" s="6"/>
      <c r="DA3490" s="6"/>
      <c r="DB3490" s="6"/>
      <c r="DC3490" s="6"/>
      <c r="DD3490" s="6"/>
      <c r="DE3490" s="6"/>
      <c r="DF3490" s="6"/>
      <c r="DG3490" s="6"/>
      <c r="DH3490" s="6"/>
      <c r="DI3490" s="6"/>
      <c r="DJ3490" s="6"/>
    </row>
    <row r="3491" spans="15:114" ht="15" customHeight="1" x14ac:dyDescent="0.15"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6"/>
      <c r="BD3491" s="6"/>
      <c r="BE3491" s="6"/>
      <c r="BF3491" s="6"/>
      <c r="BG3491" s="6"/>
      <c r="BH3491" s="6"/>
      <c r="BI3491" s="6"/>
      <c r="BJ3491" s="6"/>
      <c r="BK3491" s="6"/>
      <c r="BL3491" s="6"/>
      <c r="BM3491" s="6"/>
      <c r="BN3491" s="6"/>
      <c r="BO3491" s="6"/>
      <c r="BP3491" s="6"/>
      <c r="BQ3491" s="6"/>
      <c r="BR3491" s="6"/>
      <c r="BS3491" s="6"/>
      <c r="BT3491" s="6"/>
      <c r="BU3491" s="6"/>
      <c r="BV3491" s="6"/>
      <c r="BW3491" s="6"/>
      <c r="BX3491" s="6"/>
      <c r="BY3491" s="6"/>
      <c r="BZ3491" s="6"/>
      <c r="CA3491" s="6"/>
      <c r="CB3491" s="6"/>
      <c r="CC3491" s="6"/>
      <c r="CD3491" s="6"/>
      <c r="CE3491" s="6"/>
      <c r="CF3491" s="6"/>
      <c r="CG3491" s="6"/>
      <c r="CH3491" s="6"/>
      <c r="CI3491" s="6"/>
      <c r="CJ3491" s="6"/>
      <c r="CK3491" s="6"/>
      <c r="CL3491" s="6"/>
      <c r="CM3491" s="6"/>
      <c r="CN3491" s="6"/>
      <c r="CO3491" s="6"/>
      <c r="CP3491" s="6"/>
      <c r="CQ3491" s="6"/>
      <c r="CR3491" s="6"/>
      <c r="CS3491" s="6"/>
      <c r="CT3491" s="6"/>
      <c r="CU3491" s="6"/>
      <c r="CV3491" s="6"/>
      <c r="CW3491" s="6"/>
      <c r="CX3491" s="6"/>
      <c r="CY3491" s="6"/>
      <c r="CZ3491" s="6"/>
      <c r="DA3491" s="6"/>
      <c r="DB3491" s="6"/>
      <c r="DC3491" s="6"/>
      <c r="DD3491" s="6"/>
      <c r="DE3491" s="6"/>
      <c r="DF3491" s="6"/>
      <c r="DG3491" s="6"/>
      <c r="DH3491" s="6"/>
      <c r="DI3491" s="6"/>
      <c r="DJ3491" s="6"/>
    </row>
    <row r="3492" spans="15:114" ht="15" customHeight="1" x14ac:dyDescent="0.15"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6"/>
      <c r="BD3492" s="6"/>
      <c r="BE3492" s="6"/>
      <c r="BF3492" s="6"/>
      <c r="BG3492" s="6"/>
      <c r="BH3492" s="6"/>
      <c r="BI3492" s="6"/>
      <c r="BJ3492" s="6"/>
      <c r="BK3492" s="6"/>
      <c r="BL3492" s="6"/>
      <c r="BM3492" s="6"/>
      <c r="BN3492" s="6"/>
      <c r="BO3492" s="6"/>
      <c r="BP3492" s="6"/>
      <c r="BQ3492" s="6"/>
      <c r="BR3492" s="6"/>
      <c r="BS3492" s="6"/>
      <c r="BT3492" s="6"/>
      <c r="BU3492" s="6"/>
      <c r="BV3492" s="6"/>
      <c r="BW3492" s="6"/>
      <c r="BX3492" s="6"/>
      <c r="BY3492" s="6"/>
      <c r="BZ3492" s="6"/>
      <c r="CA3492" s="6"/>
      <c r="CB3492" s="6"/>
      <c r="CC3492" s="6"/>
      <c r="CD3492" s="6"/>
      <c r="CE3492" s="6"/>
      <c r="CF3492" s="6"/>
      <c r="CG3492" s="6"/>
      <c r="CH3492" s="6"/>
      <c r="CI3492" s="6"/>
      <c r="CJ3492" s="6"/>
      <c r="CK3492" s="6"/>
      <c r="CL3492" s="6"/>
      <c r="CM3492" s="6"/>
      <c r="CN3492" s="6"/>
      <c r="CO3492" s="6"/>
      <c r="CP3492" s="6"/>
      <c r="CQ3492" s="6"/>
      <c r="CR3492" s="6"/>
      <c r="CS3492" s="6"/>
      <c r="CT3492" s="6"/>
      <c r="CU3492" s="6"/>
      <c r="CV3492" s="6"/>
      <c r="CW3492" s="6"/>
      <c r="CX3492" s="6"/>
      <c r="CY3492" s="6"/>
      <c r="CZ3492" s="6"/>
      <c r="DA3492" s="6"/>
      <c r="DB3492" s="6"/>
      <c r="DC3492" s="6"/>
      <c r="DD3492" s="6"/>
      <c r="DE3492" s="6"/>
      <c r="DF3492" s="6"/>
      <c r="DG3492" s="6"/>
      <c r="DH3492" s="6"/>
      <c r="DI3492" s="6"/>
      <c r="DJ3492" s="6"/>
    </row>
    <row r="3493" spans="15:114" ht="15" customHeight="1" x14ac:dyDescent="0.15"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6"/>
      <c r="BD3493" s="6"/>
      <c r="BE3493" s="6"/>
      <c r="BF3493" s="6"/>
      <c r="BG3493" s="6"/>
      <c r="BH3493" s="6"/>
      <c r="BI3493" s="6"/>
      <c r="BJ3493" s="6"/>
      <c r="BK3493" s="6"/>
      <c r="BL3493" s="6"/>
      <c r="BM3493" s="6"/>
      <c r="BN3493" s="6"/>
      <c r="BO3493" s="6"/>
      <c r="BP3493" s="6"/>
      <c r="BQ3493" s="6"/>
      <c r="BR3493" s="6"/>
      <c r="BS3493" s="6"/>
      <c r="BT3493" s="6"/>
      <c r="BU3493" s="6"/>
      <c r="BV3493" s="6"/>
      <c r="BW3493" s="6"/>
      <c r="BX3493" s="6"/>
      <c r="BY3493" s="6"/>
      <c r="BZ3493" s="6"/>
      <c r="CA3493" s="6"/>
      <c r="CB3493" s="6"/>
      <c r="CC3493" s="6"/>
      <c r="CD3493" s="6"/>
      <c r="CE3493" s="6"/>
      <c r="CF3493" s="6"/>
      <c r="CG3493" s="6"/>
      <c r="CH3493" s="6"/>
      <c r="CI3493" s="6"/>
      <c r="CJ3493" s="6"/>
      <c r="CK3493" s="6"/>
      <c r="CL3493" s="6"/>
      <c r="CM3493" s="6"/>
      <c r="CN3493" s="6"/>
      <c r="CO3493" s="6"/>
      <c r="CP3493" s="6"/>
      <c r="CQ3493" s="6"/>
      <c r="CR3493" s="6"/>
      <c r="CS3493" s="6"/>
      <c r="CT3493" s="6"/>
      <c r="CU3493" s="6"/>
      <c r="CV3493" s="6"/>
      <c r="CW3493" s="6"/>
      <c r="CX3493" s="6"/>
      <c r="CY3493" s="6"/>
      <c r="CZ3493" s="6"/>
      <c r="DA3493" s="6"/>
      <c r="DB3493" s="6"/>
      <c r="DC3493" s="6"/>
      <c r="DD3493" s="6"/>
      <c r="DE3493" s="6"/>
      <c r="DF3493" s="6"/>
      <c r="DG3493" s="6"/>
      <c r="DH3493" s="6"/>
      <c r="DI3493" s="6"/>
      <c r="DJ3493" s="6"/>
    </row>
    <row r="3494" spans="15:114" ht="15" customHeight="1" x14ac:dyDescent="0.15"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6"/>
      <c r="BC3494" s="6"/>
      <c r="BD3494" s="6"/>
      <c r="BE3494" s="6"/>
      <c r="BF3494" s="6"/>
      <c r="BG3494" s="6"/>
      <c r="BH3494" s="6"/>
      <c r="BI3494" s="6"/>
      <c r="BJ3494" s="6"/>
      <c r="BK3494" s="6"/>
      <c r="BL3494" s="6"/>
      <c r="BM3494" s="6"/>
      <c r="BN3494" s="6"/>
      <c r="BO3494" s="6"/>
      <c r="BP3494" s="6"/>
      <c r="BQ3494" s="6"/>
      <c r="BR3494" s="6"/>
      <c r="BS3494" s="6"/>
      <c r="BT3494" s="6"/>
      <c r="BU3494" s="6"/>
      <c r="BV3494" s="6"/>
      <c r="BW3494" s="6"/>
      <c r="BX3494" s="6"/>
      <c r="BY3494" s="6"/>
      <c r="BZ3494" s="6"/>
      <c r="CA3494" s="6"/>
      <c r="CB3494" s="6"/>
      <c r="CC3494" s="6"/>
      <c r="CD3494" s="6"/>
      <c r="CE3494" s="6"/>
      <c r="CF3494" s="6"/>
      <c r="CG3494" s="6"/>
      <c r="CH3494" s="6"/>
      <c r="CI3494" s="6"/>
      <c r="CJ3494" s="6"/>
      <c r="CK3494" s="6"/>
      <c r="CL3494" s="6"/>
      <c r="CM3494" s="6"/>
      <c r="CN3494" s="6"/>
      <c r="CO3494" s="6"/>
      <c r="CP3494" s="6"/>
      <c r="CQ3494" s="6"/>
      <c r="CR3494" s="6"/>
      <c r="CS3494" s="6"/>
      <c r="CT3494" s="6"/>
      <c r="CU3494" s="6"/>
      <c r="CV3494" s="6"/>
      <c r="CW3494" s="6"/>
      <c r="CX3494" s="6"/>
      <c r="CY3494" s="6"/>
      <c r="CZ3494" s="6"/>
      <c r="DA3494" s="6"/>
      <c r="DB3494" s="6"/>
      <c r="DC3494" s="6"/>
      <c r="DD3494" s="6"/>
      <c r="DE3494" s="6"/>
      <c r="DF3494" s="6"/>
      <c r="DG3494" s="6"/>
      <c r="DH3494" s="6"/>
      <c r="DI3494" s="6"/>
      <c r="DJ3494" s="6"/>
    </row>
    <row r="3495" spans="15:114" ht="15" customHeight="1" x14ac:dyDescent="0.15"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  <c r="BH3495" s="6"/>
      <c r="BI3495" s="6"/>
      <c r="BJ3495" s="6"/>
      <c r="BK3495" s="6"/>
      <c r="BL3495" s="6"/>
      <c r="BM3495" s="6"/>
      <c r="BN3495" s="6"/>
      <c r="BO3495" s="6"/>
      <c r="BP3495" s="6"/>
      <c r="BQ3495" s="6"/>
      <c r="BR3495" s="6"/>
      <c r="BS3495" s="6"/>
      <c r="BT3495" s="6"/>
      <c r="BU3495" s="6"/>
      <c r="BV3495" s="6"/>
      <c r="BW3495" s="6"/>
      <c r="BX3495" s="6"/>
      <c r="BY3495" s="6"/>
      <c r="BZ3495" s="6"/>
      <c r="CA3495" s="6"/>
      <c r="CB3495" s="6"/>
      <c r="CC3495" s="6"/>
      <c r="CD3495" s="6"/>
      <c r="CE3495" s="6"/>
      <c r="CF3495" s="6"/>
      <c r="CG3495" s="6"/>
      <c r="CH3495" s="6"/>
      <c r="CI3495" s="6"/>
      <c r="CJ3495" s="6"/>
      <c r="CK3495" s="6"/>
      <c r="CL3495" s="6"/>
      <c r="CM3495" s="6"/>
      <c r="CN3495" s="6"/>
      <c r="CO3495" s="6"/>
      <c r="CP3495" s="6"/>
      <c r="CQ3495" s="6"/>
      <c r="CR3495" s="6"/>
      <c r="CS3495" s="6"/>
      <c r="CT3495" s="6"/>
      <c r="CU3495" s="6"/>
      <c r="CV3495" s="6"/>
      <c r="CW3495" s="6"/>
      <c r="CX3495" s="6"/>
      <c r="CY3495" s="6"/>
      <c r="CZ3495" s="6"/>
      <c r="DA3495" s="6"/>
      <c r="DB3495" s="6"/>
      <c r="DC3495" s="6"/>
      <c r="DD3495" s="6"/>
      <c r="DE3495" s="6"/>
      <c r="DF3495" s="6"/>
      <c r="DG3495" s="6"/>
      <c r="DH3495" s="6"/>
      <c r="DI3495" s="6"/>
      <c r="DJ3495" s="6"/>
    </row>
    <row r="3496" spans="15:114" ht="15" customHeight="1" x14ac:dyDescent="0.15"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  <c r="BH3496" s="6"/>
      <c r="BI3496" s="6"/>
      <c r="BJ3496" s="6"/>
      <c r="BK3496" s="6"/>
      <c r="BL3496" s="6"/>
      <c r="BM3496" s="6"/>
      <c r="BN3496" s="6"/>
      <c r="BO3496" s="6"/>
      <c r="BP3496" s="6"/>
      <c r="BQ3496" s="6"/>
      <c r="BR3496" s="6"/>
      <c r="BS3496" s="6"/>
      <c r="BT3496" s="6"/>
      <c r="BU3496" s="6"/>
      <c r="BV3496" s="6"/>
      <c r="BW3496" s="6"/>
      <c r="BX3496" s="6"/>
      <c r="BY3496" s="6"/>
      <c r="BZ3496" s="6"/>
      <c r="CA3496" s="6"/>
      <c r="CB3496" s="6"/>
      <c r="CC3496" s="6"/>
      <c r="CD3496" s="6"/>
      <c r="CE3496" s="6"/>
      <c r="CF3496" s="6"/>
      <c r="CG3496" s="6"/>
      <c r="CH3496" s="6"/>
      <c r="CI3496" s="6"/>
      <c r="CJ3496" s="6"/>
      <c r="CK3496" s="6"/>
      <c r="CL3496" s="6"/>
      <c r="CM3496" s="6"/>
      <c r="CN3496" s="6"/>
      <c r="CO3496" s="6"/>
      <c r="CP3496" s="6"/>
      <c r="CQ3496" s="6"/>
      <c r="CR3496" s="6"/>
      <c r="CS3496" s="6"/>
      <c r="CT3496" s="6"/>
      <c r="CU3496" s="6"/>
      <c r="CV3496" s="6"/>
      <c r="CW3496" s="6"/>
      <c r="CX3496" s="6"/>
      <c r="CY3496" s="6"/>
      <c r="CZ3496" s="6"/>
      <c r="DA3496" s="6"/>
      <c r="DB3496" s="6"/>
      <c r="DC3496" s="6"/>
      <c r="DD3496" s="6"/>
      <c r="DE3496" s="6"/>
      <c r="DF3496" s="6"/>
      <c r="DG3496" s="6"/>
      <c r="DH3496" s="6"/>
      <c r="DI3496" s="6"/>
      <c r="DJ3496" s="6"/>
    </row>
    <row r="3497" spans="15:114" ht="15" customHeight="1" x14ac:dyDescent="0.15"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6"/>
      <c r="BD3497" s="6"/>
      <c r="BE3497" s="6"/>
      <c r="BF3497" s="6"/>
      <c r="BG3497" s="6"/>
      <c r="BH3497" s="6"/>
      <c r="BI3497" s="6"/>
      <c r="BJ3497" s="6"/>
      <c r="BK3497" s="6"/>
      <c r="BL3497" s="6"/>
      <c r="BM3497" s="6"/>
      <c r="BN3497" s="6"/>
      <c r="BO3497" s="6"/>
      <c r="BP3497" s="6"/>
      <c r="BQ3497" s="6"/>
      <c r="BR3497" s="6"/>
      <c r="BS3497" s="6"/>
      <c r="BT3497" s="6"/>
      <c r="BU3497" s="6"/>
      <c r="BV3497" s="6"/>
      <c r="BW3497" s="6"/>
      <c r="BX3497" s="6"/>
      <c r="BY3497" s="6"/>
      <c r="BZ3497" s="6"/>
      <c r="CA3497" s="6"/>
      <c r="CB3497" s="6"/>
      <c r="CC3497" s="6"/>
      <c r="CD3497" s="6"/>
      <c r="CE3497" s="6"/>
      <c r="CF3497" s="6"/>
      <c r="CG3497" s="6"/>
      <c r="CH3497" s="6"/>
      <c r="CI3497" s="6"/>
      <c r="CJ3497" s="6"/>
      <c r="CK3497" s="6"/>
      <c r="CL3497" s="6"/>
      <c r="CM3497" s="6"/>
      <c r="CN3497" s="6"/>
      <c r="CO3497" s="6"/>
      <c r="CP3497" s="6"/>
      <c r="CQ3497" s="6"/>
      <c r="CR3497" s="6"/>
      <c r="CS3497" s="6"/>
      <c r="CT3497" s="6"/>
      <c r="CU3497" s="6"/>
      <c r="CV3497" s="6"/>
      <c r="CW3497" s="6"/>
      <c r="CX3497" s="6"/>
      <c r="CY3497" s="6"/>
      <c r="CZ3497" s="6"/>
      <c r="DA3497" s="6"/>
      <c r="DB3497" s="6"/>
      <c r="DC3497" s="6"/>
      <c r="DD3497" s="6"/>
      <c r="DE3497" s="6"/>
      <c r="DF3497" s="6"/>
      <c r="DG3497" s="6"/>
      <c r="DH3497" s="6"/>
      <c r="DI3497" s="6"/>
      <c r="DJ3497" s="6"/>
    </row>
    <row r="3498" spans="15:114" ht="15" customHeight="1" x14ac:dyDescent="0.15"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6"/>
      <c r="BD3498" s="6"/>
      <c r="BE3498" s="6"/>
      <c r="BF3498" s="6"/>
      <c r="BG3498" s="6"/>
      <c r="BH3498" s="6"/>
      <c r="BI3498" s="6"/>
      <c r="BJ3498" s="6"/>
      <c r="BK3498" s="6"/>
      <c r="BL3498" s="6"/>
      <c r="BM3498" s="6"/>
      <c r="BN3498" s="6"/>
      <c r="BO3498" s="6"/>
      <c r="BP3498" s="6"/>
      <c r="BQ3498" s="6"/>
      <c r="BR3498" s="6"/>
      <c r="BS3498" s="6"/>
      <c r="BT3498" s="6"/>
      <c r="BU3498" s="6"/>
      <c r="BV3498" s="6"/>
      <c r="BW3498" s="6"/>
      <c r="BX3498" s="6"/>
      <c r="BY3498" s="6"/>
      <c r="BZ3498" s="6"/>
      <c r="CA3498" s="6"/>
      <c r="CB3498" s="6"/>
      <c r="CC3498" s="6"/>
      <c r="CD3498" s="6"/>
      <c r="CE3498" s="6"/>
      <c r="CF3498" s="6"/>
      <c r="CG3498" s="6"/>
      <c r="CH3498" s="6"/>
      <c r="CI3498" s="6"/>
      <c r="CJ3498" s="6"/>
      <c r="CK3498" s="6"/>
      <c r="CL3498" s="6"/>
      <c r="CM3498" s="6"/>
      <c r="CN3498" s="6"/>
      <c r="CO3498" s="6"/>
      <c r="CP3498" s="6"/>
      <c r="CQ3498" s="6"/>
      <c r="CR3498" s="6"/>
      <c r="CS3498" s="6"/>
      <c r="CT3498" s="6"/>
      <c r="CU3498" s="6"/>
      <c r="CV3498" s="6"/>
      <c r="CW3498" s="6"/>
      <c r="CX3498" s="6"/>
      <c r="CY3498" s="6"/>
      <c r="CZ3498" s="6"/>
      <c r="DA3498" s="6"/>
      <c r="DB3498" s="6"/>
      <c r="DC3498" s="6"/>
      <c r="DD3498" s="6"/>
      <c r="DE3498" s="6"/>
      <c r="DF3498" s="6"/>
      <c r="DG3498" s="6"/>
      <c r="DH3498" s="6"/>
      <c r="DI3498" s="6"/>
      <c r="DJ3498" s="6"/>
    </row>
    <row r="3499" spans="15:114" ht="15" customHeight="1" x14ac:dyDescent="0.15"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6"/>
      <c r="BD3499" s="6"/>
      <c r="BE3499" s="6"/>
      <c r="BF3499" s="6"/>
      <c r="BG3499" s="6"/>
      <c r="BH3499" s="6"/>
      <c r="BI3499" s="6"/>
      <c r="BJ3499" s="6"/>
      <c r="BK3499" s="6"/>
      <c r="BL3499" s="6"/>
      <c r="BM3499" s="6"/>
      <c r="BN3499" s="6"/>
      <c r="BO3499" s="6"/>
      <c r="BP3499" s="6"/>
      <c r="BQ3499" s="6"/>
      <c r="BR3499" s="6"/>
      <c r="BS3499" s="6"/>
      <c r="BT3499" s="6"/>
      <c r="BU3499" s="6"/>
      <c r="BV3499" s="6"/>
      <c r="BW3499" s="6"/>
      <c r="BX3499" s="6"/>
      <c r="BY3499" s="6"/>
      <c r="BZ3499" s="6"/>
      <c r="CA3499" s="6"/>
      <c r="CB3499" s="6"/>
      <c r="CC3499" s="6"/>
      <c r="CD3499" s="6"/>
      <c r="CE3499" s="6"/>
      <c r="CF3499" s="6"/>
      <c r="CG3499" s="6"/>
      <c r="CH3499" s="6"/>
      <c r="CI3499" s="6"/>
      <c r="CJ3499" s="6"/>
      <c r="CK3499" s="6"/>
      <c r="CL3499" s="6"/>
      <c r="CM3499" s="6"/>
      <c r="CN3499" s="6"/>
      <c r="CO3499" s="6"/>
      <c r="CP3499" s="6"/>
      <c r="CQ3499" s="6"/>
      <c r="CR3499" s="6"/>
      <c r="CS3499" s="6"/>
      <c r="CT3499" s="6"/>
      <c r="CU3499" s="6"/>
      <c r="CV3499" s="6"/>
      <c r="CW3499" s="6"/>
      <c r="CX3499" s="6"/>
      <c r="CY3499" s="6"/>
      <c r="CZ3499" s="6"/>
      <c r="DA3499" s="6"/>
      <c r="DB3499" s="6"/>
      <c r="DC3499" s="6"/>
      <c r="DD3499" s="6"/>
      <c r="DE3499" s="6"/>
      <c r="DF3499" s="6"/>
      <c r="DG3499" s="6"/>
      <c r="DH3499" s="6"/>
      <c r="DI3499" s="6"/>
      <c r="DJ3499" s="6"/>
    </row>
    <row r="3500" spans="15:114" ht="15" customHeight="1" x14ac:dyDescent="0.15"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6"/>
      <c r="BC3500" s="6"/>
      <c r="BD3500" s="6"/>
      <c r="BE3500" s="6"/>
      <c r="BF3500" s="6"/>
      <c r="BG3500" s="6"/>
      <c r="BH3500" s="6"/>
      <c r="BI3500" s="6"/>
      <c r="BJ3500" s="6"/>
      <c r="BK3500" s="6"/>
      <c r="BL3500" s="6"/>
      <c r="BM3500" s="6"/>
      <c r="BN3500" s="6"/>
      <c r="BO3500" s="6"/>
      <c r="BP3500" s="6"/>
      <c r="BQ3500" s="6"/>
      <c r="BR3500" s="6"/>
      <c r="BS3500" s="6"/>
      <c r="BT3500" s="6"/>
      <c r="BU3500" s="6"/>
      <c r="BV3500" s="6"/>
      <c r="BW3500" s="6"/>
      <c r="BX3500" s="6"/>
      <c r="BY3500" s="6"/>
      <c r="BZ3500" s="6"/>
      <c r="CA3500" s="6"/>
      <c r="CB3500" s="6"/>
      <c r="CC3500" s="6"/>
      <c r="CD3500" s="6"/>
      <c r="CE3500" s="6"/>
      <c r="CF3500" s="6"/>
      <c r="CG3500" s="6"/>
      <c r="CH3500" s="6"/>
      <c r="CI3500" s="6"/>
      <c r="CJ3500" s="6"/>
      <c r="CK3500" s="6"/>
      <c r="CL3500" s="6"/>
      <c r="CM3500" s="6"/>
      <c r="CN3500" s="6"/>
      <c r="CO3500" s="6"/>
      <c r="CP3500" s="6"/>
      <c r="CQ3500" s="6"/>
      <c r="CR3500" s="6"/>
      <c r="CS3500" s="6"/>
      <c r="CT3500" s="6"/>
      <c r="CU3500" s="6"/>
      <c r="CV3500" s="6"/>
      <c r="CW3500" s="6"/>
      <c r="CX3500" s="6"/>
      <c r="CY3500" s="6"/>
      <c r="CZ3500" s="6"/>
      <c r="DA3500" s="6"/>
      <c r="DB3500" s="6"/>
      <c r="DC3500" s="6"/>
      <c r="DD3500" s="6"/>
      <c r="DE3500" s="6"/>
      <c r="DF3500" s="6"/>
      <c r="DG3500" s="6"/>
      <c r="DH3500" s="6"/>
      <c r="DI3500" s="6"/>
      <c r="DJ3500" s="6"/>
    </row>
    <row r="3501" spans="15:114" ht="15" customHeight="1" x14ac:dyDescent="0.15"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6"/>
      <c r="BG3501" s="6"/>
      <c r="BH3501" s="6"/>
      <c r="BI3501" s="6"/>
      <c r="BJ3501" s="6"/>
      <c r="BK3501" s="6"/>
      <c r="BL3501" s="6"/>
      <c r="BM3501" s="6"/>
      <c r="BN3501" s="6"/>
      <c r="BO3501" s="6"/>
      <c r="BP3501" s="6"/>
      <c r="BQ3501" s="6"/>
      <c r="BR3501" s="6"/>
      <c r="BS3501" s="6"/>
      <c r="BT3501" s="6"/>
      <c r="BU3501" s="6"/>
      <c r="BV3501" s="6"/>
      <c r="BW3501" s="6"/>
      <c r="BX3501" s="6"/>
      <c r="BY3501" s="6"/>
      <c r="BZ3501" s="6"/>
      <c r="CA3501" s="6"/>
      <c r="CB3501" s="6"/>
      <c r="CC3501" s="6"/>
      <c r="CD3501" s="6"/>
      <c r="CE3501" s="6"/>
      <c r="CF3501" s="6"/>
      <c r="CG3501" s="6"/>
      <c r="CH3501" s="6"/>
      <c r="CI3501" s="6"/>
      <c r="CJ3501" s="6"/>
      <c r="CK3501" s="6"/>
      <c r="CL3501" s="6"/>
      <c r="CM3501" s="6"/>
      <c r="CN3501" s="6"/>
      <c r="CO3501" s="6"/>
      <c r="CP3501" s="6"/>
      <c r="CQ3501" s="6"/>
      <c r="CR3501" s="6"/>
      <c r="CS3501" s="6"/>
      <c r="CT3501" s="6"/>
      <c r="CU3501" s="6"/>
      <c r="CV3501" s="6"/>
      <c r="CW3501" s="6"/>
      <c r="CX3501" s="6"/>
      <c r="CY3501" s="6"/>
      <c r="CZ3501" s="6"/>
      <c r="DA3501" s="6"/>
      <c r="DB3501" s="6"/>
      <c r="DC3501" s="6"/>
      <c r="DD3501" s="6"/>
      <c r="DE3501" s="6"/>
      <c r="DF3501" s="6"/>
      <c r="DG3501" s="6"/>
      <c r="DH3501" s="6"/>
      <c r="DI3501" s="6"/>
      <c r="DJ3501" s="6"/>
    </row>
    <row r="3502" spans="15:114" ht="15" customHeight="1" x14ac:dyDescent="0.15"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6"/>
      <c r="BD3502" s="6"/>
      <c r="BE3502" s="6"/>
      <c r="BF3502" s="6"/>
      <c r="BG3502" s="6"/>
      <c r="BH3502" s="6"/>
      <c r="BI3502" s="6"/>
      <c r="BJ3502" s="6"/>
      <c r="BK3502" s="6"/>
      <c r="BL3502" s="6"/>
      <c r="BM3502" s="6"/>
      <c r="BN3502" s="6"/>
      <c r="BO3502" s="6"/>
      <c r="BP3502" s="6"/>
      <c r="BQ3502" s="6"/>
      <c r="BR3502" s="6"/>
      <c r="BS3502" s="6"/>
      <c r="BT3502" s="6"/>
      <c r="BU3502" s="6"/>
      <c r="BV3502" s="6"/>
      <c r="BW3502" s="6"/>
      <c r="BX3502" s="6"/>
      <c r="BY3502" s="6"/>
      <c r="BZ3502" s="6"/>
      <c r="CA3502" s="6"/>
      <c r="CB3502" s="6"/>
      <c r="CC3502" s="6"/>
      <c r="CD3502" s="6"/>
      <c r="CE3502" s="6"/>
      <c r="CF3502" s="6"/>
      <c r="CG3502" s="6"/>
      <c r="CH3502" s="6"/>
      <c r="CI3502" s="6"/>
      <c r="CJ3502" s="6"/>
      <c r="CK3502" s="6"/>
      <c r="CL3502" s="6"/>
      <c r="CM3502" s="6"/>
      <c r="CN3502" s="6"/>
      <c r="CO3502" s="6"/>
      <c r="CP3502" s="6"/>
      <c r="CQ3502" s="6"/>
      <c r="CR3502" s="6"/>
      <c r="CS3502" s="6"/>
      <c r="CT3502" s="6"/>
      <c r="CU3502" s="6"/>
      <c r="CV3502" s="6"/>
      <c r="CW3502" s="6"/>
      <c r="CX3502" s="6"/>
      <c r="CY3502" s="6"/>
      <c r="CZ3502" s="6"/>
      <c r="DA3502" s="6"/>
      <c r="DB3502" s="6"/>
      <c r="DC3502" s="6"/>
      <c r="DD3502" s="6"/>
      <c r="DE3502" s="6"/>
      <c r="DF3502" s="6"/>
      <c r="DG3502" s="6"/>
      <c r="DH3502" s="6"/>
      <c r="DI3502" s="6"/>
      <c r="DJ3502" s="6"/>
    </row>
    <row r="3503" spans="15:114" ht="15" customHeight="1" x14ac:dyDescent="0.15"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6"/>
      <c r="BD3503" s="6"/>
      <c r="BE3503" s="6"/>
      <c r="BF3503" s="6"/>
      <c r="BG3503" s="6"/>
      <c r="BH3503" s="6"/>
      <c r="BI3503" s="6"/>
      <c r="BJ3503" s="6"/>
      <c r="BK3503" s="6"/>
      <c r="BL3503" s="6"/>
      <c r="BM3503" s="6"/>
      <c r="BN3503" s="6"/>
      <c r="BO3503" s="6"/>
      <c r="BP3503" s="6"/>
      <c r="BQ3503" s="6"/>
      <c r="BR3503" s="6"/>
      <c r="BS3503" s="6"/>
      <c r="BT3503" s="6"/>
      <c r="BU3503" s="6"/>
      <c r="BV3503" s="6"/>
      <c r="BW3503" s="6"/>
      <c r="BX3503" s="6"/>
      <c r="BY3503" s="6"/>
      <c r="BZ3503" s="6"/>
      <c r="CA3503" s="6"/>
      <c r="CB3503" s="6"/>
      <c r="CC3503" s="6"/>
      <c r="CD3503" s="6"/>
      <c r="CE3503" s="6"/>
      <c r="CF3503" s="6"/>
      <c r="CG3503" s="6"/>
      <c r="CH3503" s="6"/>
      <c r="CI3503" s="6"/>
      <c r="CJ3503" s="6"/>
      <c r="CK3503" s="6"/>
      <c r="CL3503" s="6"/>
      <c r="CM3503" s="6"/>
      <c r="CN3503" s="6"/>
      <c r="CO3503" s="6"/>
      <c r="CP3503" s="6"/>
      <c r="CQ3503" s="6"/>
      <c r="CR3503" s="6"/>
      <c r="CS3503" s="6"/>
      <c r="CT3503" s="6"/>
      <c r="CU3503" s="6"/>
      <c r="CV3503" s="6"/>
      <c r="CW3503" s="6"/>
      <c r="CX3503" s="6"/>
      <c r="CY3503" s="6"/>
      <c r="CZ3503" s="6"/>
      <c r="DA3503" s="6"/>
      <c r="DB3503" s="6"/>
      <c r="DC3503" s="6"/>
      <c r="DD3503" s="6"/>
      <c r="DE3503" s="6"/>
      <c r="DF3503" s="6"/>
      <c r="DG3503" s="6"/>
      <c r="DH3503" s="6"/>
      <c r="DI3503" s="6"/>
      <c r="DJ3503" s="6"/>
    </row>
    <row r="3504" spans="15:114" ht="15" customHeight="1" x14ac:dyDescent="0.15"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6"/>
      <c r="BD3504" s="6"/>
      <c r="BE3504" s="6"/>
      <c r="BF3504" s="6"/>
      <c r="BG3504" s="6"/>
      <c r="BH3504" s="6"/>
      <c r="BI3504" s="6"/>
      <c r="BJ3504" s="6"/>
      <c r="BK3504" s="6"/>
      <c r="BL3504" s="6"/>
      <c r="BM3504" s="6"/>
      <c r="BN3504" s="6"/>
      <c r="BO3504" s="6"/>
      <c r="BP3504" s="6"/>
      <c r="BQ3504" s="6"/>
      <c r="BR3504" s="6"/>
      <c r="BS3504" s="6"/>
      <c r="BT3504" s="6"/>
      <c r="BU3504" s="6"/>
      <c r="BV3504" s="6"/>
      <c r="BW3504" s="6"/>
      <c r="BX3504" s="6"/>
      <c r="BY3504" s="6"/>
      <c r="BZ3504" s="6"/>
      <c r="CA3504" s="6"/>
      <c r="CB3504" s="6"/>
      <c r="CC3504" s="6"/>
      <c r="CD3504" s="6"/>
      <c r="CE3504" s="6"/>
      <c r="CF3504" s="6"/>
      <c r="CG3504" s="6"/>
      <c r="CH3504" s="6"/>
      <c r="CI3504" s="6"/>
      <c r="CJ3504" s="6"/>
      <c r="CK3504" s="6"/>
      <c r="CL3504" s="6"/>
      <c r="CM3504" s="6"/>
      <c r="CN3504" s="6"/>
      <c r="CO3504" s="6"/>
      <c r="CP3504" s="6"/>
      <c r="CQ3504" s="6"/>
      <c r="CR3504" s="6"/>
      <c r="CS3504" s="6"/>
      <c r="CT3504" s="6"/>
      <c r="CU3504" s="6"/>
      <c r="CV3504" s="6"/>
      <c r="CW3504" s="6"/>
      <c r="CX3504" s="6"/>
      <c r="CY3504" s="6"/>
      <c r="CZ3504" s="6"/>
      <c r="DA3504" s="6"/>
      <c r="DB3504" s="6"/>
      <c r="DC3504" s="6"/>
      <c r="DD3504" s="6"/>
      <c r="DE3504" s="6"/>
      <c r="DF3504" s="6"/>
      <c r="DG3504" s="6"/>
      <c r="DH3504" s="6"/>
      <c r="DI3504" s="6"/>
      <c r="DJ3504" s="6"/>
    </row>
    <row r="3505" spans="15:114" ht="15" customHeight="1" x14ac:dyDescent="0.15"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6"/>
      <c r="BD3505" s="6"/>
      <c r="BE3505" s="6"/>
      <c r="BF3505" s="6"/>
      <c r="BG3505" s="6"/>
      <c r="BH3505" s="6"/>
      <c r="BI3505" s="6"/>
      <c r="BJ3505" s="6"/>
      <c r="BK3505" s="6"/>
      <c r="BL3505" s="6"/>
      <c r="BM3505" s="6"/>
      <c r="BN3505" s="6"/>
      <c r="BO3505" s="6"/>
      <c r="BP3505" s="6"/>
      <c r="BQ3505" s="6"/>
      <c r="BR3505" s="6"/>
      <c r="BS3505" s="6"/>
      <c r="BT3505" s="6"/>
      <c r="BU3505" s="6"/>
      <c r="BV3505" s="6"/>
      <c r="BW3505" s="6"/>
      <c r="BX3505" s="6"/>
      <c r="BY3505" s="6"/>
      <c r="BZ3505" s="6"/>
      <c r="CA3505" s="6"/>
      <c r="CB3505" s="6"/>
      <c r="CC3505" s="6"/>
      <c r="CD3505" s="6"/>
      <c r="CE3505" s="6"/>
      <c r="CF3505" s="6"/>
      <c r="CG3505" s="6"/>
      <c r="CH3505" s="6"/>
      <c r="CI3505" s="6"/>
      <c r="CJ3505" s="6"/>
      <c r="CK3505" s="6"/>
      <c r="CL3505" s="6"/>
      <c r="CM3505" s="6"/>
      <c r="CN3505" s="6"/>
      <c r="CO3505" s="6"/>
      <c r="CP3505" s="6"/>
      <c r="CQ3505" s="6"/>
      <c r="CR3505" s="6"/>
      <c r="CS3505" s="6"/>
      <c r="CT3505" s="6"/>
      <c r="CU3505" s="6"/>
      <c r="CV3505" s="6"/>
      <c r="CW3505" s="6"/>
      <c r="CX3505" s="6"/>
      <c r="CY3505" s="6"/>
      <c r="CZ3505" s="6"/>
      <c r="DA3505" s="6"/>
      <c r="DB3505" s="6"/>
      <c r="DC3505" s="6"/>
      <c r="DD3505" s="6"/>
      <c r="DE3505" s="6"/>
      <c r="DF3505" s="6"/>
      <c r="DG3505" s="6"/>
      <c r="DH3505" s="6"/>
      <c r="DI3505" s="6"/>
      <c r="DJ3505" s="6"/>
    </row>
    <row r="3506" spans="15:114" ht="15" customHeight="1" x14ac:dyDescent="0.15"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6"/>
      <c r="BC3506" s="6"/>
      <c r="BD3506" s="6"/>
      <c r="BE3506" s="6"/>
      <c r="BF3506" s="6"/>
      <c r="BG3506" s="6"/>
      <c r="BH3506" s="6"/>
      <c r="BI3506" s="6"/>
      <c r="BJ3506" s="6"/>
      <c r="BK3506" s="6"/>
      <c r="BL3506" s="6"/>
      <c r="BM3506" s="6"/>
      <c r="BN3506" s="6"/>
      <c r="BO3506" s="6"/>
      <c r="BP3506" s="6"/>
      <c r="BQ3506" s="6"/>
      <c r="BR3506" s="6"/>
      <c r="BS3506" s="6"/>
      <c r="BT3506" s="6"/>
      <c r="BU3506" s="6"/>
      <c r="BV3506" s="6"/>
      <c r="BW3506" s="6"/>
      <c r="BX3506" s="6"/>
      <c r="BY3506" s="6"/>
      <c r="BZ3506" s="6"/>
      <c r="CA3506" s="6"/>
      <c r="CB3506" s="6"/>
      <c r="CC3506" s="6"/>
      <c r="CD3506" s="6"/>
      <c r="CE3506" s="6"/>
      <c r="CF3506" s="6"/>
      <c r="CG3506" s="6"/>
      <c r="CH3506" s="6"/>
      <c r="CI3506" s="6"/>
      <c r="CJ3506" s="6"/>
      <c r="CK3506" s="6"/>
      <c r="CL3506" s="6"/>
      <c r="CM3506" s="6"/>
      <c r="CN3506" s="6"/>
      <c r="CO3506" s="6"/>
      <c r="CP3506" s="6"/>
      <c r="CQ3506" s="6"/>
      <c r="CR3506" s="6"/>
      <c r="CS3506" s="6"/>
      <c r="CT3506" s="6"/>
      <c r="CU3506" s="6"/>
      <c r="CV3506" s="6"/>
      <c r="CW3506" s="6"/>
      <c r="CX3506" s="6"/>
      <c r="CY3506" s="6"/>
      <c r="CZ3506" s="6"/>
      <c r="DA3506" s="6"/>
      <c r="DB3506" s="6"/>
      <c r="DC3506" s="6"/>
      <c r="DD3506" s="6"/>
      <c r="DE3506" s="6"/>
      <c r="DF3506" s="6"/>
      <c r="DG3506" s="6"/>
      <c r="DH3506" s="6"/>
      <c r="DI3506" s="6"/>
      <c r="DJ3506" s="6"/>
    </row>
    <row r="3507" spans="15:114" ht="15" customHeight="1" x14ac:dyDescent="0.15"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6"/>
      <c r="BD3507" s="6"/>
      <c r="BE3507" s="6"/>
      <c r="BF3507" s="6"/>
      <c r="BG3507" s="6"/>
      <c r="BH3507" s="6"/>
      <c r="BI3507" s="6"/>
      <c r="BJ3507" s="6"/>
      <c r="BK3507" s="6"/>
      <c r="BL3507" s="6"/>
      <c r="BM3507" s="6"/>
      <c r="BN3507" s="6"/>
      <c r="BO3507" s="6"/>
      <c r="BP3507" s="6"/>
      <c r="BQ3507" s="6"/>
      <c r="BR3507" s="6"/>
      <c r="BS3507" s="6"/>
      <c r="BT3507" s="6"/>
      <c r="BU3507" s="6"/>
      <c r="BV3507" s="6"/>
      <c r="BW3507" s="6"/>
      <c r="BX3507" s="6"/>
      <c r="BY3507" s="6"/>
      <c r="BZ3507" s="6"/>
      <c r="CA3507" s="6"/>
      <c r="CB3507" s="6"/>
      <c r="CC3507" s="6"/>
      <c r="CD3507" s="6"/>
      <c r="CE3507" s="6"/>
      <c r="CF3507" s="6"/>
      <c r="CG3507" s="6"/>
      <c r="CH3507" s="6"/>
      <c r="CI3507" s="6"/>
      <c r="CJ3507" s="6"/>
      <c r="CK3507" s="6"/>
      <c r="CL3507" s="6"/>
      <c r="CM3507" s="6"/>
      <c r="CN3507" s="6"/>
      <c r="CO3507" s="6"/>
      <c r="CP3507" s="6"/>
      <c r="CQ3507" s="6"/>
      <c r="CR3507" s="6"/>
      <c r="CS3507" s="6"/>
      <c r="CT3507" s="6"/>
      <c r="CU3507" s="6"/>
      <c r="CV3507" s="6"/>
      <c r="CW3507" s="6"/>
      <c r="CX3507" s="6"/>
      <c r="CY3507" s="6"/>
      <c r="CZ3507" s="6"/>
      <c r="DA3507" s="6"/>
      <c r="DB3507" s="6"/>
      <c r="DC3507" s="6"/>
      <c r="DD3507" s="6"/>
      <c r="DE3507" s="6"/>
      <c r="DF3507" s="6"/>
      <c r="DG3507" s="6"/>
      <c r="DH3507" s="6"/>
      <c r="DI3507" s="6"/>
      <c r="DJ3507" s="6"/>
    </row>
    <row r="3508" spans="15:114" ht="15" customHeight="1" x14ac:dyDescent="0.15"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6"/>
      <c r="BD3508" s="6"/>
      <c r="BE3508" s="6"/>
      <c r="BF3508" s="6"/>
      <c r="BG3508" s="6"/>
      <c r="BH3508" s="6"/>
      <c r="BI3508" s="6"/>
      <c r="BJ3508" s="6"/>
      <c r="BK3508" s="6"/>
      <c r="BL3508" s="6"/>
      <c r="BM3508" s="6"/>
      <c r="BN3508" s="6"/>
      <c r="BO3508" s="6"/>
      <c r="BP3508" s="6"/>
      <c r="BQ3508" s="6"/>
      <c r="BR3508" s="6"/>
      <c r="BS3508" s="6"/>
      <c r="BT3508" s="6"/>
      <c r="BU3508" s="6"/>
      <c r="BV3508" s="6"/>
      <c r="BW3508" s="6"/>
      <c r="BX3508" s="6"/>
      <c r="BY3508" s="6"/>
      <c r="BZ3508" s="6"/>
      <c r="CA3508" s="6"/>
      <c r="CB3508" s="6"/>
      <c r="CC3508" s="6"/>
      <c r="CD3508" s="6"/>
      <c r="CE3508" s="6"/>
      <c r="CF3508" s="6"/>
      <c r="CG3508" s="6"/>
      <c r="CH3508" s="6"/>
      <c r="CI3508" s="6"/>
      <c r="CJ3508" s="6"/>
      <c r="CK3508" s="6"/>
      <c r="CL3508" s="6"/>
      <c r="CM3508" s="6"/>
      <c r="CN3508" s="6"/>
      <c r="CO3508" s="6"/>
      <c r="CP3508" s="6"/>
      <c r="CQ3508" s="6"/>
      <c r="CR3508" s="6"/>
      <c r="CS3508" s="6"/>
      <c r="CT3508" s="6"/>
      <c r="CU3508" s="6"/>
      <c r="CV3508" s="6"/>
      <c r="CW3508" s="6"/>
      <c r="CX3508" s="6"/>
      <c r="CY3508" s="6"/>
      <c r="CZ3508" s="6"/>
      <c r="DA3508" s="6"/>
      <c r="DB3508" s="6"/>
      <c r="DC3508" s="6"/>
      <c r="DD3508" s="6"/>
      <c r="DE3508" s="6"/>
      <c r="DF3508" s="6"/>
      <c r="DG3508" s="6"/>
      <c r="DH3508" s="6"/>
      <c r="DI3508" s="6"/>
      <c r="DJ3508" s="6"/>
    </row>
    <row r="3509" spans="15:114" ht="15" customHeight="1" x14ac:dyDescent="0.15"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6"/>
      <c r="BD3509" s="6"/>
      <c r="BE3509" s="6"/>
      <c r="BF3509" s="6"/>
      <c r="BG3509" s="6"/>
      <c r="BH3509" s="6"/>
      <c r="BI3509" s="6"/>
      <c r="BJ3509" s="6"/>
      <c r="BK3509" s="6"/>
      <c r="BL3509" s="6"/>
      <c r="BM3509" s="6"/>
      <c r="BN3509" s="6"/>
      <c r="BO3509" s="6"/>
      <c r="BP3509" s="6"/>
      <c r="BQ3509" s="6"/>
      <c r="BR3509" s="6"/>
      <c r="BS3509" s="6"/>
      <c r="BT3509" s="6"/>
      <c r="BU3509" s="6"/>
      <c r="BV3509" s="6"/>
      <c r="BW3509" s="6"/>
      <c r="BX3509" s="6"/>
      <c r="BY3509" s="6"/>
      <c r="BZ3509" s="6"/>
      <c r="CA3509" s="6"/>
      <c r="CB3509" s="6"/>
      <c r="CC3509" s="6"/>
      <c r="CD3509" s="6"/>
      <c r="CE3509" s="6"/>
      <c r="CF3509" s="6"/>
      <c r="CG3509" s="6"/>
      <c r="CH3509" s="6"/>
      <c r="CI3509" s="6"/>
      <c r="CJ3509" s="6"/>
      <c r="CK3509" s="6"/>
      <c r="CL3509" s="6"/>
      <c r="CM3509" s="6"/>
      <c r="CN3509" s="6"/>
      <c r="CO3509" s="6"/>
      <c r="CP3509" s="6"/>
      <c r="CQ3509" s="6"/>
      <c r="CR3509" s="6"/>
      <c r="CS3509" s="6"/>
      <c r="CT3509" s="6"/>
      <c r="CU3509" s="6"/>
      <c r="CV3509" s="6"/>
      <c r="CW3509" s="6"/>
      <c r="CX3509" s="6"/>
      <c r="CY3509" s="6"/>
      <c r="CZ3509" s="6"/>
      <c r="DA3509" s="6"/>
      <c r="DB3509" s="6"/>
      <c r="DC3509" s="6"/>
      <c r="DD3509" s="6"/>
      <c r="DE3509" s="6"/>
      <c r="DF3509" s="6"/>
      <c r="DG3509" s="6"/>
      <c r="DH3509" s="6"/>
      <c r="DI3509" s="6"/>
      <c r="DJ3509" s="6"/>
    </row>
    <row r="3510" spans="15:114" ht="15" customHeight="1" x14ac:dyDescent="0.15"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6"/>
      <c r="BD3510" s="6"/>
      <c r="BE3510" s="6"/>
      <c r="BF3510" s="6"/>
      <c r="BG3510" s="6"/>
      <c r="BH3510" s="6"/>
      <c r="BI3510" s="6"/>
      <c r="BJ3510" s="6"/>
      <c r="BK3510" s="6"/>
      <c r="BL3510" s="6"/>
      <c r="BM3510" s="6"/>
      <c r="BN3510" s="6"/>
      <c r="BO3510" s="6"/>
      <c r="BP3510" s="6"/>
      <c r="BQ3510" s="6"/>
      <c r="BR3510" s="6"/>
      <c r="BS3510" s="6"/>
      <c r="BT3510" s="6"/>
      <c r="BU3510" s="6"/>
      <c r="BV3510" s="6"/>
      <c r="BW3510" s="6"/>
      <c r="BX3510" s="6"/>
      <c r="BY3510" s="6"/>
      <c r="BZ3510" s="6"/>
      <c r="CA3510" s="6"/>
      <c r="CB3510" s="6"/>
      <c r="CC3510" s="6"/>
      <c r="CD3510" s="6"/>
      <c r="CE3510" s="6"/>
      <c r="CF3510" s="6"/>
      <c r="CG3510" s="6"/>
      <c r="CH3510" s="6"/>
      <c r="CI3510" s="6"/>
      <c r="CJ3510" s="6"/>
      <c r="CK3510" s="6"/>
      <c r="CL3510" s="6"/>
      <c r="CM3510" s="6"/>
      <c r="CN3510" s="6"/>
      <c r="CO3510" s="6"/>
      <c r="CP3510" s="6"/>
      <c r="CQ3510" s="6"/>
      <c r="CR3510" s="6"/>
      <c r="CS3510" s="6"/>
      <c r="CT3510" s="6"/>
      <c r="CU3510" s="6"/>
      <c r="CV3510" s="6"/>
      <c r="CW3510" s="6"/>
      <c r="CX3510" s="6"/>
      <c r="CY3510" s="6"/>
      <c r="CZ3510" s="6"/>
      <c r="DA3510" s="6"/>
      <c r="DB3510" s="6"/>
      <c r="DC3510" s="6"/>
      <c r="DD3510" s="6"/>
      <c r="DE3510" s="6"/>
      <c r="DF3510" s="6"/>
      <c r="DG3510" s="6"/>
      <c r="DH3510" s="6"/>
      <c r="DI3510" s="6"/>
      <c r="DJ3510" s="6"/>
    </row>
    <row r="3511" spans="15:114" ht="15" customHeight="1" x14ac:dyDescent="0.15"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  <c r="BH3511" s="6"/>
      <c r="BI3511" s="6"/>
      <c r="BJ3511" s="6"/>
      <c r="BK3511" s="6"/>
      <c r="BL3511" s="6"/>
      <c r="BM3511" s="6"/>
      <c r="BN3511" s="6"/>
      <c r="BO3511" s="6"/>
      <c r="BP3511" s="6"/>
      <c r="BQ3511" s="6"/>
      <c r="BR3511" s="6"/>
      <c r="BS3511" s="6"/>
      <c r="BT3511" s="6"/>
      <c r="BU3511" s="6"/>
      <c r="BV3511" s="6"/>
      <c r="BW3511" s="6"/>
      <c r="BX3511" s="6"/>
      <c r="BY3511" s="6"/>
      <c r="BZ3511" s="6"/>
      <c r="CA3511" s="6"/>
      <c r="CB3511" s="6"/>
      <c r="CC3511" s="6"/>
      <c r="CD3511" s="6"/>
      <c r="CE3511" s="6"/>
      <c r="CF3511" s="6"/>
      <c r="CG3511" s="6"/>
      <c r="CH3511" s="6"/>
      <c r="CI3511" s="6"/>
      <c r="CJ3511" s="6"/>
      <c r="CK3511" s="6"/>
      <c r="CL3511" s="6"/>
      <c r="CM3511" s="6"/>
      <c r="CN3511" s="6"/>
      <c r="CO3511" s="6"/>
      <c r="CP3511" s="6"/>
      <c r="CQ3511" s="6"/>
      <c r="CR3511" s="6"/>
      <c r="CS3511" s="6"/>
      <c r="CT3511" s="6"/>
      <c r="CU3511" s="6"/>
      <c r="CV3511" s="6"/>
      <c r="CW3511" s="6"/>
      <c r="CX3511" s="6"/>
      <c r="CY3511" s="6"/>
      <c r="CZ3511" s="6"/>
      <c r="DA3511" s="6"/>
      <c r="DB3511" s="6"/>
      <c r="DC3511" s="6"/>
      <c r="DD3511" s="6"/>
      <c r="DE3511" s="6"/>
      <c r="DF3511" s="6"/>
      <c r="DG3511" s="6"/>
      <c r="DH3511" s="6"/>
      <c r="DI3511" s="6"/>
      <c r="DJ3511" s="6"/>
    </row>
    <row r="3512" spans="15:114" ht="15" customHeight="1" x14ac:dyDescent="0.15"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  <c r="BH3512" s="6"/>
      <c r="BI3512" s="6"/>
      <c r="BJ3512" s="6"/>
      <c r="BK3512" s="6"/>
      <c r="BL3512" s="6"/>
      <c r="BM3512" s="6"/>
      <c r="BN3512" s="6"/>
      <c r="BO3512" s="6"/>
      <c r="BP3512" s="6"/>
      <c r="BQ3512" s="6"/>
      <c r="BR3512" s="6"/>
      <c r="BS3512" s="6"/>
      <c r="BT3512" s="6"/>
      <c r="BU3512" s="6"/>
      <c r="BV3512" s="6"/>
      <c r="BW3512" s="6"/>
      <c r="BX3512" s="6"/>
      <c r="BY3512" s="6"/>
      <c r="BZ3512" s="6"/>
      <c r="CA3512" s="6"/>
      <c r="CB3512" s="6"/>
      <c r="CC3512" s="6"/>
      <c r="CD3512" s="6"/>
      <c r="CE3512" s="6"/>
      <c r="CF3512" s="6"/>
      <c r="CG3512" s="6"/>
      <c r="CH3512" s="6"/>
      <c r="CI3512" s="6"/>
      <c r="CJ3512" s="6"/>
      <c r="CK3512" s="6"/>
      <c r="CL3512" s="6"/>
      <c r="CM3512" s="6"/>
      <c r="CN3512" s="6"/>
      <c r="CO3512" s="6"/>
      <c r="CP3512" s="6"/>
      <c r="CQ3512" s="6"/>
      <c r="CR3512" s="6"/>
      <c r="CS3512" s="6"/>
      <c r="CT3512" s="6"/>
      <c r="CU3512" s="6"/>
      <c r="CV3512" s="6"/>
      <c r="CW3512" s="6"/>
      <c r="CX3512" s="6"/>
      <c r="CY3512" s="6"/>
      <c r="CZ3512" s="6"/>
      <c r="DA3512" s="6"/>
      <c r="DB3512" s="6"/>
      <c r="DC3512" s="6"/>
      <c r="DD3512" s="6"/>
      <c r="DE3512" s="6"/>
      <c r="DF3512" s="6"/>
      <c r="DG3512" s="6"/>
      <c r="DH3512" s="6"/>
      <c r="DI3512" s="6"/>
      <c r="DJ3512" s="6"/>
    </row>
    <row r="3513" spans="15:114" ht="15" customHeight="1" x14ac:dyDescent="0.15"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6"/>
      <c r="BD3513" s="6"/>
      <c r="BE3513" s="6"/>
      <c r="BF3513" s="6"/>
      <c r="BG3513" s="6"/>
      <c r="BH3513" s="6"/>
      <c r="BI3513" s="6"/>
      <c r="BJ3513" s="6"/>
      <c r="BK3513" s="6"/>
      <c r="BL3513" s="6"/>
      <c r="BM3513" s="6"/>
      <c r="BN3513" s="6"/>
      <c r="BO3513" s="6"/>
      <c r="BP3513" s="6"/>
      <c r="BQ3513" s="6"/>
      <c r="BR3513" s="6"/>
      <c r="BS3513" s="6"/>
      <c r="BT3513" s="6"/>
      <c r="BU3513" s="6"/>
      <c r="BV3513" s="6"/>
      <c r="BW3513" s="6"/>
      <c r="BX3513" s="6"/>
      <c r="BY3513" s="6"/>
      <c r="BZ3513" s="6"/>
      <c r="CA3513" s="6"/>
      <c r="CB3513" s="6"/>
      <c r="CC3513" s="6"/>
      <c r="CD3513" s="6"/>
      <c r="CE3513" s="6"/>
      <c r="CF3513" s="6"/>
      <c r="CG3513" s="6"/>
      <c r="CH3513" s="6"/>
      <c r="CI3513" s="6"/>
      <c r="CJ3513" s="6"/>
      <c r="CK3513" s="6"/>
      <c r="CL3513" s="6"/>
      <c r="CM3513" s="6"/>
      <c r="CN3513" s="6"/>
      <c r="CO3513" s="6"/>
      <c r="CP3513" s="6"/>
      <c r="CQ3513" s="6"/>
      <c r="CR3513" s="6"/>
      <c r="CS3513" s="6"/>
      <c r="CT3513" s="6"/>
      <c r="CU3513" s="6"/>
      <c r="CV3513" s="6"/>
      <c r="CW3513" s="6"/>
      <c r="CX3513" s="6"/>
      <c r="CY3513" s="6"/>
      <c r="CZ3513" s="6"/>
      <c r="DA3513" s="6"/>
      <c r="DB3513" s="6"/>
      <c r="DC3513" s="6"/>
      <c r="DD3513" s="6"/>
      <c r="DE3513" s="6"/>
      <c r="DF3513" s="6"/>
      <c r="DG3513" s="6"/>
      <c r="DH3513" s="6"/>
      <c r="DI3513" s="6"/>
      <c r="DJ3513" s="6"/>
    </row>
    <row r="3514" spans="15:114" ht="15" customHeight="1" x14ac:dyDescent="0.15"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6"/>
      <c r="BD3514" s="6"/>
      <c r="BE3514" s="6"/>
      <c r="BF3514" s="6"/>
      <c r="BG3514" s="6"/>
      <c r="BH3514" s="6"/>
      <c r="BI3514" s="6"/>
      <c r="BJ3514" s="6"/>
      <c r="BK3514" s="6"/>
      <c r="BL3514" s="6"/>
      <c r="BM3514" s="6"/>
      <c r="BN3514" s="6"/>
      <c r="BO3514" s="6"/>
      <c r="BP3514" s="6"/>
      <c r="BQ3514" s="6"/>
      <c r="BR3514" s="6"/>
      <c r="BS3514" s="6"/>
      <c r="BT3514" s="6"/>
      <c r="BU3514" s="6"/>
      <c r="BV3514" s="6"/>
      <c r="BW3514" s="6"/>
      <c r="BX3514" s="6"/>
      <c r="BY3514" s="6"/>
      <c r="BZ3514" s="6"/>
      <c r="CA3514" s="6"/>
      <c r="CB3514" s="6"/>
      <c r="CC3514" s="6"/>
      <c r="CD3514" s="6"/>
      <c r="CE3514" s="6"/>
      <c r="CF3514" s="6"/>
      <c r="CG3514" s="6"/>
      <c r="CH3514" s="6"/>
      <c r="CI3514" s="6"/>
      <c r="CJ3514" s="6"/>
      <c r="CK3514" s="6"/>
      <c r="CL3514" s="6"/>
      <c r="CM3514" s="6"/>
      <c r="CN3514" s="6"/>
      <c r="CO3514" s="6"/>
      <c r="CP3514" s="6"/>
      <c r="CQ3514" s="6"/>
      <c r="CR3514" s="6"/>
      <c r="CS3514" s="6"/>
      <c r="CT3514" s="6"/>
      <c r="CU3514" s="6"/>
      <c r="CV3514" s="6"/>
      <c r="CW3514" s="6"/>
      <c r="CX3514" s="6"/>
      <c r="CY3514" s="6"/>
      <c r="CZ3514" s="6"/>
      <c r="DA3514" s="6"/>
      <c r="DB3514" s="6"/>
      <c r="DC3514" s="6"/>
      <c r="DD3514" s="6"/>
      <c r="DE3514" s="6"/>
      <c r="DF3514" s="6"/>
      <c r="DG3514" s="6"/>
      <c r="DH3514" s="6"/>
      <c r="DI3514" s="6"/>
      <c r="DJ3514" s="6"/>
    </row>
    <row r="3515" spans="15:114" ht="15" customHeight="1" x14ac:dyDescent="0.15"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6"/>
      <c r="BD3515" s="6"/>
      <c r="BE3515" s="6"/>
      <c r="BF3515" s="6"/>
      <c r="BG3515" s="6"/>
      <c r="BH3515" s="6"/>
      <c r="BI3515" s="6"/>
      <c r="BJ3515" s="6"/>
      <c r="BK3515" s="6"/>
      <c r="BL3515" s="6"/>
      <c r="BM3515" s="6"/>
      <c r="BN3515" s="6"/>
      <c r="BO3515" s="6"/>
      <c r="BP3515" s="6"/>
      <c r="BQ3515" s="6"/>
      <c r="BR3515" s="6"/>
      <c r="BS3515" s="6"/>
      <c r="BT3515" s="6"/>
      <c r="BU3515" s="6"/>
      <c r="BV3515" s="6"/>
      <c r="BW3515" s="6"/>
      <c r="BX3515" s="6"/>
      <c r="BY3515" s="6"/>
      <c r="BZ3515" s="6"/>
      <c r="CA3515" s="6"/>
      <c r="CB3515" s="6"/>
      <c r="CC3515" s="6"/>
      <c r="CD3515" s="6"/>
      <c r="CE3515" s="6"/>
      <c r="CF3515" s="6"/>
      <c r="CG3515" s="6"/>
      <c r="CH3515" s="6"/>
      <c r="CI3515" s="6"/>
      <c r="CJ3515" s="6"/>
      <c r="CK3515" s="6"/>
      <c r="CL3515" s="6"/>
      <c r="CM3515" s="6"/>
      <c r="CN3515" s="6"/>
      <c r="CO3515" s="6"/>
      <c r="CP3515" s="6"/>
      <c r="CQ3515" s="6"/>
      <c r="CR3515" s="6"/>
      <c r="CS3515" s="6"/>
      <c r="CT3515" s="6"/>
      <c r="CU3515" s="6"/>
      <c r="CV3515" s="6"/>
      <c r="CW3515" s="6"/>
      <c r="CX3515" s="6"/>
      <c r="CY3515" s="6"/>
      <c r="CZ3515" s="6"/>
      <c r="DA3515" s="6"/>
      <c r="DB3515" s="6"/>
      <c r="DC3515" s="6"/>
      <c r="DD3515" s="6"/>
      <c r="DE3515" s="6"/>
      <c r="DF3515" s="6"/>
      <c r="DG3515" s="6"/>
      <c r="DH3515" s="6"/>
      <c r="DI3515" s="6"/>
      <c r="DJ3515" s="6"/>
    </row>
    <row r="3516" spans="15:114" ht="15" customHeight="1" x14ac:dyDescent="0.15"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6"/>
      <c r="BD3516" s="6"/>
      <c r="BE3516" s="6"/>
      <c r="BF3516" s="6"/>
      <c r="BG3516" s="6"/>
      <c r="BH3516" s="6"/>
      <c r="BI3516" s="6"/>
      <c r="BJ3516" s="6"/>
      <c r="BK3516" s="6"/>
      <c r="BL3516" s="6"/>
      <c r="BM3516" s="6"/>
      <c r="BN3516" s="6"/>
      <c r="BO3516" s="6"/>
      <c r="BP3516" s="6"/>
      <c r="BQ3516" s="6"/>
      <c r="BR3516" s="6"/>
      <c r="BS3516" s="6"/>
      <c r="BT3516" s="6"/>
      <c r="BU3516" s="6"/>
      <c r="BV3516" s="6"/>
      <c r="BW3516" s="6"/>
      <c r="BX3516" s="6"/>
      <c r="BY3516" s="6"/>
      <c r="BZ3516" s="6"/>
      <c r="CA3516" s="6"/>
      <c r="CB3516" s="6"/>
      <c r="CC3516" s="6"/>
      <c r="CD3516" s="6"/>
      <c r="CE3516" s="6"/>
      <c r="CF3516" s="6"/>
      <c r="CG3516" s="6"/>
      <c r="CH3516" s="6"/>
      <c r="CI3516" s="6"/>
      <c r="CJ3516" s="6"/>
      <c r="CK3516" s="6"/>
      <c r="CL3516" s="6"/>
      <c r="CM3516" s="6"/>
      <c r="CN3516" s="6"/>
      <c r="CO3516" s="6"/>
      <c r="CP3516" s="6"/>
      <c r="CQ3516" s="6"/>
      <c r="CR3516" s="6"/>
      <c r="CS3516" s="6"/>
      <c r="CT3516" s="6"/>
      <c r="CU3516" s="6"/>
      <c r="CV3516" s="6"/>
      <c r="CW3516" s="6"/>
      <c r="CX3516" s="6"/>
      <c r="CY3516" s="6"/>
      <c r="CZ3516" s="6"/>
      <c r="DA3516" s="6"/>
      <c r="DB3516" s="6"/>
      <c r="DC3516" s="6"/>
      <c r="DD3516" s="6"/>
      <c r="DE3516" s="6"/>
      <c r="DF3516" s="6"/>
      <c r="DG3516" s="6"/>
      <c r="DH3516" s="6"/>
      <c r="DI3516" s="6"/>
      <c r="DJ3516" s="6"/>
    </row>
    <row r="3517" spans="15:114" ht="15" customHeight="1" x14ac:dyDescent="0.15"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6"/>
      <c r="BD3517" s="6"/>
      <c r="BE3517" s="6"/>
      <c r="BF3517" s="6"/>
      <c r="BG3517" s="6"/>
      <c r="BH3517" s="6"/>
      <c r="BI3517" s="6"/>
      <c r="BJ3517" s="6"/>
      <c r="BK3517" s="6"/>
      <c r="BL3517" s="6"/>
      <c r="BM3517" s="6"/>
      <c r="BN3517" s="6"/>
      <c r="BO3517" s="6"/>
      <c r="BP3517" s="6"/>
      <c r="BQ3517" s="6"/>
      <c r="BR3517" s="6"/>
      <c r="BS3517" s="6"/>
      <c r="BT3517" s="6"/>
      <c r="BU3517" s="6"/>
      <c r="BV3517" s="6"/>
      <c r="BW3517" s="6"/>
      <c r="BX3517" s="6"/>
      <c r="BY3517" s="6"/>
      <c r="BZ3517" s="6"/>
      <c r="CA3517" s="6"/>
      <c r="CB3517" s="6"/>
      <c r="CC3517" s="6"/>
      <c r="CD3517" s="6"/>
      <c r="CE3517" s="6"/>
      <c r="CF3517" s="6"/>
      <c r="CG3517" s="6"/>
      <c r="CH3517" s="6"/>
      <c r="CI3517" s="6"/>
      <c r="CJ3517" s="6"/>
      <c r="CK3517" s="6"/>
      <c r="CL3517" s="6"/>
      <c r="CM3517" s="6"/>
      <c r="CN3517" s="6"/>
      <c r="CO3517" s="6"/>
      <c r="CP3517" s="6"/>
      <c r="CQ3517" s="6"/>
      <c r="CR3517" s="6"/>
      <c r="CS3517" s="6"/>
      <c r="CT3517" s="6"/>
      <c r="CU3517" s="6"/>
      <c r="CV3517" s="6"/>
      <c r="CW3517" s="6"/>
      <c r="CX3517" s="6"/>
      <c r="CY3517" s="6"/>
      <c r="CZ3517" s="6"/>
      <c r="DA3517" s="6"/>
      <c r="DB3517" s="6"/>
      <c r="DC3517" s="6"/>
      <c r="DD3517" s="6"/>
      <c r="DE3517" s="6"/>
      <c r="DF3517" s="6"/>
      <c r="DG3517" s="6"/>
      <c r="DH3517" s="6"/>
      <c r="DI3517" s="6"/>
      <c r="DJ3517" s="6"/>
    </row>
    <row r="3518" spans="15:114" ht="15" customHeight="1" x14ac:dyDescent="0.15"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  <c r="BH3518" s="6"/>
      <c r="BI3518" s="6"/>
      <c r="BJ3518" s="6"/>
      <c r="BK3518" s="6"/>
      <c r="BL3518" s="6"/>
      <c r="BM3518" s="6"/>
      <c r="BN3518" s="6"/>
      <c r="BO3518" s="6"/>
      <c r="BP3518" s="6"/>
      <c r="BQ3518" s="6"/>
      <c r="BR3518" s="6"/>
      <c r="BS3518" s="6"/>
      <c r="BT3518" s="6"/>
      <c r="BU3518" s="6"/>
      <c r="BV3518" s="6"/>
      <c r="BW3518" s="6"/>
      <c r="BX3518" s="6"/>
      <c r="BY3518" s="6"/>
      <c r="BZ3518" s="6"/>
      <c r="CA3518" s="6"/>
      <c r="CB3518" s="6"/>
      <c r="CC3518" s="6"/>
      <c r="CD3518" s="6"/>
      <c r="CE3518" s="6"/>
      <c r="CF3518" s="6"/>
      <c r="CG3518" s="6"/>
      <c r="CH3518" s="6"/>
      <c r="CI3518" s="6"/>
      <c r="CJ3518" s="6"/>
      <c r="CK3518" s="6"/>
      <c r="CL3518" s="6"/>
      <c r="CM3518" s="6"/>
      <c r="CN3518" s="6"/>
      <c r="CO3518" s="6"/>
      <c r="CP3518" s="6"/>
      <c r="CQ3518" s="6"/>
      <c r="CR3518" s="6"/>
      <c r="CS3518" s="6"/>
      <c r="CT3518" s="6"/>
      <c r="CU3518" s="6"/>
      <c r="CV3518" s="6"/>
      <c r="CW3518" s="6"/>
      <c r="CX3518" s="6"/>
      <c r="CY3518" s="6"/>
      <c r="CZ3518" s="6"/>
      <c r="DA3518" s="6"/>
      <c r="DB3518" s="6"/>
      <c r="DC3518" s="6"/>
      <c r="DD3518" s="6"/>
      <c r="DE3518" s="6"/>
      <c r="DF3518" s="6"/>
      <c r="DG3518" s="6"/>
      <c r="DH3518" s="6"/>
      <c r="DI3518" s="6"/>
      <c r="DJ3518" s="6"/>
    </row>
    <row r="3519" spans="15:114" ht="15" customHeight="1" x14ac:dyDescent="0.15"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6"/>
      <c r="BC3519" s="6"/>
      <c r="BD3519" s="6"/>
      <c r="BE3519" s="6"/>
      <c r="BF3519" s="6"/>
      <c r="BG3519" s="6"/>
      <c r="BH3519" s="6"/>
      <c r="BI3519" s="6"/>
      <c r="BJ3519" s="6"/>
      <c r="BK3519" s="6"/>
      <c r="BL3519" s="6"/>
      <c r="BM3519" s="6"/>
      <c r="BN3519" s="6"/>
      <c r="BO3519" s="6"/>
      <c r="BP3519" s="6"/>
      <c r="BQ3519" s="6"/>
      <c r="BR3519" s="6"/>
      <c r="BS3519" s="6"/>
      <c r="BT3519" s="6"/>
      <c r="BU3519" s="6"/>
      <c r="BV3519" s="6"/>
      <c r="BW3519" s="6"/>
      <c r="BX3519" s="6"/>
      <c r="BY3519" s="6"/>
      <c r="BZ3519" s="6"/>
      <c r="CA3519" s="6"/>
      <c r="CB3519" s="6"/>
      <c r="CC3519" s="6"/>
      <c r="CD3519" s="6"/>
      <c r="CE3519" s="6"/>
      <c r="CF3519" s="6"/>
      <c r="CG3519" s="6"/>
      <c r="CH3519" s="6"/>
      <c r="CI3519" s="6"/>
      <c r="CJ3519" s="6"/>
      <c r="CK3519" s="6"/>
      <c r="CL3519" s="6"/>
      <c r="CM3519" s="6"/>
      <c r="CN3519" s="6"/>
      <c r="CO3519" s="6"/>
      <c r="CP3519" s="6"/>
      <c r="CQ3519" s="6"/>
      <c r="CR3519" s="6"/>
      <c r="CS3519" s="6"/>
      <c r="CT3519" s="6"/>
      <c r="CU3519" s="6"/>
      <c r="CV3519" s="6"/>
      <c r="CW3519" s="6"/>
      <c r="CX3519" s="6"/>
      <c r="CY3519" s="6"/>
      <c r="CZ3519" s="6"/>
      <c r="DA3519" s="6"/>
      <c r="DB3519" s="6"/>
      <c r="DC3519" s="6"/>
      <c r="DD3519" s="6"/>
      <c r="DE3519" s="6"/>
      <c r="DF3519" s="6"/>
      <c r="DG3519" s="6"/>
      <c r="DH3519" s="6"/>
      <c r="DI3519" s="6"/>
      <c r="DJ3519" s="6"/>
    </row>
    <row r="3520" spans="15:114" ht="15" customHeight="1" x14ac:dyDescent="0.15"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6"/>
      <c r="BD3520" s="6"/>
      <c r="BE3520" s="6"/>
      <c r="BF3520" s="6"/>
      <c r="BG3520" s="6"/>
      <c r="BH3520" s="6"/>
      <c r="BI3520" s="6"/>
      <c r="BJ3520" s="6"/>
      <c r="BK3520" s="6"/>
      <c r="BL3520" s="6"/>
      <c r="BM3520" s="6"/>
      <c r="BN3520" s="6"/>
      <c r="BO3520" s="6"/>
      <c r="BP3520" s="6"/>
      <c r="BQ3520" s="6"/>
      <c r="BR3520" s="6"/>
      <c r="BS3520" s="6"/>
      <c r="BT3520" s="6"/>
      <c r="BU3520" s="6"/>
      <c r="BV3520" s="6"/>
      <c r="BW3520" s="6"/>
      <c r="BX3520" s="6"/>
      <c r="BY3520" s="6"/>
      <c r="BZ3520" s="6"/>
      <c r="CA3520" s="6"/>
      <c r="CB3520" s="6"/>
      <c r="CC3520" s="6"/>
      <c r="CD3520" s="6"/>
      <c r="CE3520" s="6"/>
      <c r="CF3520" s="6"/>
      <c r="CG3520" s="6"/>
      <c r="CH3520" s="6"/>
      <c r="CI3520" s="6"/>
      <c r="CJ3520" s="6"/>
      <c r="CK3520" s="6"/>
      <c r="CL3520" s="6"/>
      <c r="CM3520" s="6"/>
      <c r="CN3520" s="6"/>
      <c r="CO3520" s="6"/>
      <c r="CP3520" s="6"/>
      <c r="CQ3520" s="6"/>
      <c r="CR3520" s="6"/>
      <c r="CS3520" s="6"/>
      <c r="CT3520" s="6"/>
      <c r="CU3520" s="6"/>
      <c r="CV3520" s="6"/>
      <c r="CW3520" s="6"/>
      <c r="CX3520" s="6"/>
      <c r="CY3520" s="6"/>
      <c r="CZ3520" s="6"/>
      <c r="DA3520" s="6"/>
      <c r="DB3520" s="6"/>
      <c r="DC3520" s="6"/>
      <c r="DD3520" s="6"/>
      <c r="DE3520" s="6"/>
      <c r="DF3520" s="6"/>
      <c r="DG3520" s="6"/>
      <c r="DH3520" s="6"/>
      <c r="DI3520" s="6"/>
      <c r="DJ3520" s="6"/>
    </row>
    <row r="3521" spans="15:114" ht="15" customHeight="1" x14ac:dyDescent="0.15"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6"/>
      <c r="BD3521" s="6"/>
      <c r="BE3521" s="6"/>
      <c r="BF3521" s="6"/>
      <c r="BG3521" s="6"/>
      <c r="BH3521" s="6"/>
      <c r="BI3521" s="6"/>
      <c r="BJ3521" s="6"/>
      <c r="BK3521" s="6"/>
      <c r="BL3521" s="6"/>
      <c r="BM3521" s="6"/>
      <c r="BN3521" s="6"/>
      <c r="BO3521" s="6"/>
      <c r="BP3521" s="6"/>
      <c r="BQ3521" s="6"/>
      <c r="BR3521" s="6"/>
      <c r="BS3521" s="6"/>
      <c r="BT3521" s="6"/>
      <c r="BU3521" s="6"/>
      <c r="BV3521" s="6"/>
      <c r="BW3521" s="6"/>
      <c r="BX3521" s="6"/>
      <c r="BY3521" s="6"/>
      <c r="BZ3521" s="6"/>
      <c r="CA3521" s="6"/>
      <c r="CB3521" s="6"/>
      <c r="CC3521" s="6"/>
      <c r="CD3521" s="6"/>
      <c r="CE3521" s="6"/>
      <c r="CF3521" s="6"/>
      <c r="CG3521" s="6"/>
      <c r="CH3521" s="6"/>
      <c r="CI3521" s="6"/>
      <c r="CJ3521" s="6"/>
      <c r="CK3521" s="6"/>
      <c r="CL3521" s="6"/>
      <c r="CM3521" s="6"/>
      <c r="CN3521" s="6"/>
      <c r="CO3521" s="6"/>
      <c r="CP3521" s="6"/>
      <c r="CQ3521" s="6"/>
      <c r="CR3521" s="6"/>
      <c r="CS3521" s="6"/>
      <c r="CT3521" s="6"/>
      <c r="CU3521" s="6"/>
      <c r="CV3521" s="6"/>
      <c r="CW3521" s="6"/>
      <c r="CX3521" s="6"/>
      <c r="CY3521" s="6"/>
      <c r="CZ3521" s="6"/>
      <c r="DA3521" s="6"/>
      <c r="DB3521" s="6"/>
      <c r="DC3521" s="6"/>
      <c r="DD3521" s="6"/>
      <c r="DE3521" s="6"/>
      <c r="DF3521" s="6"/>
      <c r="DG3521" s="6"/>
      <c r="DH3521" s="6"/>
      <c r="DI3521" s="6"/>
      <c r="DJ3521" s="6"/>
    </row>
    <row r="3522" spans="15:114" ht="15" customHeight="1" x14ac:dyDescent="0.15"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6"/>
      <c r="BC3522" s="6"/>
      <c r="BD3522" s="6"/>
      <c r="BE3522" s="6"/>
      <c r="BF3522" s="6"/>
      <c r="BG3522" s="6"/>
      <c r="BH3522" s="6"/>
      <c r="BI3522" s="6"/>
      <c r="BJ3522" s="6"/>
      <c r="BK3522" s="6"/>
      <c r="BL3522" s="6"/>
      <c r="BM3522" s="6"/>
      <c r="BN3522" s="6"/>
      <c r="BO3522" s="6"/>
      <c r="BP3522" s="6"/>
      <c r="BQ3522" s="6"/>
      <c r="BR3522" s="6"/>
      <c r="BS3522" s="6"/>
      <c r="BT3522" s="6"/>
      <c r="BU3522" s="6"/>
      <c r="BV3522" s="6"/>
      <c r="BW3522" s="6"/>
      <c r="BX3522" s="6"/>
      <c r="BY3522" s="6"/>
      <c r="BZ3522" s="6"/>
      <c r="CA3522" s="6"/>
      <c r="CB3522" s="6"/>
      <c r="CC3522" s="6"/>
      <c r="CD3522" s="6"/>
      <c r="CE3522" s="6"/>
      <c r="CF3522" s="6"/>
      <c r="CG3522" s="6"/>
      <c r="CH3522" s="6"/>
      <c r="CI3522" s="6"/>
      <c r="CJ3522" s="6"/>
      <c r="CK3522" s="6"/>
      <c r="CL3522" s="6"/>
      <c r="CM3522" s="6"/>
      <c r="CN3522" s="6"/>
      <c r="CO3522" s="6"/>
      <c r="CP3522" s="6"/>
      <c r="CQ3522" s="6"/>
      <c r="CR3522" s="6"/>
      <c r="CS3522" s="6"/>
      <c r="CT3522" s="6"/>
      <c r="CU3522" s="6"/>
      <c r="CV3522" s="6"/>
      <c r="CW3522" s="6"/>
      <c r="CX3522" s="6"/>
      <c r="CY3522" s="6"/>
      <c r="CZ3522" s="6"/>
      <c r="DA3522" s="6"/>
      <c r="DB3522" s="6"/>
      <c r="DC3522" s="6"/>
      <c r="DD3522" s="6"/>
      <c r="DE3522" s="6"/>
      <c r="DF3522" s="6"/>
      <c r="DG3522" s="6"/>
      <c r="DH3522" s="6"/>
      <c r="DI3522" s="6"/>
      <c r="DJ3522" s="6"/>
    </row>
    <row r="3523" spans="15:114" ht="15" customHeight="1" x14ac:dyDescent="0.15"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6"/>
      <c r="BD3523" s="6"/>
      <c r="BE3523" s="6"/>
      <c r="BF3523" s="6"/>
      <c r="BG3523" s="6"/>
      <c r="BH3523" s="6"/>
      <c r="BI3523" s="6"/>
      <c r="BJ3523" s="6"/>
      <c r="BK3523" s="6"/>
      <c r="BL3523" s="6"/>
      <c r="BM3523" s="6"/>
      <c r="BN3523" s="6"/>
      <c r="BO3523" s="6"/>
      <c r="BP3523" s="6"/>
      <c r="BQ3523" s="6"/>
      <c r="BR3523" s="6"/>
      <c r="BS3523" s="6"/>
      <c r="BT3523" s="6"/>
      <c r="BU3523" s="6"/>
      <c r="BV3523" s="6"/>
      <c r="BW3523" s="6"/>
      <c r="BX3523" s="6"/>
      <c r="BY3523" s="6"/>
      <c r="BZ3523" s="6"/>
      <c r="CA3523" s="6"/>
      <c r="CB3523" s="6"/>
      <c r="CC3523" s="6"/>
      <c r="CD3523" s="6"/>
      <c r="CE3523" s="6"/>
      <c r="CF3523" s="6"/>
      <c r="CG3523" s="6"/>
      <c r="CH3523" s="6"/>
      <c r="CI3523" s="6"/>
      <c r="CJ3523" s="6"/>
      <c r="CK3523" s="6"/>
      <c r="CL3523" s="6"/>
      <c r="CM3523" s="6"/>
      <c r="CN3523" s="6"/>
      <c r="CO3523" s="6"/>
      <c r="CP3523" s="6"/>
      <c r="CQ3523" s="6"/>
      <c r="CR3523" s="6"/>
      <c r="CS3523" s="6"/>
      <c r="CT3523" s="6"/>
      <c r="CU3523" s="6"/>
      <c r="CV3523" s="6"/>
      <c r="CW3523" s="6"/>
      <c r="CX3523" s="6"/>
      <c r="CY3523" s="6"/>
      <c r="CZ3523" s="6"/>
      <c r="DA3523" s="6"/>
      <c r="DB3523" s="6"/>
      <c r="DC3523" s="6"/>
      <c r="DD3523" s="6"/>
      <c r="DE3523" s="6"/>
      <c r="DF3523" s="6"/>
      <c r="DG3523" s="6"/>
      <c r="DH3523" s="6"/>
      <c r="DI3523" s="6"/>
      <c r="DJ3523" s="6"/>
    </row>
    <row r="3524" spans="15:114" ht="15" customHeight="1" x14ac:dyDescent="0.15"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6"/>
      <c r="BD3524" s="6"/>
      <c r="BE3524" s="6"/>
      <c r="BF3524" s="6"/>
      <c r="BG3524" s="6"/>
      <c r="BH3524" s="6"/>
      <c r="BI3524" s="6"/>
      <c r="BJ3524" s="6"/>
      <c r="BK3524" s="6"/>
      <c r="BL3524" s="6"/>
      <c r="BM3524" s="6"/>
      <c r="BN3524" s="6"/>
      <c r="BO3524" s="6"/>
      <c r="BP3524" s="6"/>
      <c r="BQ3524" s="6"/>
      <c r="BR3524" s="6"/>
      <c r="BS3524" s="6"/>
      <c r="BT3524" s="6"/>
      <c r="BU3524" s="6"/>
      <c r="BV3524" s="6"/>
      <c r="BW3524" s="6"/>
      <c r="BX3524" s="6"/>
      <c r="BY3524" s="6"/>
      <c r="BZ3524" s="6"/>
      <c r="CA3524" s="6"/>
      <c r="CB3524" s="6"/>
      <c r="CC3524" s="6"/>
      <c r="CD3524" s="6"/>
      <c r="CE3524" s="6"/>
      <c r="CF3524" s="6"/>
      <c r="CG3524" s="6"/>
      <c r="CH3524" s="6"/>
      <c r="CI3524" s="6"/>
      <c r="CJ3524" s="6"/>
      <c r="CK3524" s="6"/>
      <c r="CL3524" s="6"/>
      <c r="CM3524" s="6"/>
      <c r="CN3524" s="6"/>
      <c r="CO3524" s="6"/>
      <c r="CP3524" s="6"/>
      <c r="CQ3524" s="6"/>
      <c r="CR3524" s="6"/>
      <c r="CS3524" s="6"/>
      <c r="CT3524" s="6"/>
      <c r="CU3524" s="6"/>
      <c r="CV3524" s="6"/>
      <c r="CW3524" s="6"/>
      <c r="CX3524" s="6"/>
      <c r="CY3524" s="6"/>
      <c r="CZ3524" s="6"/>
      <c r="DA3524" s="6"/>
      <c r="DB3524" s="6"/>
      <c r="DC3524" s="6"/>
      <c r="DD3524" s="6"/>
      <c r="DE3524" s="6"/>
      <c r="DF3524" s="6"/>
      <c r="DG3524" s="6"/>
      <c r="DH3524" s="6"/>
      <c r="DI3524" s="6"/>
      <c r="DJ3524" s="6"/>
    </row>
    <row r="3525" spans="15:114" ht="15" customHeight="1" x14ac:dyDescent="0.15"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6"/>
      <c r="BC3525" s="6"/>
      <c r="BD3525" s="6"/>
      <c r="BE3525" s="6"/>
      <c r="BF3525" s="6"/>
      <c r="BG3525" s="6"/>
      <c r="BH3525" s="6"/>
      <c r="BI3525" s="6"/>
      <c r="BJ3525" s="6"/>
      <c r="BK3525" s="6"/>
      <c r="BL3525" s="6"/>
      <c r="BM3525" s="6"/>
      <c r="BN3525" s="6"/>
      <c r="BO3525" s="6"/>
      <c r="BP3525" s="6"/>
      <c r="BQ3525" s="6"/>
      <c r="BR3525" s="6"/>
      <c r="BS3525" s="6"/>
      <c r="BT3525" s="6"/>
      <c r="BU3525" s="6"/>
      <c r="BV3525" s="6"/>
      <c r="BW3525" s="6"/>
      <c r="BX3525" s="6"/>
      <c r="BY3525" s="6"/>
      <c r="BZ3525" s="6"/>
      <c r="CA3525" s="6"/>
      <c r="CB3525" s="6"/>
      <c r="CC3525" s="6"/>
      <c r="CD3525" s="6"/>
      <c r="CE3525" s="6"/>
      <c r="CF3525" s="6"/>
      <c r="CG3525" s="6"/>
      <c r="CH3525" s="6"/>
      <c r="CI3525" s="6"/>
      <c r="CJ3525" s="6"/>
      <c r="CK3525" s="6"/>
      <c r="CL3525" s="6"/>
      <c r="CM3525" s="6"/>
      <c r="CN3525" s="6"/>
      <c r="CO3525" s="6"/>
      <c r="CP3525" s="6"/>
      <c r="CQ3525" s="6"/>
      <c r="CR3525" s="6"/>
      <c r="CS3525" s="6"/>
      <c r="CT3525" s="6"/>
      <c r="CU3525" s="6"/>
      <c r="CV3525" s="6"/>
      <c r="CW3525" s="6"/>
      <c r="CX3525" s="6"/>
      <c r="CY3525" s="6"/>
      <c r="CZ3525" s="6"/>
      <c r="DA3525" s="6"/>
      <c r="DB3525" s="6"/>
      <c r="DC3525" s="6"/>
      <c r="DD3525" s="6"/>
      <c r="DE3525" s="6"/>
      <c r="DF3525" s="6"/>
      <c r="DG3525" s="6"/>
      <c r="DH3525" s="6"/>
      <c r="DI3525" s="6"/>
      <c r="DJ3525" s="6"/>
    </row>
    <row r="3526" spans="15:114" ht="15" customHeight="1" x14ac:dyDescent="0.15"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6"/>
      <c r="BD3526" s="6"/>
      <c r="BE3526" s="6"/>
      <c r="BF3526" s="6"/>
      <c r="BG3526" s="6"/>
      <c r="BH3526" s="6"/>
      <c r="BI3526" s="6"/>
      <c r="BJ3526" s="6"/>
      <c r="BK3526" s="6"/>
      <c r="BL3526" s="6"/>
      <c r="BM3526" s="6"/>
      <c r="BN3526" s="6"/>
      <c r="BO3526" s="6"/>
      <c r="BP3526" s="6"/>
      <c r="BQ3526" s="6"/>
      <c r="BR3526" s="6"/>
      <c r="BS3526" s="6"/>
      <c r="BT3526" s="6"/>
      <c r="BU3526" s="6"/>
      <c r="BV3526" s="6"/>
      <c r="BW3526" s="6"/>
      <c r="BX3526" s="6"/>
      <c r="BY3526" s="6"/>
      <c r="BZ3526" s="6"/>
      <c r="CA3526" s="6"/>
      <c r="CB3526" s="6"/>
      <c r="CC3526" s="6"/>
      <c r="CD3526" s="6"/>
      <c r="CE3526" s="6"/>
      <c r="CF3526" s="6"/>
      <c r="CG3526" s="6"/>
      <c r="CH3526" s="6"/>
      <c r="CI3526" s="6"/>
      <c r="CJ3526" s="6"/>
      <c r="CK3526" s="6"/>
      <c r="CL3526" s="6"/>
      <c r="CM3526" s="6"/>
      <c r="CN3526" s="6"/>
      <c r="CO3526" s="6"/>
      <c r="CP3526" s="6"/>
      <c r="CQ3526" s="6"/>
      <c r="CR3526" s="6"/>
      <c r="CS3526" s="6"/>
      <c r="CT3526" s="6"/>
      <c r="CU3526" s="6"/>
      <c r="CV3526" s="6"/>
      <c r="CW3526" s="6"/>
      <c r="CX3526" s="6"/>
      <c r="CY3526" s="6"/>
      <c r="CZ3526" s="6"/>
      <c r="DA3526" s="6"/>
      <c r="DB3526" s="6"/>
      <c r="DC3526" s="6"/>
      <c r="DD3526" s="6"/>
      <c r="DE3526" s="6"/>
      <c r="DF3526" s="6"/>
      <c r="DG3526" s="6"/>
      <c r="DH3526" s="6"/>
      <c r="DI3526" s="6"/>
      <c r="DJ3526" s="6"/>
    </row>
    <row r="3527" spans="15:114" ht="15" customHeight="1" x14ac:dyDescent="0.15"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  <c r="BH3527" s="6"/>
      <c r="BI3527" s="6"/>
      <c r="BJ3527" s="6"/>
      <c r="BK3527" s="6"/>
      <c r="BL3527" s="6"/>
      <c r="BM3527" s="6"/>
      <c r="BN3527" s="6"/>
      <c r="BO3527" s="6"/>
      <c r="BP3527" s="6"/>
      <c r="BQ3527" s="6"/>
      <c r="BR3527" s="6"/>
      <c r="BS3527" s="6"/>
      <c r="BT3527" s="6"/>
      <c r="BU3527" s="6"/>
      <c r="BV3527" s="6"/>
      <c r="BW3527" s="6"/>
      <c r="BX3527" s="6"/>
      <c r="BY3527" s="6"/>
      <c r="BZ3527" s="6"/>
      <c r="CA3527" s="6"/>
      <c r="CB3527" s="6"/>
      <c r="CC3527" s="6"/>
      <c r="CD3527" s="6"/>
      <c r="CE3527" s="6"/>
      <c r="CF3527" s="6"/>
      <c r="CG3527" s="6"/>
      <c r="CH3527" s="6"/>
      <c r="CI3527" s="6"/>
      <c r="CJ3527" s="6"/>
      <c r="CK3527" s="6"/>
      <c r="CL3527" s="6"/>
      <c r="CM3527" s="6"/>
      <c r="CN3527" s="6"/>
      <c r="CO3527" s="6"/>
      <c r="CP3527" s="6"/>
      <c r="CQ3527" s="6"/>
      <c r="CR3527" s="6"/>
      <c r="CS3527" s="6"/>
      <c r="CT3527" s="6"/>
      <c r="CU3527" s="6"/>
      <c r="CV3527" s="6"/>
      <c r="CW3527" s="6"/>
      <c r="CX3527" s="6"/>
      <c r="CY3527" s="6"/>
      <c r="CZ3527" s="6"/>
      <c r="DA3527" s="6"/>
      <c r="DB3527" s="6"/>
      <c r="DC3527" s="6"/>
      <c r="DD3527" s="6"/>
      <c r="DE3527" s="6"/>
      <c r="DF3527" s="6"/>
      <c r="DG3527" s="6"/>
      <c r="DH3527" s="6"/>
      <c r="DI3527" s="6"/>
      <c r="DJ3527" s="6"/>
    </row>
    <row r="3528" spans="15:114" ht="15" customHeight="1" x14ac:dyDescent="0.15"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  <c r="BH3528" s="6"/>
      <c r="BI3528" s="6"/>
      <c r="BJ3528" s="6"/>
      <c r="BK3528" s="6"/>
      <c r="BL3528" s="6"/>
      <c r="BM3528" s="6"/>
      <c r="BN3528" s="6"/>
      <c r="BO3528" s="6"/>
      <c r="BP3528" s="6"/>
      <c r="BQ3528" s="6"/>
      <c r="BR3528" s="6"/>
      <c r="BS3528" s="6"/>
      <c r="BT3528" s="6"/>
      <c r="BU3528" s="6"/>
      <c r="BV3528" s="6"/>
      <c r="BW3528" s="6"/>
      <c r="BX3528" s="6"/>
      <c r="BY3528" s="6"/>
      <c r="BZ3528" s="6"/>
      <c r="CA3528" s="6"/>
      <c r="CB3528" s="6"/>
      <c r="CC3528" s="6"/>
      <c r="CD3528" s="6"/>
      <c r="CE3528" s="6"/>
      <c r="CF3528" s="6"/>
      <c r="CG3528" s="6"/>
      <c r="CH3528" s="6"/>
      <c r="CI3528" s="6"/>
      <c r="CJ3528" s="6"/>
      <c r="CK3528" s="6"/>
      <c r="CL3528" s="6"/>
      <c r="CM3528" s="6"/>
      <c r="CN3528" s="6"/>
      <c r="CO3528" s="6"/>
      <c r="CP3528" s="6"/>
      <c r="CQ3528" s="6"/>
      <c r="CR3528" s="6"/>
      <c r="CS3528" s="6"/>
      <c r="CT3528" s="6"/>
      <c r="CU3528" s="6"/>
      <c r="CV3528" s="6"/>
      <c r="CW3528" s="6"/>
      <c r="CX3528" s="6"/>
      <c r="CY3528" s="6"/>
      <c r="CZ3528" s="6"/>
      <c r="DA3528" s="6"/>
      <c r="DB3528" s="6"/>
      <c r="DC3528" s="6"/>
      <c r="DD3528" s="6"/>
      <c r="DE3528" s="6"/>
      <c r="DF3528" s="6"/>
      <c r="DG3528" s="6"/>
      <c r="DH3528" s="6"/>
      <c r="DI3528" s="6"/>
      <c r="DJ3528" s="6"/>
    </row>
    <row r="3529" spans="15:114" ht="15" customHeight="1" x14ac:dyDescent="0.15"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6"/>
      <c r="BD3529" s="6"/>
      <c r="BE3529" s="6"/>
      <c r="BF3529" s="6"/>
      <c r="BG3529" s="6"/>
      <c r="BH3529" s="6"/>
      <c r="BI3529" s="6"/>
      <c r="BJ3529" s="6"/>
      <c r="BK3529" s="6"/>
      <c r="BL3529" s="6"/>
      <c r="BM3529" s="6"/>
      <c r="BN3529" s="6"/>
      <c r="BO3529" s="6"/>
      <c r="BP3529" s="6"/>
      <c r="BQ3529" s="6"/>
      <c r="BR3529" s="6"/>
      <c r="BS3529" s="6"/>
      <c r="BT3529" s="6"/>
      <c r="BU3529" s="6"/>
      <c r="BV3529" s="6"/>
      <c r="BW3529" s="6"/>
      <c r="BX3529" s="6"/>
      <c r="BY3529" s="6"/>
      <c r="BZ3529" s="6"/>
      <c r="CA3529" s="6"/>
      <c r="CB3529" s="6"/>
      <c r="CC3529" s="6"/>
      <c r="CD3529" s="6"/>
      <c r="CE3529" s="6"/>
      <c r="CF3529" s="6"/>
      <c r="CG3529" s="6"/>
      <c r="CH3529" s="6"/>
      <c r="CI3529" s="6"/>
      <c r="CJ3529" s="6"/>
      <c r="CK3529" s="6"/>
      <c r="CL3529" s="6"/>
      <c r="CM3529" s="6"/>
      <c r="CN3529" s="6"/>
      <c r="CO3529" s="6"/>
      <c r="CP3529" s="6"/>
      <c r="CQ3529" s="6"/>
      <c r="CR3529" s="6"/>
      <c r="CS3529" s="6"/>
      <c r="CT3529" s="6"/>
      <c r="CU3529" s="6"/>
      <c r="CV3529" s="6"/>
      <c r="CW3529" s="6"/>
      <c r="CX3529" s="6"/>
      <c r="CY3529" s="6"/>
      <c r="CZ3529" s="6"/>
      <c r="DA3529" s="6"/>
      <c r="DB3529" s="6"/>
      <c r="DC3529" s="6"/>
      <c r="DD3529" s="6"/>
      <c r="DE3529" s="6"/>
      <c r="DF3529" s="6"/>
      <c r="DG3529" s="6"/>
      <c r="DH3529" s="6"/>
      <c r="DI3529" s="6"/>
      <c r="DJ3529" s="6"/>
    </row>
    <row r="3530" spans="15:114" ht="15" customHeight="1" x14ac:dyDescent="0.15"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6"/>
      <c r="BD3530" s="6"/>
      <c r="BE3530" s="6"/>
      <c r="BF3530" s="6"/>
      <c r="BG3530" s="6"/>
      <c r="BH3530" s="6"/>
      <c r="BI3530" s="6"/>
      <c r="BJ3530" s="6"/>
      <c r="BK3530" s="6"/>
      <c r="BL3530" s="6"/>
      <c r="BM3530" s="6"/>
      <c r="BN3530" s="6"/>
      <c r="BO3530" s="6"/>
      <c r="BP3530" s="6"/>
      <c r="BQ3530" s="6"/>
      <c r="BR3530" s="6"/>
      <c r="BS3530" s="6"/>
      <c r="BT3530" s="6"/>
      <c r="BU3530" s="6"/>
      <c r="BV3530" s="6"/>
      <c r="BW3530" s="6"/>
      <c r="BX3530" s="6"/>
      <c r="BY3530" s="6"/>
      <c r="BZ3530" s="6"/>
      <c r="CA3530" s="6"/>
      <c r="CB3530" s="6"/>
      <c r="CC3530" s="6"/>
      <c r="CD3530" s="6"/>
      <c r="CE3530" s="6"/>
      <c r="CF3530" s="6"/>
      <c r="CG3530" s="6"/>
      <c r="CH3530" s="6"/>
      <c r="CI3530" s="6"/>
      <c r="CJ3530" s="6"/>
      <c r="CK3530" s="6"/>
      <c r="CL3530" s="6"/>
      <c r="CM3530" s="6"/>
      <c r="CN3530" s="6"/>
      <c r="CO3530" s="6"/>
      <c r="CP3530" s="6"/>
      <c r="CQ3530" s="6"/>
      <c r="CR3530" s="6"/>
      <c r="CS3530" s="6"/>
      <c r="CT3530" s="6"/>
      <c r="CU3530" s="6"/>
      <c r="CV3530" s="6"/>
      <c r="CW3530" s="6"/>
      <c r="CX3530" s="6"/>
      <c r="CY3530" s="6"/>
      <c r="CZ3530" s="6"/>
      <c r="DA3530" s="6"/>
      <c r="DB3530" s="6"/>
      <c r="DC3530" s="6"/>
      <c r="DD3530" s="6"/>
      <c r="DE3530" s="6"/>
      <c r="DF3530" s="6"/>
      <c r="DG3530" s="6"/>
      <c r="DH3530" s="6"/>
      <c r="DI3530" s="6"/>
      <c r="DJ3530" s="6"/>
    </row>
    <row r="3531" spans="15:114" ht="15" customHeight="1" x14ac:dyDescent="0.15"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6"/>
      <c r="BD3531" s="6"/>
      <c r="BE3531" s="6"/>
      <c r="BF3531" s="6"/>
      <c r="BG3531" s="6"/>
      <c r="BH3531" s="6"/>
      <c r="BI3531" s="6"/>
      <c r="BJ3531" s="6"/>
      <c r="BK3531" s="6"/>
      <c r="BL3531" s="6"/>
      <c r="BM3531" s="6"/>
      <c r="BN3531" s="6"/>
      <c r="BO3531" s="6"/>
      <c r="BP3531" s="6"/>
      <c r="BQ3531" s="6"/>
      <c r="BR3531" s="6"/>
      <c r="BS3531" s="6"/>
      <c r="BT3531" s="6"/>
      <c r="BU3531" s="6"/>
      <c r="BV3531" s="6"/>
      <c r="BW3531" s="6"/>
      <c r="BX3531" s="6"/>
      <c r="BY3531" s="6"/>
      <c r="BZ3531" s="6"/>
      <c r="CA3531" s="6"/>
      <c r="CB3531" s="6"/>
      <c r="CC3531" s="6"/>
      <c r="CD3531" s="6"/>
      <c r="CE3531" s="6"/>
      <c r="CF3531" s="6"/>
      <c r="CG3531" s="6"/>
      <c r="CH3531" s="6"/>
      <c r="CI3531" s="6"/>
      <c r="CJ3531" s="6"/>
      <c r="CK3531" s="6"/>
      <c r="CL3531" s="6"/>
      <c r="CM3531" s="6"/>
      <c r="CN3531" s="6"/>
      <c r="CO3531" s="6"/>
      <c r="CP3531" s="6"/>
      <c r="CQ3531" s="6"/>
      <c r="CR3531" s="6"/>
      <c r="CS3531" s="6"/>
      <c r="CT3531" s="6"/>
      <c r="CU3531" s="6"/>
      <c r="CV3531" s="6"/>
      <c r="CW3531" s="6"/>
      <c r="CX3531" s="6"/>
      <c r="CY3531" s="6"/>
      <c r="CZ3531" s="6"/>
      <c r="DA3531" s="6"/>
      <c r="DB3531" s="6"/>
      <c r="DC3531" s="6"/>
      <c r="DD3531" s="6"/>
      <c r="DE3531" s="6"/>
      <c r="DF3531" s="6"/>
      <c r="DG3531" s="6"/>
      <c r="DH3531" s="6"/>
      <c r="DI3531" s="6"/>
      <c r="DJ3531" s="6"/>
    </row>
    <row r="3532" spans="15:114" ht="15" customHeight="1" x14ac:dyDescent="0.15"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6"/>
      <c r="BD3532" s="6"/>
      <c r="BE3532" s="6"/>
      <c r="BF3532" s="6"/>
      <c r="BG3532" s="6"/>
      <c r="BH3532" s="6"/>
      <c r="BI3532" s="6"/>
      <c r="BJ3532" s="6"/>
      <c r="BK3532" s="6"/>
      <c r="BL3532" s="6"/>
      <c r="BM3532" s="6"/>
      <c r="BN3532" s="6"/>
      <c r="BO3532" s="6"/>
      <c r="BP3532" s="6"/>
      <c r="BQ3532" s="6"/>
      <c r="BR3532" s="6"/>
      <c r="BS3532" s="6"/>
      <c r="BT3532" s="6"/>
      <c r="BU3532" s="6"/>
      <c r="BV3532" s="6"/>
      <c r="BW3532" s="6"/>
      <c r="BX3532" s="6"/>
      <c r="BY3532" s="6"/>
      <c r="BZ3532" s="6"/>
      <c r="CA3532" s="6"/>
      <c r="CB3532" s="6"/>
      <c r="CC3532" s="6"/>
      <c r="CD3532" s="6"/>
      <c r="CE3532" s="6"/>
      <c r="CF3532" s="6"/>
      <c r="CG3532" s="6"/>
      <c r="CH3532" s="6"/>
      <c r="CI3532" s="6"/>
      <c r="CJ3532" s="6"/>
      <c r="CK3532" s="6"/>
      <c r="CL3532" s="6"/>
      <c r="CM3532" s="6"/>
      <c r="CN3532" s="6"/>
      <c r="CO3532" s="6"/>
      <c r="CP3532" s="6"/>
      <c r="CQ3532" s="6"/>
      <c r="CR3532" s="6"/>
      <c r="CS3532" s="6"/>
      <c r="CT3532" s="6"/>
      <c r="CU3532" s="6"/>
      <c r="CV3532" s="6"/>
      <c r="CW3532" s="6"/>
      <c r="CX3532" s="6"/>
      <c r="CY3532" s="6"/>
      <c r="CZ3532" s="6"/>
      <c r="DA3532" s="6"/>
      <c r="DB3532" s="6"/>
      <c r="DC3532" s="6"/>
      <c r="DD3532" s="6"/>
      <c r="DE3532" s="6"/>
      <c r="DF3532" s="6"/>
      <c r="DG3532" s="6"/>
      <c r="DH3532" s="6"/>
      <c r="DI3532" s="6"/>
      <c r="DJ3532" s="6"/>
    </row>
    <row r="3533" spans="15:114" ht="15" customHeight="1" x14ac:dyDescent="0.15"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6"/>
      <c r="BD3533" s="6"/>
      <c r="BE3533" s="6"/>
      <c r="BF3533" s="6"/>
      <c r="BG3533" s="6"/>
      <c r="BH3533" s="6"/>
      <c r="BI3533" s="6"/>
      <c r="BJ3533" s="6"/>
      <c r="BK3533" s="6"/>
      <c r="BL3533" s="6"/>
      <c r="BM3533" s="6"/>
      <c r="BN3533" s="6"/>
      <c r="BO3533" s="6"/>
      <c r="BP3533" s="6"/>
      <c r="BQ3533" s="6"/>
      <c r="BR3533" s="6"/>
      <c r="BS3533" s="6"/>
      <c r="BT3533" s="6"/>
      <c r="BU3533" s="6"/>
      <c r="BV3533" s="6"/>
      <c r="BW3533" s="6"/>
      <c r="BX3533" s="6"/>
      <c r="BY3533" s="6"/>
      <c r="BZ3533" s="6"/>
      <c r="CA3533" s="6"/>
      <c r="CB3533" s="6"/>
      <c r="CC3533" s="6"/>
      <c r="CD3533" s="6"/>
      <c r="CE3533" s="6"/>
      <c r="CF3533" s="6"/>
      <c r="CG3533" s="6"/>
      <c r="CH3533" s="6"/>
      <c r="CI3533" s="6"/>
      <c r="CJ3533" s="6"/>
      <c r="CK3533" s="6"/>
      <c r="CL3533" s="6"/>
      <c r="CM3533" s="6"/>
      <c r="CN3533" s="6"/>
      <c r="CO3533" s="6"/>
      <c r="CP3533" s="6"/>
      <c r="CQ3533" s="6"/>
      <c r="CR3533" s="6"/>
      <c r="CS3533" s="6"/>
      <c r="CT3533" s="6"/>
      <c r="CU3533" s="6"/>
      <c r="CV3533" s="6"/>
      <c r="CW3533" s="6"/>
      <c r="CX3533" s="6"/>
      <c r="CY3533" s="6"/>
      <c r="CZ3533" s="6"/>
      <c r="DA3533" s="6"/>
      <c r="DB3533" s="6"/>
      <c r="DC3533" s="6"/>
      <c r="DD3533" s="6"/>
      <c r="DE3533" s="6"/>
      <c r="DF3533" s="6"/>
      <c r="DG3533" s="6"/>
      <c r="DH3533" s="6"/>
      <c r="DI3533" s="6"/>
      <c r="DJ3533" s="6"/>
    </row>
    <row r="3534" spans="15:114" ht="15" customHeight="1" x14ac:dyDescent="0.15"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6"/>
      <c r="BD3534" s="6"/>
      <c r="BE3534" s="6"/>
      <c r="BF3534" s="6"/>
      <c r="BG3534" s="6"/>
      <c r="BH3534" s="6"/>
      <c r="BI3534" s="6"/>
      <c r="BJ3534" s="6"/>
      <c r="BK3534" s="6"/>
      <c r="BL3534" s="6"/>
      <c r="BM3534" s="6"/>
      <c r="BN3534" s="6"/>
      <c r="BO3534" s="6"/>
      <c r="BP3534" s="6"/>
      <c r="BQ3534" s="6"/>
      <c r="BR3534" s="6"/>
      <c r="BS3534" s="6"/>
      <c r="BT3534" s="6"/>
      <c r="BU3534" s="6"/>
      <c r="BV3534" s="6"/>
      <c r="BW3534" s="6"/>
      <c r="BX3534" s="6"/>
      <c r="BY3534" s="6"/>
      <c r="BZ3534" s="6"/>
      <c r="CA3534" s="6"/>
      <c r="CB3534" s="6"/>
      <c r="CC3534" s="6"/>
      <c r="CD3534" s="6"/>
      <c r="CE3534" s="6"/>
      <c r="CF3534" s="6"/>
      <c r="CG3534" s="6"/>
      <c r="CH3534" s="6"/>
      <c r="CI3534" s="6"/>
      <c r="CJ3534" s="6"/>
      <c r="CK3534" s="6"/>
      <c r="CL3534" s="6"/>
      <c r="CM3534" s="6"/>
      <c r="CN3534" s="6"/>
      <c r="CO3534" s="6"/>
      <c r="CP3534" s="6"/>
      <c r="CQ3534" s="6"/>
      <c r="CR3534" s="6"/>
      <c r="CS3534" s="6"/>
      <c r="CT3534" s="6"/>
      <c r="CU3534" s="6"/>
      <c r="CV3534" s="6"/>
      <c r="CW3534" s="6"/>
      <c r="CX3534" s="6"/>
      <c r="CY3534" s="6"/>
      <c r="CZ3534" s="6"/>
      <c r="DA3534" s="6"/>
      <c r="DB3534" s="6"/>
      <c r="DC3534" s="6"/>
      <c r="DD3534" s="6"/>
      <c r="DE3534" s="6"/>
      <c r="DF3534" s="6"/>
      <c r="DG3534" s="6"/>
      <c r="DH3534" s="6"/>
      <c r="DI3534" s="6"/>
      <c r="DJ3534" s="6"/>
    </row>
    <row r="3535" spans="15:114" ht="15" customHeight="1" x14ac:dyDescent="0.15"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6"/>
      <c r="BD3535" s="6"/>
      <c r="BE3535" s="6"/>
      <c r="BF3535" s="6"/>
      <c r="BG3535" s="6"/>
      <c r="BH3535" s="6"/>
      <c r="BI3535" s="6"/>
      <c r="BJ3535" s="6"/>
      <c r="BK3535" s="6"/>
      <c r="BL3535" s="6"/>
      <c r="BM3535" s="6"/>
      <c r="BN3535" s="6"/>
      <c r="BO3535" s="6"/>
      <c r="BP3535" s="6"/>
      <c r="BQ3535" s="6"/>
      <c r="BR3535" s="6"/>
      <c r="BS3535" s="6"/>
      <c r="BT3535" s="6"/>
      <c r="BU3535" s="6"/>
      <c r="BV3535" s="6"/>
      <c r="BW3535" s="6"/>
      <c r="BX3535" s="6"/>
      <c r="BY3535" s="6"/>
      <c r="BZ3535" s="6"/>
      <c r="CA3535" s="6"/>
      <c r="CB3535" s="6"/>
      <c r="CC3535" s="6"/>
      <c r="CD3535" s="6"/>
      <c r="CE3535" s="6"/>
      <c r="CF3535" s="6"/>
      <c r="CG3535" s="6"/>
      <c r="CH3535" s="6"/>
      <c r="CI3535" s="6"/>
      <c r="CJ3535" s="6"/>
      <c r="CK3535" s="6"/>
      <c r="CL3535" s="6"/>
      <c r="CM3535" s="6"/>
      <c r="CN3535" s="6"/>
      <c r="CO3535" s="6"/>
      <c r="CP3535" s="6"/>
      <c r="CQ3535" s="6"/>
      <c r="CR3535" s="6"/>
      <c r="CS3535" s="6"/>
      <c r="CT3535" s="6"/>
      <c r="CU3535" s="6"/>
      <c r="CV3535" s="6"/>
      <c r="CW3535" s="6"/>
      <c r="CX3535" s="6"/>
      <c r="CY3535" s="6"/>
      <c r="CZ3535" s="6"/>
      <c r="DA3535" s="6"/>
      <c r="DB3535" s="6"/>
      <c r="DC3535" s="6"/>
      <c r="DD3535" s="6"/>
      <c r="DE3535" s="6"/>
      <c r="DF3535" s="6"/>
      <c r="DG3535" s="6"/>
      <c r="DH3535" s="6"/>
      <c r="DI3535" s="6"/>
      <c r="DJ3535" s="6"/>
    </row>
    <row r="3536" spans="15:114" ht="15" customHeight="1" x14ac:dyDescent="0.15"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6"/>
      <c r="BD3536" s="6"/>
      <c r="BE3536" s="6"/>
      <c r="BF3536" s="6"/>
      <c r="BG3536" s="6"/>
      <c r="BH3536" s="6"/>
      <c r="BI3536" s="6"/>
      <c r="BJ3536" s="6"/>
      <c r="BK3536" s="6"/>
      <c r="BL3536" s="6"/>
      <c r="BM3536" s="6"/>
      <c r="BN3536" s="6"/>
      <c r="BO3536" s="6"/>
      <c r="BP3536" s="6"/>
      <c r="BQ3536" s="6"/>
      <c r="BR3536" s="6"/>
      <c r="BS3536" s="6"/>
      <c r="BT3536" s="6"/>
      <c r="BU3536" s="6"/>
      <c r="BV3536" s="6"/>
      <c r="BW3536" s="6"/>
      <c r="BX3536" s="6"/>
      <c r="BY3536" s="6"/>
      <c r="BZ3536" s="6"/>
      <c r="CA3536" s="6"/>
      <c r="CB3536" s="6"/>
      <c r="CC3536" s="6"/>
      <c r="CD3536" s="6"/>
      <c r="CE3536" s="6"/>
      <c r="CF3536" s="6"/>
      <c r="CG3536" s="6"/>
      <c r="CH3536" s="6"/>
      <c r="CI3536" s="6"/>
      <c r="CJ3536" s="6"/>
      <c r="CK3536" s="6"/>
      <c r="CL3536" s="6"/>
      <c r="CM3536" s="6"/>
      <c r="CN3536" s="6"/>
      <c r="CO3536" s="6"/>
      <c r="CP3536" s="6"/>
      <c r="CQ3536" s="6"/>
      <c r="CR3536" s="6"/>
      <c r="CS3536" s="6"/>
      <c r="CT3536" s="6"/>
      <c r="CU3536" s="6"/>
      <c r="CV3536" s="6"/>
      <c r="CW3536" s="6"/>
      <c r="CX3536" s="6"/>
      <c r="CY3536" s="6"/>
      <c r="CZ3536" s="6"/>
      <c r="DA3536" s="6"/>
      <c r="DB3536" s="6"/>
      <c r="DC3536" s="6"/>
      <c r="DD3536" s="6"/>
      <c r="DE3536" s="6"/>
      <c r="DF3536" s="6"/>
      <c r="DG3536" s="6"/>
      <c r="DH3536" s="6"/>
      <c r="DI3536" s="6"/>
      <c r="DJ3536" s="6"/>
    </row>
    <row r="3537" spans="15:114" ht="15" customHeight="1" x14ac:dyDescent="0.15"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6"/>
      <c r="BD3537" s="6"/>
      <c r="BE3537" s="6"/>
      <c r="BF3537" s="6"/>
      <c r="BG3537" s="6"/>
      <c r="BH3537" s="6"/>
      <c r="BI3537" s="6"/>
      <c r="BJ3537" s="6"/>
      <c r="BK3537" s="6"/>
      <c r="BL3537" s="6"/>
      <c r="BM3537" s="6"/>
      <c r="BN3537" s="6"/>
      <c r="BO3537" s="6"/>
      <c r="BP3537" s="6"/>
      <c r="BQ3537" s="6"/>
      <c r="BR3537" s="6"/>
      <c r="BS3537" s="6"/>
      <c r="BT3537" s="6"/>
      <c r="BU3537" s="6"/>
      <c r="BV3537" s="6"/>
      <c r="BW3537" s="6"/>
      <c r="BX3537" s="6"/>
      <c r="BY3537" s="6"/>
      <c r="BZ3537" s="6"/>
      <c r="CA3537" s="6"/>
      <c r="CB3537" s="6"/>
      <c r="CC3537" s="6"/>
      <c r="CD3537" s="6"/>
      <c r="CE3537" s="6"/>
      <c r="CF3537" s="6"/>
      <c r="CG3537" s="6"/>
      <c r="CH3537" s="6"/>
      <c r="CI3537" s="6"/>
      <c r="CJ3537" s="6"/>
      <c r="CK3537" s="6"/>
      <c r="CL3537" s="6"/>
      <c r="CM3537" s="6"/>
      <c r="CN3537" s="6"/>
      <c r="CO3537" s="6"/>
      <c r="CP3537" s="6"/>
      <c r="CQ3537" s="6"/>
      <c r="CR3537" s="6"/>
      <c r="CS3537" s="6"/>
      <c r="CT3537" s="6"/>
      <c r="CU3537" s="6"/>
      <c r="CV3537" s="6"/>
      <c r="CW3537" s="6"/>
      <c r="CX3537" s="6"/>
      <c r="CY3537" s="6"/>
      <c r="CZ3537" s="6"/>
      <c r="DA3537" s="6"/>
      <c r="DB3537" s="6"/>
      <c r="DC3537" s="6"/>
      <c r="DD3537" s="6"/>
      <c r="DE3537" s="6"/>
      <c r="DF3537" s="6"/>
      <c r="DG3537" s="6"/>
      <c r="DH3537" s="6"/>
      <c r="DI3537" s="6"/>
      <c r="DJ3537" s="6"/>
    </row>
    <row r="3538" spans="15:114" ht="15" customHeight="1" x14ac:dyDescent="0.15"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6"/>
      <c r="BD3538" s="6"/>
      <c r="BE3538" s="6"/>
      <c r="BF3538" s="6"/>
      <c r="BG3538" s="6"/>
      <c r="BH3538" s="6"/>
      <c r="BI3538" s="6"/>
      <c r="BJ3538" s="6"/>
      <c r="BK3538" s="6"/>
      <c r="BL3538" s="6"/>
      <c r="BM3538" s="6"/>
      <c r="BN3538" s="6"/>
      <c r="BO3538" s="6"/>
      <c r="BP3538" s="6"/>
      <c r="BQ3538" s="6"/>
      <c r="BR3538" s="6"/>
      <c r="BS3538" s="6"/>
      <c r="BT3538" s="6"/>
      <c r="BU3538" s="6"/>
      <c r="BV3538" s="6"/>
      <c r="BW3538" s="6"/>
      <c r="BX3538" s="6"/>
      <c r="BY3538" s="6"/>
      <c r="BZ3538" s="6"/>
      <c r="CA3538" s="6"/>
      <c r="CB3538" s="6"/>
      <c r="CC3538" s="6"/>
      <c r="CD3538" s="6"/>
      <c r="CE3538" s="6"/>
      <c r="CF3538" s="6"/>
      <c r="CG3538" s="6"/>
      <c r="CH3538" s="6"/>
      <c r="CI3538" s="6"/>
      <c r="CJ3538" s="6"/>
      <c r="CK3538" s="6"/>
      <c r="CL3538" s="6"/>
      <c r="CM3538" s="6"/>
      <c r="CN3538" s="6"/>
      <c r="CO3538" s="6"/>
      <c r="CP3538" s="6"/>
      <c r="CQ3538" s="6"/>
      <c r="CR3538" s="6"/>
      <c r="CS3538" s="6"/>
      <c r="CT3538" s="6"/>
      <c r="CU3538" s="6"/>
      <c r="CV3538" s="6"/>
      <c r="CW3538" s="6"/>
      <c r="CX3538" s="6"/>
      <c r="CY3538" s="6"/>
      <c r="CZ3538" s="6"/>
      <c r="DA3538" s="6"/>
      <c r="DB3538" s="6"/>
      <c r="DC3538" s="6"/>
      <c r="DD3538" s="6"/>
      <c r="DE3538" s="6"/>
      <c r="DF3538" s="6"/>
      <c r="DG3538" s="6"/>
      <c r="DH3538" s="6"/>
      <c r="DI3538" s="6"/>
      <c r="DJ3538" s="6"/>
    </row>
    <row r="3539" spans="15:114" ht="15" customHeight="1" x14ac:dyDescent="0.15"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6"/>
      <c r="BD3539" s="6"/>
      <c r="BE3539" s="6"/>
      <c r="BF3539" s="6"/>
      <c r="BG3539" s="6"/>
      <c r="BH3539" s="6"/>
      <c r="BI3539" s="6"/>
      <c r="BJ3539" s="6"/>
      <c r="BK3539" s="6"/>
      <c r="BL3539" s="6"/>
      <c r="BM3539" s="6"/>
      <c r="BN3539" s="6"/>
      <c r="BO3539" s="6"/>
      <c r="BP3539" s="6"/>
      <c r="BQ3539" s="6"/>
      <c r="BR3539" s="6"/>
      <c r="BS3539" s="6"/>
      <c r="BT3539" s="6"/>
      <c r="BU3539" s="6"/>
      <c r="BV3539" s="6"/>
      <c r="BW3539" s="6"/>
      <c r="BX3539" s="6"/>
      <c r="BY3539" s="6"/>
      <c r="BZ3539" s="6"/>
      <c r="CA3539" s="6"/>
      <c r="CB3539" s="6"/>
      <c r="CC3539" s="6"/>
      <c r="CD3539" s="6"/>
      <c r="CE3539" s="6"/>
      <c r="CF3539" s="6"/>
      <c r="CG3539" s="6"/>
      <c r="CH3539" s="6"/>
      <c r="CI3539" s="6"/>
      <c r="CJ3539" s="6"/>
      <c r="CK3539" s="6"/>
      <c r="CL3539" s="6"/>
      <c r="CM3539" s="6"/>
      <c r="CN3539" s="6"/>
      <c r="CO3539" s="6"/>
      <c r="CP3539" s="6"/>
      <c r="CQ3539" s="6"/>
      <c r="CR3539" s="6"/>
      <c r="CS3539" s="6"/>
      <c r="CT3539" s="6"/>
      <c r="CU3539" s="6"/>
      <c r="CV3539" s="6"/>
      <c r="CW3539" s="6"/>
      <c r="CX3539" s="6"/>
      <c r="CY3539" s="6"/>
      <c r="CZ3539" s="6"/>
      <c r="DA3539" s="6"/>
      <c r="DB3539" s="6"/>
      <c r="DC3539" s="6"/>
      <c r="DD3539" s="6"/>
      <c r="DE3539" s="6"/>
      <c r="DF3539" s="6"/>
      <c r="DG3539" s="6"/>
      <c r="DH3539" s="6"/>
      <c r="DI3539" s="6"/>
      <c r="DJ3539" s="6"/>
    </row>
    <row r="3540" spans="15:114" ht="15" customHeight="1" x14ac:dyDescent="0.15"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6"/>
      <c r="BD3540" s="6"/>
      <c r="BE3540" s="6"/>
      <c r="BF3540" s="6"/>
      <c r="BG3540" s="6"/>
      <c r="BH3540" s="6"/>
      <c r="BI3540" s="6"/>
      <c r="BJ3540" s="6"/>
      <c r="BK3540" s="6"/>
      <c r="BL3540" s="6"/>
      <c r="BM3540" s="6"/>
      <c r="BN3540" s="6"/>
      <c r="BO3540" s="6"/>
      <c r="BP3540" s="6"/>
      <c r="BQ3540" s="6"/>
      <c r="BR3540" s="6"/>
      <c r="BS3540" s="6"/>
      <c r="BT3540" s="6"/>
      <c r="BU3540" s="6"/>
      <c r="BV3540" s="6"/>
      <c r="BW3540" s="6"/>
      <c r="BX3540" s="6"/>
      <c r="BY3540" s="6"/>
      <c r="BZ3540" s="6"/>
      <c r="CA3540" s="6"/>
      <c r="CB3540" s="6"/>
      <c r="CC3540" s="6"/>
      <c r="CD3540" s="6"/>
      <c r="CE3540" s="6"/>
      <c r="CF3540" s="6"/>
      <c r="CG3540" s="6"/>
      <c r="CH3540" s="6"/>
      <c r="CI3540" s="6"/>
      <c r="CJ3540" s="6"/>
      <c r="CK3540" s="6"/>
      <c r="CL3540" s="6"/>
      <c r="CM3540" s="6"/>
      <c r="CN3540" s="6"/>
      <c r="CO3540" s="6"/>
      <c r="CP3540" s="6"/>
      <c r="CQ3540" s="6"/>
      <c r="CR3540" s="6"/>
      <c r="CS3540" s="6"/>
      <c r="CT3540" s="6"/>
      <c r="CU3540" s="6"/>
      <c r="CV3540" s="6"/>
      <c r="CW3540" s="6"/>
      <c r="CX3540" s="6"/>
      <c r="CY3540" s="6"/>
      <c r="CZ3540" s="6"/>
      <c r="DA3540" s="6"/>
      <c r="DB3540" s="6"/>
      <c r="DC3540" s="6"/>
      <c r="DD3540" s="6"/>
      <c r="DE3540" s="6"/>
      <c r="DF3540" s="6"/>
      <c r="DG3540" s="6"/>
      <c r="DH3540" s="6"/>
      <c r="DI3540" s="6"/>
      <c r="DJ3540" s="6"/>
    </row>
    <row r="3541" spans="15:114" ht="15" customHeight="1" x14ac:dyDescent="0.15"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6"/>
      <c r="BD3541" s="6"/>
      <c r="BE3541" s="6"/>
      <c r="BF3541" s="6"/>
      <c r="BG3541" s="6"/>
      <c r="BH3541" s="6"/>
      <c r="BI3541" s="6"/>
      <c r="BJ3541" s="6"/>
      <c r="BK3541" s="6"/>
      <c r="BL3541" s="6"/>
      <c r="BM3541" s="6"/>
      <c r="BN3541" s="6"/>
      <c r="BO3541" s="6"/>
      <c r="BP3541" s="6"/>
      <c r="BQ3541" s="6"/>
      <c r="BR3541" s="6"/>
      <c r="BS3541" s="6"/>
      <c r="BT3541" s="6"/>
      <c r="BU3541" s="6"/>
      <c r="BV3541" s="6"/>
      <c r="BW3541" s="6"/>
      <c r="BX3541" s="6"/>
      <c r="BY3541" s="6"/>
      <c r="BZ3541" s="6"/>
      <c r="CA3541" s="6"/>
      <c r="CB3541" s="6"/>
      <c r="CC3541" s="6"/>
      <c r="CD3541" s="6"/>
      <c r="CE3541" s="6"/>
      <c r="CF3541" s="6"/>
      <c r="CG3541" s="6"/>
      <c r="CH3541" s="6"/>
      <c r="CI3541" s="6"/>
      <c r="CJ3541" s="6"/>
      <c r="CK3541" s="6"/>
      <c r="CL3541" s="6"/>
      <c r="CM3541" s="6"/>
      <c r="CN3541" s="6"/>
      <c r="CO3541" s="6"/>
      <c r="CP3541" s="6"/>
      <c r="CQ3541" s="6"/>
      <c r="CR3541" s="6"/>
      <c r="CS3541" s="6"/>
      <c r="CT3541" s="6"/>
      <c r="CU3541" s="6"/>
      <c r="CV3541" s="6"/>
      <c r="CW3541" s="6"/>
      <c r="CX3541" s="6"/>
      <c r="CY3541" s="6"/>
      <c r="CZ3541" s="6"/>
      <c r="DA3541" s="6"/>
      <c r="DB3541" s="6"/>
      <c r="DC3541" s="6"/>
      <c r="DD3541" s="6"/>
      <c r="DE3541" s="6"/>
      <c r="DF3541" s="6"/>
      <c r="DG3541" s="6"/>
      <c r="DH3541" s="6"/>
      <c r="DI3541" s="6"/>
      <c r="DJ3541" s="6"/>
    </row>
    <row r="3542" spans="15:114" ht="15" customHeight="1" x14ac:dyDescent="0.15"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6"/>
      <c r="BD3542" s="6"/>
      <c r="BE3542" s="6"/>
      <c r="BF3542" s="6"/>
      <c r="BG3542" s="6"/>
      <c r="BH3542" s="6"/>
      <c r="BI3542" s="6"/>
      <c r="BJ3542" s="6"/>
      <c r="BK3542" s="6"/>
      <c r="BL3542" s="6"/>
      <c r="BM3542" s="6"/>
      <c r="BN3542" s="6"/>
      <c r="BO3542" s="6"/>
      <c r="BP3542" s="6"/>
      <c r="BQ3542" s="6"/>
      <c r="BR3542" s="6"/>
      <c r="BS3542" s="6"/>
      <c r="BT3542" s="6"/>
      <c r="BU3542" s="6"/>
      <c r="BV3542" s="6"/>
      <c r="BW3542" s="6"/>
      <c r="BX3542" s="6"/>
      <c r="BY3542" s="6"/>
      <c r="BZ3542" s="6"/>
      <c r="CA3542" s="6"/>
      <c r="CB3542" s="6"/>
      <c r="CC3542" s="6"/>
      <c r="CD3542" s="6"/>
      <c r="CE3542" s="6"/>
      <c r="CF3542" s="6"/>
      <c r="CG3542" s="6"/>
      <c r="CH3542" s="6"/>
      <c r="CI3542" s="6"/>
      <c r="CJ3542" s="6"/>
      <c r="CK3542" s="6"/>
      <c r="CL3542" s="6"/>
      <c r="CM3542" s="6"/>
      <c r="CN3542" s="6"/>
      <c r="CO3542" s="6"/>
      <c r="CP3542" s="6"/>
      <c r="CQ3542" s="6"/>
      <c r="CR3542" s="6"/>
      <c r="CS3542" s="6"/>
      <c r="CT3542" s="6"/>
      <c r="CU3542" s="6"/>
      <c r="CV3542" s="6"/>
      <c r="CW3542" s="6"/>
      <c r="CX3542" s="6"/>
      <c r="CY3542" s="6"/>
      <c r="CZ3542" s="6"/>
      <c r="DA3542" s="6"/>
      <c r="DB3542" s="6"/>
      <c r="DC3542" s="6"/>
      <c r="DD3542" s="6"/>
      <c r="DE3542" s="6"/>
      <c r="DF3542" s="6"/>
      <c r="DG3542" s="6"/>
      <c r="DH3542" s="6"/>
      <c r="DI3542" s="6"/>
      <c r="DJ3542" s="6"/>
    </row>
    <row r="3543" spans="15:114" ht="15" customHeight="1" x14ac:dyDescent="0.15"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  <c r="BH3543" s="6"/>
      <c r="BI3543" s="6"/>
      <c r="BJ3543" s="6"/>
      <c r="BK3543" s="6"/>
      <c r="BL3543" s="6"/>
      <c r="BM3543" s="6"/>
      <c r="BN3543" s="6"/>
      <c r="BO3543" s="6"/>
      <c r="BP3543" s="6"/>
      <c r="BQ3543" s="6"/>
      <c r="BR3543" s="6"/>
      <c r="BS3543" s="6"/>
      <c r="BT3543" s="6"/>
      <c r="BU3543" s="6"/>
      <c r="BV3543" s="6"/>
      <c r="BW3543" s="6"/>
      <c r="BX3543" s="6"/>
      <c r="BY3543" s="6"/>
      <c r="BZ3543" s="6"/>
      <c r="CA3543" s="6"/>
      <c r="CB3543" s="6"/>
      <c r="CC3543" s="6"/>
      <c r="CD3543" s="6"/>
      <c r="CE3543" s="6"/>
      <c r="CF3543" s="6"/>
      <c r="CG3543" s="6"/>
      <c r="CH3543" s="6"/>
      <c r="CI3543" s="6"/>
      <c r="CJ3543" s="6"/>
      <c r="CK3543" s="6"/>
      <c r="CL3543" s="6"/>
      <c r="CM3543" s="6"/>
      <c r="CN3543" s="6"/>
      <c r="CO3543" s="6"/>
      <c r="CP3543" s="6"/>
      <c r="CQ3543" s="6"/>
      <c r="CR3543" s="6"/>
      <c r="CS3543" s="6"/>
      <c r="CT3543" s="6"/>
      <c r="CU3543" s="6"/>
      <c r="CV3543" s="6"/>
      <c r="CW3543" s="6"/>
      <c r="CX3543" s="6"/>
      <c r="CY3543" s="6"/>
      <c r="CZ3543" s="6"/>
      <c r="DA3543" s="6"/>
      <c r="DB3543" s="6"/>
      <c r="DC3543" s="6"/>
      <c r="DD3543" s="6"/>
      <c r="DE3543" s="6"/>
      <c r="DF3543" s="6"/>
      <c r="DG3543" s="6"/>
      <c r="DH3543" s="6"/>
      <c r="DI3543" s="6"/>
      <c r="DJ3543" s="6"/>
    </row>
    <row r="3544" spans="15:114" ht="15" customHeight="1" x14ac:dyDescent="0.15"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  <c r="BH3544" s="6"/>
      <c r="BI3544" s="6"/>
      <c r="BJ3544" s="6"/>
      <c r="BK3544" s="6"/>
      <c r="BL3544" s="6"/>
      <c r="BM3544" s="6"/>
      <c r="BN3544" s="6"/>
      <c r="BO3544" s="6"/>
      <c r="BP3544" s="6"/>
      <c r="BQ3544" s="6"/>
      <c r="BR3544" s="6"/>
      <c r="BS3544" s="6"/>
      <c r="BT3544" s="6"/>
      <c r="BU3544" s="6"/>
      <c r="BV3544" s="6"/>
      <c r="BW3544" s="6"/>
      <c r="BX3544" s="6"/>
      <c r="BY3544" s="6"/>
      <c r="BZ3544" s="6"/>
      <c r="CA3544" s="6"/>
      <c r="CB3544" s="6"/>
      <c r="CC3544" s="6"/>
      <c r="CD3544" s="6"/>
      <c r="CE3544" s="6"/>
      <c r="CF3544" s="6"/>
      <c r="CG3544" s="6"/>
      <c r="CH3544" s="6"/>
      <c r="CI3544" s="6"/>
      <c r="CJ3544" s="6"/>
      <c r="CK3544" s="6"/>
      <c r="CL3544" s="6"/>
      <c r="CM3544" s="6"/>
      <c r="CN3544" s="6"/>
      <c r="CO3544" s="6"/>
      <c r="CP3544" s="6"/>
      <c r="CQ3544" s="6"/>
      <c r="CR3544" s="6"/>
      <c r="CS3544" s="6"/>
      <c r="CT3544" s="6"/>
      <c r="CU3544" s="6"/>
      <c r="CV3544" s="6"/>
      <c r="CW3544" s="6"/>
      <c r="CX3544" s="6"/>
      <c r="CY3544" s="6"/>
      <c r="CZ3544" s="6"/>
      <c r="DA3544" s="6"/>
      <c r="DB3544" s="6"/>
      <c r="DC3544" s="6"/>
      <c r="DD3544" s="6"/>
      <c r="DE3544" s="6"/>
      <c r="DF3544" s="6"/>
      <c r="DG3544" s="6"/>
      <c r="DH3544" s="6"/>
      <c r="DI3544" s="6"/>
      <c r="DJ3544" s="6"/>
    </row>
    <row r="3545" spans="15:114" ht="15" customHeight="1" x14ac:dyDescent="0.15"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6"/>
      <c r="BD3545" s="6"/>
      <c r="BE3545" s="6"/>
      <c r="BF3545" s="6"/>
      <c r="BG3545" s="6"/>
      <c r="BH3545" s="6"/>
      <c r="BI3545" s="6"/>
      <c r="BJ3545" s="6"/>
      <c r="BK3545" s="6"/>
      <c r="BL3545" s="6"/>
      <c r="BM3545" s="6"/>
      <c r="BN3545" s="6"/>
      <c r="BO3545" s="6"/>
      <c r="BP3545" s="6"/>
      <c r="BQ3545" s="6"/>
      <c r="BR3545" s="6"/>
      <c r="BS3545" s="6"/>
      <c r="BT3545" s="6"/>
      <c r="BU3545" s="6"/>
      <c r="BV3545" s="6"/>
      <c r="BW3545" s="6"/>
      <c r="BX3545" s="6"/>
      <c r="BY3545" s="6"/>
      <c r="BZ3545" s="6"/>
      <c r="CA3545" s="6"/>
      <c r="CB3545" s="6"/>
      <c r="CC3545" s="6"/>
      <c r="CD3545" s="6"/>
      <c r="CE3545" s="6"/>
      <c r="CF3545" s="6"/>
      <c r="CG3545" s="6"/>
      <c r="CH3545" s="6"/>
      <c r="CI3545" s="6"/>
      <c r="CJ3545" s="6"/>
      <c r="CK3545" s="6"/>
      <c r="CL3545" s="6"/>
      <c r="CM3545" s="6"/>
      <c r="CN3545" s="6"/>
      <c r="CO3545" s="6"/>
      <c r="CP3545" s="6"/>
      <c r="CQ3545" s="6"/>
      <c r="CR3545" s="6"/>
      <c r="CS3545" s="6"/>
      <c r="CT3545" s="6"/>
      <c r="CU3545" s="6"/>
      <c r="CV3545" s="6"/>
      <c r="CW3545" s="6"/>
      <c r="CX3545" s="6"/>
      <c r="CY3545" s="6"/>
      <c r="CZ3545" s="6"/>
      <c r="DA3545" s="6"/>
      <c r="DB3545" s="6"/>
      <c r="DC3545" s="6"/>
      <c r="DD3545" s="6"/>
      <c r="DE3545" s="6"/>
      <c r="DF3545" s="6"/>
      <c r="DG3545" s="6"/>
      <c r="DH3545" s="6"/>
      <c r="DI3545" s="6"/>
      <c r="DJ3545" s="6"/>
    </row>
    <row r="3546" spans="15:114" ht="15" customHeight="1" x14ac:dyDescent="0.15"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6"/>
      <c r="BD3546" s="6"/>
      <c r="BE3546" s="6"/>
      <c r="BF3546" s="6"/>
      <c r="BG3546" s="6"/>
      <c r="BH3546" s="6"/>
      <c r="BI3546" s="6"/>
      <c r="BJ3546" s="6"/>
      <c r="BK3546" s="6"/>
      <c r="BL3546" s="6"/>
      <c r="BM3546" s="6"/>
      <c r="BN3546" s="6"/>
      <c r="BO3546" s="6"/>
      <c r="BP3546" s="6"/>
      <c r="BQ3546" s="6"/>
      <c r="BR3546" s="6"/>
      <c r="BS3546" s="6"/>
      <c r="BT3546" s="6"/>
      <c r="BU3546" s="6"/>
      <c r="BV3546" s="6"/>
      <c r="BW3546" s="6"/>
      <c r="BX3546" s="6"/>
      <c r="BY3546" s="6"/>
      <c r="BZ3546" s="6"/>
      <c r="CA3546" s="6"/>
      <c r="CB3546" s="6"/>
      <c r="CC3546" s="6"/>
      <c r="CD3546" s="6"/>
      <c r="CE3546" s="6"/>
      <c r="CF3546" s="6"/>
      <c r="CG3546" s="6"/>
      <c r="CH3546" s="6"/>
      <c r="CI3546" s="6"/>
      <c r="CJ3546" s="6"/>
      <c r="CK3546" s="6"/>
      <c r="CL3546" s="6"/>
      <c r="CM3546" s="6"/>
      <c r="CN3546" s="6"/>
      <c r="CO3546" s="6"/>
      <c r="CP3546" s="6"/>
      <c r="CQ3546" s="6"/>
      <c r="CR3546" s="6"/>
      <c r="CS3546" s="6"/>
      <c r="CT3546" s="6"/>
      <c r="CU3546" s="6"/>
      <c r="CV3546" s="6"/>
      <c r="CW3546" s="6"/>
      <c r="CX3546" s="6"/>
      <c r="CY3546" s="6"/>
      <c r="CZ3546" s="6"/>
      <c r="DA3546" s="6"/>
      <c r="DB3546" s="6"/>
      <c r="DC3546" s="6"/>
      <c r="DD3546" s="6"/>
      <c r="DE3546" s="6"/>
      <c r="DF3546" s="6"/>
      <c r="DG3546" s="6"/>
      <c r="DH3546" s="6"/>
      <c r="DI3546" s="6"/>
      <c r="DJ3546" s="6"/>
    </row>
    <row r="3547" spans="15:114" ht="15" customHeight="1" x14ac:dyDescent="0.15"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6"/>
      <c r="BD3547" s="6"/>
      <c r="BE3547" s="6"/>
      <c r="BF3547" s="6"/>
      <c r="BG3547" s="6"/>
      <c r="BH3547" s="6"/>
      <c r="BI3547" s="6"/>
      <c r="BJ3547" s="6"/>
      <c r="BK3547" s="6"/>
      <c r="BL3547" s="6"/>
      <c r="BM3547" s="6"/>
      <c r="BN3547" s="6"/>
      <c r="BO3547" s="6"/>
      <c r="BP3547" s="6"/>
      <c r="BQ3547" s="6"/>
      <c r="BR3547" s="6"/>
      <c r="BS3547" s="6"/>
      <c r="BT3547" s="6"/>
      <c r="BU3547" s="6"/>
      <c r="BV3547" s="6"/>
      <c r="BW3547" s="6"/>
      <c r="BX3547" s="6"/>
      <c r="BY3547" s="6"/>
      <c r="BZ3547" s="6"/>
      <c r="CA3547" s="6"/>
      <c r="CB3547" s="6"/>
      <c r="CC3547" s="6"/>
      <c r="CD3547" s="6"/>
      <c r="CE3547" s="6"/>
      <c r="CF3547" s="6"/>
      <c r="CG3547" s="6"/>
      <c r="CH3547" s="6"/>
      <c r="CI3547" s="6"/>
      <c r="CJ3547" s="6"/>
      <c r="CK3547" s="6"/>
      <c r="CL3547" s="6"/>
      <c r="CM3547" s="6"/>
      <c r="CN3547" s="6"/>
      <c r="CO3547" s="6"/>
      <c r="CP3547" s="6"/>
      <c r="CQ3547" s="6"/>
      <c r="CR3547" s="6"/>
      <c r="CS3547" s="6"/>
      <c r="CT3547" s="6"/>
      <c r="CU3547" s="6"/>
      <c r="CV3547" s="6"/>
      <c r="CW3547" s="6"/>
      <c r="CX3547" s="6"/>
      <c r="CY3547" s="6"/>
      <c r="CZ3547" s="6"/>
      <c r="DA3547" s="6"/>
      <c r="DB3547" s="6"/>
      <c r="DC3547" s="6"/>
      <c r="DD3547" s="6"/>
      <c r="DE3547" s="6"/>
      <c r="DF3547" s="6"/>
      <c r="DG3547" s="6"/>
      <c r="DH3547" s="6"/>
      <c r="DI3547" s="6"/>
      <c r="DJ3547" s="6"/>
    </row>
    <row r="3548" spans="15:114" ht="15" customHeight="1" x14ac:dyDescent="0.15"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6"/>
      <c r="BD3548" s="6"/>
      <c r="BE3548" s="6"/>
      <c r="BF3548" s="6"/>
      <c r="BG3548" s="6"/>
      <c r="BH3548" s="6"/>
      <c r="BI3548" s="6"/>
      <c r="BJ3548" s="6"/>
      <c r="BK3548" s="6"/>
      <c r="BL3548" s="6"/>
      <c r="BM3548" s="6"/>
      <c r="BN3548" s="6"/>
      <c r="BO3548" s="6"/>
      <c r="BP3548" s="6"/>
      <c r="BQ3548" s="6"/>
      <c r="BR3548" s="6"/>
      <c r="BS3548" s="6"/>
      <c r="BT3548" s="6"/>
      <c r="BU3548" s="6"/>
      <c r="BV3548" s="6"/>
      <c r="BW3548" s="6"/>
      <c r="BX3548" s="6"/>
      <c r="BY3548" s="6"/>
      <c r="BZ3548" s="6"/>
      <c r="CA3548" s="6"/>
      <c r="CB3548" s="6"/>
      <c r="CC3548" s="6"/>
      <c r="CD3548" s="6"/>
      <c r="CE3548" s="6"/>
      <c r="CF3548" s="6"/>
      <c r="CG3548" s="6"/>
      <c r="CH3548" s="6"/>
      <c r="CI3548" s="6"/>
      <c r="CJ3548" s="6"/>
      <c r="CK3548" s="6"/>
      <c r="CL3548" s="6"/>
      <c r="CM3548" s="6"/>
      <c r="CN3548" s="6"/>
      <c r="CO3548" s="6"/>
      <c r="CP3548" s="6"/>
      <c r="CQ3548" s="6"/>
      <c r="CR3548" s="6"/>
      <c r="CS3548" s="6"/>
      <c r="CT3548" s="6"/>
      <c r="CU3548" s="6"/>
      <c r="CV3548" s="6"/>
      <c r="CW3548" s="6"/>
      <c r="CX3548" s="6"/>
      <c r="CY3548" s="6"/>
      <c r="CZ3548" s="6"/>
      <c r="DA3548" s="6"/>
      <c r="DB3548" s="6"/>
      <c r="DC3548" s="6"/>
      <c r="DD3548" s="6"/>
      <c r="DE3548" s="6"/>
      <c r="DF3548" s="6"/>
      <c r="DG3548" s="6"/>
      <c r="DH3548" s="6"/>
      <c r="DI3548" s="6"/>
      <c r="DJ3548" s="6"/>
    </row>
    <row r="3549" spans="15:114" ht="15" customHeight="1" x14ac:dyDescent="0.15"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6"/>
      <c r="BD3549" s="6"/>
      <c r="BE3549" s="6"/>
      <c r="BF3549" s="6"/>
      <c r="BG3549" s="6"/>
      <c r="BH3549" s="6"/>
      <c r="BI3549" s="6"/>
      <c r="BJ3549" s="6"/>
      <c r="BK3549" s="6"/>
      <c r="BL3549" s="6"/>
      <c r="BM3549" s="6"/>
      <c r="BN3549" s="6"/>
      <c r="BO3549" s="6"/>
      <c r="BP3549" s="6"/>
      <c r="BQ3549" s="6"/>
      <c r="BR3549" s="6"/>
      <c r="BS3549" s="6"/>
      <c r="BT3549" s="6"/>
      <c r="BU3549" s="6"/>
      <c r="BV3549" s="6"/>
      <c r="BW3549" s="6"/>
      <c r="BX3549" s="6"/>
      <c r="BY3549" s="6"/>
      <c r="BZ3549" s="6"/>
      <c r="CA3549" s="6"/>
      <c r="CB3549" s="6"/>
      <c r="CC3549" s="6"/>
      <c r="CD3549" s="6"/>
      <c r="CE3549" s="6"/>
      <c r="CF3549" s="6"/>
      <c r="CG3549" s="6"/>
      <c r="CH3549" s="6"/>
      <c r="CI3549" s="6"/>
      <c r="CJ3549" s="6"/>
      <c r="CK3549" s="6"/>
      <c r="CL3549" s="6"/>
      <c r="CM3549" s="6"/>
      <c r="CN3549" s="6"/>
      <c r="CO3549" s="6"/>
      <c r="CP3549" s="6"/>
      <c r="CQ3549" s="6"/>
      <c r="CR3549" s="6"/>
      <c r="CS3549" s="6"/>
      <c r="CT3549" s="6"/>
      <c r="CU3549" s="6"/>
      <c r="CV3549" s="6"/>
      <c r="CW3549" s="6"/>
      <c r="CX3549" s="6"/>
      <c r="CY3549" s="6"/>
      <c r="CZ3549" s="6"/>
      <c r="DA3549" s="6"/>
      <c r="DB3549" s="6"/>
      <c r="DC3549" s="6"/>
      <c r="DD3549" s="6"/>
      <c r="DE3549" s="6"/>
      <c r="DF3549" s="6"/>
      <c r="DG3549" s="6"/>
      <c r="DH3549" s="6"/>
      <c r="DI3549" s="6"/>
      <c r="DJ3549" s="6"/>
    </row>
    <row r="3550" spans="15:114" ht="15" customHeight="1" x14ac:dyDescent="0.15"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6"/>
      <c r="BD3550" s="6"/>
      <c r="BE3550" s="6"/>
      <c r="BF3550" s="6"/>
      <c r="BG3550" s="6"/>
      <c r="BH3550" s="6"/>
      <c r="BI3550" s="6"/>
      <c r="BJ3550" s="6"/>
      <c r="BK3550" s="6"/>
      <c r="BL3550" s="6"/>
      <c r="BM3550" s="6"/>
      <c r="BN3550" s="6"/>
      <c r="BO3550" s="6"/>
      <c r="BP3550" s="6"/>
      <c r="BQ3550" s="6"/>
      <c r="BR3550" s="6"/>
      <c r="BS3550" s="6"/>
      <c r="BT3550" s="6"/>
      <c r="BU3550" s="6"/>
      <c r="BV3550" s="6"/>
      <c r="BW3550" s="6"/>
      <c r="BX3550" s="6"/>
      <c r="BY3550" s="6"/>
      <c r="BZ3550" s="6"/>
      <c r="CA3550" s="6"/>
      <c r="CB3550" s="6"/>
      <c r="CC3550" s="6"/>
      <c r="CD3550" s="6"/>
      <c r="CE3550" s="6"/>
      <c r="CF3550" s="6"/>
      <c r="CG3550" s="6"/>
      <c r="CH3550" s="6"/>
      <c r="CI3550" s="6"/>
      <c r="CJ3550" s="6"/>
      <c r="CK3550" s="6"/>
      <c r="CL3550" s="6"/>
      <c r="CM3550" s="6"/>
      <c r="CN3550" s="6"/>
      <c r="CO3550" s="6"/>
      <c r="CP3550" s="6"/>
      <c r="CQ3550" s="6"/>
      <c r="CR3550" s="6"/>
      <c r="CS3550" s="6"/>
      <c r="CT3550" s="6"/>
      <c r="CU3550" s="6"/>
      <c r="CV3550" s="6"/>
      <c r="CW3550" s="6"/>
      <c r="CX3550" s="6"/>
      <c r="CY3550" s="6"/>
      <c r="CZ3550" s="6"/>
      <c r="DA3550" s="6"/>
      <c r="DB3550" s="6"/>
      <c r="DC3550" s="6"/>
      <c r="DD3550" s="6"/>
      <c r="DE3550" s="6"/>
      <c r="DF3550" s="6"/>
      <c r="DG3550" s="6"/>
      <c r="DH3550" s="6"/>
      <c r="DI3550" s="6"/>
      <c r="DJ3550" s="6"/>
    </row>
    <row r="3551" spans="15:114" ht="15" customHeight="1" x14ac:dyDescent="0.15"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6"/>
      <c r="BD3551" s="6"/>
      <c r="BE3551" s="6"/>
      <c r="BF3551" s="6"/>
      <c r="BG3551" s="6"/>
      <c r="BH3551" s="6"/>
      <c r="BI3551" s="6"/>
      <c r="BJ3551" s="6"/>
      <c r="BK3551" s="6"/>
      <c r="BL3551" s="6"/>
      <c r="BM3551" s="6"/>
      <c r="BN3551" s="6"/>
      <c r="BO3551" s="6"/>
      <c r="BP3551" s="6"/>
      <c r="BQ3551" s="6"/>
      <c r="BR3551" s="6"/>
      <c r="BS3551" s="6"/>
      <c r="BT3551" s="6"/>
      <c r="BU3551" s="6"/>
      <c r="BV3551" s="6"/>
      <c r="BW3551" s="6"/>
      <c r="BX3551" s="6"/>
      <c r="BY3551" s="6"/>
      <c r="BZ3551" s="6"/>
      <c r="CA3551" s="6"/>
      <c r="CB3551" s="6"/>
      <c r="CC3551" s="6"/>
      <c r="CD3551" s="6"/>
      <c r="CE3551" s="6"/>
      <c r="CF3551" s="6"/>
      <c r="CG3551" s="6"/>
      <c r="CH3551" s="6"/>
      <c r="CI3551" s="6"/>
      <c r="CJ3551" s="6"/>
      <c r="CK3551" s="6"/>
      <c r="CL3551" s="6"/>
      <c r="CM3551" s="6"/>
      <c r="CN3551" s="6"/>
      <c r="CO3551" s="6"/>
      <c r="CP3551" s="6"/>
      <c r="CQ3551" s="6"/>
      <c r="CR3551" s="6"/>
      <c r="CS3551" s="6"/>
      <c r="CT3551" s="6"/>
      <c r="CU3551" s="6"/>
      <c r="CV3551" s="6"/>
      <c r="CW3551" s="6"/>
      <c r="CX3551" s="6"/>
      <c r="CY3551" s="6"/>
      <c r="CZ3551" s="6"/>
      <c r="DA3551" s="6"/>
      <c r="DB3551" s="6"/>
      <c r="DC3551" s="6"/>
      <c r="DD3551" s="6"/>
      <c r="DE3551" s="6"/>
      <c r="DF3551" s="6"/>
      <c r="DG3551" s="6"/>
      <c r="DH3551" s="6"/>
      <c r="DI3551" s="6"/>
      <c r="DJ3551" s="6"/>
    </row>
    <row r="3552" spans="15:114" ht="15" customHeight="1" x14ac:dyDescent="0.15"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6"/>
      <c r="BD3552" s="6"/>
      <c r="BE3552" s="6"/>
      <c r="BF3552" s="6"/>
      <c r="BG3552" s="6"/>
      <c r="BH3552" s="6"/>
      <c r="BI3552" s="6"/>
      <c r="BJ3552" s="6"/>
      <c r="BK3552" s="6"/>
      <c r="BL3552" s="6"/>
      <c r="BM3552" s="6"/>
      <c r="BN3552" s="6"/>
      <c r="BO3552" s="6"/>
      <c r="BP3552" s="6"/>
      <c r="BQ3552" s="6"/>
      <c r="BR3552" s="6"/>
      <c r="BS3552" s="6"/>
      <c r="BT3552" s="6"/>
      <c r="BU3552" s="6"/>
      <c r="BV3552" s="6"/>
      <c r="BW3552" s="6"/>
      <c r="BX3552" s="6"/>
      <c r="BY3552" s="6"/>
      <c r="BZ3552" s="6"/>
      <c r="CA3552" s="6"/>
      <c r="CB3552" s="6"/>
      <c r="CC3552" s="6"/>
      <c r="CD3552" s="6"/>
      <c r="CE3552" s="6"/>
      <c r="CF3552" s="6"/>
      <c r="CG3552" s="6"/>
      <c r="CH3552" s="6"/>
      <c r="CI3552" s="6"/>
      <c r="CJ3552" s="6"/>
      <c r="CK3552" s="6"/>
      <c r="CL3552" s="6"/>
      <c r="CM3552" s="6"/>
      <c r="CN3552" s="6"/>
      <c r="CO3552" s="6"/>
      <c r="CP3552" s="6"/>
      <c r="CQ3552" s="6"/>
      <c r="CR3552" s="6"/>
      <c r="CS3552" s="6"/>
      <c r="CT3552" s="6"/>
      <c r="CU3552" s="6"/>
      <c r="CV3552" s="6"/>
      <c r="CW3552" s="6"/>
      <c r="CX3552" s="6"/>
      <c r="CY3552" s="6"/>
      <c r="CZ3552" s="6"/>
      <c r="DA3552" s="6"/>
      <c r="DB3552" s="6"/>
      <c r="DC3552" s="6"/>
      <c r="DD3552" s="6"/>
      <c r="DE3552" s="6"/>
      <c r="DF3552" s="6"/>
      <c r="DG3552" s="6"/>
      <c r="DH3552" s="6"/>
      <c r="DI3552" s="6"/>
      <c r="DJ3552" s="6"/>
    </row>
    <row r="3553" spans="15:114" ht="15" customHeight="1" x14ac:dyDescent="0.15"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6"/>
      <c r="BD3553" s="6"/>
      <c r="BE3553" s="6"/>
      <c r="BF3553" s="6"/>
      <c r="BG3553" s="6"/>
      <c r="BH3553" s="6"/>
      <c r="BI3553" s="6"/>
      <c r="BJ3553" s="6"/>
      <c r="BK3553" s="6"/>
      <c r="BL3553" s="6"/>
      <c r="BM3553" s="6"/>
      <c r="BN3553" s="6"/>
      <c r="BO3553" s="6"/>
      <c r="BP3553" s="6"/>
      <c r="BQ3553" s="6"/>
      <c r="BR3553" s="6"/>
      <c r="BS3553" s="6"/>
      <c r="BT3553" s="6"/>
      <c r="BU3553" s="6"/>
      <c r="BV3553" s="6"/>
      <c r="BW3553" s="6"/>
      <c r="BX3553" s="6"/>
      <c r="BY3553" s="6"/>
      <c r="BZ3553" s="6"/>
      <c r="CA3553" s="6"/>
      <c r="CB3553" s="6"/>
      <c r="CC3553" s="6"/>
      <c r="CD3553" s="6"/>
      <c r="CE3553" s="6"/>
      <c r="CF3553" s="6"/>
      <c r="CG3553" s="6"/>
      <c r="CH3553" s="6"/>
      <c r="CI3553" s="6"/>
      <c r="CJ3553" s="6"/>
      <c r="CK3553" s="6"/>
      <c r="CL3553" s="6"/>
      <c r="CM3553" s="6"/>
      <c r="CN3553" s="6"/>
      <c r="CO3553" s="6"/>
      <c r="CP3553" s="6"/>
      <c r="CQ3553" s="6"/>
      <c r="CR3553" s="6"/>
      <c r="CS3553" s="6"/>
      <c r="CT3553" s="6"/>
      <c r="CU3553" s="6"/>
      <c r="CV3553" s="6"/>
      <c r="CW3553" s="6"/>
      <c r="CX3553" s="6"/>
      <c r="CY3553" s="6"/>
      <c r="CZ3553" s="6"/>
      <c r="DA3553" s="6"/>
      <c r="DB3553" s="6"/>
      <c r="DC3553" s="6"/>
      <c r="DD3553" s="6"/>
      <c r="DE3553" s="6"/>
      <c r="DF3553" s="6"/>
      <c r="DG3553" s="6"/>
      <c r="DH3553" s="6"/>
      <c r="DI3553" s="6"/>
      <c r="DJ3553" s="6"/>
    </row>
    <row r="3554" spans="15:114" ht="15" customHeight="1" x14ac:dyDescent="0.15"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  <c r="BH3554" s="6"/>
      <c r="BI3554" s="6"/>
      <c r="BJ3554" s="6"/>
      <c r="BK3554" s="6"/>
      <c r="BL3554" s="6"/>
      <c r="BM3554" s="6"/>
      <c r="BN3554" s="6"/>
      <c r="BO3554" s="6"/>
      <c r="BP3554" s="6"/>
      <c r="BQ3554" s="6"/>
      <c r="BR3554" s="6"/>
      <c r="BS3554" s="6"/>
      <c r="BT3554" s="6"/>
      <c r="BU3554" s="6"/>
      <c r="BV3554" s="6"/>
      <c r="BW3554" s="6"/>
      <c r="BX3554" s="6"/>
      <c r="BY3554" s="6"/>
      <c r="BZ3554" s="6"/>
      <c r="CA3554" s="6"/>
      <c r="CB3554" s="6"/>
      <c r="CC3554" s="6"/>
      <c r="CD3554" s="6"/>
      <c r="CE3554" s="6"/>
      <c r="CF3554" s="6"/>
      <c r="CG3554" s="6"/>
      <c r="CH3554" s="6"/>
      <c r="CI3554" s="6"/>
      <c r="CJ3554" s="6"/>
      <c r="CK3554" s="6"/>
      <c r="CL3554" s="6"/>
      <c r="CM3554" s="6"/>
      <c r="CN3554" s="6"/>
      <c r="CO3554" s="6"/>
      <c r="CP3554" s="6"/>
      <c r="CQ3554" s="6"/>
      <c r="CR3554" s="6"/>
      <c r="CS3554" s="6"/>
      <c r="CT3554" s="6"/>
      <c r="CU3554" s="6"/>
      <c r="CV3554" s="6"/>
      <c r="CW3554" s="6"/>
      <c r="CX3554" s="6"/>
      <c r="CY3554" s="6"/>
      <c r="CZ3554" s="6"/>
      <c r="DA3554" s="6"/>
      <c r="DB3554" s="6"/>
      <c r="DC3554" s="6"/>
      <c r="DD3554" s="6"/>
      <c r="DE3554" s="6"/>
      <c r="DF3554" s="6"/>
      <c r="DG3554" s="6"/>
      <c r="DH3554" s="6"/>
      <c r="DI3554" s="6"/>
      <c r="DJ3554" s="6"/>
    </row>
    <row r="3555" spans="15:114" ht="15" customHeight="1" x14ac:dyDescent="0.15"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6"/>
      <c r="BD3555" s="6"/>
      <c r="BE3555" s="6"/>
      <c r="BF3555" s="6"/>
      <c r="BG3555" s="6"/>
      <c r="BH3555" s="6"/>
      <c r="BI3555" s="6"/>
      <c r="BJ3555" s="6"/>
      <c r="BK3555" s="6"/>
      <c r="BL3555" s="6"/>
      <c r="BM3555" s="6"/>
      <c r="BN3555" s="6"/>
      <c r="BO3555" s="6"/>
      <c r="BP3555" s="6"/>
      <c r="BQ3555" s="6"/>
      <c r="BR3555" s="6"/>
      <c r="BS3555" s="6"/>
      <c r="BT3555" s="6"/>
      <c r="BU3555" s="6"/>
      <c r="BV3555" s="6"/>
      <c r="BW3555" s="6"/>
      <c r="BX3555" s="6"/>
      <c r="BY3555" s="6"/>
      <c r="BZ3555" s="6"/>
      <c r="CA3555" s="6"/>
      <c r="CB3555" s="6"/>
      <c r="CC3555" s="6"/>
      <c r="CD3555" s="6"/>
      <c r="CE3555" s="6"/>
      <c r="CF3555" s="6"/>
      <c r="CG3555" s="6"/>
      <c r="CH3555" s="6"/>
      <c r="CI3555" s="6"/>
      <c r="CJ3555" s="6"/>
      <c r="CK3555" s="6"/>
      <c r="CL3555" s="6"/>
      <c r="CM3555" s="6"/>
      <c r="CN3555" s="6"/>
      <c r="CO3555" s="6"/>
      <c r="CP3555" s="6"/>
      <c r="CQ3555" s="6"/>
      <c r="CR3555" s="6"/>
      <c r="CS3555" s="6"/>
      <c r="CT3555" s="6"/>
      <c r="CU3555" s="6"/>
      <c r="CV3555" s="6"/>
      <c r="CW3555" s="6"/>
      <c r="CX3555" s="6"/>
      <c r="CY3555" s="6"/>
      <c r="CZ3555" s="6"/>
      <c r="DA3555" s="6"/>
      <c r="DB3555" s="6"/>
      <c r="DC3555" s="6"/>
      <c r="DD3555" s="6"/>
      <c r="DE3555" s="6"/>
      <c r="DF3555" s="6"/>
      <c r="DG3555" s="6"/>
      <c r="DH3555" s="6"/>
      <c r="DI3555" s="6"/>
      <c r="DJ3555" s="6"/>
    </row>
    <row r="3556" spans="15:114" ht="15" customHeight="1" x14ac:dyDescent="0.15"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6"/>
      <c r="BD3556" s="6"/>
      <c r="BE3556" s="6"/>
      <c r="BF3556" s="6"/>
      <c r="BG3556" s="6"/>
      <c r="BH3556" s="6"/>
      <c r="BI3556" s="6"/>
      <c r="BJ3556" s="6"/>
      <c r="BK3556" s="6"/>
      <c r="BL3556" s="6"/>
      <c r="BM3556" s="6"/>
      <c r="BN3556" s="6"/>
      <c r="BO3556" s="6"/>
      <c r="BP3556" s="6"/>
      <c r="BQ3556" s="6"/>
      <c r="BR3556" s="6"/>
      <c r="BS3556" s="6"/>
      <c r="BT3556" s="6"/>
      <c r="BU3556" s="6"/>
      <c r="BV3556" s="6"/>
      <c r="BW3556" s="6"/>
      <c r="BX3556" s="6"/>
      <c r="BY3556" s="6"/>
      <c r="BZ3556" s="6"/>
      <c r="CA3556" s="6"/>
      <c r="CB3556" s="6"/>
      <c r="CC3556" s="6"/>
      <c r="CD3556" s="6"/>
      <c r="CE3556" s="6"/>
      <c r="CF3556" s="6"/>
      <c r="CG3556" s="6"/>
      <c r="CH3556" s="6"/>
      <c r="CI3556" s="6"/>
      <c r="CJ3556" s="6"/>
      <c r="CK3556" s="6"/>
      <c r="CL3556" s="6"/>
      <c r="CM3556" s="6"/>
      <c r="CN3556" s="6"/>
      <c r="CO3556" s="6"/>
      <c r="CP3556" s="6"/>
      <c r="CQ3556" s="6"/>
      <c r="CR3556" s="6"/>
      <c r="CS3556" s="6"/>
      <c r="CT3556" s="6"/>
      <c r="CU3556" s="6"/>
      <c r="CV3556" s="6"/>
      <c r="CW3556" s="6"/>
      <c r="CX3556" s="6"/>
      <c r="CY3556" s="6"/>
      <c r="CZ3556" s="6"/>
      <c r="DA3556" s="6"/>
      <c r="DB3556" s="6"/>
      <c r="DC3556" s="6"/>
      <c r="DD3556" s="6"/>
      <c r="DE3556" s="6"/>
      <c r="DF3556" s="6"/>
      <c r="DG3556" s="6"/>
      <c r="DH3556" s="6"/>
      <c r="DI3556" s="6"/>
      <c r="DJ3556" s="6"/>
    </row>
    <row r="3557" spans="15:114" ht="15" customHeight="1" x14ac:dyDescent="0.15"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  <c r="BH3557" s="6"/>
      <c r="BI3557" s="6"/>
      <c r="BJ3557" s="6"/>
      <c r="BK3557" s="6"/>
      <c r="BL3557" s="6"/>
      <c r="BM3557" s="6"/>
      <c r="BN3557" s="6"/>
      <c r="BO3557" s="6"/>
      <c r="BP3557" s="6"/>
      <c r="BQ3557" s="6"/>
      <c r="BR3557" s="6"/>
      <c r="BS3557" s="6"/>
      <c r="BT3557" s="6"/>
      <c r="BU3557" s="6"/>
      <c r="BV3557" s="6"/>
      <c r="BW3557" s="6"/>
      <c r="BX3557" s="6"/>
      <c r="BY3557" s="6"/>
      <c r="BZ3557" s="6"/>
      <c r="CA3557" s="6"/>
      <c r="CB3557" s="6"/>
      <c r="CC3557" s="6"/>
      <c r="CD3557" s="6"/>
      <c r="CE3557" s="6"/>
      <c r="CF3557" s="6"/>
      <c r="CG3557" s="6"/>
      <c r="CH3557" s="6"/>
      <c r="CI3557" s="6"/>
      <c r="CJ3557" s="6"/>
      <c r="CK3557" s="6"/>
      <c r="CL3557" s="6"/>
      <c r="CM3557" s="6"/>
      <c r="CN3557" s="6"/>
      <c r="CO3557" s="6"/>
      <c r="CP3557" s="6"/>
      <c r="CQ3557" s="6"/>
      <c r="CR3557" s="6"/>
      <c r="CS3557" s="6"/>
      <c r="CT3557" s="6"/>
      <c r="CU3557" s="6"/>
      <c r="CV3557" s="6"/>
      <c r="CW3557" s="6"/>
      <c r="CX3557" s="6"/>
      <c r="CY3557" s="6"/>
      <c r="CZ3557" s="6"/>
      <c r="DA3557" s="6"/>
      <c r="DB3557" s="6"/>
      <c r="DC3557" s="6"/>
      <c r="DD3557" s="6"/>
      <c r="DE3557" s="6"/>
      <c r="DF3557" s="6"/>
      <c r="DG3557" s="6"/>
      <c r="DH3557" s="6"/>
      <c r="DI3557" s="6"/>
      <c r="DJ3557" s="6"/>
    </row>
    <row r="3558" spans="15:114" ht="15" customHeight="1" x14ac:dyDescent="0.15"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6"/>
      <c r="BD3558" s="6"/>
      <c r="BE3558" s="6"/>
      <c r="BF3558" s="6"/>
      <c r="BG3558" s="6"/>
      <c r="BH3558" s="6"/>
      <c r="BI3558" s="6"/>
      <c r="BJ3558" s="6"/>
      <c r="BK3558" s="6"/>
      <c r="BL3558" s="6"/>
      <c r="BM3558" s="6"/>
      <c r="BN3558" s="6"/>
      <c r="BO3558" s="6"/>
      <c r="BP3558" s="6"/>
      <c r="BQ3558" s="6"/>
      <c r="BR3558" s="6"/>
      <c r="BS3558" s="6"/>
      <c r="BT3558" s="6"/>
      <c r="BU3558" s="6"/>
      <c r="BV3558" s="6"/>
      <c r="BW3558" s="6"/>
      <c r="BX3558" s="6"/>
      <c r="BY3558" s="6"/>
      <c r="BZ3558" s="6"/>
      <c r="CA3558" s="6"/>
      <c r="CB3558" s="6"/>
      <c r="CC3558" s="6"/>
      <c r="CD3558" s="6"/>
      <c r="CE3558" s="6"/>
      <c r="CF3558" s="6"/>
      <c r="CG3558" s="6"/>
      <c r="CH3558" s="6"/>
      <c r="CI3558" s="6"/>
      <c r="CJ3558" s="6"/>
      <c r="CK3558" s="6"/>
      <c r="CL3558" s="6"/>
      <c r="CM3558" s="6"/>
      <c r="CN3558" s="6"/>
      <c r="CO3558" s="6"/>
      <c r="CP3558" s="6"/>
      <c r="CQ3558" s="6"/>
      <c r="CR3558" s="6"/>
      <c r="CS3558" s="6"/>
      <c r="CT3558" s="6"/>
      <c r="CU3558" s="6"/>
      <c r="CV3558" s="6"/>
      <c r="CW3558" s="6"/>
      <c r="CX3558" s="6"/>
      <c r="CY3558" s="6"/>
      <c r="CZ3558" s="6"/>
      <c r="DA3558" s="6"/>
      <c r="DB3558" s="6"/>
      <c r="DC3558" s="6"/>
      <c r="DD3558" s="6"/>
      <c r="DE3558" s="6"/>
      <c r="DF3558" s="6"/>
      <c r="DG3558" s="6"/>
      <c r="DH3558" s="6"/>
      <c r="DI3558" s="6"/>
      <c r="DJ3558" s="6"/>
    </row>
    <row r="3559" spans="15:114" ht="15" customHeight="1" x14ac:dyDescent="0.15"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  <c r="BH3559" s="6"/>
      <c r="BI3559" s="6"/>
      <c r="BJ3559" s="6"/>
      <c r="BK3559" s="6"/>
      <c r="BL3559" s="6"/>
      <c r="BM3559" s="6"/>
      <c r="BN3559" s="6"/>
      <c r="BO3559" s="6"/>
      <c r="BP3559" s="6"/>
      <c r="BQ3559" s="6"/>
      <c r="BR3559" s="6"/>
      <c r="BS3559" s="6"/>
      <c r="BT3559" s="6"/>
      <c r="BU3559" s="6"/>
      <c r="BV3559" s="6"/>
      <c r="BW3559" s="6"/>
      <c r="BX3559" s="6"/>
      <c r="BY3559" s="6"/>
      <c r="BZ3559" s="6"/>
      <c r="CA3559" s="6"/>
      <c r="CB3559" s="6"/>
      <c r="CC3559" s="6"/>
      <c r="CD3559" s="6"/>
      <c r="CE3559" s="6"/>
      <c r="CF3559" s="6"/>
      <c r="CG3559" s="6"/>
      <c r="CH3559" s="6"/>
      <c r="CI3559" s="6"/>
      <c r="CJ3559" s="6"/>
      <c r="CK3559" s="6"/>
      <c r="CL3559" s="6"/>
      <c r="CM3559" s="6"/>
      <c r="CN3559" s="6"/>
      <c r="CO3559" s="6"/>
      <c r="CP3559" s="6"/>
      <c r="CQ3559" s="6"/>
      <c r="CR3559" s="6"/>
      <c r="CS3559" s="6"/>
      <c r="CT3559" s="6"/>
      <c r="CU3559" s="6"/>
      <c r="CV3559" s="6"/>
      <c r="CW3559" s="6"/>
      <c r="CX3559" s="6"/>
      <c r="CY3559" s="6"/>
      <c r="CZ3559" s="6"/>
      <c r="DA3559" s="6"/>
      <c r="DB3559" s="6"/>
      <c r="DC3559" s="6"/>
      <c r="DD3559" s="6"/>
      <c r="DE3559" s="6"/>
      <c r="DF3559" s="6"/>
      <c r="DG3559" s="6"/>
      <c r="DH3559" s="6"/>
      <c r="DI3559" s="6"/>
      <c r="DJ3559" s="6"/>
    </row>
    <row r="3560" spans="15:114" ht="15" customHeight="1" x14ac:dyDescent="0.15"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  <c r="BH3560" s="6"/>
      <c r="BI3560" s="6"/>
      <c r="BJ3560" s="6"/>
      <c r="BK3560" s="6"/>
      <c r="BL3560" s="6"/>
      <c r="BM3560" s="6"/>
      <c r="BN3560" s="6"/>
      <c r="BO3560" s="6"/>
      <c r="BP3560" s="6"/>
      <c r="BQ3560" s="6"/>
      <c r="BR3560" s="6"/>
      <c r="BS3560" s="6"/>
      <c r="BT3560" s="6"/>
      <c r="BU3560" s="6"/>
      <c r="BV3560" s="6"/>
      <c r="BW3560" s="6"/>
      <c r="BX3560" s="6"/>
      <c r="BY3560" s="6"/>
      <c r="BZ3560" s="6"/>
      <c r="CA3560" s="6"/>
      <c r="CB3560" s="6"/>
      <c r="CC3560" s="6"/>
      <c r="CD3560" s="6"/>
      <c r="CE3560" s="6"/>
      <c r="CF3560" s="6"/>
      <c r="CG3560" s="6"/>
      <c r="CH3560" s="6"/>
      <c r="CI3560" s="6"/>
      <c r="CJ3560" s="6"/>
      <c r="CK3560" s="6"/>
      <c r="CL3560" s="6"/>
      <c r="CM3560" s="6"/>
      <c r="CN3560" s="6"/>
      <c r="CO3560" s="6"/>
      <c r="CP3560" s="6"/>
      <c r="CQ3560" s="6"/>
      <c r="CR3560" s="6"/>
      <c r="CS3560" s="6"/>
      <c r="CT3560" s="6"/>
      <c r="CU3560" s="6"/>
      <c r="CV3560" s="6"/>
      <c r="CW3560" s="6"/>
      <c r="CX3560" s="6"/>
      <c r="CY3560" s="6"/>
      <c r="CZ3560" s="6"/>
      <c r="DA3560" s="6"/>
      <c r="DB3560" s="6"/>
      <c r="DC3560" s="6"/>
      <c r="DD3560" s="6"/>
      <c r="DE3560" s="6"/>
      <c r="DF3560" s="6"/>
      <c r="DG3560" s="6"/>
      <c r="DH3560" s="6"/>
      <c r="DI3560" s="6"/>
      <c r="DJ3560" s="6"/>
    </row>
    <row r="3561" spans="15:114" ht="15" customHeight="1" x14ac:dyDescent="0.15"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6"/>
      <c r="BD3561" s="6"/>
      <c r="BE3561" s="6"/>
      <c r="BF3561" s="6"/>
      <c r="BG3561" s="6"/>
      <c r="BH3561" s="6"/>
      <c r="BI3561" s="6"/>
      <c r="BJ3561" s="6"/>
      <c r="BK3561" s="6"/>
      <c r="BL3561" s="6"/>
      <c r="BM3561" s="6"/>
      <c r="BN3561" s="6"/>
      <c r="BO3561" s="6"/>
      <c r="BP3561" s="6"/>
      <c r="BQ3561" s="6"/>
      <c r="BR3561" s="6"/>
      <c r="BS3561" s="6"/>
      <c r="BT3561" s="6"/>
      <c r="BU3561" s="6"/>
      <c r="BV3561" s="6"/>
      <c r="BW3561" s="6"/>
      <c r="BX3561" s="6"/>
      <c r="BY3561" s="6"/>
      <c r="BZ3561" s="6"/>
      <c r="CA3561" s="6"/>
      <c r="CB3561" s="6"/>
      <c r="CC3561" s="6"/>
      <c r="CD3561" s="6"/>
      <c r="CE3561" s="6"/>
      <c r="CF3561" s="6"/>
      <c r="CG3561" s="6"/>
      <c r="CH3561" s="6"/>
      <c r="CI3561" s="6"/>
      <c r="CJ3561" s="6"/>
      <c r="CK3561" s="6"/>
      <c r="CL3561" s="6"/>
      <c r="CM3561" s="6"/>
      <c r="CN3561" s="6"/>
      <c r="CO3561" s="6"/>
      <c r="CP3561" s="6"/>
      <c r="CQ3561" s="6"/>
      <c r="CR3561" s="6"/>
      <c r="CS3561" s="6"/>
      <c r="CT3561" s="6"/>
      <c r="CU3561" s="6"/>
      <c r="CV3561" s="6"/>
      <c r="CW3561" s="6"/>
      <c r="CX3561" s="6"/>
      <c r="CY3561" s="6"/>
      <c r="CZ3561" s="6"/>
      <c r="DA3561" s="6"/>
      <c r="DB3561" s="6"/>
      <c r="DC3561" s="6"/>
      <c r="DD3561" s="6"/>
      <c r="DE3561" s="6"/>
      <c r="DF3561" s="6"/>
      <c r="DG3561" s="6"/>
      <c r="DH3561" s="6"/>
      <c r="DI3561" s="6"/>
      <c r="DJ3561" s="6"/>
    </row>
    <row r="3562" spans="15:114" ht="15" customHeight="1" x14ac:dyDescent="0.15"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6"/>
      <c r="BD3562" s="6"/>
      <c r="BE3562" s="6"/>
      <c r="BF3562" s="6"/>
      <c r="BG3562" s="6"/>
      <c r="BH3562" s="6"/>
      <c r="BI3562" s="6"/>
      <c r="BJ3562" s="6"/>
      <c r="BK3562" s="6"/>
      <c r="BL3562" s="6"/>
      <c r="BM3562" s="6"/>
      <c r="BN3562" s="6"/>
      <c r="BO3562" s="6"/>
      <c r="BP3562" s="6"/>
      <c r="BQ3562" s="6"/>
      <c r="BR3562" s="6"/>
      <c r="BS3562" s="6"/>
      <c r="BT3562" s="6"/>
      <c r="BU3562" s="6"/>
      <c r="BV3562" s="6"/>
      <c r="BW3562" s="6"/>
      <c r="BX3562" s="6"/>
      <c r="BY3562" s="6"/>
      <c r="BZ3562" s="6"/>
      <c r="CA3562" s="6"/>
      <c r="CB3562" s="6"/>
      <c r="CC3562" s="6"/>
      <c r="CD3562" s="6"/>
      <c r="CE3562" s="6"/>
      <c r="CF3562" s="6"/>
      <c r="CG3562" s="6"/>
      <c r="CH3562" s="6"/>
      <c r="CI3562" s="6"/>
      <c r="CJ3562" s="6"/>
      <c r="CK3562" s="6"/>
      <c r="CL3562" s="6"/>
      <c r="CM3562" s="6"/>
      <c r="CN3562" s="6"/>
      <c r="CO3562" s="6"/>
      <c r="CP3562" s="6"/>
      <c r="CQ3562" s="6"/>
      <c r="CR3562" s="6"/>
      <c r="CS3562" s="6"/>
      <c r="CT3562" s="6"/>
      <c r="CU3562" s="6"/>
      <c r="CV3562" s="6"/>
      <c r="CW3562" s="6"/>
      <c r="CX3562" s="6"/>
      <c r="CY3562" s="6"/>
      <c r="CZ3562" s="6"/>
      <c r="DA3562" s="6"/>
      <c r="DB3562" s="6"/>
      <c r="DC3562" s="6"/>
      <c r="DD3562" s="6"/>
      <c r="DE3562" s="6"/>
      <c r="DF3562" s="6"/>
      <c r="DG3562" s="6"/>
      <c r="DH3562" s="6"/>
      <c r="DI3562" s="6"/>
      <c r="DJ3562" s="6"/>
    </row>
    <row r="3563" spans="15:114" ht="15" customHeight="1" x14ac:dyDescent="0.15"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6"/>
      <c r="BD3563" s="6"/>
      <c r="BE3563" s="6"/>
      <c r="BF3563" s="6"/>
      <c r="BG3563" s="6"/>
      <c r="BH3563" s="6"/>
      <c r="BI3563" s="6"/>
      <c r="BJ3563" s="6"/>
      <c r="BK3563" s="6"/>
      <c r="BL3563" s="6"/>
      <c r="BM3563" s="6"/>
      <c r="BN3563" s="6"/>
      <c r="BO3563" s="6"/>
      <c r="BP3563" s="6"/>
      <c r="BQ3563" s="6"/>
      <c r="BR3563" s="6"/>
      <c r="BS3563" s="6"/>
      <c r="BT3563" s="6"/>
      <c r="BU3563" s="6"/>
      <c r="BV3563" s="6"/>
      <c r="BW3563" s="6"/>
      <c r="BX3563" s="6"/>
      <c r="BY3563" s="6"/>
      <c r="BZ3563" s="6"/>
      <c r="CA3563" s="6"/>
      <c r="CB3563" s="6"/>
      <c r="CC3563" s="6"/>
      <c r="CD3563" s="6"/>
      <c r="CE3563" s="6"/>
      <c r="CF3563" s="6"/>
      <c r="CG3563" s="6"/>
      <c r="CH3563" s="6"/>
      <c r="CI3563" s="6"/>
      <c r="CJ3563" s="6"/>
      <c r="CK3563" s="6"/>
      <c r="CL3563" s="6"/>
      <c r="CM3563" s="6"/>
      <c r="CN3563" s="6"/>
      <c r="CO3563" s="6"/>
      <c r="CP3563" s="6"/>
      <c r="CQ3563" s="6"/>
      <c r="CR3563" s="6"/>
      <c r="CS3563" s="6"/>
      <c r="CT3563" s="6"/>
      <c r="CU3563" s="6"/>
      <c r="CV3563" s="6"/>
      <c r="CW3563" s="6"/>
      <c r="CX3563" s="6"/>
      <c r="CY3563" s="6"/>
      <c r="CZ3563" s="6"/>
      <c r="DA3563" s="6"/>
      <c r="DB3563" s="6"/>
      <c r="DC3563" s="6"/>
      <c r="DD3563" s="6"/>
      <c r="DE3563" s="6"/>
      <c r="DF3563" s="6"/>
      <c r="DG3563" s="6"/>
      <c r="DH3563" s="6"/>
      <c r="DI3563" s="6"/>
      <c r="DJ3563" s="6"/>
    </row>
    <row r="3564" spans="15:114" ht="15" customHeight="1" x14ac:dyDescent="0.15"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6"/>
      <c r="BD3564" s="6"/>
      <c r="BE3564" s="6"/>
      <c r="BF3564" s="6"/>
      <c r="BG3564" s="6"/>
      <c r="BH3564" s="6"/>
      <c r="BI3564" s="6"/>
      <c r="BJ3564" s="6"/>
      <c r="BK3564" s="6"/>
      <c r="BL3564" s="6"/>
      <c r="BM3564" s="6"/>
      <c r="BN3564" s="6"/>
      <c r="BO3564" s="6"/>
      <c r="BP3564" s="6"/>
      <c r="BQ3564" s="6"/>
      <c r="BR3564" s="6"/>
      <c r="BS3564" s="6"/>
      <c r="BT3564" s="6"/>
      <c r="BU3564" s="6"/>
      <c r="BV3564" s="6"/>
      <c r="BW3564" s="6"/>
      <c r="BX3564" s="6"/>
      <c r="BY3564" s="6"/>
      <c r="BZ3564" s="6"/>
      <c r="CA3564" s="6"/>
      <c r="CB3564" s="6"/>
      <c r="CC3564" s="6"/>
      <c r="CD3564" s="6"/>
      <c r="CE3564" s="6"/>
      <c r="CF3564" s="6"/>
      <c r="CG3564" s="6"/>
      <c r="CH3564" s="6"/>
      <c r="CI3564" s="6"/>
      <c r="CJ3564" s="6"/>
      <c r="CK3564" s="6"/>
      <c r="CL3564" s="6"/>
      <c r="CM3564" s="6"/>
      <c r="CN3564" s="6"/>
      <c r="CO3564" s="6"/>
      <c r="CP3564" s="6"/>
      <c r="CQ3564" s="6"/>
      <c r="CR3564" s="6"/>
      <c r="CS3564" s="6"/>
      <c r="CT3564" s="6"/>
      <c r="CU3564" s="6"/>
      <c r="CV3564" s="6"/>
      <c r="CW3564" s="6"/>
      <c r="CX3564" s="6"/>
      <c r="CY3564" s="6"/>
      <c r="CZ3564" s="6"/>
      <c r="DA3564" s="6"/>
      <c r="DB3564" s="6"/>
      <c r="DC3564" s="6"/>
      <c r="DD3564" s="6"/>
      <c r="DE3564" s="6"/>
      <c r="DF3564" s="6"/>
      <c r="DG3564" s="6"/>
      <c r="DH3564" s="6"/>
      <c r="DI3564" s="6"/>
      <c r="DJ3564" s="6"/>
    </row>
    <row r="3565" spans="15:114" ht="15" customHeight="1" x14ac:dyDescent="0.15"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6"/>
      <c r="BD3565" s="6"/>
      <c r="BE3565" s="6"/>
      <c r="BF3565" s="6"/>
      <c r="BG3565" s="6"/>
      <c r="BH3565" s="6"/>
      <c r="BI3565" s="6"/>
      <c r="BJ3565" s="6"/>
      <c r="BK3565" s="6"/>
      <c r="BL3565" s="6"/>
      <c r="BM3565" s="6"/>
      <c r="BN3565" s="6"/>
      <c r="BO3565" s="6"/>
      <c r="BP3565" s="6"/>
      <c r="BQ3565" s="6"/>
      <c r="BR3565" s="6"/>
      <c r="BS3565" s="6"/>
      <c r="BT3565" s="6"/>
      <c r="BU3565" s="6"/>
      <c r="BV3565" s="6"/>
      <c r="BW3565" s="6"/>
      <c r="BX3565" s="6"/>
      <c r="BY3565" s="6"/>
      <c r="BZ3565" s="6"/>
      <c r="CA3565" s="6"/>
      <c r="CB3565" s="6"/>
      <c r="CC3565" s="6"/>
      <c r="CD3565" s="6"/>
      <c r="CE3565" s="6"/>
      <c r="CF3565" s="6"/>
      <c r="CG3565" s="6"/>
      <c r="CH3565" s="6"/>
      <c r="CI3565" s="6"/>
      <c r="CJ3565" s="6"/>
      <c r="CK3565" s="6"/>
      <c r="CL3565" s="6"/>
      <c r="CM3565" s="6"/>
      <c r="CN3565" s="6"/>
      <c r="CO3565" s="6"/>
      <c r="CP3565" s="6"/>
      <c r="CQ3565" s="6"/>
      <c r="CR3565" s="6"/>
      <c r="CS3565" s="6"/>
      <c r="CT3565" s="6"/>
      <c r="CU3565" s="6"/>
      <c r="CV3565" s="6"/>
      <c r="CW3565" s="6"/>
      <c r="CX3565" s="6"/>
      <c r="CY3565" s="6"/>
      <c r="CZ3565" s="6"/>
      <c r="DA3565" s="6"/>
      <c r="DB3565" s="6"/>
      <c r="DC3565" s="6"/>
      <c r="DD3565" s="6"/>
      <c r="DE3565" s="6"/>
      <c r="DF3565" s="6"/>
      <c r="DG3565" s="6"/>
      <c r="DH3565" s="6"/>
      <c r="DI3565" s="6"/>
      <c r="DJ3565" s="6"/>
    </row>
    <row r="3566" spans="15:114" ht="15" customHeight="1" x14ac:dyDescent="0.15"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6"/>
      <c r="BD3566" s="6"/>
      <c r="BE3566" s="6"/>
      <c r="BF3566" s="6"/>
      <c r="BG3566" s="6"/>
      <c r="BH3566" s="6"/>
      <c r="BI3566" s="6"/>
      <c r="BJ3566" s="6"/>
      <c r="BK3566" s="6"/>
      <c r="BL3566" s="6"/>
      <c r="BM3566" s="6"/>
      <c r="BN3566" s="6"/>
      <c r="BO3566" s="6"/>
      <c r="BP3566" s="6"/>
      <c r="BQ3566" s="6"/>
      <c r="BR3566" s="6"/>
      <c r="BS3566" s="6"/>
      <c r="BT3566" s="6"/>
      <c r="BU3566" s="6"/>
      <c r="BV3566" s="6"/>
      <c r="BW3566" s="6"/>
      <c r="BX3566" s="6"/>
      <c r="BY3566" s="6"/>
      <c r="BZ3566" s="6"/>
      <c r="CA3566" s="6"/>
      <c r="CB3566" s="6"/>
      <c r="CC3566" s="6"/>
      <c r="CD3566" s="6"/>
      <c r="CE3566" s="6"/>
      <c r="CF3566" s="6"/>
      <c r="CG3566" s="6"/>
      <c r="CH3566" s="6"/>
      <c r="CI3566" s="6"/>
      <c r="CJ3566" s="6"/>
      <c r="CK3566" s="6"/>
      <c r="CL3566" s="6"/>
      <c r="CM3566" s="6"/>
      <c r="CN3566" s="6"/>
      <c r="CO3566" s="6"/>
      <c r="CP3566" s="6"/>
      <c r="CQ3566" s="6"/>
      <c r="CR3566" s="6"/>
      <c r="CS3566" s="6"/>
      <c r="CT3566" s="6"/>
      <c r="CU3566" s="6"/>
      <c r="CV3566" s="6"/>
      <c r="CW3566" s="6"/>
      <c r="CX3566" s="6"/>
      <c r="CY3566" s="6"/>
      <c r="CZ3566" s="6"/>
      <c r="DA3566" s="6"/>
      <c r="DB3566" s="6"/>
      <c r="DC3566" s="6"/>
      <c r="DD3566" s="6"/>
      <c r="DE3566" s="6"/>
      <c r="DF3566" s="6"/>
      <c r="DG3566" s="6"/>
      <c r="DH3566" s="6"/>
      <c r="DI3566" s="6"/>
      <c r="DJ3566" s="6"/>
    </row>
    <row r="3567" spans="15:114" ht="15" customHeight="1" x14ac:dyDescent="0.15"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6"/>
      <c r="BD3567" s="6"/>
      <c r="BE3567" s="6"/>
      <c r="BF3567" s="6"/>
      <c r="BG3567" s="6"/>
      <c r="BH3567" s="6"/>
      <c r="BI3567" s="6"/>
      <c r="BJ3567" s="6"/>
      <c r="BK3567" s="6"/>
      <c r="BL3567" s="6"/>
      <c r="BM3567" s="6"/>
      <c r="BN3567" s="6"/>
      <c r="BO3567" s="6"/>
      <c r="BP3567" s="6"/>
      <c r="BQ3567" s="6"/>
      <c r="BR3567" s="6"/>
      <c r="BS3567" s="6"/>
      <c r="BT3567" s="6"/>
      <c r="BU3567" s="6"/>
      <c r="BV3567" s="6"/>
      <c r="BW3567" s="6"/>
      <c r="BX3567" s="6"/>
      <c r="BY3567" s="6"/>
      <c r="BZ3567" s="6"/>
      <c r="CA3567" s="6"/>
      <c r="CB3567" s="6"/>
      <c r="CC3567" s="6"/>
      <c r="CD3567" s="6"/>
      <c r="CE3567" s="6"/>
      <c r="CF3567" s="6"/>
      <c r="CG3567" s="6"/>
      <c r="CH3567" s="6"/>
      <c r="CI3567" s="6"/>
      <c r="CJ3567" s="6"/>
      <c r="CK3567" s="6"/>
      <c r="CL3567" s="6"/>
      <c r="CM3567" s="6"/>
      <c r="CN3567" s="6"/>
      <c r="CO3567" s="6"/>
      <c r="CP3567" s="6"/>
      <c r="CQ3567" s="6"/>
      <c r="CR3567" s="6"/>
      <c r="CS3567" s="6"/>
      <c r="CT3567" s="6"/>
      <c r="CU3567" s="6"/>
      <c r="CV3567" s="6"/>
      <c r="CW3567" s="6"/>
      <c r="CX3567" s="6"/>
      <c r="CY3567" s="6"/>
      <c r="CZ3567" s="6"/>
      <c r="DA3567" s="6"/>
      <c r="DB3567" s="6"/>
      <c r="DC3567" s="6"/>
      <c r="DD3567" s="6"/>
      <c r="DE3567" s="6"/>
      <c r="DF3567" s="6"/>
      <c r="DG3567" s="6"/>
      <c r="DH3567" s="6"/>
      <c r="DI3567" s="6"/>
      <c r="DJ3567" s="6"/>
    </row>
    <row r="3568" spans="15:114" ht="15" customHeight="1" x14ac:dyDescent="0.15"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6"/>
      <c r="BD3568" s="6"/>
      <c r="BE3568" s="6"/>
      <c r="BF3568" s="6"/>
      <c r="BG3568" s="6"/>
      <c r="BH3568" s="6"/>
      <c r="BI3568" s="6"/>
      <c r="BJ3568" s="6"/>
      <c r="BK3568" s="6"/>
      <c r="BL3568" s="6"/>
      <c r="BM3568" s="6"/>
      <c r="BN3568" s="6"/>
      <c r="BO3568" s="6"/>
      <c r="BP3568" s="6"/>
      <c r="BQ3568" s="6"/>
      <c r="BR3568" s="6"/>
      <c r="BS3568" s="6"/>
      <c r="BT3568" s="6"/>
      <c r="BU3568" s="6"/>
      <c r="BV3568" s="6"/>
      <c r="BW3568" s="6"/>
      <c r="BX3568" s="6"/>
      <c r="BY3568" s="6"/>
      <c r="BZ3568" s="6"/>
      <c r="CA3568" s="6"/>
      <c r="CB3568" s="6"/>
      <c r="CC3568" s="6"/>
      <c r="CD3568" s="6"/>
      <c r="CE3568" s="6"/>
      <c r="CF3568" s="6"/>
      <c r="CG3568" s="6"/>
      <c r="CH3568" s="6"/>
      <c r="CI3568" s="6"/>
      <c r="CJ3568" s="6"/>
      <c r="CK3568" s="6"/>
      <c r="CL3568" s="6"/>
      <c r="CM3568" s="6"/>
      <c r="CN3568" s="6"/>
      <c r="CO3568" s="6"/>
      <c r="CP3568" s="6"/>
      <c r="CQ3568" s="6"/>
      <c r="CR3568" s="6"/>
      <c r="CS3568" s="6"/>
      <c r="CT3568" s="6"/>
      <c r="CU3568" s="6"/>
      <c r="CV3568" s="6"/>
      <c r="CW3568" s="6"/>
      <c r="CX3568" s="6"/>
      <c r="CY3568" s="6"/>
      <c r="CZ3568" s="6"/>
      <c r="DA3568" s="6"/>
      <c r="DB3568" s="6"/>
      <c r="DC3568" s="6"/>
      <c r="DD3568" s="6"/>
      <c r="DE3568" s="6"/>
      <c r="DF3568" s="6"/>
      <c r="DG3568" s="6"/>
      <c r="DH3568" s="6"/>
      <c r="DI3568" s="6"/>
      <c r="DJ3568" s="6"/>
    </row>
    <row r="3569" spans="15:114" ht="15" customHeight="1" x14ac:dyDescent="0.15"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  <c r="BH3569" s="6"/>
      <c r="BI3569" s="6"/>
      <c r="BJ3569" s="6"/>
      <c r="BK3569" s="6"/>
      <c r="BL3569" s="6"/>
      <c r="BM3569" s="6"/>
      <c r="BN3569" s="6"/>
      <c r="BO3569" s="6"/>
      <c r="BP3569" s="6"/>
      <c r="BQ3569" s="6"/>
      <c r="BR3569" s="6"/>
      <c r="BS3569" s="6"/>
      <c r="BT3569" s="6"/>
      <c r="BU3569" s="6"/>
      <c r="BV3569" s="6"/>
      <c r="BW3569" s="6"/>
      <c r="BX3569" s="6"/>
      <c r="BY3569" s="6"/>
      <c r="BZ3569" s="6"/>
      <c r="CA3569" s="6"/>
      <c r="CB3569" s="6"/>
      <c r="CC3569" s="6"/>
      <c r="CD3569" s="6"/>
      <c r="CE3569" s="6"/>
      <c r="CF3569" s="6"/>
      <c r="CG3569" s="6"/>
      <c r="CH3569" s="6"/>
      <c r="CI3569" s="6"/>
      <c r="CJ3569" s="6"/>
      <c r="CK3569" s="6"/>
      <c r="CL3569" s="6"/>
      <c r="CM3569" s="6"/>
      <c r="CN3569" s="6"/>
      <c r="CO3569" s="6"/>
      <c r="CP3569" s="6"/>
      <c r="CQ3569" s="6"/>
      <c r="CR3569" s="6"/>
      <c r="CS3569" s="6"/>
      <c r="CT3569" s="6"/>
      <c r="CU3569" s="6"/>
      <c r="CV3569" s="6"/>
      <c r="CW3569" s="6"/>
      <c r="CX3569" s="6"/>
      <c r="CY3569" s="6"/>
      <c r="CZ3569" s="6"/>
      <c r="DA3569" s="6"/>
      <c r="DB3569" s="6"/>
      <c r="DC3569" s="6"/>
      <c r="DD3569" s="6"/>
      <c r="DE3569" s="6"/>
      <c r="DF3569" s="6"/>
      <c r="DG3569" s="6"/>
      <c r="DH3569" s="6"/>
      <c r="DI3569" s="6"/>
      <c r="DJ3569" s="6"/>
    </row>
    <row r="3570" spans="15:114" ht="15" customHeight="1" x14ac:dyDescent="0.15"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6"/>
      <c r="BD3570" s="6"/>
      <c r="BE3570" s="6"/>
      <c r="BF3570" s="6"/>
      <c r="BG3570" s="6"/>
      <c r="BH3570" s="6"/>
      <c r="BI3570" s="6"/>
      <c r="BJ3570" s="6"/>
      <c r="BK3570" s="6"/>
      <c r="BL3570" s="6"/>
      <c r="BM3570" s="6"/>
      <c r="BN3570" s="6"/>
      <c r="BO3570" s="6"/>
      <c r="BP3570" s="6"/>
      <c r="BQ3570" s="6"/>
      <c r="BR3570" s="6"/>
      <c r="BS3570" s="6"/>
      <c r="BT3570" s="6"/>
      <c r="BU3570" s="6"/>
      <c r="BV3570" s="6"/>
      <c r="BW3570" s="6"/>
      <c r="BX3570" s="6"/>
      <c r="BY3570" s="6"/>
      <c r="BZ3570" s="6"/>
      <c r="CA3570" s="6"/>
      <c r="CB3570" s="6"/>
      <c r="CC3570" s="6"/>
      <c r="CD3570" s="6"/>
      <c r="CE3570" s="6"/>
      <c r="CF3570" s="6"/>
      <c r="CG3570" s="6"/>
      <c r="CH3570" s="6"/>
      <c r="CI3570" s="6"/>
      <c r="CJ3570" s="6"/>
      <c r="CK3570" s="6"/>
      <c r="CL3570" s="6"/>
      <c r="CM3570" s="6"/>
      <c r="CN3570" s="6"/>
      <c r="CO3570" s="6"/>
      <c r="CP3570" s="6"/>
      <c r="CQ3570" s="6"/>
      <c r="CR3570" s="6"/>
      <c r="CS3570" s="6"/>
      <c r="CT3570" s="6"/>
      <c r="CU3570" s="6"/>
      <c r="CV3570" s="6"/>
      <c r="CW3570" s="6"/>
      <c r="CX3570" s="6"/>
      <c r="CY3570" s="6"/>
      <c r="CZ3570" s="6"/>
      <c r="DA3570" s="6"/>
      <c r="DB3570" s="6"/>
      <c r="DC3570" s="6"/>
      <c r="DD3570" s="6"/>
      <c r="DE3570" s="6"/>
      <c r="DF3570" s="6"/>
      <c r="DG3570" s="6"/>
      <c r="DH3570" s="6"/>
      <c r="DI3570" s="6"/>
      <c r="DJ3570" s="6"/>
    </row>
    <row r="3571" spans="15:114" ht="15" customHeight="1" x14ac:dyDescent="0.15"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6"/>
      <c r="BD3571" s="6"/>
      <c r="BE3571" s="6"/>
      <c r="BF3571" s="6"/>
      <c r="BG3571" s="6"/>
      <c r="BH3571" s="6"/>
      <c r="BI3571" s="6"/>
      <c r="BJ3571" s="6"/>
      <c r="BK3571" s="6"/>
      <c r="BL3571" s="6"/>
      <c r="BM3571" s="6"/>
      <c r="BN3571" s="6"/>
      <c r="BO3571" s="6"/>
      <c r="BP3571" s="6"/>
      <c r="BQ3571" s="6"/>
      <c r="BR3571" s="6"/>
      <c r="BS3571" s="6"/>
      <c r="BT3571" s="6"/>
      <c r="BU3571" s="6"/>
      <c r="BV3571" s="6"/>
      <c r="BW3571" s="6"/>
      <c r="BX3571" s="6"/>
      <c r="BY3571" s="6"/>
      <c r="BZ3571" s="6"/>
      <c r="CA3571" s="6"/>
      <c r="CB3571" s="6"/>
      <c r="CC3571" s="6"/>
      <c r="CD3571" s="6"/>
      <c r="CE3571" s="6"/>
      <c r="CF3571" s="6"/>
      <c r="CG3571" s="6"/>
      <c r="CH3571" s="6"/>
      <c r="CI3571" s="6"/>
      <c r="CJ3571" s="6"/>
      <c r="CK3571" s="6"/>
      <c r="CL3571" s="6"/>
      <c r="CM3571" s="6"/>
      <c r="CN3571" s="6"/>
      <c r="CO3571" s="6"/>
      <c r="CP3571" s="6"/>
      <c r="CQ3571" s="6"/>
      <c r="CR3571" s="6"/>
      <c r="CS3571" s="6"/>
      <c r="CT3571" s="6"/>
      <c r="CU3571" s="6"/>
      <c r="CV3571" s="6"/>
      <c r="CW3571" s="6"/>
      <c r="CX3571" s="6"/>
      <c r="CY3571" s="6"/>
      <c r="CZ3571" s="6"/>
      <c r="DA3571" s="6"/>
      <c r="DB3571" s="6"/>
      <c r="DC3571" s="6"/>
      <c r="DD3571" s="6"/>
      <c r="DE3571" s="6"/>
      <c r="DF3571" s="6"/>
      <c r="DG3571" s="6"/>
      <c r="DH3571" s="6"/>
      <c r="DI3571" s="6"/>
      <c r="DJ3571" s="6"/>
    </row>
    <row r="3572" spans="15:114" ht="15" customHeight="1" x14ac:dyDescent="0.15"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6"/>
      <c r="BD3572" s="6"/>
      <c r="BE3572" s="6"/>
      <c r="BF3572" s="6"/>
      <c r="BG3572" s="6"/>
      <c r="BH3572" s="6"/>
      <c r="BI3572" s="6"/>
      <c r="BJ3572" s="6"/>
      <c r="BK3572" s="6"/>
      <c r="BL3572" s="6"/>
      <c r="BM3572" s="6"/>
      <c r="BN3572" s="6"/>
      <c r="BO3572" s="6"/>
      <c r="BP3572" s="6"/>
      <c r="BQ3572" s="6"/>
      <c r="BR3572" s="6"/>
      <c r="BS3572" s="6"/>
      <c r="BT3572" s="6"/>
      <c r="BU3572" s="6"/>
      <c r="BV3572" s="6"/>
      <c r="BW3572" s="6"/>
      <c r="BX3572" s="6"/>
      <c r="BY3572" s="6"/>
      <c r="BZ3572" s="6"/>
      <c r="CA3572" s="6"/>
      <c r="CB3572" s="6"/>
      <c r="CC3572" s="6"/>
      <c r="CD3572" s="6"/>
      <c r="CE3572" s="6"/>
      <c r="CF3572" s="6"/>
      <c r="CG3572" s="6"/>
      <c r="CH3572" s="6"/>
      <c r="CI3572" s="6"/>
      <c r="CJ3572" s="6"/>
      <c r="CK3572" s="6"/>
      <c r="CL3572" s="6"/>
      <c r="CM3572" s="6"/>
      <c r="CN3572" s="6"/>
      <c r="CO3572" s="6"/>
      <c r="CP3572" s="6"/>
      <c r="CQ3572" s="6"/>
      <c r="CR3572" s="6"/>
      <c r="CS3572" s="6"/>
      <c r="CT3572" s="6"/>
      <c r="CU3572" s="6"/>
      <c r="CV3572" s="6"/>
      <c r="CW3572" s="6"/>
      <c r="CX3572" s="6"/>
      <c r="CY3572" s="6"/>
      <c r="CZ3572" s="6"/>
      <c r="DA3572" s="6"/>
      <c r="DB3572" s="6"/>
      <c r="DC3572" s="6"/>
      <c r="DD3572" s="6"/>
      <c r="DE3572" s="6"/>
      <c r="DF3572" s="6"/>
      <c r="DG3572" s="6"/>
      <c r="DH3572" s="6"/>
      <c r="DI3572" s="6"/>
      <c r="DJ3572" s="6"/>
    </row>
    <row r="3573" spans="15:114" ht="15" customHeight="1" x14ac:dyDescent="0.15"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6"/>
      <c r="BD3573" s="6"/>
      <c r="BE3573" s="6"/>
      <c r="BF3573" s="6"/>
      <c r="BG3573" s="6"/>
      <c r="BH3573" s="6"/>
      <c r="BI3573" s="6"/>
      <c r="BJ3573" s="6"/>
      <c r="BK3573" s="6"/>
      <c r="BL3573" s="6"/>
      <c r="BM3573" s="6"/>
      <c r="BN3573" s="6"/>
      <c r="BO3573" s="6"/>
      <c r="BP3573" s="6"/>
      <c r="BQ3573" s="6"/>
      <c r="BR3573" s="6"/>
      <c r="BS3573" s="6"/>
      <c r="BT3573" s="6"/>
      <c r="BU3573" s="6"/>
      <c r="BV3573" s="6"/>
      <c r="BW3573" s="6"/>
      <c r="BX3573" s="6"/>
      <c r="BY3573" s="6"/>
      <c r="BZ3573" s="6"/>
      <c r="CA3573" s="6"/>
      <c r="CB3573" s="6"/>
      <c r="CC3573" s="6"/>
      <c r="CD3573" s="6"/>
      <c r="CE3573" s="6"/>
      <c r="CF3573" s="6"/>
      <c r="CG3573" s="6"/>
      <c r="CH3573" s="6"/>
      <c r="CI3573" s="6"/>
      <c r="CJ3573" s="6"/>
      <c r="CK3573" s="6"/>
      <c r="CL3573" s="6"/>
      <c r="CM3573" s="6"/>
      <c r="CN3573" s="6"/>
      <c r="CO3573" s="6"/>
      <c r="CP3573" s="6"/>
      <c r="CQ3573" s="6"/>
      <c r="CR3573" s="6"/>
      <c r="CS3573" s="6"/>
      <c r="CT3573" s="6"/>
      <c r="CU3573" s="6"/>
      <c r="CV3573" s="6"/>
      <c r="CW3573" s="6"/>
      <c r="CX3573" s="6"/>
      <c r="CY3573" s="6"/>
      <c r="CZ3573" s="6"/>
      <c r="DA3573" s="6"/>
      <c r="DB3573" s="6"/>
      <c r="DC3573" s="6"/>
      <c r="DD3573" s="6"/>
      <c r="DE3573" s="6"/>
      <c r="DF3573" s="6"/>
      <c r="DG3573" s="6"/>
      <c r="DH3573" s="6"/>
      <c r="DI3573" s="6"/>
      <c r="DJ3573" s="6"/>
    </row>
    <row r="3574" spans="15:114" ht="15" customHeight="1" x14ac:dyDescent="0.15"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6"/>
      <c r="BD3574" s="6"/>
      <c r="BE3574" s="6"/>
      <c r="BF3574" s="6"/>
      <c r="BG3574" s="6"/>
      <c r="BH3574" s="6"/>
      <c r="BI3574" s="6"/>
      <c r="BJ3574" s="6"/>
      <c r="BK3574" s="6"/>
      <c r="BL3574" s="6"/>
      <c r="BM3574" s="6"/>
      <c r="BN3574" s="6"/>
      <c r="BO3574" s="6"/>
      <c r="BP3574" s="6"/>
      <c r="BQ3574" s="6"/>
      <c r="BR3574" s="6"/>
      <c r="BS3574" s="6"/>
      <c r="BT3574" s="6"/>
      <c r="BU3574" s="6"/>
      <c r="BV3574" s="6"/>
      <c r="BW3574" s="6"/>
      <c r="BX3574" s="6"/>
      <c r="BY3574" s="6"/>
      <c r="BZ3574" s="6"/>
      <c r="CA3574" s="6"/>
      <c r="CB3574" s="6"/>
      <c r="CC3574" s="6"/>
      <c r="CD3574" s="6"/>
      <c r="CE3574" s="6"/>
      <c r="CF3574" s="6"/>
      <c r="CG3574" s="6"/>
      <c r="CH3574" s="6"/>
      <c r="CI3574" s="6"/>
      <c r="CJ3574" s="6"/>
      <c r="CK3574" s="6"/>
      <c r="CL3574" s="6"/>
      <c r="CM3574" s="6"/>
      <c r="CN3574" s="6"/>
      <c r="CO3574" s="6"/>
      <c r="CP3574" s="6"/>
      <c r="CQ3574" s="6"/>
      <c r="CR3574" s="6"/>
      <c r="CS3574" s="6"/>
      <c r="CT3574" s="6"/>
      <c r="CU3574" s="6"/>
      <c r="CV3574" s="6"/>
      <c r="CW3574" s="6"/>
      <c r="CX3574" s="6"/>
      <c r="CY3574" s="6"/>
      <c r="CZ3574" s="6"/>
      <c r="DA3574" s="6"/>
      <c r="DB3574" s="6"/>
      <c r="DC3574" s="6"/>
      <c r="DD3574" s="6"/>
      <c r="DE3574" s="6"/>
      <c r="DF3574" s="6"/>
      <c r="DG3574" s="6"/>
      <c r="DH3574" s="6"/>
      <c r="DI3574" s="6"/>
      <c r="DJ3574" s="6"/>
    </row>
    <row r="3575" spans="15:114" ht="15" customHeight="1" x14ac:dyDescent="0.15"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  <c r="BH3575" s="6"/>
      <c r="BI3575" s="6"/>
      <c r="BJ3575" s="6"/>
      <c r="BK3575" s="6"/>
      <c r="BL3575" s="6"/>
      <c r="BM3575" s="6"/>
      <c r="BN3575" s="6"/>
      <c r="BO3575" s="6"/>
      <c r="BP3575" s="6"/>
      <c r="BQ3575" s="6"/>
      <c r="BR3575" s="6"/>
      <c r="BS3575" s="6"/>
      <c r="BT3575" s="6"/>
      <c r="BU3575" s="6"/>
      <c r="BV3575" s="6"/>
      <c r="BW3575" s="6"/>
      <c r="BX3575" s="6"/>
      <c r="BY3575" s="6"/>
      <c r="BZ3575" s="6"/>
      <c r="CA3575" s="6"/>
      <c r="CB3575" s="6"/>
      <c r="CC3575" s="6"/>
      <c r="CD3575" s="6"/>
      <c r="CE3575" s="6"/>
      <c r="CF3575" s="6"/>
      <c r="CG3575" s="6"/>
      <c r="CH3575" s="6"/>
      <c r="CI3575" s="6"/>
      <c r="CJ3575" s="6"/>
      <c r="CK3575" s="6"/>
      <c r="CL3575" s="6"/>
      <c r="CM3575" s="6"/>
      <c r="CN3575" s="6"/>
      <c r="CO3575" s="6"/>
      <c r="CP3575" s="6"/>
      <c r="CQ3575" s="6"/>
      <c r="CR3575" s="6"/>
      <c r="CS3575" s="6"/>
      <c r="CT3575" s="6"/>
      <c r="CU3575" s="6"/>
      <c r="CV3575" s="6"/>
      <c r="CW3575" s="6"/>
      <c r="CX3575" s="6"/>
      <c r="CY3575" s="6"/>
      <c r="CZ3575" s="6"/>
      <c r="DA3575" s="6"/>
      <c r="DB3575" s="6"/>
      <c r="DC3575" s="6"/>
      <c r="DD3575" s="6"/>
      <c r="DE3575" s="6"/>
      <c r="DF3575" s="6"/>
      <c r="DG3575" s="6"/>
      <c r="DH3575" s="6"/>
      <c r="DI3575" s="6"/>
      <c r="DJ3575" s="6"/>
    </row>
    <row r="3576" spans="15:114" ht="15" customHeight="1" x14ac:dyDescent="0.15"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  <c r="BH3576" s="6"/>
      <c r="BI3576" s="6"/>
      <c r="BJ3576" s="6"/>
      <c r="BK3576" s="6"/>
      <c r="BL3576" s="6"/>
      <c r="BM3576" s="6"/>
      <c r="BN3576" s="6"/>
      <c r="BO3576" s="6"/>
      <c r="BP3576" s="6"/>
      <c r="BQ3576" s="6"/>
      <c r="BR3576" s="6"/>
      <c r="BS3576" s="6"/>
      <c r="BT3576" s="6"/>
      <c r="BU3576" s="6"/>
      <c r="BV3576" s="6"/>
      <c r="BW3576" s="6"/>
      <c r="BX3576" s="6"/>
      <c r="BY3576" s="6"/>
      <c r="BZ3576" s="6"/>
      <c r="CA3576" s="6"/>
      <c r="CB3576" s="6"/>
      <c r="CC3576" s="6"/>
      <c r="CD3576" s="6"/>
      <c r="CE3576" s="6"/>
      <c r="CF3576" s="6"/>
      <c r="CG3576" s="6"/>
      <c r="CH3576" s="6"/>
      <c r="CI3576" s="6"/>
      <c r="CJ3576" s="6"/>
      <c r="CK3576" s="6"/>
      <c r="CL3576" s="6"/>
      <c r="CM3576" s="6"/>
      <c r="CN3576" s="6"/>
      <c r="CO3576" s="6"/>
      <c r="CP3576" s="6"/>
      <c r="CQ3576" s="6"/>
      <c r="CR3576" s="6"/>
      <c r="CS3576" s="6"/>
      <c r="CT3576" s="6"/>
      <c r="CU3576" s="6"/>
      <c r="CV3576" s="6"/>
      <c r="CW3576" s="6"/>
      <c r="CX3576" s="6"/>
      <c r="CY3576" s="6"/>
      <c r="CZ3576" s="6"/>
      <c r="DA3576" s="6"/>
      <c r="DB3576" s="6"/>
      <c r="DC3576" s="6"/>
      <c r="DD3576" s="6"/>
      <c r="DE3576" s="6"/>
      <c r="DF3576" s="6"/>
      <c r="DG3576" s="6"/>
      <c r="DH3576" s="6"/>
      <c r="DI3576" s="6"/>
      <c r="DJ3576" s="6"/>
    </row>
    <row r="3577" spans="15:114" ht="15" customHeight="1" x14ac:dyDescent="0.15"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6"/>
      <c r="BD3577" s="6"/>
      <c r="BE3577" s="6"/>
      <c r="BF3577" s="6"/>
      <c r="BG3577" s="6"/>
      <c r="BH3577" s="6"/>
      <c r="BI3577" s="6"/>
      <c r="BJ3577" s="6"/>
      <c r="BK3577" s="6"/>
      <c r="BL3577" s="6"/>
      <c r="BM3577" s="6"/>
      <c r="BN3577" s="6"/>
      <c r="BO3577" s="6"/>
      <c r="BP3577" s="6"/>
      <c r="BQ3577" s="6"/>
      <c r="BR3577" s="6"/>
      <c r="BS3577" s="6"/>
      <c r="BT3577" s="6"/>
      <c r="BU3577" s="6"/>
      <c r="BV3577" s="6"/>
      <c r="BW3577" s="6"/>
      <c r="BX3577" s="6"/>
      <c r="BY3577" s="6"/>
      <c r="BZ3577" s="6"/>
      <c r="CA3577" s="6"/>
      <c r="CB3577" s="6"/>
      <c r="CC3577" s="6"/>
      <c r="CD3577" s="6"/>
      <c r="CE3577" s="6"/>
      <c r="CF3577" s="6"/>
      <c r="CG3577" s="6"/>
      <c r="CH3577" s="6"/>
      <c r="CI3577" s="6"/>
      <c r="CJ3577" s="6"/>
      <c r="CK3577" s="6"/>
      <c r="CL3577" s="6"/>
      <c r="CM3577" s="6"/>
      <c r="CN3577" s="6"/>
      <c r="CO3577" s="6"/>
      <c r="CP3577" s="6"/>
      <c r="CQ3577" s="6"/>
      <c r="CR3577" s="6"/>
      <c r="CS3577" s="6"/>
      <c r="CT3577" s="6"/>
      <c r="CU3577" s="6"/>
      <c r="CV3577" s="6"/>
      <c r="CW3577" s="6"/>
      <c r="CX3577" s="6"/>
      <c r="CY3577" s="6"/>
      <c r="CZ3577" s="6"/>
      <c r="DA3577" s="6"/>
      <c r="DB3577" s="6"/>
      <c r="DC3577" s="6"/>
      <c r="DD3577" s="6"/>
      <c r="DE3577" s="6"/>
      <c r="DF3577" s="6"/>
      <c r="DG3577" s="6"/>
      <c r="DH3577" s="6"/>
      <c r="DI3577" s="6"/>
      <c r="DJ3577" s="6"/>
    </row>
    <row r="3578" spans="15:114" ht="15" customHeight="1" x14ac:dyDescent="0.15"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6"/>
      <c r="BC3578" s="6"/>
      <c r="BD3578" s="6"/>
      <c r="BE3578" s="6"/>
      <c r="BF3578" s="6"/>
      <c r="BG3578" s="6"/>
      <c r="BH3578" s="6"/>
      <c r="BI3578" s="6"/>
      <c r="BJ3578" s="6"/>
      <c r="BK3578" s="6"/>
      <c r="BL3578" s="6"/>
      <c r="BM3578" s="6"/>
      <c r="BN3578" s="6"/>
      <c r="BO3578" s="6"/>
      <c r="BP3578" s="6"/>
      <c r="BQ3578" s="6"/>
      <c r="BR3578" s="6"/>
      <c r="BS3578" s="6"/>
      <c r="BT3578" s="6"/>
      <c r="BU3578" s="6"/>
      <c r="BV3578" s="6"/>
      <c r="BW3578" s="6"/>
      <c r="BX3578" s="6"/>
      <c r="BY3578" s="6"/>
      <c r="BZ3578" s="6"/>
      <c r="CA3578" s="6"/>
      <c r="CB3578" s="6"/>
      <c r="CC3578" s="6"/>
      <c r="CD3578" s="6"/>
      <c r="CE3578" s="6"/>
      <c r="CF3578" s="6"/>
      <c r="CG3578" s="6"/>
      <c r="CH3578" s="6"/>
      <c r="CI3578" s="6"/>
      <c r="CJ3578" s="6"/>
      <c r="CK3578" s="6"/>
      <c r="CL3578" s="6"/>
      <c r="CM3578" s="6"/>
      <c r="CN3578" s="6"/>
      <c r="CO3578" s="6"/>
      <c r="CP3578" s="6"/>
      <c r="CQ3578" s="6"/>
      <c r="CR3578" s="6"/>
      <c r="CS3578" s="6"/>
      <c r="CT3578" s="6"/>
      <c r="CU3578" s="6"/>
      <c r="CV3578" s="6"/>
      <c r="CW3578" s="6"/>
      <c r="CX3578" s="6"/>
      <c r="CY3578" s="6"/>
      <c r="CZ3578" s="6"/>
      <c r="DA3578" s="6"/>
      <c r="DB3578" s="6"/>
      <c r="DC3578" s="6"/>
      <c r="DD3578" s="6"/>
      <c r="DE3578" s="6"/>
      <c r="DF3578" s="6"/>
      <c r="DG3578" s="6"/>
      <c r="DH3578" s="6"/>
      <c r="DI3578" s="6"/>
      <c r="DJ3578" s="6"/>
    </row>
    <row r="3579" spans="15:114" ht="15" customHeight="1" x14ac:dyDescent="0.15"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6"/>
      <c r="BC3579" s="6"/>
      <c r="BD3579" s="6"/>
      <c r="BE3579" s="6"/>
      <c r="BF3579" s="6"/>
      <c r="BG3579" s="6"/>
      <c r="BH3579" s="6"/>
      <c r="BI3579" s="6"/>
      <c r="BJ3579" s="6"/>
      <c r="BK3579" s="6"/>
      <c r="BL3579" s="6"/>
      <c r="BM3579" s="6"/>
      <c r="BN3579" s="6"/>
      <c r="BO3579" s="6"/>
      <c r="BP3579" s="6"/>
      <c r="BQ3579" s="6"/>
      <c r="BR3579" s="6"/>
      <c r="BS3579" s="6"/>
      <c r="BT3579" s="6"/>
      <c r="BU3579" s="6"/>
      <c r="BV3579" s="6"/>
      <c r="BW3579" s="6"/>
      <c r="BX3579" s="6"/>
      <c r="BY3579" s="6"/>
      <c r="BZ3579" s="6"/>
      <c r="CA3579" s="6"/>
      <c r="CB3579" s="6"/>
      <c r="CC3579" s="6"/>
      <c r="CD3579" s="6"/>
      <c r="CE3579" s="6"/>
      <c r="CF3579" s="6"/>
      <c r="CG3579" s="6"/>
      <c r="CH3579" s="6"/>
      <c r="CI3579" s="6"/>
      <c r="CJ3579" s="6"/>
      <c r="CK3579" s="6"/>
      <c r="CL3579" s="6"/>
      <c r="CM3579" s="6"/>
      <c r="CN3579" s="6"/>
      <c r="CO3579" s="6"/>
      <c r="CP3579" s="6"/>
      <c r="CQ3579" s="6"/>
      <c r="CR3579" s="6"/>
      <c r="CS3579" s="6"/>
      <c r="CT3579" s="6"/>
      <c r="CU3579" s="6"/>
      <c r="CV3579" s="6"/>
      <c r="CW3579" s="6"/>
      <c r="CX3579" s="6"/>
      <c r="CY3579" s="6"/>
      <c r="CZ3579" s="6"/>
      <c r="DA3579" s="6"/>
      <c r="DB3579" s="6"/>
      <c r="DC3579" s="6"/>
      <c r="DD3579" s="6"/>
      <c r="DE3579" s="6"/>
      <c r="DF3579" s="6"/>
      <c r="DG3579" s="6"/>
      <c r="DH3579" s="6"/>
      <c r="DI3579" s="6"/>
      <c r="DJ3579" s="6"/>
    </row>
    <row r="3580" spans="15:114" ht="15" customHeight="1" x14ac:dyDescent="0.15"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6"/>
      <c r="BD3580" s="6"/>
      <c r="BE3580" s="6"/>
      <c r="BF3580" s="6"/>
      <c r="BG3580" s="6"/>
      <c r="BH3580" s="6"/>
      <c r="BI3580" s="6"/>
      <c r="BJ3580" s="6"/>
      <c r="BK3580" s="6"/>
      <c r="BL3580" s="6"/>
      <c r="BM3580" s="6"/>
      <c r="BN3580" s="6"/>
      <c r="BO3580" s="6"/>
      <c r="BP3580" s="6"/>
      <c r="BQ3580" s="6"/>
      <c r="BR3580" s="6"/>
      <c r="BS3580" s="6"/>
      <c r="BT3580" s="6"/>
      <c r="BU3580" s="6"/>
      <c r="BV3580" s="6"/>
      <c r="BW3580" s="6"/>
      <c r="BX3580" s="6"/>
      <c r="BY3580" s="6"/>
      <c r="BZ3580" s="6"/>
      <c r="CA3580" s="6"/>
      <c r="CB3580" s="6"/>
      <c r="CC3580" s="6"/>
      <c r="CD3580" s="6"/>
      <c r="CE3580" s="6"/>
      <c r="CF3580" s="6"/>
      <c r="CG3580" s="6"/>
      <c r="CH3580" s="6"/>
      <c r="CI3580" s="6"/>
      <c r="CJ3580" s="6"/>
      <c r="CK3580" s="6"/>
      <c r="CL3580" s="6"/>
      <c r="CM3580" s="6"/>
      <c r="CN3580" s="6"/>
      <c r="CO3580" s="6"/>
      <c r="CP3580" s="6"/>
      <c r="CQ3580" s="6"/>
      <c r="CR3580" s="6"/>
      <c r="CS3580" s="6"/>
      <c r="CT3580" s="6"/>
      <c r="CU3580" s="6"/>
      <c r="CV3580" s="6"/>
      <c r="CW3580" s="6"/>
      <c r="CX3580" s="6"/>
      <c r="CY3580" s="6"/>
      <c r="CZ3580" s="6"/>
      <c r="DA3580" s="6"/>
      <c r="DB3580" s="6"/>
      <c r="DC3580" s="6"/>
      <c r="DD3580" s="6"/>
      <c r="DE3580" s="6"/>
      <c r="DF3580" s="6"/>
      <c r="DG3580" s="6"/>
      <c r="DH3580" s="6"/>
      <c r="DI3580" s="6"/>
      <c r="DJ3580" s="6"/>
    </row>
    <row r="3581" spans="15:114" ht="15" customHeight="1" x14ac:dyDescent="0.15"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6"/>
      <c r="BD3581" s="6"/>
      <c r="BE3581" s="6"/>
      <c r="BF3581" s="6"/>
      <c r="BG3581" s="6"/>
      <c r="BH3581" s="6"/>
      <c r="BI3581" s="6"/>
      <c r="BJ3581" s="6"/>
      <c r="BK3581" s="6"/>
      <c r="BL3581" s="6"/>
      <c r="BM3581" s="6"/>
      <c r="BN3581" s="6"/>
      <c r="BO3581" s="6"/>
      <c r="BP3581" s="6"/>
      <c r="BQ3581" s="6"/>
      <c r="BR3581" s="6"/>
      <c r="BS3581" s="6"/>
      <c r="BT3581" s="6"/>
      <c r="BU3581" s="6"/>
      <c r="BV3581" s="6"/>
      <c r="BW3581" s="6"/>
      <c r="BX3581" s="6"/>
      <c r="BY3581" s="6"/>
      <c r="BZ3581" s="6"/>
      <c r="CA3581" s="6"/>
      <c r="CB3581" s="6"/>
      <c r="CC3581" s="6"/>
      <c r="CD3581" s="6"/>
      <c r="CE3581" s="6"/>
      <c r="CF3581" s="6"/>
      <c r="CG3581" s="6"/>
      <c r="CH3581" s="6"/>
      <c r="CI3581" s="6"/>
      <c r="CJ3581" s="6"/>
      <c r="CK3581" s="6"/>
      <c r="CL3581" s="6"/>
      <c r="CM3581" s="6"/>
      <c r="CN3581" s="6"/>
      <c r="CO3581" s="6"/>
      <c r="CP3581" s="6"/>
      <c r="CQ3581" s="6"/>
      <c r="CR3581" s="6"/>
      <c r="CS3581" s="6"/>
      <c r="CT3581" s="6"/>
      <c r="CU3581" s="6"/>
      <c r="CV3581" s="6"/>
      <c r="CW3581" s="6"/>
      <c r="CX3581" s="6"/>
      <c r="CY3581" s="6"/>
      <c r="CZ3581" s="6"/>
      <c r="DA3581" s="6"/>
      <c r="DB3581" s="6"/>
      <c r="DC3581" s="6"/>
      <c r="DD3581" s="6"/>
      <c r="DE3581" s="6"/>
      <c r="DF3581" s="6"/>
      <c r="DG3581" s="6"/>
      <c r="DH3581" s="6"/>
      <c r="DI3581" s="6"/>
      <c r="DJ3581" s="6"/>
    </row>
    <row r="3582" spans="15:114" ht="15" customHeight="1" x14ac:dyDescent="0.15"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6"/>
      <c r="BD3582" s="6"/>
      <c r="BE3582" s="6"/>
      <c r="BF3582" s="6"/>
      <c r="BG3582" s="6"/>
      <c r="BH3582" s="6"/>
      <c r="BI3582" s="6"/>
      <c r="BJ3582" s="6"/>
      <c r="BK3582" s="6"/>
      <c r="BL3582" s="6"/>
      <c r="BM3582" s="6"/>
      <c r="BN3582" s="6"/>
      <c r="BO3582" s="6"/>
      <c r="BP3582" s="6"/>
      <c r="BQ3582" s="6"/>
      <c r="BR3582" s="6"/>
      <c r="BS3582" s="6"/>
      <c r="BT3582" s="6"/>
      <c r="BU3582" s="6"/>
      <c r="BV3582" s="6"/>
      <c r="BW3582" s="6"/>
      <c r="BX3582" s="6"/>
      <c r="BY3582" s="6"/>
      <c r="BZ3582" s="6"/>
      <c r="CA3582" s="6"/>
      <c r="CB3582" s="6"/>
      <c r="CC3582" s="6"/>
      <c r="CD3582" s="6"/>
      <c r="CE3582" s="6"/>
      <c r="CF3582" s="6"/>
      <c r="CG3582" s="6"/>
      <c r="CH3582" s="6"/>
      <c r="CI3582" s="6"/>
      <c r="CJ3582" s="6"/>
      <c r="CK3582" s="6"/>
      <c r="CL3582" s="6"/>
      <c r="CM3582" s="6"/>
      <c r="CN3582" s="6"/>
      <c r="CO3582" s="6"/>
      <c r="CP3582" s="6"/>
      <c r="CQ3582" s="6"/>
      <c r="CR3582" s="6"/>
      <c r="CS3582" s="6"/>
      <c r="CT3582" s="6"/>
      <c r="CU3582" s="6"/>
      <c r="CV3582" s="6"/>
      <c r="CW3582" s="6"/>
      <c r="CX3582" s="6"/>
      <c r="CY3582" s="6"/>
      <c r="CZ3582" s="6"/>
      <c r="DA3582" s="6"/>
      <c r="DB3582" s="6"/>
      <c r="DC3582" s="6"/>
      <c r="DD3582" s="6"/>
      <c r="DE3582" s="6"/>
      <c r="DF3582" s="6"/>
      <c r="DG3582" s="6"/>
      <c r="DH3582" s="6"/>
      <c r="DI3582" s="6"/>
      <c r="DJ3582" s="6"/>
    </row>
    <row r="3583" spans="15:114" ht="15" customHeight="1" x14ac:dyDescent="0.15"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6"/>
      <c r="BC3583" s="6"/>
      <c r="BD3583" s="6"/>
      <c r="BE3583" s="6"/>
      <c r="BF3583" s="6"/>
      <c r="BG3583" s="6"/>
      <c r="BH3583" s="6"/>
      <c r="BI3583" s="6"/>
      <c r="BJ3583" s="6"/>
      <c r="BK3583" s="6"/>
      <c r="BL3583" s="6"/>
      <c r="BM3583" s="6"/>
      <c r="BN3583" s="6"/>
      <c r="BO3583" s="6"/>
      <c r="BP3583" s="6"/>
      <c r="BQ3583" s="6"/>
      <c r="BR3583" s="6"/>
      <c r="BS3583" s="6"/>
      <c r="BT3583" s="6"/>
      <c r="BU3583" s="6"/>
      <c r="BV3583" s="6"/>
      <c r="BW3583" s="6"/>
      <c r="BX3583" s="6"/>
      <c r="BY3583" s="6"/>
      <c r="BZ3583" s="6"/>
      <c r="CA3583" s="6"/>
      <c r="CB3583" s="6"/>
      <c r="CC3583" s="6"/>
      <c r="CD3583" s="6"/>
      <c r="CE3583" s="6"/>
      <c r="CF3583" s="6"/>
      <c r="CG3583" s="6"/>
      <c r="CH3583" s="6"/>
      <c r="CI3583" s="6"/>
      <c r="CJ3583" s="6"/>
      <c r="CK3583" s="6"/>
      <c r="CL3583" s="6"/>
      <c r="CM3583" s="6"/>
      <c r="CN3583" s="6"/>
      <c r="CO3583" s="6"/>
      <c r="CP3583" s="6"/>
      <c r="CQ3583" s="6"/>
      <c r="CR3583" s="6"/>
      <c r="CS3583" s="6"/>
      <c r="CT3583" s="6"/>
      <c r="CU3583" s="6"/>
      <c r="CV3583" s="6"/>
      <c r="CW3583" s="6"/>
      <c r="CX3583" s="6"/>
      <c r="CY3583" s="6"/>
      <c r="CZ3583" s="6"/>
      <c r="DA3583" s="6"/>
      <c r="DB3583" s="6"/>
      <c r="DC3583" s="6"/>
      <c r="DD3583" s="6"/>
      <c r="DE3583" s="6"/>
      <c r="DF3583" s="6"/>
      <c r="DG3583" s="6"/>
      <c r="DH3583" s="6"/>
      <c r="DI3583" s="6"/>
      <c r="DJ3583" s="6"/>
    </row>
    <row r="3584" spans="15:114" ht="15" customHeight="1" x14ac:dyDescent="0.15"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6"/>
      <c r="BD3584" s="6"/>
      <c r="BE3584" s="6"/>
      <c r="BF3584" s="6"/>
      <c r="BG3584" s="6"/>
      <c r="BH3584" s="6"/>
      <c r="BI3584" s="6"/>
      <c r="BJ3584" s="6"/>
      <c r="BK3584" s="6"/>
      <c r="BL3584" s="6"/>
      <c r="BM3584" s="6"/>
      <c r="BN3584" s="6"/>
      <c r="BO3584" s="6"/>
      <c r="BP3584" s="6"/>
      <c r="BQ3584" s="6"/>
      <c r="BR3584" s="6"/>
      <c r="BS3584" s="6"/>
      <c r="BT3584" s="6"/>
      <c r="BU3584" s="6"/>
      <c r="BV3584" s="6"/>
      <c r="BW3584" s="6"/>
      <c r="BX3584" s="6"/>
      <c r="BY3584" s="6"/>
      <c r="BZ3584" s="6"/>
      <c r="CA3584" s="6"/>
      <c r="CB3584" s="6"/>
      <c r="CC3584" s="6"/>
      <c r="CD3584" s="6"/>
      <c r="CE3584" s="6"/>
      <c r="CF3584" s="6"/>
      <c r="CG3584" s="6"/>
      <c r="CH3584" s="6"/>
      <c r="CI3584" s="6"/>
      <c r="CJ3584" s="6"/>
      <c r="CK3584" s="6"/>
      <c r="CL3584" s="6"/>
      <c r="CM3584" s="6"/>
      <c r="CN3584" s="6"/>
      <c r="CO3584" s="6"/>
      <c r="CP3584" s="6"/>
      <c r="CQ3584" s="6"/>
      <c r="CR3584" s="6"/>
      <c r="CS3584" s="6"/>
      <c r="CT3584" s="6"/>
      <c r="CU3584" s="6"/>
      <c r="CV3584" s="6"/>
      <c r="CW3584" s="6"/>
      <c r="CX3584" s="6"/>
      <c r="CY3584" s="6"/>
      <c r="CZ3584" s="6"/>
      <c r="DA3584" s="6"/>
      <c r="DB3584" s="6"/>
      <c r="DC3584" s="6"/>
      <c r="DD3584" s="6"/>
      <c r="DE3584" s="6"/>
      <c r="DF3584" s="6"/>
      <c r="DG3584" s="6"/>
      <c r="DH3584" s="6"/>
      <c r="DI3584" s="6"/>
      <c r="DJ3584" s="6"/>
    </row>
    <row r="3585" spans="15:114" ht="15" customHeight="1" x14ac:dyDescent="0.15"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6"/>
      <c r="BD3585" s="6"/>
      <c r="BE3585" s="6"/>
      <c r="BF3585" s="6"/>
      <c r="BG3585" s="6"/>
      <c r="BH3585" s="6"/>
      <c r="BI3585" s="6"/>
      <c r="BJ3585" s="6"/>
      <c r="BK3585" s="6"/>
      <c r="BL3585" s="6"/>
      <c r="BM3585" s="6"/>
      <c r="BN3585" s="6"/>
      <c r="BO3585" s="6"/>
      <c r="BP3585" s="6"/>
      <c r="BQ3585" s="6"/>
      <c r="BR3585" s="6"/>
      <c r="BS3585" s="6"/>
      <c r="BT3585" s="6"/>
      <c r="BU3585" s="6"/>
      <c r="BV3585" s="6"/>
      <c r="BW3585" s="6"/>
      <c r="BX3585" s="6"/>
      <c r="BY3585" s="6"/>
      <c r="BZ3585" s="6"/>
      <c r="CA3585" s="6"/>
      <c r="CB3585" s="6"/>
      <c r="CC3585" s="6"/>
      <c r="CD3585" s="6"/>
      <c r="CE3585" s="6"/>
      <c r="CF3585" s="6"/>
      <c r="CG3585" s="6"/>
      <c r="CH3585" s="6"/>
      <c r="CI3585" s="6"/>
      <c r="CJ3585" s="6"/>
      <c r="CK3585" s="6"/>
      <c r="CL3585" s="6"/>
      <c r="CM3585" s="6"/>
      <c r="CN3585" s="6"/>
      <c r="CO3585" s="6"/>
      <c r="CP3585" s="6"/>
      <c r="CQ3585" s="6"/>
      <c r="CR3585" s="6"/>
      <c r="CS3585" s="6"/>
      <c r="CT3585" s="6"/>
      <c r="CU3585" s="6"/>
      <c r="CV3585" s="6"/>
      <c r="CW3585" s="6"/>
      <c r="CX3585" s="6"/>
      <c r="CY3585" s="6"/>
      <c r="CZ3585" s="6"/>
      <c r="DA3585" s="6"/>
      <c r="DB3585" s="6"/>
      <c r="DC3585" s="6"/>
      <c r="DD3585" s="6"/>
      <c r="DE3585" s="6"/>
      <c r="DF3585" s="6"/>
      <c r="DG3585" s="6"/>
      <c r="DH3585" s="6"/>
      <c r="DI3585" s="6"/>
      <c r="DJ3585" s="6"/>
    </row>
    <row r="3586" spans="15:114" ht="15" customHeight="1" x14ac:dyDescent="0.15"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6"/>
      <c r="BC3586" s="6"/>
      <c r="BD3586" s="6"/>
      <c r="BE3586" s="6"/>
      <c r="BF3586" s="6"/>
      <c r="BG3586" s="6"/>
      <c r="BH3586" s="6"/>
      <c r="BI3586" s="6"/>
      <c r="BJ3586" s="6"/>
      <c r="BK3586" s="6"/>
      <c r="BL3586" s="6"/>
      <c r="BM3586" s="6"/>
      <c r="BN3586" s="6"/>
      <c r="BO3586" s="6"/>
      <c r="BP3586" s="6"/>
      <c r="BQ3586" s="6"/>
      <c r="BR3586" s="6"/>
      <c r="BS3586" s="6"/>
      <c r="BT3586" s="6"/>
      <c r="BU3586" s="6"/>
      <c r="BV3586" s="6"/>
      <c r="BW3586" s="6"/>
      <c r="BX3586" s="6"/>
      <c r="BY3586" s="6"/>
      <c r="BZ3586" s="6"/>
      <c r="CA3586" s="6"/>
      <c r="CB3586" s="6"/>
      <c r="CC3586" s="6"/>
      <c r="CD3586" s="6"/>
      <c r="CE3586" s="6"/>
      <c r="CF3586" s="6"/>
      <c r="CG3586" s="6"/>
      <c r="CH3586" s="6"/>
      <c r="CI3586" s="6"/>
      <c r="CJ3586" s="6"/>
      <c r="CK3586" s="6"/>
      <c r="CL3586" s="6"/>
      <c r="CM3586" s="6"/>
      <c r="CN3586" s="6"/>
      <c r="CO3586" s="6"/>
      <c r="CP3586" s="6"/>
      <c r="CQ3586" s="6"/>
      <c r="CR3586" s="6"/>
      <c r="CS3586" s="6"/>
      <c r="CT3586" s="6"/>
      <c r="CU3586" s="6"/>
      <c r="CV3586" s="6"/>
      <c r="CW3586" s="6"/>
      <c r="CX3586" s="6"/>
      <c r="CY3586" s="6"/>
      <c r="CZ3586" s="6"/>
      <c r="DA3586" s="6"/>
      <c r="DB3586" s="6"/>
      <c r="DC3586" s="6"/>
      <c r="DD3586" s="6"/>
      <c r="DE3586" s="6"/>
      <c r="DF3586" s="6"/>
      <c r="DG3586" s="6"/>
      <c r="DH3586" s="6"/>
      <c r="DI3586" s="6"/>
      <c r="DJ3586" s="6"/>
    </row>
    <row r="3587" spans="15:114" ht="15" customHeight="1" x14ac:dyDescent="0.15"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6"/>
      <c r="BD3587" s="6"/>
      <c r="BE3587" s="6"/>
      <c r="BF3587" s="6"/>
      <c r="BG3587" s="6"/>
      <c r="BH3587" s="6"/>
      <c r="BI3587" s="6"/>
      <c r="BJ3587" s="6"/>
      <c r="BK3587" s="6"/>
      <c r="BL3587" s="6"/>
      <c r="BM3587" s="6"/>
      <c r="BN3587" s="6"/>
      <c r="BO3587" s="6"/>
      <c r="BP3587" s="6"/>
      <c r="BQ3587" s="6"/>
      <c r="BR3587" s="6"/>
      <c r="BS3587" s="6"/>
      <c r="BT3587" s="6"/>
      <c r="BU3587" s="6"/>
      <c r="BV3587" s="6"/>
      <c r="BW3587" s="6"/>
      <c r="BX3587" s="6"/>
      <c r="BY3587" s="6"/>
      <c r="BZ3587" s="6"/>
      <c r="CA3587" s="6"/>
      <c r="CB3587" s="6"/>
      <c r="CC3587" s="6"/>
      <c r="CD3587" s="6"/>
      <c r="CE3587" s="6"/>
      <c r="CF3587" s="6"/>
      <c r="CG3587" s="6"/>
      <c r="CH3587" s="6"/>
      <c r="CI3587" s="6"/>
      <c r="CJ3587" s="6"/>
      <c r="CK3587" s="6"/>
      <c r="CL3587" s="6"/>
      <c r="CM3587" s="6"/>
      <c r="CN3587" s="6"/>
      <c r="CO3587" s="6"/>
      <c r="CP3587" s="6"/>
      <c r="CQ3587" s="6"/>
      <c r="CR3587" s="6"/>
      <c r="CS3587" s="6"/>
      <c r="CT3587" s="6"/>
      <c r="CU3587" s="6"/>
      <c r="CV3587" s="6"/>
      <c r="CW3587" s="6"/>
      <c r="CX3587" s="6"/>
      <c r="CY3587" s="6"/>
      <c r="CZ3587" s="6"/>
      <c r="DA3587" s="6"/>
      <c r="DB3587" s="6"/>
      <c r="DC3587" s="6"/>
      <c r="DD3587" s="6"/>
      <c r="DE3587" s="6"/>
      <c r="DF3587" s="6"/>
      <c r="DG3587" s="6"/>
      <c r="DH3587" s="6"/>
      <c r="DI3587" s="6"/>
      <c r="DJ3587" s="6"/>
    </row>
    <row r="3588" spans="15:114" ht="15" customHeight="1" x14ac:dyDescent="0.15"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6"/>
      <c r="BD3588" s="6"/>
      <c r="BE3588" s="6"/>
      <c r="BF3588" s="6"/>
      <c r="BG3588" s="6"/>
      <c r="BH3588" s="6"/>
      <c r="BI3588" s="6"/>
      <c r="BJ3588" s="6"/>
      <c r="BK3588" s="6"/>
      <c r="BL3588" s="6"/>
      <c r="BM3588" s="6"/>
      <c r="BN3588" s="6"/>
      <c r="BO3588" s="6"/>
      <c r="BP3588" s="6"/>
      <c r="BQ3588" s="6"/>
      <c r="BR3588" s="6"/>
      <c r="BS3588" s="6"/>
      <c r="BT3588" s="6"/>
      <c r="BU3588" s="6"/>
      <c r="BV3588" s="6"/>
      <c r="BW3588" s="6"/>
      <c r="BX3588" s="6"/>
      <c r="BY3588" s="6"/>
      <c r="BZ3588" s="6"/>
      <c r="CA3588" s="6"/>
      <c r="CB3588" s="6"/>
      <c r="CC3588" s="6"/>
      <c r="CD3588" s="6"/>
      <c r="CE3588" s="6"/>
      <c r="CF3588" s="6"/>
      <c r="CG3588" s="6"/>
      <c r="CH3588" s="6"/>
      <c r="CI3588" s="6"/>
      <c r="CJ3588" s="6"/>
      <c r="CK3588" s="6"/>
      <c r="CL3588" s="6"/>
      <c r="CM3588" s="6"/>
      <c r="CN3588" s="6"/>
      <c r="CO3588" s="6"/>
      <c r="CP3588" s="6"/>
      <c r="CQ3588" s="6"/>
      <c r="CR3588" s="6"/>
      <c r="CS3588" s="6"/>
      <c r="CT3588" s="6"/>
      <c r="CU3588" s="6"/>
      <c r="CV3588" s="6"/>
      <c r="CW3588" s="6"/>
      <c r="CX3588" s="6"/>
      <c r="CY3588" s="6"/>
      <c r="CZ3588" s="6"/>
      <c r="DA3588" s="6"/>
      <c r="DB3588" s="6"/>
      <c r="DC3588" s="6"/>
      <c r="DD3588" s="6"/>
      <c r="DE3588" s="6"/>
      <c r="DF3588" s="6"/>
      <c r="DG3588" s="6"/>
      <c r="DH3588" s="6"/>
      <c r="DI3588" s="6"/>
      <c r="DJ3588" s="6"/>
    </row>
    <row r="3589" spans="15:114" ht="15" customHeight="1" x14ac:dyDescent="0.15"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6"/>
      <c r="BD3589" s="6"/>
      <c r="BE3589" s="6"/>
      <c r="BF3589" s="6"/>
      <c r="BG3589" s="6"/>
      <c r="BH3589" s="6"/>
      <c r="BI3589" s="6"/>
      <c r="BJ3589" s="6"/>
      <c r="BK3589" s="6"/>
      <c r="BL3589" s="6"/>
      <c r="BM3589" s="6"/>
      <c r="BN3589" s="6"/>
      <c r="BO3589" s="6"/>
      <c r="BP3589" s="6"/>
      <c r="BQ3589" s="6"/>
      <c r="BR3589" s="6"/>
      <c r="BS3589" s="6"/>
      <c r="BT3589" s="6"/>
      <c r="BU3589" s="6"/>
      <c r="BV3589" s="6"/>
      <c r="BW3589" s="6"/>
      <c r="BX3589" s="6"/>
      <c r="BY3589" s="6"/>
      <c r="BZ3589" s="6"/>
      <c r="CA3589" s="6"/>
      <c r="CB3589" s="6"/>
      <c r="CC3589" s="6"/>
      <c r="CD3589" s="6"/>
      <c r="CE3589" s="6"/>
      <c r="CF3589" s="6"/>
      <c r="CG3589" s="6"/>
      <c r="CH3589" s="6"/>
      <c r="CI3589" s="6"/>
      <c r="CJ3589" s="6"/>
      <c r="CK3589" s="6"/>
      <c r="CL3589" s="6"/>
      <c r="CM3589" s="6"/>
      <c r="CN3589" s="6"/>
      <c r="CO3589" s="6"/>
      <c r="CP3589" s="6"/>
      <c r="CQ3589" s="6"/>
      <c r="CR3589" s="6"/>
      <c r="CS3589" s="6"/>
      <c r="CT3589" s="6"/>
      <c r="CU3589" s="6"/>
      <c r="CV3589" s="6"/>
      <c r="CW3589" s="6"/>
      <c r="CX3589" s="6"/>
      <c r="CY3589" s="6"/>
      <c r="CZ3589" s="6"/>
      <c r="DA3589" s="6"/>
      <c r="DB3589" s="6"/>
      <c r="DC3589" s="6"/>
      <c r="DD3589" s="6"/>
      <c r="DE3589" s="6"/>
      <c r="DF3589" s="6"/>
      <c r="DG3589" s="6"/>
      <c r="DH3589" s="6"/>
      <c r="DI3589" s="6"/>
      <c r="DJ3589" s="6"/>
    </row>
    <row r="3590" spans="15:114" ht="15" customHeight="1" x14ac:dyDescent="0.15"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6"/>
      <c r="BD3590" s="6"/>
      <c r="BE3590" s="6"/>
      <c r="BF3590" s="6"/>
      <c r="BG3590" s="6"/>
      <c r="BH3590" s="6"/>
      <c r="BI3590" s="6"/>
      <c r="BJ3590" s="6"/>
      <c r="BK3590" s="6"/>
      <c r="BL3590" s="6"/>
      <c r="BM3590" s="6"/>
      <c r="BN3590" s="6"/>
      <c r="BO3590" s="6"/>
      <c r="BP3590" s="6"/>
      <c r="BQ3590" s="6"/>
      <c r="BR3590" s="6"/>
      <c r="BS3590" s="6"/>
      <c r="BT3590" s="6"/>
      <c r="BU3590" s="6"/>
      <c r="BV3590" s="6"/>
      <c r="BW3590" s="6"/>
      <c r="BX3590" s="6"/>
      <c r="BY3590" s="6"/>
      <c r="BZ3590" s="6"/>
      <c r="CA3590" s="6"/>
      <c r="CB3590" s="6"/>
      <c r="CC3590" s="6"/>
      <c r="CD3590" s="6"/>
      <c r="CE3590" s="6"/>
      <c r="CF3590" s="6"/>
      <c r="CG3590" s="6"/>
      <c r="CH3590" s="6"/>
      <c r="CI3590" s="6"/>
      <c r="CJ3590" s="6"/>
      <c r="CK3590" s="6"/>
      <c r="CL3590" s="6"/>
      <c r="CM3590" s="6"/>
      <c r="CN3590" s="6"/>
      <c r="CO3590" s="6"/>
      <c r="CP3590" s="6"/>
      <c r="CQ3590" s="6"/>
      <c r="CR3590" s="6"/>
      <c r="CS3590" s="6"/>
      <c r="CT3590" s="6"/>
      <c r="CU3590" s="6"/>
      <c r="CV3590" s="6"/>
      <c r="CW3590" s="6"/>
      <c r="CX3590" s="6"/>
      <c r="CY3590" s="6"/>
      <c r="CZ3590" s="6"/>
      <c r="DA3590" s="6"/>
      <c r="DB3590" s="6"/>
      <c r="DC3590" s="6"/>
      <c r="DD3590" s="6"/>
      <c r="DE3590" s="6"/>
      <c r="DF3590" s="6"/>
      <c r="DG3590" s="6"/>
      <c r="DH3590" s="6"/>
      <c r="DI3590" s="6"/>
      <c r="DJ3590" s="6"/>
    </row>
    <row r="3591" spans="15:114" ht="15" customHeight="1" x14ac:dyDescent="0.15"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  <c r="BH3591" s="6"/>
      <c r="BI3591" s="6"/>
      <c r="BJ3591" s="6"/>
      <c r="BK3591" s="6"/>
      <c r="BL3591" s="6"/>
      <c r="BM3591" s="6"/>
      <c r="BN3591" s="6"/>
      <c r="BO3591" s="6"/>
      <c r="BP3591" s="6"/>
      <c r="BQ3591" s="6"/>
      <c r="BR3591" s="6"/>
      <c r="BS3591" s="6"/>
      <c r="BT3591" s="6"/>
      <c r="BU3591" s="6"/>
      <c r="BV3591" s="6"/>
      <c r="BW3591" s="6"/>
      <c r="BX3591" s="6"/>
      <c r="BY3591" s="6"/>
      <c r="BZ3591" s="6"/>
      <c r="CA3591" s="6"/>
      <c r="CB3591" s="6"/>
      <c r="CC3591" s="6"/>
      <c r="CD3591" s="6"/>
      <c r="CE3591" s="6"/>
      <c r="CF3591" s="6"/>
      <c r="CG3591" s="6"/>
      <c r="CH3591" s="6"/>
      <c r="CI3591" s="6"/>
      <c r="CJ3591" s="6"/>
      <c r="CK3591" s="6"/>
      <c r="CL3591" s="6"/>
      <c r="CM3591" s="6"/>
      <c r="CN3591" s="6"/>
      <c r="CO3591" s="6"/>
      <c r="CP3591" s="6"/>
      <c r="CQ3591" s="6"/>
      <c r="CR3591" s="6"/>
      <c r="CS3591" s="6"/>
      <c r="CT3591" s="6"/>
      <c r="CU3591" s="6"/>
      <c r="CV3591" s="6"/>
      <c r="CW3591" s="6"/>
      <c r="CX3591" s="6"/>
      <c r="CY3591" s="6"/>
      <c r="CZ3591" s="6"/>
      <c r="DA3591" s="6"/>
      <c r="DB3591" s="6"/>
      <c r="DC3591" s="6"/>
      <c r="DD3591" s="6"/>
      <c r="DE3591" s="6"/>
      <c r="DF3591" s="6"/>
      <c r="DG3591" s="6"/>
      <c r="DH3591" s="6"/>
      <c r="DI3591" s="6"/>
      <c r="DJ3591" s="6"/>
    </row>
    <row r="3592" spans="15:114" ht="15" customHeight="1" x14ac:dyDescent="0.15"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  <c r="BH3592" s="6"/>
      <c r="BI3592" s="6"/>
      <c r="BJ3592" s="6"/>
      <c r="BK3592" s="6"/>
      <c r="BL3592" s="6"/>
      <c r="BM3592" s="6"/>
      <c r="BN3592" s="6"/>
      <c r="BO3592" s="6"/>
      <c r="BP3592" s="6"/>
      <c r="BQ3592" s="6"/>
      <c r="BR3592" s="6"/>
      <c r="BS3592" s="6"/>
      <c r="BT3592" s="6"/>
      <c r="BU3592" s="6"/>
      <c r="BV3592" s="6"/>
      <c r="BW3592" s="6"/>
      <c r="BX3592" s="6"/>
      <c r="BY3592" s="6"/>
      <c r="BZ3592" s="6"/>
      <c r="CA3592" s="6"/>
      <c r="CB3592" s="6"/>
      <c r="CC3592" s="6"/>
      <c r="CD3592" s="6"/>
      <c r="CE3592" s="6"/>
      <c r="CF3592" s="6"/>
      <c r="CG3592" s="6"/>
      <c r="CH3592" s="6"/>
      <c r="CI3592" s="6"/>
      <c r="CJ3592" s="6"/>
      <c r="CK3592" s="6"/>
      <c r="CL3592" s="6"/>
      <c r="CM3592" s="6"/>
      <c r="CN3592" s="6"/>
      <c r="CO3592" s="6"/>
      <c r="CP3592" s="6"/>
      <c r="CQ3592" s="6"/>
      <c r="CR3592" s="6"/>
      <c r="CS3592" s="6"/>
      <c r="CT3592" s="6"/>
      <c r="CU3592" s="6"/>
      <c r="CV3592" s="6"/>
      <c r="CW3592" s="6"/>
      <c r="CX3592" s="6"/>
      <c r="CY3592" s="6"/>
      <c r="CZ3592" s="6"/>
      <c r="DA3592" s="6"/>
      <c r="DB3592" s="6"/>
      <c r="DC3592" s="6"/>
      <c r="DD3592" s="6"/>
      <c r="DE3592" s="6"/>
      <c r="DF3592" s="6"/>
      <c r="DG3592" s="6"/>
      <c r="DH3592" s="6"/>
      <c r="DI3592" s="6"/>
      <c r="DJ3592" s="6"/>
    </row>
    <row r="3593" spans="15:114" ht="15" customHeight="1" x14ac:dyDescent="0.15"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  <c r="BH3593" s="6"/>
      <c r="BI3593" s="6"/>
      <c r="BJ3593" s="6"/>
      <c r="BK3593" s="6"/>
      <c r="BL3593" s="6"/>
      <c r="BM3593" s="6"/>
      <c r="BN3593" s="6"/>
      <c r="BO3593" s="6"/>
      <c r="BP3593" s="6"/>
      <c r="BQ3593" s="6"/>
      <c r="BR3593" s="6"/>
      <c r="BS3593" s="6"/>
      <c r="BT3593" s="6"/>
      <c r="BU3593" s="6"/>
      <c r="BV3593" s="6"/>
      <c r="BW3593" s="6"/>
      <c r="BX3593" s="6"/>
      <c r="BY3593" s="6"/>
      <c r="BZ3593" s="6"/>
      <c r="CA3593" s="6"/>
      <c r="CB3593" s="6"/>
      <c r="CC3593" s="6"/>
      <c r="CD3593" s="6"/>
      <c r="CE3593" s="6"/>
      <c r="CF3593" s="6"/>
      <c r="CG3593" s="6"/>
      <c r="CH3593" s="6"/>
      <c r="CI3593" s="6"/>
      <c r="CJ3593" s="6"/>
      <c r="CK3593" s="6"/>
      <c r="CL3593" s="6"/>
      <c r="CM3593" s="6"/>
      <c r="CN3593" s="6"/>
      <c r="CO3593" s="6"/>
      <c r="CP3593" s="6"/>
      <c r="CQ3593" s="6"/>
      <c r="CR3593" s="6"/>
      <c r="CS3593" s="6"/>
      <c r="CT3593" s="6"/>
      <c r="CU3593" s="6"/>
      <c r="CV3593" s="6"/>
      <c r="CW3593" s="6"/>
      <c r="CX3593" s="6"/>
      <c r="CY3593" s="6"/>
      <c r="CZ3593" s="6"/>
      <c r="DA3593" s="6"/>
      <c r="DB3593" s="6"/>
      <c r="DC3593" s="6"/>
      <c r="DD3593" s="6"/>
      <c r="DE3593" s="6"/>
      <c r="DF3593" s="6"/>
      <c r="DG3593" s="6"/>
      <c r="DH3593" s="6"/>
      <c r="DI3593" s="6"/>
      <c r="DJ3593" s="6"/>
    </row>
    <row r="3594" spans="15:114" ht="15" customHeight="1" x14ac:dyDescent="0.15"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6"/>
      <c r="BD3594" s="6"/>
      <c r="BE3594" s="6"/>
      <c r="BF3594" s="6"/>
      <c r="BG3594" s="6"/>
      <c r="BH3594" s="6"/>
      <c r="BI3594" s="6"/>
      <c r="BJ3594" s="6"/>
      <c r="BK3594" s="6"/>
      <c r="BL3594" s="6"/>
      <c r="BM3594" s="6"/>
      <c r="BN3594" s="6"/>
      <c r="BO3594" s="6"/>
      <c r="BP3594" s="6"/>
      <c r="BQ3594" s="6"/>
      <c r="BR3594" s="6"/>
      <c r="BS3594" s="6"/>
      <c r="BT3594" s="6"/>
      <c r="BU3594" s="6"/>
      <c r="BV3594" s="6"/>
      <c r="BW3594" s="6"/>
      <c r="BX3594" s="6"/>
      <c r="BY3594" s="6"/>
      <c r="BZ3594" s="6"/>
      <c r="CA3594" s="6"/>
      <c r="CB3594" s="6"/>
      <c r="CC3594" s="6"/>
      <c r="CD3594" s="6"/>
      <c r="CE3594" s="6"/>
      <c r="CF3594" s="6"/>
      <c r="CG3594" s="6"/>
      <c r="CH3594" s="6"/>
      <c r="CI3594" s="6"/>
      <c r="CJ3594" s="6"/>
      <c r="CK3594" s="6"/>
      <c r="CL3594" s="6"/>
      <c r="CM3594" s="6"/>
      <c r="CN3594" s="6"/>
      <c r="CO3594" s="6"/>
      <c r="CP3594" s="6"/>
      <c r="CQ3594" s="6"/>
      <c r="CR3594" s="6"/>
      <c r="CS3594" s="6"/>
      <c r="CT3594" s="6"/>
      <c r="CU3594" s="6"/>
      <c r="CV3594" s="6"/>
      <c r="CW3594" s="6"/>
      <c r="CX3594" s="6"/>
      <c r="CY3594" s="6"/>
      <c r="CZ3594" s="6"/>
      <c r="DA3594" s="6"/>
      <c r="DB3594" s="6"/>
      <c r="DC3594" s="6"/>
      <c r="DD3594" s="6"/>
      <c r="DE3594" s="6"/>
      <c r="DF3594" s="6"/>
      <c r="DG3594" s="6"/>
      <c r="DH3594" s="6"/>
      <c r="DI3594" s="6"/>
      <c r="DJ3594" s="6"/>
    </row>
    <row r="3595" spans="15:114" ht="15" customHeight="1" x14ac:dyDescent="0.15"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6"/>
      <c r="BC3595" s="6"/>
      <c r="BD3595" s="6"/>
      <c r="BE3595" s="6"/>
      <c r="BF3595" s="6"/>
      <c r="BG3595" s="6"/>
      <c r="BH3595" s="6"/>
      <c r="BI3595" s="6"/>
      <c r="BJ3595" s="6"/>
      <c r="BK3595" s="6"/>
      <c r="BL3595" s="6"/>
      <c r="BM3595" s="6"/>
      <c r="BN3595" s="6"/>
      <c r="BO3595" s="6"/>
      <c r="BP3595" s="6"/>
      <c r="BQ3595" s="6"/>
      <c r="BR3595" s="6"/>
      <c r="BS3595" s="6"/>
      <c r="BT3595" s="6"/>
      <c r="BU3595" s="6"/>
      <c r="BV3595" s="6"/>
      <c r="BW3595" s="6"/>
      <c r="BX3595" s="6"/>
      <c r="BY3595" s="6"/>
      <c r="BZ3595" s="6"/>
      <c r="CA3595" s="6"/>
      <c r="CB3595" s="6"/>
      <c r="CC3595" s="6"/>
      <c r="CD3595" s="6"/>
      <c r="CE3595" s="6"/>
      <c r="CF3595" s="6"/>
      <c r="CG3595" s="6"/>
      <c r="CH3595" s="6"/>
      <c r="CI3595" s="6"/>
      <c r="CJ3595" s="6"/>
      <c r="CK3595" s="6"/>
      <c r="CL3595" s="6"/>
      <c r="CM3595" s="6"/>
      <c r="CN3595" s="6"/>
      <c r="CO3595" s="6"/>
      <c r="CP3595" s="6"/>
      <c r="CQ3595" s="6"/>
      <c r="CR3595" s="6"/>
      <c r="CS3595" s="6"/>
      <c r="CT3595" s="6"/>
      <c r="CU3595" s="6"/>
      <c r="CV3595" s="6"/>
      <c r="CW3595" s="6"/>
      <c r="CX3595" s="6"/>
      <c r="CY3595" s="6"/>
      <c r="CZ3595" s="6"/>
      <c r="DA3595" s="6"/>
      <c r="DB3595" s="6"/>
      <c r="DC3595" s="6"/>
      <c r="DD3595" s="6"/>
      <c r="DE3595" s="6"/>
      <c r="DF3595" s="6"/>
      <c r="DG3595" s="6"/>
      <c r="DH3595" s="6"/>
      <c r="DI3595" s="6"/>
      <c r="DJ3595" s="6"/>
    </row>
    <row r="3596" spans="15:114" ht="15" customHeight="1" x14ac:dyDescent="0.15"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6"/>
      <c r="BD3596" s="6"/>
      <c r="BE3596" s="6"/>
      <c r="BF3596" s="6"/>
      <c r="BG3596" s="6"/>
      <c r="BH3596" s="6"/>
      <c r="BI3596" s="6"/>
      <c r="BJ3596" s="6"/>
      <c r="BK3596" s="6"/>
      <c r="BL3596" s="6"/>
      <c r="BM3596" s="6"/>
      <c r="BN3596" s="6"/>
      <c r="BO3596" s="6"/>
      <c r="BP3596" s="6"/>
      <c r="BQ3596" s="6"/>
      <c r="BR3596" s="6"/>
      <c r="BS3596" s="6"/>
      <c r="BT3596" s="6"/>
      <c r="BU3596" s="6"/>
      <c r="BV3596" s="6"/>
      <c r="BW3596" s="6"/>
      <c r="BX3596" s="6"/>
      <c r="BY3596" s="6"/>
      <c r="BZ3596" s="6"/>
      <c r="CA3596" s="6"/>
      <c r="CB3596" s="6"/>
      <c r="CC3596" s="6"/>
      <c r="CD3596" s="6"/>
      <c r="CE3596" s="6"/>
      <c r="CF3596" s="6"/>
      <c r="CG3596" s="6"/>
      <c r="CH3596" s="6"/>
      <c r="CI3596" s="6"/>
      <c r="CJ3596" s="6"/>
      <c r="CK3596" s="6"/>
      <c r="CL3596" s="6"/>
      <c r="CM3596" s="6"/>
      <c r="CN3596" s="6"/>
      <c r="CO3596" s="6"/>
      <c r="CP3596" s="6"/>
      <c r="CQ3596" s="6"/>
      <c r="CR3596" s="6"/>
      <c r="CS3596" s="6"/>
      <c r="CT3596" s="6"/>
      <c r="CU3596" s="6"/>
      <c r="CV3596" s="6"/>
      <c r="CW3596" s="6"/>
      <c r="CX3596" s="6"/>
      <c r="CY3596" s="6"/>
      <c r="CZ3596" s="6"/>
      <c r="DA3596" s="6"/>
      <c r="DB3596" s="6"/>
      <c r="DC3596" s="6"/>
      <c r="DD3596" s="6"/>
      <c r="DE3596" s="6"/>
      <c r="DF3596" s="6"/>
      <c r="DG3596" s="6"/>
      <c r="DH3596" s="6"/>
      <c r="DI3596" s="6"/>
      <c r="DJ3596" s="6"/>
    </row>
    <row r="3597" spans="15:114" ht="15" customHeight="1" x14ac:dyDescent="0.15"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6"/>
      <c r="BD3597" s="6"/>
      <c r="BE3597" s="6"/>
      <c r="BF3597" s="6"/>
      <c r="BG3597" s="6"/>
      <c r="BH3597" s="6"/>
      <c r="BI3597" s="6"/>
      <c r="BJ3597" s="6"/>
      <c r="BK3597" s="6"/>
      <c r="BL3597" s="6"/>
      <c r="BM3597" s="6"/>
      <c r="BN3597" s="6"/>
      <c r="BO3597" s="6"/>
      <c r="BP3597" s="6"/>
      <c r="BQ3597" s="6"/>
      <c r="BR3597" s="6"/>
      <c r="BS3597" s="6"/>
      <c r="BT3597" s="6"/>
      <c r="BU3597" s="6"/>
      <c r="BV3597" s="6"/>
      <c r="BW3597" s="6"/>
      <c r="BX3597" s="6"/>
      <c r="BY3597" s="6"/>
      <c r="BZ3597" s="6"/>
      <c r="CA3597" s="6"/>
      <c r="CB3597" s="6"/>
      <c r="CC3597" s="6"/>
      <c r="CD3597" s="6"/>
      <c r="CE3597" s="6"/>
      <c r="CF3597" s="6"/>
      <c r="CG3597" s="6"/>
      <c r="CH3597" s="6"/>
      <c r="CI3597" s="6"/>
      <c r="CJ3597" s="6"/>
      <c r="CK3597" s="6"/>
      <c r="CL3597" s="6"/>
      <c r="CM3597" s="6"/>
      <c r="CN3597" s="6"/>
      <c r="CO3597" s="6"/>
      <c r="CP3597" s="6"/>
      <c r="CQ3597" s="6"/>
      <c r="CR3597" s="6"/>
      <c r="CS3597" s="6"/>
      <c r="CT3597" s="6"/>
      <c r="CU3597" s="6"/>
      <c r="CV3597" s="6"/>
      <c r="CW3597" s="6"/>
      <c r="CX3597" s="6"/>
      <c r="CY3597" s="6"/>
      <c r="CZ3597" s="6"/>
      <c r="DA3597" s="6"/>
      <c r="DB3597" s="6"/>
      <c r="DC3597" s="6"/>
      <c r="DD3597" s="6"/>
      <c r="DE3597" s="6"/>
      <c r="DF3597" s="6"/>
      <c r="DG3597" s="6"/>
      <c r="DH3597" s="6"/>
      <c r="DI3597" s="6"/>
      <c r="DJ3597" s="6"/>
    </row>
    <row r="3598" spans="15:114" ht="15" customHeight="1" x14ac:dyDescent="0.15"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6"/>
      <c r="BD3598" s="6"/>
      <c r="BE3598" s="6"/>
      <c r="BF3598" s="6"/>
      <c r="BG3598" s="6"/>
      <c r="BH3598" s="6"/>
      <c r="BI3598" s="6"/>
      <c r="BJ3598" s="6"/>
      <c r="BK3598" s="6"/>
      <c r="BL3598" s="6"/>
      <c r="BM3598" s="6"/>
      <c r="BN3598" s="6"/>
      <c r="BO3598" s="6"/>
      <c r="BP3598" s="6"/>
      <c r="BQ3598" s="6"/>
      <c r="BR3598" s="6"/>
      <c r="BS3598" s="6"/>
      <c r="BT3598" s="6"/>
      <c r="BU3598" s="6"/>
      <c r="BV3598" s="6"/>
      <c r="BW3598" s="6"/>
      <c r="BX3598" s="6"/>
      <c r="BY3598" s="6"/>
      <c r="BZ3598" s="6"/>
      <c r="CA3598" s="6"/>
      <c r="CB3598" s="6"/>
      <c r="CC3598" s="6"/>
      <c r="CD3598" s="6"/>
      <c r="CE3598" s="6"/>
      <c r="CF3598" s="6"/>
      <c r="CG3598" s="6"/>
      <c r="CH3598" s="6"/>
      <c r="CI3598" s="6"/>
      <c r="CJ3598" s="6"/>
      <c r="CK3598" s="6"/>
      <c r="CL3598" s="6"/>
      <c r="CM3598" s="6"/>
      <c r="CN3598" s="6"/>
      <c r="CO3598" s="6"/>
      <c r="CP3598" s="6"/>
      <c r="CQ3598" s="6"/>
      <c r="CR3598" s="6"/>
      <c r="CS3598" s="6"/>
      <c r="CT3598" s="6"/>
      <c r="CU3598" s="6"/>
      <c r="CV3598" s="6"/>
      <c r="CW3598" s="6"/>
      <c r="CX3598" s="6"/>
      <c r="CY3598" s="6"/>
      <c r="CZ3598" s="6"/>
      <c r="DA3598" s="6"/>
      <c r="DB3598" s="6"/>
      <c r="DC3598" s="6"/>
      <c r="DD3598" s="6"/>
      <c r="DE3598" s="6"/>
      <c r="DF3598" s="6"/>
      <c r="DG3598" s="6"/>
      <c r="DH3598" s="6"/>
      <c r="DI3598" s="6"/>
      <c r="DJ3598" s="6"/>
    </row>
    <row r="3599" spans="15:114" ht="15" customHeight="1" x14ac:dyDescent="0.15"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6"/>
      <c r="BD3599" s="6"/>
      <c r="BE3599" s="6"/>
      <c r="BF3599" s="6"/>
      <c r="BG3599" s="6"/>
      <c r="BH3599" s="6"/>
      <c r="BI3599" s="6"/>
      <c r="BJ3599" s="6"/>
      <c r="BK3599" s="6"/>
      <c r="BL3599" s="6"/>
      <c r="BM3599" s="6"/>
      <c r="BN3599" s="6"/>
      <c r="BO3599" s="6"/>
      <c r="BP3599" s="6"/>
      <c r="BQ3599" s="6"/>
      <c r="BR3599" s="6"/>
      <c r="BS3599" s="6"/>
      <c r="BT3599" s="6"/>
      <c r="BU3599" s="6"/>
      <c r="BV3599" s="6"/>
      <c r="BW3599" s="6"/>
      <c r="BX3599" s="6"/>
      <c r="BY3599" s="6"/>
      <c r="BZ3599" s="6"/>
      <c r="CA3599" s="6"/>
      <c r="CB3599" s="6"/>
      <c r="CC3599" s="6"/>
      <c r="CD3599" s="6"/>
      <c r="CE3599" s="6"/>
      <c r="CF3599" s="6"/>
      <c r="CG3599" s="6"/>
      <c r="CH3599" s="6"/>
      <c r="CI3599" s="6"/>
      <c r="CJ3599" s="6"/>
      <c r="CK3599" s="6"/>
      <c r="CL3599" s="6"/>
      <c r="CM3599" s="6"/>
      <c r="CN3599" s="6"/>
      <c r="CO3599" s="6"/>
      <c r="CP3599" s="6"/>
      <c r="CQ3599" s="6"/>
      <c r="CR3599" s="6"/>
      <c r="CS3599" s="6"/>
      <c r="CT3599" s="6"/>
      <c r="CU3599" s="6"/>
      <c r="CV3599" s="6"/>
      <c r="CW3599" s="6"/>
      <c r="CX3599" s="6"/>
      <c r="CY3599" s="6"/>
      <c r="CZ3599" s="6"/>
      <c r="DA3599" s="6"/>
      <c r="DB3599" s="6"/>
      <c r="DC3599" s="6"/>
      <c r="DD3599" s="6"/>
      <c r="DE3599" s="6"/>
      <c r="DF3599" s="6"/>
      <c r="DG3599" s="6"/>
      <c r="DH3599" s="6"/>
      <c r="DI3599" s="6"/>
      <c r="DJ3599" s="6"/>
    </row>
    <row r="3600" spans="15:114" ht="15" customHeight="1" x14ac:dyDescent="0.15"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6"/>
      <c r="BD3600" s="6"/>
      <c r="BE3600" s="6"/>
      <c r="BF3600" s="6"/>
      <c r="BG3600" s="6"/>
      <c r="BH3600" s="6"/>
      <c r="BI3600" s="6"/>
      <c r="BJ3600" s="6"/>
      <c r="BK3600" s="6"/>
      <c r="BL3600" s="6"/>
      <c r="BM3600" s="6"/>
      <c r="BN3600" s="6"/>
      <c r="BO3600" s="6"/>
      <c r="BP3600" s="6"/>
      <c r="BQ3600" s="6"/>
      <c r="BR3600" s="6"/>
      <c r="BS3600" s="6"/>
      <c r="BT3600" s="6"/>
      <c r="BU3600" s="6"/>
      <c r="BV3600" s="6"/>
      <c r="BW3600" s="6"/>
      <c r="BX3600" s="6"/>
      <c r="BY3600" s="6"/>
      <c r="BZ3600" s="6"/>
      <c r="CA3600" s="6"/>
      <c r="CB3600" s="6"/>
      <c r="CC3600" s="6"/>
      <c r="CD3600" s="6"/>
      <c r="CE3600" s="6"/>
      <c r="CF3600" s="6"/>
      <c r="CG3600" s="6"/>
      <c r="CH3600" s="6"/>
      <c r="CI3600" s="6"/>
      <c r="CJ3600" s="6"/>
      <c r="CK3600" s="6"/>
      <c r="CL3600" s="6"/>
      <c r="CM3600" s="6"/>
      <c r="CN3600" s="6"/>
      <c r="CO3600" s="6"/>
      <c r="CP3600" s="6"/>
      <c r="CQ3600" s="6"/>
      <c r="CR3600" s="6"/>
      <c r="CS3600" s="6"/>
      <c r="CT3600" s="6"/>
      <c r="CU3600" s="6"/>
      <c r="CV3600" s="6"/>
      <c r="CW3600" s="6"/>
      <c r="CX3600" s="6"/>
      <c r="CY3600" s="6"/>
      <c r="CZ3600" s="6"/>
      <c r="DA3600" s="6"/>
      <c r="DB3600" s="6"/>
      <c r="DC3600" s="6"/>
      <c r="DD3600" s="6"/>
      <c r="DE3600" s="6"/>
      <c r="DF3600" s="6"/>
      <c r="DG3600" s="6"/>
      <c r="DH3600" s="6"/>
      <c r="DI3600" s="6"/>
      <c r="DJ3600" s="6"/>
    </row>
    <row r="3601" spans="15:114" ht="15" customHeight="1" x14ac:dyDescent="0.15"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6"/>
      <c r="BD3601" s="6"/>
      <c r="BE3601" s="6"/>
      <c r="BF3601" s="6"/>
      <c r="BG3601" s="6"/>
      <c r="BH3601" s="6"/>
      <c r="BI3601" s="6"/>
      <c r="BJ3601" s="6"/>
      <c r="BK3601" s="6"/>
      <c r="BL3601" s="6"/>
      <c r="BM3601" s="6"/>
      <c r="BN3601" s="6"/>
      <c r="BO3601" s="6"/>
      <c r="BP3601" s="6"/>
      <c r="BQ3601" s="6"/>
      <c r="BR3601" s="6"/>
      <c r="BS3601" s="6"/>
      <c r="BT3601" s="6"/>
      <c r="BU3601" s="6"/>
      <c r="BV3601" s="6"/>
      <c r="BW3601" s="6"/>
      <c r="BX3601" s="6"/>
      <c r="BY3601" s="6"/>
      <c r="BZ3601" s="6"/>
      <c r="CA3601" s="6"/>
      <c r="CB3601" s="6"/>
      <c r="CC3601" s="6"/>
      <c r="CD3601" s="6"/>
      <c r="CE3601" s="6"/>
      <c r="CF3601" s="6"/>
      <c r="CG3601" s="6"/>
      <c r="CH3601" s="6"/>
      <c r="CI3601" s="6"/>
      <c r="CJ3601" s="6"/>
      <c r="CK3601" s="6"/>
      <c r="CL3601" s="6"/>
      <c r="CM3601" s="6"/>
      <c r="CN3601" s="6"/>
      <c r="CO3601" s="6"/>
      <c r="CP3601" s="6"/>
      <c r="CQ3601" s="6"/>
      <c r="CR3601" s="6"/>
      <c r="CS3601" s="6"/>
      <c r="CT3601" s="6"/>
      <c r="CU3601" s="6"/>
      <c r="CV3601" s="6"/>
      <c r="CW3601" s="6"/>
      <c r="CX3601" s="6"/>
      <c r="CY3601" s="6"/>
      <c r="CZ3601" s="6"/>
      <c r="DA3601" s="6"/>
      <c r="DB3601" s="6"/>
      <c r="DC3601" s="6"/>
      <c r="DD3601" s="6"/>
      <c r="DE3601" s="6"/>
      <c r="DF3601" s="6"/>
      <c r="DG3601" s="6"/>
      <c r="DH3601" s="6"/>
      <c r="DI3601" s="6"/>
      <c r="DJ3601" s="6"/>
    </row>
    <row r="3602" spans="15:114" ht="15" customHeight="1" x14ac:dyDescent="0.15"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6"/>
      <c r="BD3602" s="6"/>
      <c r="BE3602" s="6"/>
      <c r="BF3602" s="6"/>
      <c r="BG3602" s="6"/>
      <c r="BH3602" s="6"/>
      <c r="BI3602" s="6"/>
      <c r="BJ3602" s="6"/>
      <c r="BK3602" s="6"/>
      <c r="BL3602" s="6"/>
      <c r="BM3602" s="6"/>
      <c r="BN3602" s="6"/>
      <c r="BO3602" s="6"/>
      <c r="BP3602" s="6"/>
      <c r="BQ3602" s="6"/>
      <c r="BR3602" s="6"/>
      <c r="BS3602" s="6"/>
      <c r="BT3602" s="6"/>
      <c r="BU3602" s="6"/>
      <c r="BV3602" s="6"/>
      <c r="BW3602" s="6"/>
      <c r="BX3602" s="6"/>
      <c r="BY3602" s="6"/>
      <c r="BZ3602" s="6"/>
      <c r="CA3602" s="6"/>
      <c r="CB3602" s="6"/>
      <c r="CC3602" s="6"/>
      <c r="CD3602" s="6"/>
      <c r="CE3602" s="6"/>
      <c r="CF3602" s="6"/>
      <c r="CG3602" s="6"/>
      <c r="CH3602" s="6"/>
      <c r="CI3602" s="6"/>
      <c r="CJ3602" s="6"/>
      <c r="CK3602" s="6"/>
      <c r="CL3602" s="6"/>
      <c r="CM3602" s="6"/>
      <c r="CN3602" s="6"/>
      <c r="CO3602" s="6"/>
      <c r="CP3602" s="6"/>
      <c r="CQ3602" s="6"/>
      <c r="CR3602" s="6"/>
      <c r="CS3602" s="6"/>
      <c r="CT3602" s="6"/>
      <c r="CU3602" s="6"/>
      <c r="CV3602" s="6"/>
      <c r="CW3602" s="6"/>
      <c r="CX3602" s="6"/>
      <c r="CY3602" s="6"/>
      <c r="CZ3602" s="6"/>
      <c r="DA3602" s="6"/>
      <c r="DB3602" s="6"/>
      <c r="DC3602" s="6"/>
      <c r="DD3602" s="6"/>
      <c r="DE3602" s="6"/>
      <c r="DF3602" s="6"/>
      <c r="DG3602" s="6"/>
      <c r="DH3602" s="6"/>
      <c r="DI3602" s="6"/>
      <c r="DJ3602" s="6"/>
    </row>
    <row r="3603" spans="15:114" ht="15" customHeight="1" x14ac:dyDescent="0.15"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6"/>
      <c r="BD3603" s="6"/>
      <c r="BE3603" s="6"/>
      <c r="BF3603" s="6"/>
      <c r="BG3603" s="6"/>
      <c r="BH3603" s="6"/>
      <c r="BI3603" s="6"/>
      <c r="BJ3603" s="6"/>
      <c r="BK3603" s="6"/>
      <c r="BL3603" s="6"/>
      <c r="BM3603" s="6"/>
      <c r="BN3603" s="6"/>
      <c r="BO3603" s="6"/>
      <c r="BP3603" s="6"/>
      <c r="BQ3603" s="6"/>
      <c r="BR3603" s="6"/>
      <c r="BS3603" s="6"/>
      <c r="BT3603" s="6"/>
      <c r="BU3603" s="6"/>
      <c r="BV3603" s="6"/>
      <c r="BW3603" s="6"/>
      <c r="BX3603" s="6"/>
      <c r="BY3603" s="6"/>
      <c r="BZ3603" s="6"/>
      <c r="CA3603" s="6"/>
      <c r="CB3603" s="6"/>
      <c r="CC3603" s="6"/>
      <c r="CD3603" s="6"/>
      <c r="CE3603" s="6"/>
      <c r="CF3603" s="6"/>
      <c r="CG3603" s="6"/>
      <c r="CH3603" s="6"/>
      <c r="CI3603" s="6"/>
      <c r="CJ3603" s="6"/>
      <c r="CK3603" s="6"/>
      <c r="CL3603" s="6"/>
      <c r="CM3603" s="6"/>
      <c r="CN3603" s="6"/>
      <c r="CO3603" s="6"/>
      <c r="CP3603" s="6"/>
      <c r="CQ3603" s="6"/>
      <c r="CR3603" s="6"/>
      <c r="CS3603" s="6"/>
      <c r="CT3603" s="6"/>
      <c r="CU3603" s="6"/>
      <c r="CV3603" s="6"/>
      <c r="CW3603" s="6"/>
      <c r="CX3603" s="6"/>
      <c r="CY3603" s="6"/>
      <c r="CZ3603" s="6"/>
      <c r="DA3603" s="6"/>
      <c r="DB3603" s="6"/>
      <c r="DC3603" s="6"/>
      <c r="DD3603" s="6"/>
      <c r="DE3603" s="6"/>
      <c r="DF3603" s="6"/>
      <c r="DG3603" s="6"/>
      <c r="DH3603" s="6"/>
      <c r="DI3603" s="6"/>
      <c r="DJ3603" s="6"/>
    </row>
    <row r="3604" spans="15:114" ht="15" customHeight="1" x14ac:dyDescent="0.15"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6"/>
      <c r="BD3604" s="6"/>
      <c r="BE3604" s="6"/>
      <c r="BF3604" s="6"/>
      <c r="BG3604" s="6"/>
      <c r="BH3604" s="6"/>
      <c r="BI3604" s="6"/>
      <c r="BJ3604" s="6"/>
      <c r="BK3604" s="6"/>
      <c r="BL3604" s="6"/>
      <c r="BM3604" s="6"/>
      <c r="BN3604" s="6"/>
      <c r="BO3604" s="6"/>
      <c r="BP3604" s="6"/>
      <c r="BQ3604" s="6"/>
      <c r="BR3604" s="6"/>
      <c r="BS3604" s="6"/>
      <c r="BT3604" s="6"/>
      <c r="BU3604" s="6"/>
      <c r="BV3604" s="6"/>
      <c r="BW3604" s="6"/>
      <c r="BX3604" s="6"/>
      <c r="BY3604" s="6"/>
      <c r="BZ3604" s="6"/>
      <c r="CA3604" s="6"/>
      <c r="CB3604" s="6"/>
      <c r="CC3604" s="6"/>
      <c r="CD3604" s="6"/>
      <c r="CE3604" s="6"/>
      <c r="CF3604" s="6"/>
      <c r="CG3604" s="6"/>
      <c r="CH3604" s="6"/>
      <c r="CI3604" s="6"/>
      <c r="CJ3604" s="6"/>
      <c r="CK3604" s="6"/>
      <c r="CL3604" s="6"/>
      <c r="CM3604" s="6"/>
      <c r="CN3604" s="6"/>
      <c r="CO3604" s="6"/>
      <c r="CP3604" s="6"/>
      <c r="CQ3604" s="6"/>
      <c r="CR3604" s="6"/>
      <c r="CS3604" s="6"/>
      <c r="CT3604" s="6"/>
      <c r="CU3604" s="6"/>
      <c r="CV3604" s="6"/>
      <c r="CW3604" s="6"/>
      <c r="CX3604" s="6"/>
      <c r="CY3604" s="6"/>
      <c r="CZ3604" s="6"/>
      <c r="DA3604" s="6"/>
      <c r="DB3604" s="6"/>
      <c r="DC3604" s="6"/>
      <c r="DD3604" s="6"/>
      <c r="DE3604" s="6"/>
      <c r="DF3604" s="6"/>
      <c r="DG3604" s="6"/>
      <c r="DH3604" s="6"/>
      <c r="DI3604" s="6"/>
      <c r="DJ3604" s="6"/>
    </row>
    <row r="3605" spans="15:114" ht="15" customHeight="1" x14ac:dyDescent="0.15"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6"/>
      <c r="BD3605" s="6"/>
      <c r="BE3605" s="6"/>
      <c r="BF3605" s="6"/>
      <c r="BG3605" s="6"/>
      <c r="BH3605" s="6"/>
      <c r="BI3605" s="6"/>
      <c r="BJ3605" s="6"/>
      <c r="BK3605" s="6"/>
      <c r="BL3605" s="6"/>
      <c r="BM3605" s="6"/>
      <c r="BN3605" s="6"/>
      <c r="BO3605" s="6"/>
      <c r="BP3605" s="6"/>
      <c r="BQ3605" s="6"/>
      <c r="BR3605" s="6"/>
      <c r="BS3605" s="6"/>
      <c r="BT3605" s="6"/>
      <c r="BU3605" s="6"/>
      <c r="BV3605" s="6"/>
      <c r="BW3605" s="6"/>
      <c r="BX3605" s="6"/>
      <c r="BY3605" s="6"/>
      <c r="BZ3605" s="6"/>
      <c r="CA3605" s="6"/>
      <c r="CB3605" s="6"/>
      <c r="CC3605" s="6"/>
      <c r="CD3605" s="6"/>
      <c r="CE3605" s="6"/>
      <c r="CF3605" s="6"/>
      <c r="CG3605" s="6"/>
      <c r="CH3605" s="6"/>
      <c r="CI3605" s="6"/>
      <c r="CJ3605" s="6"/>
      <c r="CK3605" s="6"/>
      <c r="CL3605" s="6"/>
      <c r="CM3605" s="6"/>
      <c r="CN3605" s="6"/>
      <c r="CO3605" s="6"/>
      <c r="CP3605" s="6"/>
      <c r="CQ3605" s="6"/>
      <c r="CR3605" s="6"/>
      <c r="CS3605" s="6"/>
      <c r="CT3605" s="6"/>
      <c r="CU3605" s="6"/>
      <c r="CV3605" s="6"/>
      <c r="CW3605" s="6"/>
      <c r="CX3605" s="6"/>
      <c r="CY3605" s="6"/>
      <c r="CZ3605" s="6"/>
      <c r="DA3605" s="6"/>
      <c r="DB3605" s="6"/>
      <c r="DC3605" s="6"/>
      <c r="DD3605" s="6"/>
      <c r="DE3605" s="6"/>
      <c r="DF3605" s="6"/>
      <c r="DG3605" s="6"/>
      <c r="DH3605" s="6"/>
      <c r="DI3605" s="6"/>
      <c r="DJ3605" s="6"/>
    </row>
    <row r="3606" spans="15:114" ht="15" customHeight="1" x14ac:dyDescent="0.15"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6"/>
      <c r="BD3606" s="6"/>
      <c r="BE3606" s="6"/>
      <c r="BF3606" s="6"/>
      <c r="BG3606" s="6"/>
      <c r="BH3606" s="6"/>
      <c r="BI3606" s="6"/>
      <c r="BJ3606" s="6"/>
      <c r="BK3606" s="6"/>
      <c r="BL3606" s="6"/>
      <c r="BM3606" s="6"/>
      <c r="BN3606" s="6"/>
      <c r="BO3606" s="6"/>
      <c r="BP3606" s="6"/>
      <c r="BQ3606" s="6"/>
      <c r="BR3606" s="6"/>
      <c r="BS3606" s="6"/>
      <c r="BT3606" s="6"/>
      <c r="BU3606" s="6"/>
      <c r="BV3606" s="6"/>
      <c r="BW3606" s="6"/>
      <c r="BX3606" s="6"/>
      <c r="BY3606" s="6"/>
      <c r="BZ3606" s="6"/>
      <c r="CA3606" s="6"/>
      <c r="CB3606" s="6"/>
      <c r="CC3606" s="6"/>
      <c r="CD3606" s="6"/>
      <c r="CE3606" s="6"/>
      <c r="CF3606" s="6"/>
      <c r="CG3606" s="6"/>
      <c r="CH3606" s="6"/>
      <c r="CI3606" s="6"/>
      <c r="CJ3606" s="6"/>
      <c r="CK3606" s="6"/>
      <c r="CL3606" s="6"/>
      <c r="CM3606" s="6"/>
      <c r="CN3606" s="6"/>
      <c r="CO3606" s="6"/>
      <c r="CP3606" s="6"/>
      <c r="CQ3606" s="6"/>
      <c r="CR3606" s="6"/>
      <c r="CS3606" s="6"/>
      <c r="CT3606" s="6"/>
      <c r="CU3606" s="6"/>
      <c r="CV3606" s="6"/>
      <c r="CW3606" s="6"/>
      <c r="CX3606" s="6"/>
      <c r="CY3606" s="6"/>
      <c r="CZ3606" s="6"/>
      <c r="DA3606" s="6"/>
      <c r="DB3606" s="6"/>
      <c r="DC3606" s="6"/>
      <c r="DD3606" s="6"/>
      <c r="DE3606" s="6"/>
      <c r="DF3606" s="6"/>
      <c r="DG3606" s="6"/>
      <c r="DH3606" s="6"/>
      <c r="DI3606" s="6"/>
      <c r="DJ3606" s="6"/>
    </row>
    <row r="3607" spans="15:114" ht="15" customHeight="1" x14ac:dyDescent="0.15"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  <c r="BH3607" s="6"/>
      <c r="BI3607" s="6"/>
      <c r="BJ3607" s="6"/>
      <c r="BK3607" s="6"/>
      <c r="BL3607" s="6"/>
      <c r="BM3607" s="6"/>
      <c r="BN3607" s="6"/>
      <c r="BO3607" s="6"/>
      <c r="BP3607" s="6"/>
      <c r="BQ3607" s="6"/>
      <c r="BR3607" s="6"/>
      <c r="BS3607" s="6"/>
      <c r="BT3607" s="6"/>
      <c r="BU3607" s="6"/>
      <c r="BV3607" s="6"/>
      <c r="BW3607" s="6"/>
      <c r="BX3607" s="6"/>
      <c r="BY3607" s="6"/>
      <c r="BZ3607" s="6"/>
      <c r="CA3607" s="6"/>
      <c r="CB3607" s="6"/>
      <c r="CC3607" s="6"/>
      <c r="CD3607" s="6"/>
      <c r="CE3607" s="6"/>
      <c r="CF3607" s="6"/>
      <c r="CG3607" s="6"/>
      <c r="CH3607" s="6"/>
      <c r="CI3607" s="6"/>
      <c r="CJ3607" s="6"/>
      <c r="CK3607" s="6"/>
      <c r="CL3607" s="6"/>
      <c r="CM3607" s="6"/>
      <c r="CN3607" s="6"/>
      <c r="CO3607" s="6"/>
      <c r="CP3607" s="6"/>
      <c r="CQ3607" s="6"/>
      <c r="CR3607" s="6"/>
      <c r="CS3607" s="6"/>
      <c r="CT3607" s="6"/>
      <c r="CU3607" s="6"/>
      <c r="CV3607" s="6"/>
      <c r="CW3607" s="6"/>
      <c r="CX3607" s="6"/>
      <c r="CY3607" s="6"/>
      <c r="CZ3607" s="6"/>
      <c r="DA3607" s="6"/>
      <c r="DB3607" s="6"/>
      <c r="DC3607" s="6"/>
      <c r="DD3607" s="6"/>
      <c r="DE3607" s="6"/>
      <c r="DF3607" s="6"/>
      <c r="DG3607" s="6"/>
      <c r="DH3607" s="6"/>
      <c r="DI3607" s="6"/>
      <c r="DJ3607" s="6"/>
    </row>
    <row r="3608" spans="15:114" ht="15" customHeight="1" x14ac:dyDescent="0.15"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  <c r="BH3608" s="6"/>
      <c r="BI3608" s="6"/>
      <c r="BJ3608" s="6"/>
      <c r="BK3608" s="6"/>
      <c r="BL3608" s="6"/>
      <c r="BM3608" s="6"/>
      <c r="BN3608" s="6"/>
      <c r="BO3608" s="6"/>
      <c r="BP3608" s="6"/>
      <c r="BQ3608" s="6"/>
      <c r="BR3608" s="6"/>
      <c r="BS3608" s="6"/>
      <c r="BT3608" s="6"/>
      <c r="BU3608" s="6"/>
      <c r="BV3608" s="6"/>
      <c r="BW3608" s="6"/>
      <c r="BX3608" s="6"/>
      <c r="BY3608" s="6"/>
      <c r="BZ3608" s="6"/>
      <c r="CA3608" s="6"/>
      <c r="CB3608" s="6"/>
      <c r="CC3608" s="6"/>
      <c r="CD3608" s="6"/>
      <c r="CE3608" s="6"/>
      <c r="CF3608" s="6"/>
      <c r="CG3608" s="6"/>
      <c r="CH3608" s="6"/>
      <c r="CI3608" s="6"/>
      <c r="CJ3608" s="6"/>
      <c r="CK3608" s="6"/>
      <c r="CL3608" s="6"/>
      <c r="CM3608" s="6"/>
      <c r="CN3608" s="6"/>
      <c r="CO3608" s="6"/>
      <c r="CP3608" s="6"/>
      <c r="CQ3608" s="6"/>
      <c r="CR3608" s="6"/>
      <c r="CS3608" s="6"/>
      <c r="CT3608" s="6"/>
      <c r="CU3608" s="6"/>
      <c r="CV3608" s="6"/>
      <c r="CW3608" s="6"/>
      <c r="CX3608" s="6"/>
      <c r="CY3608" s="6"/>
      <c r="CZ3608" s="6"/>
      <c r="DA3608" s="6"/>
      <c r="DB3608" s="6"/>
      <c r="DC3608" s="6"/>
      <c r="DD3608" s="6"/>
      <c r="DE3608" s="6"/>
      <c r="DF3608" s="6"/>
      <c r="DG3608" s="6"/>
      <c r="DH3608" s="6"/>
      <c r="DI3608" s="6"/>
      <c r="DJ3608" s="6"/>
    </row>
    <row r="3609" spans="15:114" ht="15" customHeight="1" x14ac:dyDescent="0.15"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6"/>
      <c r="BD3609" s="6"/>
      <c r="BE3609" s="6"/>
      <c r="BF3609" s="6"/>
      <c r="BG3609" s="6"/>
      <c r="BH3609" s="6"/>
      <c r="BI3609" s="6"/>
      <c r="BJ3609" s="6"/>
      <c r="BK3609" s="6"/>
      <c r="BL3609" s="6"/>
      <c r="BM3609" s="6"/>
      <c r="BN3609" s="6"/>
      <c r="BO3609" s="6"/>
      <c r="BP3609" s="6"/>
      <c r="BQ3609" s="6"/>
      <c r="BR3609" s="6"/>
      <c r="BS3609" s="6"/>
      <c r="BT3609" s="6"/>
      <c r="BU3609" s="6"/>
      <c r="BV3609" s="6"/>
      <c r="BW3609" s="6"/>
      <c r="BX3609" s="6"/>
      <c r="BY3609" s="6"/>
      <c r="BZ3609" s="6"/>
      <c r="CA3609" s="6"/>
      <c r="CB3609" s="6"/>
      <c r="CC3609" s="6"/>
      <c r="CD3609" s="6"/>
      <c r="CE3609" s="6"/>
      <c r="CF3609" s="6"/>
      <c r="CG3609" s="6"/>
      <c r="CH3609" s="6"/>
      <c r="CI3609" s="6"/>
      <c r="CJ3609" s="6"/>
      <c r="CK3609" s="6"/>
      <c r="CL3609" s="6"/>
      <c r="CM3609" s="6"/>
      <c r="CN3609" s="6"/>
      <c r="CO3609" s="6"/>
      <c r="CP3609" s="6"/>
      <c r="CQ3609" s="6"/>
      <c r="CR3609" s="6"/>
      <c r="CS3609" s="6"/>
      <c r="CT3609" s="6"/>
      <c r="CU3609" s="6"/>
      <c r="CV3609" s="6"/>
      <c r="CW3609" s="6"/>
      <c r="CX3609" s="6"/>
      <c r="CY3609" s="6"/>
      <c r="CZ3609" s="6"/>
      <c r="DA3609" s="6"/>
      <c r="DB3609" s="6"/>
      <c r="DC3609" s="6"/>
      <c r="DD3609" s="6"/>
      <c r="DE3609" s="6"/>
      <c r="DF3609" s="6"/>
      <c r="DG3609" s="6"/>
      <c r="DH3609" s="6"/>
      <c r="DI3609" s="6"/>
      <c r="DJ3609" s="6"/>
    </row>
    <row r="3610" spans="15:114" ht="15" customHeight="1" x14ac:dyDescent="0.15"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6"/>
      <c r="BD3610" s="6"/>
      <c r="BE3610" s="6"/>
      <c r="BF3610" s="6"/>
      <c r="BG3610" s="6"/>
      <c r="BH3610" s="6"/>
      <c r="BI3610" s="6"/>
      <c r="BJ3610" s="6"/>
      <c r="BK3610" s="6"/>
      <c r="BL3610" s="6"/>
      <c r="BM3610" s="6"/>
      <c r="BN3610" s="6"/>
      <c r="BO3610" s="6"/>
      <c r="BP3610" s="6"/>
      <c r="BQ3610" s="6"/>
      <c r="BR3610" s="6"/>
      <c r="BS3610" s="6"/>
      <c r="BT3610" s="6"/>
      <c r="BU3610" s="6"/>
      <c r="BV3610" s="6"/>
      <c r="BW3610" s="6"/>
      <c r="BX3610" s="6"/>
      <c r="BY3610" s="6"/>
      <c r="BZ3610" s="6"/>
      <c r="CA3610" s="6"/>
      <c r="CB3610" s="6"/>
      <c r="CC3610" s="6"/>
      <c r="CD3610" s="6"/>
      <c r="CE3610" s="6"/>
      <c r="CF3610" s="6"/>
      <c r="CG3610" s="6"/>
      <c r="CH3610" s="6"/>
      <c r="CI3610" s="6"/>
      <c r="CJ3610" s="6"/>
      <c r="CK3610" s="6"/>
      <c r="CL3610" s="6"/>
      <c r="CM3610" s="6"/>
      <c r="CN3610" s="6"/>
      <c r="CO3610" s="6"/>
      <c r="CP3610" s="6"/>
      <c r="CQ3610" s="6"/>
      <c r="CR3610" s="6"/>
      <c r="CS3610" s="6"/>
      <c r="CT3610" s="6"/>
      <c r="CU3610" s="6"/>
      <c r="CV3610" s="6"/>
      <c r="CW3610" s="6"/>
      <c r="CX3610" s="6"/>
      <c r="CY3610" s="6"/>
      <c r="CZ3610" s="6"/>
      <c r="DA3610" s="6"/>
      <c r="DB3610" s="6"/>
      <c r="DC3610" s="6"/>
      <c r="DD3610" s="6"/>
      <c r="DE3610" s="6"/>
      <c r="DF3610" s="6"/>
      <c r="DG3610" s="6"/>
      <c r="DH3610" s="6"/>
      <c r="DI3610" s="6"/>
      <c r="DJ3610" s="6"/>
    </row>
    <row r="3611" spans="15:114" ht="15" customHeight="1" x14ac:dyDescent="0.15"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6"/>
      <c r="BC3611" s="6"/>
      <c r="BD3611" s="6"/>
      <c r="BE3611" s="6"/>
      <c r="BF3611" s="6"/>
      <c r="BG3611" s="6"/>
      <c r="BH3611" s="6"/>
      <c r="BI3611" s="6"/>
      <c r="BJ3611" s="6"/>
      <c r="BK3611" s="6"/>
      <c r="BL3611" s="6"/>
      <c r="BM3611" s="6"/>
      <c r="BN3611" s="6"/>
      <c r="BO3611" s="6"/>
      <c r="BP3611" s="6"/>
      <c r="BQ3611" s="6"/>
      <c r="BR3611" s="6"/>
      <c r="BS3611" s="6"/>
      <c r="BT3611" s="6"/>
      <c r="BU3611" s="6"/>
      <c r="BV3611" s="6"/>
      <c r="BW3611" s="6"/>
      <c r="BX3611" s="6"/>
      <c r="BY3611" s="6"/>
      <c r="BZ3611" s="6"/>
      <c r="CA3611" s="6"/>
      <c r="CB3611" s="6"/>
      <c r="CC3611" s="6"/>
      <c r="CD3611" s="6"/>
      <c r="CE3611" s="6"/>
      <c r="CF3611" s="6"/>
      <c r="CG3611" s="6"/>
      <c r="CH3611" s="6"/>
      <c r="CI3611" s="6"/>
      <c r="CJ3611" s="6"/>
      <c r="CK3611" s="6"/>
      <c r="CL3611" s="6"/>
      <c r="CM3611" s="6"/>
      <c r="CN3611" s="6"/>
      <c r="CO3611" s="6"/>
      <c r="CP3611" s="6"/>
      <c r="CQ3611" s="6"/>
      <c r="CR3611" s="6"/>
      <c r="CS3611" s="6"/>
      <c r="CT3611" s="6"/>
      <c r="CU3611" s="6"/>
      <c r="CV3611" s="6"/>
      <c r="CW3611" s="6"/>
      <c r="CX3611" s="6"/>
      <c r="CY3611" s="6"/>
      <c r="CZ3611" s="6"/>
      <c r="DA3611" s="6"/>
      <c r="DB3611" s="6"/>
      <c r="DC3611" s="6"/>
      <c r="DD3611" s="6"/>
      <c r="DE3611" s="6"/>
      <c r="DF3611" s="6"/>
      <c r="DG3611" s="6"/>
      <c r="DH3611" s="6"/>
      <c r="DI3611" s="6"/>
      <c r="DJ3611" s="6"/>
    </row>
    <row r="3612" spans="15:114" ht="15" customHeight="1" x14ac:dyDescent="0.15"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6"/>
      <c r="BD3612" s="6"/>
      <c r="BE3612" s="6"/>
      <c r="BF3612" s="6"/>
      <c r="BG3612" s="6"/>
      <c r="BH3612" s="6"/>
      <c r="BI3612" s="6"/>
      <c r="BJ3612" s="6"/>
      <c r="BK3612" s="6"/>
      <c r="BL3612" s="6"/>
      <c r="BM3612" s="6"/>
      <c r="BN3612" s="6"/>
      <c r="BO3612" s="6"/>
      <c r="BP3612" s="6"/>
      <c r="BQ3612" s="6"/>
      <c r="BR3612" s="6"/>
      <c r="BS3612" s="6"/>
      <c r="BT3612" s="6"/>
      <c r="BU3612" s="6"/>
      <c r="BV3612" s="6"/>
      <c r="BW3612" s="6"/>
      <c r="BX3612" s="6"/>
      <c r="BY3612" s="6"/>
      <c r="BZ3612" s="6"/>
      <c r="CA3612" s="6"/>
      <c r="CB3612" s="6"/>
      <c r="CC3612" s="6"/>
      <c r="CD3612" s="6"/>
      <c r="CE3612" s="6"/>
      <c r="CF3612" s="6"/>
      <c r="CG3612" s="6"/>
      <c r="CH3612" s="6"/>
      <c r="CI3612" s="6"/>
      <c r="CJ3612" s="6"/>
      <c r="CK3612" s="6"/>
      <c r="CL3612" s="6"/>
      <c r="CM3612" s="6"/>
      <c r="CN3612" s="6"/>
      <c r="CO3612" s="6"/>
      <c r="CP3612" s="6"/>
      <c r="CQ3612" s="6"/>
      <c r="CR3612" s="6"/>
      <c r="CS3612" s="6"/>
      <c r="CT3612" s="6"/>
      <c r="CU3612" s="6"/>
      <c r="CV3612" s="6"/>
      <c r="CW3612" s="6"/>
      <c r="CX3612" s="6"/>
      <c r="CY3612" s="6"/>
      <c r="CZ3612" s="6"/>
      <c r="DA3612" s="6"/>
      <c r="DB3612" s="6"/>
      <c r="DC3612" s="6"/>
      <c r="DD3612" s="6"/>
      <c r="DE3612" s="6"/>
      <c r="DF3612" s="6"/>
      <c r="DG3612" s="6"/>
      <c r="DH3612" s="6"/>
      <c r="DI3612" s="6"/>
      <c r="DJ3612" s="6"/>
    </row>
    <row r="3613" spans="15:114" ht="15" customHeight="1" x14ac:dyDescent="0.15"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6"/>
      <c r="BD3613" s="6"/>
      <c r="BE3613" s="6"/>
      <c r="BF3613" s="6"/>
      <c r="BG3613" s="6"/>
      <c r="BH3613" s="6"/>
      <c r="BI3613" s="6"/>
      <c r="BJ3613" s="6"/>
      <c r="BK3613" s="6"/>
      <c r="BL3613" s="6"/>
      <c r="BM3613" s="6"/>
      <c r="BN3613" s="6"/>
      <c r="BO3613" s="6"/>
      <c r="BP3613" s="6"/>
      <c r="BQ3613" s="6"/>
      <c r="BR3613" s="6"/>
      <c r="BS3613" s="6"/>
      <c r="BT3613" s="6"/>
      <c r="BU3613" s="6"/>
      <c r="BV3613" s="6"/>
      <c r="BW3613" s="6"/>
      <c r="BX3613" s="6"/>
      <c r="BY3613" s="6"/>
      <c r="BZ3613" s="6"/>
      <c r="CA3613" s="6"/>
      <c r="CB3613" s="6"/>
      <c r="CC3613" s="6"/>
      <c r="CD3613" s="6"/>
      <c r="CE3613" s="6"/>
      <c r="CF3613" s="6"/>
      <c r="CG3613" s="6"/>
      <c r="CH3613" s="6"/>
      <c r="CI3613" s="6"/>
      <c r="CJ3613" s="6"/>
      <c r="CK3613" s="6"/>
      <c r="CL3613" s="6"/>
      <c r="CM3613" s="6"/>
      <c r="CN3613" s="6"/>
      <c r="CO3613" s="6"/>
      <c r="CP3613" s="6"/>
      <c r="CQ3613" s="6"/>
      <c r="CR3613" s="6"/>
      <c r="CS3613" s="6"/>
      <c r="CT3613" s="6"/>
      <c r="CU3613" s="6"/>
      <c r="CV3613" s="6"/>
      <c r="CW3613" s="6"/>
      <c r="CX3613" s="6"/>
      <c r="CY3613" s="6"/>
      <c r="CZ3613" s="6"/>
      <c r="DA3613" s="6"/>
      <c r="DB3613" s="6"/>
      <c r="DC3613" s="6"/>
      <c r="DD3613" s="6"/>
      <c r="DE3613" s="6"/>
      <c r="DF3613" s="6"/>
      <c r="DG3613" s="6"/>
      <c r="DH3613" s="6"/>
      <c r="DI3613" s="6"/>
      <c r="DJ3613" s="6"/>
    </row>
    <row r="3614" spans="15:114" ht="15" customHeight="1" x14ac:dyDescent="0.15"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6"/>
      <c r="BC3614" s="6"/>
      <c r="BD3614" s="6"/>
      <c r="BE3614" s="6"/>
      <c r="BF3614" s="6"/>
      <c r="BG3614" s="6"/>
      <c r="BH3614" s="6"/>
      <c r="BI3614" s="6"/>
      <c r="BJ3614" s="6"/>
      <c r="BK3614" s="6"/>
      <c r="BL3614" s="6"/>
      <c r="BM3614" s="6"/>
      <c r="BN3614" s="6"/>
      <c r="BO3614" s="6"/>
      <c r="BP3614" s="6"/>
      <c r="BQ3614" s="6"/>
      <c r="BR3614" s="6"/>
      <c r="BS3614" s="6"/>
      <c r="BT3614" s="6"/>
      <c r="BU3614" s="6"/>
      <c r="BV3614" s="6"/>
      <c r="BW3614" s="6"/>
      <c r="BX3614" s="6"/>
      <c r="BY3614" s="6"/>
      <c r="BZ3614" s="6"/>
      <c r="CA3614" s="6"/>
      <c r="CB3614" s="6"/>
      <c r="CC3614" s="6"/>
      <c r="CD3614" s="6"/>
      <c r="CE3614" s="6"/>
      <c r="CF3614" s="6"/>
      <c r="CG3614" s="6"/>
      <c r="CH3614" s="6"/>
      <c r="CI3614" s="6"/>
      <c r="CJ3614" s="6"/>
      <c r="CK3614" s="6"/>
      <c r="CL3614" s="6"/>
      <c r="CM3614" s="6"/>
      <c r="CN3614" s="6"/>
      <c r="CO3614" s="6"/>
      <c r="CP3614" s="6"/>
      <c r="CQ3614" s="6"/>
      <c r="CR3614" s="6"/>
      <c r="CS3614" s="6"/>
      <c r="CT3614" s="6"/>
      <c r="CU3614" s="6"/>
      <c r="CV3614" s="6"/>
      <c r="CW3614" s="6"/>
      <c r="CX3614" s="6"/>
      <c r="CY3614" s="6"/>
      <c r="CZ3614" s="6"/>
      <c r="DA3614" s="6"/>
      <c r="DB3614" s="6"/>
      <c r="DC3614" s="6"/>
      <c r="DD3614" s="6"/>
      <c r="DE3614" s="6"/>
      <c r="DF3614" s="6"/>
      <c r="DG3614" s="6"/>
      <c r="DH3614" s="6"/>
      <c r="DI3614" s="6"/>
      <c r="DJ3614" s="6"/>
    </row>
    <row r="3615" spans="15:114" ht="15" customHeight="1" x14ac:dyDescent="0.15"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6"/>
      <c r="BD3615" s="6"/>
      <c r="BE3615" s="6"/>
      <c r="BF3615" s="6"/>
      <c r="BG3615" s="6"/>
      <c r="BH3615" s="6"/>
      <c r="BI3615" s="6"/>
      <c r="BJ3615" s="6"/>
      <c r="BK3615" s="6"/>
      <c r="BL3615" s="6"/>
      <c r="BM3615" s="6"/>
      <c r="BN3615" s="6"/>
      <c r="BO3615" s="6"/>
      <c r="BP3615" s="6"/>
      <c r="BQ3615" s="6"/>
      <c r="BR3615" s="6"/>
      <c r="BS3615" s="6"/>
      <c r="BT3615" s="6"/>
      <c r="BU3615" s="6"/>
      <c r="BV3615" s="6"/>
      <c r="BW3615" s="6"/>
      <c r="BX3615" s="6"/>
      <c r="BY3615" s="6"/>
      <c r="BZ3615" s="6"/>
      <c r="CA3615" s="6"/>
      <c r="CB3615" s="6"/>
      <c r="CC3615" s="6"/>
      <c r="CD3615" s="6"/>
      <c r="CE3615" s="6"/>
      <c r="CF3615" s="6"/>
      <c r="CG3615" s="6"/>
      <c r="CH3615" s="6"/>
      <c r="CI3615" s="6"/>
      <c r="CJ3615" s="6"/>
      <c r="CK3615" s="6"/>
      <c r="CL3615" s="6"/>
      <c r="CM3615" s="6"/>
      <c r="CN3615" s="6"/>
      <c r="CO3615" s="6"/>
      <c r="CP3615" s="6"/>
      <c r="CQ3615" s="6"/>
      <c r="CR3615" s="6"/>
      <c r="CS3615" s="6"/>
      <c r="CT3615" s="6"/>
      <c r="CU3615" s="6"/>
      <c r="CV3615" s="6"/>
      <c r="CW3615" s="6"/>
      <c r="CX3615" s="6"/>
      <c r="CY3615" s="6"/>
      <c r="CZ3615" s="6"/>
      <c r="DA3615" s="6"/>
      <c r="DB3615" s="6"/>
      <c r="DC3615" s="6"/>
      <c r="DD3615" s="6"/>
      <c r="DE3615" s="6"/>
      <c r="DF3615" s="6"/>
      <c r="DG3615" s="6"/>
      <c r="DH3615" s="6"/>
      <c r="DI3615" s="6"/>
      <c r="DJ3615" s="6"/>
    </row>
    <row r="3616" spans="15:114" ht="15" customHeight="1" x14ac:dyDescent="0.15"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6"/>
      <c r="BD3616" s="6"/>
      <c r="BE3616" s="6"/>
      <c r="BF3616" s="6"/>
      <c r="BG3616" s="6"/>
      <c r="BH3616" s="6"/>
      <c r="BI3616" s="6"/>
      <c r="BJ3616" s="6"/>
      <c r="BK3616" s="6"/>
      <c r="BL3616" s="6"/>
      <c r="BM3616" s="6"/>
      <c r="BN3616" s="6"/>
      <c r="BO3616" s="6"/>
      <c r="BP3616" s="6"/>
      <c r="BQ3616" s="6"/>
      <c r="BR3616" s="6"/>
      <c r="BS3616" s="6"/>
      <c r="BT3616" s="6"/>
      <c r="BU3616" s="6"/>
      <c r="BV3616" s="6"/>
      <c r="BW3616" s="6"/>
      <c r="BX3616" s="6"/>
      <c r="BY3616" s="6"/>
      <c r="BZ3616" s="6"/>
      <c r="CA3616" s="6"/>
      <c r="CB3616" s="6"/>
      <c r="CC3616" s="6"/>
      <c r="CD3616" s="6"/>
      <c r="CE3616" s="6"/>
      <c r="CF3616" s="6"/>
      <c r="CG3616" s="6"/>
      <c r="CH3616" s="6"/>
      <c r="CI3616" s="6"/>
      <c r="CJ3616" s="6"/>
      <c r="CK3616" s="6"/>
      <c r="CL3616" s="6"/>
      <c r="CM3616" s="6"/>
      <c r="CN3616" s="6"/>
      <c r="CO3616" s="6"/>
      <c r="CP3616" s="6"/>
      <c r="CQ3616" s="6"/>
      <c r="CR3616" s="6"/>
      <c r="CS3616" s="6"/>
      <c r="CT3616" s="6"/>
      <c r="CU3616" s="6"/>
      <c r="CV3616" s="6"/>
      <c r="CW3616" s="6"/>
      <c r="CX3616" s="6"/>
      <c r="CY3616" s="6"/>
      <c r="CZ3616" s="6"/>
      <c r="DA3616" s="6"/>
      <c r="DB3616" s="6"/>
      <c r="DC3616" s="6"/>
      <c r="DD3616" s="6"/>
      <c r="DE3616" s="6"/>
      <c r="DF3616" s="6"/>
      <c r="DG3616" s="6"/>
      <c r="DH3616" s="6"/>
      <c r="DI3616" s="6"/>
      <c r="DJ3616" s="6"/>
    </row>
    <row r="3617" spans="15:114" ht="15" customHeight="1" x14ac:dyDescent="0.15"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6"/>
      <c r="BD3617" s="6"/>
      <c r="BE3617" s="6"/>
      <c r="BF3617" s="6"/>
      <c r="BG3617" s="6"/>
      <c r="BH3617" s="6"/>
      <c r="BI3617" s="6"/>
      <c r="BJ3617" s="6"/>
      <c r="BK3617" s="6"/>
      <c r="BL3617" s="6"/>
      <c r="BM3617" s="6"/>
      <c r="BN3617" s="6"/>
      <c r="BO3617" s="6"/>
      <c r="BP3617" s="6"/>
      <c r="BQ3617" s="6"/>
      <c r="BR3617" s="6"/>
      <c r="BS3617" s="6"/>
      <c r="BT3617" s="6"/>
      <c r="BU3617" s="6"/>
      <c r="BV3617" s="6"/>
      <c r="BW3617" s="6"/>
      <c r="BX3617" s="6"/>
      <c r="BY3617" s="6"/>
      <c r="BZ3617" s="6"/>
      <c r="CA3617" s="6"/>
      <c r="CB3617" s="6"/>
      <c r="CC3617" s="6"/>
      <c r="CD3617" s="6"/>
      <c r="CE3617" s="6"/>
      <c r="CF3617" s="6"/>
      <c r="CG3617" s="6"/>
      <c r="CH3617" s="6"/>
      <c r="CI3617" s="6"/>
      <c r="CJ3617" s="6"/>
      <c r="CK3617" s="6"/>
      <c r="CL3617" s="6"/>
      <c r="CM3617" s="6"/>
      <c r="CN3617" s="6"/>
      <c r="CO3617" s="6"/>
      <c r="CP3617" s="6"/>
      <c r="CQ3617" s="6"/>
      <c r="CR3617" s="6"/>
      <c r="CS3617" s="6"/>
      <c r="CT3617" s="6"/>
      <c r="CU3617" s="6"/>
      <c r="CV3617" s="6"/>
      <c r="CW3617" s="6"/>
      <c r="CX3617" s="6"/>
      <c r="CY3617" s="6"/>
      <c r="CZ3617" s="6"/>
      <c r="DA3617" s="6"/>
      <c r="DB3617" s="6"/>
      <c r="DC3617" s="6"/>
      <c r="DD3617" s="6"/>
      <c r="DE3617" s="6"/>
      <c r="DF3617" s="6"/>
      <c r="DG3617" s="6"/>
      <c r="DH3617" s="6"/>
      <c r="DI3617" s="6"/>
      <c r="DJ3617" s="6"/>
    </row>
    <row r="3618" spans="15:114" ht="15" customHeight="1" x14ac:dyDescent="0.15"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6"/>
      <c r="BD3618" s="6"/>
      <c r="BE3618" s="6"/>
      <c r="BF3618" s="6"/>
      <c r="BG3618" s="6"/>
      <c r="BH3618" s="6"/>
      <c r="BI3618" s="6"/>
      <c r="BJ3618" s="6"/>
      <c r="BK3618" s="6"/>
      <c r="BL3618" s="6"/>
      <c r="BM3618" s="6"/>
      <c r="BN3618" s="6"/>
      <c r="BO3618" s="6"/>
      <c r="BP3618" s="6"/>
      <c r="BQ3618" s="6"/>
      <c r="BR3618" s="6"/>
      <c r="BS3618" s="6"/>
      <c r="BT3618" s="6"/>
      <c r="BU3618" s="6"/>
      <c r="BV3618" s="6"/>
      <c r="BW3618" s="6"/>
      <c r="BX3618" s="6"/>
      <c r="BY3618" s="6"/>
      <c r="BZ3618" s="6"/>
      <c r="CA3618" s="6"/>
      <c r="CB3618" s="6"/>
      <c r="CC3618" s="6"/>
      <c r="CD3618" s="6"/>
      <c r="CE3618" s="6"/>
      <c r="CF3618" s="6"/>
      <c r="CG3618" s="6"/>
      <c r="CH3618" s="6"/>
      <c r="CI3618" s="6"/>
      <c r="CJ3618" s="6"/>
      <c r="CK3618" s="6"/>
      <c r="CL3618" s="6"/>
      <c r="CM3618" s="6"/>
      <c r="CN3618" s="6"/>
      <c r="CO3618" s="6"/>
      <c r="CP3618" s="6"/>
      <c r="CQ3618" s="6"/>
      <c r="CR3618" s="6"/>
      <c r="CS3618" s="6"/>
      <c r="CT3618" s="6"/>
      <c r="CU3618" s="6"/>
      <c r="CV3618" s="6"/>
      <c r="CW3618" s="6"/>
      <c r="CX3618" s="6"/>
      <c r="CY3618" s="6"/>
      <c r="CZ3618" s="6"/>
      <c r="DA3618" s="6"/>
      <c r="DB3618" s="6"/>
      <c r="DC3618" s="6"/>
      <c r="DD3618" s="6"/>
      <c r="DE3618" s="6"/>
      <c r="DF3618" s="6"/>
      <c r="DG3618" s="6"/>
      <c r="DH3618" s="6"/>
      <c r="DI3618" s="6"/>
      <c r="DJ3618" s="6"/>
    </row>
    <row r="3619" spans="15:114" ht="15" customHeight="1" x14ac:dyDescent="0.15"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  <c r="BH3619" s="6"/>
      <c r="BI3619" s="6"/>
      <c r="BJ3619" s="6"/>
      <c r="BK3619" s="6"/>
      <c r="BL3619" s="6"/>
      <c r="BM3619" s="6"/>
      <c r="BN3619" s="6"/>
      <c r="BO3619" s="6"/>
      <c r="BP3619" s="6"/>
      <c r="BQ3619" s="6"/>
      <c r="BR3619" s="6"/>
      <c r="BS3619" s="6"/>
      <c r="BT3619" s="6"/>
      <c r="BU3619" s="6"/>
      <c r="BV3619" s="6"/>
      <c r="BW3619" s="6"/>
      <c r="BX3619" s="6"/>
      <c r="BY3619" s="6"/>
      <c r="BZ3619" s="6"/>
      <c r="CA3619" s="6"/>
      <c r="CB3619" s="6"/>
      <c r="CC3619" s="6"/>
      <c r="CD3619" s="6"/>
      <c r="CE3619" s="6"/>
      <c r="CF3619" s="6"/>
      <c r="CG3619" s="6"/>
      <c r="CH3619" s="6"/>
      <c r="CI3619" s="6"/>
      <c r="CJ3619" s="6"/>
      <c r="CK3619" s="6"/>
      <c r="CL3619" s="6"/>
      <c r="CM3619" s="6"/>
      <c r="CN3619" s="6"/>
      <c r="CO3619" s="6"/>
      <c r="CP3619" s="6"/>
      <c r="CQ3619" s="6"/>
      <c r="CR3619" s="6"/>
      <c r="CS3619" s="6"/>
      <c r="CT3619" s="6"/>
      <c r="CU3619" s="6"/>
      <c r="CV3619" s="6"/>
      <c r="CW3619" s="6"/>
      <c r="CX3619" s="6"/>
      <c r="CY3619" s="6"/>
      <c r="CZ3619" s="6"/>
      <c r="DA3619" s="6"/>
      <c r="DB3619" s="6"/>
      <c r="DC3619" s="6"/>
      <c r="DD3619" s="6"/>
      <c r="DE3619" s="6"/>
      <c r="DF3619" s="6"/>
      <c r="DG3619" s="6"/>
      <c r="DH3619" s="6"/>
      <c r="DI3619" s="6"/>
      <c r="DJ3619" s="6"/>
    </row>
    <row r="3620" spans="15:114" ht="15" customHeight="1" x14ac:dyDescent="0.15"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6"/>
      <c r="BC3620" s="6"/>
      <c r="BD3620" s="6"/>
      <c r="BE3620" s="6"/>
      <c r="BF3620" s="6"/>
      <c r="BG3620" s="6"/>
      <c r="BH3620" s="6"/>
      <c r="BI3620" s="6"/>
      <c r="BJ3620" s="6"/>
      <c r="BK3620" s="6"/>
      <c r="BL3620" s="6"/>
      <c r="BM3620" s="6"/>
      <c r="BN3620" s="6"/>
      <c r="BO3620" s="6"/>
      <c r="BP3620" s="6"/>
      <c r="BQ3620" s="6"/>
      <c r="BR3620" s="6"/>
      <c r="BS3620" s="6"/>
      <c r="BT3620" s="6"/>
      <c r="BU3620" s="6"/>
      <c r="BV3620" s="6"/>
      <c r="BW3620" s="6"/>
      <c r="BX3620" s="6"/>
      <c r="BY3620" s="6"/>
      <c r="BZ3620" s="6"/>
      <c r="CA3620" s="6"/>
      <c r="CB3620" s="6"/>
      <c r="CC3620" s="6"/>
      <c r="CD3620" s="6"/>
      <c r="CE3620" s="6"/>
      <c r="CF3620" s="6"/>
      <c r="CG3620" s="6"/>
      <c r="CH3620" s="6"/>
      <c r="CI3620" s="6"/>
      <c r="CJ3620" s="6"/>
      <c r="CK3620" s="6"/>
      <c r="CL3620" s="6"/>
      <c r="CM3620" s="6"/>
      <c r="CN3620" s="6"/>
      <c r="CO3620" s="6"/>
      <c r="CP3620" s="6"/>
      <c r="CQ3620" s="6"/>
      <c r="CR3620" s="6"/>
      <c r="CS3620" s="6"/>
      <c r="CT3620" s="6"/>
      <c r="CU3620" s="6"/>
      <c r="CV3620" s="6"/>
      <c r="CW3620" s="6"/>
      <c r="CX3620" s="6"/>
      <c r="CY3620" s="6"/>
      <c r="CZ3620" s="6"/>
      <c r="DA3620" s="6"/>
      <c r="DB3620" s="6"/>
      <c r="DC3620" s="6"/>
      <c r="DD3620" s="6"/>
      <c r="DE3620" s="6"/>
      <c r="DF3620" s="6"/>
      <c r="DG3620" s="6"/>
      <c r="DH3620" s="6"/>
      <c r="DI3620" s="6"/>
      <c r="DJ3620" s="6"/>
    </row>
    <row r="3621" spans="15:114" ht="15" customHeight="1" x14ac:dyDescent="0.15"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6"/>
      <c r="BD3621" s="6"/>
      <c r="BE3621" s="6"/>
      <c r="BF3621" s="6"/>
      <c r="BG3621" s="6"/>
      <c r="BH3621" s="6"/>
      <c r="BI3621" s="6"/>
      <c r="BJ3621" s="6"/>
      <c r="BK3621" s="6"/>
      <c r="BL3621" s="6"/>
      <c r="BM3621" s="6"/>
      <c r="BN3621" s="6"/>
      <c r="BO3621" s="6"/>
      <c r="BP3621" s="6"/>
      <c r="BQ3621" s="6"/>
      <c r="BR3621" s="6"/>
      <c r="BS3621" s="6"/>
      <c r="BT3621" s="6"/>
      <c r="BU3621" s="6"/>
      <c r="BV3621" s="6"/>
      <c r="BW3621" s="6"/>
      <c r="BX3621" s="6"/>
      <c r="BY3621" s="6"/>
      <c r="BZ3621" s="6"/>
      <c r="CA3621" s="6"/>
      <c r="CB3621" s="6"/>
      <c r="CC3621" s="6"/>
      <c r="CD3621" s="6"/>
      <c r="CE3621" s="6"/>
      <c r="CF3621" s="6"/>
      <c r="CG3621" s="6"/>
      <c r="CH3621" s="6"/>
      <c r="CI3621" s="6"/>
      <c r="CJ3621" s="6"/>
      <c r="CK3621" s="6"/>
      <c r="CL3621" s="6"/>
      <c r="CM3621" s="6"/>
      <c r="CN3621" s="6"/>
      <c r="CO3621" s="6"/>
      <c r="CP3621" s="6"/>
      <c r="CQ3621" s="6"/>
      <c r="CR3621" s="6"/>
      <c r="CS3621" s="6"/>
      <c r="CT3621" s="6"/>
      <c r="CU3621" s="6"/>
      <c r="CV3621" s="6"/>
      <c r="CW3621" s="6"/>
      <c r="CX3621" s="6"/>
      <c r="CY3621" s="6"/>
      <c r="CZ3621" s="6"/>
      <c r="DA3621" s="6"/>
      <c r="DB3621" s="6"/>
      <c r="DC3621" s="6"/>
      <c r="DD3621" s="6"/>
      <c r="DE3621" s="6"/>
      <c r="DF3621" s="6"/>
      <c r="DG3621" s="6"/>
      <c r="DH3621" s="6"/>
      <c r="DI3621" s="6"/>
      <c r="DJ3621" s="6"/>
    </row>
    <row r="3622" spans="15:114" ht="15" customHeight="1" x14ac:dyDescent="0.15"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6"/>
      <c r="BD3622" s="6"/>
      <c r="BE3622" s="6"/>
      <c r="BF3622" s="6"/>
      <c r="BG3622" s="6"/>
      <c r="BH3622" s="6"/>
      <c r="BI3622" s="6"/>
      <c r="BJ3622" s="6"/>
      <c r="BK3622" s="6"/>
      <c r="BL3622" s="6"/>
      <c r="BM3622" s="6"/>
      <c r="BN3622" s="6"/>
      <c r="BO3622" s="6"/>
      <c r="BP3622" s="6"/>
      <c r="BQ3622" s="6"/>
      <c r="BR3622" s="6"/>
      <c r="BS3622" s="6"/>
      <c r="BT3622" s="6"/>
      <c r="BU3622" s="6"/>
      <c r="BV3622" s="6"/>
      <c r="BW3622" s="6"/>
      <c r="BX3622" s="6"/>
      <c r="BY3622" s="6"/>
      <c r="BZ3622" s="6"/>
      <c r="CA3622" s="6"/>
      <c r="CB3622" s="6"/>
      <c r="CC3622" s="6"/>
      <c r="CD3622" s="6"/>
      <c r="CE3622" s="6"/>
      <c r="CF3622" s="6"/>
      <c r="CG3622" s="6"/>
      <c r="CH3622" s="6"/>
      <c r="CI3622" s="6"/>
      <c r="CJ3622" s="6"/>
      <c r="CK3622" s="6"/>
      <c r="CL3622" s="6"/>
      <c r="CM3622" s="6"/>
      <c r="CN3622" s="6"/>
      <c r="CO3622" s="6"/>
      <c r="CP3622" s="6"/>
      <c r="CQ3622" s="6"/>
      <c r="CR3622" s="6"/>
      <c r="CS3622" s="6"/>
      <c r="CT3622" s="6"/>
      <c r="CU3622" s="6"/>
      <c r="CV3622" s="6"/>
      <c r="CW3622" s="6"/>
      <c r="CX3622" s="6"/>
      <c r="CY3622" s="6"/>
      <c r="CZ3622" s="6"/>
      <c r="DA3622" s="6"/>
      <c r="DB3622" s="6"/>
      <c r="DC3622" s="6"/>
      <c r="DD3622" s="6"/>
      <c r="DE3622" s="6"/>
      <c r="DF3622" s="6"/>
      <c r="DG3622" s="6"/>
      <c r="DH3622" s="6"/>
      <c r="DI3622" s="6"/>
      <c r="DJ3622" s="6"/>
    </row>
    <row r="3623" spans="15:114" ht="15" customHeight="1" x14ac:dyDescent="0.15"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  <c r="BH3623" s="6"/>
      <c r="BI3623" s="6"/>
      <c r="BJ3623" s="6"/>
      <c r="BK3623" s="6"/>
      <c r="BL3623" s="6"/>
      <c r="BM3623" s="6"/>
      <c r="BN3623" s="6"/>
      <c r="BO3623" s="6"/>
      <c r="BP3623" s="6"/>
      <c r="BQ3623" s="6"/>
      <c r="BR3623" s="6"/>
      <c r="BS3623" s="6"/>
      <c r="BT3623" s="6"/>
      <c r="BU3623" s="6"/>
      <c r="BV3623" s="6"/>
      <c r="BW3623" s="6"/>
      <c r="BX3623" s="6"/>
      <c r="BY3623" s="6"/>
      <c r="BZ3623" s="6"/>
      <c r="CA3623" s="6"/>
      <c r="CB3623" s="6"/>
      <c r="CC3623" s="6"/>
      <c r="CD3623" s="6"/>
      <c r="CE3623" s="6"/>
      <c r="CF3623" s="6"/>
      <c r="CG3623" s="6"/>
      <c r="CH3623" s="6"/>
      <c r="CI3623" s="6"/>
      <c r="CJ3623" s="6"/>
      <c r="CK3623" s="6"/>
      <c r="CL3623" s="6"/>
      <c r="CM3623" s="6"/>
      <c r="CN3623" s="6"/>
      <c r="CO3623" s="6"/>
      <c r="CP3623" s="6"/>
      <c r="CQ3623" s="6"/>
      <c r="CR3623" s="6"/>
      <c r="CS3623" s="6"/>
      <c r="CT3623" s="6"/>
      <c r="CU3623" s="6"/>
      <c r="CV3623" s="6"/>
      <c r="CW3623" s="6"/>
      <c r="CX3623" s="6"/>
      <c r="CY3623" s="6"/>
      <c r="CZ3623" s="6"/>
      <c r="DA3623" s="6"/>
      <c r="DB3623" s="6"/>
      <c r="DC3623" s="6"/>
      <c r="DD3623" s="6"/>
      <c r="DE3623" s="6"/>
      <c r="DF3623" s="6"/>
      <c r="DG3623" s="6"/>
      <c r="DH3623" s="6"/>
      <c r="DI3623" s="6"/>
      <c r="DJ3623" s="6"/>
    </row>
    <row r="3624" spans="15:114" ht="15" customHeight="1" x14ac:dyDescent="0.15"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  <c r="BH3624" s="6"/>
      <c r="BI3624" s="6"/>
      <c r="BJ3624" s="6"/>
      <c r="BK3624" s="6"/>
      <c r="BL3624" s="6"/>
      <c r="BM3624" s="6"/>
      <c r="BN3624" s="6"/>
      <c r="BO3624" s="6"/>
      <c r="BP3624" s="6"/>
      <c r="BQ3624" s="6"/>
      <c r="BR3624" s="6"/>
      <c r="BS3624" s="6"/>
      <c r="BT3624" s="6"/>
      <c r="BU3624" s="6"/>
      <c r="BV3624" s="6"/>
      <c r="BW3624" s="6"/>
      <c r="BX3624" s="6"/>
      <c r="BY3624" s="6"/>
      <c r="BZ3624" s="6"/>
      <c r="CA3624" s="6"/>
      <c r="CB3624" s="6"/>
      <c r="CC3624" s="6"/>
      <c r="CD3624" s="6"/>
      <c r="CE3624" s="6"/>
      <c r="CF3624" s="6"/>
      <c r="CG3624" s="6"/>
      <c r="CH3624" s="6"/>
      <c r="CI3624" s="6"/>
      <c r="CJ3624" s="6"/>
      <c r="CK3624" s="6"/>
      <c r="CL3624" s="6"/>
      <c r="CM3624" s="6"/>
      <c r="CN3624" s="6"/>
      <c r="CO3624" s="6"/>
      <c r="CP3624" s="6"/>
      <c r="CQ3624" s="6"/>
      <c r="CR3624" s="6"/>
      <c r="CS3624" s="6"/>
      <c r="CT3624" s="6"/>
      <c r="CU3624" s="6"/>
      <c r="CV3624" s="6"/>
      <c r="CW3624" s="6"/>
      <c r="CX3624" s="6"/>
      <c r="CY3624" s="6"/>
      <c r="CZ3624" s="6"/>
      <c r="DA3624" s="6"/>
      <c r="DB3624" s="6"/>
      <c r="DC3624" s="6"/>
      <c r="DD3624" s="6"/>
      <c r="DE3624" s="6"/>
      <c r="DF3624" s="6"/>
      <c r="DG3624" s="6"/>
      <c r="DH3624" s="6"/>
      <c r="DI3624" s="6"/>
      <c r="DJ3624" s="6"/>
    </row>
    <row r="3625" spans="15:114" ht="15" customHeight="1" x14ac:dyDescent="0.15"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6"/>
      <c r="BD3625" s="6"/>
      <c r="BE3625" s="6"/>
      <c r="BF3625" s="6"/>
      <c r="BG3625" s="6"/>
      <c r="BH3625" s="6"/>
      <c r="BI3625" s="6"/>
      <c r="BJ3625" s="6"/>
      <c r="BK3625" s="6"/>
      <c r="BL3625" s="6"/>
      <c r="BM3625" s="6"/>
      <c r="BN3625" s="6"/>
      <c r="BO3625" s="6"/>
      <c r="BP3625" s="6"/>
      <c r="BQ3625" s="6"/>
      <c r="BR3625" s="6"/>
      <c r="BS3625" s="6"/>
      <c r="BT3625" s="6"/>
      <c r="BU3625" s="6"/>
      <c r="BV3625" s="6"/>
      <c r="BW3625" s="6"/>
      <c r="BX3625" s="6"/>
      <c r="BY3625" s="6"/>
      <c r="BZ3625" s="6"/>
      <c r="CA3625" s="6"/>
      <c r="CB3625" s="6"/>
      <c r="CC3625" s="6"/>
      <c r="CD3625" s="6"/>
      <c r="CE3625" s="6"/>
      <c r="CF3625" s="6"/>
      <c r="CG3625" s="6"/>
      <c r="CH3625" s="6"/>
      <c r="CI3625" s="6"/>
      <c r="CJ3625" s="6"/>
      <c r="CK3625" s="6"/>
      <c r="CL3625" s="6"/>
      <c r="CM3625" s="6"/>
      <c r="CN3625" s="6"/>
      <c r="CO3625" s="6"/>
      <c r="CP3625" s="6"/>
      <c r="CQ3625" s="6"/>
      <c r="CR3625" s="6"/>
      <c r="CS3625" s="6"/>
      <c r="CT3625" s="6"/>
      <c r="CU3625" s="6"/>
      <c r="CV3625" s="6"/>
      <c r="CW3625" s="6"/>
      <c r="CX3625" s="6"/>
      <c r="CY3625" s="6"/>
      <c r="CZ3625" s="6"/>
      <c r="DA3625" s="6"/>
      <c r="DB3625" s="6"/>
      <c r="DC3625" s="6"/>
      <c r="DD3625" s="6"/>
      <c r="DE3625" s="6"/>
      <c r="DF3625" s="6"/>
      <c r="DG3625" s="6"/>
      <c r="DH3625" s="6"/>
      <c r="DI3625" s="6"/>
      <c r="DJ3625" s="6"/>
    </row>
    <row r="3626" spans="15:114" ht="15" customHeight="1" x14ac:dyDescent="0.15"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6"/>
      <c r="BC3626" s="6"/>
      <c r="BD3626" s="6"/>
      <c r="BE3626" s="6"/>
      <c r="BF3626" s="6"/>
      <c r="BG3626" s="6"/>
      <c r="BH3626" s="6"/>
      <c r="BI3626" s="6"/>
      <c r="BJ3626" s="6"/>
      <c r="BK3626" s="6"/>
      <c r="BL3626" s="6"/>
      <c r="BM3626" s="6"/>
      <c r="BN3626" s="6"/>
      <c r="BO3626" s="6"/>
      <c r="BP3626" s="6"/>
      <c r="BQ3626" s="6"/>
      <c r="BR3626" s="6"/>
      <c r="BS3626" s="6"/>
      <c r="BT3626" s="6"/>
      <c r="BU3626" s="6"/>
      <c r="BV3626" s="6"/>
      <c r="BW3626" s="6"/>
      <c r="BX3626" s="6"/>
      <c r="BY3626" s="6"/>
      <c r="BZ3626" s="6"/>
      <c r="CA3626" s="6"/>
      <c r="CB3626" s="6"/>
      <c r="CC3626" s="6"/>
      <c r="CD3626" s="6"/>
      <c r="CE3626" s="6"/>
      <c r="CF3626" s="6"/>
      <c r="CG3626" s="6"/>
      <c r="CH3626" s="6"/>
      <c r="CI3626" s="6"/>
      <c r="CJ3626" s="6"/>
      <c r="CK3626" s="6"/>
      <c r="CL3626" s="6"/>
      <c r="CM3626" s="6"/>
      <c r="CN3626" s="6"/>
      <c r="CO3626" s="6"/>
      <c r="CP3626" s="6"/>
      <c r="CQ3626" s="6"/>
      <c r="CR3626" s="6"/>
      <c r="CS3626" s="6"/>
      <c r="CT3626" s="6"/>
      <c r="CU3626" s="6"/>
      <c r="CV3626" s="6"/>
      <c r="CW3626" s="6"/>
      <c r="CX3626" s="6"/>
      <c r="CY3626" s="6"/>
      <c r="CZ3626" s="6"/>
      <c r="DA3626" s="6"/>
      <c r="DB3626" s="6"/>
      <c r="DC3626" s="6"/>
      <c r="DD3626" s="6"/>
      <c r="DE3626" s="6"/>
      <c r="DF3626" s="6"/>
      <c r="DG3626" s="6"/>
      <c r="DH3626" s="6"/>
      <c r="DI3626" s="6"/>
      <c r="DJ3626" s="6"/>
    </row>
    <row r="3627" spans="15:114" ht="15" customHeight="1" x14ac:dyDescent="0.15"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6"/>
      <c r="BD3627" s="6"/>
      <c r="BE3627" s="6"/>
      <c r="BF3627" s="6"/>
      <c r="BG3627" s="6"/>
      <c r="BH3627" s="6"/>
      <c r="BI3627" s="6"/>
      <c r="BJ3627" s="6"/>
      <c r="BK3627" s="6"/>
      <c r="BL3627" s="6"/>
      <c r="BM3627" s="6"/>
      <c r="BN3627" s="6"/>
      <c r="BO3627" s="6"/>
      <c r="BP3627" s="6"/>
      <c r="BQ3627" s="6"/>
      <c r="BR3627" s="6"/>
      <c r="BS3627" s="6"/>
      <c r="BT3627" s="6"/>
      <c r="BU3627" s="6"/>
      <c r="BV3627" s="6"/>
      <c r="BW3627" s="6"/>
      <c r="BX3627" s="6"/>
      <c r="BY3627" s="6"/>
      <c r="BZ3627" s="6"/>
      <c r="CA3627" s="6"/>
      <c r="CB3627" s="6"/>
      <c r="CC3627" s="6"/>
      <c r="CD3627" s="6"/>
      <c r="CE3627" s="6"/>
      <c r="CF3627" s="6"/>
      <c r="CG3627" s="6"/>
      <c r="CH3627" s="6"/>
      <c r="CI3627" s="6"/>
      <c r="CJ3627" s="6"/>
      <c r="CK3627" s="6"/>
      <c r="CL3627" s="6"/>
      <c r="CM3627" s="6"/>
      <c r="CN3627" s="6"/>
      <c r="CO3627" s="6"/>
      <c r="CP3627" s="6"/>
      <c r="CQ3627" s="6"/>
      <c r="CR3627" s="6"/>
      <c r="CS3627" s="6"/>
      <c r="CT3627" s="6"/>
      <c r="CU3627" s="6"/>
      <c r="CV3627" s="6"/>
      <c r="CW3627" s="6"/>
      <c r="CX3627" s="6"/>
      <c r="CY3627" s="6"/>
      <c r="CZ3627" s="6"/>
      <c r="DA3627" s="6"/>
      <c r="DB3627" s="6"/>
      <c r="DC3627" s="6"/>
      <c r="DD3627" s="6"/>
      <c r="DE3627" s="6"/>
      <c r="DF3627" s="6"/>
      <c r="DG3627" s="6"/>
      <c r="DH3627" s="6"/>
      <c r="DI3627" s="6"/>
      <c r="DJ3627" s="6"/>
    </row>
    <row r="3628" spans="15:114" ht="15" customHeight="1" x14ac:dyDescent="0.15"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6"/>
      <c r="BD3628" s="6"/>
      <c r="BE3628" s="6"/>
      <c r="BF3628" s="6"/>
      <c r="BG3628" s="6"/>
      <c r="BH3628" s="6"/>
      <c r="BI3628" s="6"/>
      <c r="BJ3628" s="6"/>
      <c r="BK3628" s="6"/>
      <c r="BL3628" s="6"/>
      <c r="BM3628" s="6"/>
      <c r="BN3628" s="6"/>
      <c r="BO3628" s="6"/>
      <c r="BP3628" s="6"/>
      <c r="BQ3628" s="6"/>
      <c r="BR3628" s="6"/>
      <c r="BS3628" s="6"/>
      <c r="BT3628" s="6"/>
      <c r="BU3628" s="6"/>
      <c r="BV3628" s="6"/>
      <c r="BW3628" s="6"/>
      <c r="BX3628" s="6"/>
      <c r="BY3628" s="6"/>
      <c r="BZ3628" s="6"/>
      <c r="CA3628" s="6"/>
      <c r="CB3628" s="6"/>
      <c r="CC3628" s="6"/>
      <c r="CD3628" s="6"/>
      <c r="CE3628" s="6"/>
      <c r="CF3628" s="6"/>
      <c r="CG3628" s="6"/>
      <c r="CH3628" s="6"/>
      <c r="CI3628" s="6"/>
      <c r="CJ3628" s="6"/>
      <c r="CK3628" s="6"/>
      <c r="CL3628" s="6"/>
      <c r="CM3628" s="6"/>
      <c r="CN3628" s="6"/>
      <c r="CO3628" s="6"/>
      <c r="CP3628" s="6"/>
      <c r="CQ3628" s="6"/>
      <c r="CR3628" s="6"/>
      <c r="CS3628" s="6"/>
      <c r="CT3628" s="6"/>
      <c r="CU3628" s="6"/>
      <c r="CV3628" s="6"/>
      <c r="CW3628" s="6"/>
      <c r="CX3628" s="6"/>
      <c r="CY3628" s="6"/>
      <c r="CZ3628" s="6"/>
      <c r="DA3628" s="6"/>
      <c r="DB3628" s="6"/>
      <c r="DC3628" s="6"/>
      <c r="DD3628" s="6"/>
      <c r="DE3628" s="6"/>
      <c r="DF3628" s="6"/>
      <c r="DG3628" s="6"/>
      <c r="DH3628" s="6"/>
      <c r="DI3628" s="6"/>
      <c r="DJ3628" s="6"/>
    </row>
    <row r="3629" spans="15:114" ht="15" customHeight="1" x14ac:dyDescent="0.15"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6"/>
      <c r="BD3629" s="6"/>
      <c r="BE3629" s="6"/>
      <c r="BF3629" s="6"/>
      <c r="BG3629" s="6"/>
      <c r="BH3629" s="6"/>
      <c r="BI3629" s="6"/>
      <c r="BJ3629" s="6"/>
      <c r="BK3629" s="6"/>
      <c r="BL3629" s="6"/>
      <c r="BM3629" s="6"/>
      <c r="BN3629" s="6"/>
      <c r="BO3629" s="6"/>
      <c r="BP3629" s="6"/>
      <c r="BQ3629" s="6"/>
      <c r="BR3629" s="6"/>
      <c r="BS3629" s="6"/>
      <c r="BT3629" s="6"/>
      <c r="BU3629" s="6"/>
      <c r="BV3629" s="6"/>
      <c r="BW3629" s="6"/>
      <c r="BX3629" s="6"/>
      <c r="BY3629" s="6"/>
      <c r="BZ3629" s="6"/>
      <c r="CA3629" s="6"/>
      <c r="CB3629" s="6"/>
      <c r="CC3629" s="6"/>
      <c r="CD3629" s="6"/>
      <c r="CE3629" s="6"/>
      <c r="CF3629" s="6"/>
      <c r="CG3629" s="6"/>
      <c r="CH3629" s="6"/>
      <c r="CI3629" s="6"/>
      <c r="CJ3629" s="6"/>
      <c r="CK3629" s="6"/>
      <c r="CL3629" s="6"/>
      <c r="CM3629" s="6"/>
      <c r="CN3629" s="6"/>
      <c r="CO3629" s="6"/>
      <c r="CP3629" s="6"/>
      <c r="CQ3629" s="6"/>
      <c r="CR3629" s="6"/>
      <c r="CS3629" s="6"/>
      <c r="CT3629" s="6"/>
      <c r="CU3629" s="6"/>
      <c r="CV3629" s="6"/>
      <c r="CW3629" s="6"/>
      <c r="CX3629" s="6"/>
      <c r="CY3629" s="6"/>
      <c r="CZ3629" s="6"/>
      <c r="DA3629" s="6"/>
      <c r="DB3629" s="6"/>
      <c r="DC3629" s="6"/>
      <c r="DD3629" s="6"/>
      <c r="DE3629" s="6"/>
      <c r="DF3629" s="6"/>
      <c r="DG3629" s="6"/>
      <c r="DH3629" s="6"/>
      <c r="DI3629" s="6"/>
      <c r="DJ3629" s="6"/>
    </row>
    <row r="3630" spans="15:114" ht="15" customHeight="1" x14ac:dyDescent="0.15"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6"/>
      <c r="BD3630" s="6"/>
      <c r="BE3630" s="6"/>
      <c r="BF3630" s="6"/>
      <c r="BG3630" s="6"/>
      <c r="BH3630" s="6"/>
      <c r="BI3630" s="6"/>
      <c r="BJ3630" s="6"/>
      <c r="BK3630" s="6"/>
      <c r="BL3630" s="6"/>
      <c r="BM3630" s="6"/>
      <c r="BN3630" s="6"/>
      <c r="BO3630" s="6"/>
      <c r="BP3630" s="6"/>
      <c r="BQ3630" s="6"/>
      <c r="BR3630" s="6"/>
      <c r="BS3630" s="6"/>
      <c r="BT3630" s="6"/>
      <c r="BU3630" s="6"/>
      <c r="BV3630" s="6"/>
      <c r="BW3630" s="6"/>
      <c r="BX3630" s="6"/>
      <c r="BY3630" s="6"/>
      <c r="BZ3630" s="6"/>
      <c r="CA3630" s="6"/>
      <c r="CB3630" s="6"/>
      <c r="CC3630" s="6"/>
      <c r="CD3630" s="6"/>
      <c r="CE3630" s="6"/>
      <c r="CF3630" s="6"/>
      <c r="CG3630" s="6"/>
      <c r="CH3630" s="6"/>
      <c r="CI3630" s="6"/>
      <c r="CJ3630" s="6"/>
      <c r="CK3630" s="6"/>
      <c r="CL3630" s="6"/>
      <c r="CM3630" s="6"/>
      <c r="CN3630" s="6"/>
      <c r="CO3630" s="6"/>
      <c r="CP3630" s="6"/>
      <c r="CQ3630" s="6"/>
      <c r="CR3630" s="6"/>
      <c r="CS3630" s="6"/>
      <c r="CT3630" s="6"/>
      <c r="CU3630" s="6"/>
      <c r="CV3630" s="6"/>
      <c r="CW3630" s="6"/>
      <c r="CX3630" s="6"/>
      <c r="CY3630" s="6"/>
      <c r="CZ3630" s="6"/>
      <c r="DA3630" s="6"/>
      <c r="DB3630" s="6"/>
      <c r="DC3630" s="6"/>
      <c r="DD3630" s="6"/>
      <c r="DE3630" s="6"/>
      <c r="DF3630" s="6"/>
      <c r="DG3630" s="6"/>
      <c r="DH3630" s="6"/>
      <c r="DI3630" s="6"/>
      <c r="DJ3630" s="6"/>
    </row>
    <row r="3631" spans="15:114" ht="15" customHeight="1" x14ac:dyDescent="0.15"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6"/>
      <c r="BD3631" s="6"/>
      <c r="BE3631" s="6"/>
      <c r="BF3631" s="6"/>
      <c r="BG3631" s="6"/>
      <c r="BH3631" s="6"/>
      <c r="BI3631" s="6"/>
      <c r="BJ3631" s="6"/>
      <c r="BK3631" s="6"/>
      <c r="BL3631" s="6"/>
      <c r="BM3631" s="6"/>
      <c r="BN3631" s="6"/>
      <c r="BO3631" s="6"/>
      <c r="BP3631" s="6"/>
      <c r="BQ3631" s="6"/>
      <c r="BR3631" s="6"/>
      <c r="BS3631" s="6"/>
      <c r="BT3631" s="6"/>
      <c r="BU3631" s="6"/>
      <c r="BV3631" s="6"/>
      <c r="BW3631" s="6"/>
      <c r="BX3631" s="6"/>
      <c r="BY3631" s="6"/>
      <c r="BZ3631" s="6"/>
      <c r="CA3631" s="6"/>
      <c r="CB3631" s="6"/>
      <c r="CC3631" s="6"/>
      <c r="CD3631" s="6"/>
      <c r="CE3631" s="6"/>
      <c r="CF3631" s="6"/>
      <c r="CG3631" s="6"/>
      <c r="CH3631" s="6"/>
      <c r="CI3631" s="6"/>
      <c r="CJ3631" s="6"/>
      <c r="CK3631" s="6"/>
      <c r="CL3631" s="6"/>
      <c r="CM3631" s="6"/>
      <c r="CN3631" s="6"/>
      <c r="CO3631" s="6"/>
      <c r="CP3631" s="6"/>
      <c r="CQ3631" s="6"/>
      <c r="CR3631" s="6"/>
      <c r="CS3631" s="6"/>
      <c r="CT3631" s="6"/>
      <c r="CU3631" s="6"/>
      <c r="CV3631" s="6"/>
      <c r="CW3631" s="6"/>
      <c r="CX3631" s="6"/>
      <c r="CY3631" s="6"/>
      <c r="CZ3631" s="6"/>
      <c r="DA3631" s="6"/>
      <c r="DB3631" s="6"/>
      <c r="DC3631" s="6"/>
      <c r="DD3631" s="6"/>
      <c r="DE3631" s="6"/>
      <c r="DF3631" s="6"/>
      <c r="DG3631" s="6"/>
      <c r="DH3631" s="6"/>
      <c r="DI3631" s="6"/>
      <c r="DJ3631" s="6"/>
    </row>
    <row r="3632" spans="15:114" ht="15" customHeight="1" x14ac:dyDescent="0.15"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  <c r="BH3632" s="6"/>
      <c r="BI3632" s="6"/>
      <c r="BJ3632" s="6"/>
      <c r="BK3632" s="6"/>
      <c r="BL3632" s="6"/>
      <c r="BM3632" s="6"/>
      <c r="BN3632" s="6"/>
      <c r="BO3632" s="6"/>
      <c r="BP3632" s="6"/>
      <c r="BQ3632" s="6"/>
      <c r="BR3632" s="6"/>
      <c r="BS3632" s="6"/>
      <c r="BT3632" s="6"/>
      <c r="BU3632" s="6"/>
      <c r="BV3632" s="6"/>
      <c r="BW3632" s="6"/>
      <c r="BX3632" s="6"/>
      <c r="BY3632" s="6"/>
      <c r="BZ3632" s="6"/>
      <c r="CA3632" s="6"/>
      <c r="CB3632" s="6"/>
      <c r="CC3632" s="6"/>
      <c r="CD3632" s="6"/>
      <c r="CE3632" s="6"/>
      <c r="CF3632" s="6"/>
      <c r="CG3632" s="6"/>
      <c r="CH3632" s="6"/>
      <c r="CI3632" s="6"/>
      <c r="CJ3632" s="6"/>
      <c r="CK3632" s="6"/>
      <c r="CL3632" s="6"/>
      <c r="CM3632" s="6"/>
      <c r="CN3632" s="6"/>
      <c r="CO3632" s="6"/>
      <c r="CP3632" s="6"/>
      <c r="CQ3632" s="6"/>
      <c r="CR3632" s="6"/>
      <c r="CS3632" s="6"/>
      <c r="CT3632" s="6"/>
      <c r="CU3632" s="6"/>
      <c r="CV3632" s="6"/>
      <c r="CW3632" s="6"/>
      <c r="CX3632" s="6"/>
      <c r="CY3632" s="6"/>
      <c r="CZ3632" s="6"/>
      <c r="DA3632" s="6"/>
      <c r="DB3632" s="6"/>
      <c r="DC3632" s="6"/>
      <c r="DD3632" s="6"/>
      <c r="DE3632" s="6"/>
      <c r="DF3632" s="6"/>
      <c r="DG3632" s="6"/>
      <c r="DH3632" s="6"/>
      <c r="DI3632" s="6"/>
      <c r="DJ3632" s="6"/>
    </row>
    <row r="3633" spans="15:114" ht="15" customHeight="1" x14ac:dyDescent="0.15"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6"/>
      <c r="BD3633" s="6"/>
      <c r="BE3633" s="6"/>
      <c r="BF3633" s="6"/>
      <c r="BG3633" s="6"/>
      <c r="BH3633" s="6"/>
      <c r="BI3633" s="6"/>
      <c r="BJ3633" s="6"/>
      <c r="BK3633" s="6"/>
      <c r="BL3633" s="6"/>
      <c r="BM3633" s="6"/>
      <c r="BN3633" s="6"/>
      <c r="BO3633" s="6"/>
      <c r="BP3633" s="6"/>
      <c r="BQ3633" s="6"/>
      <c r="BR3633" s="6"/>
      <c r="BS3633" s="6"/>
      <c r="BT3633" s="6"/>
      <c r="BU3633" s="6"/>
      <c r="BV3633" s="6"/>
      <c r="BW3633" s="6"/>
      <c r="BX3633" s="6"/>
      <c r="BY3633" s="6"/>
      <c r="BZ3633" s="6"/>
      <c r="CA3633" s="6"/>
      <c r="CB3633" s="6"/>
      <c r="CC3633" s="6"/>
      <c r="CD3633" s="6"/>
      <c r="CE3633" s="6"/>
      <c r="CF3633" s="6"/>
      <c r="CG3633" s="6"/>
      <c r="CH3633" s="6"/>
      <c r="CI3633" s="6"/>
      <c r="CJ3633" s="6"/>
      <c r="CK3633" s="6"/>
      <c r="CL3633" s="6"/>
      <c r="CM3633" s="6"/>
      <c r="CN3633" s="6"/>
      <c r="CO3633" s="6"/>
      <c r="CP3633" s="6"/>
      <c r="CQ3633" s="6"/>
      <c r="CR3633" s="6"/>
      <c r="CS3633" s="6"/>
      <c r="CT3633" s="6"/>
      <c r="CU3633" s="6"/>
      <c r="CV3633" s="6"/>
      <c r="CW3633" s="6"/>
      <c r="CX3633" s="6"/>
      <c r="CY3633" s="6"/>
      <c r="CZ3633" s="6"/>
      <c r="DA3633" s="6"/>
      <c r="DB3633" s="6"/>
      <c r="DC3633" s="6"/>
      <c r="DD3633" s="6"/>
      <c r="DE3633" s="6"/>
      <c r="DF3633" s="6"/>
      <c r="DG3633" s="6"/>
      <c r="DH3633" s="6"/>
      <c r="DI3633" s="6"/>
      <c r="DJ3633" s="6"/>
    </row>
    <row r="3634" spans="15:114" ht="15" customHeight="1" x14ac:dyDescent="0.15"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6"/>
      <c r="BD3634" s="6"/>
      <c r="BE3634" s="6"/>
      <c r="BF3634" s="6"/>
      <c r="BG3634" s="6"/>
      <c r="BH3634" s="6"/>
      <c r="BI3634" s="6"/>
      <c r="BJ3634" s="6"/>
      <c r="BK3634" s="6"/>
      <c r="BL3634" s="6"/>
      <c r="BM3634" s="6"/>
      <c r="BN3634" s="6"/>
      <c r="BO3634" s="6"/>
      <c r="BP3634" s="6"/>
      <c r="BQ3634" s="6"/>
      <c r="BR3634" s="6"/>
      <c r="BS3634" s="6"/>
      <c r="BT3634" s="6"/>
      <c r="BU3634" s="6"/>
      <c r="BV3634" s="6"/>
      <c r="BW3634" s="6"/>
      <c r="BX3634" s="6"/>
      <c r="BY3634" s="6"/>
      <c r="BZ3634" s="6"/>
      <c r="CA3634" s="6"/>
      <c r="CB3634" s="6"/>
      <c r="CC3634" s="6"/>
      <c r="CD3634" s="6"/>
      <c r="CE3634" s="6"/>
      <c r="CF3634" s="6"/>
      <c r="CG3634" s="6"/>
      <c r="CH3634" s="6"/>
      <c r="CI3634" s="6"/>
      <c r="CJ3634" s="6"/>
      <c r="CK3634" s="6"/>
      <c r="CL3634" s="6"/>
      <c r="CM3634" s="6"/>
      <c r="CN3634" s="6"/>
      <c r="CO3634" s="6"/>
      <c r="CP3634" s="6"/>
      <c r="CQ3634" s="6"/>
      <c r="CR3634" s="6"/>
      <c r="CS3634" s="6"/>
      <c r="CT3634" s="6"/>
      <c r="CU3634" s="6"/>
      <c r="CV3634" s="6"/>
      <c r="CW3634" s="6"/>
      <c r="CX3634" s="6"/>
      <c r="CY3634" s="6"/>
      <c r="CZ3634" s="6"/>
      <c r="DA3634" s="6"/>
      <c r="DB3634" s="6"/>
      <c r="DC3634" s="6"/>
      <c r="DD3634" s="6"/>
      <c r="DE3634" s="6"/>
      <c r="DF3634" s="6"/>
      <c r="DG3634" s="6"/>
      <c r="DH3634" s="6"/>
      <c r="DI3634" s="6"/>
      <c r="DJ3634" s="6"/>
    </row>
    <row r="3635" spans="15:114" ht="15" customHeight="1" x14ac:dyDescent="0.15"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6"/>
      <c r="BD3635" s="6"/>
      <c r="BE3635" s="6"/>
      <c r="BF3635" s="6"/>
      <c r="BG3635" s="6"/>
      <c r="BH3635" s="6"/>
      <c r="BI3635" s="6"/>
      <c r="BJ3635" s="6"/>
      <c r="BK3635" s="6"/>
      <c r="BL3635" s="6"/>
      <c r="BM3635" s="6"/>
      <c r="BN3635" s="6"/>
      <c r="BO3635" s="6"/>
      <c r="BP3635" s="6"/>
      <c r="BQ3635" s="6"/>
      <c r="BR3635" s="6"/>
      <c r="BS3635" s="6"/>
      <c r="BT3635" s="6"/>
      <c r="BU3635" s="6"/>
      <c r="BV3635" s="6"/>
      <c r="BW3635" s="6"/>
      <c r="BX3635" s="6"/>
      <c r="BY3635" s="6"/>
      <c r="BZ3635" s="6"/>
      <c r="CA3635" s="6"/>
      <c r="CB3635" s="6"/>
      <c r="CC3635" s="6"/>
      <c r="CD3635" s="6"/>
      <c r="CE3635" s="6"/>
      <c r="CF3635" s="6"/>
      <c r="CG3635" s="6"/>
      <c r="CH3635" s="6"/>
      <c r="CI3635" s="6"/>
      <c r="CJ3635" s="6"/>
      <c r="CK3635" s="6"/>
      <c r="CL3635" s="6"/>
      <c r="CM3635" s="6"/>
      <c r="CN3635" s="6"/>
      <c r="CO3635" s="6"/>
      <c r="CP3635" s="6"/>
      <c r="CQ3635" s="6"/>
      <c r="CR3635" s="6"/>
      <c r="CS3635" s="6"/>
      <c r="CT3635" s="6"/>
      <c r="CU3635" s="6"/>
      <c r="CV3635" s="6"/>
      <c r="CW3635" s="6"/>
      <c r="CX3635" s="6"/>
      <c r="CY3635" s="6"/>
      <c r="CZ3635" s="6"/>
      <c r="DA3635" s="6"/>
      <c r="DB3635" s="6"/>
      <c r="DC3635" s="6"/>
      <c r="DD3635" s="6"/>
      <c r="DE3635" s="6"/>
      <c r="DF3635" s="6"/>
      <c r="DG3635" s="6"/>
      <c r="DH3635" s="6"/>
      <c r="DI3635" s="6"/>
      <c r="DJ3635" s="6"/>
    </row>
    <row r="3636" spans="15:114" ht="15" customHeight="1" x14ac:dyDescent="0.15"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6"/>
      <c r="BD3636" s="6"/>
      <c r="BE3636" s="6"/>
      <c r="BF3636" s="6"/>
      <c r="BG3636" s="6"/>
      <c r="BH3636" s="6"/>
      <c r="BI3636" s="6"/>
      <c r="BJ3636" s="6"/>
      <c r="BK3636" s="6"/>
      <c r="BL3636" s="6"/>
      <c r="BM3636" s="6"/>
      <c r="BN3636" s="6"/>
      <c r="BO3636" s="6"/>
      <c r="BP3636" s="6"/>
      <c r="BQ3636" s="6"/>
      <c r="BR3636" s="6"/>
      <c r="BS3636" s="6"/>
      <c r="BT3636" s="6"/>
      <c r="BU3636" s="6"/>
      <c r="BV3636" s="6"/>
      <c r="BW3636" s="6"/>
      <c r="BX3636" s="6"/>
      <c r="BY3636" s="6"/>
      <c r="BZ3636" s="6"/>
      <c r="CA3636" s="6"/>
      <c r="CB3636" s="6"/>
      <c r="CC3636" s="6"/>
      <c r="CD3636" s="6"/>
      <c r="CE3636" s="6"/>
      <c r="CF3636" s="6"/>
      <c r="CG3636" s="6"/>
      <c r="CH3636" s="6"/>
      <c r="CI3636" s="6"/>
      <c r="CJ3636" s="6"/>
      <c r="CK3636" s="6"/>
      <c r="CL3636" s="6"/>
      <c r="CM3636" s="6"/>
      <c r="CN3636" s="6"/>
      <c r="CO3636" s="6"/>
      <c r="CP3636" s="6"/>
      <c r="CQ3636" s="6"/>
      <c r="CR3636" s="6"/>
      <c r="CS3636" s="6"/>
      <c r="CT3636" s="6"/>
      <c r="CU3636" s="6"/>
      <c r="CV3636" s="6"/>
      <c r="CW3636" s="6"/>
      <c r="CX3636" s="6"/>
      <c r="CY3636" s="6"/>
      <c r="CZ3636" s="6"/>
      <c r="DA3636" s="6"/>
      <c r="DB3636" s="6"/>
      <c r="DC3636" s="6"/>
      <c r="DD3636" s="6"/>
      <c r="DE3636" s="6"/>
      <c r="DF3636" s="6"/>
      <c r="DG3636" s="6"/>
      <c r="DH3636" s="6"/>
      <c r="DI3636" s="6"/>
      <c r="DJ3636" s="6"/>
    </row>
    <row r="3637" spans="15:114" ht="15" customHeight="1" x14ac:dyDescent="0.15"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6"/>
      <c r="BD3637" s="6"/>
      <c r="BE3637" s="6"/>
      <c r="BF3637" s="6"/>
      <c r="BG3637" s="6"/>
      <c r="BH3637" s="6"/>
      <c r="BI3637" s="6"/>
      <c r="BJ3637" s="6"/>
      <c r="BK3637" s="6"/>
      <c r="BL3637" s="6"/>
      <c r="BM3637" s="6"/>
      <c r="BN3637" s="6"/>
      <c r="BO3637" s="6"/>
      <c r="BP3637" s="6"/>
      <c r="BQ3637" s="6"/>
      <c r="BR3637" s="6"/>
      <c r="BS3637" s="6"/>
      <c r="BT3637" s="6"/>
      <c r="BU3637" s="6"/>
      <c r="BV3637" s="6"/>
      <c r="BW3637" s="6"/>
      <c r="BX3637" s="6"/>
      <c r="BY3637" s="6"/>
      <c r="BZ3637" s="6"/>
      <c r="CA3637" s="6"/>
      <c r="CB3637" s="6"/>
      <c r="CC3637" s="6"/>
      <c r="CD3637" s="6"/>
      <c r="CE3637" s="6"/>
      <c r="CF3637" s="6"/>
      <c r="CG3637" s="6"/>
      <c r="CH3637" s="6"/>
      <c r="CI3637" s="6"/>
      <c r="CJ3637" s="6"/>
      <c r="CK3637" s="6"/>
      <c r="CL3637" s="6"/>
      <c r="CM3637" s="6"/>
      <c r="CN3637" s="6"/>
      <c r="CO3637" s="6"/>
      <c r="CP3637" s="6"/>
      <c r="CQ3637" s="6"/>
      <c r="CR3637" s="6"/>
      <c r="CS3637" s="6"/>
      <c r="CT3637" s="6"/>
      <c r="CU3637" s="6"/>
      <c r="CV3637" s="6"/>
      <c r="CW3637" s="6"/>
      <c r="CX3637" s="6"/>
      <c r="CY3637" s="6"/>
      <c r="CZ3637" s="6"/>
      <c r="DA3637" s="6"/>
      <c r="DB3637" s="6"/>
      <c r="DC3637" s="6"/>
      <c r="DD3637" s="6"/>
      <c r="DE3637" s="6"/>
      <c r="DF3637" s="6"/>
      <c r="DG3637" s="6"/>
      <c r="DH3637" s="6"/>
      <c r="DI3637" s="6"/>
      <c r="DJ3637" s="6"/>
    </row>
    <row r="3638" spans="15:114" ht="15" customHeight="1" x14ac:dyDescent="0.15"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  <c r="BH3638" s="6"/>
      <c r="BI3638" s="6"/>
      <c r="BJ3638" s="6"/>
      <c r="BK3638" s="6"/>
      <c r="BL3638" s="6"/>
      <c r="BM3638" s="6"/>
      <c r="BN3638" s="6"/>
      <c r="BO3638" s="6"/>
      <c r="BP3638" s="6"/>
      <c r="BQ3638" s="6"/>
      <c r="BR3638" s="6"/>
      <c r="BS3638" s="6"/>
      <c r="BT3638" s="6"/>
      <c r="BU3638" s="6"/>
      <c r="BV3638" s="6"/>
      <c r="BW3638" s="6"/>
      <c r="BX3638" s="6"/>
      <c r="BY3638" s="6"/>
      <c r="BZ3638" s="6"/>
      <c r="CA3638" s="6"/>
      <c r="CB3638" s="6"/>
      <c r="CC3638" s="6"/>
      <c r="CD3638" s="6"/>
      <c r="CE3638" s="6"/>
      <c r="CF3638" s="6"/>
      <c r="CG3638" s="6"/>
      <c r="CH3638" s="6"/>
      <c r="CI3638" s="6"/>
      <c r="CJ3638" s="6"/>
      <c r="CK3638" s="6"/>
      <c r="CL3638" s="6"/>
      <c r="CM3638" s="6"/>
      <c r="CN3638" s="6"/>
      <c r="CO3638" s="6"/>
      <c r="CP3638" s="6"/>
      <c r="CQ3638" s="6"/>
      <c r="CR3638" s="6"/>
      <c r="CS3638" s="6"/>
      <c r="CT3638" s="6"/>
      <c r="CU3638" s="6"/>
      <c r="CV3638" s="6"/>
      <c r="CW3638" s="6"/>
      <c r="CX3638" s="6"/>
      <c r="CY3638" s="6"/>
      <c r="CZ3638" s="6"/>
      <c r="DA3638" s="6"/>
      <c r="DB3638" s="6"/>
      <c r="DC3638" s="6"/>
      <c r="DD3638" s="6"/>
      <c r="DE3638" s="6"/>
      <c r="DF3638" s="6"/>
      <c r="DG3638" s="6"/>
      <c r="DH3638" s="6"/>
      <c r="DI3638" s="6"/>
      <c r="DJ3638" s="6"/>
    </row>
    <row r="3639" spans="15:114" ht="15" customHeight="1" x14ac:dyDescent="0.15"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  <c r="BH3639" s="6"/>
      <c r="BI3639" s="6"/>
      <c r="BJ3639" s="6"/>
      <c r="BK3639" s="6"/>
      <c r="BL3639" s="6"/>
      <c r="BM3639" s="6"/>
      <c r="BN3639" s="6"/>
      <c r="BO3639" s="6"/>
      <c r="BP3639" s="6"/>
      <c r="BQ3639" s="6"/>
      <c r="BR3639" s="6"/>
      <c r="BS3639" s="6"/>
      <c r="BT3639" s="6"/>
      <c r="BU3639" s="6"/>
      <c r="BV3639" s="6"/>
      <c r="BW3639" s="6"/>
      <c r="BX3639" s="6"/>
      <c r="BY3639" s="6"/>
      <c r="BZ3639" s="6"/>
      <c r="CA3639" s="6"/>
      <c r="CB3639" s="6"/>
      <c r="CC3639" s="6"/>
      <c r="CD3639" s="6"/>
      <c r="CE3639" s="6"/>
      <c r="CF3639" s="6"/>
      <c r="CG3639" s="6"/>
      <c r="CH3639" s="6"/>
      <c r="CI3639" s="6"/>
      <c r="CJ3639" s="6"/>
      <c r="CK3639" s="6"/>
      <c r="CL3639" s="6"/>
      <c r="CM3639" s="6"/>
      <c r="CN3639" s="6"/>
      <c r="CO3639" s="6"/>
      <c r="CP3639" s="6"/>
      <c r="CQ3639" s="6"/>
      <c r="CR3639" s="6"/>
      <c r="CS3639" s="6"/>
      <c r="CT3639" s="6"/>
      <c r="CU3639" s="6"/>
      <c r="CV3639" s="6"/>
      <c r="CW3639" s="6"/>
      <c r="CX3639" s="6"/>
      <c r="CY3639" s="6"/>
      <c r="CZ3639" s="6"/>
      <c r="DA3639" s="6"/>
      <c r="DB3639" s="6"/>
      <c r="DC3639" s="6"/>
      <c r="DD3639" s="6"/>
      <c r="DE3639" s="6"/>
      <c r="DF3639" s="6"/>
      <c r="DG3639" s="6"/>
      <c r="DH3639" s="6"/>
      <c r="DI3639" s="6"/>
      <c r="DJ3639" s="6"/>
    </row>
    <row r="3640" spans="15:114" ht="15" customHeight="1" x14ac:dyDescent="0.15"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  <c r="BH3640" s="6"/>
      <c r="BI3640" s="6"/>
      <c r="BJ3640" s="6"/>
      <c r="BK3640" s="6"/>
      <c r="BL3640" s="6"/>
      <c r="BM3640" s="6"/>
      <c r="BN3640" s="6"/>
      <c r="BO3640" s="6"/>
      <c r="BP3640" s="6"/>
      <c r="BQ3640" s="6"/>
      <c r="BR3640" s="6"/>
      <c r="BS3640" s="6"/>
      <c r="BT3640" s="6"/>
      <c r="BU3640" s="6"/>
      <c r="BV3640" s="6"/>
      <c r="BW3640" s="6"/>
      <c r="BX3640" s="6"/>
      <c r="BY3640" s="6"/>
      <c r="BZ3640" s="6"/>
      <c r="CA3640" s="6"/>
      <c r="CB3640" s="6"/>
      <c r="CC3640" s="6"/>
      <c r="CD3640" s="6"/>
      <c r="CE3640" s="6"/>
      <c r="CF3640" s="6"/>
      <c r="CG3640" s="6"/>
      <c r="CH3640" s="6"/>
      <c r="CI3640" s="6"/>
      <c r="CJ3640" s="6"/>
      <c r="CK3640" s="6"/>
      <c r="CL3640" s="6"/>
      <c r="CM3640" s="6"/>
      <c r="CN3640" s="6"/>
      <c r="CO3640" s="6"/>
      <c r="CP3640" s="6"/>
      <c r="CQ3640" s="6"/>
      <c r="CR3640" s="6"/>
      <c r="CS3640" s="6"/>
      <c r="CT3640" s="6"/>
      <c r="CU3640" s="6"/>
      <c r="CV3640" s="6"/>
      <c r="CW3640" s="6"/>
      <c r="CX3640" s="6"/>
      <c r="CY3640" s="6"/>
      <c r="CZ3640" s="6"/>
      <c r="DA3640" s="6"/>
      <c r="DB3640" s="6"/>
      <c r="DC3640" s="6"/>
      <c r="DD3640" s="6"/>
      <c r="DE3640" s="6"/>
      <c r="DF3640" s="6"/>
      <c r="DG3640" s="6"/>
      <c r="DH3640" s="6"/>
      <c r="DI3640" s="6"/>
      <c r="DJ3640" s="6"/>
    </row>
    <row r="3641" spans="15:114" ht="15" customHeight="1" x14ac:dyDescent="0.15"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  <c r="BH3641" s="6"/>
      <c r="BI3641" s="6"/>
      <c r="BJ3641" s="6"/>
      <c r="BK3641" s="6"/>
      <c r="BL3641" s="6"/>
      <c r="BM3641" s="6"/>
      <c r="BN3641" s="6"/>
      <c r="BO3641" s="6"/>
      <c r="BP3641" s="6"/>
      <c r="BQ3641" s="6"/>
      <c r="BR3641" s="6"/>
      <c r="BS3641" s="6"/>
      <c r="BT3641" s="6"/>
      <c r="BU3641" s="6"/>
      <c r="BV3641" s="6"/>
      <c r="BW3641" s="6"/>
      <c r="BX3641" s="6"/>
      <c r="BY3641" s="6"/>
      <c r="BZ3641" s="6"/>
      <c r="CA3641" s="6"/>
      <c r="CB3641" s="6"/>
      <c r="CC3641" s="6"/>
      <c r="CD3641" s="6"/>
      <c r="CE3641" s="6"/>
      <c r="CF3641" s="6"/>
      <c r="CG3641" s="6"/>
      <c r="CH3641" s="6"/>
      <c r="CI3641" s="6"/>
      <c r="CJ3641" s="6"/>
      <c r="CK3641" s="6"/>
      <c r="CL3641" s="6"/>
      <c r="CM3641" s="6"/>
      <c r="CN3641" s="6"/>
      <c r="CO3641" s="6"/>
      <c r="CP3641" s="6"/>
      <c r="CQ3641" s="6"/>
      <c r="CR3641" s="6"/>
      <c r="CS3641" s="6"/>
      <c r="CT3641" s="6"/>
      <c r="CU3641" s="6"/>
      <c r="CV3641" s="6"/>
      <c r="CW3641" s="6"/>
      <c r="CX3641" s="6"/>
      <c r="CY3641" s="6"/>
      <c r="CZ3641" s="6"/>
      <c r="DA3641" s="6"/>
      <c r="DB3641" s="6"/>
      <c r="DC3641" s="6"/>
      <c r="DD3641" s="6"/>
      <c r="DE3641" s="6"/>
      <c r="DF3641" s="6"/>
      <c r="DG3641" s="6"/>
      <c r="DH3641" s="6"/>
      <c r="DI3641" s="6"/>
      <c r="DJ3641" s="6"/>
    </row>
    <row r="3642" spans="15:114" ht="15" customHeight="1" x14ac:dyDescent="0.15"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6"/>
      <c r="BD3642" s="6"/>
      <c r="BE3642" s="6"/>
      <c r="BF3642" s="6"/>
      <c r="BG3642" s="6"/>
      <c r="BH3642" s="6"/>
      <c r="BI3642" s="6"/>
      <c r="BJ3642" s="6"/>
      <c r="BK3642" s="6"/>
      <c r="BL3642" s="6"/>
      <c r="BM3642" s="6"/>
      <c r="BN3642" s="6"/>
      <c r="BO3642" s="6"/>
      <c r="BP3642" s="6"/>
      <c r="BQ3642" s="6"/>
      <c r="BR3642" s="6"/>
      <c r="BS3642" s="6"/>
      <c r="BT3642" s="6"/>
      <c r="BU3642" s="6"/>
      <c r="BV3642" s="6"/>
      <c r="BW3642" s="6"/>
      <c r="BX3642" s="6"/>
      <c r="BY3642" s="6"/>
      <c r="BZ3642" s="6"/>
      <c r="CA3642" s="6"/>
      <c r="CB3642" s="6"/>
      <c r="CC3642" s="6"/>
      <c r="CD3642" s="6"/>
      <c r="CE3642" s="6"/>
      <c r="CF3642" s="6"/>
      <c r="CG3642" s="6"/>
      <c r="CH3642" s="6"/>
      <c r="CI3642" s="6"/>
      <c r="CJ3642" s="6"/>
      <c r="CK3642" s="6"/>
      <c r="CL3642" s="6"/>
      <c r="CM3642" s="6"/>
      <c r="CN3642" s="6"/>
      <c r="CO3642" s="6"/>
      <c r="CP3642" s="6"/>
      <c r="CQ3642" s="6"/>
      <c r="CR3642" s="6"/>
      <c r="CS3642" s="6"/>
      <c r="CT3642" s="6"/>
      <c r="CU3642" s="6"/>
      <c r="CV3642" s="6"/>
      <c r="CW3642" s="6"/>
      <c r="CX3642" s="6"/>
      <c r="CY3642" s="6"/>
      <c r="CZ3642" s="6"/>
      <c r="DA3642" s="6"/>
      <c r="DB3642" s="6"/>
      <c r="DC3642" s="6"/>
      <c r="DD3642" s="6"/>
      <c r="DE3642" s="6"/>
      <c r="DF3642" s="6"/>
      <c r="DG3642" s="6"/>
      <c r="DH3642" s="6"/>
      <c r="DI3642" s="6"/>
      <c r="DJ3642" s="6"/>
    </row>
    <row r="3643" spans="15:114" ht="15" customHeight="1" x14ac:dyDescent="0.15"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6"/>
      <c r="BD3643" s="6"/>
      <c r="BE3643" s="6"/>
      <c r="BF3643" s="6"/>
      <c r="BG3643" s="6"/>
      <c r="BH3643" s="6"/>
      <c r="BI3643" s="6"/>
      <c r="BJ3643" s="6"/>
      <c r="BK3643" s="6"/>
      <c r="BL3643" s="6"/>
      <c r="BM3643" s="6"/>
      <c r="BN3643" s="6"/>
      <c r="BO3643" s="6"/>
      <c r="BP3643" s="6"/>
      <c r="BQ3643" s="6"/>
      <c r="BR3643" s="6"/>
      <c r="BS3643" s="6"/>
      <c r="BT3643" s="6"/>
      <c r="BU3643" s="6"/>
      <c r="BV3643" s="6"/>
      <c r="BW3643" s="6"/>
      <c r="BX3643" s="6"/>
      <c r="BY3643" s="6"/>
      <c r="BZ3643" s="6"/>
      <c r="CA3643" s="6"/>
      <c r="CB3643" s="6"/>
      <c r="CC3643" s="6"/>
      <c r="CD3643" s="6"/>
      <c r="CE3643" s="6"/>
      <c r="CF3643" s="6"/>
      <c r="CG3643" s="6"/>
      <c r="CH3643" s="6"/>
      <c r="CI3643" s="6"/>
      <c r="CJ3643" s="6"/>
      <c r="CK3643" s="6"/>
      <c r="CL3643" s="6"/>
      <c r="CM3643" s="6"/>
      <c r="CN3643" s="6"/>
      <c r="CO3643" s="6"/>
      <c r="CP3643" s="6"/>
      <c r="CQ3643" s="6"/>
      <c r="CR3643" s="6"/>
      <c r="CS3643" s="6"/>
      <c r="CT3643" s="6"/>
      <c r="CU3643" s="6"/>
      <c r="CV3643" s="6"/>
      <c r="CW3643" s="6"/>
      <c r="CX3643" s="6"/>
      <c r="CY3643" s="6"/>
      <c r="CZ3643" s="6"/>
      <c r="DA3643" s="6"/>
      <c r="DB3643" s="6"/>
      <c r="DC3643" s="6"/>
      <c r="DD3643" s="6"/>
      <c r="DE3643" s="6"/>
      <c r="DF3643" s="6"/>
      <c r="DG3643" s="6"/>
      <c r="DH3643" s="6"/>
      <c r="DI3643" s="6"/>
      <c r="DJ3643" s="6"/>
    </row>
    <row r="3644" spans="15:114" ht="15" customHeight="1" x14ac:dyDescent="0.15"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6"/>
      <c r="BD3644" s="6"/>
      <c r="BE3644" s="6"/>
      <c r="BF3644" s="6"/>
      <c r="BG3644" s="6"/>
      <c r="BH3644" s="6"/>
      <c r="BI3644" s="6"/>
      <c r="BJ3644" s="6"/>
      <c r="BK3644" s="6"/>
      <c r="BL3644" s="6"/>
      <c r="BM3644" s="6"/>
      <c r="BN3644" s="6"/>
      <c r="BO3644" s="6"/>
      <c r="BP3644" s="6"/>
      <c r="BQ3644" s="6"/>
      <c r="BR3644" s="6"/>
      <c r="BS3644" s="6"/>
      <c r="BT3644" s="6"/>
      <c r="BU3644" s="6"/>
      <c r="BV3644" s="6"/>
      <c r="BW3644" s="6"/>
      <c r="BX3644" s="6"/>
      <c r="BY3644" s="6"/>
      <c r="BZ3644" s="6"/>
      <c r="CA3644" s="6"/>
      <c r="CB3644" s="6"/>
      <c r="CC3644" s="6"/>
      <c r="CD3644" s="6"/>
      <c r="CE3644" s="6"/>
      <c r="CF3644" s="6"/>
      <c r="CG3644" s="6"/>
      <c r="CH3644" s="6"/>
      <c r="CI3644" s="6"/>
      <c r="CJ3644" s="6"/>
      <c r="CK3644" s="6"/>
      <c r="CL3644" s="6"/>
      <c r="CM3644" s="6"/>
      <c r="CN3644" s="6"/>
      <c r="CO3644" s="6"/>
      <c r="CP3644" s="6"/>
      <c r="CQ3644" s="6"/>
      <c r="CR3644" s="6"/>
      <c r="CS3644" s="6"/>
      <c r="CT3644" s="6"/>
      <c r="CU3644" s="6"/>
      <c r="CV3644" s="6"/>
      <c r="CW3644" s="6"/>
      <c r="CX3644" s="6"/>
      <c r="CY3644" s="6"/>
      <c r="CZ3644" s="6"/>
      <c r="DA3644" s="6"/>
      <c r="DB3644" s="6"/>
      <c r="DC3644" s="6"/>
      <c r="DD3644" s="6"/>
      <c r="DE3644" s="6"/>
      <c r="DF3644" s="6"/>
      <c r="DG3644" s="6"/>
      <c r="DH3644" s="6"/>
      <c r="DI3644" s="6"/>
      <c r="DJ3644" s="6"/>
    </row>
    <row r="3645" spans="15:114" ht="15" customHeight="1" x14ac:dyDescent="0.15"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6"/>
      <c r="BD3645" s="6"/>
      <c r="BE3645" s="6"/>
      <c r="BF3645" s="6"/>
      <c r="BG3645" s="6"/>
      <c r="BH3645" s="6"/>
      <c r="BI3645" s="6"/>
      <c r="BJ3645" s="6"/>
      <c r="BK3645" s="6"/>
      <c r="BL3645" s="6"/>
      <c r="BM3645" s="6"/>
      <c r="BN3645" s="6"/>
      <c r="BO3645" s="6"/>
      <c r="BP3645" s="6"/>
      <c r="BQ3645" s="6"/>
      <c r="BR3645" s="6"/>
      <c r="BS3645" s="6"/>
      <c r="BT3645" s="6"/>
      <c r="BU3645" s="6"/>
      <c r="BV3645" s="6"/>
      <c r="BW3645" s="6"/>
      <c r="BX3645" s="6"/>
      <c r="BY3645" s="6"/>
      <c r="BZ3645" s="6"/>
      <c r="CA3645" s="6"/>
      <c r="CB3645" s="6"/>
      <c r="CC3645" s="6"/>
      <c r="CD3645" s="6"/>
      <c r="CE3645" s="6"/>
      <c r="CF3645" s="6"/>
      <c r="CG3645" s="6"/>
      <c r="CH3645" s="6"/>
      <c r="CI3645" s="6"/>
      <c r="CJ3645" s="6"/>
      <c r="CK3645" s="6"/>
      <c r="CL3645" s="6"/>
      <c r="CM3645" s="6"/>
      <c r="CN3645" s="6"/>
      <c r="CO3645" s="6"/>
      <c r="CP3645" s="6"/>
      <c r="CQ3645" s="6"/>
      <c r="CR3645" s="6"/>
      <c r="CS3645" s="6"/>
      <c r="CT3645" s="6"/>
      <c r="CU3645" s="6"/>
      <c r="CV3645" s="6"/>
      <c r="CW3645" s="6"/>
      <c r="CX3645" s="6"/>
      <c r="CY3645" s="6"/>
      <c r="CZ3645" s="6"/>
      <c r="DA3645" s="6"/>
      <c r="DB3645" s="6"/>
      <c r="DC3645" s="6"/>
      <c r="DD3645" s="6"/>
      <c r="DE3645" s="6"/>
      <c r="DF3645" s="6"/>
      <c r="DG3645" s="6"/>
      <c r="DH3645" s="6"/>
      <c r="DI3645" s="6"/>
      <c r="DJ3645" s="6"/>
    </row>
    <row r="3646" spans="15:114" ht="15" customHeight="1" x14ac:dyDescent="0.15"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6"/>
      <c r="BC3646" s="6"/>
      <c r="BD3646" s="6"/>
      <c r="BE3646" s="6"/>
      <c r="BF3646" s="6"/>
      <c r="BG3646" s="6"/>
      <c r="BH3646" s="6"/>
      <c r="BI3646" s="6"/>
      <c r="BJ3646" s="6"/>
      <c r="BK3646" s="6"/>
      <c r="BL3646" s="6"/>
      <c r="BM3646" s="6"/>
      <c r="BN3646" s="6"/>
      <c r="BO3646" s="6"/>
      <c r="BP3646" s="6"/>
      <c r="BQ3646" s="6"/>
      <c r="BR3646" s="6"/>
      <c r="BS3646" s="6"/>
      <c r="BT3646" s="6"/>
      <c r="BU3646" s="6"/>
      <c r="BV3646" s="6"/>
      <c r="BW3646" s="6"/>
      <c r="BX3646" s="6"/>
      <c r="BY3646" s="6"/>
      <c r="BZ3646" s="6"/>
      <c r="CA3646" s="6"/>
      <c r="CB3646" s="6"/>
      <c r="CC3646" s="6"/>
      <c r="CD3646" s="6"/>
      <c r="CE3646" s="6"/>
      <c r="CF3646" s="6"/>
      <c r="CG3646" s="6"/>
      <c r="CH3646" s="6"/>
      <c r="CI3646" s="6"/>
      <c r="CJ3646" s="6"/>
      <c r="CK3646" s="6"/>
      <c r="CL3646" s="6"/>
      <c r="CM3646" s="6"/>
      <c r="CN3646" s="6"/>
      <c r="CO3646" s="6"/>
      <c r="CP3646" s="6"/>
      <c r="CQ3646" s="6"/>
      <c r="CR3646" s="6"/>
      <c r="CS3646" s="6"/>
      <c r="CT3646" s="6"/>
      <c r="CU3646" s="6"/>
      <c r="CV3646" s="6"/>
      <c r="CW3646" s="6"/>
      <c r="CX3646" s="6"/>
      <c r="CY3646" s="6"/>
      <c r="CZ3646" s="6"/>
      <c r="DA3646" s="6"/>
      <c r="DB3646" s="6"/>
      <c r="DC3646" s="6"/>
      <c r="DD3646" s="6"/>
      <c r="DE3646" s="6"/>
      <c r="DF3646" s="6"/>
      <c r="DG3646" s="6"/>
      <c r="DH3646" s="6"/>
      <c r="DI3646" s="6"/>
      <c r="DJ3646" s="6"/>
    </row>
    <row r="3647" spans="15:114" ht="15" customHeight="1" x14ac:dyDescent="0.15"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6"/>
      <c r="BD3647" s="6"/>
      <c r="BE3647" s="6"/>
      <c r="BF3647" s="6"/>
      <c r="BG3647" s="6"/>
      <c r="BH3647" s="6"/>
      <c r="BI3647" s="6"/>
      <c r="BJ3647" s="6"/>
      <c r="BK3647" s="6"/>
      <c r="BL3647" s="6"/>
      <c r="BM3647" s="6"/>
      <c r="BN3647" s="6"/>
      <c r="BO3647" s="6"/>
      <c r="BP3647" s="6"/>
      <c r="BQ3647" s="6"/>
      <c r="BR3647" s="6"/>
      <c r="BS3647" s="6"/>
      <c r="BT3647" s="6"/>
      <c r="BU3647" s="6"/>
      <c r="BV3647" s="6"/>
      <c r="BW3647" s="6"/>
      <c r="BX3647" s="6"/>
      <c r="BY3647" s="6"/>
      <c r="BZ3647" s="6"/>
      <c r="CA3647" s="6"/>
      <c r="CB3647" s="6"/>
      <c r="CC3647" s="6"/>
      <c r="CD3647" s="6"/>
      <c r="CE3647" s="6"/>
      <c r="CF3647" s="6"/>
      <c r="CG3647" s="6"/>
      <c r="CH3647" s="6"/>
      <c r="CI3647" s="6"/>
      <c r="CJ3647" s="6"/>
      <c r="CK3647" s="6"/>
      <c r="CL3647" s="6"/>
      <c r="CM3647" s="6"/>
      <c r="CN3647" s="6"/>
      <c r="CO3647" s="6"/>
      <c r="CP3647" s="6"/>
      <c r="CQ3647" s="6"/>
      <c r="CR3647" s="6"/>
      <c r="CS3647" s="6"/>
      <c r="CT3647" s="6"/>
      <c r="CU3647" s="6"/>
      <c r="CV3647" s="6"/>
      <c r="CW3647" s="6"/>
      <c r="CX3647" s="6"/>
      <c r="CY3647" s="6"/>
      <c r="CZ3647" s="6"/>
      <c r="DA3647" s="6"/>
      <c r="DB3647" s="6"/>
      <c r="DC3647" s="6"/>
      <c r="DD3647" s="6"/>
      <c r="DE3647" s="6"/>
      <c r="DF3647" s="6"/>
      <c r="DG3647" s="6"/>
      <c r="DH3647" s="6"/>
      <c r="DI3647" s="6"/>
      <c r="DJ3647" s="6"/>
    </row>
    <row r="3648" spans="15:114" ht="15" customHeight="1" x14ac:dyDescent="0.15"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6"/>
      <c r="BC3648" s="6"/>
      <c r="BD3648" s="6"/>
      <c r="BE3648" s="6"/>
      <c r="BF3648" s="6"/>
      <c r="BG3648" s="6"/>
      <c r="BH3648" s="6"/>
      <c r="BI3648" s="6"/>
      <c r="BJ3648" s="6"/>
      <c r="BK3648" s="6"/>
      <c r="BL3648" s="6"/>
      <c r="BM3648" s="6"/>
      <c r="BN3648" s="6"/>
      <c r="BO3648" s="6"/>
      <c r="BP3648" s="6"/>
      <c r="BQ3648" s="6"/>
      <c r="BR3648" s="6"/>
      <c r="BS3648" s="6"/>
      <c r="BT3648" s="6"/>
      <c r="BU3648" s="6"/>
      <c r="BV3648" s="6"/>
      <c r="BW3648" s="6"/>
      <c r="BX3648" s="6"/>
      <c r="BY3648" s="6"/>
      <c r="BZ3648" s="6"/>
      <c r="CA3648" s="6"/>
      <c r="CB3648" s="6"/>
      <c r="CC3648" s="6"/>
      <c r="CD3648" s="6"/>
      <c r="CE3648" s="6"/>
      <c r="CF3648" s="6"/>
      <c r="CG3648" s="6"/>
      <c r="CH3648" s="6"/>
      <c r="CI3648" s="6"/>
      <c r="CJ3648" s="6"/>
      <c r="CK3648" s="6"/>
      <c r="CL3648" s="6"/>
      <c r="CM3648" s="6"/>
      <c r="CN3648" s="6"/>
      <c r="CO3648" s="6"/>
      <c r="CP3648" s="6"/>
      <c r="CQ3648" s="6"/>
      <c r="CR3648" s="6"/>
      <c r="CS3648" s="6"/>
      <c r="CT3648" s="6"/>
      <c r="CU3648" s="6"/>
      <c r="CV3648" s="6"/>
      <c r="CW3648" s="6"/>
      <c r="CX3648" s="6"/>
      <c r="CY3648" s="6"/>
      <c r="CZ3648" s="6"/>
      <c r="DA3648" s="6"/>
      <c r="DB3648" s="6"/>
      <c r="DC3648" s="6"/>
      <c r="DD3648" s="6"/>
      <c r="DE3648" s="6"/>
      <c r="DF3648" s="6"/>
      <c r="DG3648" s="6"/>
      <c r="DH3648" s="6"/>
      <c r="DI3648" s="6"/>
      <c r="DJ3648" s="6"/>
    </row>
    <row r="3649" spans="15:114" ht="15" customHeight="1" x14ac:dyDescent="0.15"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6"/>
      <c r="BD3649" s="6"/>
      <c r="BE3649" s="6"/>
      <c r="BF3649" s="6"/>
      <c r="BG3649" s="6"/>
      <c r="BH3649" s="6"/>
      <c r="BI3649" s="6"/>
      <c r="BJ3649" s="6"/>
      <c r="BK3649" s="6"/>
      <c r="BL3649" s="6"/>
      <c r="BM3649" s="6"/>
      <c r="BN3649" s="6"/>
      <c r="BO3649" s="6"/>
      <c r="BP3649" s="6"/>
      <c r="BQ3649" s="6"/>
      <c r="BR3649" s="6"/>
      <c r="BS3649" s="6"/>
      <c r="BT3649" s="6"/>
      <c r="BU3649" s="6"/>
      <c r="BV3649" s="6"/>
      <c r="BW3649" s="6"/>
      <c r="BX3649" s="6"/>
      <c r="BY3649" s="6"/>
      <c r="BZ3649" s="6"/>
      <c r="CA3649" s="6"/>
      <c r="CB3649" s="6"/>
      <c r="CC3649" s="6"/>
      <c r="CD3649" s="6"/>
      <c r="CE3649" s="6"/>
      <c r="CF3649" s="6"/>
      <c r="CG3649" s="6"/>
      <c r="CH3649" s="6"/>
      <c r="CI3649" s="6"/>
      <c r="CJ3649" s="6"/>
      <c r="CK3649" s="6"/>
      <c r="CL3649" s="6"/>
      <c r="CM3649" s="6"/>
      <c r="CN3649" s="6"/>
      <c r="CO3649" s="6"/>
      <c r="CP3649" s="6"/>
      <c r="CQ3649" s="6"/>
      <c r="CR3649" s="6"/>
      <c r="CS3649" s="6"/>
      <c r="CT3649" s="6"/>
      <c r="CU3649" s="6"/>
      <c r="CV3649" s="6"/>
      <c r="CW3649" s="6"/>
      <c r="CX3649" s="6"/>
      <c r="CY3649" s="6"/>
      <c r="CZ3649" s="6"/>
      <c r="DA3649" s="6"/>
      <c r="DB3649" s="6"/>
      <c r="DC3649" s="6"/>
      <c r="DD3649" s="6"/>
      <c r="DE3649" s="6"/>
      <c r="DF3649" s="6"/>
      <c r="DG3649" s="6"/>
      <c r="DH3649" s="6"/>
      <c r="DI3649" s="6"/>
      <c r="DJ3649" s="6"/>
    </row>
    <row r="3650" spans="15:114" ht="15" customHeight="1" x14ac:dyDescent="0.15"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  <c r="BH3650" s="6"/>
      <c r="BI3650" s="6"/>
      <c r="BJ3650" s="6"/>
      <c r="BK3650" s="6"/>
      <c r="BL3650" s="6"/>
      <c r="BM3650" s="6"/>
      <c r="BN3650" s="6"/>
      <c r="BO3650" s="6"/>
      <c r="BP3650" s="6"/>
      <c r="BQ3650" s="6"/>
      <c r="BR3650" s="6"/>
      <c r="BS3650" s="6"/>
      <c r="BT3650" s="6"/>
      <c r="BU3650" s="6"/>
      <c r="BV3650" s="6"/>
      <c r="BW3650" s="6"/>
      <c r="BX3650" s="6"/>
      <c r="BY3650" s="6"/>
      <c r="BZ3650" s="6"/>
      <c r="CA3650" s="6"/>
      <c r="CB3650" s="6"/>
      <c r="CC3650" s="6"/>
      <c r="CD3650" s="6"/>
      <c r="CE3650" s="6"/>
      <c r="CF3650" s="6"/>
      <c r="CG3650" s="6"/>
      <c r="CH3650" s="6"/>
      <c r="CI3650" s="6"/>
      <c r="CJ3650" s="6"/>
      <c r="CK3650" s="6"/>
      <c r="CL3650" s="6"/>
      <c r="CM3650" s="6"/>
      <c r="CN3650" s="6"/>
      <c r="CO3650" s="6"/>
      <c r="CP3650" s="6"/>
      <c r="CQ3650" s="6"/>
      <c r="CR3650" s="6"/>
      <c r="CS3650" s="6"/>
      <c r="CT3650" s="6"/>
      <c r="CU3650" s="6"/>
      <c r="CV3650" s="6"/>
      <c r="CW3650" s="6"/>
      <c r="CX3650" s="6"/>
      <c r="CY3650" s="6"/>
      <c r="CZ3650" s="6"/>
      <c r="DA3650" s="6"/>
      <c r="DB3650" s="6"/>
      <c r="DC3650" s="6"/>
      <c r="DD3650" s="6"/>
      <c r="DE3650" s="6"/>
      <c r="DF3650" s="6"/>
      <c r="DG3650" s="6"/>
      <c r="DH3650" s="6"/>
      <c r="DI3650" s="6"/>
      <c r="DJ3650" s="6"/>
    </row>
    <row r="3651" spans="15:114" ht="15" customHeight="1" x14ac:dyDescent="0.15"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6"/>
      <c r="BC3651" s="6"/>
      <c r="BD3651" s="6"/>
      <c r="BE3651" s="6"/>
      <c r="BF3651" s="6"/>
      <c r="BG3651" s="6"/>
      <c r="BH3651" s="6"/>
      <c r="BI3651" s="6"/>
      <c r="BJ3651" s="6"/>
      <c r="BK3651" s="6"/>
      <c r="BL3651" s="6"/>
      <c r="BM3651" s="6"/>
      <c r="BN3651" s="6"/>
      <c r="BO3651" s="6"/>
      <c r="BP3651" s="6"/>
      <c r="BQ3651" s="6"/>
      <c r="BR3651" s="6"/>
      <c r="BS3651" s="6"/>
      <c r="BT3651" s="6"/>
      <c r="BU3651" s="6"/>
      <c r="BV3651" s="6"/>
      <c r="BW3651" s="6"/>
      <c r="BX3651" s="6"/>
      <c r="BY3651" s="6"/>
      <c r="BZ3651" s="6"/>
      <c r="CA3651" s="6"/>
      <c r="CB3651" s="6"/>
      <c r="CC3651" s="6"/>
      <c r="CD3651" s="6"/>
      <c r="CE3651" s="6"/>
      <c r="CF3651" s="6"/>
      <c r="CG3651" s="6"/>
      <c r="CH3651" s="6"/>
      <c r="CI3651" s="6"/>
      <c r="CJ3651" s="6"/>
      <c r="CK3651" s="6"/>
      <c r="CL3651" s="6"/>
      <c r="CM3651" s="6"/>
      <c r="CN3651" s="6"/>
      <c r="CO3651" s="6"/>
      <c r="CP3651" s="6"/>
      <c r="CQ3651" s="6"/>
      <c r="CR3651" s="6"/>
      <c r="CS3651" s="6"/>
      <c r="CT3651" s="6"/>
      <c r="CU3651" s="6"/>
      <c r="CV3651" s="6"/>
      <c r="CW3651" s="6"/>
      <c r="CX3651" s="6"/>
      <c r="CY3651" s="6"/>
      <c r="CZ3651" s="6"/>
      <c r="DA3651" s="6"/>
      <c r="DB3651" s="6"/>
      <c r="DC3651" s="6"/>
      <c r="DD3651" s="6"/>
      <c r="DE3651" s="6"/>
      <c r="DF3651" s="6"/>
      <c r="DG3651" s="6"/>
      <c r="DH3651" s="6"/>
      <c r="DI3651" s="6"/>
      <c r="DJ3651" s="6"/>
    </row>
    <row r="3652" spans="15:114" ht="15" customHeight="1" x14ac:dyDescent="0.15"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6"/>
      <c r="BD3652" s="6"/>
      <c r="BE3652" s="6"/>
      <c r="BF3652" s="6"/>
      <c r="BG3652" s="6"/>
      <c r="BH3652" s="6"/>
      <c r="BI3652" s="6"/>
      <c r="BJ3652" s="6"/>
      <c r="BK3652" s="6"/>
      <c r="BL3652" s="6"/>
      <c r="BM3652" s="6"/>
      <c r="BN3652" s="6"/>
      <c r="BO3652" s="6"/>
      <c r="BP3652" s="6"/>
      <c r="BQ3652" s="6"/>
      <c r="BR3652" s="6"/>
      <c r="BS3652" s="6"/>
      <c r="BT3652" s="6"/>
      <c r="BU3652" s="6"/>
      <c r="BV3652" s="6"/>
      <c r="BW3652" s="6"/>
      <c r="BX3652" s="6"/>
      <c r="BY3652" s="6"/>
      <c r="BZ3652" s="6"/>
      <c r="CA3652" s="6"/>
      <c r="CB3652" s="6"/>
      <c r="CC3652" s="6"/>
      <c r="CD3652" s="6"/>
      <c r="CE3652" s="6"/>
      <c r="CF3652" s="6"/>
      <c r="CG3652" s="6"/>
      <c r="CH3652" s="6"/>
      <c r="CI3652" s="6"/>
      <c r="CJ3652" s="6"/>
      <c r="CK3652" s="6"/>
      <c r="CL3652" s="6"/>
      <c r="CM3652" s="6"/>
      <c r="CN3652" s="6"/>
      <c r="CO3652" s="6"/>
      <c r="CP3652" s="6"/>
      <c r="CQ3652" s="6"/>
      <c r="CR3652" s="6"/>
      <c r="CS3652" s="6"/>
      <c r="CT3652" s="6"/>
      <c r="CU3652" s="6"/>
      <c r="CV3652" s="6"/>
      <c r="CW3652" s="6"/>
      <c r="CX3652" s="6"/>
      <c r="CY3652" s="6"/>
      <c r="CZ3652" s="6"/>
      <c r="DA3652" s="6"/>
      <c r="DB3652" s="6"/>
      <c r="DC3652" s="6"/>
      <c r="DD3652" s="6"/>
      <c r="DE3652" s="6"/>
      <c r="DF3652" s="6"/>
      <c r="DG3652" s="6"/>
      <c r="DH3652" s="6"/>
      <c r="DI3652" s="6"/>
      <c r="DJ3652" s="6"/>
    </row>
    <row r="3653" spans="15:114" ht="15" customHeight="1" x14ac:dyDescent="0.15"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6"/>
      <c r="BD3653" s="6"/>
      <c r="BE3653" s="6"/>
      <c r="BF3653" s="6"/>
      <c r="BG3653" s="6"/>
      <c r="BH3653" s="6"/>
      <c r="BI3653" s="6"/>
      <c r="BJ3653" s="6"/>
      <c r="BK3653" s="6"/>
      <c r="BL3653" s="6"/>
      <c r="BM3653" s="6"/>
      <c r="BN3653" s="6"/>
      <c r="BO3653" s="6"/>
      <c r="BP3653" s="6"/>
      <c r="BQ3653" s="6"/>
      <c r="BR3653" s="6"/>
      <c r="BS3653" s="6"/>
      <c r="BT3653" s="6"/>
      <c r="BU3653" s="6"/>
      <c r="BV3653" s="6"/>
      <c r="BW3653" s="6"/>
      <c r="BX3653" s="6"/>
      <c r="BY3653" s="6"/>
      <c r="BZ3653" s="6"/>
      <c r="CA3653" s="6"/>
      <c r="CB3653" s="6"/>
      <c r="CC3653" s="6"/>
      <c r="CD3653" s="6"/>
      <c r="CE3653" s="6"/>
      <c r="CF3653" s="6"/>
      <c r="CG3653" s="6"/>
      <c r="CH3653" s="6"/>
      <c r="CI3653" s="6"/>
      <c r="CJ3653" s="6"/>
      <c r="CK3653" s="6"/>
      <c r="CL3653" s="6"/>
      <c r="CM3653" s="6"/>
      <c r="CN3653" s="6"/>
      <c r="CO3653" s="6"/>
      <c r="CP3653" s="6"/>
      <c r="CQ3653" s="6"/>
      <c r="CR3653" s="6"/>
      <c r="CS3653" s="6"/>
      <c r="CT3653" s="6"/>
      <c r="CU3653" s="6"/>
      <c r="CV3653" s="6"/>
      <c r="CW3653" s="6"/>
      <c r="CX3653" s="6"/>
      <c r="CY3653" s="6"/>
      <c r="CZ3653" s="6"/>
      <c r="DA3653" s="6"/>
      <c r="DB3653" s="6"/>
      <c r="DC3653" s="6"/>
      <c r="DD3653" s="6"/>
      <c r="DE3653" s="6"/>
      <c r="DF3653" s="6"/>
      <c r="DG3653" s="6"/>
      <c r="DH3653" s="6"/>
      <c r="DI3653" s="6"/>
      <c r="DJ3653" s="6"/>
    </row>
    <row r="3654" spans="15:114" ht="15" customHeight="1" x14ac:dyDescent="0.15"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6"/>
      <c r="BD3654" s="6"/>
      <c r="BE3654" s="6"/>
      <c r="BF3654" s="6"/>
      <c r="BG3654" s="6"/>
      <c r="BH3654" s="6"/>
      <c r="BI3654" s="6"/>
      <c r="BJ3654" s="6"/>
      <c r="BK3654" s="6"/>
      <c r="BL3654" s="6"/>
      <c r="BM3654" s="6"/>
      <c r="BN3654" s="6"/>
      <c r="BO3654" s="6"/>
      <c r="BP3654" s="6"/>
      <c r="BQ3654" s="6"/>
      <c r="BR3654" s="6"/>
      <c r="BS3654" s="6"/>
      <c r="BT3654" s="6"/>
      <c r="BU3654" s="6"/>
      <c r="BV3654" s="6"/>
      <c r="BW3654" s="6"/>
      <c r="BX3654" s="6"/>
      <c r="BY3654" s="6"/>
      <c r="BZ3654" s="6"/>
      <c r="CA3654" s="6"/>
      <c r="CB3654" s="6"/>
      <c r="CC3654" s="6"/>
      <c r="CD3654" s="6"/>
      <c r="CE3654" s="6"/>
      <c r="CF3654" s="6"/>
      <c r="CG3654" s="6"/>
      <c r="CH3654" s="6"/>
      <c r="CI3654" s="6"/>
      <c r="CJ3654" s="6"/>
      <c r="CK3654" s="6"/>
      <c r="CL3654" s="6"/>
      <c r="CM3654" s="6"/>
      <c r="CN3654" s="6"/>
      <c r="CO3654" s="6"/>
      <c r="CP3654" s="6"/>
      <c r="CQ3654" s="6"/>
      <c r="CR3654" s="6"/>
      <c r="CS3654" s="6"/>
      <c r="CT3654" s="6"/>
      <c r="CU3654" s="6"/>
      <c r="CV3654" s="6"/>
      <c r="CW3654" s="6"/>
      <c r="CX3654" s="6"/>
      <c r="CY3654" s="6"/>
      <c r="CZ3654" s="6"/>
      <c r="DA3654" s="6"/>
      <c r="DB3654" s="6"/>
      <c r="DC3654" s="6"/>
      <c r="DD3654" s="6"/>
      <c r="DE3654" s="6"/>
      <c r="DF3654" s="6"/>
      <c r="DG3654" s="6"/>
      <c r="DH3654" s="6"/>
      <c r="DI3654" s="6"/>
      <c r="DJ3654" s="6"/>
    </row>
    <row r="3655" spans="15:114" ht="15" customHeight="1" x14ac:dyDescent="0.15"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  <c r="BH3655" s="6"/>
      <c r="BI3655" s="6"/>
      <c r="BJ3655" s="6"/>
      <c r="BK3655" s="6"/>
      <c r="BL3655" s="6"/>
      <c r="BM3655" s="6"/>
      <c r="BN3655" s="6"/>
      <c r="BO3655" s="6"/>
      <c r="BP3655" s="6"/>
      <c r="BQ3655" s="6"/>
      <c r="BR3655" s="6"/>
      <c r="BS3655" s="6"/>
      <c r="BT3655" s="6"/>
      <c r="BU3655" s="6"/>
      <c r="BV3655" s="6"/>
      <c r="BW3655" s="6"/>
      <c r="BX3655" s="6"/>
      <c r="BY3655" s="6"/>
      <c r="BZ3655" s="6"/>
      <c r="CA3655" s="6"/>
      <c r="CB3655" s="6"/>
      <c r="CC3655" s="6"/>
      <c r="CD3655" s="6"/>
      <c r="CE3655" s="6"/>
      <c r="CF3655" s="6"/>
      <c r="CG3655" s="6"/>
      <c r="CH3655" s="6"/>
      <c r="CI3655" s="6"/>
      <c r="CJ3655" s="6"/>
      <c r="CK3655" s="6"/>
      <c r="CL3655" s="6"/>
      <c r="CM3655" s="6"/>
      <c r="CN3655" s="6"/>
      <c r="CO3655" s="6"/>
      <c r="CP3655" s="6"/>
      <c r="CQ3655" s="6"/>
      <c r="CR3655" s="6"/>
      <c r="CS3655" s="6"/>
      <c r="CT3655" s="6"/>
      <c r="CU3655" s="6"/>
      <c r="CV3655" s="6"/>
      <c r="CW3655" s="6"/>
      <c r="CX3655" s="6"/>
      <c r="CY3655" s="6"/>
      <c r="CZ3655" s="6"/>
      <c r="DA3655" s="6"/>
      <c r="DB3655" s="6"/>
      <c r="DC3655" s="6"/>
      <c r="DD3655" s="6"/>
      <c r="DE3655" s="6"/>
      <c r="DF3655" s="6"/>
      <c r="DG3655" s="6"/>
      <c r="DH3655" s="6"/>
      <c r="DI3655" s="6"/>
      <c r="DJ3655" s="6"/>
    </row>
    <row r="3656" spans="15:114" ht="15" customHeight="1" x14ac:dyDescent="0.15"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  <c r="BH3656" s="6"/>
      <c r="BI3656" s="6"/>
      <c r="BJ3656" s="6"/>
      <c r="BK3656" s="6"/>
      <c r="BL3656" s="6"/>
      <c r="BM3656" s="6"/>
      <c r="BN3656" s="6"/>
      <c r="BO3656" s="6"/>
      <c r="BP3656" s="6"/>
      <c r="BQ3656" s="6"/>
      <c r="BR3656" s="6"/>
      <c r="BS3656" s="6"/>
      <c r="BT3656" s="6"/>
      <c r="BU3656" s="6"/>
      <c r="BV3656" s="6"/>
      <c r="BW3656" s="6"/>
      <c r="BX3656" s="6"/>
      <c r="BY3656" s="6"/>
      <c r="BZ3656" s="6"/>
      <c r="CA3656" s="6"/>
      <c r="CB3656" s="6"/>
      <c r="CC3656" s="6"/>
      <c r="CD3656" s="6"/>
      <c r="CE3656" s="6"/>
      <c r="CF3656" s="6"/>
      <c r="CG3656" s="6"/>
      <c r="CH3656" s="6"/>
      <c r="CI3656" s="6"/>
      <c r="CJ3656" s="6"/>
      <c r="CK3656" s="6"/>
      <c r="CL3656" s="6"/>
      <c r="CM3656" s="6"/>
      <c r="CN3656" s="6"/>
      <c r="CO3656" s="6"/>
      <c r="CP3656" s="6"/>
      <c r="CQ3656" s="6"/>
      <c r="CR3656" s="6"/>
      <c r="CS3656" s="6"/>
      <c r="CT3656" s="6"/>
      <c r="CU3656" s="6"/>
      <c r="CV3656" s="6"/>
      <c r="CW3656" s="6"/>
      <c r="CX3656" s="6"/>
      <c r="CY3656" s="6"/>
      <c r="CZ3656" s="6"/>
      <c r="DA3656" s="6"/>
      <c r="DB3656" s="6"/>
      <c r="DC3656" s="6"/>
      <c r="DD3656" s="6"/>
      <c r="DE3656" s="6"/>
      <c r="DF3656" s="6"/>
      <c r="DG3656" s="6"/>
      <c r="DH3656" s="6"/>
      <c r="DI3656" s="6"/>
      <c r="DJ3656" s="6"/>
    </row>
    <row r="3657" spans="15:114" ht="15" customHeight="1" x14ac:dyDescent="0.15"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6"/>
      <c r="BD3657" s="6"/>
      <c r="BE3657" s="6"/>
      <c r="BF3657" s="6"/>
      <c r="BG3657" s="6"/>
      <c r="BH3657" s="6"/>
      <c r="BI3657" s="6"/>
      <c r="BJ3657" s="6"/>
      <c r="BK3657" s="6"/>
      <c r="BL3657" s="6"/>
      <c r="BM3657" s="6"/>
      <c r="BN3657" s="6"/>
      <c r="BO3657" s="6"/>
      <c r="BP3657" s="6"/>
      <c r="BQ3657" s="6"/>
      <c r="BR3657" s="6"/>
      <c r="BS3657" s="6"/>
      <c r="BT3657" s="6"/>
      <c r="BU3657" s="6"/>
      <c r="BV3657" s="6"/>
      <c r="BW3657" s="6"/>
      <c r="BX3657" s="6"/>
      <c r="BY3657" s="6"/>
      <c r="BZ3657" s="6"/>
      <c r="CA3657" s="6"/>
      <c r="CB3657" s="6"/>
      <c r="CC3657" s="6"/>
      <c r="CD3657" s="6"/>
      <c r="CE3657" s="6"/>
      <c r="CF3657" s="6"/>
      <c r="CG3657" s="6"/>
      <c r="CH3657" s="6"/>
      <c r="CI3657" s="6"/>
      <c r="CJ3657" s="6"/>
      <c r="CK3657" s="6"/>
      <c r="CL3657" s="6"/>
      <c r="CM3657" s="6"/>
      <c r="CN3657" s="6"/>
      <c r="CO3657" s="6"/>
      <c r="CP3657" s="6"/>
      <c r="CQ3657" s="6"/>
      <c r="CR3657" s="6"/>
      <c r="CS3657" s="6"/>
      <c r="CT3657" s="6"/>
      <c r="CU3657" s="6"/>
      <c r="CV3657" s="6"/>
      <c r="CW3657" s="6"/>
      <c r="CX3657" s="6"/>
      <c r="CY3657" s="6"/>
      <c r="CZ3657" s="6"/>
      <c r="DA3657" s="6"/>
      <c r="DB3657" s="6"/>
      <c r="DC3657" s="6"/>
      <c r="DD3657" s="6"/>
      <c r="DE3657" s="6"/>
      <c r="DF3657" s="6"/>
      <c r="DG3657" s="6"/>
      <c r="DH3657" s="6"/>
      <c r="DI3657" s="6"/>
      <c r="DJ3657" s="6"/>
    </row>
    <row r="3658" spans="15:114" ht="15" customHeight="1" x14ac:dyDescent="0.15"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6"/>
      <c r="BC3658" s="6"/>
      <c r="BD3658" s="6"/>
      <c r="BE3658" s="6"/>
      <c r="BF3658" s="6"/>
      <c r="BG3658" s="6"/>
      <c r="BH3658" s="6"/>
      <c r="BI3658" s="6"/>
      <c r="BJ3658" s="6"/>
      <c r="BK3658" s="6"/>
      <c r="BL3658" s="6"/>
      <c r="BM3658" s="6"/>
      <c r="BN3658" s="6"/>
      <c r="BO3658" s="6"/>
      <c r="BP3658" s="6"/>
      <c r="BQ3658" s="6"/>
      <c r="BR3658" s="6"/>
      <c r="BS3658" s="6"/>
      <c r="BT3658" s="6"/>
      <c r="BU3658" s="6"/>
      <c r="BV3658" s="6"/>
      <c r="BW3658" s="6"/>
      <c r="BX3658" s="6"/>
      <c r="BY3658" s="6"/>
      <c r="BZ3658" s="6"/>
      <c r="CA3658" s="6"/>
      <c r="CB3658" s="6"/>
      <c r="CC3658" s="6"/>
      <c r="CD3658" s="6"/>
      <c r="CE3658" s="6"/>
      <c r="CF3658" s="6"/>
      <c r="CG3658" s="6"/>
      <c r="CH3658" s="6"/>
      <c r="CI3658" s="6"/>
      <c r="CJ3658" s="6"/>
      <c r="CK3658" s="6"/>
      <c r="CL3658" s="6"/>
      <c r="CM3658" s="6"/>
      <c r="CN3658" s="6"/>
      <c r="CO3658" s="6"/>
      <c r="CP3658" s="6"/>
      <c r="CQ3658" s="6"/>
      <c r="CR3658" s="6"/>
      <c r="CS3658" s="6"/>
      <c r="CT3658" s="6"/>
      <c r="CU3658" s="6"/>
      <c r="CV3658" s="6"/>
      <c r="CW3658" s="6"/>
      <c r="CX3658" s="6"/>
      <c r="CY3658" s="6"/>
      <c r="CZ3658" s="6"/>
      <c r="DA3658" s="6"/>
      <c r="DB3658" s="6"/>
      <c r="DC3658" s="6"/>
      <c r="DD3658" s="6"/>
      <c r="DE3658" s="6"/>
      <c r="DF3658" s="6"/>
      <c r="DG3658" s="6"/>
      <c r="DH3658" s="6"/>
      <c r="DI3658" s="6"/>
      <c r="DJ3658" s="6"/>
    </row>
    <row r="3659" spans="15:114" ht="15" customHeight="1" x14ac:dyDescent="0.15"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6"/>
      <c r="BC3659" s="6"/>
      <c r="BD3659" s="6"/>
      <c r="BE3659" s="6"/>
      <c r="BF3659" s="6"/>
      <c r="BG3659" s="6"/>
      <c r="BH3659" s="6"/>
      <c r="BI3659" s="6"/>
      <c r="BJ3659" s="6"/>
      <c r="BK3659" s="6"/>
      <c r="BL3659" s="6"/>
      <c r="BM3659" s="6"/>
      <c r="BN3659" s="6"/>
      <c r="BO3659" s="6"/>
      <c r="BP3659" s="6"/>
      <c r="BQ3659" s="6"/>
      <c r="BR3659" s="6"/>
      <c r="BS3659" s="6"/>
      <c r="BT3659" s="6"/>
      <c r="BU3659" s="6"/>
      <c r="BV3659" s="6"/>
      <c r="BW3659" s="6"/>
      <c r="BX3659" s="6"/>
      <c r="BY3659" s="6"/>
      <c r="BZ3659" s="6"/>
      <c r="CA3659" s="6"/>
      <c r="CB3659" s="6"/>
      <c r="CC3659" s="6"/>
      <c r="CD3659" s="6"/>
      <c r="CE3659" s="6"/>
      <c r="CF3659" s="6"/>
      <c r="CG3659" s="6"/>
      <c r="CH3659" s="6"/>
      <c r="CI3659" s="6"/>
      <c r="CJ3659" s="6"/>
      <c r="CK3659" s="6"/>
      <c r="CL3659" s="6"/>
      <c r="CM3659" s="6"/>
      <c r="CN3659" s="6"/>
      <c r="CO3659" s="6"/>
      <c r="CP3659" s="6"/>
      <c r="CQ3659" s="6"/>
      <c r="CR3659" s="6"/>
      <c r="CS3659" s="6"/>
      <c r="CT3659" s="6"/>
      <c r="CU3659" s="6"/>
      <c r="CV3659" s="6"/>
      <c r="CW3659" s="6"/>
      <c r="CX3659" s="6"/>
      <c r="CY3659" s="6"/>
      <c r="CZ3659" s="6"/>
      <c r="DA3659" s="6"/>
      <c r="DB3659" s="6"/>
      <c r="DC3659" s="6"/>
      <c r="DD3659" s="6"/>
      <c r="DE3659" s="6"/>
      <c r="DF3659" s="6"/>
      <c r="DG3659" s="6"/>
      <c r="DH3659" s="6"/>
      <c r="DI3659" s="6"/>
      <c r="DJ3659" s="6"/>
    </row>
    <row r="3660" spans="15:114" ht="15" customHeight="1" x14ac:dyDescent="0.15"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6"/>
      <c r="BC3660" s="6"/>
      <c r="BD3660" s="6"/>
      <c r="BE3660" s="6"/>
      <c r="BF3660" s="6"/>
      <c r="BG3660" s="6"/>
      <c r="BH3660" s="6"/>
      <c r="BI3660" s="6"/>
      <c r="BJ3660" s="6"/>
      <c r="BK3660" s="6"/>
      <c r="BL3660" s="6"/>
      <c r="BM3660" s="6"/>
      <c r="BN3660" s="6"/>
      <c r="BO3660" s="6"/>
      <c r="BP3660" s="6"/>
      <c r="BQ3660" s="6"/>
      <c r="BR3660" s="6"/>
      <c r="BS3660" s="6"/>
      <c r="BT3660" s="6"/>
      <c r="BU3660" s="6"/>
      <c r="BV3660" s="6"/>
      <c r="BW3660" s="6"/>
      <c r="BX3660" s="6"/>
      <c r="BY3660" s="6"/>
      <c r="BZ3660" s="6"/>
      <c r="CA3660" s="6"/>
      <c r="CB3660" s="6"/>
      <c r="CC3660" s="6"/>
      <c r="CD3660" s="6"/>
      <c r="CE3660" s="6"/>
      <c r="CF3660" s="6"/>
      <c r="CG3660" s="6"/>
      <c r="CH3660" s="6"/>
      <c r="CI3660" s="6"/>
      <c r="CJ3660" s="6"/>
      <c r="CK3660" s="6"/>
      <c r="CL3660" s="6"/>
      <c r="CM3660" s="6"/>
      <c r="CN3660" s="6"/>
      <c r="CO3660" s="6"/>
      <c r="CP3660" s="6"/>
      <c r="CQ3660" s="6"/>
      <c r="CR3660" s="6"/>
      <c r="CS3660" s="6"/>
      <c r="CT3660" s="6"/>
      <c r="CU3660" s="6"/>
      <c r="CV3660" s="6"/>
      <c r="CW3660" s="6"/>
      <c r="CX3660" s="6"/>
      <c r="CY3660" s="6"/>
      <c r="CZ3660" s="6"/>
      <c r="DA3660" s="6"/>
      <c r="DB3660" s="6"/>
      <c r="DC3660" s="6"/>
      <c r="DD3660" s="6"/>
      <c r="DE3660" s="6"/>
      <c r="DF3660" s="6"/>
      <c r="DG3660" s="6"/>
      <c r="DH3660" s="6"/>
      <c r="DI3660" s="6"/>
      <c r="DJ3660" s="6"/>
    </row>
    <row r="3661" spans="15:114" ht="15" customHeight="1" x14ac:dyDescent="0.15"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6"/>
      <c r="BC3661" s="6"/>
      <c r="BD3661" s="6"/>
      <c r="BE3661" s="6"/>
      <c r="BF3661" s="6"/>
      <c r="BG3661" s="6"/>
      <c r="BH3661" s="6"/>
      <c r="BI3661" s="6"/>
      <c r="BJ3661" s="6"/>
      <c r="BK3661" s="6"/>
      <c r="BL3661" s="6"/>
      <c r="BM3661" s="6"/>
      <c r="BN3661" s="6"/>
      <c r="BO3661" s="6"/>
      <c r="BP3661" s="6"/>
      <c r="BQ3661" s="6"/>
      <c r="BR3661" s="6"/>
      <c r="BS3661" s="6"/>
      <c r="BT3661" s="6"/>
      <c r="BU3661" s="6"/>
      <c r="BV3661" s="6"/>
      <c r="BW3661" s="6"/>
      <c r="BX3661" s="6"/>
      <c r="BY3661" s="6"/>
      <c r="BZ3661" s="6"/>
      <c r="CA3661" s="6"/>
      <c r="CB3661" s="6"/>
      <c r="CC3661" s="6"/>
      <c r="CD3661" s="6"/>
      <c r="CE3661" s="6"/>
      <c r="CF3661" s="6"/>
      <c r="CG3661" s="6"/>
      <c r="CH3661" s="6"/>
      <c r="CI3661" s="6"/>
      <c r="CJ3661" s="6"/>
      <c r="CK3661" s="6"/>
      <c r="CL3661" s="6"/>
      <c r="CM3661" s="6"/>
      <c r="CN3661" s="6"/>
      <c r="CO3661" s="6"/>
      <c r="CP3661" s="6"/>
      <c r="CQ3661" s="6"/>
      <c r="CR3661" s="6"/>
      <c r="CS3661" s="6"/>
      <c r="CT3661" s="6"/>
      <c r="CU3661" s="6"/>
      <c r="CV3661" s="6"/>
      <c r="CW3661" s="6"/>
      <c r="CX3661" s="6"/>
      <c r="CY3661" s="6"/>
      <c r="CZ3661" s="6"/>
      <c r="DA3661" s="6"/>
      <c r="DB3661" s="6"/>
      <c r="DC3661" s="6"/>
      <c r="DD3661" s="6"/>
      <c r="DE3661" s="6"/>
      <c r="DF3661" s="6"/>
      <c r="DG3661" s="6"/>
      <c r="DH3661" s="6"/>
      <c r="DI3661" s="6"/>
      <c r="DJ3661" s="6"/>
    </row>
    <row r="3662" spans="15:114" ht="15" customHeight="1" x14ac:dyDescent="0.15"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6"/>
      <c r="BC3662" s="6"/>
      <c r="BD3662" s="6"/>
      <c r="BE3662" s="6"/>
      <c r="BF3662" s="6"/>
      <c r="BG3662" s="6"/>
      <c r="BH3662" s="6"/>
      <c r="BI3662" s="6"/>
      <c r="BJ3662" s="6"/>
      <c r="BK3662" s="6"/>
      <c r="BL3662" s="6"/>
      <c r="BM3662" s="6"/>
      <c r="BN3662" s="6"/>
      <c r="BO3662" s="6"/>
      <c r="BP3662" s="6"/>
      <c r="BQ3662" s="6"/>
      <c r="BR3662" s="6"/>
      <c r="BS3662" s="6"/>
      <c r="BT3662" s="6"/>
      <c r="BU3662" s="6"/>
      <c r="BV3662" s="6"/>
      <c r="BW3662" s="6"/>
      <c r="BX3662" s="6"/>
      <c r="BY3662" s="6"/>
      <c r="BZ3662" s="6"/>
      <c r="CA3662" s="6"/>
      <c r="CB3662" s="6"/>
      <c r="CC3662" s="6"/>
      <c r="CD3662" s="6"/>
      <c r="CE3662" s="6"/>
      <c r="CF3662" s="6"/>
      <c r="CG3662" s="6"/>
      <c r="CH3662" s="6"/>
      <c r="CI3662" s="6"/>
      <c r="CJ3662" s="6"/>
      <c r="CK3662" s="6"/>
      <c r="CL3662" s="6"/>
      <c r="CM3662" s="6"/>
      <c r="CN3662" s="6"/>
      <c r="CO3662" s="6"/>
      <c r="CP3662" s="6"/>
      <c r="CQ3662" s="6"/>
      <c r="CR3662" s="6"/>
      <c r="CS3662" s="6"/>
      <c r="CT3662" s="6"/>
      <c r="CU3662" s="6"/>
      <c r="CV3662" s="6"/>
      <c r="CW3662" s="6"/>
      <c r="CX3662" s="6"/>
      <c r="CY3662" s="6"/>
      <c r="CZ3662" s="6"/>
      <c r="DA3662" s="6"/>
      <c r="DB3662" s="6"/>
      <c r="DC3662" s="6"/>
      <c r="DD3662" s="6"/>
      <c r="DE3662" s="6"/>
      <c r="DF3662" s="6"/>
      <c r="DG3662" s="6"/>
      <c r="DH3662" s="6"/>
      <c r="DI3662" s="6"/>
      <c r="DJ3662" s="6"/>
    </row>
    <row r="3663" spans="15:114" ht="15" customHeight="1" x14ac:dyDescent="0.15"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6"/>
      <c r="BC3663" s="6"/>
      <c r="BD3663" s="6"/>
      <c r="BE3663" s="6"/>
      <c r="BF3663" s="6"/>
      <c r="BG3663" s="6"/>
      <c r="BH3663" s="6"/>
      <c r="BI3663" s="6"/>
      <c r="BJ3663" s="6"/>
      <c r="BK3663" s="6"/>
      <c r="BL3663" s="6"/>
      <c r="BM3663" s="6"/>
      <c r="BN3663" s="6"/>
      <c r="BO3663" s="6"/>
      <c r="BP3663" s="6"/>
      <c r="BQ3663" s="6"/>
      <c r="BR3663" s="6"/>
      <c r="BS3663" s="6"/>
      <c r="BT3663" s="6"/>
      <c r="BU3663" s="6"/>
      <c r="BV3663" s="6"/>
      <c r="BW3663" s="6"/>
      <c r="BX3663" s="6"/>
      <c r="BY3663" s="6"/>
      <c r="BZ3663" s="6"/>
      <c r="CA3663" s="6"/>
      <c r="CB3663" s="6"/>
      <c r="CC3663" s="6"/>
      <c r="CD3663" s="6"/>
      <c r="CE3663" s="6"/>
      <c r="CF3663" s="6"/>
      <c r="CG3663" s="6"/>
      <c r="CH3663" s="6"/>
      <c r="CI3663" s="6"/>
      <c r="CJ3663" s="6"/>
      <c r="CK3663" s="6"/>
      <c r="CL3663" s="6"/>
      <c r="CM3663" s="6"/>
      <c r="CN3663" s="6"/>
      <c r="CO3663" s="6"/>
      <c r="CP3663" s="6"/>
      <c r="CQ3663" s="6"/>
      <c r="CR3663" s="6"/>
      <c r="CS3663" s="6"/>
      <c r="CT3663" s="6"/>
      <c r="CU3663" s="6"/>
      <c r="CV3663" s="6"/>
      <c r="CW3663" s="6"/>
      <c r="CX3663" s="6"/>
      <c r="CY3663" s="6"/>
      <c r="CZ3663" s="6"/>
      <c r="DA3663" s="6"/>
      <c r="DB3663" s="6"/>
      <c r="DC3663" s="6"/>
      <c r="DD3663" s="6"/>
      <c r="DE3663" s="6"/>
      <c r="DF3663" s="6"/>
      <c r="DG3663" s="6"/>
      <c r="DH3663" s="6"/>
      <c r="DI3663" s="6"/>
      <c r="DJ3663" s="6"/>
    </row>
    <row r="3664" spans="15:114" ht="15" customHeight="1" x14ac:dyDescent="0.15"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6"/>
      <c r="BC3664" s="6"/>
      <c r="BD3664" s="6"/>
      <c r="BE3664" s="6"/>
      <c r="BF3664" s="6"/>
      <c r="BG3664" s="6"/>
      <c r="BH3664" s="6"/>
      <c r="BI3664" s="6"/>
      <c r="BJ3664" s="6"/>
      <c r="BK3664" s="6"/>
      <c r="BL3664" s="6"/>
      <c r="BM3664" s="6"/>
      <c r="BN3664" s="6"/>
      <c r="BO3664" s="6"/>
      <c r="BP3664" s="6"/>
      <c r="BQ3664" s="6"/>
      <c r="BR3664" s="6"/>
      <c r="BS3664" s="6"/>
      <c r="BT3664" s="6"/>
      <c r="BU3664" s="6"/>
      <c r="BV3664" s="6"/>
      <c r="BW3664" s="6"/>
      <c r="BX3664" s="6"/>
      <c r="BY3664" s="6"/>
      <c r="BZ3664" s="6"/>
      <c r="CA3664" s="6"/>
      <c r="CB3664" s="6"/>
      <c r="CC3664" s="6"/>
      <c r="CD3664" s="6"/>
      <c r="CE3664" s="6"/>
      <c r="CF3664" s="6"/>
      <c r="CG3664" s="6"/>
      <c r="CH3664" s="6"/>
      <c r="CI3664" s="6"/>
      <c r="CJ3664" s="6"/>
      <c r="CK3664" s="6"/>
      <c r="CL3664" s="6"/>
      <c r="CM3664" s="6"/>
      <c r="CN3664" s="6"/>
      <c r="CO3664" s="6"/>
      <c r="CP3664" s="6"/>
      <c r="CQ3664" s="6"/>
      <c r="CR3664" s="6"/>
      <c r="CS3664" s="6"/>
      <c r="CT3664" s="6"/>
      <c r="CU3664" s="6"/>
      <c r="CV3664" s="6"/>
      <c r="CW3664" s="6"/>
      <c r="CX3664" s="6"/>
      <c r="CY3664" s="6"/>
      <c r="CZ3664" s="6"/>
      <c r="DA3664" s="6"/>
      <c r="DB3664" s="6"/>
      <c r="DC3664" s="6"/>
      <c r="DD3664" s="6"/>
      <c r="DE3664" s="6"/>
      <c r="DF3664" s="6"/>
      <c r="DG3664" s="6"/>
      <c r="DH3664" s="6"/>
      <c r="DI3664" s="6"/>
      <c r="DJ3664" s="6"/>
    </row>
    <row r="3665" spans="15:114" ht="15" customHeight="1" x14ac:dyDescent="0.15"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6"/>
      <c r="BC3665" s="6"/>
      <c r="BD3665" s="6"/>
      <c r="BE3665" s="6"/>
      <c r="BF3665" s="6"/>
      <c r="BG3665" s="6"/>
      <c r="BH3665" s="6"/>
      <c r="BI3665" s="6"/>
      <c r="BJ3665" s="6"/>
      <c r="BK3665" s="6"/>
      <c r="BL3665" s="6"/>
      <c r="BM3665" s="6"/>
      <c r="BN3665" s="6"/>
      <c r="BO3665" s="6"/>
      <c r="BP3665" s="6"/>
      <c r="BQ3665" s="6"/>
      <c r="BR3665" s="6"/>
      <c r="BS3665" s="6"/>
      <c r="BT3665" s="6"/>
      <c r="BU3665" s="6"/>
      <c r="BV3665" s="6"/>
      <c r="BW3665" s="6"/>
      <c r="BX3665" s="6"/>
      <c r="BY3665" s="6"/>
      <c r="BZ3665" s="6"/>
      <c r="CA3665" s="6"/>
      <c r="CB3665" s="6"/>
      <c r="CC3665" s="6"/>
      <c r="CD3665" s="6"/>
      <c r="CE3665" s="6"/>
      <c r="CF3665" s="6"/>
      <c r="CG3665" s="6"/>
      <c r="CH3665" s="6"/>
      <c r="CI3665" s="6"/>
      <c r="CJ3665" s="6"/>
      <c r="CK3665" s="6"/>
      <c r="CL3665" s="6"/>
      <c r="CM3665" s="6"/>
      <c r="CN3665" s="6"/>
      <c r="CO3665" s="6"/>
      <c r="CP3665" s="6"/>
      <c r="CQ3665" s="6"/>
      <c r="CR3665" s="6"/>
      <c r="CS3665" s="6"/>
      <c r="CT3665" s="6"/>
      <c r="CU3665" s="6"/>
      <c r="CV3665" s="6"/>
      <c r="CW3665" s="6"/>
      <c r="CX3665" s="6"/>
      <c r="CY3665" s="6"/>
      <c r="CZ3665" s="6"/>
      <c r="DA3665" s="6"/>
      <c r="DB3665" s="6"/>
      <c r="DC3665" s="6"/>
      <c r="DD3665" s="6"/>
      <c r="DE3665" s="6"/>
      <c r="DF3665" s="6"/>
      <c r="DG3665" s="6"/>
      <c r="DH3665" s="6"/>
      <c r="DI3665" s="6"/>
      <c r="DJ3665" s="6"/>
    </row>
    <row r="3666" spans="15:114" ht="15" customHeight="1" x14ac:dyDescent="0.15"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6"/>
      <c r="BC3666" s="6"/>
      <c r="BD3666" s="6"/>
      <c r="BE3666" s="6"/>
      <c r="BF3666" s="6"/>
      <c r="BG3666" s="6"/>
      <c r="BH3666" s="6"/>
      <c r="BI3666" s="6"/>
      <c r="BJ3666" s="6"/>
      <c r="BK3666" s="6"/>
      <c r="BL3666" s="6"/>
      <c r="BM3666" s="6"/>
      <c r="BN3666" s="6"/>
      <c r="BO3666" s="6"/>
      <c r="BP3666" s="6"/>
      <c r="BQ3666" s="6"/>
      <c r="BR3666" s="6"/>
      <c r="BS3666" s="6"/>
      <c r="BT3666" s="6"/>
      <c r="BU3666" s="6"/>
      <c r="BV3666" s="6"/>
      <c r="BW3666" s="6"/>
      <c r="BX3666" s="6"/>
      <c r="BY3666" s="6"/>
      <c r="BZ3666" s="6"/>
      <c r="CA3666" s="6"/>
      <c r="CB3666" s="6"/>
      <c r="CC3666" s="6"/>
      <c r="CD3666" s="6"/>
      <c r="CE3666" s="6"/>
      <c r="CF3666" s="6"/>
      <c r="CG3666" s="6"/>
      <c r="CH3666" s="6"/>
      <c r="CI3666" s="6"/>
      <c r="CJ3666" s="6"/>
      <c r="CK3666" s="6"/>
      <c r="CL3666" s="6"/>
      <c r="CM3666" s="6"/>
      <c r="CN3666" s="6"/>
      <c r="CO3666" s="6"/>
      <c r="CP3666" s="6"/>
      <c r="CQ3666" s="6"/>
      <c r="CR3666" s="6"/>
      <c r="CS3666" s="6"/>
      <c r="CT3666" s="6"/>
      <c r="CU3666" s="6"/>
      <c r="CV3666" s="6"/>
      <c r="CW3666" s="6"/>
      <c r="CX3666" s="6"/>
      <c r="CY3666" s="6"/>
      <c r="CZ3666" s="6"/>
      <c r="DA3666" s="6"/>
      <c r="DB3666" s="6"/>
      <c r="DC3666" s="6"/>
      <c r="DD3666" s="6"/>
      <c r="DE3666" s="6"/>
      <c r="DF3666" s="6"/>
      <c r="DG3666" s="6"/>
      <c r="DH3666" s="6"/>
      <c r="DI3666" s="6"/>
      <c r="DJ3666" s="6"/>
    </row>
    <row r="3667" spans="15:114" ht="15" customHeight="1" x14ac:dyDescent="0.15"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6"/>
      <c r="BD3667" s="6"/>
      <c r="BE3667" s="6"/>
      <c r="BF3667" s="6"/>
      <c r="BG3667" s="6"/>
      <c r="BH3667" s="6"/>
      <c r="BI3667" s="6"/>
      <c r="BJ3667" s="6"/>
      <c r="BK3667" s="6"/>
      <c r="BL3667" s="6"/>
      <c r="BM3667" s="6"/>
      <c r="BN3667" s="6"/>
      <c r="BO3667" s="6"/>
      <c r="BP3667" s="6"/>
      <c r="BQ3667" s="6"/>
      <c r="BR3667" s="6"/>
      <c r="BS3667" s="6"/>
      <c r="BT3667" s="6"/>
      <c r="BU3667" s="6"/>
      <c r="BV3667" s="6"/>
      <c r="BW3667" s="6"/>
      <c r="BX3667" s="6"/>
      <c r="BY3667" s="6"/>
      <c r="BZ3667" s="6"/>
      <c r="CA3667" s="6"/>
      <c r="CB3667" s="6"/>
      <c r="CC3667" s="6"/>
      <c r="CD3667" s="6"/>
      <c r="CE3667" s="6"/>
      <c r="CF3667" s="6"/>
      <c r="CG3667" s="6"/>
      <c r="CH3667" s="6"/>
      <c r="CI3667" s="6"/>
      <c r="CJ3667" s="6"/>
      <c r="CK3667" s="6"/>
      <c r="CL3667" s="6"/>
      <c r="CM3667" s="6"/>
      <c r="CN3667" s="6"/>
      <c r="CO3667" s="6"/>
      <c r="CP3667" s="6"/>
      <c r="CQ3667" s="6"/>
      <c r="CR3667" s="6"/>
      <c r="CS3667" s="6"/>
      <c r="CT3667" s="6"/>
      <c r="CU3667" s="6"/>
      <c r="CV3667" s="6"/>
      <c r="CW3667" s="6"/>
      <c r="CX3667" s="6"/>
      <c r="CY3667" s="6"/>
      <c r="CZ3667" s="6"/>
      <c r="DA3667" s="6"/>
      <c r="DB3667" s="6"/>
      <c r="DC3667" s="6"/>
      <c r="DD3667" s="6"/>
      <c r="DE3667" s="6"/>
      <c r="DF3667" s="6"/>
      <c r="DG3667" s="6"/>
      <c r="DH3667" s="6"/>
      <c r="DI3667" s="6"/>
      <c r="DJ3667" s="6"/>
    </row>
    <row r="3668" spans="15:114" ht="15" customHeight="1" x14ac:dyDescent="0.15"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6"/>
      <c r="BD3668" s="6"/>
      <c r="BE3668" s="6"/>
      <c r="BF3668" s="6"/>
      <c r="BG3668" s="6"/>
      <c r="BH3668" s="6"/>
      <c r="BI3668" s="6"/>
      <c r="BJ3668" s="6"/>
      <c r="BK3668" s="6"/>
      <c r="BL3668" s="6"/>
      <c r="BM3668" s="6"/>
      <c r="BN3668" s="6"/>
      <c r="BO3668" s="6"/>
      <c r="BP3668" s="6"/>
      <c r="BQ3668" s="6"/>
      <c r="BR3668" s="6"/>
      <c r="BS3668" s="6"/>
      <c r="BT3668" s="6"/>
      <c r="BU3668" s="6"/>
      <c r="BV3668" s="6"/>
      <c r="BW3668" s="6"/>
      <c r="BX3668" s="6"/>
      <c r="BY3668" s="6"/>
      <c r="BZ3668" s="6"/>
      <c r="CA3668" s="6"/>
      <c r="CB3668" s="6"/>
      <c r="CC3668" s="6"/>
      <c r="CD3668" s="6"/>
      <c r="CE3668" s="6"/>
      <c r="CF3668" s="6"/>
      <c r="CG3668" s="6"/>
      <c r="CH3668" s="6"/>
      <c r="CI3668" s="6"/>
      <c r="CJ3668" s="6"/>
      <c r="CK3668" s="6"/>
      <c r="CL3668" s="6"/>
      <c r="CM3668" s="6"/>
      <c r="CN3668" s="6"/>
      <c r="CO3668" s="6"/>
      <c r="CP3668" s="6"/>
      <c r="CQ3668" s="6"/>
      <c r="CR3668" s="6"/>
      <c r="CS3668" s="6"/>
      <c r="CT3668" s="6"/>
      <c r="CU3668" s="6"/>
      <c r="CV3668" s="6"/>
      <c r="CW3668" s="6"/>
      <c r="CX3668" s="6"/>
      <c r="CY3668" s="6"/>
      <c r="CZ3668" s="6"/>
      <c r="DA3668" s="6"/>
      <c r="DB3668" s="6"/>
      <c r="DC3668" s="6"/>
      <c r="DD3668" s="6"/>
      <c r="DE3668" s="6"/>
      <c r="DF3668" s="6"/>
      <c r="DG3668" s="6"/>
      <c r="DH3668" s="6"/>
      <c r="DI3668" s="6"/>
      <c r="DJ3668" s="6"/>
    </row>
    <row r="3669" spans="15:114" ht="15" customHeight="1" x14ac:dyDescent="0.15"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6"/>
      <c r="BD3669" s="6"/>
      <c r="BE3669" s="6"/>
      <c r="BF3669" s="6"/>
      <c r="BG3669" s="6"/>
      <c r="BH3669" s="6"/>
      <c r="BI3669" s="6"/>
      <c r="BJ3669" s="6"/>
      <c r="BK3669" s="6"/>
      <c r="BL3669" s="6"/>
      <c r="BM3669" s="6"/>
      <c r="BN3669" s="6"/>
      <c r="BO3669" s="6"/>
      <c r="BP3669" s="6"/>
      <c r="BQ3669" s="6"/>
      <c r="BR3669" s="6"/>
      <c r="BS3669" s="6"/>
      <c r="BT3669" s="6"/>
      <c r="BU3669" s="6"/>
      <c r="BV3669" s="6"/>
      <c r="BW3669" s="6"/>
      <c r="BX3669" s="6"/>
      <c r="BY3669" s="6"/>
      <c r="BZ3669" s="6"/>
      <c r="CA3669" s="6"/>
      <c r="CB3669" s="6"/>
      <c r="CC3669" s="6"/>
      <c r="CD3669" s="6"/>
      <c r="CE3669" s="6"/>
      <c r="CF3669" s="6"/>
      <c r="CG3669" s="6"/>
      <c r="CH3669" s="6"/>
      <c r="CI3669" s="6"/>
      <c r="CJ3669" s="6"/>
      <c r="CK3669" s="6"/>
      <c r="CL3669" s="6"/>
      <c r="CM3669" s="6"/>
      <c r="CN3669" s="6"/>
      <c r="CO3669" s="6"/>
      <c r="CP3669" s="6"/>
      <c r="CQ3669" s="6"/>
      <c r="CR3669" s="6"/>
      <c r="CS3669" s="6"/>
      <c r="CT3669" s="6"/>
      <c r="CU3669" s="6"/>
      <c r="CV3669" s="6"/>
      <c r="CW3669" s="6"/>
      <c r="CX3669" s="6"/>
      <c r="CY3669" s="6"/>
      <c r="CZ3669" s="6"/>
      <c r="DA3669" s="6"/>
      <c r="DB3669" s="6"/>
      <c r="DC3669" s="6"/>
      <c r="DD3669" s="6"/>
      <c r="DE3669" s="6"/>
      <c r="DF3669" s="6"/>
      <c r="DG3669" s="6"/>
      <c r="DH3669" s="6"/>
      <c r="DI3669" s="6"/>
      <c r="DJ3669" s="6"/>
    </row>
    <row r="3670" spans="15:114" ht="15" customHeight="1" x14ac:dyDescent="0.15"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6"/>
      <c r="BD3670" s="6"/>
      <c r="BE3670" s="6"/>
      <c r="BF3670" s="6"/>
      <c r="BG3670" s="6"/>
      <c r="BH3670" s="6"/>
      <c r="BI3670" s="6"/>
      <c r="BJ3670" s="6"/>
      <c r="BK3670" s="6"/>
      <c r="BL3670" s="6"/>
      <c r="BM3670" s="6"/>
      <c r="BN3670" s="6"/>
      <c r="BO3670" s="6"/>
      <c r="BP3670" s="6"/>
      <c r="BQ3670" s="6"/>
      <c r="BR3670" s="6"/>
      <c r="BS3670" s="6"/>
      <c r="BT3670" s="6"/>
      <c r="BU3670" s="6"/>
      <c r="BV3670" s="6"/>
      <c r="BW3670" s="6"/>
      <c r="BX3670" s="6"/>
      <c r="BY3670" s="6"/>
      <c r="BZ3670" s="6"/>
      <c r="CA3670" s="6"/>
      <c r="CB3670" s="6"/>
      <c r="CC3670" s="6"/>
      <c r="CD3670" s="6"/>
      <c r="CE3670" s="6"/>
      <c r="CF3670" s="6"/>
      <c r="CG3670" s="6"/>
      <c r="CH3670" s="6"/>
      <c r="CI3670" s="6"/>
      <c r="CJ3670" s="6"/>
      <c r="CK3670" s="6"/>
      <c r="CL3670" s="6"/>
      <c r="CM3670" s="6"/>
      <c r="CN3670" s="6"/>
      <c r="CO3670" s="6"/>
      <c r="CP3670" s="6"/>
      <c r="CQ3670" s="6"/>
      <c r="CR3670" s="6"/>
      <c r="CS3670" s="6"/>
      <c r="CT3670" s="6"/>
      <c r="CU3670" s="6"/>
      <c r="CV3670" s="6"/>
      <c r="CW3670" s="6"/>
      <c r="CX3670" s="6"/>
      <c r="CY3670" s="6"/>
      <c r="CZ3670" s="6"/>
      <c r="DA3670" s="6"/>
      <c r="DB3670" s="6"/>
      <c r="DC3670" s="6"/>
      <c r="DD3670" s="6"/>
      <c r="DE3670" s="6"/>
      <c r="DF3670" s="6"/>
      <c r="DG3670" s="6"/>
      <c r="DH3670" s="6"/>
      <c r="DI3670" s="6"/>
      <c r="DJ3670" s="6"/>
    </row>
    <row r="3671" spans="15:114" ht="15" customHeight="1" x14ac:dyDescent="0.15"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  <c r="BH3671" s="6"/>
      <c r="BI3671" s="6"/>
      <c r="BJ3671" s="6"/>
      <c r="BK3671" s="6"/>
      <c r="BL3671" s="6"/>
      <c r="BM3671" s="6"/>
      <c r="BN3671" s="6"/>
      <c r="BO3671" s="6"/>
      <c r="BP3671" s="6"/>
      <c r="BQ3671" s="6"/>
      <c r="BR3671" s="6"/>
      <c r="BS3671" s="6"/>
      <c r="BT3671" s="6"/>
      <c r="BU3671" s="6"/>
      <c r="BV3671" s="6"/>
      <c r="BW3671" s="6"/>
      <c r="BX3671" s="6"/>
      <c r="BY3671" s="6"/>
      <c r="BZ3671" s="6"/>
      <c r="CA3671" s="6"/>
      <c r="CB3671" s="6"/>
      <c r="CC3671" s="6"/>
      <c r="CD3671" s="6"/>
      <c r="CE3671" s="6"/>
      <c r="CF3671" s="6"/>
      <c r="CG3671" s="6"/>
      <c r="CH3671" s="6"/>
      <c r="CI3671" s="6"/>
      <c r="CJ3671" s="6"/>
      <c r="CK3671" s="6"/>
      <c r="CL3671" s="6"/>
      <c r="CM3671" s="6"/>
      <c r="CN3671" s="6"/>
      <c r="CO3671" s="6"/>
      <c r="CP3671" s="6"/>
      <c r="CQ3671" s="6"/>
      <c r="CR3671" s="6"/>
      <c r="CS3671" s="6"/>
      <c r="CT3671" s="6"/>
      <c r="CU3671" s="6"/>
      <c r="CV3671" s="6"/>
      <c r="CW3671" s="6"/>
      <c r="CX3671" s="6"/>
      <c r="CY3671" s="6"/>
      <c r="CZ3671" s="6"/>
      <c r="DA3671" s="6"/>
      <c r="DB3671" s="6"/>
      <c r="DC3671" s="6"/>
      <c r="DD3671" s="6"/>
      <c r="DE3671" s="6"/>
      <c r="DF3671" s="6"/>
      <c r="DG3671" s="6"/>
      <c r="DH3671" s="6"/>
      <c r="DI3671" s="6"/>
      <c r="DJ3671" s="6"/>
    </row>
    <row r="3672" spans="15:114" ht="15" customHeight="1" x14ac:dyDescent="0.15"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  <c r="BH3672" s="6"/>
      <c r="BI3672" s="6"/>
      <c r="BJ3672" s="6"/>
      <c r="BK3672" s="6"/>
      <c r="BL3672" s="6"/>
      <c r="BM3672" s="6"/>
      <c r="BN3672" s="6"/>
      <c r="BO3672" s="6"/>
      <c r="BP3672" s="6"/>
      <c r="BQ3672" s="6"/>
      <c r="BR3672" s="6"/>
      <c r="BS3672" s="6"/>
      <c r="BT3672" s="6"/>
      <c r="BU3672" s="6"/>
      <c r="BV3672" s="6"/>
      <c r="BW3672" s="6"/>
      <c r="BX3672" s="6"/>
      <c r="BY3672" s="6"/>
      <c r="BZ3672" s="6"/>
      <c r="CA3672" s="6"/>
      <c r="CB3672" s="6"/>
      <c r="CC3672" s="6"/>
      <c r="CD3672" s="6"/>
      <c r="CE3672" s="6"/>
      <c r="CF3672" s="6"/>
      <c r="CG3672" s="6"/>
      <c r="CH3672" s="6"/>
      <c r="CI3672" s="6"/>
      <c r="CJ3672" s="6"/>
      <c r="CK3672" s="6"/>
      <c r="CL3672" s="6"/>
      <c r="CM3672" s="6"/>
      <c r="CN3672" s="6"/>
      <c r="CO3672" s="6"/>
      <c r="CP3672" s="6"/>
      <c r="CQ3672" s="6"/>
      <c r="CR3672" s="6"/>
      <c r="CS3672" s="6"/>
      <c r="CT3672" s="6"/>
      <c r="CU3672" s="6"/>
      <c r="CV3672" s="6"/>
      <c r="CW3672" s="6"/>
      <c r="CX3672" s="6"/>
      <c r="CY3672" s="6"/>
      <c r="CZ3672" s="6"/>
      <c r="DA3672" s="6"/>
      <c r="DB3672" s="6"/>
      <c r="DC3672" s="6"/>
      <c r="DD3672" s="6"/>
      <c r="DE3672" s="6"/>
      <c r="DF3672" s="6"/>
      <c r="DG3672" s="6"/>
      <c r="DH3672" s="6"/>
      <c r="DI3672" s="6"/>
      <c r="DJ3672" s="6"/>
    </row>
    <row r="3673" spans="15:114" ht="15" customHeight="1" x14ac:dyDescent="0.15"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6"/>
      <c r="BD3673" s="6"/>
      <c r="BE3673" s="6"/>
      <c r="BF3673" s="6"/>
      <c r="BG3673" s="6"/>
      <c r="BH3673" s="6"/>
      <c r="BI3673" s="6"/>
      <c r="BJ3673" s="6"/>
      <c r="BK3673" s="6"/>
      <c r="BL3673" s="6"/>
      <c r="BM3673" s="6"/>
      <c r="BN3673" s="6"/>
      <c r="BO3673" s="6"/>
      <c r="BP3673" s="6"/>
      <c r="BQ3673" s="6"/>
      <c r="BR3673" s="6"/>
      <c r="BS3673" s="6"/>
      <c r="BT3673" s="6"/>
      <c r="BU3673" s="6"/>
      <c r="BV3673" s="6"/>
      <c r="BW3673" s="6"/>
      <c r="BX3673" s="6"/>
      <c r="BY3673" s="6"/>
      <c r="BZ3673" s="6"/>
      <c r="CA3673" s="6"/>
      <c r="CB3673" s="6"/>
      <c r="CC3673" s="6"/>
      <c r="CD3673" s="6"/>
      <c r="CE3673" s="6"/>
      <c r="CF3673" s="6"/>
      <c r="CG3673" s="6"/>
      <c r="CH3673" s="6"/>
      <c r="CI3673" s="6"/>
      <c r="CJ3673" s="6"/>
      <c r="CK3673" s="6"/>
      <c r="CL3673" s="6"/>
      <c r="CM3673" s="6"/>
      <c r="CN3673" s="6"/>
      <c r="CO3673" s="6"/>
      <c r="CP3673" s="6"/>
      <c r="CQ3673" s="6"/>
      <c r="CR3673" s="6"/>
      <c r="CS3673" s="6"/>
      <c r="CT3673" s="6"/>
      <c r="CU3673" s="6"/>
      <c r="CV3673" s="6"/>
      <c r="CW3673" s="6"/>
      <c r="CX3673" s="6"/>
      <c r="CY3673" s="6"/>
      <c r="CZ3673" s="6"/>
      <c r="DA3673" s="6"/>
      <c r="DB3673" s="6"/>
      <c r="DC3673" s="6"/>
      <c r="DD3673" s="6"/>
      <c r="DE3673" s="6"/>
      <c r="DF3673" s="6"/>
      <c r="DG3673" s="6"/>
      <c r="DH3673" s="6"/>
      <c r="DI3673" s="6"/>
      <c r="DJ3673" s="6"/>
    </row>
    <row r="3674" spans="15:114" ht="15" customHeight="1" x14ac:dyDescent="0.15"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6"/>
      <c r="BD3674" s="6"/>
      <c r="BE3674" s="6"/>
      <c r="BF3674" s="6"/>
      <c r="BG3674" s="6"/>
      <c r="BH3674" s="6"/>
      <c r="BI3674" s="6"/>
      <c r="BJ3674" s="6"/>
      <c r="BK3674" s="6"/>
      <c r="BL3674" s="6"/>
      <c r="BM3674" s="6"/>
      <c r="BN3674" s="6"/>
      <c r="BO3674" s="6"/>
      <c r="BP3674" s="6"/>
      <c r="BQ3674" s="6"/>
      <c r="BR3674" s="6"/>
      <c r="BS3674" s="6"/>
      <c r="BT3674" s="6"/>
      <c r="BU3674" s="6"/>
      <c r="BV3674" s="6"/>
      <c r="BW3674" s="6"/>
      <c r="BX3674" s="6"/>
      <c r="BY3674" s="6"/>
      <c r="BZ3674" s="6"/>
      <c r="CA3674" s="6"/>
      <c r="CB3674" s="6"/>
      <c r="CC3674" s="6"/>
      <c r="CD3674" s="6"/>
      <c r="CE3674" s="6"/>
      <c r="CF3674" s="6"/>
      <c r="CG3674" s="6"/>
      <c r="CH3674" s="6"/>
      <c r="CI3674" s="6"/>
      <c r="CJ3674" s="6"/>
      <c r="CK3674" s="6"/>
      <c r="CL3674" s="6"/>
      <c r="CM3674" s="6"/>
      <c r="CN3674" s="6"/>
      <c r="CO3674" s="6"/>
      <c r="CP3674" s="6"/>
      <c r="CQ3674" s="6"/>
      <c r="CR3674" s="6"/>
      <c r="CS3674" s="6"/>
      <c r="CT3674" s="6"/>
      <c r="CU3674" s="6"/>
      <c r="CV3674" s="6"/>
      <c r="CW3674" s="6"/>
      <c r="CX3674" s="6"/>
      <c r="CY3674" s="6"/>
      <c r="CZ3674" s="6"/>
      <c r="DA3674" s="6"/>
      <c r="DB3674" s="6"/>
      <c r="DC3674" s="6"/>
      <c r="DD3674" s="6"/>
      <c r="DE3674" s="6"/>
      <c r="DF3674" s="6"/>
      <c r="DG3674" s="6"/>
      <c r="DH3674" s="6"/>
      <c r="DI3674" s="6"/>
      <c r="DJ3674" s="6"/>
    </row>
    <row r="3675" spans="15:114" ht="15" customHeight="1" x14ac:dyDescent="0.15"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  <c r="BH3675" s="6"/>
      <c r="BI3675" s="6"/>
      <c r="BJ3675" s="6"/>
      <c r="BK3675" s="6"/>
      <c r="BL3675" s="6"/>
      <c r="BM3675" s="6"/>
      <c r="BN3675" s="6"/>
      <c r="BO3675" s="6"/>
      <c r="BP3675" s="6"/>
      <c r="BQ3675" s="6"/>
      <c r="BR3675" s="6"/>
      <c r="BS3675" s="6"/>
      <c r="BT3675" s="6"/>
      <c r="BU3675" s="6"/>
      <c r="BV3675" s="6"/>
      <c r="BW3675" s="6"/>
      <c r="BX3675" s="6"/>
      <c r="BY3675" s="6"/>
      <c r="BZ3675" s="6"/>
      <c r="CA3675" s="6"/>
      <c r="CB3675" s="6"/>
      <c r="CC3675" s="6"/>
      <c r="CD3675" s="6"/>
      <c r="CE3675" s="6"/>
      <c r="CF3675" s="6"/>
      <c r="CG3675" s="6"/>
      <c r="CH3675" s="6"/>
      <c r="CI3675" s="6"/>
      <c r="CJ3675" s="6"/>
      <c r="CK3675" s="6"/>
      <c r="CL3675" s="6"/>
      <c r="CM3675" s="6"/>
      <c r="CN3675" s="6"/>
      <c r="CO3675" s="6"/>
      <c r="CP3675" s="6"/>
      <c r="CQ3675" s="6"/>
      <c r="CR3675" s="6"/>
      <c r="CS3675" s="6"/>
      <c r="CT3675" s="6"/>
      <c r="CU3675" s="6"/>
      <c r="CV3675" s="6"/>
      <c r="CW3675" s="6"/>
      <c r="CX3675" s="6"/>
      <c r="CY3675" s="6"/>
      <c r="CZ3675" s="6"/>
      <c r="DA3675" s="6"/>
      <c r="DB3675" s="6"/>
      <c r="DC3675" s="6"/>
      <c r="DD3675" s="6"/>
      <c r="DE3675" s="6"/>
      <c r="DF3675" s="6"/>
      <c r="DG3675" s="6"/>
      <c r="DH3675" s="6"/>
      <c r="DI3675" s="6"/>
      <c r="DJ3675" s="6"/>
    </row>
    <row r="3676" spans="15:114" ht="15" customHeight="1" x14ac:dyDescent="0.15"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6"/>
      <c r="BD3676" s="6"/>
      <c r="BE3676" s="6"/>
      <c r="BF3676" s="6"/>
      <c r="BG3676" s="6"/>
      <c r="BH3676" s="6"/>
      <c r="BI3676" s="6"/>
      <c r="BJ3676" s="6"/>
      <c r="BK3676" s="6"/>
      <c r="BL3676" s="6"/>
      <c r="BM3676" s="6"/>
      <c r="BN3676" s="6"/>
      <c r="BO3676" s="6"/>
      <c r="BP3676" s="6"/>
      <c r="BQ3676" s="6"/>
      <c r="BR3676" s="6"/>
      <c r="BS3676" s="6"/>
      <c r="BT3676" s="6"/>
      <c r="BU3676" s="6"/>
      <c r="BV3676" s="6"/>
      <c r="BW3676" s="6"/>
      <c r="BX3676" s="6"/>
      <c r="BY3676" s="6"/>
      <c r="BZ3676" s="6"/>
      <c r="CA3676" s="6"/>
      <c r="CB3676" s="6"/>
      <c r="CC3676" s="6"/>
      <c r="CD3676" s="6"/>
      <c r="CE3676" s="6"/>
      <c r="CF3676" s="6"/>
      <c r="CG3676" s="6"/>
      <c r="CH3676" s="6"/>
      <c r="CI3676" s="6"/>
      <c r="CJ3676" s="6"/>
      <c r="CK3676" s="6"/>
      <c r="CL3676" s="6"/>
      <c r="CM3676" s="6"/>
      <c r="CN3676" s="6"/>
      <c r="CO3676" s="6"/>
      <c r="CP3676" s="6"/>
      <c r="CQ3676" s="6"/>
      <c r="CR3676" s="6"/>
      <c r="CS3676" s="6"/>
      <c r="CT3676" s="6"/>
      <c r="CU3676" s="6"/>
      <c r="CV3676" s="6"/>
      <c r="CW3676" s="6"/>
      <c r="CX3676" s="6"/>
      <c r="CY3676" s="6"/>
      <c r="CZ3676" s="6"/>
      <c r="DA3676" s="6"/>
      <c r="DB3676" s="6"/>
      <c r="DC3676" s="6"/>
      <c r="DD3676" s="6"/>
      <c r="DE3676" s="6"/>
      <c r="DF3676" s="6"/>
      <c r="DG3676" s="6"/>
      <c r="DH3676" s="6"/>
      <c r="DI3676" s="6"/>
      <c r="DJ3676" s="6"/>
    </row>
    <row r="3677" spans="15:114" ht="15" customHeight="1" x14ac:dyDescent="0.15"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6"/>
      <c r="BD3677" s="6"/>
      <c r="BE3677" s="6"/>
      <c r="BF3677" s="6"/>
      <c r="BG3677" s="6"/>
      <c r="BH3677" s="6"/>
      <c r="BI3677" s="6"/>
      <c r="BJ3677" s="6"/>
      <c r="BK3677" s="6"/>
      <c r="BL3677" s="6"/>
      <c r="BM3677" s="6"/>
      <c r="BN3677" s="6"/>
      <c r="BO3677" s="6"/>
      <c r="BP3677" s="6"/>
      <c r="BQ3677" s="6"/>
      <c r="BR3677" s="6"/>
      <c r="BS3677" s="6"/>
      <c r="BT3677" s="6"/>
      <c r="BU3677" s="6"/>
      <c r="BV3677" s="6"/>
      <c r="BW3677" s="6"/>
      <c r="BX3677" s="6"/>
      <c r="BY3677" s="6"/>
      <c r="BZ3677" s="6"/>
      <c r="CA3677" s="6"/>
      <c r="CB3677" s="6"/>
      <c r="CC3677" s="6"/>
      <c r="CD3677" s="6"/>
      <c r="CE3677" s="6"/>
      <c r="CF3677" s="6"/>
      <c r="CG3677" s="6"/>
      <c r="CH3677" s="6"/>
      <c r="CI3677" s="6"/>
      <c r="CJ3677" s="6"/>
      <c r="CK3677" s="6"/>
      <c r="CL3677" s="6"/>
      <c r="CM3677" s="6"/>
      <c r="CN3677" s="6"/>
      <c r="CO3677" s="6"/>
      <c r="CP3677" s="6"/>
      <c r="CQ3677" s="6"/>
      <c r="CR3677" s="6"/>
      <c r="CS3677" s="6"/>
      <c r="CT3677" s="6"/>
      <c r="CU3677" s="6"/>
      <c r="CV3677" s="6"/>
      <c r="CW3677" s="6"/>
      <c r="CX3677" s="6"/>
      <c r="CY3677" s="6"/>
      <c r="CZ3677" s="6"/>
      <c r="DA3677" s="6"/>
      <c r="DB3677" s="6"/>
      <c r="DC3677" s="6"/>
      <c r="DD3677" s="6"/>
      <c r="DE3677" s="6"/>
      <c r="DF3677" s="6"/>
      <c r="DG3677" s="6"/>
      <c r="DH3677" s="6"/>
      <c r="DI3677" s="6"/>
      <c r="DJ3677" s="6"/>
    </row>
    <row r="3678" spans="15:114" ht="15" customHeight="1" x14ac:dyDescent="0.15"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6"/>
      <c r="BD3678" s="6"/>
      <c r="BE3678" s="6"/>
      <c r="BF3678" s="6"/>
      <c r="BG3678" s="6"/>
      <c r="BH3678" s="6"/>
      <c r="BI3678" s="6"/>
      <c r="BJ3678" s="6"/>
      <c r="BK3678" s="6"/>
      <c r="BL3678" s="6"/>
      <c r="BM3678" s="6"/>
      <c r="BN3678" s="6"/>
      <c r="BO3678" s="6"/>
      <c r="BP3678" s="6"/>
      <c r="BQ3678" s="6"/>
      <c r="BR3678" s="6"/>
      <c r="BS3678" s="6"/>
      <c r="BT3678" s="6"/>
      <c r="BU3678" s="6"/>
      <c r="BV3678" s="6"/>
      <c r="BW3678" s="6"/>
      <c r="BX3678" s="6"/>
      <c r="BY3678" s="6"/>
      <c r="BZ3678" s="6"/>
      <c r="CA3678" s="6"/>
      <c r="CB3678" s="6"/>
      <c r="CC3678" s="6"/>
      <c r="CD3678" s="6"/>
      <c r="CE3678" s="6"/>
      <c r="CF3678" s="6"/>
      <c r="CG3678" s="6"/>
      <c r="CH3678" s="6"/>
      <c r="CI3678" s="6"/>
      <c r="CJ3678" s="6"/>
      <c r="CK3678" s="6"/>
      <c r="CL3678" s="6"/>
      <c r="CM3678" s="6"/>
      <c r="CN3678" s="6"/>
      <c r="CO3678" s="6"/>
      <c r="CP3678" s="6"/>
      <c r="CQ3678" s="6"/>
      <c r="CR3678" s="6"/>
      <c r="CS3678" s="6"/>
      <c r="CT3678" s="6"/>
      <c r="CU3678" s="6"/>
      <c r="CV3678" s="6"/>
      <c r="CW3678" s="6"/>
      <c r="CX3678" s="6"/>
      <c r="CY3678" s="6"/>
      <c r="CZ3678" s="6"/>
      <c r="DA3678" s="6"/>
      <c r="DB3678" s="6"/>
      <c r="DC3678" s="6"/>
      <c r="DD3678" s="6"/>
      <c r="DE3678" s="6"/>
      <c r="DF3678" s="6"/>
      <c r="DG3678" s="6"/>
      <c r="DH3678" s="6"/>
      <c r="DI3678" s="6"/>
      <c r="DJ3678" s="6"/>
    </row>
    <row r="3679" spans="15:114" ht="15" customHeight="1" x14ac:dyDescent="0.15"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6"/>
      <c r="BD3679" s="6"/>
      <c r="BE3679" s="6"/>
      <c r="BF3679" s="6"/>
      <c r="BG3679" s="6"/>
      <c r="BH3679" s="6"/>
      <c r="BI3679" s="6"/>
      <c r="BJ3679" s="6"/>
      <c r="BK3679" s="6"/>
      <c r="BL3679" s="6"/>
      <c r="BM3679" s="6"/>
      <c r="BN3679" s="6"/>
      <c r="BO3679" s="6"/>
      <c r="BP3679" s="6"/>
      <c r="BQ3679" s="6"/>
      <c r="BR3679" s="6"/>
      <c r="BS3679" s="6"/>
      <c r="BT3679" s="6"/>
      <c r="BU3679" s="6"/>
      <c r="BV3679" s="6"/>
      <c r="BW3679" s="6"/>
      <c r="BX3679" s="6"/>
      <c r="BY3679" s="6"/>
      <c r="BZ3679" s="6"/>
      <c r="CA3679" s="6"/>
      <c r="CB3679" s="6"/>
      <c r="CC3679" s="6"/>
      <c r="CD3679" s="6"/>
      <c r="CE3679" s="6"/>
      <c r="CF3679" s="6"/>
      <c r="CG3679" s="6"/>
      <c r="CH3679" s="6"/>
      <c r="CI3679" s="6"/>
      <c r="CJ3679" s="6"/>
      <c r="CK3679" s="6"/>
      <c r="CL3679" s="6"/>
      <c r="CM3679" s="6"/>
      <c r="CN3679" s="6"/>
      <c r="CO3679" s="6"/>
      <c r="CP3679" s="6"/>
      <c r="CQ3679" s="6"/>
      <c r="CR3679" s="6"/>
      <c r="CS3679" s="6"/>
      <c r="CT3679" s="6"/>
      <c r="CU3679" s="6"/>
      <c r="CV3679" s="6"/>
      <c r="CW3679" s="6"/>
      <c r="CX3679" s="6"/>
      <c r="CY3679" s="6"/>
      <c r="CZ3679" s="6"/>
      <c r="DA3679" s="6"/>
      <c r="DB3679" s="6"/>
      <c r="DC3679" s="6"/>
      <c r="DD3679" s="6"/>
      <c r="DE3679" s="6"/>
      <c r="DF3679" s="6"/>
      <c r="DG3679" s="6"/>
      <c r="DH3679" s="6"/>
      <c r="DI3679" s="6"/>
      <c r="DJ3679" s="6"/>
    </row>
    <row r="3680" spans="15:114" ht="15" customHeight="1" x14ac:dyDescent="0.15"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6"/>
      <c r="BD3680" s="6"/>
      <c r="BE3680" s="6"/>
      <c r="BF3680" s="6"/>
      <c r="BG3680" s="6"/>
      <c r="BH3680" s="6"/>
      <c r="BI3680" s="6"/>
      <c r="BJ3680" s="6"/>
      <c r="BK3680" s="6"/>
      <c r="BL3680" s="6"/>
      <c r="BM3680" s="6"/>
      <c r="BN3680" s="6"/>
      <c r="BO3680" s="6"/>
      <c r="BP3680" s="6"/>
      <c r="BQ3680" s="6"/>
      <c r="BR3680" s="6"/>
      <c r="BS3680" s="6"/>
      <c r="BT3680" s="6"/>
      <c r="BU3680" s="6"/>
      <c r="BV3680" s="6"/>
      <c r="BW3680" s="6"/>
      <c r="BX3680" s="6"/>
      <c r="BY3680" s="6"/>
      <c r="BZ3680" s="6"/>
      <c r="CA3680" s="6"/>
      <c r="CB3680" s="6"/>
      <c r="CC3680" s="6"/>
      <c r="CD3680" s="6"/>
      <c r="CE3680" s="6"/>
      <c r="CF3680" s="6"/>
      <c r="CG3680" s="6"/>
      <c r="CH3680" s="6"/>
      <c r="CI3680" s="6"/>
      <c r="CJ3680" s="6"/>
      <c r="CK3680" s="6"/>
      <c r="CL3680" s="6"/>
      <c r="CM3680" s="6"/>
      <c r="CN3680" s="6"/>
      <c r="CO3680" s="6"/>
      <c r="CP3680" s="6"/>
      <c r="CQ3680" s="6"/>
      <c r="CR3680" s="6"/>
      <c r="CS3680" s="6"/>
      <c r="CT3680" s="6"/>
      <c r="CU3680" s="6"/>
      <c r="CV3680" s="6"/>
      <c r="CW3680" s="6"/>
      <c r="CX3680" s="6"/>
      <c r="CY3680" s="6"/>
      <c r="CZ3680" s="6"/>
      <c r="DA3680" s="6"/>
      <c r="DB3680" s="6"/>
      <c r="DC3680" s="6"/>
      <c r="DD3680" s="6"/>
      <c r="DE3680" s="6"/>
      <c r="DF3680" s="6"/>
      <c r="DG3680" s="6"/>
      <c r="DH3680" s="6"/>
      <c r="DI3680" s="6"/>
      <c r="DJ3680" s="6"/>
    </row>
    <row r="3681" spans="15:114" ht="15" customHeight="1" x14ac:dyDescent="0.15"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6"/>
      <c r="BD3681" s="6"/>
      <c r="BE3681" s="6"/>
      <c r="BF3681" s="6"/>
      <c r="BG3681" s="6"/>
      <c r="BH3681" s="6"/>
      <c r="BI3681" s="6"/>
      <c r="BJ3681" s="6"/>
      <c r="BK3681" s="6"/>
      <c r="BL3681" s="6"/>
      <c r="BM3681" s="6"/>
      <c r="BN3681" s="6"/>
      <c r="BO3681" s="6"/>
      <c r="BP3681" s="6"/>
      <c r="BQ3681" s="6"/>
      <c r="BR3681" s="6"/>
      <c r="BS3681" s="6"/>
      <c r="BT3681" s="6"/>
      <c r="BU3681" s="6"/>
      <c r="BV3681" s="6"/>
      <c r="BW3681" s="6"/>
      <c r="BX3681" s="6"/>
      <c r="BY3681" s="6"/>
      <c r="BZ3681" s="6"/>
      <c r="CA3681" s="6"/>
      <c r="CB3681" s="6"/>
      <c r="CC3681" s="6"/>
      <c r="CD3681" s="6"/>
      <c r="CE3681" s="6"/>
      <c r="CF3681" s="6"/>
      <c r="CG3681" s="6"/>
      <c r="CH3681" s="6"/>
      <c r="CI3681" s="6"/>
      <c r="CJ3681" s="6"/>
      <c r="CK3681" s="6"/>
      <c r="CL3681" s="6"/>
      <c r="CM3681" s="6"/>
      <c r="CN3681" s="6"/>
      <c r="CO3681" s="6"/>
      <c r="CP3681" s="6"/>
      <c r="CQ3681" s="6"/>
      <c r="CR3681" s="6"/>
      <c r="CS3681" s="6"/>
      <c r="CT3681" s="6"/>
      <c r="CU3681" s="6"/>
      <c r="CV3681" s="6"/>
      <c r="CW3681" s="6"/>
      <c r="CX3681" s="6"/>
      <c r="CY3681" s="6"/>
      <c r="CZ3681" s="6"/>
      <c r="DA3681" s="6"/>
      <c r="DB3681" s="6"/>
      <c r="DC3681" s="6"/>
      <c r="DD3681" s="6"/>
      <c r="DE3681" s="6"/>
      <c r="DF3681" s="6"/>
      <c r="DG3681" s="6"/>
      <c r="DH3681" s="6"/>
      <c r="DI3681" s="6"/>
      <c r="DJ3681" s="6"/>
    </row>
    <row r="3682" spans="15:114" ht="15" customHeight="1" x14ac:dyDescent="0.15"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6"/>
      <c r="BD3682" s="6"/>
      <c r="BE3682" s="6"/>
      <c r="BF3682" s="6"/>
      <c r="BG3682" s="6"/>
      <c r="BH3682" s="6"/>
      <c r="BI3682" s="6"/>
      <c r="BJ3682" s="6"/>
      <c r="BK3682" s="6"/>
      <c r="BL3682" s="6"/>
      <c r="BM3682" s="6"/>
      <c r="BN3682" s="6"/>
      <c r="BO3682" s="6"/>
      <c r="BP3682" s="6"/>
      <c r="BQ3682" s="6"/>
      <c r="BR3682" s="6"/>
      <c r="BS3682" s="6"/>
      <c r="BT3682" s="6"/>
      <c r="BU3682" s="6"/>
      <c r="BV3682" s="6"/>
      <c r="BW3682" s="6"/>
      <c r="BX3682" s="6"/>
      <c r="BY3682" s="6"/>
      <c r="BZ3682" s="6"/>
      <c r="CA3682" s="6"/>
      <c r="CB3682" s="6"/>
      <c r="CC3682" s="6"/>
      <c r="CD3682" s="6"/>
      <c r="CE3682" s="6"/>
      <c r="CF3682" s="6"/>
      <c r="CG3682" s="6"/>
      <c r="CH3682" s="6"/>
      <c r="CI3682" s="6"/>
      <c r="CJ3682" s="6"/>
      <c r="CK3682" s="6"/>
      <c r="CL3682" s="6"/>
      <c r="CM3682" s="6"/>
      <c r="CN3682" s="6"/>
      <c r="CO3682" s="6"/>
      <c r="CP3682" s="6"/>
      <c r="CQ3682" s="6"/>
      <c r="CR3682" s="6"/>
      <c r="CS3682" s="6"/>
      <c r="CT3682" s="6"/>
      <c r="CU3682" s="6"/>
      <c r="CV3682" s="6"/>
      <c r="CW3682" s="6"/>
      <c r="CX3682" s="6"/>
      <c r="CY3682" s="6"/>
      <c r="CZ3682" s="6"/>
      <c r="DA3682" s="6"/>
      <c r="DB3682" s="6"/>
      <c r="DC3682" s="6"/>
      <c r="DD3682" s="6"/>
      <c r="DE3682" s="6"/>
      <c r="DF3682" s="6"/>
      <c r="DG3682" s="6"/>
      <c r="DH3682" s="6"/>
      <c r="DI3682" s="6"/>
      <c r="DJ3682" s="6"/>
    </row>
    <row r="3683" spans="15:114" ht="15" customHeight="1" x14ac:dyDescent="0.15"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6"/>
      <c r="BD3683" s="6"/>
      <c r="BE3683" s="6"/>
      <c r="BF3683" s="6"/>
      <c r="BG3683" s="6"/>
      <c r="BH3683" s="6"/>
      <c r="BI3683" s="6"/>
      <c r="BJ3683" s="6"/>
      <c r="BK3683" s="6"/>
      <c r="BL3683" s="6"/>
      <c r="BM3683" s="6"/>
      <c r="BN3683" s="6"/>
      <c r="BO3683" s="6"/>
      <c r="BP3683" s="6"/>
      <c r="BQ3683" s="6"/>
      <c r="BR3683" s="6"/>
      <c r="BS3683" s="6"/>
      <c r="BT3683" s="6"/>
      <c r="BU3683" s="6"/>
      <c r="BV3683" s="6"/>
      <c r="BW3683" s="6"/>
      <c r="BX3683" s="6"/>
      <c r="BY3683" s="6"/>
      <c r="BZ3683" s="6"/>
      <c r="CA3683" s="6"/>
      <c r="CB3683" s="6"/>
      <c r="CC3683" s="6"/>
      <c r="CD3683" s="6"/>
      <c r="CE3683" s="6"/>
      <c r="CF3683" s="6"/>
      <c r="CG3683" s="6"/>
      <c r="CH3683" s="6"/>
      <c r="CI3683" s="6"/>
      <c r="CJ3683" s="6"/>
      <c r="CK3683" s="6"/>
      <c r="CL3683" s="6"/>
      <c r="CM3683" s="6"/>
      <c r="CN3683" s="6"/>
      <c r="CO3683" s="6"/>
      <c r="CP3683" s="6"/>
      <c r="CQ3683" s="6"/>
      <c r="CR3683" s="6"/>
      <c r="CS3683" s="6"/>
      <c r="CT3683" s="6"/>
      <c r="CU3683" s="6"/>
      <c r="CV3683" s="6"/>
      <c r="CW3683" s="6"/>
      <c r="CX3683" s="6"/>
      <c r="CY3683" s="6"/>
      <c r="CZ3683" s="6"/>
      <c r="DA3683" s="6"/>
      <c r="DB3683" s="6"/>
      <c r="DC3683" s="6"/>
      <c r="DD3683" s="6"/>
      <c r="DE3683" s="6"/>
      <c r="DF3683" s="6"/>
      <c r="DG3683" s="6"/>
      <c r="DH3683" s="6"/>
      <c r="DI3683" s="6"/>
      <c r="DJ3683" s="6"/>
    </row>
    <row r="3684" spans="15:114" ht="15" customHeight="1" x14ac:dyDescent="0.15"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  <c r="BH3684" s="6"/>
      <c r="BI3684" s="6"/>
      <c r="BJ3684" s="6"/>
      <c r="BK3684" s="6"/>
      <c r="BL3684" s="6"/>
      <c r="BM3684" s="6"/>
      <c r="BN3684" s="6"/>
      <c r="BO3684" s="6"/>
      <c r="BP3684" s="6"/>
      <c r="BQ3684" s="6"/>
      <c r="BR3684" s="6"/>
      <c r="BS3684" s="6"/>
      <c r="BT3684" s="6"/>
      <c r="BU3684" s="6"/>
      <c r="BV3684" s="6"/>
      <c r="BW3684" s="6"/>
      <c r="BX3684" s="6"/>
      <c r="BY3684" s="6"/>
      <c r="BZ3684" s="6"/>
      <c r="CA3684" s="6"/>
      <c r="CB3684" s="6"/>
      <c r="CC3684" s="6"/>
      <c r="CD3684" s="6"/>
      <c r="CE3684" s="6"/>
      <c r="CF3684" s="6"/>
      <c r="CG3684" s="6"/>
      <c r="CH3684" s="6"/>
      <c r="CI3684" s="6"/>
      <c r="CJ3684" s="6"/>
      <c r="CK3684" s="6"/>
      <c r="CL3684" s="6"/>
      <c r="CM3684" s="6"/>
      <c r="CN3684" s="6"/>
      <c r="CO3684" s="6"/>
      <c r="CP3684" s="6"/>
      <c r="CQ3684" s="6"/>
      <c r="CR3684" s="6"/>
      <c r="CS3684" s="6"/>
      <c r="CT3684" s="6"/>
      <c r="CU3684" s="6"/>
      <c r="CV3684" s="6"/>
      <c r="CW3684" s="6"/>
      <c r="CX3684" s="6"/>
      <c r="CY3684" s="6"/>
      <c r="CZ3684" s="6"/>
      <c r="DA3684" s="6"/>
      <c r="DB3684" s="6"/>
      <c r="DC3684" s="6"/>
      <c r="DD3684" s="6"/>
      <c r="DE3684" s="6"/>
      <c r="DF3684" s="6"/>
      <c r="DG3684" s="6"/>
      <c r="DH3684" s="6"/>
      <c r="DI3684" s="6"/>
      <c r="DJ3684" s="6"/>
    </row>
    <row r="3685" spans="15:114" ht="15" customHeight="1" x14ac:dyDescent="0.15"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6"/>
      <c r="BD3685" s="6"/>
      <c r="BE3685" s="6"/>
      <c r="BF3685" s="6"/>
      <c r="BG3685" s="6"/>
      <c r="BH3685" s="6"/>
      <c r="BI3685" s="6"/>
      <c r="BJ3685" s="6"/>
      <c r="BK3685" s="6"/>
      <c r="BL3685" s="6"/>
      <c r="BM3685" s="6"/>
      <c r="BN3685" s="6"/>
      <c r="BO3685" s="6"/>
      <c r="BP3685" s="6"/>
      <c r="BQ3685" s="6"/>
      <c r="BR3685" s="6"/>
      <c r="BS3685" s="6"/>
      <c r="BT3685" s="6"/>
      <c r="BU3685" s="6"/>
      <c r="BV3685" s="6"/>
      <c r="BW3685" s="6"/>
      <c r="BX3685" s="6"/>
      <c r="BY3685" s="6"/>
      <c r="BZ3685" s="6"/>
      <c r="CA3685" s="6"/>
      <c r="CB3685" s="6"/>
      <c r="CC3685" s="6"/>
      <c r="CD3685" s="6"/>
      <c r="CE3685" s="6"/>
      <c r="CF3685" s="6"/>
      <c r="CG3685" s="6"/>
      <c r="CH3685" s="6"/>
      <c r="CI3685" s="6"/>
      <c r="CJ3685" s="6"/>
      <c r="CK3685" s="6"/>
      <c r="CL3685" s="6"/>
      <c r="CM3685" s="6"/>
      <c r="CN3685" s="6"/>
      <c r="CO3685" s="6"/>
      <c r="CP3685" s="6"/>
      <c r="CQ3685" s="6"/>
      <c r="CR3685" s="6"/>
      <c r="CS3685" s="6"/>
      <c r="CT3685" s="6"/>
      <c r="CU3685" s="6"/>
      <c r="CV3685" s="6"/>
      <c r="CW3685" s="6"/>
      <c r="CX3685" s="6"/>
      <c r="CY3685" s="6"/>
      <c r="CZ3685" s="6"/>
      <c r="DA3685" s="6"/>
      <c r="DB3685" s="6"/>
      <c r="DC3685" s="6"/>
      <c r="DD3685" s="6"/>
      <c r="DE3685" s="6"/>
      <c r="DF3685" s="6"/>
      <c r="DG3685" s="6"/>
      <c r="DH3685" s="6"/>
      <c r="DI3685" s="6"/>
      <c r="DJ3685" s="6"/>
    </row>
    <row r="3686" spans="15:114" ht="15" customHeight="1" x14ac:dyDescent="0.15"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6"/>
      <c r="BD3686" s="6"/>
      <c r="BE3686" s="6"/>
      <c r="BF3686" s="6"/>
      <c r="BG3686" s="6"/>
      <c r="BH3686" s="6"/>
      <c r="BI3686" s="6"/>
      <c r="BJ3686" s="6"/>
      <c r="BK3686" s="6"/>
      <c r="BL3686" s="6"/>
      <c r="BM3686" s="6"/>
      <c r="BN3686" s="6"/>
      <c r="BO3686" s="6"/>
      <c r="BP3686" s="6"/>
      <c r="BQ3686" s="6"/>
      <c r="BR3686" s="6"/>
      <c r="BS3686" s="6"/>
      <c r="BT3686" s="6"/>
      <c r="BU3686" s="6"/>
      <c r="BV3686" s="6"/>
      <c r="BW3686" s="6"/>
      <c r="BX3686" s="6"/>
      <c r="BY3686" s="6"/>
      <c r="BZ3686" s="6"/>
      <c r="CA3686" s="6"/>
      <c r="CB3686" s="6"/>
      <c r="CC3686" s="6"/>
      <c r="CD3686" s="6"/>
      <c r="CE3686" s="6"/>
      <c r="CF3686" s="6"/>
      <c r="CG3686" s="6"/>
      <c r="CH3686" s="6"/>
      <c r="CI3686" s="6"/>
      <c r="CJ3686" s="6"/>
      <c r="CK3686" s="6"/>
      <c r="CL3686" s="6"/>
      <c r="CM3686" s="6"/>
      <c r="CN3686" s="6"/>
      <c r="CO3686" s="6"/>
      <c r="CP3686" s="6"/>
      <c r="CQ3686" s="6"/>
      <c r="CR3686" s="6"/>
      <c r="CS3686" s="6"/>
      <c r="CT3686" s="6"/>
      <c r="CU3686" s="6"/>
      <c r="CV3686" s="6"/>
      <c r="CW3686" s="6"/>
      <c r="CX3686" s="6"/>
      <c r="CY3686" s="6"/>
      <c r="CZ3686" s="6"/>
      <c r="DA3686" s="6"/>
      <c r="DB3686" s="6"/>
      <c r="DC3686" s="6"/>
      <c r="DD3686" s="6"/>
      <c r="DE3686" s="6"/>
      <c r="DF3686" s="6"/>
      <c r="DG3686" s="6"/>
      <c r="DH3686" s="6"/>
      <c r="DI3686" s="6"/>
      <c r="DJ3686" s="6"/>
    </row>
    <row r="3687" spans="15:114" ht="15" customHeight="1" x14ac:dyDescent="0.15"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  <c r="BH3687" s="6"/>
      <c r="BI3687" s="6"/>
      <c r="BJ3687" s="6"/>
      <c r="BK3687" s="6"/>
      <c r="BL3687" s="6"/>
      <c r="BM3687" s="6"/>
      <c r="BN3687" s="6"/>
      <c r="BO3687" s="6"/>
      <c r="BP3687" s="6"/>
      <c r="BQ3687" s="6"/>
      <c r="BR3687" s="6"/>
      <c r="BS3687" s="6"/>
      <c r="BT3687" s="6"/>
      <c r="BU3687" s="6"/>
      <c r="BV3687" s="6"/>
      <c r="BW3687" s="6"/>
      <c r="BX3687" s="6"/>
      <c r="BY3687" s="6"/>
      <c r="BZ3687" s="6"/>
      <c r="CA3687" s="6"/>
      <c r="CB3687" s="6"/>
      <c r="CC3687" s="6"/>
      <c r="CD3687" s="6"/>
      <c r="CE3687" s="6"/>
      <c r="CF3687" s="6"/>
      <c r="CG3687" s="6"/>
      <c r="CH3687" s="6"/>
      <c r="CI3687" s="6"/>
      <c r="CJ3687" s="6"/>
      <c r="CK3687" s="6"/>
      <c r="CL3687" s="6"/>
      <c r="CM3687" s="6"/>
      <c r="CN3687" s="6"/>
      <c r="CO3687" s="6"/>
      <c r="CP3687" s="6"/>
      <c r="CQ3687" s="6"/>
      <c r="CR3687" s="6"/>
      <c r="CS3687" s="6"/>
      <c r="CT3687" s="6"/>
      <c r="CU3687" s="6"/>
      <c r="CV3687" s="6"/>
      <c r="CW3687" s="6"/>
      <c r="CX3687" s="6"/>
      <c r="CY3687" s="6"/>
      <c r="CZ3687" s="6"/>
      <c r="DA3687" s="6"/>
      <c r="DB3687" s="6"/>
      <c r="DC3687" s="6"/>
      <c r="DD3687" s="6"/>
      <c r="DE3687" s="6"/>
      <c r="DF3687" s="6"/>
      <c r="DG3687" s="6"/>
      <c r="DH3687" s="6"/>
      <c r="DI3687" s="6"/>
      <c r="DJ3687" s="6"/>
    </row>
    <row r="3688" spans="15:114" ht="15" customHeight="1" x14ac:dyDescent="0.15"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  <c r="BH3688" s="6"/>
      <c r="BI3688" s="6"/>
      <c r="BJ3688" s="6"/>
      <c r="BK3688" s="6"/>
      <c r="BL3688" s="6"/>
      <c r="BM3688" s="6"/>
      <c r="BN3688" s="6"/>
      <c r="BO3688" s="6"/>
      <c r="BP3688" s="6"/>
      <c r="BQ3688" s="6"/>
      <c r="BR3688" s="6"/>
      <c r="BS3688" s="6"/>
      <c r="BT3688" s="6"/>
      <c r="BU3688" s="6"/>
      <c r="BV3688" s="6"/>
      <c r="BW3688" s="6"/>
      <c r="BX3688" s="6"/>
      <c r="BY3688" s="6"/>
      <c r="BZ3688" s="6"/>
      <c r="CA3688" s="6"/>
      <c r="CB3688" s="6"/>
      <c r="CC3688" s="6"/>
      <c r="CD3688" s="6"/>
      <c r="CE3688" s="6"/>
      <c r="CF3688" s="6"/>
      <c r="CG3688" s="6"/>
      <c r="CH3688" s="6"/>
      <c r="CI3688" s="6"/>
      <c r="CJ3688" s="6"/>
      <c r="CK3688" s="6"/>
      <c r="CL3688" s="6"/>
      <c r="CM3688" s="6"/>
      <c r="CN3688" s="6"/>
      <c r="CO3688" s="6"/>
      <c r="CP3688" s="6"/>
      <c r="CQ3688" s="6"/>
      <c r="CR3688" s="6"/>
      <c r="CS3688" s="6"/>
      <c r="CT3688" s="6"/>
      <c r="CU3688" s="6"/>
      <c r="CV3688" s="6"/>
      <c r="CW3688" s="6"/>
      <c r="CX3688" s="6"/>
      <c r="CY3688" s="6"/>
      <c r="CZ3688" s="6"/>
      <c r="DA3688" s="6"/>
      <c r="DB3688" s="6"/>
      <c r="DC3688" s="6"/>
      <c r="DD3688" s="6"/>
      <c r="DE3688" s="6"/>
      <c r="DF3688" s="6"/>
      <c r="DG3688" s="6"/>
      <c r="DH3688" s="6"/>
      <c r="DI3688" s="6"/>
      <c r="DJ3688" s="6"/>
    </row>
    <row r="3689" spans="15:114" ht="15" customHeight="1" x14ac:dyDescent="0.15"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6"/>
      <c r="BD3689" s="6"/>
      <c r="BE3689" s="6"/>
      <c r="BF3689" s="6"/>
      <c r="BG3689" s="6"/>
      <c r="BH3689" s="6"/>
      <c r="BI3689" s="6"/>
      <c r="BJ3689" s="6"/>
      <c r="BK3689" s="6"/>
      <c r="BL3689" s="6"/>
      <c r="BM3689" s="6"/>
      <c r="BN3689" s="6"/>
      <c r="BO3689" s="6"/>
      <c r="BP3689" s="6"/>
      <c r="BQ3689" s="6"/>
      <c r="BR3689" s="6"/>
      <c r="BS3689" s="6"/>
      <c r="BT3689" s="6"/>
      <c r="BU3689" s="6"/>
      <c r="BV3689" s="6"/>
      <c r="BW3689" s="6"/>
      <c r="BX3689" s="6"/>
      <c r="BY3689" s="6"/>
      <c r="BZ3689" s="6"/>
      <c r="CA3689" s="6"/>
      <c r="CB3689" s="6"/>
      <c r="CC3689" s="6"/>
      <c r="CD3689" s="6"/>
      <c r="CE3689" s="6"/>
      <c r="CF3689" s="6"/>
      <c r="CG3689" s="6"/>
      <c r="CH3689" s="6"/>
      <c r="CI3689" s="6"/>
      <c r="CJ3689" s="6"/>
      <c r="CK3689" s="6"/>
      <c r="CL3689" s="6"/>
      <c r="CM3689" s="6"/>
      <c r="CN3689" s="6"/>
      <c r="CO3689" s="6"/>
      <c r="CP3689" s="6"/>
      <c r="CQ3689" s="6"/>
      <c r="CR3689" s="6"/>
      <c r="CS3689" s="6"/>
      <c r="CT3689" s="6"/>
      <c r="CU3689" s="6"/>
      <c r="CV3689" s="6"/>
      <c r="CW3689" s="6"/>
      <c r="CX3689" s="6"/>
      <c r="CY3689" s="6"/>
      <c r="CZ3689" s="6"/>
      <c r="DA3689" s="6"/>
      <c r="DB3689" s="6"/>
      <c r="DC3689" s="6"/>
      <c r="DD3689" s="6"/>
      <c r="DE3689" s="6"/>
      <c r="DF3689" s="6"/>
      <c r="DG3689" s="6"/>
      <c r="DH3689" s="6"/>
      <c r="DI3689" s="6"/>
      <c r="DJ3689" s="6"/>
    </row>
    <row r="3690" spans="15:114" ht="15" customHeight="1" x14ac:dyDescent="0.15"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6"/>
      <c r="BD3690" s="6"/>
      <c r="BE3690" s="6"/>
      <c r="BF3690" s="6"/>
      <c r="BG3690" s="6"/>
      <c r="BH3690" s="6"/>
      <c r="BI3690" s="6"/>
      <c r="BJ3690" s="6"/>
      <c r="BK3690" s="6"/>
      <c r="BL3690" s="6"/>
      <c r="BM3690" s="6"/>
      <c r="BN3690" s="6"/>
      <c r="BO3690" s="6"/>
      <c r="BP3690" s="6"/>
      <c r="BQ3690" s="6"/>
      <c r="BR3690" s="6"/>
      <c r="BS3690" s="6"/>
      <c r="BT3690" s="6"/>
      <c r="BU3690" s="6"/>
      <c r="BV3690" s="6"/>
      <c r="BW3690" s="6"/>
      <c r="BX3690" s="6"/>
      <c r="BY3690" s="6"/>
      <c r="BZ3690" s="6"/>
      <c r="CA3690" s="6"/>
      <c r="CB3690" s="6"/>
      <c r="CC3690" s="6"/>
      <c r="CD3690" s="6"/>
      <c r="CE3690" s="6"/>
      <c r="CF3690" s="6"/>
      <c r="CG3690" s="6"/>
      <c r="CH3690" s="6"/>
      <c r="CI3690" s="6"/>
      <c r="CJ3690" s="6"/>
      <c r="CK3690" s="6"/>
      <c r="CL3690" s="6"/>
      <c r="CM3690" s="6"/>
      <c r="CN3690" s="6"/>
      <c r="CO3690" s="6"/>
      <c r="CP3690" s="6"/>
      <c r="CQ3690" s="6"/>
      <c r="CR3690" s="6"/>
      <c r="CS3690" s="6"/>
      <c r="CT3690" s="6"/>
      <c r="CU3690" s="6"/>
      <c r="CV3690" s="6"/>
      <c r="CW3690" s="6"/>
      <c r="CX3690" s="6"/>
      <c r="CY3690" s="6"/>
      <c r="CZ3690" s="6"/>
      <c r="DA3690" s="6"/>
      <c r="DB3690" s="6"/>
      <c r="DC3690" s="6"/>
      <c r="DD3690" s="6"/>
      <c r="DE3690" s="6"/>
      <c r="DF3690" s="6"/>
      <c r="DG3690" s="6"/>
      <c r="DH3690" s="6"/>
      <c r="DI3690" s="6"/>
      <c r="DJ3690" s="6"/>
    </row>
    <row r="3691" spans="15:114" ht="15" customHeight="1" x14ac:dyDescent="0.15"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6"/>
      <c r="BD3691" s="6"/>
      <c r="BE3691" s="6"/>
      <c r="BF3691" s="6"/>
      <c r="BG3691" s="6"/>
      <c r="BH3691" s="6"/>
      <c r="BI3691" s="6"/>
      <c r="BJ3691" s="6"/>
      <c r="BK3691" s="6"/>
      <c r="BL3691" s="6"/>
      <c r="BM3691" s="6"/>
      <c r="BN3691" s="6"/>
      <c r="BO3691" s="6"/>
      <c r="BP3691" s="6"/>
      <c r="BQ3691" s="6"/>
      <c r="BR3691" s="6"/>
      <c r="BS3691" s="6"/>
      <c r="BT3691" s="6"/>
      <c r="BU3691" s="6"/>
      <c r="BV3691" s="6"/>
      <c r="BW3691" s="6"/>
      <c r="BX3691" s="6"/>
      <c r="BY3691" s="6"/>
      <c r="BZ3691" s="6"/>
      <c r="CA3691" s="6"/>
      <c r="CB3691" s="6"/>
      <c r="CC3691" s="6"/>
      <c r="CD3691" s="6"/>
      <c r="CE3691" s="6"/>
      <c r="CF3691" s="6"/>
      <c r="CG3691" s="6"/>
      <c r="CH3691" s="6"/>
      <c r="CI3691" s="6"/>
      <c r="CJ3691" s="6"/>
      <c r="CK3691" s="6"/>
      <c r="CL3691" s="6"/>
      <c r="CM3691" s="6"/>
      <c r="CN3691" s="6"/>
      <c r="CO3691" s="6"/>
      <c r="CP3691" s="6"/>
      <c r="CQ3691" s="6"/>
      <c r="CR3691" s="6"/>
      <c r="CS3691" s="6"/>
      <c r="CT3691" s="6"/>
      <c r="CU3691" s="6"/>
      <c r="CV3691" s="6"/>
      <c r="CW3691" s="6"/>
      <c r="CX3691" s="6"/>
      <c r="CY3691" s="6"/>
      <c r="CZ3691" s="6"/>
      <c r="DA3691" s="6"/>
      <c r="DB3691" s="6"/>
      <c r="DC3691" s="6"/>
      <c r="DD3691" s="6"/>
      <c r="DE3691" s="6"/>
      <c r="DF3691" s="6"/>
      <c r="DG3691" s="6"/>
      <c r="DH3691" s="6"/>
      <c r="DI3691" s="6"/>
      <c r="DJ3691" s="6"/>
    </row>
    <row r="3692" spans="15:114" ht="15" customHeight="1" x14ac:dyDescent="0.15"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6"/>
      <c r="BD3692" s="6"/>
      <c r="BE3692" s="6"/>
      <c r="BF3692" s="6"/>
      <c r="BG3692" s="6"/>
      <c r="BH3692" s="6"/>
      <c r="BI3692" s="6"/>
      <c r="BJ3692" s="6"/>
      <c r="BK3692" s="6"/>
      <c r="BL3692" s="6"/>
      <c r="BM3692" s="6"/>
      <c r="BN3692" s="6"/>
      <c r="BO3692" s="6"/>
      <c r="BP3692" s="6"/>
      <c r="BQ3692" s="6"/>
      <c r="BR3692" s="6"/>
      <c r="BS3692" s="6"/>
      <c r="BT3692" s="6"/>
      <c r="BU3692" s="6"/>
      <c r="BV3692" s="6"/>
      <c r="BW3692" s="6"/>
      <c r="BX3692" s="6"/>
      <c r="BY3692" s="6"/>
      <c r="BZ3692" s="6"/>
      <c r="CA3692" s="6"/>
      <c r="CB3692" s="6"/>
      <c r="CC3692" s="6"/>
      <c r="CD3692" s="6"/>
      <c r="CE3692" s="6"/>
      <c r="CF3692" s="6"/>
      <c r="CG3692" s="6"/>
      <c r="CH3692" s="6"/>
      <c r="CI3692" s="6"/>
      <c r="CJ3692" s="6"/>
      <c r="CK3692" s="6"/>
      <c r="CL3692" s="6"/>
      <c r="CM3692" s="6"/>
      <c r="CN3692" s="6"/>
      <c r="CO3692" s="6"/>
      <c r="CP3692" s="6"/>
      <c r="CQ3692" s="6"/>
      <c r="CR3692" s="6"/>
      <c r="CS3692" s="6"/>
      <c r="CT3692" s="6"/>
      <c r="CU3692" s="6"/>
      <c r="CV3692" s="6"/>
      <c r="CW3692" s="6"/>
      <c r="CX3692" s="6"/>
      <c r="CY3692" s="6"/>
      <c r="CZ3692" s="6"/>
      <c r="DA3692" s="6"/>
      <c r="DB3692" s="6"/>
      <c r="DC3692" s="6"/>
      <c r="DD3692" s="6"/>
      <c r="DE3692" s="6"/>
      <c r="DF3692" s="6"/>
      <c r="DG3692" s="6"/>
      <c r="DH3692" s="6"/>
      <c r="DI3692" s="6"/>
      <c r="DJ3692" s="6"/>
    </row>
    <row r="3693" spans="15:114" ht="15" customHeight="1" x14ac:dyDescent="0.15"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6"/>
      <c r="BD3693" s="6"/>
      <c r="BE3693" s="6"/>
      <c r="BF3693" s="6"/>
      <c r="BG3693" s="6"/>
      <c r="BH3693" s="6"/>
      <c r="BI3693" s="6"/>
      <c r="BJ3693" s="6"/>
      <c r="BK3693" s="6"/>
      <c r="BL3693" s="6"/>
      <c r="BM3693" s="6"/>
      <c r="BN3693" s="6"/>
      <c r="BO3693" s="6"/>
      <c r="BP3693" s="6"/>
      <c r="BQ3693" s="6"/>
      <c r="BR3693" s="6"/>
      <c r="BS3693" s="6"/>
      <c r="BT3693" s="6"/>
      <c r="BU3693" s="6"/>
      <c r="BV3693" s="6"/>
      <c r="BW3693" s="6"/>
      <c r="BX3693" s="6"/>
      <c r="BY3693" s="6"/>
      <c r="BZ3693" s="6"/>
      <c r="CA3693" s="6"/>
      <c r="CB3693" s="6"/>
      <c r="CC3693" s="6"/>
      <c r="CD3693" s="6"/>
      <c r="CE3693" s="6"/>
      <c r="CF3693" s="6"/>
      <c r="CG3693" s="6"/>
      <c r="CH3693" s="6"/>
      <c r="CI3693" s="6"/>
      <c r="CJ3693" s="6"/>
      <c r="CK3693" s="6"/>
      <c r="CL3693" s="6"/>
      <c r="CM3693" s="6"/>
      <c r="CN3693" s="6"/>
      <c r="CO3693" s="6"/>
      <c r="CP3693" s="6"/>
      <c r="CQ3693" s="6"/>
      <c r="CR3693" s="6"/>
      <c r="CS3693" s="6"/>
      <c r="CT3693" s="6"/>
      <c r="CU3693" s="6"/>
      <c r="CV3693" s="6"/>
      <c r="CW3693" s="6"/>
      <c r="CX3693" s="6"/>
      <c r="CY3693" s="6"/>
      <c r="CZ3693" s="6"/>
      <c r="DA3693" s="6"/>
      <c r="DB3693" s="6"/>
      <c r="DC3693" s="6"/>
      <c r="DD3693" s="6"/>
      <c r="DE3693" s="6"/>
      <c r="DF3693" s="6"/>
      <c r="DG3693" s="6"/>
      <c r="DH3693" s="6"/>
      <c r="DI3693" s="6"/>
      <c r="DJ3693" s="6"/>
    </row>
    <row r="3694" spans="15:114" ht="15" customHeight="1" x14ac:dyDescent="0.15"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6"/>
      <c r="BD3694" s="6"/>
      <c r="BE3694" s="6"/>
      <c r="BF3694" s="6"/>
      <c r="BG3694" s="6"/>
      <c r="BH3694" s="6"/>
      <c r="BI3694" s="6"/>
      <c r="BJ3694" s="6"/>
      <c r="BK3694" s="6"/>
      <c r="BL3694" s="6"/>
      <c r="BM3694" s="6"/>
      <c r="BN3694" s="6"/>
      <c r="BO3694" s="6"/>
      <c r="BP3694" s="6"/>
      <c r="BQ3694" s="6"/>
      <c r="BR3694" s="6"/>
      <c r="BS3694" s="6"/>
      <c r="BT3694" s="6"/>
      <c r="BU3694" s="6"/>
      <c r="BV3694" s="6"/>
      <c r="BW3694" s="6"/>
      <c r="BX3694" s="6"/>
      <c r="BY3694" s="6"/>
      <c r="BZ3694" s="6"/>
      <c r="CA3694" s="6"/>
      <c r="CB3694" s="6"/>
      <c r="CC3694" s="6"/>
      <c r="CD3694" s="6"/>
      <c r="CE3694" s="6"/>
      <c r="CF3694" s="6"/>
      <c r="CG3694" s="6"/>
      <c r="CH3694" s="6"/>
      <c r="CI3694" s="6"/>
      <c r="CJ3694" s="6"/>
      <c r="CK3694" s="6"/>
      <c r="CL3694" s="6"/>
      <c r="CM3694" s="6"/>
      <c r="CN3694" s="6"/>
      <c r="CO3694" s="6"/>
      <c r="CP3694" s="6"/>
      <c r="CQ3694" s="6"/>
      <c r="CR3694" s="6"/>
      <c r="CS3694" s="6"/>
      <c r="CT3694" s="6"/>
      <c r="CU3694" s="6"/>
      <c r="CV3694" s="6"/>
      <c r="CW3694" s="6"/>
      <c r="CX3694" s="6"/>
      <c r="CY3694" s="6"/>
      <c r="CZ3694" s="6"/>
      <c r="DA3694" s="6"/>
      <c r="DB3694" s="6"/>
      <c r="DC3694" s="6"/>
      <c r="DD3694" s="6"/>
      <c r="DE3694" s="6"/>
      <c r="DF3694" s="6"/>
      <c r="DG3694" s="6"/>
      <c r="DH3694" s="6"/>
      <c r="DI3694" s="6"/>
      <c r="DJ3694" s="6"/>
    </row>
    <row r="3695" spans="15:114" ht="15" customHeight="1" x14ac:dyDescent="0.15"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6"/>
      <c r="BD3695" s="6"/>
      <c r="BE3695" s="6"/>
      <c r="BF3695" s="6"/>
      <c r="BG3695" s="6"/>
      <c r="BH3695" s="6"/>
      <c r="BI3695" s="6"/>
      <c r="BJ3695" s="6"/>
      <c r="BK3695" s="6"/>
      <c r="BL3695" s="6"/>
      <c r="BM3695" s="6"/>
      <c r="BN3695" s="6"/>
      <c r="BO3695" s="6"/>
      <c r="BP3695" s="6"/>
      <c r="BQ3695" s="6"/>
      <c r="BR3695" s="6"/>
      <c r="BS3695" s="6"/>
      <c r="BT3695" s="6"/>
      <c r="BU3695" s="6"/>
      <c r="BV3695" s="6"/>
      <c r="BW3695" s="6"/>
      <c r="BX3695" s="6"/>
      <c r="BY3695" s="6"/>
      <c r="BZ3695" s="6"/>
      <c r="CA3695" s="6"/>
      <c r="CB3695" s="6"/>
      <c r="CC3695" s="6"/>
      <c r="CD3695" s="6"/>
      <c r="CE3695" s="6"/>
      <c r="CF3695" s="6"/>
      <c r="CG3695" s="6"/>
      <c r="CH3695" s="6"/>
      <c r="CI3695" s="6"/>
      <c r="CJ3695" s="6"/>
      <c r="CK3695" s="6"/>
      <c r="CL3695" s="6"/>
      <c r="CM3695" s="6"/>
      <c r="CN3695" s="6"/>
      <c r="CO3695" s="6"/>
      <c r="CP3695" s="6"/>
      <c r="CQ3695" s="6"/>
      <c r="CR3695" s="6"/>
      <c r="CS3695" s="6"/>
      <c r="CT3695" s="6"/>
      <c r="CU3695" s="6"/>
      <c r="CV3695" s="6"/>
      <c r="CW3695" s="6"/>
      <c r="CX3695" s="6"/>
      <c r="CY3695" s="6"/>
      <c r="CZ3695" s="6"/>
      <c r="DA3695" s="6"/>
      <c r="DB3695" s="6"/>
      <c r="DC3695" s="6"/>
      <c r="DD3695" s="6"/>
      <c r="DE3695" s="6"/>
      <c r="DF3695" s="6"/>
      <c r="DG3695" s="6"/>
      <c r="DH3695" s="6"/>
      <c r="DI3695" s="6"/>
      <c r="DJ3695" s="6"/>
    </row>
    <row r="3696" spans="15:114" ht="15" customHeight="1" x14ac:dyDescent="0.15"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6"/>
      <c r="BD3696" s="6"/>
      <c r="BE3696" s="6"/>
      <c r="BF3696" s="6"/>
      <c r="BG3696" s="6"/>
      <c r="BH3696" s="6"/>
      <c r="BI3696" s="6"/>
      <c r="BJ3696" s="6"/>
      <c r="BK3696" s="6"/>
      <c r="BL3696" s="6"/>
      <c r="BM3696" s="6"/>
      <c r="BN3696" s="6"/>
      <c r="BO3696" s="6"/>
      <c r="BP3696" s="6"/>
      <c r="BQ3696" s="6"/>
      <c r="BR3696" s="6"/>
      <c r="BS3696" s="6"/>
      <c r="BT3696" s="6"/>
      <c r="BU3696" s="6"/>
      <c r="BV3696" s="6"/>
      <c r="BW3696" s="6"/>
      <c r="BX3696" s="6"/>
      <c r="BY3696" s="6"/>
      <c r="BZ3696" s="6"/>
      <c r="CA3696" s="6"/>
      <c r="CB3696" s="6"/>
      <c r="CC3696" s="6"/>
      <c r="CD3696" s="6"/>
      <c r="CE3696" s="6"/>
      <c r="CF3696" s="6"/>
      <c r="CG3696" s="6"/>
      <c r="CH3696" s="6"/>
      <c r="CI3696" s="6"/>
      <c r="CJ3696" s="6"/>
      <c r="CK3696" s="6"/>
      <c r="CL3696" s="6"/>
      <c r="CM3696" s="6"/>
      <c r="CN3696" s="6"/>
      <c r="CO3696" s="6"/>
      <c r="CP3696" s="6"/>
      <c r="CQ3696" s="6"/>
      <c r="CR3696" s="6"/>
      <c r="CS3696" s="6"/>
      <c r="CT3696" s="6"/>
      <c r="CU3696" s="6"/>
      <c r="CV3696" s="6"/>
      <c r="CW3696" s="6"/>
      <c r="CX3696" s="6"/>
      <c r="CY3696" s="6"/>
      <c r="CZ3696" s="6"/>
      <c r="DA3696" s="6"/>
      <c r="DB3696" s="6"/>
      <c r="DC3696" s="6"/>
      <c r="DD3696" s="6"/>
      <c r="DE3696" s="6"/>
      <c r="DF3696" s="6"/>
      <c r="DG3696" s="6"/>
      <c r="DH3696" s="6"/>
      <c r="DI3696" s="6"/>
      <c r="DJ3696" s="6"/>
    </row>
    <row r="3697" spans="15:114" ht="15" customHeight="1" x14ac:dyDescent="0.15"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6"/>
      <c r="BD3697" s="6"/>
      <c r="BE3697" s="6"/>
      <c r="BF3697" s="6"/>
      <c r="BG3697" s="6"/>
      <c r="BH3697" s="6"/>
      <c r="BI3697" s="6"/>
      <c r="BJ3697" s="6"/>
      <c r="BK3697" s="6"/>
      <c r="BL3697" s="6"/>
      <c r="BM3697" s="6"/>
      <c r="BN3697" s="6"/>
      <c r="BO3697" s="6"/>
      <c r="BP3697" s="6"/>
      <c r="BQ3697" s="6"/>
      <c r="BR3697" s="6"/>
      <c r="BS3697" s="6"/>
      <c r="BT3697" s="6"/>
      <c r="BU3697" s="6"/>
      <c r="BV3697" s="6"/>
      <c r="BW3697" s="6"/>
      <c r="BX3697" s="6"/>
      <c r="BY3697" s="6"/>
      <c r="BZ3697" s="6"/>
      <c r="CA3697" s="6"/>
      <c r="CB3697" s="6"/>
      <c r="CC3697" s="6"/>
      <c r="CD3697" s="6"/>
      <c r="CE3697" s="6"/>
      <c r="CF3697" s="6"/>
      <c r="CG3697" s="6"/>
      <c r="CH3697" s="6"/>
      <c r="CI3697" s="6"/>
      <c r="CJ3697" s="6"/>
      <c r="CK3697" s="6"/>
      <c r="CL3697" s="6"/>
      <c r="CM3697" s="6"/>
      <c r="CN3697" s="6"/>
      <c r="CO3697" s="6"/>
      <c r="CP3697" s="6"/>
      <c r="CQ3697" s="6"/>
      <c r="CR3697" s="6"/>
      <c r="CS3697" s="6"/>
      <c r="CT3697" s="6"/>
      <c r="CU3697" s="6"/>
      <c r="CV3697" s="6"/>
      <c r="CW3697" s="6"/>
      <c r="CX3697" s="6"/>
      <c r="CY3697" s="6"/>
      <c r="CZ3697" s="6"/>
      <c r="DA3697" s="6"/>
      <c r="DB3697" s="6"/>
      <c r="DC3697" s="6"/>
      <c r="DD3697" s="6"/>
      <c r="DE3697" s="6"/>
      <c r="DF3697" s="6"/>
      <c r="DG3697" s="6"/>
      <c r="DH3697" s="6"/>
      <c r="DI3697" s="6"/>
      <c r="DJ3697" s="6"/>
    </row>
    <row r="3698" spans="15:114" ht="15" customHeight="1" x14ac:dyDescent="0.15"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6"/>
      <c r="BD3698" s="6"/>
      <c r="BE3698" s="6"/>
      <c r="BF3698" s="6"/>
      <c r="BG3698" s="6"/>
      <c r="BH3698" s="6"/>
      <c r="BI3698" s="6"/>
      <c r="BJ3698" s="6"/>
      <c r="BK3698" s="6"/>
      <c r="BL3698" s="6"/>
      <c r="BM3698" s="6"/>
      <c r="BN3698" s="6"/>
      <c r="BO3698" s="6"/>
      <c r="BP3698" s="6"/>
      <c r="BQ3698" s="6"/>
      <c r="BR3698" s="6"/>
      <c r="BS3698" s="6"/>
      <c r="BT3698" s="6"/>
      <c r="BU3698" s="6"/>
      <c r="BV3698" s="6"/>
      <c r="BW3698" s="6"/>
      <c r="BX3698" s="6"/>
      <c r="BY3698" s="6"/>
      <c r="BZ3698" s="6"/>
      <c r="CA3698" s="6"/>
      <c r="CB3698" s="6"/>
      <c r="CC3698" s="6"/>
      <c r="CD3698" s="6"/>
      <c r="CE3698" s="6"/>
      <c r="CF3698" s="6"/>
      <c r="CG3698" s="6"/>
      <c r="CH3698" s="6"/>
      <c r="CI3698" s="6"/>
      <c r="CJ3698" s="6"/>
      <c r="CK3698" s="6"/>
      <c r="CL3698" s="6"/>
      <c r="CM3698" s="6"/>
      <c r="CN3698" s="6"/>
      <c r="CO3698" s="6"/>
      <c r="CP3698" s="6"/>
      <c r="CQ3698" s="6"/>
      <c r="CR3698" s="6"/>
      <c r="CS3698" s="6"/>
      <c r="CT3698" s="6"/>
      <c r="CU3698" s="6"/>
      <c r="CV3698" s="6"/>
      <c r="CW3698" s="6"/>
      <c r="CX3698" s="6"/>
      <c r="CY3698" s="6"/>
      <c r="CZ3698" s="6"/>
      <c r="DA3698" s="6"/>
      <c r="DB3698" s="6"/>
      <c r="DC3698" s="6"/>
      <c r="DD3698" s="6"/>
      <c r="DE3698" s="6"/>
      <c r="DF3698" s="6"/>
      <c r="DG3698" s="6"/>
      <c r="DH3698" s="6"/>
      <c r="DI3698" s="6"/>
      <c r="DJ3698" s="6"/>
    </row>
    <row r="3699" spans="15:114" ht="15" customHeight="1" x14ac:dyDescent="0.15"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6"/>
      <c r="BD3699" s="6"/>
      <c r="BE3699" s="6"/>
      <c r="BF3699" s="6"/>
      <c r="BG3699" s="6"/>
      <c r="BH3699" s="6"/>
      <c r="BI3699" s="6"/>
      <c r="BJ3699" s="6"/>
      <c r="BK3699" s="6"/>
      <c r="BL3699" s="6"/>
      <c r="BM3699" s="6"/>
      <c r="BN3699" s="6"/>
      <c r="BO3699" s="6"/>
      <c r="BP3699" s="6"/>
      <c r="BQ3699" s="6"/>
      <c r="BR3699" s="6"/>
      <c r="BS3699" s="6"/>
      <c r="BT3699" s="6"/>
      <c r="BU3699" s="6"/>
      <c r="BV3699" s="6"/>
      <c r="BW3699" s="6"/>
      <c r="BX3699" s="6"/>
      <c r="BY3699" s="6"/>
      <c r="BZ3699" s="6"/>
      <c r="CA3699" s="6"/>
      <c r="CB3699" s="6"/>
      <c r="CC3699" s="6"/>
      <c r="CD3699" s="6"/>
      <c r="CE3699" s="6"/>
      <c r="CF3699" s="6"/>
      <c r="CG3699" s="6"/>
      <c r="CH3699" s="6"/>
      <c r="CI3699" s="6"/>
      <c r="CJ3699" s="6"/>
      <c r="CK3699" s="6"/>
      <c r="CL3699" s="6"/>
      <c r="CM3699" s="6"/>
      <c r="CN3699" s="6"/>
      <c r="CO3699" s="6"/>
      <c r="CP3699" s="6"/>
      <c r="CQ3699" s="6"/>
      <c r="CR3699" s="6"/>
      <c r="CS3699" s="6"/>
      <c r="CT3699" s="6"/>
      <c r="CU3699" s="6"/>
      <c r="CV3699" s="6"/>
      <c r="CW3699" s="6"/>
      <c r="CX3699" s="6"/>
      <c r="CY3699" s="6"/>
      <c r="CZ3699" s="6"/>
      <c r="DA3699" s="6"/>
      <c r="DB3699" s="6"/>
      <c r="DC3699" s="6"/>
      <c r="DD3699" s="6"/>
      <c r="DE3699" s="6"/>
      <c r="DF3699" s="6"/>
      <c r="DG3699" s="6"/>
      <c r="DH3699" s="6"/>
      <c r="DI3699" s="6"/>
      <c r="DJ3699" s="6"/>
    </row>
    <row r="3700" spans="15:114" ht="15" customHeight="1" x14ac:dyDescent="0.15"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6"/>
      <c r="BD3700" s="6"/>
      <c r="BE3700" s="6"/>
      <c r="BF3700" s="6"/>
      <c r="BG3700" s="6"/>
      <c r="BH3700" s="6"/>
      <c r="BI3700" s="6"/>
      <c r="BJ3700" s="6"/>
      <c r="BK3700" s="6"/>
      <c r="BL3700" s="6"/>
      <c r="BM3700" s="6"/>
      <c r="BN3700" s="6"/>
      <c r="BO3700" s="6"/>
      <c r="BP3700" s="6"/>
      <c r="BQ3700" s="6"/>
      <c r="BR3700" s="6"/>
      <c r="BS3700" s="6"/>
      <c r="BT3700" s="6"/>
      <c r="BU3700" s="6"/>
      <c r="BV3700" s="6"/>
      <c r="BW3700" s="6"/>
      <c r="BX3700" s="6"/>
      <c r="BY3700" s="6"/>
      <c r="BZ3700" s="6"/>
      <c r="CA3700" s="6"/>
      <c r="CB3700" s="6"/>
      <c r="CC3700" s="6"/>
      <c r="CD3700" s="6"/>
      <c r="CE3700" s="6"/>
      <c r="CF3700" s="6"/>
      <c r="CG3700" s="6"/>
      <c r="CH3700" s="6"/>
      <c r="CI3700" s="6"/>
      <c r="CJ3700" s="6"/>
      <c r="CK3700" s="6"/>
      <c r="CL3700" s="6"/>
      <c r="CM3700" s="6"/>
      <c r="CN3700" s="6"/>
      <c r="CO3700" s="6"/>
      <c r="CP3700" s="6"/>
      <c r="CQ3700" s="6"/>
      <c r="CR3700" s="6"/>
      <c r="CS3700" s="6"/>
      <c r="CT3700" s="6"/>
      <c r="CU3700" s="6"/>
      <c r="CV3700" s="6"/>
      <c r="CW3700" s="6"/>
      <c r="CX3700" s="6"/>
      <c r="CY3700" s="6"/>
      <c r="CZ3700" s="6"/>
      <c r="DA3700" s="6"/>
      <c r="DB3700" s="6"/>
      <c r="DC3700" s="6"/>
      <c r="DD3700" s="6"/>
      <c r="DE3700" s="6"/>
      <c r="DF3700" s="6"/>
      <c r="DG3700" s="6"/>
      <c r="DH3700" s="6"/>
      <c r="DI3700" s="6"/>
      <c r="DJ3700" s="6"/>
    </row>
    <row r="3701" spans="15:114" ht="15" customHeight="1" x14ac:dyDescent="0.15"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6"/>
      <c r="BD3701" s="6"/>
      <c r="BE3701" s="6"/>
      <c r="BF3701" s="6"/>
      <c r="BG3701" s="6"/>
      <c r="BH3701" s="6"/>
      <c r="BI3701" s="6"/>
      <c r="BJ3701" s="6"/>
      <c r="BK3701" s="6"/>
      <c r="BL3701" s="6"/>
      <c r="BM3701" s="6"/>
      <c r="BN3701" s="6"/>
      <c r="BO3701" s="6"/>
      <c r="BP3701" s="6"/>
      <c r="BQ3701" s="6"/>
      <c r="BR3701" s="6"/>
      <c r="BS3701" s="6"/>
      <c r="BT3701" s="6"/>
      <c r="BU3701" s="6"/>
      <c r="BV3701" s="6"/>
      <c r="BW3701" s="6"/>
      <c r="BX3701" s="6"/>
      <c r="BY3701" s="6"/>
      <c r="BZ3701" s="6"/>
      <c r="CA3701" s="6"/>
      <c r="CB3701" s="6"/>
      <c r="CC3701" s="6"/>
      <c r="CD3701" s="6"/>
      <c r="CE3701" s="6"/>
      <c r="CF3701" s="6"/>
      <c r="CG3701" s="6"/>
      <c r="CH3701" s="6"/>
      <c r="CI3701" s="6"/>
      <c r="CJ3701" s="6"/>
      <c r="CK3701" s="6"/>
      <c r="CL3701" s="6"/>
      <c r="CM3701" s="6"/>
      <c r="CN3701" s="6"/>
      <c r="CO3701" s="6"/>
      <c r="CP3701" s="6"/>
      <c r="CQ3701" s="6"/>
      <c r="CR3701" s="6"/>
      <c r="CS3701" s="6"/>
      <c r="CT3701" s="6"/>
      <c r="CU3701" s="6"/>
      <c r="CV3701" s="6"/>
      <c r="CW3701" s="6"/>
      <c r="CX3701" s="6"/>
      <c r="CY3701" s="6"/>
      <c r="CZ3701" s="6"/>
      <c r="DA3701" s="6"/>
      <c r="DB3701" s="6"/>
      <c r="DC3701" s="6"/>
      <c r="DD3701" s="6"/>
      <c r="DE3701" s="6"/>
      <c r="DF3701" s="6"/>
      <c r="DG3701" s="6"/>
      <c r="DH3701" s="6"/>
      <c r="DI3701" s="6"/>
      <c r="DJ3701" s="6"/>
    </row>
    <row r="3702" spans="15:114" ht="15" customHeight="1" x14ac:dyDescent="0.15"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6"/>
      <c r="BD3702" s="6"/>
      <c r="BE3702" s="6"/>
      <c r="BF3702" s="6"/>
      <c r="BG3702" s="6"/>
      <c r="BH3702" s="6"/>
      <c r="BI3702" s="6"/>
      <c r="BJ3702" s="6"/>
      <c r="BK3702" s="6"/>
      <c r="BL3702" s="6"/>
      <c r="BM3702" s="6"/>
      <c r="BN3702" s="6"/>
      <c r="BO3702" s="6"/>
      <c r="BP3702" s="6"/>
      <c r="BQ3702" s="6"/>
      <c r="BR3702" s="6"/>
      <c r="BS3702" s="6"/>
      <c r="BT3702" s="6"/>
      <c r="BU3702" s="6"/>
      <c r="BV3702" s="6"/>
      <c r="BW3702" s="6"/>
      <c r="BX3702" s="6"/>
      <c r="BY3702" s="6"/>
      <c r="BZ3702" s="6"/>
      <c r="CA3702" s="6"/>
      <c r="CB3702" s="6"/>
      <c r="CC3702" s="6"/>
      <c r="CD3702" s="6"/>
      <c r="CE3702" s="6"/>
      <c r="CF3702" s="6"/>
      <c r="CG3702" s="6"/>
      <c r="CH3702" s="6"/>
      <c r="CI3702" s="6"/>
      <c r="CJ3702" s="6"/>
      <c r="CK3702" s="6"/>
      <c r="CL3702" s="6"/>
      <c r="CM3702" s="6"/>
      <c r="CN3702" s="6"/>
      <c r="CO3702" s="6"/>
      <c r="CP3702" s="6"/>
      <c r="CQ3702" s="6"/>
      <c r="CR3702" s="6"/>
      <c r="CS3702" s="6"/>
      <c r="CT3702" s="6"/>
      <c r="CU3702" s="6"/>
      <c r="CV3702" s="6"/>
      <c r="CW3702" s="6"/>
      <c r="CX3702" s="6"/>
      <c r="CY3702" s="6"/>
      <c r="CZ3702" s="6"/>
      <c r="DA3702" s="6"/>
      <c r="DB3702" s="6"/>
      <c r="DC3702" s="6"/>
      <c r="DD3702" s="6"/>
      <c r="DE3702" s="6"/>
      <c r="DF3702" s="6"/>
      <c r="DG3702" s="6"/>
      <c r="DH3702" s="6"/>
      <c r="DI3702" s="6"/>
      <c r="DJ3702" s="6"/>
    </row>
    <row r="3703" spans="15:114" ht="15" customHeight="1" x14ac:dyDescent="0.15"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  <c r="BH3703" s="6"/>
      <c r="BI3703" s="6"/>
      <c r="BJ3703" s="6"/>
      <c r="BK3703" s="6"/>
      <c r="BL3703" s="6"/>
      <c r="BM3703" s="6"/>
      <c r="BN3703" s="6"/>
      <c r="BO3703" s="6"/>
      <c r="BP3703" s="6"/>
      <c r="BQ3703" s="6"/>
      <c r="BR3703" s="6"/>
      <c r="BS3703" s="6"/>
      <c r="BT3703" s="6"/>
      <c r="BU3703" s="6"/>
      <c r="BV3703" s="6"/>
      <c r="BW3703" s="6"/>
      <c r="BX3703" s="6"/>
      <c r="BY3703" s="6"/>
      <c r="BZ3703" s="6"/>
      <c r="CA3703" s="6"/>
      <c r="CB3703" s="6"/>
      <c r="CC3703" s="6"/>
      <c r="CD3703" s="6"/>
      <c r="CE3703" s="6"/>
      <c r="CF3703" s="6"/>
      <c r="CG3703" s="6"/>
      <c r="CH3703" s="6"/>
      <c r="CI3703" s="6"/>
      <c r="CJ3703" s="6"/>
      <c r="CK3703" s="6"/>
      <c r="CL3703" s="6"/>
      <c r="CM3703" s="6"/>
      <c r="CN3703" s="6"/>
      <c r="CO3703" s="6"/>
      <c r="CP3703" s="6"/>
      <c r="CQ3703" s="6"/>
      <c r="CR3703" s="6"/>
      <c r="CS3703" s="6"/>
      <c r="CT3703" s="6"/>
      <c r="CU3703" s="6"/>
      <c r="CV3703" s="6"/>
      <c r="CW3703" s="6"/>
      <c r="CX3703" s="6"/>
      <c r="CY3703" s="6"/>
      <c r="CZ3703" s="6"/>
      <c r="DA3703" s="6"/>
      <c r="DB3703" s="6"/>
      <c r="DC3703" s="6"/>
      <c r="DD3703" s="6"/>
      <c r="DE3703" s="6"/>
      <c r="DF3703" s="6"/>
      <c r="DG3703" s="6"/>
      <c r="DH3703" s="6"/>
      <c r="DI3703" s="6"/>
      <c r="DJ3703" s="6"/>
    </row>
    <row r="3704" spans="15:114" ht="15" customHeight="1" x14ac:dyDescent="0.15"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  <c r="BH3704" s="6"/>
      <c r="BI3704" s="6"/>
      <c r="BJ3704" s="6"/>
      <c r="BK3704" s="6"/>
      <c r="BL3704" s="6"/>
      <c r="BM3704" s="6"/>
      <c r="BN3704" s="6"/>
      <c r="BO3704" s="6"/>
      <c r="BP3704" s="6"/>
      <c r="BQ3704" s="6"/>
      <c r="BR3704" s="6"/>
      <c r="BS3704" s="6"/>
      <c r="BT3704" s="6"/>
      <c r="BU3704" s="6"/>
      <c r="BV3704" s="6"/>
      <c r="BW3704" s="6"/>
      <c r="BX3704" s="6"/>
      <c r="BY3704" s="6"/>
      <c r="BZ3704" s="6"/>
      <c r="CA3704" s="6"/>
      <c r="CB3704" s="6"/>
      <c r="CC3704" s="6"/>
      <c r="CD3704" s="6"/>
      <c r="CE3704" s="6"/>
      <c r="CF3704" s="6"/>
      <c r="CG3704" s="6"/>
      <c r="CH3704" s="6"/>
      <c r="CI3704" s="6"/>
      <c r="CJ3704" s="6"/>
      <c r="CK3704" s="6"/>
      <c r="CL3704" s="6"/>
      <c r="CM3704" s="6"/>
      <c r="CN3704" s="6"/>
      <c r="CO3704" s="6"/>
      <c r="CP3704" s="6"/>
      <c r="CQ3704" s="6"/>
      <c r="CR3704" s="6"/>
      <c r="CS3704" s="6"/>
      <c r="CT3704" s="6"/>
      <c r="CU3704" s="6"/>
      <c r="CV3704" s="6"/>
      <c r="CW3704" s="6"/>
      <c r="CX3704" s="6"/>
      <c r="CY3704" s="6"/>
      <c r="CZ3704" s="6"/>
      <c r="DA3704" s="6"/>
      <c r="DB3704" s="6"/>
      <c r="DC3704" s="6"/>
      <c r="DD3704" s="6"/>
      <c r="DE3704" s="6"/>
      <c r="DF3704" s="6"/>
      <c r="DG3704" s="6"/>
      <c r="DH3704" s="6"/>
      <c r="DI3704" s="6"/>
      <c r="DJ3704" s="6"/>
    </row>
    <row r="3705" spans="15:114" ht="15" customHeight="1" x14ac:dyDescent="0.15"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6"/>
      <c r="BD3705" s="6"/>
      <c r="BE3705" s="6"/>
      <c r="BF3705" s="6"/>
      <c r="BG3705" s="6"/>
      <c r="BH3705" s="6"/>
      <c r="BI3705" s="6"/>
      <c r="BJ3705" s="6"/>
      <c r="BK3705" s="6"/>
      <c r="BL3705" s="6"/>
      <c r="BM3705" s="6"/>
      <c r="BN3705" s="6"/>
      <c r="BO3705" s="6"/>
      <c r="BP3705" s="6"/>
      <c r="BQ3705" s="6"/>
      <c r="BR3705" s="6"/>
      <c r="BS3705" s="6"/>
      <c r="BT3705" s="6"/>
      <c r="BU3705" s="6"/>
      <c r="BV3705" s="6"/>
      <c r="BW3705" s="6"/>
      <c r="BX3705" s="6"/>
      <c r="BY3705" s="6"/>
      <c r="BZ3705" s="6"/>
      <c r="CA3705" s="6"/>
      <c r="CB3705" s="6"/>
      <c r="CC3705" s="6"/>
      <c r="CD3705" s="6"/>
      <c r="CE3705" s="6"/>
      <c r="CF3705" s="6"/>
      <c r="CG3705" s="6"/>
      <c r="CH3705" s="6"/>
      <c r="CI3705" s="6"/>
      <c r="CJ3705" s="6"/>
      <c r="CK3705" s="6"/>
      <c r="CL3705" s="6"/>
      <c r="CM3705" s="6"/>
      <c r="CN3705" s="6"/>
      <c r="CO3705" s="6"/>
      <c r="CP3705" s="6"/>
      <c r="CQ3705" s="6"/>
      <c r="CR3705" s="6"/>
      <c r="CS3705" s="6"/>
      <c r="CT3705" s="6"/>
      <c r="CU3705" s="6"/>
      <c r="CV3705" s="6"/>
      <c r="CW3705" s="6"/>
      <c r="CX3705" s="6"/>
      <c r="CY3705" s="6"/>
      <c r="CZ3705" s="6"/>
      <c r="DA3705" s="6"/>
      <c r="DB3705" s="6"/>
      <c r="DC3705" s="6"/>
      <c r="DD3705" s="6"/>
      <c r="DE3705" s="6"/>
      <c r="DF3705" s="6"/>
      <c r="DG3705" s="6"/>
      <c r="DH3705" s="6"/>
      <c r="DI3705" s="6"/>
      <c r="DJ3705" s="6"/>
    </row>
    <row r="3706" spans="15:114" ht="15" customHeight="1" x14ac:dyDescent="0.15"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6"/>
      <c r="BC3706" s="6"/>
      <c r="BD3706" s="6"/>
      <c r="BE3706" s="6"/>
      <c r="BF3706" s="6"/>
      <c r="BG3706" s="6"/>
      <c r="BH3706" s="6"/>
      <c r="BI3706" s="6"/>
      <c r="BJ3706" s="6"/>
      <c r="BK3706" s="6"/>
      <c r="BL3706" s="6"/>
      <c r="BM3706" s="6"/>
      <c r="BN3706" s="6"/>
      <c r="BO3706" s="6"/>
      <c r="BP3706" s="6"/>
      <c r="BQ3706" s="6"/>
      <c r="BR3706" s="6"/>
      <c r="BS3706" s="6"/>
      <c r="BT3706" s="6"/>
      <c r="BU3706" s="6"/>
      <c r="BV3706" s="6"/>
      <c r="BW3706" s="6"/>
      <c r="BX3706" s="6"/>
      <c r="BY3706" s="6"/>
      <c r="BZ3706" s="6"/>
      <c r="CA3706" s="6"/>
      <c r="CB3706" s="6"/>
      <c r="CC3706" s="6"/>
      <c r="CD3706" s="6"/>
      <c r="CE3706" s="6"/>
      <c r="CF3706" s="6"/>
      <c r="CG3706" s="6"/>
      <c r="CH3706" s="6"/>
      <c r="CI3706" s="6"/>
      <c r="CJ3706" s="6"/>
      <c r="CK3706" s="6"/>
      <c r="CL3706" s="6"/>
      <c r="CM3706" s="6"/>
      <c r="CN3706" s="6"/>
      <c r="CO3706" s="6"/>
      <c r="CP3706" s="6"/>
      <c r="CQ3706" s="6"/>
      <c r="CR3706" s="6"/>
      <c r="CS3706" s="6"/>
      <c r="CT3706" s="6"/>
      <c r="CU3706" s="6"/>
      <c r="CV3706" s="6"/>
      <c r="CW3706" s="6"/>
      <c r="CX3706" s="6"/>
      <c r="CY3706" s="6"/>
      <c r="CZ3706" s="6"/>
      <c r="DA3706" s="6"/>
      <c r="DB3706" s="6"/>
      <c r="DC3706" s="6"/>
      <c r="DD3706" s="6"/>
      <c r="DE3706" s="6"/>
      <c r="DF3706" s="6"/>
      <c r="DG3706" s="6"/>
      <c r="DH3706" s="6"/>
      <c r="DI3706" s="6"/>
      <c r="DJ3706" s="6"/>
    </row>
    <row r="3707" spans="15:114" ht="15" customHeight="1" x14ac:dyDescent="0.15"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6"/>
      <c r="BD3707" s="6"/>
      <c r="BE3707" s="6"/>
      <c r="BF3707" s="6"/>
      <c r="BG3707" s="6"/>
      <c r="BH3707" s="6"/>
      <c r="BI3707" s="6"/>
      <c r="BJ3707" s="6"/>
      <c r="BK3707" s="6"/>
      <c r="BL3707" s="6"/>
      <c r="BM3707" s="6"/>
      <c r="BN3707" s="6"/>
      <c r="BO3707" s="6"/>
      <c r="BP3707" s="6"/>
      <c r="BQ3707" s="6"/>
      <c r="BR3707" s="6"/>
      <c r="BS3707" s="6"/>
      <c r="BT3707" s="6"/>
      <c r="BU3707" s="6"/>
      <c r="BV3707" s="6"/>
      <c r="BW3707" s="6"/>
      <c r="BX3707" s="6"/>
      <c r="BY3707" s="6"/>
      <c r="BZ3707" s="6"/>
      <c r="CA3707" s="6"/>
      <c r="CB3707" s="6"/>
      <c r="CC3707" s="6"/>
      <c r="CD3707" s="6"/>
      <c r="CE3707" s="6"/>
      <c r="CF3707" s="6"/>
      <c r="CG3707" s="6"/>
      <c r="CH3707" s="6"/>
      <c r="CI3707" s="6"/>
      <c r="CJ3707" s="6"/>
      <c r="CK3707" s="6"/>
      <c r="CL3707" s="6"/>
      <c r="CM3707" s="6"/>
      <c r="CN3707" s="6"/>
      <c r="CO3707" s="6"/>
      <c r="CP3707" s="6"/>
      <c r="CQ3707" s="6"/>
      <c r="CR3707" s="6"/>
      <c r="CS3707" s="6"/>
      <c r="CT3707" s="6"/>
      <c r="CU3707" s="6"/>
      <c r="CV3707" s="6"/>
      <c r="CW3707" s="6"/>
      <c r="CX3707" s="6"/>
      <c r="CY3707" s="6"/>
      <c r="CZ3707" s="6"/>
      <c r="DA3707" s="6"/>
      <c r="DB3707" s="6"/>
      <c r="DC3707" s="6"/>
      <c r="DD3707" s="6"/>
      <c r="DE3707" s="6"/>
      <c r="DF3707" s="6"/>
      <c r="DG3707" s="6"/>
      <c r="DH3707" s="6"/>
      <c r="DI3707" s="6"/>
      <c r="DJ3707" s="6"/>
    </row>
    <row r="3708" spans="15:114" ht="15" customHeight="1" x14ac:dyDescent="0.15"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6"/>
      <c r="BD3708" s="6"/>
      <c r="BE3708" s="6"/>
      <c r="BF3708" s="6"/>
      <c r="BG3708" s="6"/>
      <c r="BH3708" s="6"/>
      <c r="BI3708" s="6"/>
      <c r="BJ3708" s="6"/>
      <c r="BK3708" s="6"/>
      <c r="BL3708" s="6"/>
      <c r="BM3708" s="6"/>
      <c r="BN3708" s="6"/>
      <c r="BO3708" s="6"/>
      <c r="BP3708" s="6"/>
      <c r="BQ3708" s="6"/>
      <c r="BR3708" s="6"/>
      <c r="BS3708" s="6"/>
      <c r="BT3708" s="6"/>
      <c r="BU3708" s="6"/>
      <c r="BV3708" s="6"/>
      <c r="BW3708" s="6"/>
      <c r="BX3708" s="6"/>
      <c r="BY3708" s="6"/>
      <c r="BZ3708" s="6"/>
      <c r="CA3708" s="6"/>
      <c r="CB3708" s="6"/>
      <c r="CC3708" s="6"/>
      <c r="CD3708" s="6"/>
      <c r="CE3708" s="6"/>
      <c r="CF3708" s="6"/>
      <c r="CG3708" s="6"/>
      <c r="CH3708" s="6"/>
      <c r="CI3708" s="6"/>
      <c r="CJ3708" s="6"/>
      <c r="CK3708" s="6"/>
      <c r="CL3708" s="6"/>
      <c r="CM3708" s="6"/>
      <c r="CN3708" s="6"/>
      <c r="CO3708" s="6"/>
      <c r="CP3708" s="6"/>
      <c r="CQ3708" s="6"/>
      <c r="CR3708" s="6"/>
      <c r="CS3708" s="6"/>
      <c r="CT3708" s="6"/>
      <c r="CU3708" s="6"/>
      <c r="CV3708" s="6"/>
      <c r="CW3708" s="6"/>
      <c r="CX3708" s="6"/>
      <c r="CY3708" s="6"/>
      <c r="CZ3708" s="6"/>
      <c r="DA3708" s="6"/>
      <c r="DB3708" s="6"/>
      <c r="DC3708" s="6"/>
      <c r="DD3708" s="6"/>
      <c r="DE3708" s="6"/>
      <c r="DF3708" s="6"/>
      <c r="DG3708" s="6"/>
      <c r="DH3708" s="6"/>
      <c r="DI3708" s="6"/>
      <c r="DJ3708" s="6"/>
    </row>
    <row r="3709" spans="15:114" ht="15" customHeight="1" x14ac:dyDescent="0.15"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6"/>
      <c r="BC3709" s="6"/>
      <c r="BD3709" s="6"/>
      <c r="BE3709" s="6"/>
      <c r="BF3709" s="6"/>
      <c r="BG3709" s="6"/>
      <c r="BH3709" s="6"/>
      <c r="BI3709" s="6"/>
      <c r="BJ3709" s="6"/>
      <c r="BK3709" s="6"/>
      <c r="BL3709" s="6"/>
      <c r="BM3709" s="6"/>
      <c r="BN3709" s="6"/>
      <c r="BO3709" s="6"/>
      <c r="BP3709" s="6"/>
      <c r="BQ3709" s="6"/>
      <c r="BR3709" s="6"/>
      <c r="BS3709" s="6"/>
      <c r="BT3709" s="6"/>
      <c r="BU3709" s="6"/>
      <c r="BV3709" s="6"/>
      <c r="BW3709" s="6"/>
      <c r="BX3709" s="6"/>
      <c r="BY3709" s="6"/>
      <c r="BZ3709" s="6"/>
      <c r="CA3709" s="6"/>
      <c r="CB3709" s="6"/>
      <c r="CC3709" s="6"/>
      <c r="CD3709" s="6"/>
      <c r="CE3709" s="6"/>
      <c r="CF3709" s="6"/>
      <c r="CG3709" s="6"/>
      <c r="CH3709" s="6"/>
      <c r="CI3709" s="6"/>
      <c r="CJ3709" s="6"/>
      <c r="CK3709" s="6"/>
      <c r="CL3709" s="6"/>
      <c r="CM3709" s="6"/>
      <c r="CN3709" s="6"/>
      <c r="CO3709" s="6"/>
      <c r="CP3709" s="6"/>
      <c r="CQ3709" s="6"/>
      <c r="CR3709" s="6"/>
      <c r="CS3709" s="6"/>
      <c r="CT3709" s="6"/>
      <c r="CU3709" s="6"/>
      <c r="CV3709" s="6"/>
      <c r="CW3709" s="6"/>
      <c r="CX3709" s="6"/>
      <c r="CY3709" s="6"/>
      <c r="CZ3709" s="6"/>
      <c r="DA3709" s="6"/>
      <c r="DB3709" s="6"/>
      <c r="DC3709" s="6"/>
      <c r="DD3709" s="6"/>
      <c r="DE3709" s="6"/>
      <c r="DF3709" s="6"/>
      <c r="DG3709" s="6"/>
      <c r="DH3709" s="6"/>
      <c r="DI3709" s="6"/>
      <c r="DJ3709" s="6"/>
    </row>
    <row r="3710" spans="15:114" ht="15" customHeight="1" x14ac:dyDescent="0.15"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6"/>
      <c r="BD3710" s="6"/>
      <c r="BE3710" s="6"/>
      <c r="BF3710" s="6"/>
      <c r="BG3710" s="6"/>
      <c r="BH3710" s="6"/>
      <c r="BI3710" s="6"/>
      <c r="BJ3710" s="6"/>
      <c r="BK3710" s="6"/>
      <c r="BL3710" s="6"/>
      <c r="BM3710" s="6"/>
      <c r="BN3710" s="6"/>
      <c r="BO3710" s="6"/>
      <c r="BP3710" s="6"/>
      <c r="BQ3710" s="6"/>
      <c r="BR3710" s="6"/>
      <c r="BS3710" s="6"/>
      <c r="BT3710" s="6"/>
      <c r="BU3710" s="6"/>
      <c r="BV3710" s="6"/>
      <c r="BW3710" s="6"/>
      <c r="BX3710" s="6"/>
      <c r="BY3710" s="6"/>
      <c r="BZ3710" s="6"/>
      <c r="CA3710" s="6"/>
      <c r="CB3710" s="6"/>
      <c r="CC3710" s="6"/>
      <c r="CD3710" s="6"/>
      <c r="CE3710" s="6"/>
      <c r="CF3710" s="6"/>
      <c r="CG3710" s="6"/>
      <c r="CH3710" s="6"/>
      <c r="CI3710" s="6"/>
      <c r="CJ3710" s="6"/>
      <c r="CK3710" s="6"/>
      <c r="CL3710" s="6"/>
      <c r="CM3710" s="6"/>
      <c r="CN3710" s="6"/>
      <c r="CO3710" s="6"/>
      <c r="CP3710" s="6"/>
      <c r="CQ3710" s="6"/>
      <c r="CR3710" s="6"/>
      <c r="CS3710" s="6"/>
      <c r="CT3710" s="6"/>
      <c r="CU3710" s="6"/>
      <c r="CV3710" s="6"/>
      <c r="CW3710" s="6"/>
      <c r="CX3710" s="6"/>
      <c r="CY3710" s="6"/>
      <c r="CZ3710" s="6"/>
      <c r="DA3710" s="6"/>
      <c r="DB3710" s="6"/>
      <c r="DC3710" s="6"/>
      <c r="DD3710" s="6"/>
      <c r="DE3710" s="6"/>
      <c r="DF3710" s="6"/>
      <c r="DG3710" s="6"/>
      <c r="DH3710" s="6"/>
      <c r="DI3710" s="6"/>
      <c r="DJ3710" s="6"/>
    </row>
    <row r="3711" spans="15:114" ht="15" customHeight="1" x14ac:dyDescent="0.15"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6"/>
      <c r="BD3711" s="6"/>
      <c r="BE3711" s="6"/>
      <c r="BF3711" s="6"/>
      <c r="BG3711" s="6"/>
      <c r="BH3711" s="6"/>
      <c r="BI3711" s="6"/>
      <c r="BJ3711" s="6"/>
      <c r="BK3711" s="6"/>
      <c r="BL3711" s="6"/>
      <c r="BM3711" s="6"/>
      <c r="BN3711" s="6"/>
      <c r="BO3711" s="6"/>
      <c r="BP3711" s="6"/>
      <c r="BQ3711" s="6"/>
      <c r="BR3711" s="6"/>
      <c r="BS3711" s="6"/>
      <c r="BT3711" s="6"/>
      <c r="BU3711" s="6"/>
      <c r="BV3711" s="6"/>
      <c r="BW3711" s="6"/>
      <c r="BX3711" s="6"/>
      <c r="BY3711" s="6"/>
      <c r="BZ3711" s="6"/>
      <c r="CA3711" s="6"/>
      <c r="CB3711" s="6"/>
      <c r="CC3711" s="6"/>
      <c r="CD3711" s="6"/>
      <c r="CE3711" s="6"/>
      <c r="CF3711" s="6"/>
      <c r="CG3711" s="6"/>
      <c r="CH3711" s="6"/>
      <c r="CI3711" s="6"/>
      <c r="CJ3711" s="6"/>
      <c r="CK3711" s="6"/>
      <c r="CL3711" s="6"/>
      <c r="CM3711" s="6"/>
      <c r="CN3711" s="6"/>
      <c r="CO3711" s="6"/>
      <c r="CP3711" s="6"/>
      <c r="CQ3711" s="6"/>
      <c r="CR3711" s="6"/>
      <c r="CS3711" s="6"/>
      <c r="CT3711" s="6"/>
      <c r="CU3711" s="6"/>
      <c r="CV3711" s="6"/>
      <c r="CW3711" s="6"/>
      <c r="CX3711" s="6"/>
      <c r="CY3711" s="6"/>
      <c r="CZ3711" s="6"/>
      <c r="DA3711" s="6"/>
      <c r="DB3711" s="6"/>
      <c r="DC3711" s="6"/>
      <c r="DD3711" s="6"/>
      <c r="DE3711" s="6"/>
      <c r="DF3711" s="6"/>
      <c r="DG3711" s="6"/>
      <c r="DH3711" s="6"/>
      <c r="DI3711" s="6"/>
      <c r="DJ3711" s="6"/>
    </row>
    <row r="3712" spans="15:114" ht="15" customHeight="1" x14ac:dyDescent="0.15"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6"/>
      <c r="BC3712" s="6"/>
      <c r="BD3712" s="6"/>
      <c r="BE3712" s="6"/>
      <c r="BF3712" s="6"/>
      <c r="BG3712" s="6"/>
      <c r="BH3712" s="6"/>
      <c r="BI3712" s="6"/>
      <c r="BJ3712" s="6"/>
      <c r="BK3712" s="6"/>
      <c r="BL3712" s="6"/>
      <c r="BM3712" s="6"/>
      <c r="BN3712" s="6"/>
      <c r="BO3712" s="6"/>
      <c r="BP3712" s="6"/>
      <c r="BQ3712" s="6"/>
      <c r="BR3712" s="6"/>
      <c r="BS3712" s="6"/>
      <c r="BT3712" s="6"/>
      <c r="BU3712" s="6"/>
      <c r="BV3712" s="6"/>
      <c r="BW3712" s="6"/>
      <c r="BX3712" s="6"/>
      <c r="BY3712" s="6"/>
      <c r="BZ3712" s="6"/>
      <c r="CA3712" s="6"/>
      <c r="CB3712" s="6"/>
      <c r="CC3712" s="6"/>
      <c r="CD3712" s="6"/>
      <c r="CE3712" s="6"/>
      <c r="CF3712" s="6"/>
      <c r="CG3712" s="6"/>
      <c r="CH3712" s="6"/>
      <c r="CI3712" s="6"/>
      <c r="CJ3712" s="6"/>
      <c r="CK3712" s="6"/>
      <c r="CL3712" s="6"/>
      <c r="CM3712" s="6"/>
      <c r="CN3712" s="6"/>
      <c r="CO3712" s="6"/>
      <c r="CP3712" s="6"/>
      <c r="CQ3712" s="6"/>
      <c r="CR3712" s="6"/>
      <c r="CS3712" s="6"/>
      <c r="CT3712" s="6"/>
      <c r="CU3712" s="6"/>
      <c r="CV3712" s="6"/>
      <c r="CW3712" s="6"/>
      <c r="CX3712" s="6"/>
      <c r="CY3712" s="6"/>
      <c r="CZ3712" s="6"/>
      <c r="DA3712" s="6"/>
      <c r="DB3712" s="6"/>
      <c r="DC3712" s="6"/>
      <c r="DD3712" s="6"/>
      <c r="DE3712" s="6"/>
      <c r="DF3712" s="6"/>
      <c r="DG3712" s="6"/>
      <c r="DH3712" s="6"/>
      <c r="DI3712" s="6"/>
      <c r="DJ3712" s="6"/>
    </row>
    <row r="3713" spans="15:114" ht="15" customHeight="1" x14ac:dyDescent="0.15"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6"/>
      <c r="BD3713" s="6"/>
      <c r="BE3713" s="6"/>
      <c r="BF3713" s="6"/>
      <c r="BG3713" s="6"/>
      <c r="BH3713" s="6"/>
      <c r="BI3713" s="6"/>
      <c r="BJ3713" s="6"/>
      <c r="BK3713" s="6"/>
      <c r="BL3713" s="6"/>
      <c r="BM3713" s="6"/>
      <c r="BN3713" s="6"/>
      <c r="BO3713" s="6"/>
      <c r="BP3713" s="6"/>
      <c r="BQ3713" s="6"/>
      <c r="BR3713" s="6"/>
      <c r="BS3713" s="6"/>
      <c r="BT3713" s="6"/>
      <c r="BU3713" s="6"/>
      <c r="BV3713" s="6"/>
      <c r="BW3713" s="6"/>
      <c r="BX3713" s="6"/>
      <c r="BY3713" s="6"/>
      <c r="BZ3713" s="6"/>
      <c r="CA3713" s="6"/>
      <c r="CB3713" s="6"/>
      <c r="CC3713" s="6"/>
      <c r="CD3713" s="6"/>
      <c r="CE3713" s="6"/>
      <c r="CF3713" s="6"/>
      <c r="CG3713" s="6"/>
      <c r="CH3713" s="6"/>
      <c r="CI3713" s="6"/>
      <c r="CJ3713" s="6"/>
      <c r="CK3713" s="6"/>
      <c r="CL3713" s="6"/>
      <c r="CM3713" s="6"/>
      <c r="CN3713" s="6"/>
      <c r="CO3713" s="6"/>
      <c r="CP3713" s="6"/>
      <c r="CQ3713" s="6"/>
      <c r="CR3713" s="6"/>
      <c r="CS3713" s="6"/>
      <c r="CT3713" s="6"/>
      <c r="CU3713" s="6"/>
      <c r="CV3713" s="6"/>
      <c r="CW3713" s="6"/>
      <c r="CX3713" s="6"/>
      <c r="CY3713" s="6"/>
      <c r="CZ3713" s="6"/>
      <c r="DA3713" s="6"/>
      <c r="DB3713" s="6"/>
      <c r="DC3713" s="6"/>
      <c r="DD3713" s="6"/>
      <c r="DE3713" s="6"/>
      <c r="DF3713" s="6"/>
      <c r="DG3713" s="6"/>
      <c r="DH3713" s="6"/>
      <c r="DI3713" s="6"/>
      <c r="DJ3713" s="6"/>
    </row>
    <row r="3714" spans="15:114" ht="15" customHeight="1" x14ac:dyDescent="0.15"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6"/>
      <c r="BD3714" s="6"/>
      <c r="BE3714" s="6"/>
      <c r="BF3714" s="6"/>
      <c r="BG3714" s="6"/>
      <c r="BH3714" s="6"/>
      <c r="BI3714" s="6"/>
      <c r="BJ3714" s="6"/>
      <c r="BK3714" s="6"/>
      <c r="BL3714" s="6"/>
      <c r="BM3714" s="6"/>
      <c r="BN3714" s="6"/>
      <c r="BO3714" s="6"/>
      <c r="BP3714" s="6"/>
      <c r="BQ3714" s="6"/>
      <c r="BR3714" s="6"/>
      <c r="BS3714" s="6"/>
      <c r="BT3714" s="6"/>
      <c r="BU3714" s="6"/>
      <c r="BV3714" s="6"/>
      <c r="BW3714" s="6"/>
      <c r="BX3714" s="6"/>
      <c r="BY3714" s="6"/>
      <c r="BZ3714" s="6"/>
      <c r="CA3714" s="6"/>
      <c r="CB3714" s="6"/>
      <c r="CC3714" s="6"/>
      <c r="CD3714" s="6"/>
      <c r="CE3714" s="6"/>
      <c r="CF3714" s="6"/>
      <c r="CG3714" s="6"/>
      <c r="CH3714" s="6"/>
      <c r="CI3714" s="6"/>
      <c r="CJ3714" s="6"/>
      <c r="CK3714" s="6"/>
      <c r="CL3714" s="6"/>
      <c r="CM3714" s="6"/>
      <c r="CN3714" s="6"/>
      <c r="CO3714" s="6"/>
      <c r="CP3714" s="6"/>
      <c r="CQ3714" s="6"/>
      <c r="CR3714" s="6"/>
      <c r="CS3714" s="6"/>
      <c r="CT3714" s="6"/>
      <c r="CU3714" s="6"/>
      <c r="CV3714" s="6"/>
      <c r="CW3714" s="6"/>
      <c r="CX3714" s="6"/>
      <c r="CY3714" s="6"/>
      <c r="CZ3714" s="6"/>
      <c r="DA3714" s="6"/>
      <c r="DB3714" s="6"/>
      <c r="DC3714" s="6"/>
      <c r="DD3714" s="6"/>
      <c r="DE3714" s="6"/>
      <c r="DF3714" s="6"/>
      <c r="DG3714" s="6"/>
      <c r="DH3714" s="6"/>
      <c r="DI3714" s="6"/>
      <c r="DJ3714" s="6"/>
    </row>
    <row r="3715" spans="15:114" ht="15" customHeight="1" x14ac:dyDescent="0.15"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6"/>
      <c r="BC3715" s="6"/>
      <c r="BD3715" s="6"/>
      <c r="BE3715" s="6"/>
      <c r="BF3715" s="6"/>
      <c r="BG3715" s="6"/>
      <c r="BH3715" s="6"/>
      <c r="BI3715" s="6"/>
      <c r="BJ3715" s="6"/>
      <c r="BK3715" s="6"/>
      <c r="BL3715" s="6"/>
      <c r="BM3715" s="6"/>
      <c r="BN3715" s="6"/>
      <c r="BO3715" s="6"/>
      <c r="BP3715" s="6"/>
      <c r="BQ3715" s="6"/>
      <c r="BR3715" s="6"/>
      <c r="BS3715" s="6"/>
      <c r="BT3715" s="6"/>
      <c r="BU3715" s="6"/>
      <c r="BV3715" s="6"/>
      <c r="BW3715" s="6"/>
      <c r="BX3715" s="6"/>
      <c r="BY3715" s="6"/>
      <c r="BZ3715" s="6"/>
      <c r="CA3715" s="6"/>
      <c r="CB3715" s="6"/>
      <c r="CC3715" s="6"/>
      <c r="CD3715" s="6"/>
      <c r="CE3715" s="6"/>
      <c r="CF3715" s="6"/>
      <c r="CG3715" s="6"/>
      <c r="CH3715" s="6"/>
      <c r="CI3715" s="6"/>
      <c r="CJ3715" s="6"/>
      <c r="CK3715" s="6"/>
      <c r="CL3715" s="6"/>
      <c r="CM3715" s="6"/>
      <c r="CN3715" s="6"/>
      <c r="CO3715" s="6"/>
      <c r="CP3715" s="6"/>
      <c r="CQ3715" s="6"/>
      <c r="CR3715" s="6"/>
      <c r="CS3715" s="6"/>
      <c r="CT3715" s="6"/>
      <c r="CU3715" s="6"/>
      <c r="CV3715" s="6"/>
      <c r="CW3715" s="6"/>
      <c r="CX3715" s="6"/>
      <c r="CY3715" s="6"/>
      <c r="CZ3715" s="6"/>
      <c r="DA3715" s="6"/>
      <c r="DB3715" s="6"/>
      <c r="DC3715" s="6"/>
      <c r="DD3715" s="6"/>
      <c r="DE3715" s="6"/>
      <c r="DF3715" s="6"/>
      <c r="DG3715" s="6"/>
      <c r="DH3715" s="6"/>
      <c r="DI3715" s="6"/>
      <c r="DJ3715" s="6"/>
    </row>
    <row r="3716" spans="15:114" ht="15" customHeight="1" x14ac:dyDescent="0.15"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6"/>
      <c r="BD3716" s="6"/>
      <c r="BE3716" s="6"/>
      <c r="BF3716" s="6"/>
      <c r="BG3716" s="6"/>
      <c r="BH3716" s="6"/>
      <c r="BI3716" s="6"/>
      <c r="BJ3716" s="6"/>
      <c r="BK3716" s="6"/>
      <c r="BL3716" s="6"/>
      <c r="BM3716" s="6"/>
      <c r="BN3716" s="6"/>
      <c r="BO3716" s="6"/>
      <c r="BP3716" s="6"/>
      <c r="BQ3716" s="6"/>
      <c r="BR3716" s="6"/>
      <c r="BS3716" s="6"/>
      <c r="BT3716" s="6"/>
      <c r="BU3716" s="6"/>
      <c r="BV3716" s="6"/>
      <c r="BW3716" s="6"/>
      <c r="BX3716" s="6"/>
      <c r="BY3716" s="6"/>
      <c r="BZ3716" s="6"/>
      <c r="CA3716" s="6"/>
      <c r="CB3716" s="6"/>
      <c r="CC3716" s="6"/>
      <c r="CD3716" s="6"/>
      <c r="CE3716" s="6"/>
      <c r="CF3716" s="6"/>
      <c r="CG3716" s="6"/>
      <c r="CH3716" s="6"/>
      <c r="CI3716" s="6"/>
      <c r="CJ3716" s="6"/>
      <c r="CK3716" s="6"/>
      <c r="CL3716" s="6"/>
      <c r="CM3716" s="6"/>
      <c r="CN3716" s="6"/>
      <c r="CO3716" s="6"/>
      <c r="CP3716" s="6"/>
      <c r="CQ3716" s="6"/>
      <c r="CR3716" s="6"/>
      <c r="CS3716" s="6"/>
      <c r="CT3716" s="6"/>
      <c r="CU3716" s="6"/>
      <c r="CV3716" s="6"/>
      <c r="CW3716" s="6"/>
      <c r="CX3716" s="6"/>
      <c r="CY3716" s="6"/>
      <c r="CZ3716" s="6"/>
      <c r="DA3716" s="6"/>
      <c r="DB3716" s="6"/>
      <c r="DC3716" s="6"/>
      <c r="DD3716" s="6"/>
      <c r="DE3716" s="6"/>
      <c r="DF3716" s="6"/>
      <c r="DG3716" s="6"/>
      <c r="DH3716" s="6"/>
      <c r="DI3716" s="6"/>
      <c r="DJ3716" s="6"/>
    </row>
    <row r="3717" spans="15:114" ht="15" customHeight="1" x14ac:dyDescent="0.15"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6"/>
      <c r="BD3717" s="6"/>
      <c r="BE3717" s="6"/>
      <c r="BF3717" s="6"/>
      <c r="BG3717" s="6"/>
      <c r="BH3717" s="6"/>
      <c r="BI3717" s="6"/>
      <c r="BJ3717" s="6"/>
      <c r="BK3717" s="6"/>
      <c r="BL3717" s="6"/>
      <c r="BM3717" s="6"/>
      <c r="BN3717" s="6"/>
      <c r="BO3717" s="6"/>
      <c r="BP3717" s="6"/>
      <c r="BQ3717" s="6"/>
      <c r="BR3717" s="6"/>
      <c r="BS3717" s="6"/>
      <c r="BT3717" s="6"/>
      <c r="BU3717" s="6"/>
      <c r="BV3717" s="6"/>
      <c r="BW3717" s="6"/>
      <c r="BX3717" s="6"/>
      <c r="BY3717" s="6"/>
      <c r="BZ3717" s="6"/>
      <c r="CA3717" s="6"/>
      <c r="CB3717" s="6"/>
      <c r="CC3717" s="6"/>
      <c r="CD3717" s="6"/>
      <c r="CE3717" s="6"/>
      <c r="CF3717" s="6"/>
      <c r="CG3717" s="6"/>
      <c r="CH3717" s="6"/>
      <c r="CI3717" s="6"/>
      <c r="CJ3717" s="6"/>
      <c r="CK3717" s="6"/>
      <c r="CL3717" s="6"/>
      <c r="CM3717" s="6"/>
      <c r="CN3717" s="6"/>
      <c r="CO3717" s="6"/>
      <c r="CP3717" s="6"/>
      <c r="CQ3717" s="6"/>
      <c r="CR3717" s="6"/>
      <c r="CS3717" s="6"/>
      <c r="CT3717" s="6"/>
      <c r="CU3717" s="6"/>
      <c r="CV3717" s="6"/>
      <c r="CW3717" s="6"/>
      <c r="CX3717" s="6"/>
      <c r="CY3717" s="6"/>
      <c r="CZ3717" s="6"/>
      <c r="DA3717" s="6"/>
      <c r="DB3717" s="6"/>
      <c r="DC3717" s="6"/>
      <c r="DD3717" s="6"/>
      <c r="DE3717" s="6"/>
      <c r="DF3717" s="6"/>
      <c r="DG3717" s="6"/>
      <c r="DH3717" s="6"/>
      <c r="DI3717" s="6"/>
      <c r="DJ3717" s="6"/>
    </row>
    <row r="3718" spans="15:114" ht="15" customHeight="1" x14ac:dyDescent="0.15"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6"/>
      <c r="BC3718" s="6"/>
      <c r="BD3718" s="6"/>
      <c r="BE3718" s="6"/>
      <c r="BF3718" s="6"/>
      <c r="BG3718" s="6"/>
      <c r="BH3718" s="6"/>
      <c r="BI3718" s="6"/>
      <c r="BJ3718" s="6"/>
      <c r="BK3718" s="6"/>
      <c r="BL3718" s="6"/>
      <c r="BM3718" s="6"/>
      <c r="BN3718" s="6"/>
      <c r="BO3718" s="6"/>
      <c r="BP3718" s="6"/>
      <c r="BQ3718" s="6"/>
      <c r="BR3718" s="6"/>
      <c r="BS3718" s="6"/>
      <c r="BT3718" s="6"/>
      <c r="BU3718" s="6"/>
      <c r="BV3718" s="6"/>
      <c r="BW3718" s="6"/>
      <c r="BX3718" s="6"/>
      <c r="BY3718" s="6"/>
      <c r="BZ3718" s="6"/>
      <c r="CA3718" s="6"/>
      <c r="CB3718" s="6"/>
      <c r="CC3718" s="6"/>
      <c r="CD3718" s="6"/>
      <c r="CE3718" s="6"/>
      <c r="CF3718" s="6"/>
      <c r="CG3718" s="6"/>
      <c r="CH3718" s="6"/>
      <c r="CI3718" s="6"/>
      <c r="CJ3718" s="6"/>
      <c r="CK3718" s="6"/>
      <c r="CL3718" s="6"/>
      <c r="CM3718" s="6"/>
      <c r="CN3718" s="6"/>
      <c r="CO3718" s="6"/>
      <c r="CP3718" s="6"/>
      <c r="CQ3718" s="6"/>
      <c r="CR3718" s="6"/>
      <c r="CS3718" s="6"/>
      <c r="CT3718" s="6"/>
      <c r="CU3718" s="6"/>
      <c r="CV3718" s="6"/>
      <c r="CW3718" s="6"/>
      <c r="CX3718" s="6"/>
      <c r="CY3718" s="6"/>
      <c r="CZ3718" s="6"/>
      <c r="DA3718" s="6"/>
      <c r="DB3718" s="6"/>
      <c r="DC3718" s="6"/>
      <c r="DD3718" s="6"/>
      <c r="DE3718" s="6"/>
      <c r="DF3718" s="6"/>
      <c r="DG3718" s="6"/>
      <c r="DH3718" s="6"/>
      <c r="DI3718" s="6"/>
      <c r="DJ3718" s="6"/>
    </row>
    <row r="3719" spans="15:114" ht="15" customHeight="1" x14ac:dyDescent="0.15"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  <c r="BH3719" s="6"/>
      <c r="BI3719" s="6"/>
      <c r="BJ3719" s="6"/>
      <c r="BK3719" s="6"/>
      <c r="BL3719" s="6"/>
      <c r="BM3719" s="6"/>
      <c r="BN3719" s="6"/>
      <c r="BO3719" s="6"/>
      <c r="BP3719" s="6"/>
      <c r="BQ3719" s="6"/>
      <c r="BR3719" s="6"/>
      <c r="BS3719" s="6"/>
      <c r="BT3719" s="6"/>
      <c r="BU3719" s="6"/>
      <c r="BV3719" s="6"/>
      <c r="BW3719" s="6"/>
      <c r="BX3719" s="6"/>
      <c r="BY3719" s="6"/>
      <c r="BZ3719" s="6"/>
      <c r="CA3719" s="6"/>
      <c r="CB3719" s="6"/>
      <c r="CC3719" s="6"/>
      <c r="CD3719" s="6"/>
      <c r="CE3719" s="6"/>
      <c r="CF3719" s="6"/>
      <c r="CG3719" s="6"/>
      <c r="CH3719" s="6"/>
      <c r="CI3719" s="6"/>
      <c r="CJ3719" s="6"/>
      <c r="CK3719" s="6"/>
      <c r="CL3719" s="6"/>
      <c r="CM3719" s="6"/>
      <c r="CN3719" s="6"/>
      <c r="CO3719" s="6"/>
      <c r="CP3719" s="6"/>
      <c r="CQ3719" s="6"/>
      <c r="CR3719" s="6"/>
      <c r="CS3719" s="6"/>
      <c r="CT3719" s="6"/>
      <c r="CU3719" s="6"/>
      <c r="CV3719" s="6"/>
      <c r="CW3719" s="6"/>
      <c r="CX3719" s="6"/>
      <c r="CY3719" s="6"/>
      <c r="CZ3719" s="6"/>
      <c r="DA3719" s="6"/>
      <c r="DB3719" s="6"/>
      <c r="DC3719" s="6"/>
      <c r="DD3719" s="6"/>
      <c r="DE3719" s="6"/>
      <c r="DF3719" s="6"/>
      <c r="DG3719" s="6"/>
      <c r="DH3719" s="6"/>
      <c r="DI3719" s="6"/>
      <c r="DJ3719" s="6"/>
    </row>
    <row r="3720" spans="15:114" ht="15" customHeight="1" x14ac:dyDescent="0.15"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  <c r="BH3720" s="6"/>
      <c r="BI3720" s="6"/>
      <c r="BJ3720" s="6"/>
      <c r="BK3720" s="6"/>
      <c r="BL3720" s="6"/>
      <c r="BM3720" s="6"/>
      <c r="BN3720" s="6"/>
      <c r="BO3720" s="6"/>
      <c r="BP3720" s="6"/>
      <c r="BQ3720" s="6"/>
      <c r="BR3720" s="6"/>
      <c r="BS3720" s="6"/>
      <c r="BT3720" s="6"/>
      <c r="BU3720" s="6"/>
      <c r="BV3720" s="6"/>
      <c r="BW3720" s="6"/>
      <c r="BX3720" s="6"/>
      <c r="BY3720" s="6"/>
      <c r="BZ3720" s="6"/>
      <c r="CA3720" s="6"/>
      <c r="CB3720" s="6"/>
      <c r="CC3720" s="6"/>
      <c r="CD3720" s="6"/>
      <c r="CE3720" s="6"/>
      <c r="CF3720" s="6"/>
      <c r="CG3720" s="6"/>
      <c r="CH3720" s="6"/>
      <c r="CI3720" s="6"/>
      <c r="CJ3720" s="6"/>
      <c r="CK3720" s="6"/>
      <c r="CL3720" s="6"/>
      <c r="CM3720" s="6"/>
      <c r="CN3720" s="6"/>
      <c r="CO3720" s="6"/>
      <c r="CP3720" s="6"/>
      <c r="CQ3720" s="6"/>
      <c r="CR3720" s="6"/>
      <c r="CS3720" s="6"/>
      <c r="CT3720" s="6"/>
      <c r="CU3720" s="6"/>
      <c r="CV3720" s="6"/>
      <c r="CW3720" s="6"/>
      <c r="CX3720" s="6"/>
      <c r="CY3720" s="6"/>
      <c r="CZ3720" s="6"/>
      <c r="DA3720" s="6"/>
      <c r="DB3720" s="6"/>
      <c r="DC3720" s="6"/>
      <c r="DD3720" s="6"/>
      <c r="DE3720" s="6"/>
      <c r="DF3720" s="6"/>
      <c r="DG3720" s="6"/>
      <c r="DH3720" s="6"/>
      <c r="DI3720" s="6"/>
      <c r="DJ3720" s="6"/>
    </row>
    <row r="3721" spans="15:114" ht="15" customHeight="1" x14ac:dyDescent="0.15"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6"/>
      <c r="BD3721" s="6"/>
      <c r="BE3721" s="6"/>
      <c r="BF3721" s="6"/>
      <c r="BG3721" s="6"/>
      <c r="BH3721" s="6"/>
      <c r="BI3721" s="6"/>
      <c r="BJ3721" s="6"/>
      <c r="BK3721" s="6"/>
      <c r="BL3721" s="6"/>
      <c r="BM3721" s="6"/>
      <c r="BN3721" s="6"/>
      <c r="BO3721" s="6"/>
      <c r="BP3721" s="6"/>
      <c r="BQ3721" s="6"/>
      <c r="BR3721" s="6"/>
      <c r="BS3721" s="6"/>
      <c r="BT3721" s="6"/>
      <c r="BU3721" s="6"/>
      <c r="BV3721" s="6"/>
      <c r="BW3721" s="6"/>
      <c r="BX3721" s="6"/>
      <c r="BY3721" s="6"/>
      <c r="BZ3721" s="6"/>
      <c r="CA3721" s="6"/>
      <c r="CB3721" s="6"/>
      <c r="CC3721" s="6"/>
      <c r="CD3721" s="6"/>
      <c r="CE3721" s="6"/>
      <c r="CF3721" s="6"/>
      <c r="CG3721" s="6"/>
      <c r="CH3721" s="6"/>
      <c r="CI3721" s="6"/>
      <c r="CJ3721" s="6"/>
      <c r="CK3721" s="6"/>
      <c r="CL3721" s="6"/>
      <c r="CM3721" s="6"/>
      <c r="CN3721" s="6"/>
      <c r="CO3721" s="6"/>
      <c r="CP3721" s="6"/>
      <c r="CQ3721" s="6"/>
      <c r="CR3721" s="6"/>
      <c r="CS3721" s="6"/>
      <c r="CT3721" s="6"/>
      <c r="CU3721" s="6"/>
      <c r="CV3721" s="6"/>
      <c r="CW3721" s="6"/>
      <c r="CX3721" s="6"/>
      <c r="CY3721" s="6"/>
      <c r="CZ3721" s="6"/>
      <c r="DA3721" s="6"/>
      <c r="DB3721" s="6"/>
      <c r="DC3721" s="6"/>
      <c r="DD3721" s="6"/>
      <c r="DE3721" s="6"/>
      <c r="DF3721" s="6"/>
      <c r="DG3721" s="6"/>
      <c r="DH3721" s="6"/>
      <c r="DI3721" s="6"/>
      <c r="DJ3721" s="6"/>
    </row>
    <row r="3722" spans="15:114" ht="15" customHeight="1" x14ac:dyDescent="0.15"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6"/>
      <c r="BD3722" s="6"/>
      <c r="BE3722" s="6"/>
      <c r="BF3722" s="6"/>
      <c r="BG3722" s="6"/>
      <c r="BH3722" s="6"/>
      <c r="BI3722" s="6"/>
      <c r="BJ3722" s="6"/>
      <c r="BK3722" s="6"/>
      <c r="BL3722" s="6"/>
      <c r="BM3722" s="6"/>
      <c r="BN3722" s="6"/>
      <c r="BO3722" s="6"/>
      <c r="BP3722" s="6"/>
      <c r="BQ3722" s="6"/>
      <c r="BR3722" s="6"/>
      <c r="BS3722" s="6"/>
      <c r="BT3722" s="6"/>
      <c r="BU3722" s="6"/>
      <c r="BV3722" s="6"/>
      <c r="BW3722" s="6"/>
      <c r="BX3722" s="6"/>
      <c r="BY3722" s="6"/>
      <c r="BZ3722" s="6"/>
      <c r="CA3722" s="6"/>
      <c r="CB3722" s="6"/>
      <c r="CC3722" s="6"/>
      <c r="CD3722" s="6"/>
      <c r="CE3722" s="6"/>
      <c r="CF3722" s="6"/>
      <c r="CG3722" s="6"/>
      <c r="CH3722" s="6"/>
      <c r="CI3722" s="6"/>
      <c r="CJ3722" s="6"/>
      <c r="CK3722" s="6"/>
      <c r="CL3722" s="6"/>
      <c r="CM3722" s="6"/>
      <c r="CN3722" s="6"/>
      <c r="CO3722" s="6"/>
      <c r="CP3722" s="6"/>
      <c r="CQ3722" s="6"/>
      <c r="CR3722" s="6"/>
      <c r="CS3722" s="6"/>
      <c r="CT3722" s="6"/>
      <c r="CU3722" s="6"/>
      <c r="CV3722" s="6"/>
      <c r="CW3722" s="6"/>
      <c r="CX3722" s="6"/>
      <c r="CY3722" s="6"/>
      <c r="CZ3722" s="6"/>
      <c r="DA3722" s="6"/>
      <c r="DB3722" s="6"/>
      <c r="DC3722" s="6"/>
      <c r="DD3722" s="6"/>
      <c r="DE3722" s="6"/>
      <c r="DF3722" s="6"/>
      <c r="DG3722" s="6"/>
      <c r="DH3722" s="6"/>
      <c r="DI3722" s="6"/>
      <c r="DJ3722" s="6"/>
    </row>
    <row r="3723" spans="15:114" ht="15" customHeight="1" x14ac:dyDescent="0.15"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6"/>
      <c r="BC3723" s="6"/>
      <c r="BD3723" s="6"/>
      <c r="BE3723" s="6"/>
      <c r="BF3723" s="6"/>
      <c r="BG3723" s="6"/>
      <c r="BH3723" s="6"/>
      <c r="BI3723" s="6"/>
      <c r="BJ3723" s="6"/>
      <c r="BK3723" s="6"/>
      <c r="BL3723" s="6"/>
      <c r="BM3723" s="6"/>
      <c r="BN3723" s="6"/>
      <c r="BO3723" s="6"/>
      <c r="BP3723" s="6"/>
      <c r="BQ3723" s="6"/>
      <c r="BR3723" s="6"/>
      <c r="BS3723" s="6"/>
      <c r="BT3723" s="6"/>
      <c r="BU3723" s="6"/>
      <c r="BV3723" s="6"/>
      <c r="BW3723" s="6"/>
      <c r="BX3723" s="6"/>
      <c r="BY3723" s="6"/>
      <c r="BZ3723" s="6"/>
      <c r="CA3723" s="6"/>
      <c r="CB3723" s="6"/>
      <c r="CC3723" s="6"/>
      <c r="CD3723" s="6"/>
      <c r="CE3723" s="6"/>
      <c r="CF3723" s="6"/>
      <c r="CG3723" s="6"/>
      <c r="CH3723" s="6"/>
      <c r="CI3723" s="6"/>
      <c r="CJ3723" s="6"/>
      <c r="CK3723" s="6"/>
      <c r="CL3723" s="6"/>
      <c r="CM3723" s="6"/>
      <c r="CN3723" s="6"/>
      <c r="CO3723" s="6"/>
      <c r="CP3723" s="6"/>
      <c r="CQ3723" s="6"/>
      <c r="CR3723" s="6"/>
      <c r="CS3723" s="6"/>
      <c r="CT3723" s="6"/>
      <c r="CU3723" s="6"/>
      <c r="CV3723" s="6"/>
      <c r="CW3723" s="6"/>
      <c r="CX3723" s="6"/>
      <c r="CY3723" s="6"/>
      <c r="CZ3723" s="6"/>
      <c r="DA3723" s="6"/>
      <c r="DB3723" s="6"/>
      <c r="DC3723" s="6"/>
      <c r="DD3723" s="6"/>
      <c r="DE3723" s="6"/>
      <c r="DF3723" s="6"/>
      <c r="DG3723" s="6"/>
      <c r="DH3723" s="6"/>
      <c r="DI3723" s="6"/>
      <c r="DJ3723" s="6"/>
    </row>
    <row r="3724" spans="15:114" ht="15" customHeight="1" x14ac:dyDescent="0.15"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6"/>
      <c r="BC3724" s="6"/>
      <c r="BD3724" s="6"/>
      <c r="BE3724" s="6"/>
      <c r="BF3724" s="6"/>
      <c r="BG3724" s="6"/>
      <c r="BH3724" s="6"/>
      <c r="BI3724" s="6"/>
      <c r="BJ3724" s="6"/>
      <c r="BK3724" s="6"/>
      <c r="BL3724" s="6"/>
      <c r="BM3724" s="6"/>
      <c r="BN3724" s="6"/>
      <c r="BO3724" s="6"/>
      <c r="BP3724" s="6"/>
      <c r="BQ3724" s="6"/>
      <c r="BR3724" s="6"/>
      <c r="BS3724" s="6"/>
      <c r="BT3724" s="6"/>
      <c r="BU3724" s="6"/>
      <c r="BV3724" s="6"/>
      <c r="BW3724" s="6"/>
      <c r="BX3724" s="6"/>
      <c r="BY3724" s="6"/>
      <c r="BZ3724" s="6"/>
      <c r="CA3724" s="6"/>
      <c r="CB3724" s="6"/>
      <c r="CC3724" s="6"/>
      <c r="CD3724" s="6"/>
      <c r="CE3724" s="6"/>
      <c r="CF3724" s="6"/>
      <c r="CG3724" s="6"/>
      <c r="CH3724" s="6"/>
      <c r="CI3724" s="6"/>
      <c r="CJ3724" s="6"/>
      <c r="CK3724" s="6"/>
      <c r="CL3724" s="6"/>
      <c r="CM3724" s="6"/>
      <c r="CN3724" s="6"/>
      <c r="CO3724" s="6"/>
      <c r="CP3724" s="6"/>
      <c r="CQ3724" s="6"/>
      <c r="CR3724" s="6"/>
      <c r="CS3724" s="6"/>
      <c r="CT3724" s="6"/>
      <c r="CU3724" s="6"/>
      <c r="CV3724" s="6"/>
      <c r="CW3724" s="6"/>
      <c r="CX3724" s="6"/>
      <c r="CY3724" s="6"/>
      <c r="CZ3724" s="6"/>
      <c r="DA3724" s="6"/>
      <c r="DB3724" s="6"/>
      <c r="DC3724" s="6"/>
      <c r="DD3724" s="6"/>
      <c r="DE3724" s="6"/>
      <c r="DF3724" s="6"/>
      <c r="DG3724" s="6"/>
      <c r="DH3724" s="6"/>
      <c r="DI3724" s="6"/>
      <c r="DJ3724" s="6"/>
    </row>
    <row r="3725" spans="15:114" ht="15" customHeight="1" x14ac:dyDescent="0.15"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6"/>
      <c r="BC3725" s="6"/>
      <c r="BD3725" s="6"/>
      <c r="BE3725" s="6"/>
      <c r="BF3725" s="6"/>
      <c r="BG3725" s="6"/>
      <c r="BH3725" s="6"/>
      <c r="BI3725" s="6"/>
      <c r="BJ3725" s="6"/>
      <c r="BK3725" s="6"/>
      <c r="BL3725" s="6"/>
      <c r="BM3725" s="6"/>
      <c r="BN3725" s="6"/>
      <c r="BO3725" s="6"/>
      <c r="BP3725" s="6"/>
      <c r="BQ3725" s="6"/>
      <c r="BR3725" s="6"/>
      <c r="BS3725" s="6"/>
      <c r="BT3725" s="6"/>
      <c r="BU3725" s="6"/>
      <c r="BV3725" s="6"/>
      <c r="BW3725" s="6"/>
      <c r="BX3725" s="6"/>
      <c r="BY3725" s="6"/>
      <c r="BZ3725" s="6"/>
      <c r="CA3725" s="6"/>
      <c r="CB3725" s="6"/>
      <c r="CC3725" s="6"/>
      <c r="CD3725" s="6"/>
      <c r="CE3725" s="6"/>
      <c r="CF3725" s="6"/>
      <c r="CG3725" s="6"/>
      <c r="CH3725" s="6"/>
      <c r="CI3725" s="6"/>
      <c r="CJ3725" s="6"/>
      <c r="CK3725" s="6"/>
      <c r="CL3725" s="6"/>
      <c r="CM3725" s="6"/>
      <c r="CN3725" s="6"/>
      <c r="CO3725" s="6"/>
      <c r="CP3725" s="6"/>
      <c r="CQ3725" s="6"/>
      <c r="CR3725" s="6"/>
      <c r="CS3725" s="6"/>
      <c r="CT3725" s="6"/>
      <c r="CU3725" s="6"/>
      <c r="CV3725" s="6"/>
      <c r="CW3725" s="6"/>
      <c r="CX3725" s="6"/>
      <c r="CY3725" s="6"/>
      <c r="CZ3725" s="6"/>
      <c r="DA3725" s="6"/>
      <c r="DB3725" s="6"/>
      <c r="DC3725" s="6"/>
      <c r="DD3725" s="6"/>
      <c r="DE3725" s="6"/>
      <c r="DF3725" s="6"/>
      <c r="DG3725" s="6"/>
      <c r="DH3725" s="6"/>
      <c r="DI3725" s="6"/>
      <c r="DJ3725" s="6"/>
    </row>
    <row r="3726" spans="15:114" ht="15" customHeight="1" x14ac:dyDescent="0.15"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6"/>
      <c r="BC3726" s="6"/>
      <c r="BD3726" s="6"/>
      <c r="BE3726" s="6"/>
      <c r="BF3726" s="6"/>
      <c r="BG3726" s="6"/>
      <c r="BH3726" s="6"/>
      <c r="BI3726" s="6"/>
      <c r="BJ3726" s="6"/>
      <c r="BK3726" s="6"/>
      <c r="BL3726" s="6"/>
      <c r="BM3726" s="6"/>
      <c r="BN3726" s="6"/>
      <c r="BO3726" s="6"/>
      <c r="BP3726" s="6"/>
      <c r="BQ3726" s="6"/>
      <c r="BR3726" s="6"/>
      <c r="BS3726" s="6"/>
      <c r="BT3726" s="6"/>
      <c r="BU3726" s="6"/>
      <c r="BV3726" s="6"/>
      <c r="BW3726" s="6"/>
      <c r="BX3726" s="6"/>
      <c r="BY3726" s="6"/>
      <c r="BZ3726" s="6"/>
      <c r="CA3726" s="6"/>
      <c r="CB3726" s="6"/>
      <c r="CC3726" s="6"/>
      <c r="CD3726" s="6"/>
      <c r="CE3726" s="6"/>
      <c r="CF3726" s="6"/>
      <c r="CG3726" s="6"/>
      <c r="CH3726" s="6"/>
      <c r="CI3726" s="6"/>
      <c r="CJ3726" s="6"/>
      <c r="CK3726" s="6"/>
      <c r="CL3726" s="6"/>
      <c r="CM3726" s="6"/>
      <c r="CN3726" s="6"/>
      <c r="CO3726" s="6"/>
      <c r="CP3726" s="6"/>
      <c r="CQ3726" s="6"/>
      <c r="CR3726" s="6"/>
      <c r="CS3726" s="6"/>
      <c r="CT3726" s="6"/>
      <c r="CU3726" s="6"/>
      <c r="CV3726" s="6"/>
      <c r="CW3726" s="6"/>
      <c r="CX3726" s="6"/>
      <c r="CY3726" s="6"/>
      <c r="CZ3726" s="6"/>
      <c r="DA3726" s="6"/>
      <c r="DB3726" s="6"/>
      <c r="DC3726" s="6"/>
      <c r="DD3726" s="6"/>
      <c r="DE3726" s="6"/>
      <c r="DF3726" s="6"/>
      <c r="DG3726" s="6"/>
      <c r="DH3726" s="6"/>
      <c r="DI3726" s="6"/>
      <c r="DJ3726" s="6"/>
    </row>
    <row r="3727" spans="15:114" ht="15" customHeight="1" x14ac:dyDescent="0.15"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6"/>
      <c r="BD3727" s="6"/>
      <c r="BE3727" s="6"/>
      <c r="BF3727" s="6"/>
      <c r="BG3727" s="6"/>
      <c r="BH3727" s="6"/>
      <c r="BI3727" s="6"/>
      <c r="BJ3727" s="6"/>
      <c r="BK3727" s="6"/>
      <c r="BL3727" s="6"/>
      <c r="BM3727" s="6"/>
      <c r="BN3727" s="6"/>
      <c r="BO3727" s="6"/>
      <c r="BP3727" s="6"/>
      <c r="BQ3727" s="6"/>
      <c r="BR3727" s="6"/>
      <c r="BS3727" s="6"/>
      <c r="BT3727" s="6"/>
      <c r="BU3727" s="6"/>
      <c r="BV3727" s="6"/>
      <c r="BW3727" s="6"/>
      <c r="BX3727" s="6"/>
      <c r="BY3727" s="6"/>
      <c r="BZ3727" s="6"/>
      <c r="CA3727" s="6"/>
      <c r="CB3727" s="6"/>
      <c r="CC3727" s="6"/>
      <c r="CD3727" s="6"/>
      <c r="CE3727" s="6"/>
      <c r="CF3727" s="6"/>
      <c r="CG3727" s="6"/>
      <c r="CH3727" s="6"/>
      <c r="CI3727" s="6"/>
      <c r="CJ3727" s="6"/>
      <c r="CK3727" s="6"/>
      <c r="CL3727" s="6"/>
      <c r="CM3727" s="6"/>
      <c r="CN3727" s="6"/>
      <c r="CO3727" s="6"/>
      <c r="CP3727" s="6"/>
      <c r="CQ3727" s="6"/>
      <c r="CR3727" s="6"/>
      <c r="CS3727" s="6"/>
      <c r="CT3727" s="6"/>
      <c r="CU3727" s="6"/>
      <c r="CV3727" s="6"/>
      <c r="CW3727" s="6"/>
      <c r="CX3727" s="6"/>
      <c r="CY3727" s="6"/>
      <c r="CZ3727" s="6"/>
      <c r="DA3727" s="6"/>
      <c r="DB3727" s="6"/>
      <c r="DC3727" s="6"/>
      <c r="DD3727" s="6"/>
      <c r="DE3727" s="6"/>
      <c r="DF3727" s="6"/>
      <c r="DG3727" s="6"/>
      <c r="DH3727" s="6"/>
      <c r="DI3727" s="6"/>
      <c r="DJ3727" s="6"/>
    </row>
    <row r="3728" spans="15:114" ht="15" customHeight="1" x14ac:dyDescent="0.15"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6"/>
      <c r="BD3728" s="6"/>
      <c r="BE3728" s="6"/>
      <c r="BF3728" s="6"/>
      <c r="BG3728" s="6"/>
      <c r="BH3728" s="6"/>
      <c r="BI3728" s="6"/>
      <c r="BJ3728" s="6"/>
      <c r="BK3728" s="6"/>
      <c r="BL3728" s="6"/>
      <c r="BM3728" s="6"/>
      <c r="BN3728" s="6"/>
      <c r="BO3728" s="6"/>
      <c r="BP3728" s="6"/>
      <c r="BQ3728" s="6"/>
      <c r="BR3728" s="6"/>
      <c r="BS3728" s="6"/>
      <c r="BT3728" s="6"/>
      <c r="BU3728" s="6"/>
      <c r="BV3728" s="6"/>
      <c r="BW3728" s="6"/>
      <c r="BX3728" s="6"/>
      <c r="BY3728" s="6"/>
      <c r="BZ3728" s="6"/>
      <c r="CA3728" s="6"/>
      <c r="CB3728" s="6"/>
      <c r="CC3728" s="6"/>
      <c r="CD3728" s="6"/>
      <c r="CE3728" s="6"/>
      <c r="CF3728" s="6"/>
      <c r="CG3728" s="6"/>
      <c r="CH3728" s="6"/>
      <c r="CI3728" s="6"/>
      <c r="CJ3728" s="6"/>
      <c r="CK3728" s="6"/>
      <c r="CL3728" s="6"/>
      <c r="CM3728" s="6"/>
      <c r="CN3728" s="6"/>
      <c r="CO3728" s="6"/>
      <c r="CP3728" s="6"/>
      <c r="CQ3728" s="6"/>
      <c r="CR3728" s="6"/>
      <c r="CS3728" s="6"/>
      <c r="CT3728" s="6"/>
      <c r="CU3728" s="6"/>
      <c r="CV3728" s="6"/>
      <c r="CW3728" s="6"/>
      <c r="CX3728" s="6"/>
      <c r="CY3728" s="6"/>
      <c r="CZ3728" s="6"/>
      <c r="DA3728" s="6"/>
      <c r="DB3728" s="6"/>
      <c r="DC3728" s="6"/>
      <c r="DD3728" s="6"/>
      <c r="DE3728" s="6"/>
      <c r="DF3728" s="6"/>
      <c r="DG3728" s="6"/>
      <c r="DH3728" s="6"/>
      <c r="DI3728" s="6"/>
      <c r="DJ3728" s="6"/>
    </row>
    <row r="3729" spans="15:114" ht="15" customHeight="1" x14ac:dyDescent="0.15"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6"/>
      <c r="BC3729" s="6"/>
      <c r="BD3729" s="6"/>
      <c r="BE3729" s="6"/>
      <c r="BF3729" s="6"/>
      <c r="BG3729" s="6"/>
      <c r="BH3729" s="6"/>
      <c r="BI3729" s="6"/>
      <c r="BJ3729" s="6"/>
      <c r="BK3729" s="6"/>
      <c r="BL3729" s="6"/>
      <c r="BM3729" s="6"/>
      <c r="BN3729" s="6"/>
      <c r="BO3729" s="6"/>
      <c r="BP3729" s="6"/>
      <c r="BQ3729" s="6"/>
      <c r="BR3729" s="6"/>
      <c r="BS3729" s="6"/>
      <c r="BT3729" s="6"/>
      <c r="BU3729" s="6"/>
      <c r="BV3729" s="6"/>
      <c r="BW3729" s="6"/>
      <c r="BX3729" s="6"/>
      <c r="BY3729" s="6"/>
      <c r="BZ3729" s="6"/>
      <c r="CA3729" s="6"/>
      <c r="CB3729" s="6"/>
      <c r="CC3729" s="6"/>
      <c r="CD3729" s="6"/>
      <c r="CE3729" s="6"/>
      <c r="CF3729" s="6"/>
      <c r="CG3729" s="6"/>
      <c r="CH3729" s="6"/>
      <c r="CI3729" s="6"/>
      <c r="CJ3729" s="6"/>
      <c r="CK3729" s="6"/>
      <c r="CL3729" s="6"/>
      <c r="CM3729" s="6"/>
      <c r="CN3729" s="6"/>
      <c r="CO3729" s="6"/>
      <c r="CP3729" s="6"/>
      <c r="CQ3729" s="6"/>
      <c r="CR3729" s="6"/>
      <c r="CS3729" s="6"/>
      <c r="CT3729" s="6"/>
      <c r="CU3729" s="6"/>
      <c r="CV3729" s="6"/>
      <c r="CW3729" s="6"/>
      <c r="CX3729" s="6"/>
      <c r="CY3729" s="6"/>
      <c r="CZ3729" s="6"/>
      <c r="DA3729" s="6"/>
      <c r="DB3729" s="6"/>
      <c r="DC3729" s="6"/>
      <c r="DD3729" s="6"/>
      <c r="DE3729" s="6"/>
      <c r="DF3729" s="6"/>
      <c r="DG3729" s="6"/>
      <c r="DH3729" s="6"/>
      <c r="DI3729" s="6"/>
      <c r="DJ3729" s="6"/>
    </row>
    <row r="3730" spans="15:114" ht="15" customHeight="1" x14ac:dyDescent="0.15"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6"/>
      <c r="BD3730" s="6"/>
      <c r="BE3730" s="6"/>
      <c r="BF3730" s="6"/>
      <c r="BG3730" s="6"/>
      <c r="BH3730" s="6"/>
      <c r="BI3730" s="6"/>
      <c r="BJ3730" s="6"/>
      <c r="BK3730" s="6"/>
      <c r="BL3730" s="6"/>
      <c r="BM3730" s="6"/>
      <c r="BN3730" s="6"/>
      <c r="BO3730" s="6"/>
      <c r="BP3730" s="6"/>
      <c r="BQ3730" s="6"/>
      <c r="BR3730" s="6"/>
      <c r="BS3730" s="6"/>
      <c r="BT3730" s="6"/>
      <c r="BU3730" s="6"/>
      <c r="BV3730" s="6"/>
      <c r="BW3730" s="6"/>
      <c r="BX3730" s="6"/>
      <c r="BY3730" s="6"/>
      <c r="BZ3730" s="6"/>
      <c r="CA3730" s="6"/>
      <c r="CB3730" s="6"/>
      <c r="CC3730" s="6"/>
      <c r="CD3730" s="6"/>
      <c r="CE3730" s="6"/>
      <c r="CF3730" s="6"/>
      <c r="CG3730" s="6"/>
      <c r="CH3730" s="6"/>
      <c r="CI3730" s="6"/>
      <c r="CJ3730" s="6"/>
      <c r="CK3730" s="6"/>
      <c r="CL3730" s="6"/>
      <c r="CM3730" s="6"/>
      <c r="CN3730" s="6"/>
      <c r="CO3730" s="6"/>
      <c r="CP3730" s="6"/>
      <c r="CQ3730" s="6"/>
      <c r="CR3730" s="6"/>
      <c r="CS3730" s="6"/>
      <c r="CT3730" s="6"/>
      <c r="CU3730" s="6"/>
      <c r="CV3730" s="6"/>
      <c r="CW3730" s="6"/>
      <c r="CX3730" s="6"/>
      <c r="CY3730" s="6"/>
      <c r="CZ3730" s="6"/>
      <c r="DA3730" s="6"/>
      <c r="DB3730" s="6"/>
      <c r="DC3730" s="6"/>
      <c r="DD3730" s="6"/>
      <c r="DE3730" s="6"/>
      <c r="DF3730" s="6"/>
      <c r="DG3730" s="6"/>
      <c r="DH3730" s="6"/>
      <c r="DI3730" s="6"/>
      <c r="DJ3730" s="6"/>
    </row>
    <row r="3731" spans="15:114" ht="15" customHeight="1" x14ac:dyDescent="0.15"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6"/>
      <c r="BD3731" s="6"/>
      <c r="BE3731" s="6"/>
      <c r="BF3731" s="6"/>
      <c r="BG3731" s="6"/>
      <c r="BH3731" s="6"/>
      <c r="BI3731" s="6"/>
      <c r="BJ3731" s="6"/>
      <c r="BK3731" s="6"/>
      <c r="BL3731" s="6"/>
      <c r="BM3731" s="6"/>
      <c r="BN3731" s="6"/>
      <c r="BO3731" s="6"/>
      <c r="BP3731" s="6"/>
      <c r="BQ3731" s="6"/>
      <c r="BR3731" s="6"/>
      <c r="BS3731" s="6"/>
      <c r="BT3731" s="6"/>
      <c r="BU3731" s="6"/>
      <c r="BV3731" s="6"/>
      <c r="BW3731" s="6"/>
      <c r="BX3731" s="6"/>
      <c r="BY3731" s="6"/>
      <c r="BZ3731" s="6"/>
      <c r="CA3731" s="6"/>
      <c r="CB3731" s="6"/>
      <c r="CC3731" s="6"/>
      <c r="CD3731" s="6"/>
      <c r="CE3731" s="6"/>
      <c r="CF3731" s="6"/>
      <c r="CG3731" s="6"/>
      <c r="CH3731" s="6"/>
      <c r="CI3731" s="6"/>
      <c r="CJ3731" s="6"/>
      <c r="CK3731" s="6"/>
      <c r="CL3731" s="6"/>
      <c r="CM3731" s="6"/>
      <c r="CN3731" s="6"/>
      <c r="CO3731" s="6"/>
      <c r="CP3731" s="6"/>
      <c r="CQ3731" s="6"/>
      <c r="CR3731" s="6"/>
      <c r="CS3731" s="6"/>
      <c r="CT3731" s="6"/>
      <c r="CU3731" s="6"/>
      <c r="CV3731" s="6"/>
      <c r="CW3731" s="6"/>
      <c r="CX3731" s="6"/>
      <c r="CY3731" s="6"/>
      <c r="CZ3731" s="6"/>
      <c r="DA3731" s="6"/>
      <c r="DB3731" s="6"/>
      <c r="DC3731" s="6"/>
      <c r="DD3731" s="6"/>
      <c r="DE3731" s="6"/>
      <c r="DF3731" s="6"/>
      <c r="DG3731" s="6"/>
      <c r="DH3731" s="6"/>
      <c r="DI3731" s="6"/>
      <c r="DJ3731" s="6"/>
    </row>
    <row r="3732" spans="15:114" ht="15" customHeight="1" x14ac:dyDescent="0.15"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6"/>
      <c r="BC3732" s="6"/>
      <c r="BD3732" s="6"/>
      <c r="BE3732" s="6"/>
      <c r="BF3732" s="6"/>
      <c r="BG3732" s="6"/>
      <c r="BH3732" s="6"/>
      <c r="BI3732" s="6"/>
      <c r="BJ3732" s="6"/>
      <c r="BK3732" s="6"/>
      <c r="BL3732" s="6"/>
      <c r="BM3732" s="6"/>
      <c r="BN3732" s="6"/>
      <c r="BO3732" s="6"/>
      <c r="BP3732" s="6"/>
      <c r="BQ3732" s="6"/>
      <c r="BR3732" s="6"/>
      <c r="BS3732" s="6"/>
      <c r="BT3732" s="6"/>
      <c r="BU3732" s="6"/>
      <c r="BV3732" s="6"/>
      <c r="BW3732" s="6"/>
      <c r="BX3732" s="6"/>
      <c r="BY3732" s="6"/>
      <c r="BZ3732" s="6"/>
      <c r="CA3732" s="6"/>
      <c r="CB3732" s="6"/>
      <c r="CC3732" s="6"/>
      <c r="CD3732" s="6"/>
      <c r="CE3732" s="6"/>
      <c r="CF3732" s="6"/>
      <c r="CG3732" s="6"/>
      <c r="CH3732" s="6"/>
      <c r="CI3732" s="6"/>
      <c r="CJ3732" s="6"/>
      <c r="CK3732" s="6"/>
      <c r="CL3732" s="6"/>
      <c r="CM3732" s="6"/>
      <c r="CN3732" s="6"/>
      <c r="CO3732" s="6"/>
      <c r="CP3732" s="6"/>
      <c r="CQ3732" s="6"/>
      <c r="CR3732" s="6"/>
      <c r="CS3732" s="6"/>
      <c r="CT3732" s="6"/>
      <c r="CU3732" s="6"/>
      <c r="CV3732" s="6"/>
      <c r="CW3732" s="6"/>
      <c r="CX3732" s="6"/>
      <c r="CY3732" s="6"/>
      <c r="CZ3732" s="6"/>
      <c r="DA3732" s="6"/>
      <c r="DB3732" s="6"/>
      <c r="DC3732" s="6"/>
      <c r="DD3732" s="6"/>
      <c r="DE3732" s="6"/>
      <c r="DF3732" s="6"/>
      <c r="DG3732" s="6"/>
      <c r="DH3732" s="6"/>
      <c r="DI3732" s="6"/>
      <c r="DJ3732" s="6"/>
    </row>
    <row r="3733" spans="15:114" ht="15" customHeight="1" x14ac:dyDescent="0.15"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  <c r="BH3733" s="6"/>
      <c r="BI3733" s="6"/>
      <c r="BJ3733" s="6"/>
      <c r="BK3733" s="6"/>
      <c r="BL3733" s="6"/>
      <c r="BM3733" s="6"/>
      <c r="BN3733" s="6"/>
      <c r="BO3733" s="6"/>
      <c r="BP3733" s="6"/>
      <c r="BQ3733" s="6"/>
      <c r="BR3733" s="6"/>
      <c r="BS3733" s="6"/>
      <c r="BT3733" s="6"/>
      <c r="BU3733" s="6"/>
      <c r="BV3733" s="6"/>
      <c r="BW3733" s="6"/>
      <c r="BX3733" s="6"/>
      <c r="BY3733" s="6"/>
      <c r="BZ3733" s="6"/>
      <c r="CA3733" s="6"/>
      <c r="CB3733" s="6"/>
      <c r="CC3733" s="6"/>
      <c r="CD3733" s="6"/>
      <c r="CE3733" s="6"/>
      <c r="CF3733" s="6"/>
      <c r="CG3733" s="6"/>
      <c r="CH3733" s="6"/>
      <c r="CI3733" s="6"/>
      <c r="CJ3733" s="6"/>
      <c r="CK3733" s="6"/>
      <c r="CL3733" s="6"/>
      <c r="CM3733" s="6"/>
      <c r="CN3733" s="6"/>
      <c r="CO3733" s="6"/>
      <c r="CP3733" s="6"/>
      <c r="CQ3733" s="6"/>
      <c r="CR3733" s="6"/>
      <c r="CS3733" s="6"/>
      <c r="CT3733" s="6"/>
      <c r="CU3733" s="6"/>
      <c r="CV3733" s="6"/>
      <c r="CW3733" s="6"/>
      <c r="CX3733" s="6"/>
      <c r="CY3733" s="6"/>
      <c r="CZ3733" s="6"/>
      <c r="DA3733" s="6"/>
      <c r="DB3733" s="6"/>
      <c r="DC3733" s="6"/>
      <c r="DD3733" s="6"/>
      <c r="DE3733" s="6"/>
      <c r="DF3733" s="6"/>
      <c r="DG3733" s="6"/>
      <c r="DH3733" s="6"/>
      <c r="DI3733" s="6"/>
      <c r="DJ3733" s="6"/>
    </row>
    <row r="3734" spans="15:114" ht="15" customHeight="1" x14ac:dyDescent="0.15"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6"/>
      <c r="BD3734" s="6"/>
      <c r="BE3734" s="6"/>
      <c r="BF3734" s="6"/>
      <c r="BG3734" s="6"/>
      <c r="BH3734" s="6"/>
      <c r="BI3734" s="6"/>
      <c r="BJ3734" s="6"/>
      <c r="BK3734" s="6"/>
      <c r="BL3734" s="6"/>
      <c r="BM3734" s="6"/>
      <c r="BN3734" s="6"/>
      <c r="BO3734" s="6"/>
      <c r="BP3734" s="6"/>
      <c r="BQ3734" s="6"/>
      <c r="BR3734" s="6"/>
      <c r="BS3734" s="6"/>
      <c r="BT3734" s="6"/>
      <c r="BU3734" s="6"/>
      <c r="BV3734" s="6"/>
      <c r="BW3734" s="6"/>
      <c r="BX3734" s="6"/>
      <c r="BY3734" s="6"/>
      <c r="BZ3734" s="6"/>
      <c r="CA3734" s="6"/>
      <c r="CB3734" s="6"/>
      <c r="CC3734" s="6"/>
      <c r="CD3734" s="6"/>
      <c r="CE3734" s="6"/>
      <c r="CF3734" s="6"/>
      <c r="CG3734" s="6"/>
      <c r="CH3734" s="6"/>
      <c r="CI3734" s="6"/>
      <c r="CJ3734" s="6"/>
      <c r="CK3734" s="6"/>
      <c r="CL3734" s="6"/>
      <c r="CM3734" s="6"/>
      <c r="CN3734" s="6"/>
      <c r="CO3734" s="6"/>
      <c r="CP3734" s="6"/>
      <c r="CQ3734" s="6"/>
      <c r="CR3734" s="6"/>
      <c r="CS3734" s="6"/>
      <c r="CT3734" s="6"/>
      <c r="CU3734" s="6"/>
      <c r="CV3734" s="6"/>
      <c r="CW3734" s="6"/>
      <c r="CX3734" s="6"/>
      <c r="CY3734" s="6"/>
      <c r="CZ3734" s="6"/>
      <c r="DA3734" s="6"/>
      <c r="DB3734" s="6"/>
      <c r="DC3734" s="6"/>
      <c r="DD3734" s="6"/>
      <c r="DE3734" s="6"/>
      <c r="DF3734" s="6"/>
      <c r="DG3734" s="6"/>
      <c r="DH3734" s="6"/>
      <c r="DI3734" s="6"/>
      <c r="DJ3734" s="6"/>
    </row>
    <row r="3735" spans="15:114" ht="15" customHeight="1" x14ac:dyDescent="0.15"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  <c r="BH3735" s="6"/>
      <c r="BI3735" s="6"/>
      <c r="BJ3735" s="6"/>
      <c r="BK3735" s="6"/>
      <c r="BL3735" s="6"/>
      <c r="BM3735" s="6"/>
      <c r="BN3735" s="6"/>
      <c r="BO3735" s="6"/>
      <c r="BP3735" s="6"/>
      <c r="BQ3735" s="6"/>
      <c r="BR3735" s="6"/>
      <c r="BS3735" s="6"/>
      <c r="BT3735" s="6"/>
      <c r="BU3735" s="6"/>
      <c r="BV3735" s="6"/>
      <c r="BW3735" s="6"/>
      <c r="BX3735" s="6"/>
      <c r="BY3735" s="6"/>
      <c r="BZ3735" s="6"/>
      <c r="CA3735" s="6"/>
      <c r="CB3735" s="6"/>
      <c r="CC3735" s="6"/>
      <c r="CD3735" s="6"/>
      <c r="CE3735" s="6"/>
      <c r="CF3735" s="6"/>
      <c r="CG3735" s="6"/>
      <c r="CH3735" s="6"/>
      <c r="CI3735" s="6"/>
      <c r="CJ3735" s="6"/>
      <c r="CK3735" s="6"/>
      <c r="CL3735" s="6"/>
      <c r="CM3735" s="6"/>
      <c r="CN3735" s="6"/>
      <c r="CO3735" s="6"/>
      <c r="CP3735" s="6"/>
      <c r="CQ3735" s="6"/>
      <c r="CR3735" s="6"/>
      <c r="CS3735" s="6"/>
      <c r="CT3735" s="6"/>
      <c r="CU3735" s="6"/>
      <c r="CV3735" s="6"/>
      <c r="CW3735" s="6"/>
      <c r="CX3735" s="6"/>
      <c r="CY3735" s="6"/>
      <c r="CZ3735" s="6"/>
      <c r="DA3735" s="6"/>
      <c r="DB3735" s="6"/>
      <c r="DC3735" s="6"/>
      <c r="DD3735" s="6"/>
      <c r="DE3735" s="6"/>
      <c r="DF3735" s="6"/>
      <c r="DG3735" s="6"/>
      <c r="DH3735" s="6"/>
      <c r="DI3735" s="6"/>
      <c r="DJ3735" s="6"/>
    </row>
    <row r="3736" spans="15:114" ht="15" customHeight="1" x14ac:dyDescent="0.15"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  <c r="BH3736" s="6"/>
      <c r="BI3736" s="6"/>
      <c r="BJ3736" s="6"/>
      <c r="BK3736" s="6"/>
      <c r="BL3736" s="6"/>
      <c r="BM3736" s="6"/>
      <c r="BN3736" s="6"/>
      <c r="BO3736" s="6"/>
      <c r="BP3736" s="6"/>
      <c r="BQ3736" s="6"/>
      <c r="BR3736" s="6"/>
      <c r="BS3736" s="6"/>
      <c r="BT3736" s="6"/>
      <c r="BU3736" s="6"/>
      <c r="BV3736" s="6"/>
      <c r="BW3736" s="6"/>
      <c r="BX3736" s="6"/>
      <c r="BY3736" s="6"/>
      <c r="BZ3736" s="6"/>
      <c r="CA3736" s="6"/>
      <c r="CB3736" s="6"/>
      <c r="CC3736" s="6"/>
      <c r="CD3736" s="6"/>
      <c r="CE3736" s="6"/>
      <c r="CF3736" s="6"/>
      <c r="CG3736" s="6"/>
      <c r="CH3736" s="6"/>
      <c r="CI3736" s="6"/>
      <c r="CJ3736" s="6"/>
      <c r="CK3736" s="6"/>
      <c r="CL3736" s="6"/>
      <c r="CM3736" s="6"/>
      <c r="CN3736" s="6"/>
      <c r="CO3736" s="6"/>
      <c r="CP3736" s="6"/>
      <c r="CQ3736" s="6"/>
      <c r="CR3736" s="6"/>
      <c r="CS3736" s="6"/>
      <c r="CT3736" s="6"/>
      <c r="CU3736" s="6"/>
      <c r="CV3736" s="6"/>
      <c r="CW3736" s="6"/>
      <c r="CX3736" s="6"/>
      <c r="CY3736" s="6"/>
      <c r="CZ3736" s="6"/>
      <c r="DA3736" s="6"/>
      <c r="DB3736" s="6"/>
      <c r="DC3736" s="6"/>
      <c r="DD3736" s="6"/>
      <c r="DE3736" s="6"/>
      <c r="DF3736" s="6"/>
      <c r="DG3736" s="6"/>
      <c r="DH3736" s="6"/>
      <c r="DI3736" s="6"/>
      <c r="DJ3736" s="6"/>
    </row>
    <row r="3737" spans="15:114" ht="15" customHeight="1" x14ac:dyDescent="0.15"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6"/>
      <c r="BD3737" s="6"/>
      <c r="BE3737" s="6"/>
      <c r="BF3737" s="6"/>
      <c r="BG3737" s="6"/>
      <c r="BH3737" s="6"/>
      <c r="BI3737" s="6"/>
      <c r="BJ3737" s="6"/>
      <c r="BK3737" s="6"/>
      <c r="BL3737" s="6"/>
      <c r="BM3737" s="6"/>
      <c r="BN3737" s="6"/>
      <c r="BO3737" s="6"/>
      <c r="BP3737" s="6"/>
      <c r="BQ3737" s="6"/>
      <c r="BR3737" s="6"/>
      <c r="BS3737" s="6"/>
      <c r="BT3737" s="6"/>
      <c r="BU3737" s="6"/>
      <c r="BV3737" s="6"/>
      <c r="BW3737" s="6"/>
      <c r="BX3737" s="6"/>
      <c r="BY3737" s="6"/>
      <c r="BZ3737" s="6"/>
      <c r="CA3737" s="6"/>
      <c r="CB3737" s="6"/>
      <c r="CC3737" s="6"/>
      <c r="CD3737" s="6"/>
      <c r="CE3737" s="6"/>
      <c r="CF3737" s="6"/>
      <c r="CG3737" s="6"/>
      <c r="CH3737" s="6"/>
      <c r="CI3737" s="6"/>
      <c r="CJ3737" s="6"/>
      <c r="CK3737" s="6"/>
      <c r="CL3737" s="6"/>
      <c r="CM3737" s="6"/>
      <c r="CN3737" s="6"/>
      <c r="CO3737" s="6"/>
      <c r="CP3737" s="6"/>
      <c r="CQ3737" s="6"/>
      <c r="CR3737" s="6"/>
      <c r="CS3737" s="6"/>
      <c r="CT3737" s="6"/>
      <c r="CU3737" s="6"/>
      <c r="CV3737" s="6"/>
      <c r="CW3737" s="6"/>
      <c r="CX3737" s="6"/>
      <c r="CY3737" s="6"/>
      <c r="CZ3737" s="6"/>
      <c r="DA3737" s="6"/>
      <c r="DB3737" s="6"/>
      <c r="DC3737" s="6"/>
      <c r="DD3737" s="6"/>
      <c r="DE3737" s="6"/>
      <c r="DF3737" s="6"/>
      <c r="DG3737" s="6"/>
      <c r="DH3737" s="6"/>
      <c r="DI3737" s="6"/>
      <c r="DJ3737" s="6"/>
    </row>
    <row r="3738" spans="15:114" ht="15" customHeight="1" x14ac:dyDescent="0.15"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6"/>
      <c r="BC3738" s="6"/>
      <c r="BD3738" s="6"/>
      <c r="BE3738" s="6"/>
      <c r="BF3738" s="6"/>
      <c r="BG3738" s="6"/>
      <c r="BH3738" s="6"/>
      <c r="BI3738" s="6"/>
      <c r="BJ3738" s="6"/>
      <c r="BK3738" s="6"/>
      <c r="BL3738" s="6"/>
      <c r="BM3738" s="6"/>
      <c r="BN3738" s="6"/>
      <c r="BO3738" s="6"/>
      <c r="BP3738" s="6"/>
      <c r="BQ3738" s="6"/>
      <c r="BR3738" s="6"/>
      <c r="BS3738" s="6"/>
      <c r="BT3738" s="6"/>
      <c r="BU3738" s="6"/>
      <c r="BV3738" s="6"/>
      <c r="BW3738" s="6"/>
      <c r="BX3738" s="6"/>
      <c r="BY3738" s="6"/>
      <c r="BZ3738" s="6"/>
      <c r="CA3738" s="6"/>
      <c r="CB3738" s="6"/>
      <c r="CC3738" s="6"/>
      <c r="CD3738" s="6"/>
      <c r="CE3738" s="6"/>
      <c r="CF3738" s="6"/>
      <c r="CG3738" s="6"/>
      <c r="CH3738" s="6"/>
      <c r="CI3738" s="6"/>
      <c r="CJ3738" s="6"/>
      <c r="CK3738" s="6"/>
      <c r="CL3738" s="6"/>
      <c r="CM3738" s="6"/>
      <c r="CN3738" s="6"/>
      <c r="CO3738" s="6"/>
      <c r="CP3738" s="6"/>
      <c r="CQ3738" s="6"/>
      <c r="CR3738" s="6"/>
      <c r="CS3738" s="6"/>
      <c r="CT3738" s="6"/>
      <c r="CU3738" s="6"/>
      <c r="CV3738" s="6"/>
      <c r="CW3738" s="6"/>
      <c r="CX3738" s="6"/>
      <c r="CY3738" s="6"/>
      <c r="CZ3738" s="6"/>
      <c r="DA3738" s="6"/>
      <c r="DB3738" s="6"/>
      <c r="DC3738" s="6"/>
      <c r="DD3738" s="6"/>
      <c r="DE3738" s="6"/>
      <c r="DF3738" s="6"/>
      <c r="DG3738" s="6"/>
      <c r="DH3738" s="6"/>
      <c r="DI3738" s="6"/>
      <c r="DJ3738" s="6"/>
    </row>
    <row r="3739" spans="15:114" ht="15" customHeight="1" x14ac:dyDescent="0.15"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6"/>
      <c r="BD3739" s="6"/>
      <c r="BE3739" s="6"/>
      <c r="BF3739" s="6"/>
      <c r="BG3739" s="6"/>
      <c r="BH3739" s="6"/>
      <c r="BI3739" s="6"/>
      <c r="BJ3739" s="6"/>
      <c r="BK3739" s="6"/>
      <c r="BL3739" s="6"/>
      <c r="BM3739" s="6"/>
      <c r="BN3739" s="6"/>
      <c r="BO3739" s="6"/>
      <c r="BP3739" s="6"/>
      <c r="BQ3739" s="6"/>
      <c r="BR3739" s="6"/>
      <c r="BS3739" s="6"/>
      <c r="BT3739" s="6"/>
      <c r="BU3739" s="6"/>
      <c r="BV3739" s="6"/>
      <c r="BW3739" s="6"/>
      <c r="BX3739" s="6"/>
      <c r="BY3739" s="6"/>
      <c r="BZ3739" s="6"/>
      <c r="CA3739" s="6"/>
      <c r="CB3739" s="6"/>
      <c r="CC3739" s="6"/>
      <c r="CD3739" s="6"/>
      <c r="CE3739" s="6"/>
      <c r="CF3739" s="6"/>
      <c r="CG3739" s="6"/>
      <c r="CH3739" s="6"/>
      <c r="CI3739" s="6"/>
      <c r="CJ3739" s="6"/>
      <c r="CK3739" s="6"/>
      <c r="CL3739" s="6"/>
      <c r="CM3739" s="6"/>
      <c r="CN3739" s="6"/>
      <c r="CO3739" s="6"/>
      <c r="CP3739" s="6"/>
      <c r="CQ3739" s="6"/>
      <c r="CR3739" s="6"/>
      <c r="CS3739" s="6"/>
      <c r="CT3739" s="6"/>
      <c r="CU3739" s="6"/>
      <c r="CV3739" s="6"/>
      <c r="CW3739" s="6"/>
      <c r="CX3739" s="6"/>
      <c r="CY3739" s="6"/>
      <c r="CZ3739" s="6"/>
      <c r="DA3739" s="6"/>
      <c r="DB3739" s="6"/>
      <c r="DC3739" s="6"/>
      <c r="DD3739" s="6"/>
      <c r="DE3739" s="6"/>
      <c r="DF3739" s="6"/>
      <c r="DG3739" s="6"/>
      <c r="DH3739" s="6"/>
      <c r="DI3739" s="6"/>
      <c r="DJ3739" s="6"/>
    </row>
    <row r="3740" spans="15:114" ht="15" customHeight="1" x14ac:dyDescent="0.15"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6"/>
      <c r="BD3740" s="6"/>
      <c r="BE3740" s="6"/>
      <c r="BF3740" s="6"/>
      <c r="BG3740" s="6"/>
      <c r="BH3740" s="6"/>
      <c r="BI3740" s="6"/>
      <c r="BJ3740" s="6"/>
      <c r="BK3740" s="6"/>
      <c r="BL3740" s="6"/>
      <c r="BM3740" s="6"/>
      <c r="BN3740" s="6"/>
      <c r="BO3740" s="6"/>
      <c r="BP3740" s="6"/>
      <c r="BQ3740" s="6"/>
      <c r="BR3740" s="6"/>
      <c r="BS3740" s="6"/>
      <c r="BT3740" s="6"/>
      <c r="BU3740" s="6"/>
      <c r="BV3740" s="6"/>
      <c r="BW3740" s="6"/>
      <c r="BX3740" s="6"/>
      <c r="BY3740" s="6"/>
      <c r="BZ3740" s="6"/>
      <c r="CA3740" s="6"/>
      <c r="CB3740" s="6"/>
      <c r="CC3740" s="6"/>
      <c r="CD3740" s="6"/>
      <c r="CE3740" s="6"/>
      <c r="CF3740" s="6"/>
      <c r="CG3740" s="6"/>
      <c r="CH3740" s="6"/>
      <c r="CI3740" s="6"/>
      <c r="CJ3740" s="6"/>
      <c r="CK3740" s="6"/>
      <c r="CL3740" s="6"/>
      <c r="CM3740" s="6"/>
      <c r="CN3740" s="6"/>
      <c r="CO3740" s="6"/>
      <c r="CP3740" s="6"/>
      <c r="CQ3740" s="6"/>
      <c r="CR3740" s="6"/>
      <c r="CS3740" s="6"/>
      <c r="CT3740" s="6"/>
      <c r="CU3740" s="6"/>
      <c r="CV3740" s="6"/>
      <c r="CW3740" s="6"/>
      <c r="CX3740" s="6"/>
      <c r="CY3740" s="6"/>
      <c r="CZ3740" s="6"/>
      <c r="DA3740" s="6"/>
      <c r="DB3740" s="6"/>
      <c r="DC3740" s="6"/>
      <c r="DD3740" s="6"/>
      <c r="DE3740" s="6"/>
      <c r="DF3740" s="6"/>
      <c r="DG3740" s="6"/>
      <c r="DH3740" s="6"/>
      <c r="DI3740" s="6"/>
      <c r="DJ3740" s="6"/>
    </row>
    <row r="3741" spans="15:114" ht="15" customHeight="1" x14ac:dyDescent="0.15"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6"/>
      <c r="BC3741" s="6"/>
      <c r="BD3741" s="6"/>
      <c r="BE3741" s="6"/>
      <c r="BF3741" s="6"/>
      <c r="BG3741" s="6"/>
      <c r="BH3741" s="6"/>
      <c r="BI3741" s="6"/>
      <c r="BJ3741" s="6"/>
      <c r="BK3741" s="6"/>
      <c r="BL3741" s="6"/>
      <c r="BM3741" s="6"/>
      <c r="BN3741" s="6"/>
      <c r="BO3741" s="6"/>
      <c r="BP3741" s="6"/>
      <c r="BQ3741" s="6"/>
      <c r="BR3741" s="6"/>
      <c r="BS3741" s="6"/>
      <c r="BT3741" s="6"/>
      <c r="BU3741" s="6"/>
      <c r="BV3741" s="6"/>
      <c r="BW3741" s="6"/>
      <c r="BX3741" s="6"/>
      <c r="BY3741" s="6"/>
      <c r="BZ3741" s="6"/>
      <c r="CA3741" s="6"/>
      <c r="CB3741" s="6"/>
      <c r="CC3741" s="6"/>
      <c r="CD3741" s="6"/>
      <c r="CE3741" s="6"/>
      <c r="CF3741" s="6"/>
      <c r="CG3741" s="6"/>
      <c r="CH3741" s="6"/>
      <c r="CI3741" s="6"/>
      <c r="CJ3741" s="6"/>
      <c r="CK3741" s="6"/>
      <c r="CL3741" s="6"/>
      <c r="CM3741" s="6"/>
      <c r="CN3741" s="6"/>
      <c r="CO3741" s="6"/>
      <c r="CP3741" s="6"/>
      <c r="CQ3741" s="6"/>
      <c r="CR3741" s="6"/>
      <c r="CS3741" s="6"/>
      <c r="CT3741" s="6"/>
      <c r="CU3741" s="6"/>
      <c r="CV3741" s="6"/>
      <c r="CW3741" s="6"/>
      <c r="CX3741" s="6"/>
      <c r="CY3741" s="6"/>
      <c r="CZ3741" s="6"/>
      <c r="DA3741" s="6"/>
      <c r="DB3741" s="6"/>
      <c r="DC3741" s="6"/>
      <c r="DD3741" s="6"/>
      <c r="DE3741" s="6"/>
      <c r="DF3741" s="6"/>
      <c r="DG3741" s="6"/>
      <c r="DH3741" s="6"/>
      <c r="DI3741" s="6"/>
      <c r="DJ3741" s="6"/>
    </row>
    <row r="3742" spans="15:114" ht="15" customHeight="1" x14ac:dyDescent="0.15"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6"/>
      <c r="BD3742" s="6"/>
      <c r="BE3742" s="6"/>
      <c r="BF3742" s="6"/>
      <c r="BG3742" s="6"/>
      <c r="BH3742" s="6"/>
      <c r="BI3742" s="6"/>
      <c r="BJ3742" s="6"/>
      <c r="BK3742" s="6"/>
      <c r="BL3742" s="6"/>
      <c r="BM3742" s="6"/>
      <c r="BN3742" s="6"/>
      <c r="BO3742" s="6"/>
      <c r="BP3742" s="6"/>
      <c r="BQ3742" s="6"/>
      <c r="BR3742" s="6"/>
      <c r="BS3742" s="6"/>
      <c r="BT3742" s="6"/>
      <c r="BU3742" s="6"/>
      <c r="BV3742" s="6"/>
      <c r="BW3742" s="6"/>
      <c r="BX3742" s="6"/>
      <c r="BY3742" s="6"/>
      <c r="BZ3742" s="6"/>
      <c r="CA3742" s="6"/>
      <c r="CB3742" s="6"/>
      <c r="CC3742" s="6"/>
      <c r="CD3742" s="6"/>
      <c r="CE3742" s="6"/>
      <c r="CF3742" s="6"/>
      <c r="CG3742" s="6"/>
      <c r="CH3742" s="6"/>
      <c r="CI3742" s="6"/>
      <c r="CJ3742" s="6"/>
      <c r="CK3742" s="6"/>
      <c r="CL3742" s="6"/>
      <c r="CM3742" s="6"/>
      <c r="CN3742" s="6"/>
      <c r="CO3742" s="6"/>
      <c r="CP3742" s="6"/>
      <c r="CQ3742" s="6"/>
      <c r="CR3742" s="6"/>
      <c r="CS3742" s="6"/>
      <c r="CT3742" s="6"/>
      <c r="CU3742" s="6"/>
      <c r="CV3742" s="6"/>
      <c r="CW3742" s="6"/>
      <c r="CX3742" s="6"/>
      <c r="CY3742" s="6"/>
      <c r="CZ3742" s="6"/>
      <c r="DA3742" s="6"/>
      <c r="DB3742" s="6"/>
      <c r="DC3742" s="6"/>
      <c r="DD3742" s="6"/>
      <c r="DE3742" s="6"/>
      <c r="DF3742" s="6"/>
      <c r="DG3742" s="6"/>
      <c r="DH3742" s="6"/>
      <c r="DI3742" s="6"/>
      <c r="DJ3742" s="6"/>
    </row>
    <row r="3743" spans="15:114" ht="15" customHeight="1" x14ac:dyDescent="0.15"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6"/>
      <c r="BD3743" s="6"/>
      <c r="BE3743" s="6"/>
      <c r="BF3743" s="6"/>
      <c r="BG3743" s="6"/>
      <c r="BH3743" s="6"/>
      <c r="BI3743" s="6"/>
      <c r="BJ3743" s="6"/>
      <c r="BK3743" s="6"/>
      <c r="BL3743" s="6"/>
      <c r="BM3743" s="6"/>
      <c r="BN3743" s="6"/>
      <c r="BO3743" s="6"/>
      <c r="BP3743" s="6"/>
      <c r="BQ3743" s="6"/>
      <c r="BR3743" s="6"/>
      <c r="BS3743" s="6"/>
      <c r="BT3743" s="6"/>
      <c r="BU3743" s="6"/>
      <c r="BV3743" s="6"/>
      <c r="BW3743" s="6"/>
      <c r="BX3743" s="6"/>
      <c r="BY3743" s="6"/>
      <c r="BZ3743" s="6"/>
      <c r="CA3743" s="6"/>
      <c r="CB3743" s="6"/>
      <c r="CC3743" s="6"/>
      <c r="CD3743" s="6"/>
      <c r="CE3743" s="6"/>
      <c r="CF3743" s="6"/>
      <c r="CG3743" s="6"/>
      <c r="CH3743" s="6"/>
      <c r="CI3743" s="6"/>
      <c r="CJ3743" s="6"/>
      <c r="CK3743" s="6"/>
      <c r="CL3743" s="6"/>
      <c r="CM3743" s="6"/>
      <c r="CN3743" s="6"/>
      <c r="CO3743" s="6"/>
      <c r="CP3743" s="6"/>
      <c r="CQ3743" s="6"/>
      <c r="CR3743" s="6"/>
      <c r="CS3743" s="6"/>
      <c r="CT3743" s="6"/>
      <c r="CU3743" s="6"/>
      <c r="CV3743" s="6"/>
      <c r="CW3743" s="6"/>
      <c r="CX3743" s="6"/>
      <c r="CY3743" s="6"/>
      <c r="CZ3743" s="6"/>
      <c r="DA3743" s="6"/>
      <c r="DB3743" s="6"/>
      <c r="DC3743" s="6"/>
      <c r="DD3743" s="6"/>
      <c r="DE3743" s="6"/>
      <c r="DF3743" s="6"/>
      <c r="DG3743" s="6"/>
      <c r="DH3743" s="6"/>
      <c r="DI3743" s="6"/>
      <c r="DJ3743" s="6"/>
    </row>
    <row r="3744" spans="15:114" ht="15" customHeight="1" x14ac:dyDescent="0.15"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6"/>
      <c r="BC3744" s="6"/>
      <c r="BD3744" s="6"/>
      <c r="BE3744" s="6"/>
      <c r="BF3744" s="6"/>
      <c r="BG3744" s="6"/>
      <c r="BH3744" s="6"/>
      <c r="BI3744" s="6"/>
      <c r="BJ3744" s="6"/>
      <c r="BK3744" s="6"/>
      <c r="BL3744" s="6"/>
      <c r="BM3744" s="6"/>
      <c r="BN3744" s="6"/>
      <c r="BO3744" s="6"/>
      <c r="BP3744" s="6"/>
      <c r="BQ3744" s="6"/>
      <c r="BR3744" s="6"/>
      <c r="BS3744" s="6"/>
      <c r="BT3744" s="6"/>
      <c r="BU3744" s="6"/>
      <c r="BV3744" s="6"/>
      <c r="BW3744" s="6"/>
      <c r="BX3744" s="6"/>
      <c r="BY3744" s="6"/>
      <c r="BZ3744" s="6"/>
      <c r="CA3744" s="6"/>
      <c r="CB3744" s="6"/>
      <c r="CC3744" s="6"/>
      <c r="CD3744" s="6"/>
      <c r="CE3744" s="6"/>
      <c r="CF3744" s="6"/>
      <c r="CG3744" s="6"/>
      <c r="CH3744" s="6"/>
      <c r="CI3744" s="6"/>
      <c r="CJ3744" s="6"/>
      <c r="CK3744" s="6"/>
      <c r="CL3744" s="6"/>
      <c r="CM3744" s="6"/>
      <c r="CN3744" s="6"/>
      <c r="CO3744" s="6"/>
      <c r="CP3744" s="6"/>
      <c r="CQ3744" s="6"/>
      <c r="CR3744" s="6"/>
      <c r="CS3744" s="6"/>
      <c r="CT3744" s="6"/>
      <c r="CU3744" s="6"/>
      <c r="CV3744" s="6"/>
      <c r="CW3744" s="6"/>
      <c r="CX3744" s="6"/>
      <c r="CY3744" s="6"/>
      <c r="CZ3744" s="6"/>
      <c r="DA3744" s="6"/>
      <c r="DB3744" s="6"/>
      <c r="DC3744" s="6"/>
      <c r="DD3744" s="6"/>
      <c r="DE3744" s="6"/>
      <c r="DF3744" s="6"/>
      <c r="DG3744" s="6"/>
      <c r="DH3744" s="6"/>
      <c r="DI3744" s="6"/>
      <c r="DJ3744" s="6"/>
    </row>
    <row r="3745" spans="15:114" ht="15" customHeight="1" x14ac:dyDescent="0.15"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6"/>
      <c r="BD3745" s="6"/>
      <c r="BE3745" s="6"/>
      <c r="BF3745" s="6"/>
      <c r="BG3745" s="6"/>
      <c r="BH3745" s="6"/>
      <c r="BI3745" s="6"/>
      <c r="BJ3745" s="6"/>
      <c r="BK3745" s="6"/>
      <c r="BL3745" s="6"/>
      <c r="BM3745" s="6"/>
      <c r="BN3745" s="6"/>
      <c r="BO3745" s="6"/>
      <c r="BP3745" s="6"/>
      <c r="BQ3745" s="6"/>
      <c r="BR3745" s="6"/>
      <c r="BS3745" s="6"/>
      <c r="BT3745" s="6"/>
      <c r="BU3745" s="6"/>
      <c r="BV3745" s="6"/>
      <c r="BW3745" s="6"/>
      <c r="BX3745" s="6"/>
      <c r="BY3745" s="6"/>
      <c r="BZ3745" s="6"/>
      <c r="CA3745" s="6"/>
      <c r="CB3745" s="6"/>
      <c r="CC3745" s="6"/>
      <c r="CD3745" s="6"/>
      <c r="CE3745" s="6"/>
      <c r="CF3745" s="6"/>
      <c r="CG3745" s="6"/>
      <c r="CH3745" s="6"/>
      <c r="CI3745" s="6"/>
      <c r="CJ3745" s="6"/>
      <c r="CK3745" s="6"/>
      <c r="CL3745" s="6"/>
      <c r="CM3745" s="6"/>
      <c r="CN3745" s="6"/>
      <c r="CO3745" s="6"/>
      <c r="CP3745" s="6"/>
      <c r="CQ3745" s="6"/>
      <c r="CR3745" s="6"/>
      <c r="CS3745" s="6"/>
      <c r="CT3745" s="6"/>
      <c r="CU3745" s="6"/>
      <c r="CV3745" s="6"/>
      <c r="CW3745" s="6"/>
      <c r="CX3745" s="6"/>
      <c r="CY3745" s="6"/>
      <c r="CZ3745" s="6"/>
      <c r="DA3745" s="6"/>
      <c r="DB3745" s="6"/>
      <c r="DC3745" s="6"/>
      <c r="DD3745" s="6"/>
      <c r="DE3745" s="6"/>
      <c r="DF3745" s="6"/>
      <c r="DG3745" s="6"/>
      <c r="DH3745" s="6"/>
      <c r="DI3745" s="6"/>
      <c r="DJ3745" s="6"/>
    </row>
    <row r="3746" spans="15:114" ht="15" customHeight="1" x14ac:dyDescent="0.15"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6"/>
      <c r="BD3746" s="6"/>
      <c r="BE3746" s="6"/>
      <c r="BF3746" s="6"/>
      <c r="BG3746" s="6"/>
      <c r="BH3746" s="6"/>
      <c r="BI3746" s="6"/>
      <c r="BJ3746" s="6"/>
      <c r="BK3746" s="6"/>
      <c r="BL3746" s="6"/>
      <c r="BM3746" s="6"/>
      <c r="BN3746" s="6"/>
      <c r="BO3746" s="6"/>
      <c r="BP3746" s="6"/>
      <c r="BQ3746" s="6"/>
      <c r="BR3746" s="6"/>
      <c r="BS3746" s="6"/>
      <c r="BT3746" s="6"/>
      <c r="BU3746" s="6"/>
      <c r="BV3746" s="6"/>
      <c r="BW3746" s="6"/>
      <c r="BX3746" s="6"/>
      <c r="BY3746" s="6"/>
      <c r="BZ3746" s="6"/>
      <c r="CA3746" s="6"/>
      <c r="CB3746" s="6"/>
      <c r="CC3746" s="6"/>
      <c r="CD3746" s="6"/>
      <c r="CE3746" s="6"/>
      <c r="CF3746" s="6"/>
      <c r="CG3746" s="6"/>
      <c r="CH3746" s="6"/>
      <c r="CI3746" s="6"/>
      <c r="CJ3746" s="6"/>
      <c r="CK3746" s="6"/>
      <c r="CL3746" s="6"/>
      <c r="CM3746" s="6"/>
      <c r="CN3746" s="6"/>
      <c r="CO3746" s="6"/>
      <c r="CP3746" s="6"/>
      <c r="CQ3746" s="6"/>
      <c r="CR3746" s="6"/>
      <c r="CS3746" s="6"/>
      <c r="CT3746" s="6"/>
      <c r="CU3746" s="6"/>
      <c r="CV3746" s="6"/>
      <c r="CW3746" s="6"/>
      <c r="CX3746" s="6"/>
      <c r="CY3746" s="6"/>
      <c r="CZ3746" s="6"/>
      <c r="DA3746" s="6"/>
      <c r="DB3746" s="6"/>
      <c r="DC3746" s="6"/>
      <c r="DD3746" s="6"/>
      <c r="DE3746" s="6"/>
      <c r="DF3746" s="6"/>
      <c r="DG3746" s="6"/>
      <c r="DH3746" s="6"/>
      <c r="DI3746" s="6"/>
      <c r="DJ3746" s="6"/>
    </row>
    <row r="3747" spans="15:114" ht="15" customHeight="1" x14ac:dyDescent="0.15"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6"/>
      <c r="BD3747" s="6"/>
      <c r="BE3747" s="6"/>
      <c r="BF3747" s="6"/>
      <c r="BG3747" s="6"/>
      <c r="BH3747" s="6"/>
      <c r="BI3747" s="6"/>
      <c r="BJ3747" s="6"/>
      <c r="BK3747" s="6"/>
      <c r="BL3747" s="6"/>
      <c r="BM3747" s="6"/>
      <c r="BN3747" s="6"/>
      <c r="BO3747" s="6"/>
      <c r="BP3747" s="6"/>
      <c r="BQ3747" s="6"/>
      <c r="BR3747" s="6"/>
      <c r="BS3747" s="6"/>
      <c r="BT3747" s="6"/>
      <c r="BU3747" s="6"/>
      <c r="BV3747" s="6"/>
      <c r="BW3747" s="6"/>
      <c r="BX3747" s="6"/>
      <c r="BY3747" s="6"/>
      <c r="BZ3747" s="6"/>
      <c r="CA3747" s="6"/>
      <c r="CB3747" s="6"/>
      <c r="CC3747" s="6"/>
      <c r="CD3747" s="6"/>
      <c r="CE3747" s="6"/>
      <c r="CF3747" s="6"/>
      <c r="CG3747" s="6"/>
      <c r="CH3747" s="6"/>
      <c r="CI3747" s="6"/>
      <c r="CJ3747" s="6"/>
      <c r="CK3747" s="6"/>
      <c r="CL3747" s="6"/>
      <c r="CM3747" s="6"/>
      <c r="CN3747" s="6"/>
      <c r="CO3747" s="6"/>
      <c r="CP3747" s="6"/>
      <c r="CQ3747" s="6"/>
      <c r="CR3747" s="6"/>
      <c r="CS3747" s="6"/>
      <c r="CT3747" s="6"/>
      <c r="CU3747" s="6"/>
      <c r="CV3747" s="6"/>
      <c r="CW3747" s="6"/>
      <c r="CX3747" s="6"/>
      <c r="CY3747" s="6"/>
      <c r="CZ3747" s="6"/>
      <c r="DA3747" s="6"/>
      <c r="DB3747" s="6"/>
      <c r="DC3747" s="6"/>
      <c r="DD3747" s="6"/>
      <c r="DE3747" s="6"/>
      <c r="DF3747" s="6"/>
      <c r="DG3747" s="6"/>
      <c r="DH3747" s="6"/>
      <c r="DI3747" s="6"/>
      <c r="DJ3747" s="6"/>
    </row>
    <row r="3748" spans="15:114" ht="15" customHeight="1" x14ac:dyDescent="0.15"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  <c r="BH3748" s="6"/>
      <c r="BI3748" s="6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BU3748" s="6"/>
      <c r="BV3748" s="6"/>
      <c r="BW3748" s="6"/>
      <c r="BX3748" s="6"/>
      <c r="BY3748" s="6"/>
      <c r="BZ3748" s="6"/>
      <c r="CA3748" s="6"/>
      <c r="CB3748" s="6"/>
      <c r="CC3748" s="6"/>
      <c r="CD3748" s="6"/>
      <c r="CE3748" s="6"/>
      <c r="CF3748" s="6"/>
      <c r="CG3748" s="6"/>
      <c r="CH3748" s="6"/>
      <c r="CI3748" s="6"/>
      <c r="CJ3748" s="6"/>
      <c r="CK3748" s="6"/>
      <c r="CL3748" s="6"/>
      <c r="CM3748" s="6"/>
      <c r="CN3748" s="6"/>
      <c r="CO3748" s="6"/>
      <c r="CP3748" s="6"/>
      <c r="CQ3748" s="6"/>
      <c r="CR3748" s="6"/>
      <c r="CS3748" s="6"/>
      <c r="CT3748" s="6"/>
      <c r="CU3748" s="6"/>
      <c r="CV3748" s="6"/>
      <c r="CW3748" s="6"/>
      <c r="CX3748" s="6"/>
      <c r="CY3748" s="6"/>
      <c r="CZ3748" s="6"/>
      <c r="DA3748" s="6"/>
      <c r="DB3748" s="6"/>
      <c r="DC3748" s="6"/>
      <c r="DD3748" s="6"/>
      <c r="DE3748" s="6"/>
      <c r="DF3748" s="6"/>
      <c r="DG3748" s="6"/>
      <c r="DH3748" s="6"/>
      <c r="DI3748" s="6"/>
      <c r="DJ3748" s="6"/>
    </row>
    <row r="3749" spans="15:114" ht="15" customHeight="1" x14ac:dyDescent="0.15"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6"/>
      <c r="BD3749" s="6"/>
      <c r="BE3749" s="6"/>
      <c r="BF3749" s="6"/>
      <c r="BG3749" s="6"/>
      <c r="BH3749" s="6"/>
      <c r="BI3749" s="6"/>
      <c r="BJ3749" s="6"/>
      <c r="BK3749" s="6"/>
      <c r="BL3749" s="6"/>
      <c r="BM3749" s="6"/>
      <c r="BN3749" s="6"/>
      <c r="BO3749" s="6"/>
      <c r="BP3749" s="6"/>
      <c r="BQ3749" s="6"/>
      <c r="BR3749" s="6"/>
      <c r="BS3749" s="6"/>
      <c r="BT3749" s="6"/>
      <c r="BU3749" s="6"/>
      <c r="BV3749" s="6"/>
      <c r="BW3749" s="6"/>
      <c r="BX3749" s="6"/>
      <c r="BY3749" s="6"/>
      <c r="BZ3749" s="6"/>
      <c r="CA3749" s="6"/>
      <c r="CB3749" s="6"/>
      <c r="CC3749" s="6"/>
      <c r="CD3749" s="6"/>
      <c r="CE3749" s="6"/>
      <c r="CF3749" s="6"/>
      <c r="CG3749" s="6"/>
      <c r="CH3749" s="6"/>
      <c r="CI3749" s="6"/>
      <c r="CJ3749" s="6"/>
      <c r="CK3749" s="6"/>
      <c r="CL3749" s="6"/>
      <c r="CM3749" s="6"/>
      <c r="CN3749" s="6"/>
      <c r="CO3749" s="6"/>
      <c r="CP3749" s="6"/>
      <c r="CQ3749" s="6"/>
      <c r="CR3749" s="6"/>
      <c r="CS3749" s="6"/>
      <c r="CT3749" s="6"/>
      <c r="CU3749" s="6"/>
      <c r="CV3749" s="6"/>
      <c r="CW3749" s="6"/>
      <c r="CX3749" s="6"/>
      <c r="CY3749" s="6"/>
      <c r="CZ3749" s="6"/>
      <c r="DA3749" s="6"/>
      <c r="DB3749" s="6"/>
      <c r="DC3749" s="6"/>
      <c r="DD3749" s="6"/>
      <c r="DE3749" s="6"/>
      <c r="DF3749" s="6"/>
      <c r="DG3749" s="6"/>
      <c r="DH3749" s="6"/>
      <c r="DI3749" s="6"/>
      <c r="DJ3749" s="6"/>
    </row>
    <row r="3750" spans="15:114" ht="15" customHeight="1" x14ac:dyDescent="0.15"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6"/>
      <c r="BD3750" s="6"/>
      <c r="BE3750" s="6"/>
      <c r="BF3750" s="6"/>
      <c r="BG3750" s="6"/>
      <c r="BH3750" s="6"/>
      <c r="BI3750" s="6"/>
      <c r="BJ3750" s="6"/>
      <c r="BK3750" s="6"/>
      <c r="BL3750" s="6"/>
      <c r="BM3750" s="6"/>
      <c r="BN3750" s="6"/>
      <c r="BO3750" s="6"/>
      <c r="BP3750" s="6"/>
      <c r="BQ3750" s="6"/>
      <c r="BR3750" s="6"/>
      <c r="BS3750" s="6"/>
      <c r="BT3750" s="6"/>
      <c r="BU3750" s="6"/>
      <c r="BV3750" s="6"/>
      <c r="BW3750" s="6"/>
      <c r="BX3750" s="6"/>
      <c r="BY3750" s="6"/>
      <c r="BZ3750" s="6"/>
      <c r="CA3750" s="6"/>
      <c r="CB3750" s="6"/>
      <c r="CC3750" s="6"/>
      <c r="CD3750" s="6"/>
      <c r="CE3750" s="6"/>
      <c r="CF3750" s="6"/>
      <c r="CG3750" s="6"/>
      <c r="CH3750" s="6"/>
      <c r="CI3750" s="6"/>
      <c r="CJ3750" s="6"/>
      <c r="CK3750" s="6"/>
      <c r="CL3750" s="6"/>
      <c r="CM3750" s="6"/>
      <c r="CN3750" s="6"/>
      <c r="CO3750" s="6"/>
      <c r="CP3750" s="6"/>
      <c r="CQ3750" s="6"/>
      <c r="CR3750" s="6"/>
      <c r="CS3750" s="6"/>
      <c r="CT3750" s="6"/>
      <c r="CU3750" s="6"/>
      <c r="CV3750" s="6"/>
      <c r="CW3750" s="6"/>
      <c r="CX3750" s="6"/>
      <c r="CY3750" s="6"/>
      <c r="CZ3750" s="6"/>
      <c r="DA3750" s="6"/>
      <c r="DB3750" s="6"/>
      <c r="DC3750" s="6"/>
      <c r="DD3750" s="6"/>
      <c r="DE3750" s="6"/>
      <c r="DF3750" s="6"/>
      <c r="DG3750" s="6"/>
      <c r="DH3750" s="6"/>
      <c r="DI3750" s="6"/>
      <c r="DJ3750" s="6"/>
    </row>
    <row r="3751" spans="15:114" ht="15" customHeight="1" x14ac:dyDescent="0.15"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  <c r="BH3751" s="6"/>
      <c r="BI3751" s="6"/>
      <c r="BJ3751" s="6"/>
      <c r="BK3751" s="6"/>
      <c r="BL3751" s="6"/>
      <c r="BM3751" s="6"/>
      <c r="BN3751" s="6"/>
      <c r="BO3751" s="6"/>
      <c r="BP3751" s="6"/>
      <c r="BQ3751" s="6"/>
      <c r="BR3751" s="6"/>
      <c r="BS3751" s="6"/>
      <c r="BT3751" s="6"/>
      <c r="BU3751" s="6"/>
      <c r="BV3751" s="6"/>
      <c r="BW3751" s="6"/>
      <c r="BX3751" s="6"/>
      <c r="BY3751" s="6"/>
      <c r="BZ3751" s="6"/>
      <c r="CA3751" s="6"/>
      <c r="CB3751" s="6"/>
      <c r="CC3751" s="6"/>
      <c r="CD3751" s="6"/>
      <c r="CE3751" s="6"/>
      <c r="CF3751" s="6"/>
      <c r="CG3751" s="6"/>
      <c r="CH3751" s="6"/>
      <c r="CI3751" s="6"/>
      <c r="CJ3751" s="6"/>
      <c r="CK3751" s="6"/>
      <c r="CL3751" s="6"/>
      <c r="CM3751" s="6"/>
      <c r="CN3751" s="6"/>
      <c r="CO3751" s="6"/>
      <c r="CP3751" s="6"/>
      <c r="CQ3751" s="6"/>
      <c r="CR3751" s="6"/>
      <c r="CS3751" s="6"/>
      <c r="CT3751" s="6"/>
      <c r="CU3751" s="6"/>
      <c r="CV3751" s="6"/>
      <c r="CW3751" s="6"/>
      <c r="CX3751" s="6"/>
      <c r="CY3751" s="6"/>
      <c r="CZ3751" s="6"/>
      <c r="DA3751" s="6"/>
      <c r="DB3751" s="6"/>
      <c r="DC3751" s="6"/>
      <c r="DD3751" s="6"/>
      <c r="DE3751" s="6"/>
      <c r="DF3751" s="6"/>
      <c r="DG3751" s="6"/>
      <c r="DH3751" s="6"/>
      <c r="DI3751" s="6"/>
      <c r="DJ3751" s="6"/>
    </row>
    <row r="3752" spans="15:114" ht="15" customHeight="1" x14ac:dyDescent="0.15"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  <c r="BH3752" s="6"/>
      <c r="BI3752" s="6"/>
      <c r="BJ3752" s="6"/>
      <c r="BK3752" s="6"/>
      <c r="BL3752" s="6"/>
      <c r="BM3752" s="6"/>
      <c r="BN3752" s="6"/>
      <c r="BO3752" s="6"/>
      <c r="BP3752" s="6"/>
      <c r="BQ3752" s="6"/>
      <c r="BR3752" s="6"/>
      <c r="BS3752" s="6"/>
      <c r="BT3752" s="6"/>
      <c r="BU3752" s="6"/>
      <c r="BV3752" s="6"/>
      <c r="BW3752" s="6"/>
      <c r="BX3752" s="6"/>
      <c r="BY3752" s="6"/>
      <c r="BZ3752" s="6"/>
      <c r="CA3752" s="6"/>
      <c r="CB3752" s="6"/>
      <c r="CC3752" s="6"/>
      <c r="CD3752" s="6"/>
      <c r="CE3752" s="6"/>
      <c r="CF3752" s="6"/>
      <c r="CG3752" s="6"/>
      <c r="CH3752" s="6"/>
      <c r="CI3752" s="6"/>
      <c r="CJ3752" s="6"/>
      <c r="CK3752" s="6"/>
      <c r="CL3752" s="6"/>
      <c r="CM3752" s="6"/>
      <c r="CN3752" s="6"/>
      <c r="CO3752" s="6"/>
      <c r="CP3752" s="6"/>
      <c r="CQ3752" s="6"/>
      <c r="CR3752" s="6"/>
      <c r="CS3752" s="6"/>
      <c r="CT3752" s="6"/>
      <c r="CU3752" s="6"/>
      <c r="CV3752" s="6"/>
      <c r="CW3752" s="6"/>
      <c r="CX3752" s="6"/>
      <c r="CY3752" s="6"/>
      <c r="CZ3752" s="6"/>
      <c r="DA3752" s="6"/>
      <c r="DB3752" s="6"/>
      <c r="DC3752" s="6"/>
      <c r="DD3752" s="6"/>
      <c r="DE3752" s="6"/>
      <c r="DF3752" s="6"/>
      <c r="DG3752" s="6"/>
      <c r="DH3752" s="6"/>
      <c r="DI3752" s="6"/>
      <c r="DJ3752" s="6"/>
    </row>
    <row r="3753" spans="15:114" ht="15" customHeight="1" x14ac:dyDescent="0.15"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6"/>
      <c r="BD3753" s="6"/>
      <c r="BE3753" s="6"/>
      <c r="BF3753" s="6"/>
      <c r="BG3753" s="6"/>
      <c r="BH3753" s="6"/>
      <c r="BI3753" s="6"/>
      <c r="BJ3753" s="6"/>
      <c r="BK3753" s="6"/>
      <c r="BL3753" s="6"/>
      <c r="BM3753" s="6"/>
      <c r="BN3753" s="6"/>
      <c r="BO3753" s="6"/>
      <c r="BP3753" s="6"/>
      <c r="BQ3753" s="6"/>
      <c r="BR3753" s="6"/>
      <c r="BS3753" s="6"/>
      <c r="BT3753" s="6"/>
      <c r="BU3753" s="6"/>
      <c r="BV3753" s="6"/>
      <c r="BW3753" s="6"/>
      <c r="BX3753" s="6"/>
      <c r="BY3753" s="6"/>
      <c r="BZ3753" s="6"/>
      <c r="CA3753" s="6"/>
      <c r="CB3753" s="6"/>
      <c r="CC3753" s="6"/>
      <c r="CD3753" s="6"/>
      <c r="CE3753" s="6"/>
      <c r="CF3753" s="6"/>
      <c r="CG3753" s="6"/>
      <c r="CH3753" s="6"/>
      <c r="CI3753" s="6"/>
      <c r="CJ3753" s="6"/>
      <c r="CK3753" s="6"/>
      <c r="CL3753" s="6"/>
      <c r="CM3753" s="6"/>
      <c r="CN3753" s="6"/>
      <c r="CO3753" s="6"/>
      <c r="CP3753" s="6"/>
      <c r="CQ3753" s="6"/>
      <c r="CR3753" s="6"/>
      <c r="CS3753" s="6"/>
      <c r="CT3753" s="6"/>
      <c r="CU3753" s="6"/>
      <c r="CV3753" s="6"/>
      <c r="CW3753" s="6"/>
      <c r="CX3753" s="6"/>
      <c r="CY3753" s="6"/>
      <c r="CZ3753" s="6"/>
      <c r="DA3753" s="6"/>
      <c r="DB3753" s="6"/>
      <c r="DC3753" s="6"/>
      <c r="DD3753" s="6"/>
      <c r="DE3753" s="6"/>
      <c r="DF3753" s="6"/>
      <c r="DG3753" s="6"/>
      <c r="DH3753" s="6"/>
      <c r="DI3753" s="6"/>
      <c r="DJ3753" s="6"/>
    </row>
    <row r="3754" spans="15:114" ht="15" customHeight="1" x14ac:dyDescent="0.15"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6"/>
      <c r="BC3754" s="6"/>
      <c r="BD3754" s="6"/>
      <c r="BE3754" s="6"/>
      <c r="BF3754" s="6"/>
      <c r="BG3754" s="6"/>
      <c r="BH3754" s="6"/>
      <c r="BI3754" s="6"/>
      <c r="BJ3754" s="6"/>
      <c r="BK3754" s="6"/>
      <c r="BL3754" s="6"/>
      <c r="BM3754" s="6"/>
      <c r="BN3754" s="6"/>
      <c r="BO3754" s="6"/>
      <c r="BP3754" s="6"/>
      <c r="BQ3754" s="6"/>
      <c r="BR3754" s="6"/>
      <c r="BS3754" s="6"/>
      <c r="BT3754" s="6"/>
      <c r="BU3754" s="6"/>
      <c r="BV3754" s="6"/>
      <c r="BW3754" s="6"/>
      <c r="BX3754" s="6"/>
      <c r="BY3754" s="6"/>
      <c r="BZ3754" s="6"/>
      <c r="CA3754" s="6"/>
      <c r="CB3754" s="6"/>
      <c r="CC3754" s="6"/>
      <c r="CD3754" s="6"/>
      <c r="CE3754" s="6"/>
      <c r="CF3754" s="6"/>
      <c r="CG3754" s="6"/>
      <c r="CH3754" s="6"/>
      <c r="CI3754" s="6"/>
      <c r="CJ3754" s="6"/>
      <c r="CK3754" s="6"/>
      <c r="CL3754" s="6"/>
      <c r="CM3754" s="6"/>
      <c r="CN3754" s="6"/>
      <c r="CO3754" s="6"/>
      <c r="CP3754" s="6"/>
      <c r="CQ3754" s="6"/>
      <c r="CR3754" s="6"/>
      <c r="CS3754" s="6"/>
      <c r="CT3754" s="6"/>
      <c r="CU3754" s="6"/>
      <c r="CV3754" s="6"/>
      <c r="CW3754" s="6"/>
      <c r="CX3754" s="6"/>
      <c r="CY3754" s="6"/>
      <c r="CZ3754" s="6"/>
      <c r="DA3754" s="6"/>
      <c r="DB3754" s="6"/>
      <c r="DC3754" s="6"/>
      <c r="DD3754" s="6"/>
      <c r="DE3754" s="6"/>
      <c r="DF3754" s="6"/>
      <c r="DG3754" s="6"/>
      <c r="DH3754" s="6"/>
      <c r="DI3754" s="6"/>
      <c r="DJ3754" s="6"/>
    </row>
    <row r="3755" spans="15:114" ht="15" customHeight="1" x14ac:dyDescent="0.15"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6"/>
      <c r="BD3755" s="6"/>
      <c r="BE3755" s="6"/>
      <c r="BF3755" s="6"/>
      <c r="BG3755" s="6"/>
      <c r="BH3755" s="6"/>
      <c r="BI3755" s="6"/>
      <c r="BJ3755" s="6"/>
      <c r="BK3755" s="6"/>
      <c r="BL3755" s="6"/>
      <c r="BM3755" s="6"/>
      <c r="BN3755" s="6"/>
      <c r="BO3755" s="6"/>
      <c r="BP3755" s="6"/>
      <c r="BQ3755" s="6"/>
      <c r="BR3755" s="6"/>
      <c r="BS3755" s="6"/>
      <c r="BT3755" s="6"/>
      <c r="BU3755" s="6"/>
      <c r="BV3755" s="6"/>
      <c r="BW3755" s="6"/>
      <c r="BX3755" s="6"/>
      <c r="BY3755" s="6"/>
      <c r="BZ3755" s="6"/>
      <c r="CA3755" s="6"/>
      <c r="CB3755" s="6"/>
      <c r="CC3755" s="6"/>
      <c r="CD3755" s="6"/>
      <c r="CE3755" s="6"/>
      <c r="CF3755" s="6"/>
      <c r="CG3755" s="6"/>
      <c r="CH3755" s="6"/>
      <c r="CI3755" s="6"/>
      <c r="CJ3755" s="6"/>
      <c r="CK3755" s="6"/>
      <c r="CL3755" s="6"/>
      <c r="CM3755" s="6"/>
      <c r="CN3755" s="6"/>
      <c r="CO3755" s="6"/>
      <c r="CP3755" s="6"/>
      <c r="CQ3755" s="6"/>
      <c r="CR3755" s="6"/>
      <c r="CS3755" s="6"/>
      <c r="CT3755" s="6"/>
      <c r="CU3755" s="6"/>
      <c r="CV3755" s="6"/>
      <c r="CW3755" s="6"/>
      <c r="CX3755" s="6"/>
      <c r="CY3755" s="6"/>
      <c r="CZ3755" s="6"/>
      <c r="DA3755" s="6"/>
      <c r="DB3755" s="6"/>
      <c r="DC3755" s="6"/>
      <c r="DD3755" s="6"/>
      <c r="DE3755" s="6"/>
      <c r="DF3755" s="6"/>
      <c r="DG3755" s="6"/>
      <c r="DH3755" s="6"/>
      <c r="DI3755" s="6"/>
      <c r="DJ3755" s="6"/>
    </row>
    <row r="3756" spans="15:114" ht="15" customHeight="1" x14ac:dyDescent="0.15"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6"/>
      <c r="BD3756" s="6"/>
      <c r="BE3756" s="6"/>
      <c r="BF3756" s="6"/>
      <c r="BG3756" s="6"/>
      <c r="BH3756" s="6"/>
      <c r="BI3756" s="6"/>
      <c r="BJ3756" s="6"/>
      <c r="BK3756" s="6"/>
      <c r="BL3756" s="6"/>
      <c r="BM3756" s="6"/>
      <c r="BN3756" s="6"/>
      <c r="BO3756" s="6"/>
      <c r="BP3756" s="6"/>
      <c r="BQ3756" s="6"/>
      <c r="BR3756" s="6"/>
      <c r="BS3756" s="6"/>
      <c r="BT3756" s="6"/>
      <c r="BU3756" s="6"/>
      <c r="BV3756" s="6"/>
      <c r="BW3756" s="6"/>
      <c r="BX3756" s="6"/>
      <c r="BY3756" s="6"/>
      <c r="BZ3756" s="6"/>
      <c r="CA3756" s="6"/>
      <c r="CB3756" s="6"/>
      <c r="CC3756" s="6"/>
      <c r="CD3756" s="6"/>
      <c r="CE3756" s="6"/>
      <c r="CF3756" s="6"/>
      <c r="CG3756" s="6"/>
      <c r="CH3756" s="6"/>
      <c r="CI3756" s="6"/>
      <c r="CJ3756" s="6"/>
      <c r="CK3756" s="6"/>
      <c r="CL3756" s="6"/>
      <c r="CM3756" s="6"/>
      <c r="CN3756" s="6"/>
      <c r="CO3756" s="6"/>
      <c r="CP3756" s="6"/>
      <c r="CQ3756" s="6"/>
      <c r="CR3756" s="6"/>
      <c r="CS3756" s="6"/>
      <c r="CT3756" s="6"/>
      <c r="CU3756" s="6"/>
      <c r="CV3756" s="6"/>
      <c r="CW3756" s="6"/>
      <c r="CX3756" s="6"/>
      <c r="CY3756" s="6"/>
      <c r="CZ3756" s="6"/>
      <c r="DA3756" s="6"/>
      <c r="DB3756" s="6"/>
      <c r="DC3756" s="6"/>
      <c r="DD3756" s="6"/>
      <c r="DE3756" s="6"/>
      <c r="DF3756" s="6"/>
      <c r="DG3756" s="6"/>
      <c r="DH3756" s="6"/>
      <c r="DI3756" s="6"/>
      <c r="DJ3756" s="6"/>
    </row>
    <row r="3757" spans="15:114" ht="15" customHeight="1" x14ac:dyDescent="0.15"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  <c r="BH3757" s="6"/>
      <c r="BI3757" s="6"/>
      <c r="BJ3757" s="6"/>
      <c r="BK3757" s="6"/>
      <c r="BL3757" s="6"/>
      <c r="BM3757" s="6"/>
      <c r="BN3757" s="6"/>
      <c r="BO3757" s="6"/>
      <c r="BP3757" s="6"/>
      <c r="BQ3757" s="6"/>
      <c r="BR3757" s="6"/>
      <c r="BS3757" s="6"/>
      <c r="BT3757" s="6"/>
      <c r="BU3757" s="6"/>
      <c r="BV3757" s="6"/>
      <c r="BW3757" s="6"/>
      <c r="BX3757" s="6"/>
      <c r="BY3757" s="6"/>
      <c r="BZ3757" s="6"/>
      <c r="CA3757" s="6"/>
      <c r="CB3757" s="6"/>
      <c r="CC3757" s="6"/>
      <c r="CD3757" s="6"/>
      <c r="CE3757" s="6"/>
      <c r="CF3757" s="6"/>
      <c r="CG3757" s="6"/>
      <c r="CH3757" s="6"/>
      <c r="CI3757" s="6"/>
      <c r="CJ3757" s="6"/>
      <c r="CK3757" s="6"/>
      <c r="CL3757" s="6"/>
      <c r="CM3757" s="6"/>
      <c r="CN3757" s="6"/>
      <c r="CO3757" s="6"/>
      <c r="CP3757" s="6"/>
      <c r="CQ3757" s="6"/>
      <c r="CR3757" s="6"/>
      <c r="CS3757" s="6"/>
      <c r="CT3757" s="6"/>
      <c r="CU3757" s="6"/>
      <c r="CV3757" s="6"/>
      <c r="CW3757" s="6"/>
      <c r="CX3757" s="6"/>
      <c r="CY3757" s="6"/>
      <c r="CZ3757" s="6"/>
      <c r="DA3757" s="6"/>
      <c r="DB3757" s="6"/>
      <c r="DC3757" s="6"/>
      <c r="DD3757" s="6"/>
      <c r="DE3757" s="6"/>
      <c r="DF3757" s="6"/>
      <c r="DG3757" s="6"/>
      <c r="DH3757" s="6"/>
      <c r="DI3757" s="6"/>
      <c r="DJ3757" s="6"/>
    </row>
    <row r="3758" spans="15:114" ht="15" customHeight="1" x14ac:dyDescent="0.15"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6"/>
      <c r="BD3758" s="6"/>
      <c r="BE3758" s="6"/>
      <c r="BF3758" s="6"/>
      <c r="BG3758" s="6"/>
      <c r="BH3758" s="6"/>
      <c r="BI3758" s="6"/>
      <c r="BJ3758" s="6"/>
      <c r="BK3758" s="6"/>
      <c r="BL3758" s="6"/>
      <c r="BM3758" s="6"/>
      <c r="BN3758" s="6"/>
      <c r="BO3758" s="6"/>
      <c r="BP3758" s="6"/>
      <c r="BQ3758" s="6"/>
      <c r="BR3758" s="6"/>
      <c r="BS3758" s="6"/>
      <c r="BT3758" s="6"/>
      <c r="BU3758" s="6"/>
      <c r="BV3758" s="6"/>
      <c r="BW3758" s="6"/>
      <c r="BX3758" s="6"/>
      <c r="BY3758" s="6"/>
      <c r="BZ3758" s="6"/>
      <c r="CA3758" s="6"/>
      <c r="CB3758" s="6"/>
      <c r="CC3758" s="6"/>
      <c r="CD3758" s="6"/>
      <c r="CE3758" s="6"/>
      <c r="CF3758" s="6"/>
      <c r="CG3758" s="6"/>
      <c r="CH3758" s="6"/>
      <c r="CI3758" s="6"/>
      <c r="CJ3758" s="6"/>
      <c r="CK3758" s="6"/>
      <c r="CL3758" s="6"/>
      <c r="CM3758" s="6"/>
      <c r="CN3758" s="6"/>
      <c r="CO3758" s="6"/>
      <c r="CP3758" s="6"/>
      <c r="CQ3758" s="6"/>
      <c r="CR3758" s="6"/>
      <c r="CS3758" s="6"/>
      <c r="CT3758" s="6"/>
      <c r="CU3758" s="6"/>
      <c r="CV3758" s="6"/>
      <c r="CW3758" s="6"/>
      <c r="CX3758" s="6"/>
      <c r="CY3758" s="6"/>
      <c r="CZ3758" s="6"/>
      <c r="DA3758" s="6"/>
      <c r="DB3758" s="6"/>
      <c r="DC3758" s="6"/>
      <c r="DD3758" s="6"/>
      <c r="DE3758" s="6"/>
      <c r="DF3758" s="6"/>
      <c r="DG3758" s="6"/>
      <c r="DH3758" s="6"/>
      <c r="DI3758" s="6"/>
      <c r="DJ3758" s="6"/>
    </row>
    <row r="3759" spans="15:114" ht="15" customHeight="1" x14ac:dyDescent="0.15"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6"/>
      <c r="BD3759" s="6"/>
      <c r="BE3759" s="6"/>
      <c r="BF3759" s="6"/>
      <c r="BG3759" s="6"/>
      <c r="BH3759" s="6"/>
      <c r="BI3759" s="6"/>
      <c r="BJ3759" s="6"/>
      <c r="BK3759" s="6"/>
      <c r="BL3759" s="6"/>
      <c r="BM3759" s="6"/>
      <c r="BN3759" s="6"/>
      <c r="BO3759" s="6"/>
      <c r="BP3759" s="6"/>
      <c r="BQ3759" s="6"/>
      <c r="BR3759" s="6"/>
      <c r="BS3759" s="6"/>
      <c r="BT3759" s="6"/>
      <c r="BU3759" s="6"/>
      <c r="BV3759" s="6"/>
      <c r="BW3759" s="6"/>
      <c r="BX3759" s="6"/>
      <c r="BY3759" s="6"/>
      <c r="BZ3759" s="6"/>
      <c r="CA3759" s="6"/>
      <c r="CB3759" s="6"/>
      <c r="CC3759" s="6"/>
      <c r="CD3759" s="6"/>
      <c r="CE3759" s="6"/>
      <c r="CF3759" s="6"/>
      <c r="CG3759" s="6"/>
      <c r="CH3759" s="6"/>
      <c r="CI3759" s="6"/>
      <c r="CJ3759" s="6"/>
      <c r="CK3759" s="6"/>
      <c r="CL3759" s="6"/>
      <c r="CM3759" s="6"/>
      <c r="CN3759" s="6"/>
      <c r="CO3759" s="6"/>
      <c r="CP3759" s="6"/>
      <c r="CQ3759" s="6"/>
      <c r="CR3759" s="6"/>
      <c r="CS3759" s="6"/>
      <c r="CT3759" s="6"/>
      <c r="CU3759" s="6"/>
      <c r="CV3759" s="6"/>
      <c r="CW3759" s="6"/>
      <c r="CX3759" s="6"/>
      <c r="CY3759" s="6"/>
      <c r="CZ3759" s="6"/>
      <c r="DA3759" s="6"/>
      <c r="DB3759" s="6"/>
      <c r="DC3759" s="6"/>
      <c r="DD3759" s="6"/>
      <c r="DE3759" s="6"/>
      <c r="DF3759" s="6"/>
      <c r="DG3759" s="6"/>
      <c r="DH3759" s="6"/>
      <c r="DI3759" s="6"/>
      <c r="DJ3759" s="6"/>
    </row>
    <row r="3760" spans="15:114" ht="15" customHeight="1" x14ac:dyDescent="0.15"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6"/>
      <c r="BC3760" s="6"/>
      <c r="BD3760" s="6"/>
      <c r="BE3760" s="6"/>
      <c r="BF3760" s="6"/>
      <c r="BG3760" s="6"/>
      <c r="BH3760" s="6"/>
      <c r="BI3760" s="6"/>
      <c r="BJ3760" s="6"/>
      <c r="BK3760" s="6"/>
      <c r="BL3760" s="6"/>
      <c r="BM3760" s="6"/>
      <c r="BN3760" s="6"/>
      <c r="BO3760" s="6"/>
      <c r="BP3760" s="6"/>
      <c r="BQ3760" s="6"/>
      <c r="BR3760" s="6"/>
      <c r="BS3760" s="6"/>
      <c r="BT3760" s="6"/>
      <c r="BU3760" s="6"/>
      <c r="BV3760" s="6"/>
      <c r="BW3760" s="6"/>
      <c r="BX3760" s="6"/>
      <c r="BY3760" s="6"/>
      <c r="BZ3760" s="6"/>
      <c r="CA3760" s="6"/>
      <c r="CB3760" s="6"/>
      <c r="CC3760" s="6"/>
      <c r="CD3760" s="6"/>
      <c r="CE3760" s="6"/>
      <c r="CF3760" s="6"/>
      <c r="CG3760" s="6"/>
      <c r="CH3760" s="6"/>
      <c r="CI3760" s="6"/>
      <c r="CJ3760" s="6"/>
      <c r="CK3760" s="6"/>
      <c r="CL3760" s="6"/>
      <c r="CM3760" s="6"/>
      <c r="CN3760" s="6"/>
      <c r="CO3760" s="6"/>
      <c r="CP3760" s="6"/>
      <c r="CQ3760" s="6"/>
      <c r="CR3760" s="6"/>
      <c r="CS3760" s="6"/>
      <c r="CT3760" s="6"/>
      <c r="CU3760" s="6"/>
      <c r="CV3760" s="6"/>
      <c r="CW3760" s="6"/>
      <c r="CX3760" s="6"/>
      <c r="CY3760" s="6"/>
      <c r="CZ3760" s="6"/>
      <c r="DA3760" s="6"/>
      <c r="DB3760" s="6"/>
      <c r="DC3760" s="6"/>
      <c r="DD3760" s="6"/>
      <c r="DE3760" s="6"/>
      <c r="DF3760" s="6"/>
      <c r="DG3760" s="6"/>
      <c r="DH3760" s="6"/>
      <c r="DI3760" s="6"/>
      <c r="DJ3760" s="6"/>
    </row>
    <row r="3761" spans="15:114" ht="15" customHeight="1" x14ac:dyDescent="0.15"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6"/>
      <c r="BD3761" s="6"/>
      <c r="BE3761" s="6"/>
      <c r="BF3761" s="6"/>
      <c r="BG3761" s="6"/>
      <c r="BH3761" s="6"/>
      <c r="BI3761" s="6"/>
      <c r="BJ3761" s="6"/>
      <c r="BK3761" s="6"/>
      <c r="BL3761" s="6"/>
      <c r="BM3761" s="6"/>
      <c r="BN3761" s="6"/>
      <c r="BO3761" s="6"/>
      <c r="BP3761" s="6"/>
      <c r="BQ3761" s="6"/>
      <c r="BR3761" s="6"/>
      <c r="BS3761" s="6"/>
      <c r="BT3761" s="6"/>
      <c r="BU3761" s="6"/>
      <c r="BV3761" s="6"/>
      <c r="BW3761" s="6"/>
      <c r="BX3761" s="6"/>
      <c r="BY3761" s="6"/>
      <c r="BZ3761" s="6"/>
      <c r="CA3761" s="6"/>
      <c r="CB3761" s="6"/>
      <c r="CC3761" s="6"/>
      <c r="CD3761" s="6"/>
      <c r="CE3761" s="6"/>
      <c r="CF3761" s="6"/>
      <c r="CG3761" s="6"/>
      <c r="CH3761" s="6"/>
      <c r="CI3761" s="6"/>
      <c r="CJ3761" s="6"/>
      <c r="CK3761" s="6"/>
      <c r="CL3761" s="6"/>
      <c r="CM3761" s="6"/>
      <c r="CN3761" s="6"/>
      <c r="CO3761" s="6"/>
      <c r="CP3761" s="6"/>
      <c r="CQ3761" s="6"/>
      <c r="CR3761" s="6"/>
      <c r="CS3761" s="6"/>
      <c r="CT3761" s="6"/>
      <c r="CU3761" s="6"/>
      <c r="CV3761" s="6"/>
      <c r="CW3761" s="6"/>
      <c r="CX3761" s="6"/>
      <c r="CY3761" s="6"/>
      <c r="CZ3761" s="6"/>
      <c r="DA3761" s="6"/>
      <c r="DB3761" s="6"/>
      <c r="DC3761" s="6"/>
      <c r="DD3761" s="6"/>
      <c r="DE3761" s="6"/>
      <c r="DF3761" s="6"/>
      <c r="DG3761" s="6"/>
      <c r="DH3761" s="6"/>
      <c r="DI3761" s="6"/>
      <c r="DJ3761" s="6"/>
    </row>
    <row r="3762" spans="15:114" ht="15" customHeight="1" x14ac:dyDescent="0.15"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6"/>
      <c r="BD3762" s="6"/>
      <c r="BE3762" s="6"/>
      <c r="BF3762" s="6"/>
      <c r="BG3762" s="6"/>
      <c r="BH3762" s="6"/>
      <c r="BI3762" s="6"/>
      <c r="BJ3762" s="6"/>
      <c r="BK3762" s="6"/>
      <c r="BL3762" s="6"/>
      <c r="BM3762" s="6"/>
      <c r="BN3762" s="6"/>
      <c r="BO3762" s="6"/>
      <c r="BP3762" s="6"/>
      <c r="BQ3762" s="6"/>
      <c r="BR3762" s="6"/>
      <c r="BS3762" s="6"/>
      <c r="BT3762" s="6"/>
      <c r="BU3762" s="6"/>
      <c r="BV3762" s="6"/>
      <c r="BW3762" s="6"/>
      <c r="BX3762" s="6"/>
      <c r="BY3762" s="6"/>
      <c r="BZ3762" s="6"/>
      <c r="CA3762" s="6"/>
      <c r="CB3762" s="6"/>
      <c r="CC3762" s="6"/>
      <c r="CD3762" s="6"/>
      <c r="CE3762" s="6"/>
      <c r="CF3762" s="6"/>
      <c r="CG3762" s="6"/>
      <c r="CH3762" s="6"/>
      <c r="CI3762" s="6"/>
      <c r="CJ3762" s="6"/>
      <c r="CK3762" s="6"/>
      <c r="CL3762" s="6"/>
      <c r="CM3762" s="6"/>
      <c r="CN3762" s="6"/>
      <c r="CO3762" s="6"/>
      <c r="CP3762" s="6"/>
      <c r="CQ3762" s="6"/>
      <c r="CR3762" s="6"/>
      <c r="CS3762" s="6"/>
      <c r="CT3762" s="6"/>
      <c r="CU3762" s="6"/>
      <c r="CV3762" s="6"/>
      <c r="CW3762" s="6"/>
      <c r="CX3762" s="6"/>
      <c r="CY3762" s="6"/>
      <c r="CZ3762" s="6"/>
      <c r="DA3762" s="6"/>
      <c r="DB3762" s="6"/>
      <c r="DC3762" s="6"/>
      <c r="DD3762" s="6"/>
      <c r="DE3762" s="6"/>
      <c r="DF3762" s="6"/>
      <c r="DG3762" s="6"/>
      <c r="DH3762" s="6"/>
      <c r="DI3762" s="6"/>
      <c r="DJ3762" s="6"/>
    </row>
    <row r="3763" spans="15:114" ht="15" customHeight="1" x14ac:dyDescent="0.15"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6"/>
      <c r="BC3763" s="6"/>
      <c r="BD3763" s="6"/>
      <c r="BE3763" s="6"/>
      <c r="BF3763" s="6"/>
      <c r="BG3763" s="6"/>
      <c r="BH3763" s="6"/>
      <c r="BI3763" s="6"/>
      <c r="BJ3763" s="6"/>
      <c r="BK3763" s="6"/>
      <c r="BL3763" s="6"/>
      <c r="BM3763" s="6"/>
      <c r="BN3763" s="6"/>
      <c r="BO3763" s="6"/>
      <c r="BP3763" s="6"/>
      <c r="BQ3763" s="6"/>
      <c r="BR3763" s="6"/>
      <c r="BS3763" s="6"/>
      <c r="BT3763" s="6"/>
      <c r="BU3763" s="6"/>
      <c r="BV3763" s="6"/>
      <c r="BW3763" s="6"/>
      <c r="BX3763" s="6"/>
      <c r="BY3763" s="6"/>
      <c r="BZ3763" s="6"/>
      <c r="CA3763" s="6"/>
      <c r="CB3763" s="6"/>
      <c r="CC3763" s="6"/>
      <c r="CD3763" s="6"/>
      <c r="CE3763" s="6"/>
      <c r="CF3763" s="6"/>
      <c r="CG3763" s="6"/>
      <c r="CH3763" s="6"/>
      <c r="CI3763" s="6"/>
      <c r="CJ3763" s="6"/>
      <c r="CK3763" s="6"/>
      <c r="CL3763" s="6"/>
      <c r="CM3763" s="6"/>
      <c r="CN3763" s="6"/>
      <c r="CO3763" s="6"/>
      <c r="CP3763" s="6"/>
      <c r="CQ3763" s="6"/>
      <c r="CR3763" s="6"/>
      <c r="CS3763" s="6"/>
      <c r="CT3763" s="6"/>
      <c r="CU3763" s="6"/>
      <c r="CV3763" s="6"/>
      <c r="CW3763" s="6"/>
      <c r="CX3763" s="6"/>
      <c r="CY3763" s="6"/>
      <c r="CZ3763" s="6"/>
      <c r="DA3763" s="6"/>
      <c r="DB3763" s="6"/>
      <c r="DC3763" s="6"/>
      <c r="DD3763" s="6"/>
      <c r="DE3763" s="6"/>
      <c r="DF3763" s="6"/>
      <c r="DG3763" s="6"/>
      <c r="DH3763" s="6"/>
      <c r="DI3763" s="6"/>
      <c r="DJ3763" s="6"/>
    </row>
    <row r="3764" spans="15:114" ht="15" customHeight="1" x14ac:dyDescent="0.15"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6"/>
      <c r="BD3764" s="6"/>
      <c r="BE3764" s="6"/>
      <c r="BF3764" s="6"/>
      <c r="BG3764" s="6"/>
      <c r="BH3764" s="6"/>
      <c r="BI3764" s="6"/>
      <c r="BJ3764" s="6"/>
      <c r="BK3764" s="6"/>
      <c r="BL3764" s="6"/>
      <c r="BM3764" s="6"/>
      <c r="BN3764" s="6"/>
      <c r="BO3764" s="6"/>
      <c r="BP3764" s="6"/>
      <c r="BQ3764" s="6"/>
      <c r="BR3764" s="6"/>
      <c r="BS3764" s="6"/>
      <c r="BT3764" s="6"/>
      <c r="BU3764" s="6"/>
      <c r="BV3764" s="6"/>
      <c r="BW3764" s="6"/>
      <c r="BX3764" s="6"/>
      <c r="BY3764" s="6"/>
      <c r="BZ3764" s="6"/>
      <c r="CA3764" s="6"/>
      <c r="CB3764" s="6"/>
      <c r="CC3764" s="6"/>
      <c r="CD3764" s="6"/>
      <c r="CE3764" s="6"/>
      <c r="CF3764" s="6"/>
      <c r="CG3764" s="6"/>
      <c r="CH3764" s="6"/>
      <c r="CI3764" s="6"/>
      <c r="CJ3764" s="6"/>
      <c r="CK3764" s="6"/>
      <c r="CL3764" s="6"/>
      <c r="CM3764" s="6"/>
      <c r="CN3764" s="6"/>
      <c r="CO3764" s="6"/>
      <c r="CP3764" s="6"/>
      <c r="CQ3764" s="6"/>
      <c r="CR3764" s="6"/>
      <c r="CS3764" s="6"/>
      <c r="CT3764" s="6"/>
      <c r="CU3764" s="6"/>
      <c r="CV3764" s="6"/>
      <c r="CW3764" s="6"/>
      <c r="CX3764" s="6"/>
      <c r="CY3764" s="6"/>
      <c r="CZ3764" s="6"/>
      <c r="DA3764" s="6"/>
      <c r="DB3764" s="6"/>
      <c r="DC3764" s="6"/>
      <c r="DD3764" s="6"/>
      <c r="DE3764" s="6"/>
      <c r="DF3764" s="6"/>
      <c r="DG3764" s="6"/>
      <c r="DH3764" s="6"/>
      <c r="DI3764" s="6"/>
      <c r="DJ3764" s="6"/>
    </row>
    <row r="3765" spans="15:114" ht="15" customHeight="1" x14ac:dyDescent="0.15"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6"/>
      <c r="BD3765" s="6"/>
      <c r="BE3765" s="6"/>
      <c r="BF3765" s="6"/>
      <c r="BG3765" s="6"/>
      <c r="BH3765" s="6"/>
      <c r="BI3765" s="6"/>
      <c r="BJ3765" s="6"/>
      <c r="BK3765" s="6"/>
      <c r="BL3765" s="6"/>
      <c r="BM3765" s="6"/>
      <c r="BN3765" s="6"/>
      <c r="BO3765" s="6"/>
      <c r="BP3765" s="6"/>
      <c r="BQ3765" s="6"/>
      <c r="BR3765" s="6"/>
      <c r="BS3765" s="6"/>
      <c r="BT3765" s="6"/>
      <c r="BU3765" s="6"/>
      <c r="BV3765" s="6"/>
      <c r="BW3765" s="6"/>
      <c r="BX3765" s="6"/>
      <c r="BY3765" s="6"/>
      <c r="BZ3765" s="6"/>
      <c r="CA3765" s="6"/>
      <c r="CB3765" s="6"/>
      <c r="CC3765" s="6"/>
      <c r="CD3765" s="6"/>
      <c r="CE3765" s="6"/>
      <c r="CF3765" s="6"/>
      <c r="CG3765" s="6"/>
      <c r="CH3765" s="6"/>
      <c r="CI3765" s="6"/>
      <c r="CJ3765" s="6"/>
      <c r="CK3765" s="6"/>
      <c r="CL3765" s="6"/>
      <c r="CM3765" s="6"/>
      <c r="CN3765" s="6"/>
      <c r="CO3765" s="6"/>
      <c r="CP3765" s="6"/>
      <c r="CQ3765" s="6"/>
      <c r="CR3765" s="6"/>
      <c r="CS3765" s="6"/>
      <c r="CT3765" s="6"/>
      <c r="CU3765" s="6"/>
      <c r="CV3765" s="6"/>
      <c r="CW3765" s="6"/>
      <c r="CX3765" s="6"/>
      <c r="CY3765" s="6"/>
      <c r="CZ3765" s="6"/>
      <c r="DA3765" s="6"/>
      <c r="DB3765" s="6"/>
      <c r="DC3765" s="6"/>
      <c r="DD3765" s="6"/>
      <c r="DE3765" s="6"/>
      <c r="DF3765" s="6"/>
      <c r="DG3765" s="6"/>
      <c r="DH3765" s="6"/>
      <c r="DI3765" s="6"/>
      <c r="DJ3765" s="6"/>
    </row>
    <row r="3766" spans="15:114" ht="15" customHeight="1" x14ac:dyDescent="0.15"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6"/>
      <c r="BD3766" s="6"/>
      <c r="BE3766" s="6"/>
      <c r="BF3766" s="6"/>
      <c r="BG3766" s="6"/>
      <c r="BH3766" s="6"/>
      <c r="BI3766" s="6"/>
      <c r="BJ3766" s="6"/>
      <c r="BK3766" s="6"/>
      <c r="BL3766" s="6"/>
      <c r="BM3766" s="6"/>
      <c r="BN3766" s="6"/>
      <c r="BO3766" s="6"/>
      <c r="BP3766" s="6"/>
      <c r="BQ3766" s="6"/>
      <c r="BR3766" s="6"/>
      <c r="BS3766" s="6"/>
      <c r="BT3766" s="6"/>
      <c r="BU3766" s="6"/>
      <c r="BV3766" s="6"/>
      <c r="BW3766" s="6"/>
      <c r="BX3766" s="6"/>
      <c r="BY3766" s="6"/>
      <c r="BZ3766" s="6"/>
      <c r="CA3766" s="6"/>
      <c r="CB3766" s="6"/>
      <c r="CC3766" s="6"/>
      <c r="CD3766" s="6"/>
      <c r="CE3766" s="6"/>
      <c r="CF3766" s="6"/>
      <c r="CG3766" s="6"/>
      <c r="CH3766" s="6"/>
      <c r="CI3766" s="6"/>
      <c r="CJ3766" s="6"/>
      <c r="CK3766" s="6"/>
      <c r="CL3766" s="6"/>
      <c r="CM3766" s="6"/>
      <c r="CN3766" s="6"/>
      <c r="CO3766" s="6"/>
      <c r="CP3766" s="6"/>
      <c r="CQ3766" s="6"/>
      <c r="CR3766" s="6"/>
      <c r="CS3766" s="6"/>
      <c r="CT3766" s="6"/>
      <c r="CU3766" s="6"/>
      <c r="CV3766" s="6"/>
      <c r="CW3766" s="6"/>
      <c r="CX3766" s="6"/>
      <c r="CY3766" s="6"/>
      <c r="CZ3766" s="6"/>
      <c r="DA3766" s="6"/>
      <c r="DB3766" s="6"/>
      <c r="DC3766" s="6"/>
      <c r="DD3766" s="6"/>
      <c r="DE3766" s="6"/>
      <c r="DF3766" s="6"/>
      <c r="DG3766" s="6"/>
      <c r="DH3766" s="6"/>
      <c r="DI3766" s="6"/>
      <c r="DJ3766" s="6"/>
    </row>
    <row r="3767" spans="15:114" ht="15" customHeight="1" x14ac:dyDescent="0.15"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  <c r="BH3767" s="6"/>
      <c r="BI3767" s="6"/>
      <c r="BJ3767" s="6"/>
      <c r="BK3767" s="6"/>
      <c r="BL3767" s="6"/>
      <c r="BM3767" s="6"/>
      <c r="BN3767" s="6"/>
      <c r="BO3767" s="6"/>
      <c r="BP3767" s="6"/>
      <c r="BQ3767" s="6"/>
      <c r="BR3767" s="6"/>
      <c r="BS3767" s="6"/>
      <c r="BT3767" s="6"/>
      <c r="BU3767" s="6"/>
      <c r="BV3767" s="6"/>
      <c r="BW3767" s="6"/>
      <c r="BX3767" s="6"/>
      <c r="BY3767" s="6"/>
      <c r="BZ3767" s="6"/>
      <c r="CA3767" s="6"/>
      <c r="CB3767" s="6"/>
      <c r="CC3767" s="6"/>
      <c r="CD3767" s="6"/>
      <c r="CE3767" s="6"/>
      <c r="CF3767" s="6"/>
      <c r="CG3767" s="6"/>
      <c r="CH3767" s="6"/>
      <c r="CI3767" s="6"/>
      <c r="CJ3767" s="6"/>
      <c r="CK3767" s="6"/>
      <c r="CL3767" s="6"/>
      <c r="CM3767" s="6"/>
      <c r="CN3767" s="6"/>
      <c r="CO3767" s="6"/>
      <c r="CP3767" s="6"/>
      <c r="CQ3767" s="6"/>
      <c r="CR3767" s="6"/>
      <c r="CS3767" s="6"/>
      <c r="CT3767" s="6"/>
      <c r="CU3767" s="6"/>
      <c r="CV3767" s="6"/>
      <c r="CW3767" s="6"/>
      <c r="CX3767" s="6"/>
      <c r="CY3767" s="6"/>
      <c r="CZ3767" s="6"/>
      <c r="DA3767" s="6"/>
      <c r="DB3767" s="6"/>
      <c r="DC3767" s="6"/>
      <c r="DD3767" s="6"/>
      <c r="DE3767" s="6"/>
      <c r="DF3767" s="6"/>
      <c r="DG3767" s="6"/>
      <c r="DH3767" s="6"/>
      <c r="DI3767" s="6"/>
      <c r="DJ3767" s="6"/>
    </row>
    <row r="3768" spans="15:114" ht="15" customHeight="1" x14ac:dyDescent="0.15"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  <c r="BH3768" s="6"/>
      <c r="BI3768" s="6"/>
      <c r="BJ3768" s="6"/>
      <c r="BK3768" s="6"/>
      <c r="BL3768" s="6"/>
      <c r="BM3768" s="6"/>
      <c r="BN3768" s="6"/>
      <c r="BO3768" s="6"/>
      <c r="BP3768" s="6"/>
      <c r="BQ3768" s="6"/>
      <c r="BR3768" s="6"/>
      <c r="BS3768" s="6"/>
      <c r="BT3768" s="6"/>
      <c r="BU3768" s="6"/>
      <c r="BV3768" s="6"/>
      <c r="BW3768" s="6"/>
      <c r="BX3768" s="6"/>
      <c r="BY3768" s="6"/>
      <c r="BZ3768" s="6"/>
      <c r="CA3768" s="6"/>
      <c r="CB3768" s="6"/>
      <c r="CC3768" s="6"/>
      <c r="CD3768" s="6"/>
      <c r="CE3768" s="6"/>
      <c r="CF3768" s="6"/>
      <c r="CG3768" s="6"/>
      <c r="CH3768" s="6"/>
      <c r="CI3768" s="6"/>
      <c r="CJ3768" s="6"/>
      <c r="CK3768" s="6"/>
      <c r="CL3768" s="6"/>
      <c r="CM3768" s="6"/>
      <c r="CN3768" s="6"/>
      <c r="CO3768" s="6"/>
      <c r="CP3768" s="6"/>
      <c r="CQ3768" s="6"/>
      <c r="CR3768" s="6"/>
      <c r="CS3768" s="6"/>
      <c r="CT3768" s="6"/>
      <c r="CU3768" s="6"/>
      <c r="CV3768" s="6"/>
      <c r="CW3768" s="6"/>
      <c r="CX3768" s="6"/>
      <c r="CY3768" s="6"/>
      <c r="CZ3768" s="6"/>
      <c r="DA3768" s="6"/>
      <c r="DB3768" s="6"/>
      <c r="DC3768" s="6"/>
      <c r="DD3768" s="6"/>
      <c r="DE3768" s="6"/>
      <c r="DF3768" s="6"/>
      <c r="DG3768" s="6"/>
      <c r="DH3768" s="6"/>
      <c r="DI3768" s="6"/>
      <c r="DJ3768" s="6"/>
    </row>
    <row r="3769" spans="15:114" ht="15" customHeight="1" x14ac:dyDescent="0.15"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6"/>
      <c r="BC3769" s="6"/>
      <c r="BD3769" s="6"/>
      <c r="BE3769" s="6"/>
      <c r="BF3769" s="6"/>
      <c r="BG3769" s="6"/>
      <c r="BH3769" s="6"/>
      <c r="BI3769" s="6"/>
      <c r="BJ3769" s="6"/>
      <c r="BK3769" s="6"/>
      <c r="BL3769" s="6"/>
      <c r="BM3769" s="6"/>
      <c r="BN3769" s="6"/>
      <c r="BO3769" s="6"/>
      <c r="BP3769" s="6"/>
      <c r="BQ3769" s="6"/>
      <c r="BR3769" s="6"/>
      <c r="BS3769" s="6"/>
      <c r="BT3769" s="6"/>
      <c r="BU3769" s="6"/>
      <c r="BV3769" s="6"/>
      <c r="BW3769" s="6"/>
      <c r="BX3769" s="6"/>
      <c r="BY3769" s="6"/>
      <c r="BZ3769" s="6"/>
      <c r="CA3769" s="6"/>
      <c r="CB3769" s="6"/>
      <c r="CC3769" s="6"/>
      <c r="CD3769" s="6"/>
      <c r="CE3769" s="6"/>
      <c r="CF3769" s="6"/>
      <c r="CG3769" s="6"/>
      <c r="CH3769" s="6"/>
      <c r="CI3769" s="6"/>
      <c r="CJ3769" s="6"/>
      <c r="CK3769" s="6"/>
      <c r="CL3769" s="6"/>
      <c r="CM3769" s="6"/>
      <c r="CN3769" s="6"/>
      <c r="CO3769" s="6"/>
      <c r="CP3769" s="6"/>
      <c r="CQ3769" s="6"/>
      <c r="CR3769" s="6"/>
      <c r="CS3769" s="6"/>
      <c r="CT3769" s="6"/>
      <c r="CU3769" s="6"/>
      <c r="CV3769" s="6"/>
      <c r="CW3769" s="6"/>
      <c r="CX3769" s="6"/>
      <c r="CY3769" s="6"/>
      <c r="CZ3769" s="6"/>
      <c r="DA3769" s="6"/>
      <c r="DB3769" s="6"/>
      <c r="DC3769" s="6"/>
      <c r="DD3769" s="6"/>
      <c r="DE3769" s="6"/>
      <c r="DF3769" s="6"/>
      <c r="DG3769" s="6"/>
      <c r="DH3769" s="6"/>
      <c r="DI3769" s="6"/>
      <c r="DJ3769" s="6"/>
    </row>
    <row r="3770" spans="15:114" ht="15" customHeight="1" x14ac:dyDescent="0.15"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6"/>
      <c r="BD3770" s="6"/>
      <c r="BE3770" s="6"/>
      <c r="BF3770" s="6"/>
      <c r="BG3770" s="6"/>
      <c r="BH3770" s="6"/>
      <c r="BI3770" s="6"/>
      <c r="BJ3770" s="6"/>
      <c r="BK3770" s="6"/>
      <c r="BL3770" s="6"/>
      <c r="BM3770" s="6"/>
      <c r="BN3770" s="6"/>
      <c r="BO3770" s="6"/>
      <c r="BP3770" s="6"/>
      <c r="BQ3770" s="6"/>
      <c r="BR3770" s="6"/>
      <c r="BS3770" s="6"/>
      <c r="BT3770" s="6"/>
      <c r="BU3770" s="6"/>
      <c r="BV3770" s="6"/>
      <c r="BW3770" s="6"/>
      <c r="BX3770" s="6"/>
      <c r="BY3770" s="6"/>
      <c r="BZ3770" s="6"/>
      <c r="CA3770" s="6"/>
      <c r="CB3770" s="6"/>
      <c r="CC3770" s="6"/>
      <c r="CD3770" s="6"/>
      <c r="CE3770" s="6"/>
      <c r="CF3770" s="6"/>
      <c r="CG3770" s="6"/>
      <c r="CH3770" s="6"/>
      <c r="CI3770" s="6"/>
      <c r="CJ3770" s="6"/>
      <c r="CK3770" s="6"/>
      <c r="CL3770" s="6"/>
      <c r="CM3770" s="6"/>
      <c r="CN3770" s="6"/>
      <c r="CO3770" s="6"/>
      <c r="CP3770" s="6"/>
      <c r="CQ3770" s="6"/>
      <c r="CR3770" s="6"/>
      <c r="CS3770" s="6"/>
      <c r="CT3770" s="6"/>
      <c r="CU3770" s="6"/>
      <c r="CV3770" s="6"/>
      <c r="CW3770" s="6"/>
      <c r="CX3770" s="6"/>
      <c r="CY3770" s="6"/>
      <c r="CZ3770" s="6"/>
      <c r="DA3770" s="6"/>
      <c r="DB3770" s="6"/>
      <c r="DC3770" s="6"/>
      <c r="DD3770" s="6"/>
      <c r="DE3770" s="6"/>
      <c r="DF3770" s="6"/>
      <c r="DG3770" s="6"/>
      <c r="DH3770" s="6"/>
      <c r="DI3770" s="6"/>
      <c r="DJ3770" s="6"/>
    </row>
    <row r="3771" spans="15:114" ht="15" customHeight="1" x14ac:dyDescent="0.15"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6"/>
      <c r="BD3771" s="6"/>
      <c r="BE3771" s="6"/>
      <c r="BF3771" s="6"/>
      <c r="BG3771" s="6"/>
      <c r="BH3771" s="6"/>
      <c r="BI3771" s="6"/>
      <c r="BJ3771" s="6"/>
      <c r="BK3771" s="6"/>
      <c r="BL3771" s="6"/>
      <c r="BM3771" s="6"/>
      <c r="BN3771" s="6"/>
      <c r="BO3771" s="6"/>
      <c r="BP3771" s="6"/>
      <c r="BQ3771" s="6"/>
      <c r="BR3771" s="6"/>
      <c r="BS3771" s="6"/>
      <c r="BT3771" s="6"/>
      <c r="BU3771" s="6"/>
      <c r="BV3771" s="6"/>
      <c r="BW3771" s="6"/>
      <c r="BX3771" s="6"/>
      <c r="BY3771" s="6"/>
      <c r="BZ3771" s="6"/>
      <c r="CA3771" s="6"/>
      <c r="CB3771" s="6"/>
      <c r="CC3771" s="6"/>
      <c r="CD3771" s="6"/>
      <c r="CE3771" s="6"/>
      <c r="CF3771" s="6"/>
      <c r="CG3771" s="6"/>
      <c r="CH3771" s="6"/>
      <c r="CI3771" s="6"/>
      <c r="CJ3771" s="6"/>
      <c r="CK3771" s="6"/>
      <c r="CL3771" s="6"/>
      <c r="CM3771" s="6"/>
      <c r="CN3771" s="6"/>
      <c r="CO3771" s="6"/>
      <c r="CP3771" s="6"/>
      <c r="CQ3771" s="6"/>
      <c r="CR3771" s="6"/>
      <c r="CS3771" s="6"/>
      <c r="CT3771" s="6"/>
      <c r="CU3771" s="6"/>
      <c r="CV3771" s="6"/>
      <c r="CW3771" s="6"/>
      <c r="CX3771" s="6"/>
      <c r="CY3771" s="6"/>
      <c r="CZ3771" s="6"/>
      <c r="DA3771" s="6"/>
      <c r="DB3771" s="6"/>
      <c r="DC3771" s="6"/>
      <c r="DD3771" s="6"/>
      <c r="DE3771" s="6"/>
      <c r="DF3771" s="6"/>
      <c r="DG3771" s="6"/>
      <c r="DH3771" s="6"/>
      <c r="DI3771" s="6"/>
      <c r="DJ3771" s="6"/>
    </row>
    <row r="3772" spans="15:114" ht="15" customHeight="1" x14ac:dyDescent="0.15"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6"/>
      <c r="BC3772" s="6"/>
      <c r="BD3772" s="6"/>
      <c r="BE3772" s="6"/>
      <c r="BF3772" s="6"/>
      <c r="BG3772" s="6"/>
      <c r="BH3772" s="6"/>
      <c r="BI3772" s="6"/>
      <c r="BJ3772" s="6"/>
      <c r="BK3772" s="6"/>
      <c r="BL3772" s="6"/>
      <c r="BM3772" s="6"/>
      <c r="BN3772" s="6"/>
      <c r="BO3772" s="6"/>
      <c r="BP3772" s="6"/>
      <c r="BQ3772" s="6"/>
      <c r="BR3772" s="6"/>
      <c r="BS3772" s="6"/>
      <c r="BT3772" s="6"/>
      <c r="BU3772" s="6"/>
      <c r="BV3772" s="6"/>
      <c r="BW3772" s="6"/>
      <c r="BX3772" s="6"/>
      <c r="BY3772" s="6"/>
      <c r="BZ3772" s="6"/>
      <c r="CA3772" s="6"/>
      <c r="CB3772" s="6"/>
      <c r="CC3772" s="6"/>
      <c r="CD3772" s="6"/>
      <c r="CE3772" s="6"/>
      <c r="CF3772" s="6"/>
      <c r="CG3772" s="6"/>
      <c r="CH3772" s="6"/>
      <c r="CI3772" s="6"/>
      <c r="CJ3772" s="6"/>
      <c r="CK3772" s="6"/>
      <c r="CL3772" s="6"/>
      <c r="CM3772" s="6"/>
      <c r="CN3772" s="6"/>
      <c r="CO3772" s="6"/>
      <c r="CP3772" s="6"/>
      <c r="CQ3772" s="6"/>
      <c r="CR3772" s="6"/>
      <c r="CS3772" s="6"/>
      <c r="CT3772" s="6"/>
      <c r="CU3772" s="6"/>
      <c r="CV3772" s="6"/>
      <c r="CW3772" s="6"/>
      <c r="CX3772" s="6"/>
      <c r="CY3772" s="6"/>
      <c r="CZ3772" s="6"/>
      <c r="DA3772" s="6"/>
      <c r="DB3772" s="6"/>
      <c r="DC3772" s="6"/>
      <c r="DD3772" s="6"/>
      <c r="DE3772" s="6"/>
      <c r="DF3772" s="6"/>
      <c r="DG3772" s="6"/>
      <c r="DH3772" s="6"/>
      <c r="DI3772" s="6"/>
      <c r="DJ3772" s="6"/>
    </row>
    <row r="3773" spans="15:114" ht="15" customHeight="1" x14ac:dyDescent="0.15"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6"/>
      <c r="BD3773" s="6"/>
      <c r="BE3773" s="6"/>
      <c r="BF3773" s="6"/>
      <c r="BG3773" s="6"/>
      <c r="BH3773" s="6"/>
      <c r="BI3773" s="6"/>
      <c r="BJ3773" s="6"/>
      <c r="BK3773" s="6"/>
      <c r="BL3773" s="6"/>
      <c r="BM3773" s="6"/>
      <c r="BN3773" s="6"/>
      <c r="BO3773" s="6"/>
      <c r="BP3773" s="6"/>
      <c r="BQ3773" s="6"/>
      <c r="BR3773" s="6"/>
      <c r="BS3773" s="6"/>
      <c r="BT3773" s="6"/>
      <c r="BU3773" s="6"/>
      <c r="BV3773" s="6"/>
      <c r="BW3773" s="6"/>
      <c r="BX3773" s="6"/>
      <c r="BY3773" s="6"/>
      <c r="BZ3773" s="6"/>
      <c r="CA3773" s="6"/>
      <c r="CB3773" s="6"/>
      <c r="CC3773" s="6"/>
      <c r="CD3773" s="6"/>
      <c r="CE3773" s="6"/>
      <c r="CF3773" s="6"/>
      <c r="CG3773" s="6"/>
      <c r="CH3773" s="6"/>
      <c r="CI3773" s="6"/>
      <c r="CJ3773" s="6"/>
      <c r="CK3773" s="6"/>
      <c r="CL3773" s="6"/>
      <c r="CM3773" s="6"/>
      <c r="CN3773" s="6"/>
      <c r="CO3773" s="6"/>
      <c r="CP3773" s="6"/>
      <c r="CQ3773" s="6"/>
      <c r="CR3773" s="6"/>
      <c r="CS3773" s="6"/>
      <c r="CT3773" s="6"/>
      <c r="CU3773" s="6"/>
      <c r="CV3773" s="6"/>
      <c r="CW3773" s="6"/>
      <c r="CX3773" s="6"/>
      <c r="CY3773" s="6"/>
      <c r="CZ3773" s="6"/>
      <c r="DA3773" s="6"/>
      <c r="DB3773" s="6"/>
      <c r="DC3773" s="6"/>
      <c r="DD3773" s="6"/>
      <c r="DE3773" s="6"/>
      <c r="DF3773" s="6"/>
      <c r="DG3773" s="6"/>
      <c r="DH3773" s="6"/>
      <c r="DI3773" s="6"/>
      <c r="DJ3773" s="6"/>
    </row>
    <row r="3774" spans="15:114" ht="15" customHeight="1" x14ac:dyDescent="0.15"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6"/>
      <c r="BD3774" s="6"/>
      <c r="BE3774" s="6"/>
      <c r="BF3774" s="6"/>
      <c r="BG3774" s="6"/>
      <c r="BH3774" s="6"/>
      <c r="BI3774" s="6"/>
      <c r="BJ3774" s="6"/>
      <c r="BK3774" s="6"/>
      <c r="BL3774" s="6"/>
      <c r="BM3774" s="6"/>
      <c r="BN3774" s="6"/>
      <c r="BO3774" s="6"/>
      <c r="BP3774" s="6"/>
      <c r="BQ3774" s="6"/>
      <c r="BR3774" s="6"/>
      <c r="BS3774" s="6"/>
      <c r="BT3774" s="6"/>
      <c r="BU3774" s="6"/>
      <c r="BV3774" s="6"/>
      <c r="BW3774" s="6"/>
      <c r="BX3774" s="6"/>
      <c r="BY3774" s="6"/>
      <c r="BZ3774" s="6"/>
      <c r="CA3774" s="6"/>
      <c r="CB3774" s="6"/>
      <c r="CC3774" s="6"/>
      <c r="CD3774" s="6"/>
      <c r="CE3774" s="6"/>
      <c r="CF3774" s="6"/>
      <c r="CG3774" s="6"/>
      <c r="CH3774" s="6"/>
      <c r="CI3774" s="6"/>
      <c r="CJ3774" s="6"/>
      <c r="CK3774" s="6"/>
      <c r="CL3774" s="6"/>
      <c r="CM3774" s="6"/>
      <c r="CN3774" s="6"/>
      <c r="CO3774" s="6"/>
      <c r="CP3774" s="6"/>
      <c r="CQ3774" s="6"/>
      <c r="CR3774" s="6"/>
      <c r="CS3774" s="6"/>
      <c r="CT3774" s="6"/>
      <c r="CU3774" s="6"/>
      <c r="CV3774" s="6"/>
      <c r="CW3774" s="6"/>
      <c r="CX3774" s="6"/>
      <c r="CY3774" s="6"/>
      <c r="CZ3774" s="6"/>
      <c r="DA3774" s="6"/>
      <c r="DB3774" s="6"/>
      <c r="DC3774" s="6"/>
      <c r="DD3774" s="6"/>
      <c r="DE3774" s="6"/>
      <c r="DF3774" s="6"/>
      <c r="DG3774" s="6"/>
      <c r="DH3774" s="6"/>
      <c r="DI3774" s="6"/>
      <c r="DJ3774" s="6"/>
    </row>
    <row r="3775" spans="15:114" ht="15" customHeight="1" x14ac:dyDescent="0.15"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6"/>
      <c r="BC3775" s="6"/>
      <c r="BD3775" s="6"/>
      <c r="BE3775" s="6"/>
      <c r="BF3775" s="6"/>
      <c r="BG3775" s="6"/>
      <c r="BH3775" s="6"/>
      <c r="BI3775" s="6"/>
      <c r="BJ3775" s="6"/>
      <c r="BK3775" s="6"/>
      <c r="BL3775" s="6"/>
      <c r="BM3775" s="6"/>
      <c r="BN3775" s="6"/>
      <c r="BO3775" s="6"/>
      <c r="BP3775" s="6"/>
      <c r="BQ3775" s="6"/>
      <c r="BR3775" s="6"/>
      <c r="BS3775" s="6"/>
      <c r="BT3775" s="6"/>
      <c r="BU3775" s="6"/>
      <c r="BV3775" s="6"/>
      <c r="BW3775" s="6"/>
      <c r="BX3775" s="6"/>
      <c r="BY3775" s="6"/>
      <c r="BZ3775" s="6"/>
      <c r="CA3775" s="6"/>
      <c r="CB3775" s="6"/>
      <c r="CC3775" s="6"/>
      <c r="CD3775" s="6"/>
      <c r="CE3775" s="6"/>
      <c r="CF3775" s="6"/>
      <c r="CG3775" s="6"/>
      <c r="CH3775" s="6"/>
      <c r="CI3775" s="6"/>
      <c r="CJ3775" s="6"/>
      <c r="CK3775" s="6"/>
      <c r="CL3775" s="6"/>
      <c r="CM3775" s="6"/>
      <c r="CN3775" s="6"/>
      <c r="CO3775" s="6"/>
      <c r="CP3775" s="6"/>
      <c r="CQ3775" s="6"/>
      <c r="CR3775" s="6"/>
      <c r="CS3775" s="6"/>
      <c r="CT3775" s="6"/>
      <c r="CU3775" s="6"/>
      <c r="CV3775" s="6"/>
      <c r="CW3775" s="6"/>
      <c r="CX3775" s="6"/>
      <c r="CY3775" s="6"/>
      <c r="CZ3775" s="6"/>
      <c r="DA3775" s="6"/>
      <c r="DB3775" s="6"/>
      <c r="DC3775" s="6"/>
      <c r="DD3775" s="6"/>
      <c r="DE3775" s="6"/>
      <c r="DF3775" s="6"/>
      <c r="DG3775" s="6"/>
      <c r="DH3775" s="6"/>
      <c r="DI3775" s="6"/>
      <c r="DJ3775" s="6"/>
    </row>
    <row r="3776" spans="15:114" ht="15" customHeight="1" x14ac:dyDescent="0.15"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6"/>
      <c r="BD3776" s="6"/>
      <c r="BE3776" s="6"/>
      <c r="BF3776" s="6"/>
      <c r="BG3776" s="6"/>
      <c r="BH3776" s="6"/>
      <c r="BI3776" s="6"/>
      <c r="BJ3776" s="6"/>
      <c r="BK3776" s="6"/>
      <c r="BL3776" s="6"/>
      <c r="BM3776" s="6"/>
      <c r="BN3776" s="6"/>
      <c r="BO3776" s="6"/>
      <c r="BP3776" s="6"/>
      <c r="BQ3776" s="6"/>
      <c r="BR3776" s="6"/>
      <c r="BS3776" s="6"/>
      <c r="BT3776" s="6"/>
      <c r="BU3776" s="6"/>
      <c r="BV3776" s="6"/>
      <c r="BW3776" s="6"/>
      <c r="BX3776" s="6"/>
      <c r="BY3776" s="6"/>
      <c r="BZ3776" s="6"/>
      <c r="CA3776" s="6"/>
      <c r="CB3776" s="6"/>
      <c r="CC3776" s="6"/>
      <c r="CD3776" s="6"/>
      <c r="CE3776" s="6"/>
      <c r="CF3776" s="6"/>
      <c r="CG3776" s="6"/>
      <c r="CH3776" s="6"/>
      <c r="CI3776" s="6"/>
      <c r="CJ3776" s="6"/>
      <c r="CK3776" s="6"/>
      <c r="CL3776" s="6"/>
      <c r="CM3776" s="6"/>
      <c r="CN3776" s="6"/>
      <c r="CO3776" s="6"/>
      <c r="CP3776" s="6"/>
      <c r="CQ3776" s="6"/>
      <c r="CR3776" s="6"/>
      <c r="CS3776" s="6"/>
      <c r="CT3776" s="6"/>
      <c r="CU3776" s="6"/>
      <c r="CV3776" s="6"/>
      <c r="CW3776" s="6"/>
      <c r="CX3776" s="6"/>
      <c r="CY3776" s="6"/>
      <c r="CZ3776" s="6"/>
      <c r="DA3776" s="6"/>
      <c r="DB3776" s="6"/>
      <c r="DC3776" s="6"/>
      <c r="DD3776" s="6"/>
      <c r="DE3776" s="6"/>
      <c r="DF3776" s="6"/>
      <c r="DG3776" s="6"/>
      <c r="DH3776" s="6"/>
      <c r="DI3776" s="6"/>
      <c r="DJ3776" s="6"/>
    </row>
    <row r="3777" spans="15:114" ht="15" customHeight="1" x14ac:dyDescent="0.15"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6"/>
      <c r="BD3777" s="6"/>
      <c r="BE3777" s="6"/>
      <c r="BF3777" s="6"/>
      <c r="BG3777" s="6"/>
      <c r="BH3777" s="6"/>
      <c r="BI3777" s="6"/>
      <c r="BJ3777" s="6"/>
      <c r="BK3777" s="6"/>
      <c r="BL3777" s="6"/>
      <c r="BM3777" s="6"/>
      <c r="BN3777" s="6"/>
      <c r="BO3777" s="6"/>
      <c r="BP3777" s="6"/>
      <c r="BQ3777" s="6"/>
      <c r="BR3777" s="6"/>
      <c r="BS3777" s="6"/>
      <c r="BT3777" s="6"/>
      <c r="BU3777" s="6"/>
      <c r="BV3777" s="6"/>
      <c r="BW3777" s="6"/>
      <c r="BX3777" s="6"/>
      <c r="BY3777" s="6"/>
      <c r="BZ3777" s="6"/>
      <c r="CA3777" s="6"/>
      <c r="CB3777" s="6"/>
      <c r="CC3777" s="6"/>
      <c r="CD3777" s="6"/>
      <c r="CE3777" s="6"/>
      <c r="CF3777" s="6"/>
      <c r="CG3777" s="6"/>
      <c r="CH3777" s="6"/>
      <c r="CI3777" s="6"/>
      <c r="CJ3777" s="6"/>
      <c r="CK3777" s="6"/>
      <c r="CL3777" s="6"/>
      <c r="CM3777" s="6"/>
      <c r="CN3777" s="6"/>
      <c r="CO3777" s="6"/>
      <c r="CP3777" s="6"/>
      <c r="CQ3777" s="6"/>
      <c r="CR3777" s="6"/>
      <c r="CS3777" s="6"/>
      <c r="CT3777" s="6"/>
      <c r="CU3777" s="6"/>
      <c r="CV3777" s="6"/>
      <c r="CW3777" s="6"/>
      <c r="CX3777" s="6"/>
      <c r="CY3777" s="6"/>
      <c r="CZ3777" s="6"/>
      <c r="DA3777" s="6"/>
      <c r="DB3777" s="6"/>
      <c r="DC3777" s="6"/>
      <c r="DD3777" s="6"/>
      <c r="DE3777" s="6"/>
      <c r="DF3777" s="6"/>
      <c r="DG3777" s="6"/>
      <c r="DH3777" s="6"/>
      <c r="DI3777" s="6"/>
      <c r="DJ3777" s="6"/>
    </row>
    <row r="3778" spans="15:114" ht="15" customHeight="1" x14ac:dyDescent="0.15"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6"/>
      <c r="BC3778" s="6"/>
      <c r="BD3778" s="6"/>
      <c r="BE3778" s="6"/>
      <c r="BF3778" s="6"/>
      <c r="BG3778" s="6"/>
      <c r="BH3778" s="6"/>
      <c r="BI3778" s="6"/>
      <c r="BJ3778" s="6"/>
      <c r="BK3778" s="6"/>
      <c r="BL3778" s="6"/>
      <c r="BM3778" s="6"/>
      <c r="BN3778" s="6"/>
      <c r="BO3778" s="6"/>
      <c r="BP3778" s="6"/>
      <c r="BQ3778" s="6"/>
      <c r="BR3778" s="6"/>
      <c r="BS3778" s="6"/>
      <c r="BT3778" s="6"/>
      <c r="BU3778" s="6"/>
      <c r="BV3778" s="6"/>
      <c r="BW3778" s="6"/>
      <c r="BX3778" s="6"/>
      <c r="BY3778" s="6"/>
      <c r="BZ3778" s="6"/>
      <c r="CA3778" s="6"/>
      <c r="CB3778" s="6"/>
      <c r="CC3778" s="6"/>
      <c r="CD3778" s="6"/>
      <c r="CE3778" s="6"/>
      <c r="CF3778" s="6"/>
      <c r="CG3778" s="6"/>
      <c r="CH3778" s="6"/>
      <c r="CI3778" s="6"/>
      <c r="CJ3778" s="6"/>
      <c r="CK3778" s="6"/>
      <c r="CL3778" s="6"/>
      <c r="CM3778" s="6"/>
      <c r="CN3778" s="6"/>
      <c r="CO3778" s="6"/>
      <c r="CP3778" s="6"/>
      <c r="CQ3778" s="6"/>
      <c r="CR3778" s="6"/>
      <c r="CS3778" s="6"/>
      <c r="CT3778" s="6"/>
      <c r="CU3778" s="6"/>
      <c r="CV3778" s="6"/>
      <c r="CW3778" s="6"/>
      <c r="CX3778" s="6"/>
      <c r="CY3778" s="6"/>
      <c r="CZ3778" s="6"/>
      <c r="DA3778" s="6"/>
      <c r="DB3778" s="6"/>
      <c r="DC3778" s="6"/>
      <c r="DD3778" s="6"/>
      <c r="DE3778" s="6"/>
      <c r="DF3778" s="6"/>
      <c r="DG3778" s="6"/>
      <c r="DH3778" s="6"/>
      <c r="DI3778" s="6"/>
      <c r="DJ3778" s="6"/>
    </row>
    <row r="3779" spans="15:114" ht="15" customHeight="1" x14ac:dyDescent="0.15"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6"/>
      <c r="BD3779" s="6"/>
      <c r="BE3779" s="6"/>
      <c r="BF3779" s="6"/>
      <c r="BG3779" s="6"/>
      <c r="BH3779" s="6"/>
      <c r="BI3779" s="6"/>
      <c r="BJ3779" s="6"/>
      <c r="BK3779" s="6"/>
      <c r="BL3779" s="6"/>
      <c r="BM3779" s="6"/>
      <c r="BN3779" s="6"/>
      <c r="BO3779" s="6"/>
      <c r="BP3779" s="6"/>
      <c r="BQ3779" s="6"/>
      <c r="BR3779" s="6"/>
      <c r="BS3779" s="6"/>
      <c r="BT3779" s="6"/>
      <c r="BU3779" s="6"/>
      <c r="BV3779" s="6"/>
      <c r="BW3779" s="6"/>
      <c r="BX3779" s="6"/>
      <c r="BY3779" s="6"/>
      <c r="BZ3779" s="6"/>
      <c r="CA3779" s="6"/>
      <c r="CB3779" s="6"/>
      <c r="CC3779" s="6"/>
      <c r="CD3779" s="6"/>
      <c r="CE3779" s="6"/>
      <c r="CF3779" s="6"/>
      <c r="CG3779" s="6"/>
      <c r="CH3779" s="6"/>
      <c r="CI3779" s="6"/>
      <c r="CJ3779" s="6"/>
      <c r="CK3779" s="6"/>
      <c r="CL3779" s="6"/>
      <c r="CM3779" s="6"/>
      <c r="CN3779" s="6"/>
      <c r="CO3779" s="6"/>
      <c r="CP3779" s="6"/>
      <c r="CQ3779" s="6"/>
      <c r="CR3779" s="6"/>
      <c r="CS3779" s="6"/>
      <c r="CT3779" s="6"/>
      <c r="CU3779" s="6"/>
      <c r="CV3779" s="6"/>
      <c r="CW3779" s="6"/>
      <c r="CX3779" s="6"/>
      <c r="CY3779" s="6"/>
      <c r="CZ3779" s="6"/>
      <c r="DA3779" s="6"/>
      <c r="DB3779" s="6"/>
      <c r="DC3779" s="6"/>
      <c r="DD3779" s="6"/>
      <c r="DE3779" s="6"/>
      <c r="DF3779" s="6"/>
      <c r="DG3779" s="6"/>
      <c r="DH3779" s="6"/>
      <c r="DI3779" s="6"/>
      <c r="DJ3779" s="6"/>
    </row>
    <row r="3780" spans="15:114" ht="15" customHeight="1" x14ac:dyDescent="0.15"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6"/>
      <c r="BD3780" s="6"/>
      <c r="BE3780" s="6"/>
      <c r="BF3780" s="6"/>
      <c r="BG3780" s="6"/>
      <c r="BH3780" s="6"/>
      <c r="BI3780" s="6"/>
      <c r="BJ3780" s="6"/>
      <c r="BK3780" s="6"/>
      <c r="BL3780" s="6"/>
      <c r="BM3780" s="6"/>
      <c r="BN3780" s="6"/>
      <c r="BO3780" s="6"/>
      <c r="BP3780" s="6"/>
      <c r="BQ3780" s="6"/>
      <c r="BR3780" s="6"/>
      <c r="BS3780" s="6"/>
      <c r="BT3780" s="6"/>
      <c r="BU3780" s="6"/>
      <c r="BV3780" s="6"/>
      <c r="BW3780" s="6"/>
      <c r="BX3780" s="6"/>
      <c r="BY3780" s="6"/>
      <c r="BZ3780" s="6"/>
      <c r="CA3780" s="6"/>
      <c r="CB3780" s="6"/>
      <c r="CC3780" s="6"/>
      <c r="CD3780" s="6"/>
      <c r="CE3780" s="6"/>
      <c r="CF3780" s="6"/>
      <c r="CG3780" s="6"/>
      <c r="CH3780" s="6"/>
      <c r="CI3780" s="6"/>
      <c r="CJ3780" s="6"/>
      <c r="CK3780" s="6"/>
      <c r="CL3780" s="6"/>
      <c r="CM3780" s="6"/>
      <c r="CN3780" s="6"/>
      <c r="CO3780" s="6"/>
      <c r="CP3780" s="6"/>
      <c r="CQ3780" s="6"/>
      <c r="CR3780" s="6"/>
      <c r="CS3780" s="6"/>
      <c r="CT3780" s="6"/>
      <c r="CU3780" s="6"/>
      <c r="CV3780" s="6"/>
      <c r="CW3780" s="6"/>
      <c r="CX3780" s="6"/>
      <c r="CY3780" s="6"/>
      <c r="CZ3780" s="6"/>
      <c r="DA3780" s="6"/>
      <c r="DB3780" s="6"/>
      <c r="DC3780" s="6"/>
      <c r="DD3780" s="6"/>
      <c r="DE3780" s="6"/>
      <c r="DF3780" s="6"/>
      <c r="DG3780" s="6"/>
      <c r="DH3780" s="6"/>
      <c r="DI3780" s="6"/>
      <c r="DJ3780" s="6"/>
    </row>
    <row r="3781" spans="15:114" ht="15" customHeight="1" x14ac:dyDescent="0.15"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6"/>
      <c r="BD3781" s="6"/>
      <c r="BE3781" s="6"/>
      <c r="BF3781" s="6"/>
      <c r="BG3781" s="6"/>
      <c r="BH3781" s="6"/>
      <c r="BI3781" s="6"/>
      <c r="BJ3781" s="6"/>
      <c r="BK3781" s="6"/>
      <c r="BL3781" s="6"/>
      <c r="BM3781" s="6"/>
      <c r="BN3781" s="6"/>
      <c r="BO3781" s="6"/>
      <c r="BP3781" s="6"/>
      <c r="BQ3781" s="6"/>
      <c r="BR3781" s="6"/>
      <c r="BS3781" s="6"/>
      <c r="BT3781" s="6"/>
      <c r="BU3781" s="6"/>
      <c r="BV3781" s="6"/>
      <c r="BW3781" s="6"/>
      <c r="BX3781" s="6"/>
      <c r="BY3781" s="6"/>
      <c r="BZ3781" s="6"/>
      <c r="CA3781" s="6"/>
      <c r="CB3781" s="6"/>
      <c r="CC3781" s="6"/>
      <c r="CD3781" s="6"/>
      <c r="CE3781" s="6"/>
      <c r="CF3781" s="6"/>
      <c r="CG3781" s="6"/>
      <c r="CH3781" s="6"/>
      <c r="CI3781" s="6"/>
      <c r="CJ3781" s="6"/>
      <c r="CK3781" s="6"/>
      <c r="CL3781" s="6"/>
      <c r="CM3781" s="6"/>
      <c r="CN3781" s="6"/>
      <c r="CO3781" s="6"/>
      <c r="CP3781" s="6"/>
      <c r="CQ3781" s="6"/>
      <c r="CR3781" s="6"/>
      <c r="CS3781" s="6"/>
      <c r="CT3781" s="6"/>
      <c r="CU3781" s="6"/>
      <c r="CV3781" s="6"/>
      <c r="CW3781" s="6"/>
      <c r="CX3781" s="6"/>
      <c r="CY3781" s="6"/>
      <c r="CZ3781" s="6"/>
      <c r="DA3781" s="6"/>
      <c r="DB3781" s="6"/>
      <c r="DC3781" s="6"/>
      <c r="DD3781" s="6"/>
      <c r="DE3781" s="6"/>
      <c r="DF3781" s="6"/>
      <c r="DG3781" s="6"/>
      <c r="DH3781" s="6"/>
      <c r="DI3781" s="6"/>
      <c r="DJ3781" s="6"/>
    </row>
    <row r="3782" spans="15:114" ht="15" customHeight="1" x14ac:dyDescent="0.15"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6"/>
      <c r="BC3782" s="6"/>
      <c r="BD3782" s="6"/>
      <c r="BE3782" s="6"/>
      <c r="BF3782" s="6"/>
      <c r="BG3782" s="6"/>
      <c r="BH3782" s="6"/>
      <c r="BI3782" s="6"/>
      <c r="BJ3782" s="6"/>
      <c r="BK3782" s="6"/>
      <c r="BL3782" s="6"/>
      <c r="BM3782" s="6"/>
      <c r="BN3782" s="6"/>
      <c r="BO3782" s="6"/>
      <c r="BP3782" s="6"/>
      <c r="BQ3782" s="6"/>
      <c r="BR3782" s="6"/>
      <c r="BS3782" s="6"/>
      <c r="BT3782" s="6"/>
      <c r="BU3782" s="6"/>
      <c r="BV3782" s="6"/>
      <c r="BW3782" s="6"/>
      <c r="BX3782" s="6"/>
      <c r="BY3782" s="6"/>
      <c r="BZ3782" s="6"/>
      <c r="CA3782" s="6"/>
      <c r="CB3782" s="6"/>
      <c r="CC3782" s="6"/>
      <c r="CD3782" s="6"/>
      <c r="CE3782" s="6"/>
      <c r="CF3782" s="6"/>
      <c r="CG3782" s="6"/>
      <c r="CH3782" s="6"/>
      <c r="CI3782" s="6"/>
      <c r="CJ3782" s="6"/>
      <c r="CK3782" s="6"/>
      <c r="CL3782" s="6"/>
      <c r="CM3782" s="6"/>
      <c r="CN3782" s="6"/>
      <c r="CO3782" s="6"/>
      <c r="CP3782" s="6"/>
      <c r="CQ3782" s="6"/>
      <c r="CR3782" s="6"/>
      <c r="CS3782" s="6"/>
      <c r="CT3782" s="6"/>
      <c r="CU3782" s="6"/>
      <c r="CV3782" s="6"/>
      <c r="CW3782" s="6"/>
      <c r="CX3782" s="6"/>
      <c r="CY3782" s="6"/>
      <c r="CZ3782" s="6"/>
      <c r="DA3782" s="6"/>
      <c r="DB3782" s="6"/>
      <c r="DC3782" s="6"/>
      <c r="DD3782" s="6"/>
      <c r="DE3782" s="6"/>
      <c r="DF3782" s="6"/>
      <c r="DG3782" s="6"/>
      <c r="DH3782" s="6"/>
      <c r="DI3782" s="6"/>
      <c r="DJ3782" s="6"/>
    </row>
    <row r="3783" spans="15:114" ht="15" customHeight="1" x14ac:dyDescent="0.15"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  <c r="BH3783" s="6"/>
      <c r="BI3783" s="6"/>
      <c r="BJ3783" s="6"/>
      <c r="BK3783" s="6"/>
      <c r="BL3783" s="6"/>
      <c r="BM3783" s="6"/>
      <c r="BN3783" s="6"/>
      <c r="BO3783" s="6"/>
      <c r="BP3783" s="6"/>
      <c r="BQ3783" s="6"/>
      <c r="BR3783" s="6"/>
      <c r="BS3783" s="6"/>
      <c r="BT3783" s="6"/>
      <c r="BU3783" s="6"/>
      <c r="BV3783" s="6"/>
      <c r="BW3783" s="6"/>
      <c r="BX3783" s="6"/>
      <c r="BY3783" s="6"/>
      <c r="BZ3783" s="6"/>
      <c r="CA3783" s="6"/>
      <c r="CB3783" s="6"/>
      <c r="CC3783" s="6"/>
      <c r="CD3783" s="6"/>
      <c r="CE3783" s="6"/>
      <c r="CF3783" s="6"/>
      <c r="CG3783" s="6"/>
      <c r="CH3783" s="6"/>
      <c r="CI3783" s="6"/>
      <c r="CJ3783" s="6"/>
      <c r="CK3783" s="6"/>
      <c r="CL3783" s="6"/>
      <c r="CM3783" s="6"/>
      <c r="CN3783" s="6"/>
      <c r="CO3783" s="6"/>
      <c r="CP3783" s="6"/>
      <c r="CQ3783" s="6"/>
      <c r="CR3783" s="6"/>
      <c r="CS3783" s="6"/>
      <c r="CT3783" s="6"/>
      <c r="CU3783" s="6"/>
      <c r="CV3783" s="6"/>
      <c r="CW3783" s="6"/>
      <c r="CX3783" s="6"/>
      <c r="CY3783" s="6"/>
      <c r="CZ3783" s="6"/>
      <c r="DA3783" s="6"/>
      <c r="DB3783" s="6"/>
      <c r="DC3783" s="6"/>
      <c r="DD3783" s="6"/>
      <c r="DE3783" s="6"/>
      <c r="DF3783" s="6"/>
      <c r="DG3783" s="6"/>
      <c r="DH3783" s="6"/>
      <c r="DI3783" s="6"/>
      <c r="DJ3783" s="6"/>
    </row>
    <row r="3784" spans="15:114" ht="15" customHeight="1" x14ac:dyDescent="0.15"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  <c r="BH3784" s="6"/>
      <c r="BI3784" s="6"/>
      <c r="BJ3784" s="6"/>
      <c r="BK3784" s="6"/>
      <c r="BL3784" s="6"/>
      <c r="BM3784" s="6"/>
      <c r="BN3784" s="6"/>
      <c r="BO3784" s="6"/>
      <c r="BP3784" s="6"/>
      <c r="BQ3784" s="6"/>
      <c r="BR3784" s="6"/>
      <c r="BS3784" s="6"/>
      <c r="BT3784" s="6"/>
      <c r="BU3784" s="6"/>
      <c r="BV3784" s="6"/>
      <c r="BW3784" s="6"/>
      <c r="BX3784" s="6"/>
      <c r="BY3784" s="6"/>
      <c r="BZ3784" s="6"/>
      <c r="CA3784" s="6"/>
      <c r="CB3784" s="6"/>
      <c r="CC3784" s="6"/>
      <c r="CD3784" s="6"/>
      <c r="CE3784" s="6"/>
      <c r="CF3784" s="6"/>
      <c r="CG3784" s="6"/>
      <c r="CH3784" s="6"/>
      <c r="CI3784" s="6"/>
      <c r="CJ3784" s="6"/>
      <c r="CK3784" s="6"/>
      <c r="CL3784" s="6"/>
      <c r="CM3784" s="6"/>
      <c r="CN3784" s="6"/>
      <c r="CO3784" s="6"/>
      <c r="CP3784" s="6"/>
      <c r="CQ3784" s="6"/>
      <c r="CR3784" s="6"/>
      <c r="CS3784" s="6"/>
      <c r="CT3784" s="6"/>
      <c r="CU3784" s="6"/>
      <c r="CV3784" s="6"/>
      <c r="CW3784" s="6"/>
      <c r="CX3784" s="6"/>
      <c r="CY3784" s="6"/>
      <c r="CZ3784" s="6"/>
      <c r="DA3784" s="6"/>
      <c r="DB3784" s="6"/>
      <c r="DC3784" s="6"/>
      <c r="DD3784" s="6"/>
      <c r="DE3784" s="6"/>
      <c r="DF3784" s="6"/>
      <c r="DG3784" s="6"/>
      <c r="DH3784" s="6"/>
      <c r="DI3784" s="6"/>
      <c r="DJ3784" s="6"/>
    </row>
    <row r="3785" spans="15:114" ht="15" customHeight="1" x14ac:dyDescent="0.15"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6"/>
      <c r="BC3785" s="6"/>
      <c r="BD3785" s="6"/>
      <c r="BE3785" s="6"/>
      <c r="BF3785" s="6"/>
      <c r="BG3785" s="6"/>
      <c r="BH3785" s="6"/>
      <c r="BI3785" s="6"/>
      <c r="BJ3785" s="6"/>
      <c r="BK3785" s="6"/>
      <c r="BL3785" s="6"/>
      <c r="BM3785" s="6"/>
      <c r="BN3785" s="6"/>
      <c r="BO3785" s="6"/>
      <c r="BP3785" s="6"/>
      <c r="BQ3785" s="6"/>
      <c r="BR3785" s="6"/>
      <c r="BS3785" s="6"/>
      <c r="BT3785" s="6"/>
      <c r="BU3785" s="6"/>
      <c r="BV3785" s="6"/>
      <c r="BW3785" s="6"/>
      <c r="BX3785" s="6"/>
      <c r="BY3785" s="6"/>
      <c r="BZ3785" s="6"/>
      <c r="CA3785" s="6"/>
      <c r="CB3785" s="6"/>
      <c r="CC3785" s="6"/>
      <c r="CD3785" s="6"/>
      <c r="CE3785" s="6"/>
      <c r="CF3785" s="6"/>
      <c r="CG3785" s="6"/>
      <c r="CH3785" s="6"/>
      <c r="CI3785" s="6"/>
      <c r="CJ3785" s="6"/>
      <c r="CK3785" s="6"/>
      <c r="CL3785" s="6"/>
      <c r="CM3785" s="6"/>
      <c r="CN3785" s="6"/>
      <c r="CO3785" s="6"/>
      <c r="CP3785" s="6"/>
      <c r="CQ3785" s="6"/>
      <c r="CR3785" s="6"/>
      <c r="CS3785" s="6"/>
      <c r="CT3785" s="6"/>
      <c r="CU3785" s="6"/>
      <c r="CV3785" s="6"/>
      <c r="CW3785" s="6"/>
      <c r="CX3785" s="6"/>
      <c r="CY3785" s="6"/>
      <c r="CZ3785" s="6"/>
      <c r="DA3785" s="6"/>
      <c r="DB3785" s="6"/>
      <c r="DC3785" s="6"/>
      <c r="DD3785" s="6"/>
      <c r="DE3785" s="6"/>
      <c r="DF3785" s="6"/>
      <c r="DG3785" s="6"/>
      <c r="DH3785" s="6"/>
      <c r="DI3785" s="6"/>
      <c r="DJ3785" s="6"/>
    </row>
    <row r="3786" spans="15:114" ht="15" customHeight="1" x14ac:dyDescent="0.15"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6"/>
      <c r="BC3786" s="6"/>
      <c r="BD3786" s="6"/>
      <c r="BE3786" s="6"/>
      <c r="BF3786" s="6"/>
      <c r="BG3786" s="6"/>
      <c r="BH3786" s="6"/>
      <c r="BI3786" s="6"/>
      <c r="BJ3786" s="6"/>
      <c r="BK3786" s="6"/>
      <c r="BL3786" s="6"/>
      <c r="BM3786" s="6"/>
      <c r="BN3786" s="6"/>
      <c r="BO3786" s="6"/>
      <c r="BP3786" s="6"/>
      <c r="BQ3786" s="6"/>
      <c r="BR3786" s="6"/>
      <c r="BS3786" s="6"/>
      <c r="BT3786" s="6"/>
      <c r="BU3786" s="6"/>
      <c r="BV3786" s="6"/>
      <c r="BW3786" s="6"/>
      <c r="BX3786" s="6"/>
      <c r="BY3786" s="6"/>
      <c r="BZ3786" s="6"/>
      <c r="CA3786" s="6"/>
      <c r="CB3786" s="6"/>
      <c r="CC3786" s="6"/>
      <c r="CD3786" s="6"/>
      <c r="CE3786" s="6"/>
      <c r="CF3786" s="6"/>
      <c r="CG3786" s="6"/>
      <c r="CH3786" s="6"/>
      <c r="CI3786" s="6"/>
      <c r="CJ3786" s="6"/>
      <c r="CK3786" s="6"/>
      <c r="CL3786" s="6"/>
      <c r="CM3786" s="6"/>
      <c r="CN3786" s="6"/>
      <c r="CO3786" s="6"/>
      <c r="CP3786" s="6"/>
      <c r="CQ3786" s="6"/>
      <c r="CR3786" s="6"/>
      <c r="CS3786" s="6"/>
      <c r="CT3786" s="6"/>
      <c r="CU3786" s="6"/>
      <c r="CV3786" s="6"/>
      <c r="CW3786" s="6"/>
      <c r="CX3786" s="6"/>
      <c r="CY3786" s="6"/>
      <c r="CZ3786" s="6"/>
      <c r="DA3786" s="6"/>
      <c r="DB3786" s="6"/>
      <c r="DC3786" s="6"/>
      <c r="DD3786" s="6"/>
      <c r="DE3786" s="6"/>
      <c r="DF3786" s="6"/>
      <c r="DG3786" s="6"/>
      <c r="DH3786" s="6"/>
      <c r="DI3786" s="6"/>
      <c r="DJ3786" s="6"/>
    </row>
    <row r="3787" spans="15:114" ht="15" customHeight="1" x14ac:dyDescent="0.15"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6"/>
      <c r="BC3787" s="6"/>
      <c r="BD3787" s="6"/>
      <c r="BE3787" s="6"/>
      <c r="BF3787" s="6"/>
      <c r="BG3787" s="6"/>
      <c r="BH3787" s="6"/>
      <c r="BI3787" s="6"/>
      <c r="BJ3787" s="6"/>
      <c r="BK3787" s="6"/>
      <c r="BL3787" s="6"/>
      <c r="BM3787" s="6"/>
      <c r="BN3787" s="6"/>
      <c r="BO3787" s="6"/>
      <c r="BP3787" s="6"/>
      <c r="BQ3787" s="6"/>
      <c r="BR3787" s="6"/>
      <c r="BS3787" s="6"/>
      <c r="BT3787" s="6"/>
      <c r="BU3787" s="6"/>
      <c r="BV3787" s="6"/>
      <c r="BW3787" s="6"/>
      <c r="BX3787" s="6"/>
      <c r="BY3787" s="6"/>
      <c r="BZ3787" s="6"/>
      <c r="CA3787" s="6"/>
      <c r="CB3787" s="6"/>
      <c r="CC3787" s="6"/>
      <c r="CD3787" s="6"/>
      <c r="CE3787" s="6"/>
      <c r="CF3787" s="6"/>
      <c r="CG3787" s="6"/>
      <c r="CH3787" s="6"/>
      <c r="CI3787" s="6"/>
      <c r="CJ3787" s="6"/>
      <c r="CK3787" s="6"/>
      <c r="CL3787" s="6"/>
      <c r="CM3787" s="6"/>
      <c r="CN3787" s="6"/>
      <c r="CO3787" s="6"/>
      <c r="CP3787" s="6"/>
      <c r="CQ3787" s="6"/>
      <c r="CR3787" s="6"/>
      <c r="CS3787" s="6"/>
      <c r="CT3787" s="6"/>
      <c r="CU3787" s="6"/>
      <c r="CV3787" s="6"/>
      <c r="CW3787" s="6"/>
      <c r="CX3787" s="6"/>
      <c r="CY3787" s="6"/>
      <c r="CZ3787" s="6"/>
      <c r="DA3787" s="6"/>
      <c r="DB3787" s="6"/>
      <c r="DC3787" s="6"/>
      <c r="DD3787" s="6"/>
      <c r="DE3787" s="6"/>
      <c r="DF3787" s="6"/>
      <c r="DG3787" s="6"/>
      <c r="DH3787" s="6"/>
      <c r="DI3787" s="6"/>
      <c r="DJ3787" s="6"/>
    </row>
    <row r="3788" spans="15:114" ht="15" customHeight="1" x14ac:dyDescent="0.15"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6"/>
      <c r="BC3788" s="6"/>
      <c r="BD3788" s="6"/>
      <c r="BE3788" s="6"/>
      <c r="BF3788" s="6"/>
      <c r="BG3788" s="6"/>
      <c r="BH3788" s="6"/>
      <c r="BI3788" s="6"/>
      <c r="BJ3788" s="6"/>
      <c r="BK3788" s="6"/>
      <c r="BL3788" s="6"/>
      <c r="BM3788" s="6"/>
      <c r="BN3788" s="6"/>
      <c r="BO3788" s="6"/>
      <c r="BP3788" s="6"/>
      <c r="BQ3788" s="6"/>
      <c r="BR3788" s="6"/>
      <c r="BS3788" s="6"/>
      <c r="BT3788" s="6"/>
      <c r="BU3788" s="6"/>
      <c r="BV3788" s="6"/>
      <c r="BW3788" s="6"/>
      <c r="BX3788" s="6"/>
      <c r="BY3788" s="6"/>
      <c r="BZ3788" s="6"/>
      <c r="CA3788" s="6"/>
      <c r="CB3788" s="6"/>
      <c r="CC3788" s="6"/>
      <c r="CD3788" s="6"/>
      <c r="CE3788" s="6"/>
      <c r="CF3788" s="6"/>
      <c r="CG3788" s="6"/>
      <c r="CH3788" s="6"/>
      <c r="CI3788" s="6"/>
      <c r="CJ3788" s="6"/>
      <c r="CK3788" s="6"/>
      <c r="CL3788" s="6"/>
      <c r="CM3788" s="6"/>
      <c r="CN3788" s="6"/>
      <c r="CO3788" s="6"/>
      <c r="CP3788" s="6"/>
      <c r="CQ3788" s="6"/>
      <c r="CR3788" s="6"/>
      <c r="CS3788" s="6"/>
      <c r="CT3788" s="6"/>
      <c r="CU3788" s="6"/>
      <c r="CV3788" s="6"/>
      <c r="CW3788" s="6"/>
      <c r="CX3788" s="6"/>
      <c r="CY3788" s="6"/>
      <c r="CZ3788" s="6"/>
      <c r="DA3788" s="6"/>
      <c r="DB3788" s="6"/>
      <c r="DC3788" s="6"/>
      <c r="DD3788" s="6"/>
      <c r="DE3788" s="6"/>
      <c r="DF3788" s="6"/>
      <c r="DG3788" s="6"/>
      <c r="DH3788" s="6"/>
      <c r="DI3788" s="6"/>
      <c r="DJ3788" s="6"/>
    </row>
    <row r="3789" spans="15:114" ht="15" customHeight="1" x14ac:dyDescent="0.15"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  <c r="BH3789" s="6"/>
      <c r="BI3789" s="6"/>
      <c r="BJ3789" s="6"/>
      <c r="BK3789" s="6"/>
      <c r="BL3789" s="6"/>
      <c r="BM3789" s="6"/>
      <c r="BN3789" s="6"/>
      <c r="BO3789" s="6"/>
      <c r="BP3789" s="6"/>
      <c r="BQ3789" s="6"/>
      <c r="BR3789" s="6"/>
      <c r="BS3789" s="6"/>
      <c r="BT3789" s="6"/>
      <c r="BU3789" s="6"/>
      <c r="BV3789" s="6"/>
      <c r="BW3789" s="6"/>
      <c r="BX3789" s="6"/>
      <c r="BY3789" s="6"/>
      <c r="BZ3789" s="6"/>
      <c r="CA3789" s="6"/>
      <c r="CB3789" s="6"/>
      <c r="CC3789" s="6"/>
      <c r="CD3789" s="6"/>
      <c r="CE3789" s="6"/>
      <c r="CF3789" s="6"/>
      <c r="CG3789" s="6"/>
      <c r="CH3789" s="6"/>
      <c r="CI3789" s="6"/>
      <c r="CJ3789" s="6"/>
      <c r="CK3789" s="6"/>
      <c r="CL3789" s="6"/>
      <c r="CM3789" s="6"/>
      <c r="CN3789" s="6"/>
      <c r="CO3789" s="6"/>
      <c r="CP3789" s="6"/>
      <c r="CQ3789" s="6"/>
      <c r="CR3789" s="6"/>
      <c r="CS3789" s="6"/>
      <c r="CT3789" s="6"/>
      <c r="CU3789" s="6"/>
      <c r="CV3789" s="6"/>
      <c r="CW3789" s="6"/>
      <c r="CX3789" s="6"/>
      <c r="CY3789" s="6"/>
      <c r="CZ3789" s="6"/>
      <c r="DA3789" s="6"/>
      <c r="DB3789" s="6"/>
      <c r="DC3789" s="6"/>
      <c r="DD3789" s="6"/>
      <c r="DE3789" s="6"/>
      <c r="DF3789" s="6"/>
      <c r="DG3789" s="6"/>
      <c r="DH3789" s="6"/>
      <c r="DI3789" s="6"/>
      <c r="DJ3789" s="6"/>
    </row>
    <row r="3790" spans="15:114" ht="15" customHeight="1" x14ac:dyDescent="0.15"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6"/>
      <c r="BC3790" s="6"/>
      <c r="BD3790" s="6"/>
      <c r="BE3790" s="6"/>
      <c r="BF3790" s="6"/>
      <c r="BG3790" s="6"/>
      <c r="BH3790" s="6"/>
      <c r="BI3790" s="6"/>
      <c r="BJ3790" s="6"/>
      <c r="BK3790" s="6"/>
      <c r="BL3790" s="6"/>
      <c r="BM3790" s="6"/>
      <c r="BN3790" s="6"/>
      <c r="BO3790" s="6"/>
      <c r="BP3790" s="6"/>
      <c r="BQ3790" s="6"/>
      <c r="BR3790" s="6"/>
      <c r="BS3790" s="6"/>
      <c r="BT3790" s="6"/>
      <c r="BU3790" s="6"/>
      <c r="BV3790" s="6"/>
      <c r="BW3790" s="6"/>
      <c r="BX3790" s="6"/>
      <c r="BY3790" s="6"/>
      <c r="BZ3790" s="6"/>
      <c r="CA3790" s="6"/>
      <c r="CB3790" s="6"/>
      <c r="CC3790" s="6"/>
      <c r="CD3790" s="6"/>
      <c r="CE3790" s="6"/>
      <c r="CF3790" s="6"/>
      <c r="CG3790" s="6"/>
      <c r="CH3790" s="6"/>
      <c r="CI3790" s="6"/>
      <c r="CJ3790" s="6"/>
      <c r="CK3790" s="6"/>
      <c r="CL3790" s="6"/>
      <c r="CM3790" s="6"/>
      <c r="CN3790" s="6"/>
      <c r="CO3790" s="6"/>
      <c r="CP3790" s="6"/>
      <c r="CQ3790" s="6"/>
      <c r="CR3790" s="6"/>
      <c r="CS3790" s="6"/>
      <c r="CT3790" s="6"/>
      <c r="CU3790" s="6"/>
      <c r="CV3790" s="6"/>
      <c r="CW3790" s="6"/>
      <c r="CX3790" s="6"/>
      <c r="CY3790" s="6"/>
      <c r="CZ3790" s="6"/>
      <c r="DA3790" s="6"/>
      <c r="DB3790" s="6"/>
      <c r="DC3790" s="6"/>
      <c r="DD3790" s="6"/>
      <c r="DE3790" s="6"/>
      <c r="DF3790" s="6"/>
      <c r="DG3790" s="6"/>
      <c r="DH3790" s="6"/>
      <c r="DI3790" s="6"/>
      <c r="DJ3790" s="6"/>
    </row>
    <row r="3791" spans="15:114" ht="15" customHeight="1" x14ac:dyDescent="0.15"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6"/>
      <c r="BC3791" s="6"/>
      <c r="BD3791" s="6"/>
      <c r="BE3791" s="6"/>
      <c r="BF3791" s="6"/>
      <c r="BG3791" s="6"/>
      <c r="BH3791" s="6"/>
      <c r="BI3791" s="6"/>
      <c r="BJ3791" s="6"/>
      <c r="BK3791" s="6"/>
      <c r="BL3791" s="6"/>
      <c r="BM3791" s="6"/>
      <c r="BN3791" s="6"/>
      <c r="BO3791" s="6"/>
      <c r="BP3791" s="6"/>
      <c r="BQ3791" s="6"/>
      <c r="BR3791" s="6"/>
      <c r="BS3791" s="6"/>
      <c r="BT3791" s="6"/>
      <c r="BU3791" s="6"/>
      <c r="BV3791" s="6"/>
      <c r="BW3791" s="6"/>
      <c r="BX3791" s="6"/>
      <c r="BY3791" s="6"/>
      <c r="BZ3791" s="6"/>
      <c r="CA3791" s="6"/>
      <c r="CB3791" s="6"/>
      <c r="CC3791" s="6"/>
      <c r="CD3791" s="6"/>
      <c r="CE3791" s="6"/>
      <c r="CF3791" s="6"/>
      <c r="CG3791" s="6"/>
      <c r="CH3791" s="6"/>
      <c r="CI3791" s="6"/>
      <c r="CJ3791" s="6"/>
      <c r="CK3791" s="6"/>
      <c r="CL3791" s="6"/>
      <c r="CM3791" s="6"/>
      <c r="CN3791" s="6"/>
      <c r="CO3791" s="6"/>
      <c r="CP3791" s="6"/>
      <c r="CQ3791" s="6"/>
      <c r="CR3791" s="6"/>
      <c r="CS3791" s="6"/>
      <c r="CT3791" s="6"/>
      <c r="CU3791" s="6"/>
      <c r="CV3791" s="6"/>
      <c r="CW3791" s="6"/>
      <c r="CX3791" s="6"/>
      <c r="CY3791" s="6"/>
      <c r="CZ3791" s="6"/>
      <c r="DA3791" s="6"/>
      <c r="DB3791" s="6"/>
      <c r="DC3791" s="6"/>
      <c r="DD3791" s="6"/>
      <c r="DE3791" s="6"/>
      <c r="DF3791" s="6"/>
      <c r="DG3791" s="6"/>
      <c r="DH3791" s="6"/>
      <c r="DI3791" s="6"/>
      <c r="DJ3791" s="6"/>
    </row>
    <row r="3792" spans="15:114" ht="15" customHeight="1" x14ac:dyDescent="0.15"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6"/>
      <c r="BC3792" s="6"/>
      <c r="BD3792" s="6"/>
      <c r="BE3792" s="6"/>
      <c r="BF3792" s="6"/>
      <c r="BG3792" s="6"/>
      <c r="BH3792" s="6"/>
      <c r="BI3792" s="6"/>
      <c r="BJ3792" s="6"/>
      <c r="BK3792" s="6"/>
      <c r="BL3792" s="6"/>
      <c r="BM3792" s="6"/>
      <c r="BN3792" s="6"/>
      <c r="BO3792" s="6"/>
      <c r="BP3792" s="6"/>
      <c r="BQ3792" s="6"/>
      <c r="BR3792" s="6"/>
      <c r="BS3792" s="6"/>
      <c r="BT3792" s="6"/>
      <c r="BU3792" s="6"/>
      <c r="BV3792" s="6"/>
      <c r="BW3792" s="6"/>
      <c r="BX3792" s="6"/>
      <c r="BY3792" s="6"/>
      <c r="BZ3792" s="6"/>
      <c r="CA3792" s="6"/>
      <c r="CB3792" s="6"/>
      <c r="CC3792" s="6"/>
      <c r="CD3792" s="6"/>
      <c r="CE3792" s="6"/>
      <c r="CF3792" s="6"/>
      <c r="CG3792" s="6"/>
      <c r="CH3792" s="6"/>
      <c r="CI3792" s="6"/>
      <c r="CJ3792" s="6"/>
      <c r="CK3792" s="6"/>
      <c r="CL3792" s="6"/>
      <c r="CM3792" s="6"/>
      <c r="CN3792" s="6"/>
      <c r="CO3792" s="6"/>
      <c r="CP3792" s="6"/>
      <c r="CQ3792" s="6"/>
      <c r="CR3792" s="6"/>
      <c r="CS3792" s="6"/>
      <c r="CT3792" s="6"/>
      <c r="CU3792" s="6"/>
      <c r="CV3792" s="6"/>
      <c r="CW3792" s="6"/>
      <c r="CX3792" s="6"/>
      <c r="CY3792" s="6"/>
      <c r="CZ3792" s="6"/>
      <c r="DA3792" s="6"/>
      <c r="DB3792" s="6"/>
      <c r="DC3792" s="6"/>
      <c r="DD3792" s="6"/>
      <c r="DE3792" s="6"/>
      <c r="DF3792" s="6"/>
      <c r="DG3792" s="6"/>
      <c r="DH3792" s="6"/>
      <c r="DI3792" s="6"/>
      <c r="DJ3792" s="6"/>
    </row>
    <row r="3793" spans="15:114" ht="15" customHeight="1" x14ac:dyDescent="0.15"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6"/>
      <c r="BC3793" s="6"/>
      <c r="BD3793" s="6"/>
      <c r="BE3793" s="6"/>
      <c r="BF3793" s="6"/>
      <c r="BG3793" s="6"/>
      <c r="BH3793" s="6"/>
      <c r="BI3793" s="6"/>
      <c r="BJ3793" s="6"/>
      <c r="BK3793" s="6"/>
      <c r="BL3793" s="6"/>
      <c r="BM3793" s="6"/>
      <c r="BN3793" s="6"/>
      <c r="BO3793" s="6"/>
      <c r="BP3793" s="6"/>
      <c r="BQ3793" s="6"/>
      <c r="BR3793" s="6"/>
      <c r="BS3793" s="6"/>
      <c r="BT3793" s="6"/>
      <c r="BU3793" s="6"/>
      <c r="BV3793" s="6"/>
      <c r="BW3793" s="6"/>
      <c r="BX3793" s="6"/>
      <c r="BY3793" s="6"/>
      <c r="BZ3793" s="6"/>
      <c r="CA3793" s="6"/>
      <c r="CB3793" s="6"/>
      <c r="CC3793" s="6"/>
      <c r="CD3793" s="6"/>
      <c r="CE3793" s="6"/>
      <c r="CF3793" s="6"/>
      <c r="CG3793" s="6"/>
      <c r="CH3793" s="6"/>
      <c r="CI3793" s="6"/>
      <c r="CJ3793" s="6"/>
      <c r="CK3793" s="6"/>
      <c r="CL3793" s="6"/>
      <c r="CM3793" s="6"/>
      <c r="CN3793" s="6"/>
      <c r="CO3793" s="6"/>
      <c r="CP3793" s="6"/>
      <c r="CQ3793" s="6"/>
      <c r="CR3793" s="6"/>
      <c r="CS3793" s="6"/>
      <c r="CT3793" s="6"/>
      <c r="CU3793" s="6"/>
      <c r="CV3793" s="6"/>
      <c r="CW3793" s="6"/>
      <c r="CX3793" s="6"/>
      <c r="CY3793" s="6"/>
      <c r="CZ3793" s="6"/>
      <c r="DA3793" s="6"/>
      <c r="DB3793" s="6"/>
      <c r="DC3793" s="6"/>
      <c r="DD3793" s="6"/>
      <c r="DE3793" s="6"/>
      <c r="DF3793" s="6"/>
      <c r="DG3793" s="6"/>
      <c r="DH3793" s="6"/>
      <c r="DI3793" s="6"/>
      <c r="DJ3793" s="6"/>
    </row>
    <row r="3794" spans="15:114" ht="15" customHeight="1" x14ac:dyDescent="0.15"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6"/>
      <c r="BC3794" s="6"/>
      <c r="BD3794" s="6"/>
      <c r="BE3794" s="6"/>
      <c r="BF3794" s="6"/>
      <c r="BG3794" s="6"/>
      <c r="BH3794" s="6"/>
      <c r="BI3794" s="6"/>
      <c r="BJ3794" s="6"/>
      <c r="BK3794" s="6"/>
      <c r="BL3794" s="6"/>
      <c r="BM3794" s="6"/>
      <c r="BN3794" s="6"/>
      <c r="BO3794" s="6"/>
      <c r="BP3794" s="6"/>
      <c r="BQ3794" s="6"/>
      <c r="BR3794" s="6"/>
      <c r="BS3794" s="6"/>
      <c r="BT3794" s="6"/>
      <c r="BU3794" s="6"/>
      <c r="BV3794" s="6"/>
      <c r="BW3794" s="6"/>
      <c r="BX3794" s="6"/>
      <c r="BY3794" s="6"/>
      <c r="BZ3794" s="6"/>
      <c r="CA3794" s="6"/>
      <c r="CB3794" s="6"/>
      <c r="CC3794" s="6"/>
      <c r="CD3794" s="6"/>
      <c r="CE3794" s="6"/>
      <c r="CF3794" s="6"/>
      <c r="CG3794" s="6"/>
      <c r="CH3794" s="6"/>
      <c r="CI3794" s="6"/>
      <c r="CJ3794" s="6"/>
      <c r="CK3794" s="6"/>
      <c r="CL3794" s="6"/>
      <c r="CM3794" s="6"/>
      <c r="CN3794" s="6"/>
      <c r="CO3794" s="6"/>
      <c r="CP3794" s="6"/>
      <c r="CQ3794" s="6"/>
      <c r="CR3794" s="6"/>
      <c r="CS3794" s="6"/>
      <c r="CT3794" s="6"/>
      <c r="CU3794" s="6"/>
      <c r="CV3794" s="6"/>
      <c r="CW3794" s="6"/>
      <c r="CX3794" s="6"/>
      <c r="CY3794" s="6"/>
      <c r="CZ3794" s="6"/>
      <c r="DA3794" s="6"/>
      <c r="DB3794" s="6"/>
      <c r="DC3794" s="6"/>
      <c r="DD3794" s="6"/>
      <c r="DE3794" s="6"/>
      <c r="DF3794" s="6"/>
      <c r="DG3794" s="6"/>
      <c r="DH3794" s="6"/>
      <c r="DI3794" s="6"/>
      <c r="DJ3794" s="6"/>
    </row>
    <row r="3795" spans="15:114" ht="15" customHeight="1" x14ac:dyDescent="0.15"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6"/>
      <c r="BC3795" s="6"/>
      <c r="BD3795" s="6"/>
      <c r="BE3795" s="6"/>
      <c r="BF3795" s="6"/>
      <c r="BG3795" s="6"/>
      <c r="BH3795" s="6"/>
      <c r="BI3795" s="6"/>
      <c r="BJ3795" s="6"/>
      <c r="BK3795" s="6"/>
      <c r="BL3795" s="6"/>
      <c r="BM3795" s="6"/>
      <c r="BN3795" s="6"/>
      <c r="BO3795" s="6"/>
      <c r="BP3795" s="6"/>
      <c r="BQ3795" s="6"/>
      <c r="BR3795" s="6"/>
      <c r="BS3795" s="6"/>
      <c r="BT3795" s="6"/>
      <c r="BU3795" s="6"/>
      <c r="BV3795" s="6"/>
      <c r="BW3795" s="6"/>
      <c r="BX3795" s="6"/>
      <c r="BY3795" s="6"/>
      <c r="BZ3795" s="6"/>
      <c r="CA3795" s="6"/>
      <c r="CB3795" s="6"/>
      <c r="CC3795" s="6"/>
      <c r="CD3795" s="6"/>
      <c r="CE3795" s="6"/>
      <c r="CF3795" s="6"/>
      <c r="CG3795" s="6"/>
      <c r="CH3795" s="6"/>
      <c r="CI3795" s="6"/>
      <c r="CJ3795" s="6"/>
      <c r="CK3795" s="6"/>
      <c r="CL3795" s="6"/>
      <c r="CM3795" s="6"/>
      <c r="CN3795" s="6"/>
      <c r="CO3795" s="6"/>
      <c r="CP3795" s="6"/>
      <c r="CQ3795" s="6"/>
      <c r="CR3795" s="6"/>
      <c r="CS3795" s="6"/>
      <c r="CT3795" s="6"/>
      <c r="CU3795" s="6"/>
      <c r="CV3795" s="6"/>
      <c r="CW3795" s="6"/>
      <c r="CX3795" s="6"/>
      <c r="CY3795" s="6"/>
      <c r="CZ3795" s="6"/>
      <c r="DA3795" s="6"/>
      <c r="DB3795" s="6"/>
      <c r="DC3795" s="6"/>
      <c r="DD3795" s="6"/>
      <c r="DE3795" s="6"/>
      <c r="DF3795" s="6"/>
      <c r="DG3795" s="6"/>
      <c r="DH3795" s="6"/>
      <c r="DI3795" s="6"/>
      <c r="DJ3795" s="6"/>
    </row>
    <row r="3796" spans="15:114" ht="15" customHeight="1" x14ac:dyDescent="0.15"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6"/>
      <c r="BD3796" s="6"/>
      <c r="BE3796" s="6"/>
      <c r="BF3796" s="6"/>
      <c r="BG3796" s="6"/>
      <c r="BH3796" s="6"/>
      <c r="BI3796" s="6"/>
      <c r="BJ3796" s="6"/>
      <c r="BK3796" s="6"/>
      <c r="BL3796" s="6"/>
      <c r="BM3796" s="6"/>
      <c r="BN3796" s="6"/>
      <c r="BO3796" s="6"/>
      <c r="BP3796" s="6"/>
      <c r="BQ3796" s="6"/>
      <c r="BR3796" s="6"/>
      <c r="BS3796" s="6"/>
      <c r="BT3796" s="6"/>
      <c r="BU3796" s="6"/>
      <c r="BV3796" s="6"/>
      <c r="BW3796" s="6"/>
      <c r="BX3796" s="6"/>
      <c r="BY3796" s="6"/>
      <c r="BZ3796" s="6"/>
      <c r="CA3796" s="6"/>
      <c r="CB3796" s="6"/>
      <c r="CC3796" s="6"/>
      <c r="CD3796" s="6"/>
      <c r="CE3796" s="6"/>
      <c r="CF3796" s="6"/>
      <c r="CG3796" s="6"/>
      <c r="CH3796" s="6"/>
      <c r="CI3796" s="6"/>
      <c r="CJ3796" s="6"/>
      <c r="CK3796" s="6"/>
      <c r="CL3796" s="6"/>
      <c r="CM3796" s="6"/>
      <c r="CN3796" s="6"/>
      <c r="CO3796" s="6"/>
      <c r="CP3796" s="6"/>
      <c r="CQ3796" s="6"/>
      <c r="CR3796" s="6"/>
      <c r="CS3796" s="6"/>
      <c r="CT3796" s="6"/>
      <c r="CU3796" s="6"/>
      <c r="CV3796" s="6"/>
      <c r="CW3796" s="6"/>
      <c r="CX3796" s="6"/>
      <c r="CY3796" s="6"/>
      <c r="CZ3796" s="6"/>
      <c r="DA3796" s="6"/>
      <c r="DB3796" s="6"/>
      <c r="DC3796" s="6"/>
      <c r="DD3796" s="6"/>
      <c r="DE3796" s="6"/>
      <c r="DF3796" s="6"/>
      <c r="DG3796" s="6"/>
      <c r="DH3796" s="6"/>
      <c r="DI3796" s="6"/>
      <c r="DJ3796" s="6"/>
    </row>
    <row r="3797" spans="15:114" ht="15" customHeight="1" x14ac:dyDescent="0.15"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6"/>
      <c r="BD3797" s="6"/>
      <c r="BE3797" s="6"/>
      <c r="BF3797" s="6"/>
      <c r="BG3797" s="6"/>
      <c r="BH3797" s="6"/>
      <c r="BI3797" s="6"/>
      <c r="BJ3797" s="6"/>
      <c r="BK3797" s="6"/>
      <c r="BL3797" s="6"/>
      <c r="BM3797" s="6"/>
      <c r="BN3797" s="6"/>
      <c r="BO3797" s="6"/>
      <c r="BP3797" s="6"/>
      <c r="BQ3797" s="6"/>
      <c r="BR3797" s="6"/>
      <c r="BS3797" s="6"/>
      <c r="BT3797" s="6"/>
      <c r="BU3797" s="6"/>
      <c r="BV3797" s="6"/>
      <c r="BW3797" s="6"/>
      <c r="BX3797" s="6"/>
      <c r="BY3797" s="6"/>
      <c r="BZ3797" s="6"/>
      <c r="CA3797" s="6"/>
      <c r="CB3797" s="6"/>
      <c r="CC3797" s="6"/>
      <c r="CD3797" s="6"/>
      <c r="CE3797" s="6"/>
      <c r="CF3797" s="6"/>
      <c r="CG3797" s="6"/>
      <c r="CH3797" s="6"/>
      <c r="CI3797" s="6"/>
      <c r="CJ3797" s="6"/>
      <c r="CK3797" s="6"/>
      <c r="CL3797" s="6"/>
      <c r="CM3797" s="6"/>
      <c r="CN3797" s="6"/>
      <c r="CO3797" s="6"/>
      <c r="CP3797" s="6"/>
      <c r="CQ3797" s="6"/>
      <c r="CR3797" s="6"/>
      <c r="CS3797" s="6"/>
      <c r="CT3797" s="6"/>
      <c r="CU3797" s="6"/>
      <c r="CV3797" s="6"/>
      <c r="CW3797" s="6"/>
      <c r="CX3797" s="6"/>
      <c r="CY3797" s="6"/>
      <c r="CZ3797" s="6"/>
      <c r="DA3797" s="6"/>
      <c r="DB3797" s="6"/>
      <c r="DC3797" s="6"/>
      <c r="DD3797" s="6"/>
      <c r="DE3797" s="6"/>
      <c r="DF3797" s="6"/>
      <c r="DG3797" s="6"/>
      <c r="DH3797" s="6"/>
      <c r="DI3797" s="6"/>
      <c r="DJ3797" s="6"/>
    </row>
    <row r="3798" spans="15:114" ht="15" customHeight="1" x14ac:dyDescent="0.15"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6"/>
      <c r="BD3798" s="6"/>
      <c r="BE3798" s="6"/>
      <c r="BF3798" s="6"/>
      <c r="BG3798" s="6"/>
      <c r="BH3798" s="6"/>
      <c r="BI3798" s="6"/>
      <c r="BJ3798" s="6"/>
      <c r="BK3798" s="6"/>
      <c r="BL3798" s="6"/>
      <c r="BM3798" s="6"/>
      <c r="BN3798" s="6"/>
      <c r="BO3798" s="6"/>
      <c r="BP3798" s="6"/>
      <c r="BQ3798" s="6"/>
      <c r="BR3798" s="6"/>
      <c r="BS3798" s="6"/>
      <c r="BT3798" s="6"/>
      <c r="BU3798" s="6"/>
      <c r="BV3798" s="6"/>
      <c r="BW3798" s="6"/>
      <c r="BX3798" s="6"/>
      <c r="BY3798" s="6"/>
      <c r="BZ3798" s="6"/>
      <c r="CA3798" s="6"/>
      <c r="CB3798" s="6"/>
      <c r="CC3798" s="6"/>
      <c r="CD3798" s="6"/>
      <c r="CE3798" s="6"/>
      <c r="CF3798" s="6"/>
      <c r="CG3798" s="6"/>
      <c r="CH3798" s="6"/>
      <c r="CI3798" s="6"/>
      <c r="CJ3798" s="6"/>
      <c r="CK3798" s="6"/>
      <c r="CL3798" s="6"/>
      <c r="CM3798" s="6"/>
      <c r="CN3798" s="6"/>
      <c r="CO3798" s="6"/>
      <c r="CP3798" s="6"/>
      <c r="CQ3798" s="6"/>
      <c r="CR3798" s="6"/>
      <c r="CS3798" s="6"/>
      <c r="CT3798" s="6"/>
      <c r="CU3798" s="6"/>
      <c r="CV3798" s="6"/>
      <c r="CW3798" s="6"/>
      <c r="CX3798" s="6"/>
      <c r="CY3798" s="6"/>
      <c r="CZ3798" s="6"/>
      <c r="DA3798" s="6"/>
      <c r="DB3798" s="6"/>
      <c r="DC3798" s="6"/>
      <c r="DD3798" s="6"/>
      <c r="DE3798" s="6"/>
      <c r="DF3798" s="6"/>
      <c r="DG3798" s="6"/>
      <c r="DH3798" s="6"/>
      <c r="DI3798" s="6"/>
      <c r="DJ3798" s="6"/>
    </row>
    <row r="3799" spans="15:114" ht="15" customHeight="1" x14ac:dyDescent="0.15"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  <c r="BH3799" s="6"/>
      <c r="BI3799" s="6"/>
      <c r="BJ3799" s="6"/>
      <c r="BK3799" s="6"/>
      <c r="BL3799" s="6"/>
      <c r="BM3799" s="6"/>
      <c r="BN3799" s="6"/>
      <c r="BO3799" s="6"/>
      <c r="BP3799" s="6"/>
      <c r="BQ3799" s="6"/>
      <c r="BR3799" s="6"/>
      <c r="BS3799" s="6"/>
      <c r="BT3799" s="6"/>
      <c r="BU3799" s="6"/>
      <c r="BV3799" s="6"/>
      <c r="BW3799" s="6"/>
      <c r="BX3799" s="6"/>
      <c r="BY3799" s="6"/>
      <c r="BZ3799" s="6"/>
      <c r="CA3799" s="6"/>
      <c r="CB3799" s="6"/>
      <c r="CC3799" s="6"/>
      <c r="CD3799" s="6"/>
      <c r="CE3799" s="6"/>
      <c r="CF3799" s="6"/>
      <c r="CG3799" s="6"/>
      <c r="CH3799" s="6"/>
      <c r="CI3799" s="6"/>
      <c r="CJ3799" s="6"/>
      <c r="CK3799" s="6"/>
      <c r="CL3799" s="6"/>
      <c r="CM3799" s="6"/>
      <c r="CN3799" s="6"/>
      <c r="CO3799" s="6"/>
      <c r="CP3799" s="6"/>
      <c r="CQ3799" s="6"/>
      <c r="CR3799" s="6"/>
      <c r="CS3799" s="6"/>
      <c r="CT3799" s="6"/>
      <c r="CU3799" s="6"/>
      <c r="CV3799" s="6"/>
      <c r="CW3799" s="6"/>
      <c r="CX3799" s="6"/>
      <c r="CY3799" s="6"/>
      <c r="CZ3799" s="6"/>
      <c r="DA3799" s="6"/>
      <c r="DB3799" s="6"/>
      <c r="DC3799" s="6"/>
      <c r="DD3799" s="6"/>
      <c r="DE3799" s="6"/>
      <c r="DF3799" s="6"/>
      <c r="DG3799" s="6"/>
      <c r="DH3799" s="6"/>
      <c r="DI3799" s="6"/>
      <c r="DJ3799" s="6"/>
    </row>
    <row r="3800" spans="15:114" ht="15" customHeight="1" x14ac:dyDescent="0.15"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  <c r="BH3800" s="6"/>
      <c r="BI3800" s="6"/>
      <c r="BJ3800" s="6"/>
      <c r="BK3800" s="6"/>
      <c r="BL3800" s="6"/>
      <c r="BM3800" s="6"/>
      <c r="BN3800" s="6"/>
      <c r="BO3800" s="6"/>
      <c r="BP3800" s="6"/>
      <c r="BQ3800" s="6"/>
      <c r="BR3800" s="6"/>
      <c r="BS3800" s="6"/>
      <c r="BT3800" s="6"/>
      <c r="BU3800" s="6"/>
      <c r="BV3800" s="6"/>
      <c r="BW3800" s="6"/>
      <c r="BX3800" s="6"/>
      <c r="BY3800" s="6"/>
      <c r="BZ3800" s="6"/>
      <c r="CA3800" s="6"/>
      <c r="CB3800" s="6"/>
      <c r="CC3800" s="6"/>
      <c r="CD3800" s="6"/>
      <c r="CE3800" s="6"/>
      <c r="CF3800" s="6"/>
      <c r="CG3800" s="6"/>
      <c r="CH3800" s="6"/>
      <c r="CI3800" s="6"/>
      <c r="CJ3800" s="6"/>
      <c r="CK3800" s="6"/>
      <c r="CL3800" s="6"/>
      <c r="CM3800" s="6"/>
      <c r="CN3800" s="6"/>
      <c r="CO3800" s="6"/>
      <c r="CP3800" s="6"/>
      <c r="CQ3800" s="6"/>
      <c r="CR3800" s="6"/>
      <c r="CS3800" s="6"/>
      <c r="CT3800" s="6"/>
      <c r="CU3800" s="6"/>
      <c r="CV3800" s="6"/>
      <c r="CW3800" s="6"/>
      <c r="CX3800" s="6"/>
      <c r="CY3800" s="6"/>
      <c r="CZ3800" s="6"/>
      <c r="DA3800" s="6"/>
      <c r="DB3800" s="6"/>
      <c r="DC3800" s="6"/>
      <c r="DD3800" s="6"/>
      <c r="DE3800" s="6"/>
      <c r="DF3800" s="6"/>
      <c r="DG3800" s="6"/>
      <c r="DH3800" s="6"/>
      <c r="DI3800" s="6"/>
      <c r="DJ3800" s="6"/>
    </row>
    <row r="3801" spans="15:114" ht="15" customHeight="1" x14ac:dyDescent="0.15"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  <c r="BH3801" s="6"/>
      <c r="BI3801" s="6"/>
      <c r="BJ3801" s="6"/>
      <c r="BK3801" s="6"/>
      <c r="BL3801" s="6"/>
      <c r="BM3801" s="6"/>
      <c r="BN3801" s="6"/>
      <c r="BO3801" s="6"/>
      <c r="BP3801" s="6"/>
      <c r="BQ3801" s="6"/>
      <c r="BR3801" s="6"/>
      <c r="BS3801" s="6"/>
      <c r="BT3801" s="6"/>
      <c r="BU3801" s="6"/>
      <c r="BV3801" s="6"/>
      <c r="BW3801" s="6"/>
      <c r="BX3801" s="6"/>
      <c r="BY3801" s="6"/>
      <c r="BZ3801" s="6"/>
      <c r="CA3801" s="6"/>
      <c r="CB3801" s="6"/>
      <c r="CC3801" s="6"/>
      <c r="CD3801" s="6"/>
      <c r="CE3801" s="6"/>
      <c r="CF3801" s="6"/>
      <c r="CG3801" s="6"/>
      <c r="CH3801" s="6"/>
      <c r="CI3801" s="6"/>
      <c r="CJ3801" s="6"/>
      <c r="CK3801" s="6"/>
      <c r="CL3801" s="6"/>
      <c r="CM3801" s="6"/>
      <c r="CN3801" s="6"/>
      <c r="CO3801" s="6"/>
      <c r="CP3801" s="6"/>
      <c r="CQ3801" s="6"/>
      <c r="CR3801" s="6"/>
      <c r="CS3801" s="6"/>
      <c r="CT3801" s="6"/>
      <c r="CU3801" s="6"/>
      <c r="CV3801" s="6"/>
      <c r="CW3801" s="6"/>
      <c r="CX3801" s="6"/>
      <c r="CY3801" s="6"/>
      <c r="CZ3801" s="6"/>
      <c r="DA3801" s="6"/>
      <c r="DB3801" s="6"/>
      <c r="DC3801" s="6"/>
      <c r="DD3801" s="6"/>
      <c r="DE3801" s="6"/>
      <c r="DF3801" s="6"/>
      <c r="DG3801" s="6"/>
      <c r="DH3801" s="6"/>
      <c r="DI3801" s="6"/>
      <c r="DJ3801" s="6"/>
    </row>
    <row r="3802" spans="15:114" ht="15" customHeight="1" x14ac:dyDescent="0.15"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6"/>
      <c r="BC3802" s="6"/>
      <c r="BD3802" s="6"/>
      <c r="BE3802" s="6"/>
      <c r="BF3802" s="6"/>
      <c r="BG3802" s="6"/>
      <c r="BH3802" s="6"/>
      <c r="BI3802" s="6"/>
      <c r="BJ3802" s="6"/>
      <c r="BK3802" s="6"/>
      <c r="BL3802" s="6"/>
      <c r="BM3802" s="6"/>
      <c r="BN3802" s="6"/>
      <c r="BO3802" s="6"/>
      <c r="BP3802" s="6"/>
      <c r="BQ3802" s="6"/>
      <c r="BR3802" s="6"/>
      <c r="BS3802" s="6"/>
      <c r="BT3802" s="6"/>
      <c r="BU3802" s="6"/>
      <c r="BV3802" s="6"/>
      <c r="BW3802" s="6"/>
      <c r="BX3802" s="6"/>
      <c r="BY3802" s="6"/>
      <c r="BZ3802" s="6"/>
      <c r="CA3802" s="6"/>
      <c r="CB3802" s="6"/>
      <c r="CC3802" s="6"/>
      <c r="CD3802" s="6"/>
      <c r="CE3802" s="6"/>
      <c r="CF3802" s="6"/>
      <c r="CG3802" s="6"/>
      <c r="CH3802" s="6"/>
      <c r="CI3802" s="6"/>
      <c r="CJ3802" s="6"/>
      <c r="CK3802" s="6"/>
      <c r="CL3802" s="6"/>
      <c r="CM3802" s="6"/>
      <c r="CN3802" s="6"/>
      <c r="CO3802" s="6"/>
      <c r="CP3802" s="6"/>
      <c r="CQ3802" s="6"/>
      <c r="CR3802" s="6"/>
      <c r="CS3802" s="6"/>
      <c r="CT3802" s="6"/>
      <c r="CU3802" s="6"/>
      <c r="CV3802" s="6"/>
      <c r="CW3802" s="6"/>
      <c r="CX3802" s="6"/>
      <c r="CY3802" s="6"/>
      <c r="CZ3802" s="6"/>
      <c r="DA3802" s="6"/>
      <c r="DB3802" s="6"/>
      <c r="DC3802" s="6"/>
      <c r="DD3802" s="6"/>
      <c r="DE3802" s="6"/>
      <c r="DF3802" s="6"/>
      <c r="DG3802" s="6"/>
      <c r="DH3802" s="6"/>
      <c r="DI3802" s="6"/>
      <c r="DJ3802" s="6"/>
    </row>
    <row r="3803" spans="15:114" ht="15" customHeight="1" x14ac:dyDescent="0.15"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6"/>
      <c r="BC3803" s="6"/>
      <c r="BD3803" s="6"/>
      <c r="BE3803" s="6"/>
      <c r="BF3803" s="6"/>
      <c r="BG3803" s="6"/>
      <c r="BH3803" s="6"/>
      <c r="BI3803" s="6"/>
      <c r="BJ3803" s="6"/>
      <c r="BK3803" s="6"/>
      <c r="BL3803" s="6"/>
      <c r="BM3803" s="6"/>
      <c r="BN3803" s="6"/>
      <c r="BO3803" s="6"/>
      <c r="BP3803" s="6"/>
      <c r="BQ3803" s="6"/>
      <c r="BR3803" s="6"/>
      <c r="BS3803" s="6"/>
      <c r="BT3803" s="6"/>
      <c r="BU3803" s="6"/>
      <c r="BV3803" s="6"/>
      <c r="BW3803" s="6"/>
      <c r="BX3803" s="6"/>
      <c r="BY3803" s="6"/>
      <c r="BZ3803" s="6"/>
      <c r="CA3803" s="6"/>
      <c r="CB3803" s="6"/>
      <c r="CC3803" s="6"/>
      <c r="CD3803" s="6"/>
      <c r="CE3803" s="6"/>
      <c r="CF3803" s="6"/>
      <c r="CG3803" s="6"/>
      <c r="CH3803" s="6"/>
      <c r="CI3803" s="6"/>
      <c r="CJ3803" s="6"/>
      <c r="CK3803" s="6"/>
      <c r="CL3803" s="6"/>
      <c r="CM3803" s="6"/>
      <c r="CN3803" s="6"/>
      <c r="CO3803" s="6"/>
      <c r="CP3803" s="6"/>
      <c r="CQ3803" s="6"/>
      <c r="CR3803" s="6"/>
      <c r="CS3803" s="6"/>
      <c r="CT3803" s="6"/>
      <c r="CU3803" s="6"/>
      <c r="CV3803" s="6"/>
      <c r="CW3803" s="6"/>
      <c r="CX3803" s="6"/>
      <c r="CY3803" s="6"/>
      <c r="CZ3803" s="6"/>
      <c r="DA3803" s="6"/>
      <c r="DB3803" s="6"/>
      <c r="DC3803" s="6"/>
      <c r="DD3803" s="6"/>
      <c r="DE3803" s="6"/>
      <c r="DF3803" s="6"/>
      <c r="DG3803" s="6"/>
      <c r="DH3803" s="6"/>
      <c r="DI3803" s="6"/>
      <c r="DJ3803" s="6"/>
    </row>
    <row r="3804" spans="15:114" ht="15" customHeight="1" x14ac:dyDescent="0.15"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6"/>
      <c r="BC3804" s="6"/>
      <c r="BD3804" s="6"/>
      <c r="BE3804" s="6"/>
      <c r="BF3804" s="6"/>
      <c r="BG3804" s="6"/>
      <c r="BH3804" s="6"/>
      <c r="BI3804" s="6"/>
      <c r="BJ3804" s="6"/>
      <c r="BK3804" s="6"/>
      <c r="BL3804" s="6"/>
      <c r="BM3804" s="6"/>
      <c r="BN3804" s="6"/>
      <c r="BO3804" s="6"/>
      <c r="BP3804" s="6"/>
      <c r="BQ3804" s="6"/>
      <c r="BR3804" s="6"/>
      <c r="BS3804" s="6"/>
      <c r="BT3804" s="6"/>
      <c r="BU3804" s="6"/>
      <c r="BV3804" s="6"/>
      <c r="BW3804" s="6"/>
      <c r="BX3804" s="6"/>
      <c r="BY3804" s="6"/>
      <c r="BZ3804" s="6"/>
      <c r="CA3804" s="6"/>
      <c r="CB3804" s="6"/>
      <c r="CC3804" s="6"/>
      <c r="CD3804" s="6"/>
      <c r="CE3804" s="6"/>
      <c r="CF3804" s="6"/>
      <c r="CG3804" s="6"/>
      <c r="CH3804" s="6"/>
      <c r="CI3804" s="6"/>
      <c r="CJ3804" s="6"/>
      <c r="CK3804" s="6"/>
      <c r="CL3804" s="6"/>
      <c r="CM3804" s="6"/>
      <c r="CN3804" s="6"/>
      <c r="CO3804" s="6"/>
      <c r="CP3804" s="6"/>
      <c r="CQ3804" s="6"/>
      <c r="CR3804" s="6"/>
      <c r="CS3804" s="6"/>
      <c r="CT3804" s="6"/>
      <c r="CU3804" s="6"/>
      <c r="CV3804" s="6"/>
      <c r="CW3804" s="6"/>
      <c r="CX3804" s="6"/>
      <c r="CY3804" s="6"/>
      <c r="CZ3804" s="6"/>
      <c r="DA3804" s="6"/>
      <c r="DB3804" s="6"/>
      <c r="DC3804" s="6"/>
      <c r="DD3804" s="6"/>
      <c r="DE3804" s="6"/>
      <c r="DF3804" s="6"/>
      <c r="DG3804" s="6"/>
      <c r="DH3804" s="6"/>
      <c r="DI3804" s="6"/>
      <c r="DJ3804" s="6"/>
    </row>
    <row r="3805" spans="15:114" ht="15" customHeight="1" x14ac:dyDescent="0.15"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6"/>
      <c r="BC3805" s="6"/>
      <c r="BD3805" s="6"/>
      <c r="BE3805" s="6"/>
      <c r="BF3805" s="6"/>
      <c r="BG3805" s="6"/>
      <c r="BH3805" s="6"/>
      <c r="BI3805" s="6"/>
      <c r="BJ3805" s="6"/>
      <c r="BK3805" s="6"/>
      <c r="BL3805" s="6"/>
      <c r="BM3805" s="6"/>
      <c r="BN3805" s="6"/>
      <c r="BO3805" s="6"/>
      <c r="BP3805" s="6"/>
      <c r="BQ3805" s="6"/>
      <c r="BR3805" s="6"/>
      <c r="BS3805" s="6"/>
      <c r="BT3805" s="6"/>
      <c r="BU3805" s="6"/>
      <c r="BV3805" s="6"/>
      <c r="BW3805" s="6"/>
      <c r="BX3805" s="6"/>
      <c r="BY3805" s="6"/>
      <c r="BZ3805" s="6"/>
      <c r="CA3805" s="6"/>
      <c r="CB3805" s="6"/>
      <c r="CC3805" s="6"/>
      <c r="CD3805" s="6"/>
      <c r="CE3805" s="6"/>
      <c r="CF3805" s="6"/>
      <c r="CG3805" s="6"/>
      <c r="CH3805" s="6"/>
      <c r="CI3805" s="6"/>
      <c r="CJ3805" s="6"/>
      <c r="CK3805" s="6"/>
      <c r="CL3805" s="6"/>
      <c r="CM3805" s="6"/>
      <c r="CN3805" s="6"/>
      <c r="CO3805" s="6"/>
      <c r="CP3805" s="6"/>
      <c r="CQ3805" s="6"/>
      <c r="CR3805" s="6"/>
      <c r="CS3805" s="6"/>
      <c r="CT3805" s="6"/>
      <c r="CU3805" s="6"/>
      <c r="CV3805" s="6"/>
      <c r="CW3805" s="6"/>
      <c r="CX3805" s="6"/>
      <c r="CY3805" s="6"/>
      <c r="CZ3805" s="6"/>
      <c r="DA3805" s="6"/>
      <c r="DB3805" s="6"/>
      <c r="DC3805" s="6"/>
      <c r="DD3805" s="6"/>
      <c r="DE3805" s="6"/>
      <c r="DF3805" s="6"/>
      <c r="DG3805" s="6"/>
      <c r="DH3805" s="6"/>
      <c r="DI3805" s="6"/>
      <c r="DJ3805" s="6"/>
    </row>
    <row r="3806" spans="15:114" ht="15" customHeight="1" x14ac:dyDescent="0.15"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6"/>
      <c r="BC3806" s="6"/>
      <c r="BD3806" s="6"/>
      <c r="BE3806" s="6"/>
      <c r="BF3806" s="6"/>
      <c r="BG3806" s="6"/>
      <c r="BH3806" s="6"/>
      <c r="BI3806" s="6"/>
      <c r="BJ3806" s="6"/>
      <c r="BK3806" s="6"/>
      <c r="BL3806" s="6"/>
      <c r="BM3806" s="6"/>
      <c r="BN3806" s="6"/>
      <c r="BO3806" s="6"/>
      <c r="BP3806" s="6"/>
      <c r="BQ3806" s="6"/>
      <c r="BR3806" s="6"/>
      <c r="BS3806" s="6"/>
      <c r="BT3806" s="6"/>
      <c r="BU3806" s="6"/>
      <c r="BV3806" s="6"/>
      <c r="BW3806" s="6"/>
      <c r="BX3806" s="6"/>
      <c r="BY3806" s="6"/>
      <c r="BZ3806" s="6"/>
      <c r="CA3806" s="6"/>
      <c r="CB3806" s="6"/>
      <c r="CC3806" s="6"/>
      <c r="CD3806" s="6"/>
      <c r="CE3806" s="6"/>
      <c r="CF3806" s="6"/>
      <c r="CG3806" s="6"/>
      <c r="CH3806" s="6"/>
      <c r="CI3806" s="6"/>
      <c r="CJ3806" s="6"/>
      <c r="CK3806" s="6"/>
      <c r="CL3806" s="6"/>
      <c r="CM3806" s="6"/>
      <c r="CN3806" s="6"/>
      <c r="CO3806" s="6"/>
      <c r="CP3806" s="6"/>
      <c r="CQ3806" s="6"/>
      <c r="CR3806" s="6"/>
      <c r="CS3806" s="6"/>
      <c r="CT3806" s="6"/>
      <c r="CU3806" s="6"/>
      <c r="CV3806" s="6"/>
      <c r="CW3806" s="6"/>
      <c r="CX3806" s="6"/>
      <c r="CY3806" s="6"/>
      <c r="CZ3806" s="6"/>
      <c r="DA3806" s="6"/>
      <c r="DB3806" s="6"/>
      <c r="DC3806" s="6"/>
      <c r="DD3806" s="6"/>
      <c r="DE3806" s="6"/>
      <c r="DF3806" s="6"/>
      <c r="DG3806" s="6"/>
      <c r="DH3806" s="6"/>
      <c r="DI3806" s="6"/>
      <c r="DJ3806" s="6"/>
    </row>
    <row r="3807" spans="15:114" ht="15" customHeight="1" x14ac:dyDescent="0.15"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6"/>
      <c r="BC3807" s="6"/>
      <c r="BD3807" s="6"/>
      <c r="BE3807" s="6"/>
      <c r="BF3807" s="6"/>
      <c r="BG3807" s="6"/>
      <c r="BH3807" s="6"/>
      <c r="BI3807" s="6"/>
      <c r="BJ3807" s="6"/>
      <c r="BK3807" s="6"/>
      <c r="BL3807" s="6"/>
      <c r="BM3807" s="6"/>
      <c r="BN3807" s="6"/>
      <c r="BO3807" s="6"/>
      <c r="BP3807" s="6"/>
      <c r="BQ3807" s="6"/>
      <c r="BR3807" s="6"/>
      <c r="BS3807" s="6"/>
      <c r="BT3807" s="6"/>
      <c r="BU3807" s="6"/>
      <c r="BV3807" s="6"/>
      <c r="BW3807" s="6"/>
      <c r="BX3807" s="6"/>
      <c r="BY3807" s="6"/>
      <c r="BZ3807" s="6"/>
      <c r="CA3807" s="6"/>
      <c r="CB3807" s="6"/>
      <c r="CC3807" s="6"/>
      <c r="CD3807" s="6"/>
      <c r="CE3807" s="6"/>
      <c r="CF3807" s="6"/>
      <c r="CG3807" s="6"/>
      <c r="CH3807" s="6"/>
      <c r="CI3807" s="6"/>
      <c r="CJ3807" s="6"/>
      <c r="CK3807" s="6"/>
      <c r="CL3807" s="6"/>
      <c r="CM3807" s="6"/>
      <c r="CN3807" s="6"/>
      <c r="CO3807" s="6"/>
      <c r="CP3807" s="6"/>
      <c r="CQ3807" s="6"/>
      <c r="CR3807" s="6"/>
      <c r="CS3807" s="6"/>
      <c r="CT3807" s="6"/>
      <c r="CU3807" s="6"/>
      <c r="CV3807" s="6"/>
      <c r="CW3807" s="6"/>
      <c r="CX3807" s="6"/>
      <c r="CY3807" s="6"/>
      <c r="CZ3807" s="6"/>
      <c r="DA3807" s="6"/>
      <c r="DB3807" s="6"/>
      <c r="DC3807" s="6"/>
      <c r="DD3807" s="6"/>
      <c r="DE3807" s="6"/>
      <c r="DF3807" s="6"/>
      <c r="DG3807" s="6"/>
      <c r="DH3807" s="6"/>
      <c r="DI3807" s="6"/>
      <c r="DJ3807" s="6"/>
    </row>
    <row r="3808" spans="15:114" ht="15" customHeight="1" x14ac:dyDescent="0.15"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6"/>
      <c r="BC3808" s="6"/>
      <c r="BD3808" s="6"/>
      <c r="BE3808" s="6"/>
      <c r="BF3808" s="6"/>
      <c r="BG3808" s="6"/>
      <c r="BH3808" s="6"/>
      <c r="BI3808" s="6"/>
      <c r="BJ3808" s="6"/>
      <c r="BK3808" s="6"/>
      <c r="BL3808" s="6"/>
      <c r="BM3808" s="6"/>
      <c r="BN3808" s="6"/>
      <c r="BO3808" s="6"/>
      <c r="BP3808" s="6"/>
      <c r="BQ3808" s="6"/>
      <c r="BR3808" s="6"/>
      <c r="BS3808" s="6"/>
      <c r="BT3808" s="6"/>
      <c r="BU3808" s="6"/>
      <c r="BV3808" s="6"/>
      <c r="BW3808" s="6"/>
      <c r="BX3808" s="6"/>
      <c r="BY3808" s="6"/>
      <c r="BZ3808" s="6"/>
      <c r="CA3808" s="6"/>
      <c r="CB3808" s="6"/>
      <c r="CC3808" s="6"/>
      <c r="CD3808" s="6"/>
      <c r="CE3808" s="6"/>
      <c r="CF3808" s="6"/>
      <c r="CG3808" s="6"/>
      <c r="CH3808" s="6"/>
      <c r="CI3808" s="6"/>
      <c r="CJ3808" s="6"/>
      <c r="CK3808" s="6"/>
      <c r="CL3808" s="6"/>
      <c r="CM3808" s="6"/>
      <c r="CN3808" s="6"/>
      <c r="CO3808" s="6"/>
      <c r="CP3808" s="6"/>
      <c r="CQ3808" s="6"/>
      <c r="CR3808" s="6"/>
      <c r="CS3808" s="6"/>
      <c r="CT3808" s="6"/>
      <c r="CU3808" s="6"/>
      <c r="CV3808" s="6"/>
      <c r="CW3808" s="6"/>
      <c r="CX3808" s="6"/>
      <c r="CY3808" s="6"/>
      <c r="CZ3808" s="6"/>
      <c r="DA3808" s="6"/>
      <c r="DB3808" s="6"/>
      <c r="DC3808" s="6"/>
      <c r="DD3808" s="6"/>
      <c r="DE3808" s="6"/>
      <c r="DF3808" s="6"/>
      <c r="DG3808" s="6"/>
      <c r="DH3808" s="6"/>
      <c r="DI3808" s="6"/>
      <c r="DJ3808" s="6"/>
    </row>
    <row r="3809" spans="15:114" ht="15" customHeight="1" x14ac:dyDescent="0.15"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6"/>
      <c r="BC3809" s="6"/>
      <c r="BD3809" s="6"/>
      <c r="BE3809" s="6"/>
      <c r="BF3809" s="6"/>
      <c r="BG3809" s="6"/>
      <c r="BH3809" s="6"/>
      <c r="BI3809" s="6"/>
      <c r="BJ3809" s="6"/>
      <c r="BK3809" s="6"/>
      <c r="BL3809" s="6"/>
      <c r="BM3809" s="6"/>
      <c r="BN3809" s="6"/>
      <c r="BO3809" s="6"/>
      <c r="BP3809" s="6"/>
      <c r="BQ3809" s="6"/>
      <c r="BR3809" s="6"/>
      <c r="BS3809" s="6"/>
      <c r="BT3809" s="6"/>
      <c r="BU3809" s="6"/>
      <c r="BV3809" s="6"/>
      <c r="BW3809" s="6"/>
      <c r="BX3809" s="6"/>
      <c r="BY3809" s="6"/>
      <c r="BZ3809" s="6"/>
      <c r="CA3809" s="6"/>
      <c r="CB3809" s="6"/>
      <c r="CC3809" s="6"/>
      <c r="CD3809" s="6"/>
      <c r="CE3809" s="6"/>
      <c r="CF3809" s="6"/>
      <c r="CG3809" s="6"/>
      <c r="CH3809" s="6"/>
      <c r="CI3809" s="6"/>
      <c r="CJ3809" s="6"/>
      <c r="CK3809" s="6"/>
      <c r="CL3809" s="6"/>
      <c r="CM3809" s="6"/>
      <c r="CN3809" s="6"/>
      <c r="CO3809" s="6"/>
      <c r="CP3809" s="6"/>
      <c r="CQ3809" s="6"/>
      <c r="CR3809" s="6"/>
      <c r="CS3809" s="6"/>
      <c r="CT3809" s="6"/>
      <c r="CU3809" s="6"/>
      <c r="CV3809" s="6"/>
      <c r="CW3809" s="6"/>
      <c r="CX3809" s="6"/>
      <c r="CY3809" s="6"/>
      <c r="CZ3809" s="6"/>
      <c r="DA3809" s="6"/>
      <c r="DB3809" s="6"/>
      <c r="DC3809" s="6"/>
      <c r="DD3809" s="6"/>
      <c r="DE3809" s="6"/>
      <c r="DF3809" s="6"/>
      <c r="DG3809" s="6"/>
      <c r="DH3809" s="6"/>
      <c r="DI3809" s="6"/>
      <c r="DJ3809" s="6"/>
    </row>
    <row r="3810" spans="15:114" ht="15" customHeight="1" x14ac:dyDescent="0.15"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6"/>
      <c r="BC3810" s="6"/>
      <c r="BD3810" s="6"/>
      <c r="BE3810" s="6"/>
      <c r="BF3810" s="6"/>
      <c r="BG3810" s="6"/>
      <c r="BH3810" s="6"/>
      <c r="BI3810" s="6"/>
      <c r="BJ3810" s="6"/>
      <c r="BK3810" s="6"/>
      <c r="BL3810" s="6"/>
      <c r="BM3810" s="6"/>
      <c r="BN3810" s="6"/>
      <c r="BO3810" s="6"/>
      <c r="BP3810" s="6"/>
      <c r="BQ3810" s="6"/>
      <c r="BR3810" s="6"/>
      <c r="BS3810" s="6"/>
      <c r="BT3810" s="6"/>
      <c r="BU3810" s="6"/>
      <c r="BV3810" s="6"/>
      <c r="BW3810" s="6"/>
      <c r="BX3810" s="6"/>
      <c r="BY3810" s="6"/>
      <c r="BZ3810" s="6"/>
      <c r="CA3810" s="6"/>
      <c r="CB3810" s="6"/>
      <c r="CC3810" s="6"/>
      <c r="CD3810" s="6"/>
      <c r="CE3810" s="6"/>
      <c r="CF3810" s="6"/>
      <c r="CG3810" s="6"/>
      <c r="CH3810" s="6"/>
      <c r="CI3810" s="6"/>
      <c r="CJ3810" s="6"/>
      <c r="CK3810" s="6"/>
      <c r="CL3810" s="6"/>
      <c r="CM3810" s="6"/>
      <c r="CN3810" s="6"/>
      <c r="CO3810" s="6"/>
      <c r="CP3810" s="6"/>
      <c r="CQ3810" s="6"/>
      <c r="CR3810" s="6"/>
      <c r="CS3810" s="6"/>
      <c r="CT3810" s="6"/>
      <c r="CU3810" s="6"/>
      <c r="CV3810" s="6"/>
      <c r="CW3810" s="6"/>
      <c r="CX3810" s="6"/>
      <c r="CY3810" s="6"/>
      <c r="CZ3810" s="6"/>
      <c r="DA3810" s="6"/>
      <c r="DB3810" s="6"/>
      <c r="DC3810" s="6"/>
      <c r="DD3810" s="6"/>
      <c r="DE3810" s="6"/>
      <c r="DF3810" s="6"/>
      <c r="DG3810" s="6"/>
      <c r="DH3810" s="6"/>
      <c r="DI3810" s="6"/>
      <c r="DJ3810" s="6"/>
    </row>
    <row r="3811" spans="15:114" ht="15" customHeight="1" x14ac:dyDescent="0.15"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6"/>
      <c r="BC3811" s="6"/>
      <c r="BD3811" s="6"/>
      <c r="BE3811" s="6"/>
      <c r="BF3811" s="6"/>
      <c r="BG3811" s="6"/>
      <c r="BH3811" s="6"/>
      <c r="BI3811" s="6"/>
      <c r="BJ3811" s="6"/>
      <c r="BK3811" s="6"/>
      <c r="BL3811" s="6"/>
      <c r="BM3811" s="6"/>
      <c r="BN3811" s="6"/>
      <c r="BO3811" s="6"/>
      <c r="BP3811" s="6"/>
      <c r="BQ3811" s="6"/>
      <c r="BR3811" s="6"/>
      <c r="BS3811" s="6"/>
      <c r="BT3811" s="6"/>
      <c r="BU3811" s="6"/>
      <c r="BV3811" s="6"/>
      <c r="BW3811" s="6"/>
      <c r="BX3811" s="6"/>
      <c r="BY3811" s="6"/>
      <c r="BZ3811" s="6"/>
      <c r="CA3811" s="6"/>
      <c r="CB3811" s="6"/>
      <c r="CC3811" s="6"/>
      <c r="CD3811" s="6"/>
      <c r="CE3811" s="6"/>
      <c r="CF3811" s="6"/>
      <c r="CG3811" s="6"/>
      <c r="CH3811" s="6"/>
      <c r="CI3811" s="6"/>
      <c r="CJ3811" s="6"/>
      <c r="CK3811" s="6"/>
      <c r="CL3811" s="6"/>
      <c r="CM3811" s="6"/>
      <c r="CN3811" s="6"/>
      <c r="CO3811" s="6"/>
      <c r="CP3811" s="6"/>
      <c r="CQ3811" s="6"/>
      <c r="CR3811" s="6"/>
      <c r="CS3811" s="6"/>
      <c r="CT3811" s="6"/>
      <c r="CU3811" s="6"/>
      <c r="CV3811" s="6"/>
      <c r="CW3811" s="6"/>
      <c r="CX3811" s="6"/>
      <c r="CY3811" s="6"/>
      <c r="CZ3811" s="6"/>
      <c r="DA3811" s="6"/>
      <c r="DB3811" s="6"/>
      <c r="DC3811" s="6"/>
      <c r="DD3811" s="6"/>
      <c r="DE3811" s="6"/>
      <c r="DF3811" s="6"/>
      <c r="DG3811" s="6"/>
      <c r="DH3811" s="6"/>
      <c r="DI3811" s="6"/>
      <c r="DJ3811" s="6"/>
    </row>
    <row r="3812" spans="15:114" ht="15" customHeight="1" x14ac:dyDescent="0.15"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  <c r="BH3812" s="6"/>
      <c r="BI3812" s="6"/>
      <c r="BJ3812" s="6"/>
      <c r="BK3812" s="6"/>
      <c r="BL3812" s="6"/>
      <c r="BM3812" s="6"/>
      <c r="BN3812" s="6"/>
      <c r="BO3812" s="6"/>
      <c r="BP3812" s="6"/>
      <c r="BQ3812" s="6"/>
      <c r="BR3812" s="6"/>
      <c r="BS3812" s="6"/>
      <c r="BT3812" s="6"/>
      <c r="BU3812" s="6"/>
      <c r="BV3812" s="6"/>
      <c r="BW3812" s="6"/>
      <c r="BX3812" s="6"/>
      <c r="BY3812" s="6"/>
      <c r="BZ3812" s="6"/>
      <c r="CA3812" s="6"/>
      <c r="CB3812" s="6"/>
      <c r="CC3812" s="6"/>
      <c r="CD3812" s="6"/>
      <c r="CE3812" s="6"/>
      <c r="CF3812" s="6"/>
      <c r="CG3812" s="6"/>
      <c r="CH3812" s="6"/>
      <c r="CI3812" s="6"/>
      <c r="CJ3812" s="6"/>
      <c r="CK3812" s="6"/>
      <c r="CL3812" s="6"/>
      <c r="CM3812" s="6"/>
      <c r="CN3812" s="6"/>
      <c r="CO3812" s="6"/>
      <c r="CP3812" s="6"/>
      <c r="CQ3812" s="6"/>
      <c r="CR3812" s="6"/>
      <c r="CS3812" s="6"/>
      <c r="CT3812" s="6"/>
      <c r="CU3812" s="6"/>
      <c r="CV3812" s="6"/>
      <c r="CW3812" s="6"/>
      <c r="CX3812" s="6"/>
      <c r="CY3812" s="6"/>
      <c r="CZ3812" s="6"/>
      <c r="DA3812" s="6"/>
      <c r="DB3812" s="6"/>
      <c r="DC3812" s="6"/>
      <c r="DD3812" s="6"/>
      <c r="DE3812" s="6"/>
      <c r="DF3812" s="6"/>
      <c r="DG3812" s="6"/>
      <c r="DH3812" s="6"/>
      <c r="DI3812" s="6"/>
      <c r="DJ3812" s="6"/>
    </row>
    <row r="3813" spans="15:114" ht="15" customHeight="1" x14ac:dyDescent="0.15"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6"/>
      <c r="BC3813" s="6"/>
      <c r="BD3813" s="6"/>
      <c r="BE3813" s="6"/>
      <c r="BF3813" s="6"/>
      <c r="BG3813" s="6"/>
      <c r="BH3813" s="6"/>
      <c r="BI3813" s="6"/>
      <c r="BJ3813" s="6"/>
      <c r="BK3813" s="6"/>
      <c r="BL3813" s="6"/>
      <c r="BM3813" s="6"/>
      <c r="BN3813" s="6"/>
      <c r="BO3813" s="6"/>
      <c r="BP3813" s="6"/>
      <c r="BQ3813" s="6"/>
      <c r="BR3813" s="6"/>
      <c r="BS3813" s="6"/>
      <c r="BT3813" s="6"/>
      <c r="BU3813" s="6"/>
      <c r="BV3813" s="6"/>
      <c r="BW3813" s="6"/>
      <c r="BX3813" s="6"/>
      <c r="BY3813" s="6"/>
      <c r="BZ3813" s="6"/>
      <c r="CA3813" s="6"/>
      <c r="CB3813" s="6"/>
      <c r="CC3813" s="6"/>
      <c r="CD3813" s="6"/>
      <c r="CE3813" s="6"/>
      <c r="CF3813" s="6"/>
      <c r="CG3813" s="6"/>
      <c r="CH3813" s="6"/>
      <c r="CI3813" s="6"/>
      <c r="CJ3813" s="6"/>
      <c r="CK3813" s="6"/>
      <c r="CL3813" s="6"/>
      <c r="CM3813" s="6"/>
      <c r="CN3813" s="6"/>
      <c r="CO3813" s="6"/>
      <c r="CP3813" s="6"/>
      <c r="CQ3813" s="6"/>
      <c r="CR3813" s="6"/>
      <c r="CS3813" s="6"/>
      <c r="CT3813" s="6"/>
      <c r="CU3813" s="6"/>
      <c r="CV3813" s="6"/>
      <c r="CW3813" s="6"/>
      <c r="CX3813" s="6"/>
      <c r="CY3813" s="6"/>
      <c r="CZ3813" s="6"/>
      <c r="DA3813" s="6"/>
      <c r="DB3813" s="6"/>
      <c r="DC3813" s="6"/>
      <c r="DD3813" s="6"/>
      <c r="DE3813" s="6"/>
      <c r="DF3813" s="6"/>
      <c r="DG3813" s="6"/>
      <c r="DH3813" s="6"/>
      <c r="DI3813" s="6"/>
      <c r="DJ3813" s="6"/>
    </row>
    <row r="3814" spans="15:114" ht="15" customHeight="1" x14ac:dyDescent="0.15"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6"/>
      <c r="BC3814" s="6"/>
      <c r="BD3814" s="6"/>
      <c r="BE3814" s="6"/>
      <c r="BF3814" s="6"/>
      <c r="BG3814" s="6"/>
      <c r="BH3814" s="6"/>
      <c r="BI3814" s="6"/>
      <c r="BJ3814" s="6"/>
      <c r="BK3814" s="6"/>
      <c r="BL3814" s="6"/>
      <c r="BM3814" s="6"/>
      <c r="BN3814" s="6"/>
      <c r="BO3814" s="6"/>
      <c r="BP3814" s="6"/>
      <c r="BQ3814" s="6"/>
      <c r="BR3814" s="6"/>
      <c r="BS3814" s="6"/>
      <c r="BT3814" s="6"/>
      <c r="BU3814" s="6"/>
      <c r="BV3814" s="6"/>
      <c r="BW3814" s="6"/>
      <c r="BX3814" s="6"/>
      <c r="BY3814" s="6"/>
      <c r="BZ3814" s="6"/>
      <c r="CA3814" s="6"/>
      <c r="CB3814" s="6"/>
      <c r="CC3814" s="6"/>
      <c r="CD3814" s="6"/>
      <c r="CE3814" s="6"/>
      <c r="CF3814" s="6"/>
      <c r="CG3814" s="6"/>
      <c r="CH3814" s="6"/>
      <c r="CI3814" s="6"/>
      <c r="CJ3814" s="6"/>
      <c r="CK3814" s="6"/>
      <c r="CL3814" s="6"/>
      <c r="CM3814" s="6"/>
      <c r="CN3814" s="6"/>
      <c r="CO3814" s="6"/>
      <c r="CP3814" s="6"/>
      <c r="CQ3814" s="6"/>
      <c r="CR3814" s="6"/>
      <c r="CS3814" s="6"/>
      <c r="CT3814" s="6"/>
      <c r="CU3814" s="6"/>
      <c r="CV3814" s="6"/>
      <c r="CW3814" s="6"/>
      <c r="CX3814" s="6"/>
      <c r="CY3814" s="6"/>
      <c r="CZ3814" s="6"/>
      <c r="DA3814" s="6"/>
      <c r="DB3814" s="6"/>
      <c r="DC3814" s="6"/>
      <c r="DD3814" s="6"/>
      <c r="DE3814" s="6"/>
      <c r="DF3814" s="6"/>
      <c r="DG3814" s="6"/>
      <c r="DH3814" s="6"/>
      <c r="DI3814" s="6"/>
      <c r="DJ3814" s="6"/>
    </row>
    <row r="3815" spans="15:114" ht="15" customHeight="1" x14ac:dyDescent="0.15"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  <c r="BH3815" s="6"/>
      <c r="BI3815" s="6"/>
      <c r="BJ3815" s="6"/>
      <c r="BK3815" s="6"/>
      <c r="BL3815" s="6"/>
      <c r="BM3815" s="6"/>
      <c r="BN3815" s="6"/>
      <c r="BO3815" s="6"/>
      <c r="BP3815" s="6"/>
      <c r="BQ3815" s="6"/>
      <c r="BR3815" s="6"/>
      <c r="BS3815" s="6"/>
      <c r="BT3815" s="6"/>
      <c r="BU3815" s="6"/>
      <c r="BV3815" s="6"/>
      <c r="BW3815" s="6"/>
      <c r="BX3815" s="6"/>
      <c r="BY3815" s="6"/>
      <c r="BZ3815" s="6"/>
      <c r="CA3815" s="6"/>
      <c r="CB3815" s="6"/>
      <c r="CC3815" s="6"/>
      <c r="CD3815" s="6"/>
      <c r="CE3815" s="6"/>
      <c r="CF3815" s="6"/>
      <c r="CG3815" s="6"/>
      <c r="CH3815" s="6"/>
      <c r="CI3815" s="6"/>
      <c r="CJ3815" s="6"/>
      <c r="CK3815" s="6"/>
      <c r="CL3815" s="6"/>
      <c r="CM3815" s="6"/>
      <c r="CN3815" s="6"/>
      <c r="CO3815" s="6"/>
      <c r="CP3815" s="6"/>
      <c r="CQ3815" s="6"/>
      <c r="CR3815" s="6"/>
      <c r="CS3815" s="6"/>
      <c r="CT3815" s="6"/>
      <c r="CU3815" s="6"/>
      <c r="CV3815" s="6"/>
      <c r="CW3815" s="6"/>
      <c r="CX3815" s="6"/>
      <c r="CY3815" s="6"/>
      <c r="CZ3815" s="6"/>
      <c r="DA3815" s="6"/>
      <c r="DB3815" s="6"/>
      <c r="DC3815" s="6"/>
      <c r="DD3815" s="6"/>
      <c r="DE3815" s="6"/>
      <c r="DF3815" s="6"/>
      <c r="DG3815" s="6"/>
      <c r="DH3815" s="6"/>
      <c r="DI3815" s="6"/>
      <c r="DJ3815" s="6"/>
    </row>
    <row r="3816" spans="15:114" ht="15" customHeight="1" x14ac:dyDescent="0.15"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  <c r="BH3816" s="6"/>
      <c r="BI3816" s="6"/>
      <c r="BJ3816" s="6"/>
      <c r="BK3816" s="6"/>
      <c r="BL3816" s="6"/>
      <c r="BM3816" s="6"/>
      <c r="BN3816" s="6"/>
      <c r="BO3816" s="6"/>
      <c r="BP3816" s="6"/>
      <c r="BQ3816" s="6"/>
      <c r="BR3816" s="6"/>
      <c r="BS3816" s="6"/>
      <c r="BT3816" s="6"/>
      <c r="BU3816" s="6"/>
      <c r="BV3816" s="6"/>
      <c r="BW3816" s="6"/>
      <c r="BX3816" s="6"/>
      <c r="BY3816" s="6"/>
      <c r="BZ3816" s="6"/>
      <c r="CA3816" s="6"/>
      <c r="CB3816" s="6"/>
      <c r="CC3816" s="6"/>
      <c r="CD3816" s="6"/>
      <c r="CE3816" s="6"/>
      <c r="CF3816" s="6"/>
      <c r="CG3816" s="6"/>
      <c r="CH3816" s="6"/>
      <c r="CI3816" s="6"/>
      <c r="CJ3816" s="6"/>
      <c r="CK3816" s="6"/>
      <c r="CL3816" s="6"/>
      <c r="CM3816" s="6"/>
      <c r="CN3816" s="6"/>
      <c r="CO3816" s="6"/>
      <c r="CP3816" s="6"/>
      <c r="CQ3816" s="6"/>
      <c r="CR3816" s="6"/>
      <c r="CS3816" s="6"/>
      <c r="CT3816" s="6"/>
      <c r="CU3816" s="6"/>
      <c r="CV3816" s="6"/>
      <c r="CW3816" s="6"/>
      <c r="CX3816" s="6"/>
      <c r="CY3816" s="6"/>
      <c r="CZ3816" s="6"/>
      <c r="DA3816" s="6"/>
      <c r="DB3816" s="6"/>
      <c r="DC3816" s="6"/>
      <c r="DD3816" s="6"/>
      <c r="DE3816" s="6"/>
      <c r="DF3816" s="6"/>
      <c r="DG3816" s="6"/>
      <c r="DH3816" s="6"/>
      <c r="DI3816" s="6"/>
      <c r="DJ3816" s="6"/>
    </row>
    <row r="3817" spans="15:114" ht="15" customHeight="1" x14ac:dyDescent="0.15"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6"/>
      <c r="BC3817" s="6"/>
      <c r="BD3817" s="6"/>
      <c r="BE3817" s="6"/>
      <c r="BF3817" s="6"/>
      <c r="BG3817" s="6"/>
      <c r="BH3817" s="6"/>
      <c r="BI3817" s="6"/>
      <c r="BJ3817" s="6"/>
      <c r="BK3817" s="6"/>
      <c r="BL3817" s="6"/>
      <c r="BM3817" s="6"/>
      <c r="BN3817" s="6"/>
      <c r="BO3817" s="6"/>
      <c r="BP3817" s="6"/>
      <c r="BQ3817" s="6"/>
      <c r="BR3817" s="6"/>
      <c r="BS3817" s="6"/>
      <c r="BT3817" s="6"/>
      <c r="BU3817" s="6"/>
      <c r="BV3817" s="6"/>
      <c r="BW3817" s="6"/>
      <c r="BX3817" s="6"/>
      <c r="BY3817" s="6"/>
      <c r="BZ3817" s="6"/>
      <c r="CA3817" s="6"/>
      <c r="CB3817" s="6"/>
      <c r="CC3817" s="6"/>
      <c r="CD3817" s="6"/>
      <c r="CE3817" s="6"/>
      <c r="CF3817" s="6"/>
      <c r="CG3817" s="6"/>
      <c r="CH3817" s="6"/>
      <c r="CI3817" s="6"/>
      <c r="CJ3817" s="6"/>
      <c r="CK3817" s="6"/>
      <c r="CL3817" s="6"/>
      <c r="CM3817" s="6"/>
      <c r="CN3817" s="6"/>
      <c r="CO3817" s="6"/>
      <c r="CP3817" s="6"/>
      <c r="CQ3817" s="6"/>
      <c r="CR3817" s="6"/>
      <c r="CS3817" s="6"/>
      <c r="CT3817" s="6"/>
      <c r="CU3817" s="6"/>
      <c r="CV3817" s="6"/>
      <c r="CW3817" s="6"/>
      <c r="CX3817" s="6"/>
      <c r="CY3817" s="6"/>
      <c r="CZ3817" s="6"/>
      <c r="DA3817" s="6"/>
      <c r="DB3817" s="6"/>
      <c r="DC3817" s="6"/>
      <c r="DD3817" s="6"/>
      <c r="DE3817" s="6"/>
      <c r="DF3817" s="6"/>
      <c r="DG3817" s="6"/>
      <c r="DH3817" s="6"/>
      <c r="DI3817" s="6"/>
      <c r="DJ3817" s="6"/>
    </row>
    <row r="3818" spans="15:114" ht="15" customHeight="1" x14ac:dyDescent="0.15"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6"/>
      <c r="BC3818" s="6"/>
      <c r="BD3818" s="6"/>
      <c r="BE3818" s="6"/>
      <c r="BF3818" s="6"/>
      <c r="BG3818" s="6"/>
      <c r="BH3818" s="6"/>
      <c r="BI3818" s="6"/>
      <c r="BJ3818" s="6"/>
      <c r="BK3818" s="6"/>
      <c r="BL3818" s="6"/>
      <c r="BM3818" s="6"/>
      <c r="BN3818" s="6"/>
      <c r="BO3818" s="6"/>
      <c r="BP3818" s="6"/>
      <c r="BQ3818" s="6"/>
      <c r="BR3818" s="6"/>
      <c r="BS3818" s="6"/>
      <c r="BT3818" s="6"/>
      <c r="BU3818" s="6"/>
      <c r="BV3818" s="6"/>
      <c r="BW3818" s="6"/>
      <c r="BX3818" s="6"/>
      <c r="BY3818" s="6"/>
      <c r="BZ3818" s="6"/>
      <c r="CA3818" s="6"/>
      <c r="CB3818" s="6"/>
      <c r="CC3818" s="6"/>
      <c r="CD3818" s="6"/>
      <c r="CE3818" s="6"/>
      <c r="CF3818" s="6"/>
      <c r="CG3818" s="6"/>
      <c r="CH3818" s="6"/>
      <c r="CI3818" s="6"/>
      <c r="CJ3818" s="6"/>
      <c r="CK3818" s="6"/>
      <c r="CL3818" s="6"/>
      <c r="CM3818" s="6"/>
      <c r="CN3818" s="6"/>
      <c r="CO3818" s="6"/>
      <c r="CP3818" s="6"/>
      <c r="CQ3818" s="6"/>
      <c r="CR3818" s="6"/>
      <c r="CS3818" s="6"/>
      <c r="CT3818" s="6"/>
      <c r="CU3818" s="6"/>
      <c r="CV3818" s="6"/>
      <c r="CW3818" s="6"/>
      <c r="CX3818" s="6"/>
      <c r="CY3818" s="6"/>
      <c r="CZ3818" s="6"/>
      <c r="DA3818" s="6"/>
      <c r="DB3818" s="6"/>
      <c r="DC3818" s="6"/>
      <c r="DD3818" s="6"/>
      <c r="DE3818" s="6"/>
      <c r="DF3818" s="6"/>
      <c r="DG3818" s="6"/>
      <c r="DH3818" s="6"/>
      <c r="DI3818" s="6"/>
      <c r="DJ3818" s="6"/>
    </row>
    <row r="3819" spans="15:114" ht="15" customHeight="1" x14ac:dyDescent="0.15"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6"/>
      <c r="BC3819" s="6"/>
      <c r="BD3819" s="6"/>
      <c r="BE3819" s="6"/>
      <c r="BF3819" s="6"/>
      <c r="BG3819" s="6"/>
      <c r="BH3819" s="6"/>
      <c r="BI3819" s="6"/>
      <c r="BJ3819" s="6"/>
      <c r="BK3819" s="6"/>
      <c r="BL3819" s="6"/>
      <c r="BM3819" s="6"/>
      <c r="BN3819" s="6"/>
      <c r="BO3819" s="6"/>
      <c r="BP3819" s="6"/>
      <c r="BQ3819" s="6"/>
      <c r="BR3819" s="6"/>
      <c r="BS3819" s="6"/>
      <c r="BT3819" s="6"/>
      <c r="BU3819" s="6"/>
      <c r="BV3819" s="6"/>
      <c r="BW3819" s="6"/>
      <c r="BX3819" s="6"/>
      <c r="BY3819" s="6"/>
      <c r="BZ3819" s="6"/>
      <c r="CA3819" s="6"/>
      <c r="CB3819" s="6"/>
      <c r="CC3819" s="6"/>
      <c r="CD3819" s="6"/>
      <c r="CE3819" s="6"/>
      <c r="CF3819" s="6"/>
      <c r="CG3819" s="6"/>
      <c r="CH3819" s="6"/>
      <c r="CI3819" s="6"/>
      <c r="CJ3819" s="6"/>
      <c r="CK3819" s="6"/>
      <c r="CL3819" s="6"/>
      <c r="CM3819" s="6"/>
      <c r="CN3819" s="6"/>
      <c r="CO3819" s="6"/>
      <c r="CP3819" s="6"/>
      <c r="CQ3819" s="6"/>
      <c r="CR3819" s="6"/>
      <c r="CS3819" s="6"/>
      <c r="CT3819" s="6"/>
      <c r="CU3819" s="6"/>
      <c r="CV3819" s="6"/>
      <c r="CW3819" s="6"/>
      <c r="CX3819" s="6"/>
      <c r="CY3819" s="6"/>
      <c r="CZ3819" s="6"/>
      <c r="DA3819" s="6"/>
      <c r="DB3819" s="6"/>
      <c r="DC3819" s="6"/>
      <c r="DD3819" s="6"/>
      <c r="DE3819" s="6"/>
      <c r="DF3819" s="6"/>
      <c r="DG3819" s="6"/>
      <c r="DH3819" s="6"/>
      <c r="DI3819" s="6"/>
      <c r="DJ3819" s="6"/>
    </row>
    <row r="3820" spans="15:114" ht="15" customHeight="1" x14ac:dyDescent="0.15"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6"/>
      <c r="BC3820" s="6"/>
      <c r="BD3820" s="6"/>
      <c r="BE3820" s="6"/>
      <c r="BF3820" s="6"/>
      <c r="BG3820" s="6"/>
      <c r="BH3820" s="6"/>
      <c r="BI3820" s="6"/>
      <c r="BJ3820" s="6"/>
      <c r="BK3820" s="6"/>
      <c r="BL3820" s="6"/>
      <c r="BM3820" s="6"/>
      <c r="BN3820" s="6"/>
      <c r="BO3820" s="6"/>
      <c r="BP3820" s="6"/>
      <c r="BQ3820" s="6"/>
      <c r="BR3820" s="6"/>
      <c r="BS3820" s="6"/>
      <c r="BT3820" s="6"/>
      <c r="BU3820" s="6"/>
      <c r="BV3820" s="6"/>
      <c r="BW3820" s="6"/>
      <c r="BX3820" s="6"/>
      <c r="BY3820" s="6"/>
      <c r="BZ3820" s="6"/>
      <c r="CA3820" s="6"/>
      <c r="CB3820" s="6"/>
      <c r="CC3820" s="6"/>
      <c r="CD3820" s="6"/>
      <c r="CE3820" s="6"/>
      <c r="CF3820" s="6"/>
      <c r="CG3820" s="6"/>
      <c r="CH3820" s="6"/>
      <c r="CI3820" s="6"/>
      <c r="CJ3820" s="6"/>
      <c r="CK3820" s="6"/>
      <c r="CL3820" s="6"/>
      <c r="CM3820" s="6"/>
      <c r="CN3820" s="6"/>
      <c r="CO3820" s="6"/>
      <c r="CP3820" s="6"/>
      <c r="CQ3820" s="6"/>
      <c r="CR3820" s="6"/>
      <c r="CS3820" s="6"/>
      <c r="CT3820" s="6"/>
      <c r="CU3820" s="6"/>
      <c r="CV3820" s="6"/>
      <c r="CW3820" s="6"/>
      <c r="CX3820" s="6"/>
      <c r="CY3820" s="6"/>
      <c r="CZ3820" s="6"/>
      <c r="DA3820" s="6"/>
      <c r="DB3820" s="6"/>
      <c r="DC3820" s="6"/>
      <c r="DD3820" s="6"/>
      <c r="DE3820" s="6"/>
      <c r="DF3820" s="6"/>
      <c r="DG3820" s="6"/>
      <c r="DH3820" s="6"/>
      <c r="DI3820" s="6"/>
      <c r="DJ3820" s="6"/>
    </row>
    <row r="3821" spans="15:114" ht="15" customHeight="1" x14ac:dyDescent="0.15"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6"/>
      <c r="BC3821" s="6"/>
      <c r="BD3821" s="6"/>
      <c r="BE3821" s="6"/>
      <c r="BF3821" s="6"/>
      <c r="BG3821" s="6"/>
      <c r="BH3821" s="6"/>
      <c r="BI3821" s="6"/>
      <c r="BJ3821" s="6"/>
      <c r="BK3821" s="6"/>
      <c r="BL3821" s="6"/>
      <c r="BM3821" s="6"/>
      <c r="BN3821" s="6"/>
      <c r="BO3821" s="6"/>
      <c r="BP3821" s="6"/>
      <c r="BQ3821" s="6"/>
      <c r="BR3821" s="6"/>
      <c r="BS3821" s="6"/>
      <c r="BT3821" s="6"/>
      <c r="BU3821" s="6"/>
      <c r="BV3821" s="6"/>
      <c r="BW3821" s="6"/>
      <c r="BX3821" s="6"/>
      <c r="BY3821" s="6"/>
      <c r="BZ3821" s="6"/>
      <c r="CA3821" s="6"/>
      <c r="CB3821" s="6"/>
      <c r="CC3821" s="6"/>
      <c r="CD3821" s="6"/>
      <c r="CE3821" s="6"/>
      <c r="CF3821" s="6"/>
      <c r="CG3821" s="6"/>
      <c r="CH3821" s="6"/>
      <c r="CI3821" s="6"/>
      <c r="CJ3821" s="6"/>
      <c r="CK3821" s="6"/>
      <c r="CL3821" s="6"/>
      <c r="CM3821" s="6"/>
      <c r="CN3821" s="6"/>
      <c r="CO3821" s="6"/>
      <c r="CP3821" s="6"/>
      <c r="CQ3821" s="6"/>
      <c r="CR3821" s="6"/>
      <c r="CS3821" s="6"/>
      <c r="CT3821" s="6"/>
      <c r="CU3821" s="6"/>
      <c r="CV3821" s="6"/>
      <c r="CW3821" s="6"/>
      <c r="CX3821" s="6"/>
      <c r="CY3821" s="6"/>
      <c r="CZ3821" s="6"/>
      <c r="DA3821" s="6"/>
      <c r="DB3821" s="6"/>
      <c r="DC3821" s="6"/>
      <c r="DD3821" s="6"/>
      <c r="DE3821" s="6"/>
      <c r="DF3821" s="6"/>
      <c r="DG3821" s="6"/>
      <c r="DH3821" s="6"/>
      <c r="DI3821" s="6"/>
      <c r="DJ3821" s="6"/>
    </row>
    <row r="3822" spans="15:114" ht="15" customHeight="1" x14ac:dyDescent="0.15"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6"/>
      <c r="BC3822" s="6"/>
      <c r="BD3822" s="6"/>
      <c r="BE3822" s="6"/>
      <c r="BF3822" s="6"/>
      <c r="BG3822" s="6"/>
      <c r="BH3822" s="6"/>
      <c r="BI3822" s="6"/>
      <c r="BJ3822" s="6"/>
      <c r="BK3822" s="6"/>
      <c r="BL3822" s="6"/>
      <c r="BM3822" s="6"/>
      <c r="BN3822" s="6"/>
      <c r="BO3822" s="6"/>
      <c r="BP3822" s="6"/>
      <c r="BQ3822" s="6"/>
      <c r="BR3822" s="6"/>
      <c r="BS3822" s="6"/>
      <c r="BT3822" s="6"/>
      <c r="BU3822" s="6"/>
      <c r="BV3822" s="6"/>
      <c r="BW3822" s="6"/>
      <c r="BX3822" s="6"/>
      <c r="BY3822" s="6"/>
      <c r="BZ3822" s="6"/>
      <c r="CA3822" s="6"/>
      <c r="CB3822" s="6"/>
      <c r="CC3822" s="6"/>
      <c r="CD3822" s="6"/>
      <c r="CE3822" s="6"/>
      <c r="CF3822" s="6"/>
      <c r="CG3822" s="6"/>
      <c r="CH3822" s="6"/>
      <c r="CI3822" s="6"/>
      <c r="CJ3822" s="6"/>
      <c r="CK3822" s="6"/>
      <c r="CL3822" s="6"/>
      <c r="CM3822" s="6"/>
      <c r="CN3822" s="6"/>
      <c r="CO3822" s="6"/>
      <c r="CP3822" s="6"/>
      <c r="CQ3822" s="6"/>
      <c r="CR3822" s="6"/>
      <c r="CS3822" s="6"/>
      <c r="CT3822" s="6"/>
      <c r="CU3822" s="6"/>
      <c r="CV3822" s="6"/>
      <c r="CW3822" s="6"/>
      <c r="CX3822" s="6"/>
      <c r="CY3822" s="6"/>
      <c r="CZ3822" s="6"/>
      <c r="DA3822" s="6"/>
      <c r="DB3822" s="6"/>
      <c r="DC3822" s="6"/>
      <c r="DD3822" s="6"/>
      <c r="DE3822" s="6"/>
      <c r="DF3822" s="6"/>
      <c r="DG3822" s="6"/>
      <c r="DH3822" s="6"/>
      <c r="DI3822" s="6"/>
      <c r="DJ3822" s="6"/>
    </row>
    <row r="3823" spans="15:114" ht="15" customHeight="1" x14ac:dyDescent="0.15"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6"/>
      <c r="BC3823" s="6"/>
      <c r="BD3823" s="6"/>
      <c r="BE3823" s="6"/>
      <c r="BF3823" s="6"/>
      <c r="BG3823" s="6"/>
      <c r="BH3823" s="6"/>
      <c r="BI3823" s="6"/>
      <c r="BJ3823" s="6"/>
      <c r="BK3823" s="6"/>
      <c r="BL3823" s="6"/>
      <c r="BM3823" s="6"/>
      <c r="BN3823" s="6"/>
      <c r="BO3823" s="6"/>
      <c r="BP3823" s="6"/>
      <c r="BQ3823" s="6"/>
      <c r="BR3823" s="6"/>
      <c r="BS3823" s="6"/>
      <c r="BT3823" s="6"/>
      <c r="BU3823" s="6"/>
      <c r="BV3823" s="6"/>
      <c r="BW3823" s="6"/>
      <c r="BX3823" s="6"/>
      <c r="BY3823" s="6"/>
      <c r="BZ3823" s="6"/>
      <c r="CA3823" s="6"/>
      <c r="CB3823" s="6"/>
      <c r="CC3823" s="6"/>
      <c r="CD3823" s="6"/>
      <c r="CE3823" s="6"/>
      <c r="CF3823" s="6"/>
      <c r="CG3823" s="6"/>
      <c r="CH3823" s="6"/>
      <c r="CI3823" s="6"/>
      <c r="CJ3823" s="6"/>
      <c r="CK3823" s="6"/>
      <c r="CL3823" s="6"/>
      <c r="CM3823" s="6"/>
      <c r="CN3823" s="6"/>
      <c r="CO3823" s="6"/>
      <c r="CP3823" s="6"/>
      <c r="CQ3823" s="6"/>
      <c r="CR3823" s="6"/>
      <c r="CS3823" s="6"/>
      <c r="CT3823" s="6"/>
      <c r="CU3823" s="6"/>
      <c r="CV3823" s="6"/>
      <c r="CW3823" s="6"/>
      <c r="CX3823" s="6"/>
      <c r="CY3823" s="6"/>
      <c r="CZ3823" s="6"/>
      <c r="DA3823" s="6"/>
      <c r="DB3823" s="6"/>
      <c r="DC3823" s="6"/>
      <c r="DD3823" s="6"/>
      <c r="DE3823" s="6"/>
      <c r="DF3823" s="6"/>
      <c r="DG3823" s="6"/>
      <c r="DH3823" s="6"/>
      <c r="DI3823" s="6"/>
      <c r="DJ3823" s="6"/>
    </row>
    <row r="3824" spans="15:114" ht="15" customHeight="1" x14ac:dyDescent="0.15"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  <c r="BH3824" s="6"/>
      <c r="BI3824" s="6"/>
      <c r="BJ3824" s="6"/>
      <c r="BK3824" s="6"/>
      <c r="BL3824" s="6"/>
      <c r="BM3824" s="6"/>
      <c r="BN3824" s="6"/>
      <c r="BO3824" s="6"/>
      <c r="BP3824" s="6"/>
      <c r="BQ3824" s="6"/>
      <c r="BR3824" s="6"/>
      <c r="BS3824" s="6"/>
      <c r="BT3824" s="6"/>
      <c r="BU3824" s="6"/>
      <c r="BV3824" s="6"/>
      <c r="BW3824" s="6"/>
      <c r="BX3824" s="6"/>
      <c r="BY3824" s="6"/>
      <c r="BZ3824" s="6"/>
      <c r="CA3824" s="6"/>
      <c r="CB3824" s="6"/>
      <c r="CC3824" s="6"/>
      <c r="CD3824" s="6"/>
      <c r="CE3824" s="6"/>
      <c r="CF3824" s="6"/>
      <c r="CG3824" s="6"/>
      <c r="CH3824" s="6"/>
      <c r="CI3824" s="6"/>
      <c r="CJ3824" s="6"/>
      <c r="CK3824" s="6"/>
      <c r="CL3824" s="6"/>
      <c r="CM3824" s="6"/>
      <c r="CN3824" s="6"/>
      <c r="CO3824" s="6"/>
      <c r="CP3824" s="6"/>
      <c r="CQ3824" s="6"/>
      <c r="CR3824" s="6"/>
      <c r="CS3824" s="6"/>
      <c r="CT3824" s="6"/>
      <c r="CU3824" s="6"/>
      <c r="CV3824" s="6"/>
      <c r="CW3824" s="6"/>
      <c r="CX3824" s="6"/>
      <c r="CY3824" s="6"/>
      <c r="CZ3824" s="6"/>
      <c r="DA3824" s="6"/>
      <c r="DB3824" s="6"/>
      <c r="DC3824" s="6"/>
      <c r="DD3824" s="6"/>
      <c r="DE3824" s="6"/>
      <c r="DF3824" s="6"/>
      <c r="DG3824" s="6"/>
      <c r="DH3824" s="6"/>
      <c r="DI3824" s="6"/>
      <c r="DJ3824" s="6"/>
    </row>
    <row r="3825" spans="15:114" ht="15" customHeight="1" x14ac:dyDescent="0.15"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6"/>
      <c r="BC3825" s="6"/>
      <c r="BD3825" s="6"/>
      <c r="BE3825" s="6"/>
      <c r="BF3825" s="6"/>
      <c r="BG3825" s="6"/>
      <c r="BH3825" s="6"/>
      <c r="BI3825" s="6"/>
      <c r="BJ3825" s="6"/>
      <c r="BK3825" s="6"/>
      <c r="BL3825" s="6"/>
      <c r="BM3825" s="6"/>
      <c r="BN3825" s="6"/>
      <c r="BO3825" s="6"/>
      <c r="BP3825" s="6"/>
      <c r="BQ3825" s="6"/>
      <c r="BR3825" s="6"/>
      <c r="BS3825" s="6"/>
      <c r="BT3825" s="6"/>
      <c r="BU3825" s="6"/>
      <c r="BV3825" s="6"/>
      <c r="BW3825" s="6"/>
      <c r="BX3825" s="6"/>
      <c r="BY3825" s="6"/>
      <c r="BZ3825" s="6"/>
      <c r="CA3825" s="6"/>
      <c r="CB3825" s="6"/>
      <c r="CC3825" s="6"/>
      <c r="CD3825" s="6"/>
      <c r="CE3825" s="6"/>
      <c r="CF3825" s="6"/>
      <c r="CG3825" s="6"/>
      <c r="CH3825" s="6"/>
      <c r="CI3825" s="6"/>
      <c r="CJ3825" s="6"/>
      <c r="CK3825" s="6"/>
      <c r="CL3825" s="6"/>
      <c r="CM3825" s="6"/>
      <c r="CN3825" s="6"/>
      <c r="CO3825" s="6"/>
      <c r="CP3825" s="6"/>
      <c r="CQ3825" s="6"/>
      <c r="CR3825" s="6"/>
      <c r="CS3825" s="6"/>
      <c r="CT3825" s="6"/>
      <c r="CU3825" s="6"/>
      <c r="CV3825" s="6"/>
      <c r="CW3825" s="6"/>
      <c r="CX3825" s="6"/>
      <c r="CY3825" s="6"/>
      <c r="CZ3825" s="6"/>
      <c r="DA3825" s="6"/>
      <c r="DB3825" s="6"/>
      <c r="DC3825" s="6"/>
      <c r="DD3825" s="6"/>
      <c r="DE3825" s="6"/>
      <c r="DF3825" s="6"/>
      <c r="DG3825" s="6"/>
      <c r="DH3825" s="6"/>
      <c r="DI3825" s="6"/>
      <c r="DJ3825" s="6"/>
    </row>
    <row r="3826" spans="15:114" ht="15" customHeight="1" x14ac:dyDescent="0.15"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6"/>
      <c r="BC3826" s="6"/>
      <c r="BD3826" s="6"/>
      <c r="BE3826" s="6"/>
      <c r="BF3826" s="6"/>
      <c r="BG3826" s="6"/>
      <c r="BH3826" s="6"/>
      <c r="BI3826" s="6"/>
      <c r="BJ3826" s="6"/>
      <c r="BK3826" s="6"/>
      <c r="BL3826" s="6"/>
      <c r="BM3826" s="6"/>
      <c r="BN3826" s="6"/>
      <c r="BO3826" s="6"/>
      <c r="BP3826" s="6"/>
      <c r="BQ3826" s="6"/>
      <c r="BR3826" s="6"/>
      <c r="BS3826" s="6"/>
      <c r="BT3826" s="6"/>
      <c r="BU3826" s="6"/>
      <c r="BV3826" s="6"/>
      <c r="BW3826" s="6"/>
      <c r="BX3826" s="6"/>
      <c r="BY3826" s="6"/>
      <c r="BZ3826" s="6"/>
      <c r="CA3826" s="6"/>
      <c r="CB3826" s="6"/>
      <c r="CC3826" s="6"/>
      <c r="CD3826" s="6"/>
      <c r="CE3826" s="6"/>
      <c r="CF3826" s="6"/>
      <c r="CG3826" s="6"/>
      <c r="CH3826" s="6"/>
      <c r="CI3826" s="6"/>
      <c r="CJ3826" s="6"/>
      <c r="CK3826" s="6"/>
      <c r="CL3826" s="6"/>
      <c r="CM3826" s="6"/>
      <c r="CN3826" s="6"/>
      <c r="CO3826" s="6"/>
      <c r="CP3826" s="6"/>
      <c r="CQ3826" s="6"/>
      <c r="CR3826" s="6"/>
      <c r="CS3826" s="6"/>
      <c r="CT3826" s="6"/>
      <c r="CU3826" s="6"/>
      <c r="CV3826" s="6"/>
      <c r="CW3826" s="6"/>
      <c r="CX3826" s="6"/>
      <c r="CY3826" s="6"/>
      <c r="CZ3826" s="6"/>
      <c r="DA3826" s="6"/>
      <c r="DB3826" s="6"/>
      <c r="DC3826" s="6"/>
      <c r="DD3826" s="6"/>
      <c r="DE3826" s="6"/>
      <c r="DF3826" s="6"/>
      <c r="DG3826" s="6"/>
      <c r="DH3826" s="6"/>
      <c r="DI3826" s="6"/>
      <c r="DJ3826" s="6"/>
    </row>
    <row r="3827" spans="15:114" ht="15" customHeight="1" x14ac:dyDescent="0.15"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6"/>
      <c r="BC3827" s="6"/>
      <c r="BD3827" s="6"/>
      <c r="BE3827" s="6"/>
      <c r="BF3827" s="6"/>
      <c r="BG3827" s="6"/>
      <c r="BH3827" s="6"/>
      <c r="BI3827" s="6"/>
      <c r="BJ3827" s="6"/>
      <c r="BK3827" s="6"/>
      <c r="BL3827" s="6"/>
      <c r="BM3827" s="6"/>
      <c r="BN3827" s="6"/>
      <c r="BO3827" s="6"/>
      <c r="BP3827" s="6"/>
      <c r="BQ3827" s="6"/>
      <c r="BR3827" s="6"/>
      <c r="BS3827" s="6"/>
      <c r="BT3827" s="6"/>
      <c r="BU3827" s="6"/>
      <c r="BV3827" s="6"/>
      <c r="BW3827" s="6"/>
      <c r="BX3827" s="6"/>
      <c r="BY3827" s="6"/>
      <c r="BZ3827" s="6"/>
      <c r="CA3827" s="6"/>
      <c r="CB3827" s="6"/>
      <c r="CC3827" s="6"/>
      <c r="CD3827" s="6"/>
      <c r="CE3827" s="6"/>
      <c r="CF3827" s="6"/>
      <c r="CG3827" s="6"/>
      <c r="CH3827" s="6"/>
      <c r="CI3827" s="6"/>
      <c r="CJ3827" s="6"/>
      <c r="CK3827" s="6"/>
      <c r="CL3827" s="6"/>
      <c r="CM3827" s="6"/>
      <c r="CN3827" s="6"/>
      <c r="CO3827" s="6"/>
      <c r="CP3827" s="6"/>
      <c r="CQ3827" s="6"/>
      <c r="CR3827" s="6"/>
      <c r="CS3827" s="6"/>
      <c r="CT3827" s="6"/>
      <c r="CU3827" s="6"/>
      <c r="CV3827" s="6"/>
      <c r="CW3827" s="6"/>
      <c r="CX3827" s="6"/>
      <c r="CY3827" s="6"/>
      <c r="CZ3827" s="6"/>
      <c r="DA3827" s="6"/>
      <c r="DB3827" s="6"/>
      <c r="DC3827" s="6"/>
      <c r="DD3827" s="6"/>
      <c r="DE3827" s="6"/>
      <c r="DF3827" s="6"/>
      <c r="DG3827" s="6"/>
      <c r="DH3827" s="6"/>
      <c r="DI3827" s="6"/>
      <c r="DJ3827" s="6"/>
    </row>
    <row r="3828" spans="15:114" ht="15" customHeight="1" x14ac:dyDescent="0.15"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6"/>
      <c r="BC3828" s="6"/>
      <c r="BD3828" s="6"/>
      <c r="BE3828" s="6"/>
      <c r="BF3828" s="6"/>
      <c r="BG3828" s="6"/>
      <c r="BH3828" s="6"/>
      <c r="BI3828" s="6"/>
      <c r="BJ3828" s="6"/>
      <c r="BK3828" s="6"/>
      <c r="BL3828" s="6"/>
      <c r="BM3828" s="6"/>
      <c r="BN3828" s="6"/>
      <c r="BO3828" s="6"/>
      <c r="BP3828" s="6"/>
      <c r="BQ3828" s="6"/>
      <c r="BR3828" s="6"/>
      <c r="BS3828" s="6"/>
      <c r="BT3828" s="6"/>
      <c r="BU3828" s="6"/>
      <c r="BV3828" s="6"/>
      <c r="BW3828" s="6"/>
      <c r="BX3828" s="6"/>
      <c r="BY3828" s="6"/>
      <c r="BZ3828" s="6"/>
      <c r="CA3828" s="6"/>
      <c r="CB3828" s="6"/>
      <c r="CC3828" s="6"/>
      <c r="CD3828" s="6"/>
      <c r="CE3828" s="6"/>
      <c r="CF3828" s="6"/>
      <c r="CG3828" s="6"/>
      <c r="CH3828" s="6"/>
      <c r="CI3828" s="6"/>
      <c r="CJ3828" s="6"/>
      <c r="CK3828" s="6"/>
      <c r="CL3828" s="6"/>
      <c r="CM3828" s="6"/>
      <c r="CN3828" s="6"/>
      <c r="CO3828" s="6"/>
      <c r="CP3828" s="6"/>
      <c r="CQ3828" s="6"/>
      <c r="CR3828" s="6"/>
      <c r="CS3828" s="6"/>
      <c r="CT3828" s="6"/>
      <c r="CU3828" s="6"/>
      <c r="CV3828" s="6"/>
      <c r="CW3828" s="6"/>
      <c r="CX3828" s="6"/>
      <c r="CY3828" s="6"/>
      <c r="CZ3828" s="6"/>
      <c r="DA3828" s="6"/>
      <c r="DB3828" s="6"/>
      <c r="DC3828" s="6"/>
      <c r="DD3828" s="6"/>
      <c r="DE3828" s="6"/>
      <c r="DF3828" s="6"/>
      <c r="DG3828" s="6"/>
      <c r="DH3828" s="6"/>
      <c r="DI3828" s="6"/>
      <c r="DJ3828" s="6"/>
    </row>
    <row r="3829" spans="15:114" ht="15" customHeight="1" x14ac:dyDescent="0.15"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6"/>
      <c r="BC3829" s="6"/>
      <c r="BD3829" s="6"/>
      <c r="BE3829" s="6"/>
      <c r="BF3829" s="6"/>
      <c r="BG3829" s="6"/>
      <c r="BH3829" s="6"/>
      <c r="BI3829" s="6"/>
      <c r="BJ3829" s="6"/>
      <c r="BK3829" s="6"/>
      <c r="BL3829" s="6"/>
      <c r="BM3829" s="6"/>
      <c r="BN3829" s="6"/>
      <c r="BO3829" s="6"/>
      <c r="BP3829" s="6"/>
      <c r="BQ3829" s="6"/>
      <c r="BR3829" s="6"/>
      <c r="BS3829" s="6"/>
      <c r="BT3829" s="6"/>
      <c r="BU3829" s="6"/>
      <c r="BV3829" s="6"/>
      <c r="BW3829" s="6"/>
      <c r="BX3829" s="6"/>
      <c r="BY3829" s="6"/>
      <c r="BZ3829" s="6"/>
      <c r="CA3829" s="6"/>
      <c r="CB3829" s="6"/>
      <c r="CC3829" s="6"/>
      <c r="CD3829" s="6"/>
      <c r="CE3829" s="6"/>
      <c r="CF3829" s="6"/>
      <c r="CG3829" s="6"/>
      <c r="CH3829" s="6"/>
      <c r="CI3829" s="6"/>
      <c r="CJ3829" s="6"/>
      <c r="CK3829" s="6"/>
      <c r="CL3829" s="6"/>
      <c r="CM3829" s="6"/>
      <c r="CN3829" s="6"/>
      <c r="CO3829" s="6"/>
      <c r="CP3829" s="6"/>
      <c r="CQ3829" s="6"/>
      <c r="CR3829" s="6"/>
      <c r="CS3829" s="6"/>
      <c r="CT3829" s="6"/>
      <c r="CU3829" s="6"/>
      <c r="CV3829" s="6"/>
      <c r="CW3829" s="6"/>
      <c r="CX3829" s="6"/>
      <c r="CY3829" s="6"/>
      <c r="CZ3829" s="6"/>
      <c r="DA3829" s="6"/>
      <c r="DB3829" s="6"/>
      <c r="DC3829" s="6"/>
      <c r="DD3829" s="6"/>
      <c r="DE3829" s="6"/>
      <c r="DF3829" s="6"/>
      <c r="DG3829" s="6"/>
      <c r="DH3829" s="6"/>
      <c r="DI3829" s="6"/>
      <c r="DJ3829" s="6"/>
    </row>
    <row r="3830" spans="15:114" ht="15" customHeight="1" x14ac:dyDescent="0.15"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6"/>
      <c r="BC3830" s="6"/>
      <c r="BD3830" s="6"/>
      <c r="BE3830" s="6"/>
      <c r="BF3830" s="6"/>
      <c r="BG3830" s="6"/>
      <c r="BH3830" s="6"/>
      <c r="BI3830" s="6"/>
      <c r="BJ3830" s="6"/>
      <c r="BK3830" s="6"/>
      <c r="BL3830" s="6"/>
      <c r="BM3830" s="6"/>
      <c r="BN3830" s="6"/>
      <c r="BO3830" s="6"/>
      <c r="BP3830" s="6"/>
      <c r="BQ3830" s="6"/>
      <c r="BR3830" s="6"/>
      <c r="BS3830" s="6"/>
      <c r="BT3830" s="6"/>
      <c r="BU3830" s="6"/>
      <c r="BV3830" s="6"/>
      <c r="BW3830" s="6"/>
      <c r="BX3830" s="6"/>
      <c r="BY3830" s="6"/>
      <c r="BZ3830" s="6"/>
      <c r="CA3830" s="6"/>
      <c r="CB3830" s="6"/>
      <c r="CC3830" s="6"/>
      <c r="CD3830" s="6"/>
      <c r="CE3830" s="6"/>
      <c r="CF3830" s="6"/>
      <c r="CG3830" s="6"/>
      <c r="CH3830" s="6"/>
      <c r="CI3830" s="6"/>
      <c r="CJ3830" s="6"/>
      <c r="CK3830" s="6"/>
      <c r="CL3830" s="6"/>
      <c r="CM3830" s="6"/>
      <c r="CN3830" s="6"/>
      <c r="CO3830" s="6"/>
      <c r="CP3830" s="6"/>
      <c r="CQ3830" s="6"/>
      <c r="CR3830" s="6"/>
      <c r="CS3830" s="6"/>
      <c r="CT3830" s="6"/>
      <c r="CU3830" s="6"/>
      <c r="CV3830" s="6"/>
      <c r="CW3830" s="6"/>
      <c r="CX3830" s="6"/>
      <c r="CY3830" s="6"/>
      <c r="CZ3830" s="6"/>
      <c r="DA3830" s="6"/>
      <c r="DB3830" s="6"/>
      <c r="DC3830" s="6"/>
      <c r="DD3830" s="6"/>
      <c r="DE3830" s="6"/>
      <c r="DF3830" s="6"/>
      <c r="DG3830" s="6"/>
      <c r="DH3830" s="6"/>
      <c r="DI3830" s="6"/>
      <c r="DJ3830" s="6"/>
    </row>
    <row r="3831" spans="15:114" ht="15" customHeight="1" x14ac:dyDescent="0.15"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  <c r="BH3831" s="6"/>
      <c r="BI3831" s="6"/>
      <c r="BJ3831" s="6"/>
      <c r="BK3831" s="6"/>
      <c r="BL3831" s="6"/>
      <c r="BM3831" s="6"/>
      <c r="BN3831" s="6"/>
      <c r="BO3831" s="6"/>
      <c r="BP3831" s="6"/>
      <c r="BQ3831" s="6"/>
      <c r="BR3831" s="6"/>
      <c r="BS3831" s="6"/>
      <c r="BT3831" s="6"/>
      <c r="BU3831" s="6"/>
      <c r="BV3831" s="6"/>
      <c r="BW3831" s="6"/>
      <c r="BX3831" s="6"/>
      <c r="BY3831" s="6"/>
      <c r="BZ3831" s="6"/>
      <c r="CA3831" s="6"/>
      <c r="CB3831" s="6"/>
      <c r="CC3831" s="6"/>
      <c r="CD3831" s="6"/>
      <c r="CE3831" s="6"/>
      <c r="CF3831" s="6"/>
      <c r="CG3831" s="6"/>
      <c r="CH3831" s="6"/>
      <c r="CI3831" s="6"/>
      <c r="CJ3831" s="6"/>
      <c r="CK3831" s="6"/>
      <c r="CL3831" s="6"/>
      <c r="CM3831" s="6"/>
      <c r="CN3831" s="6"/>
      <c r="CO3831" s="6"/>
      <c r="CP3831" s="6"/>
      <c r="CQ3831" s="6"/>
      <c r="CR3831" s="6"/>
      <c r="CS3831" s="6"/>
      <c r="CT3831" s="6"/>
      <c r="CU3831" s="6"/>
      <c r="CV3831" s="6"/>
      <c r="CW3831" s="6"/>
      <c r="CX3831" s="6"/>
      <c r="CY3831" s="6"/>
      <c r="CZ3831" s="6"/>
      <c r="DA3831" s="6"/>
      <c r="DB3831" s="6"/>
      <c r="DC3831" s="6"/>
      <c r="DD3831" s="6"/>
      <c r="DE3831" s="6"/>
      <c r="DF3831" s="6"/>
      <c r="DG3831" s="6"/>
      <c r="DH3831" s="6"/>
      <c r="DI3831" s="6"/>
      <c r="DJ3831" s="6"/>
    </row>
    <row r="3832" spans="15:114" ht="15" customHeight="1" x14ac:dyDescent="0.15"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  <c r="BH3832" s="6"/>
      <c r="BI3832" s="6"/>
      <c r="BJ3832" s="6"/>
      <c r="BK3832" s="6"/>
      <c r="BL3832" s="6"/>
      <c r="BM3832" s="6"/>
      <c r="BN3832" s="6"/>
      <c r="BO3832" s="6"/>
      <c r="BP3832" s="6"/>
      <c r="BQ3832" s="6"/>
      <c r="BR3832" s="6"/>
      <c r="BS3832" s="6"/>
      <c r="BT3832" s="6"/>
      <c r="BU3832" s="6"/>
      <c r="BV3832" s="6"/>
      <c r="BW3832" s="6"/>
      <c r="BX3832" s="6"/>
      <c r="BY3832" s="6"/>
      <c r="BZ3832" s="6"/>
      <c r="CA3832" s="6"/>
      <c r="CB3832" s="6"/>
      <c r="CC3832" s="6"/>
      <c r="CD3832" s="6"/>
      <c r="CE3832" s="6"/>
      <c r="CF3832" s="6"/>
      <c r="CG3832" s="6"/>
      <c r="CH3832" s="6"/>
      <c r="CI3832" s="6"/>
      <c r="CJ3832" s="6"/>
      <c r="CK3832" s="6"/>
      <c r="CL3832" s="6"/>
      <c r="CM3832" s="6"/>
      <c r="CN3832" s="6"/>
      <c r="CO3832" s="6"/>
      <c r="CP3832" s="6"/>
      <c r="CQ3832" s="6"/>
      <c r="CR3832" s="6"/>
      <c r="CS3832" s="6"/>
      <c r="CT3832" s="6"/>
      <c r="CU3832" s="6"/>
      <c r="CV3832" s="6"/>
      <c r="CW3832" s="6"/>
      <c r="CX3832" s="6"/>
      <c r="CY3832" s="6"/>
      <c r="CZ3832" s="6"/>
      <c r="DA3832" s="6"/>
      <c r="DB3832" s="6"/>
      <c r="DC3832" s="6"/>
      <c r="DD3832" s="6"/>
      <c r="DE3832" s="6"/>
      <c r="DF3832" s="6"/>
      <c r="DG3832" s="6"/>
      <c r="DH3832" s="6"/>
      <c r="DI3832" s="6"/>
      <c r="DJ3832" s="6"/>
    </row>
    <row r="3833" spans="15:114" ht="15" customHeight="1" x14ac:dyDescent="0.15"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6"/>
      <c r="BC3833" s="6"/>
      <c r="BD3833" s="6"/>
      <c r="BE3833" s="6"/>
      <c r="BF3833" s="6"/>
      <c r="BG3833" s="6"/>
      <c r="BH3833" s="6"/>
      <c r="BI3833" s="6"/>
      <c r="BJ3833" s="6"/>
      <c r="BK3833" s="6"/>
      <c r="BL3833" s="6"/>
      <c r="BM3833" s="6"/>
      <c r="BN3833" s="6"/>
      <c r="BO3833" s="6"/>
      <c r="BP3833" s="6"/>
      <c r="BQ3833" s="6"/>
      <c r="BR3833" s="6"/>
      <c r="BS3833" s="6"/>
      <c r="BT3833" s="6"/>
      <c r="BU3833" s="6"/>
      <c r="BV3833" s="6"/>
      <c r="BW3833" s="6"/>
      <c r="BX3833" s="6"/>
      <c r="BY3833" s="6"/>
      <c r="BZ3833" s="6"/>
      <c r="CA3833" s="6"/>
      <c r="CB3833" s="6"/>
      <c r="CC3833" s="6"/>
      <c r="CD3833" s="6"/>
      <c r="CE3833" s="6"/>
      <c r="CF3833" s="6"/>
      <c r="CG3833" s="6"/>
      <c r="CH3833" s="6"/>
      <c r="CI3833" s="6"/>
      <c r="CJ3833" s="6"/>
      <c r="CK3833" s="6"/>
      <c r="CL3833" s="6"/>
      <c r="CM3833" s="6"/>
      <c r="CN3833" s="6"/>
      <c r="CO3833" s="6"/>
      <c r="CP3833" s="6"/>
      <c r="CQ3833" s="6"/>
      <c r="CR3833" s="6"/>
      <c r="CS3833" s="6"/>
      <c r="CT3833" s="6"/>
      <c r="CU3833" s="6"/>
      <c r="CV3833" s="6"/>
      <c r="CW3833" s="6"/>
      <c r="CX3833" s="6"/>
      <c r="CY3833" s="6"/>
      <c r="CZ3833" s="6"/>
      <c r="DA3833" s="6"/>
      <c r="DB3833" s="6"/>
      <c r="DC3833" s="6"/>
      <c r="DD3833" s="6"/>
      <c r="DE3833" s="6"/>
      <c r="DF3833" s="6"/>
      <c r="DG3833" s="6"/>
      <c r="DH3833" s="6"/>
      <c r="DI3833" s="6"/>
      <c r="DJ3833" s="6"/>
    </row>
    <row r="3834" spans="15:114" ht="15" customHeight="1" x14ac:dyDescent="0.15"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  <c r="BH3834" s="6"/>
      <c r="BI3834" s="6"/>
      <c r="BJ3834" s="6"/>
      <c r="BK3834" s="6"/>
      <c r="BL3834" s="6"/>
      <c r="BM3834" s="6"/>
      <c r="BN3834" s="6"/>
      <c r="BO3834" s="6"/>
      <c r="BP3834" s="6"/>
      <c r="BQ3834" s="6"/>
      <c r="BR3834" s="6"/>
      <c r="BS3834" s="6"/>
      <c r="BT3834" s="6"/>
      <c r="BU3834" s="6"/>
      <c r="BV3834" s="6"/>
      <c r="BW3834" s="6"/>
      <c r="BX3834" s="6"/>
      <c r="BY3834" s="6"/>
      <c r="BZ3834" s="6"/>
      <c r="CA3834" s="6"/>
      <c r="CB3834" s="6"/>
      <c r="CC3834" s="6"/>
      <c r="CD3834" s="6"/>
      <c r="CE3834" s="6"/>
      <c r="CF3834" s="6"/>
      <c r="CG3834" s="6"/>
      <c r="CH3834" s="6"/>
      <c r="CI3834" s="6"/>
      <c r="CJ3834" s="6"/>
      <c r="CK3834" s="6"/>
      <c r="CL3834" s="6"/>
      <c r="CM3834" s="6"/>
      <c r="CN3834" s="6"/>
      <c r="CO3834" s="6"/>
      <c r="CP3834" s="6"/>
      <c r="CQ3834" s="6"/>
      <c r="CR3834" s="6"/>
      <c r="CS3834" s="6"/>
      <c r="CT3834" s="6"/>
      <c r="CU3834" s="6"/>
      <c r="CV3834" s="6"/>
      <c r="CW3834" s="6"/>
      <c r="CX3834" s="6"/>
      <c r="CY3834" s="6"/>
      <c r="CZ3834" s="6"/>
      <c r="DA3834" s="6"/>
      <c r="DB3834" s="6"/>
      <c r="DC3834" s="6"/>
      <c r="DD3834" s="6"/>
      <c r="DE3834" s="6"/>
      <c r="DF3834" s="6"/>
      <c r="DG3834" s="6"/>
      <c r="DH3834" s="6"/>
      <c r="DI3834" s="6"/>
      <c r="DJ3834" s="6"/>
    </row>
    <row r="3835" spans="15:114" ht="15" customHeight="1" x14ac:dyDescent="0.15"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6"/>
      <c r="BC3835" s="6"/>
      <c r="BD3835" s="6"/>
      <c r="BE3835" s="6"/>
      <c r="BF3835" s="6"/>
      <c r="BG3835" s="6"/>
      <c r="BH3835" s="6"/>
      <c r="BI3835" s="6"/>
      <c r="BJ3835" s="6"/>
      <c r="BK3835" s="6"/>
      <c r="BL3835" s="6"/>
      <c r="BM3835" s="6"/>
      <c r="BN3835" s="6"/>
      <c r="BO3835" s="6"/>
      <c r="BP3835" s="6"/>
      <c r="BQ3835" s="6"/>
      <c r="BR3835" s="6"/>
      <c r="BS3835" s="6"/>
      <c r="BT3835" s="6"/>
      <c r="BU3835" s="6"/>
      <c r="BV3835" s="6"/>
      <c r="BW3835" s="6"/>
      <c r="BX3835" s="6"/>
      <c r="BY3835" s="6"/>
      <c r="BZ3835" s="6"/>
      <c r="CA3835" s="6"/>
      <c r="CB3835" s="6"/>
      <c r="CC3835" s="6"/>
      <c r="CD3835" s="6"/>
      <c r="CE3835" s="6"/>
      <c r="CF3835" s="6"/>
      <c r="CG3835" s="6"/>
      <c r="CH3835" s="6"/>
      <c r="CI3835" s="6"/>
      <c r="CJ3835" s="6"/>
      <c r="CK3835" s="6"/>
      <c r="CL3835" s="6"/>
      <c r="CM3835" s="6"/>
      <c r="CN3835" s="6"/>
      <c r="CO3835" s="6"/>
      <c r="CP3835" s="6"/>
      <c r="CQ3835" s="6"/>
      <c r="CR3835" s="6"/>
      <c r="CS3835" s="6"/>
      <c r="CT3835" s="6"/>
      <c r="CU3835" s="6"/>
      <c r="CV3835" s="6"/>
      <c r="CW3835" s="6"/>
      <c r="CX3835" s="6"/>
      <c r="CY3835" s="6"/>
      <c r="CZ3835" s="6"/>
      <c r="DA3835" s="6"/>
      <c r="DB3835" s="6"/>
      <c r="DC3835" s="6"/>
      <c r="DD3835" s="6"/>
      <c r="DE3835" s="6"/>
      <c r="DF3835" s="6"/>
      <c r="DG3835" s="6"/>
      <c r="DH3835" s="6"/>
      <c r="DI3835" s="6"/>
      <c r="DJ3835" s="6"/>
    </row>
    <row r="3836" spans="15:114" ht="15" customHeight="1" x14ac:dyDescent="0.15"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6"/>
      <c r="BC3836" s="6"/>
      <c r="BD3836" s="6"/>
      <c r="BE3836" s="6"/>
      <c r="BF3836" s="6"/>
      <c r="BG3836" s="6"/>
      <c r="BH3836" s="6"/>
      <c r="BI3836" s="6"/>
      <c r="BJ3836" s="6"/>
      <c r="BK3836" s="6"/>
      <c r="BL3836" s="6"/>
      <c r="BM3836" s="6"/>
      <c r="BN3836" s="6"/>
      <c r="BO3836" s="6"/>
      <c r="BP3836" s="6"/>
      <c r="BQ3836" s="6"/>
      <c r="BR3836" s="6"/>
      <c r="BS3836" s="6"/>
      <c r="BT3836" s="6"/>
      <c r="BU3836" s="6"/>
      <c r="BV3836" s="6"/>
      <c r="BW3836" s="6"/>
      <c r="BX3836" s="6"/>
      <c r="BY3836" s="6"/>
      <c r="BZ3836" s="6"/>
      <c r="CA3836" s="6"/>
      <c r="CB3836" s="6"/>
      <c r="CC3836" s="6"/>
      <c r="CD3836" s="6"/>
      <c r="CE3836" s="6"/>
      <c r="CF3836" s="6"/>
      <c r="CG3836" s="6"/>
      <c r="CH3836" s="6"/>
      <c r="CI3836" s="6"/>
      <c r="CJ3836" s="6"/>
      <c r="CK3836" s="6"/>
      <c r="CL3836" s="6"/>
      <c r="CM3836" s="6"/>
      <c r="CN3836" s="6"/>
      <c r="CO3836" s="6"/>
      <c r="CP3836" s="6"/>
      <c r="CQ3836" s="6"/>
      <c r="CR3836" s="6"/>
      <c r="CS3836" s="6"/>
      <c r="CT3836" s="6"/>
      <c r="CU3836" s="6"/>
      <c r="CV3836" s="6"/>
      <c r="CW3836" s="6"/>
      <c r="CX3836" s="6"/>
      <c r="CY3836" s="6"/>
      <c r="CZ3836" s="6"/>
      <c r="DA3836" s="6"/>
      <c r="DB3836" s="6"/>
      <c r="DC3836" s="6"/>
      <c r="DD3836" s="6"/>
      <c r="DE3836" s="6"/>
      <c r="DF3836" s="6"/>
      <c r="DG3836" s="6"/>
      <c r="DH3836" s="6"/>
      <c r="DI3836" s="6"/>
      <c r="DJ3836" s="6"/>
    </row>
    <row r="3837" spans="15:114" ht="15" customHeight="1" x14ac:dyDescent="0.15"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6"/>
      <c r="BC3837" s="6"/>
      <c r="BD3837" s="6"/>
      <c r="BE3837" s="6"/>
      <c r="BF3837" s="6"/>
      <c r="BG3837" s="6"/>
      <c r="BH3837" s="6"/>
      <c r="BI3837" s="6"/>
      <c r="BJ3837" s="6"/>
      <c r="BK3837" s="6"/>
      <c r="BL3837" s="6"/>
      <c r="BM3837" s="6"/>
      <c r="BN3837" s="6"/>
      <c r="BO3837" s="6"/>
      <c r="BP3837" s="6"/>
      <c r="BQ3837" s="6"/>
      <c r="BR3837" s="6"/>
      <c r="BS3837" s="6"/>
      <c r="BT3837" s="6"/>
      <c r="BU3837" s="6"/>
      <c r="BV3837" s="6"/>
      <c r="BW3837" s="6"/>
      <c r="BX3837" s="6"/>
      <c r="BY3837" s="6"/>
      <c r="BZ3837" s="6"/>
      <c r="CA3837" s="6"/>
      <c r="CB3837" s="6"/>
      <c r="CC3837" s="6"/>
      <c r="CD3837" s="6"/>
      <c r="CE3837" s="6"/>
      <c r="CF3837" s="6"/>
      <c r="CG3837" s="6"/>
      <c r="CH3837" s="6"/>
      <c r="CI3837" s="6"/>
      <c r="CJ3837" s="6"/>
      <c r="CK3837" s="6"/>
      <c r="CL3837" s="6"/>
      <c r="CM3837" s="6"/>
      <c r="CN3837" s="6"/>
      <c r="CO3837" s="6"/>
      <c r="CP3837" s="6"/>
      <c r="CQ3837" s="6"/>
      <c r="CR3837" s="6"/>
      <c r="CS3837" s="6"/>
      <c r="CT3837" s="6"/>
      <c r="CU3837" s="6"/>
      <c r="CV3837" s="6"/>
      <c r="CW3837" s="6"/>
      <c r="CX3837" s="6"/>
      <c r="CY3837" s="6"/>
      <c r="CZ3837" s="6"/>
      <c r="DA3837" s="6"/>
      <c r="DB3837" s="6"/>
      <c r="DC3837" s="6"/>
      <c r="DD3837" s="6"/>
      <c r="DE3837" s="6"/>
      <c r="DF3837" s="6"/>
      <c r="DG3837" s="6"/>
      <c r="DH3837" s="6"/>
      <c r="DI3837" s="6"/>
      <c r="DJ3837" s="6"/>
    </row>
    <row r="3838" spans="15:114" ht="15" customHeight="1" x14ac:dyDescent="0.15"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6"/>
      <c r="BC3838" s="6"/>
      <c r="BD3838" s="6"/>
      <c r="BE3838" s="6"/>
      <c r="BF3838" s="6"/>
      <c r="BG3838" s="6"/>
      <c r="BH3838" s="6"/>
      <c r="BI3838" s="6"/>
      <c r="BJ3838" s="6"/>
      <c r="BK3838" s="6"/>
      <c r="BL3838" s="6"/>
      <c r="BM3838" s="6"/>
      <c r="BN3838" s="6"/>
      <c r="BO3838" s="6"/>
      <c r="BP3838" s="6"/>
      <c r="BQ3838" s="6"/>
      <c r="BR3838" s="6"/>
      <c r="BS3838" s="6"/>
      <c r="BT3838" s="6"/>
      <c r="BU3838" s="6"/>
      <c r="BV3838" s="6"/>
      <c r="BW3838" s="6"/>
      <c r="BX3838" s="6"/>
      <c r="BY3838" s="6"/>
      <c r="BZ3838" s="6"/>
      <c r="CA3838" s="6"/>
      <c r="CB3838" s="6"/>
      <c r="CC3838" s="6"/>
      <c r="CD3838" s="6"/>
      <c r="CE3838" s="6"/>
      <c r="CF3838" s="6"/>
      <c r="CG3838" s="6"/>
      <c r="CH3838" s="6"/>
      <c r="CI3838" s="6"/>
      <c r="CJ3838" s="6"/>
      <c r="CK3838" s="6"/>
      <c r="CL3838" s="6"/>
      <c r="CM3838" s="6"/>
      <c r="CN3838" s="6"/>
      <c r="CO3838" s="6"/>
      <c r="CP3838" s="6"/>
      <c r="CQ3838" s="6"/>
      <c r="CR3838" s="6"/>
      <c r="CS3838" s="6"/>
      <c r="CT3838" s="6"/>
      <c r="CU3838" s="6"/>
      <c r="CV3838" s="6"/>
      <c r="CW3838" s="6"/>
      <c r="CX3838" s="6"/>
      <c r="CY3838" s="6"/>
      <c r="CZ3838" s="6"/>
      <c r="DA3838" s="6"/>
      <c r="DB3838" s="6"/>
      <c r="DC3838" s="6"/>
      <c r="DD3838" s="6"/>
      <c r="DE3838" s="6"/>
      <c r="DF3838" s="6"/>
      <c r="DG3838" s="6"/>
      <c r="DH3838" s="6"/>
      <c r="DI3838" s="6"/>
      <c r="DJ3838" s="6"/>
    </row>
    <row r="3839" spans="15:114" ht="15" customHeight="1" x14ac:dyDescent="0.15"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6"/>
      <c r="BC3839" s="6"/>
      <c r="BD3839" s="6"/>
      <c r="BE3839" s="6"/>
      <c r="BF3839" s="6"/>
      <c r="BG3839" s="6"/>
      <c r="BH3839" s="6"/>
      <c r="BI3839" s="6"/>
      <c r="BJ3839" s="6"/>
      <c r="BK3839" s="6"/>
      <c r="BL3839" s="6"/>
      <c r="BM3839" s="6"/>
      <c r="BN3839" s="6"/>
      <c r="BO3839" s="6"/>
      <c r="BP3839" s="6"/>
      <c r="BQ3839" s="6"/>
      <c r="BR3839" s="6"/>
      <c r="BS3839" s="6"/>
      <c r="BT3839" s="6"/>
      <c r="BU3839" s="6"/>
      <c r="BV3839" s="6"/>
      <c r="BW3839" s="6"/>
      <c r="BX3839" s="6"/>
      <c r="BY3839" s="6"/>
      <c r="BZ3839" s="6"/>
      <c r="CA3839" s="6"/>
      <c r="CB3839" s="6"/>
      <c r="CC3839" s="6"/>
      <c r="CD3839" s="6"/>
      <c r="CE3839" s="6"/>
      <c r="CF3839" s="6"/>
      <c r="CG3839" s="6"/>
      <c r="CH3839" s="6"/>
      <c r="CI3839" s="6"/>
      <c r="CJ3839" s="6"/>
      <c r="CK3839" s="6"/>
      <c r="CL3839" s="6"/>
      <c r="CM3839" s="6"/>
      <c r="CN3839" s="6"/>
      <c r="CO3839" s="6"/>
      <c r="CP3839" s="6"/>
      <c r="CQ3839" s="6"/>
      <c r="CR3839" s="6"/>
      <c r="CS3839" s="6"/>
      <c r="CT3839" s="6"/>
      <c r="CU3839" s="6"/>
      <c r="CV3839" s="6"/>
      <c r="CW3839" s="6"/>
      <c r="CX3839" s="6"/>
      <c r="CY3839" s="6"/>
      <c r="CZ3839" s="6"/>
      <c r="DA3839" s="6"/>
      <c r="DB3839" s="6"/>
      <c r="DC3839" s="6"/>
      <c r="DD3839" s="6"/>
      <c r="DE3839" s="6"/>
      <c r="DF3839" s="6"/>
      <c r="DG3839" s="6"/>
      <c r="DH3839" s="6"/>
      <c r="DI3839" s="6"/>
      <c r="DJ3839" s="6"/>
    </row>
    <row r="3840" spans="15:114" ht="15" customHeight="1" x14ac:dyDescent="0.15"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6"/>
      <c r="BC3840" s="6"/>
      <c r="BD3840" s="6"/>
      <c r="BE3840" s="6"/>
      <c r="BF3840" s="6"/>
      <c r="BG3840" s="6"/>
      <c r="BH3840" s="6"/>
      <c r="BI3840" s="6"/>
      <c r="BJ3840" s="6"/>
      <c r="BK3840" s="6"/>
      <c r="BL3840" s="6"/>
      <c r="BM3840" s="6"/>
      <c r="BN3840" s="6"/>
      <c r="BO3840" s="6"/>
      <c r="BP3840" s="6"/>
      <c r="BQ3840" s="6"/>
      <c r="BR3840" s="6"/>
      <c r="BS3840" s="6"/>
      <c r="BT3840" s="6"/>
      <c r="BU3840" s="6"/>
      <c r="BV3840" s="6"/>
      <c r="BW3840" s="6"/>
      <c r="BX3840" s="6"/>
      <c r="BY3840" s="6"/>
      <c r="BZ3840" s="6"/>
      <c r="CA3840" s="6"/>
      <c r="CB3840" s="6"/>
      <c r="CC3840" s="6"/>
      <c r="CD3840" s="6"/>
      <c r="CE3840" s="6"/>
      <c r="CF3840" s="6"/>
      <c r="CG3840" s="6"/>
      <c r="CH3840" s="6"/>
      <c r="CI3840" s="6"/>
      <c r="CJ3840" s="6"/>
      <c r="CK3840" s="6"/>
      <c r="CL3840" s="6"/>
      <c r="CM3840" s="6"/>
      <c r="CN3840" s="6"/>
      <c r="CO3840" s="6"/>
      <c r="CP3840" s="6"/>
      <c r="CQ3840" s="6"/>
      <c r="CR3840" s="6"/>
      <c r="CS3840" s="6"/>
      <c r="CT3840" s="6"/>
      <c r="CU3840" s="6"/>
      <c r="CV3840" s="6"/>
      <c r="CW3840" s="6"/>
      <c r="CX3840" s="6"/>
      <c r="CY3840" s="6"/>
      <c r="CZ3840" s="6"/>
      <c r="DA3840" s="6"/>
      <c r="DB3840" s="6"/>
      <c r="DC3840" s="6"/>
      <c r="DD3840" s="6"/>
      <c r="DE3840" s="6"/>
      <c r="DF3840" s="6"/>
      <c r="DG3840" s="6"/>
      <c r="DH3840" s="6"/>
      <c r="DI3840" s="6"/>
      <c r="DJ3840" s="6"/>
    </row>
    <row r="3841" spans="15:114" ht="15" customHeight="1" x14ac:dyDescent="0.15"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6"/>
      <c r="BC3841" s="6"/>
      <c r="BD3841" s="6"/>
      <c r="BE3841" s="6"/>
      <c r="BF3841" s="6"/>
      <c r="BG3841" s="6"/>
      <c r="BH3841" s="6"/>
      <c r="BI3841" s="6"/>
      <c r="BJ3841" s="6"/>
      <c r="BK3841" s="6"/>
      <c r="BL3841" s="6"/>
      <c r="BM3841" s="6"/>
      <c r="BN3841" s="6"/>
      <c r="BO3841" s="6"/>
      <c r="BP3841" s="6"/>
      <c r="BQ3841" s="6"/>
      <c r="BR3841" s="6"/>
      <c r="BS3841" s="6"/>
      <c r="BT3841" s="6"/>
      <c r="BU3841" s="6"/>
      <c r="BV3841" s="6"/>
      <c r="BW3841" s="6"/>
      <c r="BX3841" s="6"/>
      <c r="BY3841" s="6"/>
      <c r="BZ3841" s="6"/>
      <c r="CA3841" s="6"/>
      <c r="CB3841" s="6"/>
      <c r="CC3841" s="6"/>
      <c r="CD3841" s="6"/>
      <c r="CE3841" s="6"/>
      <c r="CF3841" s="6"/>
      <c r="CG3841" s="6"/>
      <c r="CH3841" s="6"/>
      <c r="CI3841" s="6"/>
      <c r="CJ3841" s="6"/>
      <c r="CK3841" s="6"/>
      <c r="CL3841" s="6"/>
      <c r="CM3841" s="6"/>
      <c r="CN3841" s="6"/>
      <c r="CO3841" s="6"/>
      <c r="CP3841" s="6"/>
      <c r="CQ3841" s="6"/>
      <c r="CR3841" s="6"/>
      <c r="CS3841" s="6"/>
      <c r="CT3841" s="6"/>
      <c r="CU3841" s="6"/>
      <c r="CV3841" s="6"/>
      <c r="CW3841" s="6"/>
      <c r="CX3841" s="6"/>
      <c r="CY3841" s="6"/>
      <c r="CZ3841" s="6"/>
      <c r="DA3841" s="6"/>
      <c r="DB3841" s="6"/>
      <c r="DC3841" s="6"/>
      <c r="DD3841" s="6"/>
      <c r="DE3841" s="6"/>
      <c r="DF3841" s="6"/>
      <c r="DG3841" s="6"/>
      <c r="DH3841" s="6"/>
      <c r="DI3841" s="6"/>
      <c r="DJ3841" s="6"/>
    </row>
    <row r="3842" spans="15:114" ht="15" customHeight="1" x14ac:dyDescent="0.15"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6"/>
      <c r="BC3842" s="6"/>
      <c r="BD3842" s="6"/>
      <c r="BE3842" s="6"/>
      <c r="BF3842" s="6"/>
      <c r="BG3842" s="6"/>
      <c r="BH3842" s="6"/>
      <c r="BI3842" s="6"/>
      <c r="BJ3842" s="6"/>
      <c r="BK3842" s="6"/>
      <c r="BL3842" s="6"/>
      <c r="BM3842" s="6"/>
      <c r="BN3842" s="6"/>
      <c r="BO3842" s="6"/>
      <c r="BP3842" s="6"/>
      <c r="BQ3842" s="6"/>
      <c r="BR3842" s="6"/>
      <c r="BS3842" s="6"/>
      <c r="BT3842" s="6"/>
      <c r="BU3842" s="6"/>
      <c r="BV3842" s="6"/>
      <c r="BW3842" s="6"/>
      <c r="BX3842" s="6"/>
      <c r="BY3842" s="6"/>
      <c r="BZ3842" s="6"/>
      <c r="CA3842" s="6"/>
      <c r="CB3842" s="6"/>
      <c r="CC3842" s="6"/>
      <c r="CD3842" s="6"/>
      <c r="CE3842" s="6"/>
      <c r="CF3842" s="6"/>
      <c r="CG3842" s="6"/>
      <c r="CH3842" s="6"/>
      <c r="CI3842" s="6"/>
      <c r="CJ3842" s="6"/>
      <c r="CK3842" s="6"/>
      <c r="CL3842" s="6"/>
      <c r="CM3842" s="6"/>
      <c r="CN3842" s="6"/>
      <c r="CO3842" s="6"/>
      <c r="CP3842" s="6"/>
      <c r="CQ3842" s="6"/>
      <c r="CR3842" s="6"/>
      <c r="CS3842" s="6"/>
      <c r="CT3842" s="6"/>
      <c r="CU3842" s="6"/>
      <c r="CV3842" s="6"/>
      <c r="CW3842" s="6"/>
      <c r="CX3842" s="6"/>
      <c r="CY3842" s="6"/>
      <c r="CZ3842" s="6"/>
      <c r="DA3842" s="6"/>
      <c r="DB3842" s="6"/>
      <c r="DC3842" s="6"/>
      <c r="DD3842" s="6"/>
      <c r="DE3842" s="6"/>
      <c r="DF3842" s="6"/>
      <c r="DG3842" s="6"/>
      <c r="DH3842" s="6"/>
      <c r="DI3842" s="6"/>
      <c r="DJ3842" s="6"/>
    </row>
    <row r="3843" spans="15:114" ht="15" customHeight="1" x14ac:dyDescent="0.15"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6"/>
      <c r="BC3843" s="6"/>
      <c r="BD3843" s="6"/>
      <c r="BE3843" s="6"/>
      <c r="BF3843" s="6"/>
      <c r="BG3843" s="6"/>
      <c r="BH3843" s="6"/>
      <c r="BI3843" s="6"/>
      <c r="BJ3843" s="6"/>
      <c r="BK3843" s="6"/>
      <c r="BL3843" s="6"/>
      <c r="BM3843" s="6"/>
      <c r="BN3843" s="6"/>
      <c r="BO3843" s="6"/>
      <c r="BP3843" s="6"/>
      <c r="BQ3843" s="6"/>
      <c r="BR3843" s="6"/>
      <c r="BS3843" s="6"/>
      <c r="BT3843" s="6"/>
      <c r="BU3843" s="6"/>
      <c r="BV3843" s="6"/>
      <c r="BW3843" s="6"/>
      <c r="BX3843" s="6"/>
      <c r="BY3843" s="6"/>
      <c r="BZ3843" s="6"/>
      <c r="CA3843" s="6"/>
      <c r="CB3843" s="6"/>
      <c r="CC3843" s="6"/>
      <c r="CD3843" s="6"/>
      <c r="CE3843" s="6"/>
      <c r="CF3843" s="6"/>
      <c r="CG3843" s="6"/>
      <c r="CH3843" s="6"/>
      <c r="CI3843" s="6"/>
      <c r="CJ3843" s="6"/>
      <c r="CK3843" s="6"/>
      <c r="CL3843" s="6"/>
      <c r="CM3843" s="6"/>
      <c r="CN3843" s="6"/>
      <c r="CO3843" s="6"/>
      <c r="CP3843" s="6"/>
      <c r="CQ3843" s="6"/>
      <c r="CR3843" s="6"/>
      <c r="CS3843" s="6"/>
      <c r="CT3843" s="6"/>
      <c r="CU3843" s="6"/>
      <c r="CV3843" s="6"/>
      <c r="CW3843" s="6"/>
      <c r="CX3843" s="6"/>
      <c r="CY3843" s="6"/>
      <c r="CZ3843" s="6"/>
      <c r="DA3843" s="6"/>
      <c r="DB3843" s="6"/>
      <c r="DC3843" s="6"/>
      <c r="DD3843" s="6"/>
      <c r="DE3843" s="6"/>
      <c r="DF3843" s="6"/>
      <c r="DG3843" s="6"/>
      <c r="DH3843" s="6"/>
      <c r="DI3843" s="6"/>
      <c r="DJ3843" s="6"/>
    </row>
    <row r="3844" spans="15:114" ht="15" customHeight="1" x14ac:dyDescent="0.15"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6"/>
      <c r="BC3844" s="6"/>
      <c r="BD3844" s="6"/>
      <c r="BE3844" s="6"/>
      <c r="BF3844" s="6"/>
      <c r="BG3844" s="6"/>
      <c r="BH3844" s="6"/>
      <c r="BI3844" s="6"/>
      <c r="BJ3844" s="6"/>
      <c r="BK3844" s="6"/>
      <c r="BL3844" s="6"/>
      <c r="BM3844" s="6"/>
      <c r="BN3844" s="6"/>
      <c r="BO3844" s="6"/>
      <c r="BP3844" s="6"/>
      <c r="BQ3844" s="6"/>
      <c r="BR3844" s="6"/>
      <c r="BS3844" s="6"/>
      <c r="BT3844" s="6"/>
      <c r="BU3844" s="6"/>
      <c r="BV3844" s="6"/>
      <c r="BW3844" s="6"/>
      <c r="BX3844" s="6"/>
      <c r="BY3844" s="6"/>
      <c r="BZ3844" s="6"/>
      <c r="CA3844" s="6"/>
      <c r="CB3844" s="6"/>
      <c r="CC3844" s="6"/>
      <c r="CD3844" s="6"/>
      <c r="CE3844" s="6"/>
      <c r="CF3844" s="6"/>
      <c r="CG3844" s="6"/>
      <c r="CH3844" s="6"/>
      <c r="CI3844" s="6"/>
      <c r="CJ3844" s="6"/>
      <c r="CK3844" s="6"/>
      <c r="CL3844" s="6"/>
      <c r="CM3844" s="6"/>
      <c r="CN3844" s="6"/>
      <c r="CO3844" s="6"/>
      <c r="CP3844" s="6"/>
      <c r="CQ3844" s="6"/>
      <c r="CR3844" s="6"/>
      <c r="CS3844" s="6"/>
      <c r="CT3844" s="6"/>
      <c r="CU3844" s="6"/>
      <c r="CV3844" s="6"/>
      <c r="CW3844" s="6"/>
      <c r="CX3844" s="6"/>
      <c r="CY3844" s="6"/>
      <c r="CZ3844" s="6"/>
      <c r="DA3844" s="6"/>
      <c r="DB3844" s="6"/>
      <c r="DC3844" s="6"/>
      <c r="DD3844" s="6"/>
      <c r="DE3844" s="6"/>
      <c r="DF3844" s="6"/>
      <c r="DG3844" s="6"/>
      <c r="DH3844" s="6"/>
      <c r="DI3844" s="6"/>
      <c r="DJ3844" s="6"/>
    </row>
    <row r="3845" spans="15:114" ht="15" customHeight="1" x14ac:dyDescent="0.15"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6"/>
      <c r="BC3845" s="6"/>
      <c r="BD3845" s="6"/>
      <c r="BE3845" s="6"/>
      <c r="BF3845" s="6"/>
      <c r="BG3845" s="6"/>
      <c r="BH3845" s="6"/>
      <c r="BI3845" s="6"/>
      <c r="BJ3845" s="6"/>
      <c r="BK3845" s="6"/>
      <c r="BL3845" s="6"/>
      <c r="BM3845" s="6"/>
      <c r="BN3845" s="6"/>
      <c r="BO3845" s="6"/>
      <c r="BP3845" s="6"/>
      <c r="BQ3845" s="6"/>
      <c r="BR3845" s="6"/>
      <c r="BS3845" s="6"/>
      <c r="BT3845" s="6"/>
      <c r="BU3845" s="6"/>
      <c r="BV3845" s="6"/>
      <c r="BW3845" s="6"/>
      <c r="BX3845" s="6"/>
      <c r="BY3845" s="6"/>
      <c r="BZ3845" s="6"/>
      <c r="CA3845" s="6"/>
      <c r="CB3845" s="6"/>
      <c r="CC3845" s="6"/>
      <c r="CD3845" s="6"/>
      <c r="CE3845" s="6"/>
      <c r="CF3845" s="6"/>
      <c r="CG3845" s="6"/>
      <c r="CH3845" s="6"/>
      <c r="CI3845" s="6"/>
      <c r="CJ3845" s="6"/>
      <c r="CK3845" s="6"/>
      <c r="CL3845" s="6"/>
      <c r="CM3845" s="6"/>
      <c r="CN3845" s="6"/>
      <c r="CO3845" s="6"/>
      <c r="CP3845" s="6"/>
      <c r="CQ3845" s="6"/>
      <c r="CR3845" s="6"/>
      <c r="CS3845" s="6"/>
      <c r="CT3845" s="6"/>
      <c r="CU3845" s="6"/>
      <c r="CV3845" s="6"/>
      <c r="CW3845" s="6"/>
      <c r="CX3845" s="6"/>
      <c r="CY3845" s="6"/>
      <c r="CZ3845" s="6"/>
      <c r="DA3845" s="6"/>
      <c r="DB3845" s="6"/>
      <c r="DC3845" s="6"/>
      <c r="DD3845" s="6"/>
      <c r="DE3845" s="6"/>
      <c r="DF3845" s="6"/>
      <c r="DG3845" s="6"/>
      <c r="DH3845" s="6"/>
      <c r="DI3845" s="6"/>
      <c r="DJ3845" s="6"/>
    </row>
    <row r="3846" spans="15:114" ht="15" customHeight="1" x14ac:dyDescent="0.15"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6"/>
      <c r="BC3846" s="6"/>
      <c r="BD3846" s="6"/>
      <c r="BE3846" s="6"/>
      <c r="BF3846" s="6"/>
      <c r="BG3846" s="6"/>
      <c r="BH3846" s="6"/>
      <c r="BI3846" s="6"/>
      <c r="BJ3846" s="6"/>
      <c r="BK3846" s="6"/>
      <c r="BL3846" s="6"/>
      <c r="BM3846" s="6"/>
      <c r="BN3846" s="6"/>
      <c r="BO3846" s="6"/>
      <c r="BP3846" s="6"/>
      <c r="BQ3846" s="6"/>
      <c r="BR3846" s="6"/>
      <c r="BS3846" s="6"/>
      <c r="BT3846" s="6"/>
      <c r="BU3846" s="6"/>
      <c r="BV3846" s="6"/>
      <c r="BW3846" s="6"/>
      <c r="BX3846" s="6"/>
      <c r="BY3846" s="6"/>
      <c r="BZ3846" s="6"/>
      <c r="CA3846" s="6"/>
      <c r="CB3846" s="6"/>
      <c r="CC3846" s="6"/>
      <c r="CD3846" s="6"/>
      <c r="CE3846" s="6"/>
      <c r="CF3846" s="6"/>
      <c r="CG3846" s="6"/>
      <c r="CH3846" s="6"/>
      <c r="CI3846" s="6"/>
      <c r="CJ3846" s="6"/>
      <c r="CK3846" s="6"/>
      <c r="CL3846" s="6"/>
      <c r="CM3846" s="6"/>
      <c r="CN3846" s="6"/>
      <c r="CO3846" s="6"/>
      <c r="CP3846" s="6"/>
      <c r="CQ3846" s="6"/>
      <c r="CR3846" s="6"/>
      <c r="CS3846" s="6"/>
      <c r="CT3846" s="6"/>
      <c r="CU3846" s="6"/>
      <c r="CV3846" s="6"/>
      <c r="CW3846" s="6"/>
      <c r="CX3846" s="6"/>
      <c r="CY3846" s="6"/>
      <c r="CZ3846" s="6"/>
      <c r="DA3846" s="6"/>
      <c r="DB3846" s="6"/>
      <c r="DC3846" s="6"/>
      <c r="DD3846" s="6"/>
      <c r="DE3846" s="6"/>
      <c r="DF3846" s="6"/>
      <c r="DG3846" s="6"/>
      <c r="DH3846" s="6"/>
      <c r="DI3846" s="6"/>
      <c r="DJ3846" s="6"/>
    </row>
    <row r="3847" spans="15:114" ht="15" customHeight="1" x14ac:dyDescent="0.15"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  <c r="BH3847" s="6"/>
      <c r="BI3847" s="6"/>
      <c r="BJ3847" s="6"/>
      <c r="BK3847" s="6"/>
      <c r="BL3847" s="6"/>
      <c r="BM3847" s="6"/>
      <c r="BN3847" s="6"/>
      <c r="BO3847" s="6"/>
      <c r="BP3847" s="6"/>
      <c r="BQ3847" s="6"/>
      <c r="BR3847" s="6"/>
      <c r="BS3847" s="6"/>
      <c r="BT3847" s="6"/>
      <c r="BU3847" s="6"/>
      <c r="BV3847" s="6"/>
      <c r="BW3847" s="6"/>
      <c r="BX3847" s="6"/>
      <c r="BY3847" s="6"/>
      <c r="BZ3847" s="6"/>
      <c r="CA3847" s="6"/>
      <c r="CB3847" s="6"/>
      <c r="CC3847" s="6"/>
      <c r="CD3847" s="6"/>
      <c r="CE3847" s="6"/>
      <c r="CF3847" s="6"/>
      <c r="CG3847" s="6"/>
      <c r="CH3847" s="6"/>
      <c r="CI3847" s="6"/>
      <c r="CJ3847" s="6"/>
      <c r="CK3847" s="6"/>
      <c r="CL3847" s="6"/>
      <c r="CM3847" s="6"/>
      <c r="CN3847" s="6"/>
      <c r="CO3847" s="6"/>
      <c r="CP3847" s="6"/>
      <c r="CQ3847" s="6"/>
      <c r="CR3847" s="6"/>
      <c r="CS3847" s="6"/>
      <c r="CT3847" s="6"/>
      <c r="CU3847" s="6"/>
      <c r="CV3847" s="6"/>
      <c r="CW3847" s="6"/>
      <c r="CX3847" s="6"/>
      <c r="CY3847" s="6"/>
      <c r="CZ3847" s="6"/>
      <c r="DA3847" s="6"/>
      <c r="DB3847" s="6"/>
      <c r="DC3847" s="6"/>
      <c r="DD3847" s="6"/>
      <c r="DE3847" s="6"/>
      <c r="DF3847" s="6"/>
      <c r="DG3847" s="6"/>
      <c r="DH3847" s="6"/>
      <c r="DI3847" s="6"/>
      <c r="DJ3847" s="6"/>
    </row>
    <row r="3848" spans="15:114" ht="15" customHeight="1" x14ac:dyDescent="0.15"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  <c r="BH3848" s="6"/>
      <c r="BI3848" s="6"/>
      <c r="BJ3848" s="6"/>
      <c r="BK3848" s="6"/>
      <c r="BL3848" s="6"/>
      <c r="BM3848" s="6"/>
      <c r="BN3848" s="6"/>
      <c r="BO3848" s="6"/>
      <c r="BP3848" s="6"/>
      <c r="BQ3848" s="6"/>
      <c r="BR3848" s="6"/>
      <c r="BS3848" s="6"/>
      <c r="BT3848" s="6"/>
      <c r="BU3848" s="6"/>
      <c r="BV3848" s="6"/>
      <c r="BW3848" s="6"/>
      <c r="BX3848" s="6"/>
      <c r="BY3848" s="6"/>
      <c r="BZ3848" s="6"/>
      <c r="CA3848" s="6"/>
      <c r="CB3848" s="6"/>
      <c r="CC3848" s="6"/>
      <c r="CD3848" s="6"/>
      <c r="CE3848" s="6"/>
      <c r="CF3848" s="6"/>
      <c r="CG3848" s="6"/>
      <c r="CH3848" s="6"/>
      <c r="CI3848" s="6"/>
      <c r="CJ3848" s="6"/>
      <c r="CK3848" s="6"/>
      <c r="CL3848" s="6"/>
      <c r="CM3848" s="6"/>
      <c r="CN3848" s="6"/>
      <c r="CO3848" s="6"/>
      <c r="CP3848" s="6"/>
      <c r="CQ3848" s="6"/>
      <c r="CR3848" s="6"/>
      <c r="CS3848" s="6"/>
      <c r="CT3848" s="6"/>
      <c r="CU3848" s="6"/>
      <c r="CV3848" s="6"/>
      <c r="CW3848" s="6"/>
      <c r="CX3848" s="6"/>
      <c r="CY3848" s="6"/>
      <c r="CZ3848" s="6"/>
      <c r="DA3848" s="6"/>
      <c r="DB3848" s="6"/>
      <c r="DC3848" s="6"/>
      <c r="DD3848" s="6"/>
      <c r="DE3848" s="6"/>
      <c r="DF3848" s="6"/>
      <c r="DG3848" s="6"/>
      <c r="DH3848" s="6"/>
      <c r="DI3848" s="6"/>
      <c r="DJ3848" s="6"/>
    </row>
    <row r="3849" spans="15:114" ht="15" customHeight="1" x14ac:dyDescent="0.15"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6"/>
      <c r="BC3849" s="6"/>
      <c r="BD3849" s="6"/>
      <c r="BE3849" s="6"/>
      <c r="BF3849" s="6"/>
      <c r="BG3849" s="6"/>
      <c r="BH3849" s="6"/>
      <c r="BI3849" s="6"/>
      <c r="BJ3849" s="6"/>
      <c r="BK3849" s="6"/>
      <c r="BL3849" s="6"/>
      <c r="BM3849" s="6"/>
      <c r="BN3849" s="6"/>
      <c r="BO3849" s="6"/>
      <c r="BP3849" s="6"/>
      <c r="BQ3849" s="6"/>
      <c r="BR3849" s="6"/>
      <c r="BS3849" s="6"/>
      <c r="BT3849" s="6"/>
      <c r="BU3849" s="6"/>
      <c r="BV3849" s="6"/>
      <c r="BW3849" s="6"/>
      <c r="BX3849" s="6"/>
      <c r="BY3849" s="6"/>
      <c r="BZ3849" s="6"/>
      <c r="CA3849" s="6"/>
      <c r="CB3849" s="6"/>
      <c r="CC3849" s="6"/>
      <c r="CD3849" s="6"/>
      <c r="CE3849" s="6"/>
      <c r="CF3849" s="6"/>
      <c r="CG3849" s="6"/>
      <c r="CH3849" s="6"/>
      <c r="CI3849" s="6"/>
      <c r="CJ3849" s="6"/>
      <c r="CK3849" s="6"/>
      <c r="CL3849" s="6"/>
      <c r="CM3849" s="6"/>
      <c r="CN3849" s="6"/>
      <c r="CO3849" s="6"/>
      <c r="CP3849" s="6"/>
      <c r="CQ3849" s="6"/>
      <c r="CR3849" s="6"/>
      <c r="CS3849" s="6"/>
      <c r="CT3849" s="6"/>
      <c r="CU3849" s="6"/>
      <c r="CV3849" s="6"/>
      <c r="CW3849" s="6"/>
      <c r="CX3849" s="6"/>
      <c r="CY3849" s="6"/>
      <c r="CZ3849" s="6"/>
      <c r="DA3849" s="6"/>
      <c r="DB3849" s="6"/>
      <c r="DC3849" s="6"/>
      <c r="DD3849" s="6"/>
      <c r="DE3849" s="6"/>
      <c r="DF3849" s="6"/>
      <c r="DG3849" s="6"/>
      <c r="DH3849" s="6"/>
      <c r="DI3849" s="6"/>
      <c r="DJ3849" s="6"/>
    </row>
    <row r="3850" spans="15:114" ht="15" customHeight="1" x14ac:dyDescent="0.15"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6"/>
      <c r="BC3850" s="6"/>
      <c r="BD3850" s="6"/>
      <c r="BE3850" s="6"/>
      <c r="BF3850" s="6"/>
      <c r="BG3850" s="6"/>
      <c r="BH3850" s="6"/>
      <c r="BI3850" s="6"/>
      <c r="BJ3850" s="6"/>
      <c r="BK3850" s="6"/>
      <c r="BL3850" s="6"/>
      <c r="BM3850" s="6"/>
      <c r="BN3850" s="6"/>
      <c r="BO3850" s="6"/>
      <c r="BP3850" s="6"/>
      <c r="BQ3850" s="6"/>
      <c r="BR3850" s="6"/>
      <c r="BS3850" s="6"/>
      <c r="BT3850" s="6"/>
      <c r="BU3850" s="6"/>
      <c r="BV3850" s="6"/>
      <c r="BW3850" s="6"/>
      <c r="BX3850" s="6"/>
      <c r="BY3850" s="6"/>
      <c r="BZ3850" s="6"/>
      <c r="CA3850" s="6"/>
      <c r="CB3850" s="6"/>
      <c r="CC3850" s="6"/>
      <c r="CD3850" s="6"/>
      <c r="CE3850" s="6"/>
      <c r="CF3850" s="6"/>
      <c r="CG3850" s="6"/>
      <c r="CH3850" s="6"/>
      <c r="CI3850" s="6"/>
      <c r="CJ3850" s="6"/>
      <c r="CK3850" s="6"/>
      <c r="CL3850" s="6"/>
      <c r="CM3850" s="6"/>
      <c r="CN3850" s="6"/>
      <c r="CO3850" s="6"/>
      <c r="CP3850" s="6"/>
      <c r="CQ3850" s="6"/>
      <c r="CR3850" s="6"/>
      <c r="CS3850" s="6"/>
      <c r="CT3850" s="6"/>
      <c r="CU3850" s="6"/>
      <c r="CV3850" s="6"/>
      <c r="CW3850" s="6"/>
      <c r="CX3850" s="6"/>
      <c r="CY3850" s="6"/>
      <c r="CZ3850" s="6"/>
      <c r="DA3850" s="6"/>
      <c r="DB3850" s="6"/>
      <c r="DC3850" s="6"/>
      <c r="DD3850" s="6"/>
      <c r="DE3850" s="6"/>
      <c r="DF3850" s="6"/>
      <c r="DG3850" s="6"/>
      <c r="DH3850" s="6"/>
      <c r="DI3850" s="6"/>
      <c r="DJ3850" s="6"/>
    </row>
    <row r="3851" spans="15:114" ht="15" customHeight="1" x14ac:dyDescent="0.15"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6"/>
      <c r="BC3851" s="6"/>
      <c r="BD3851" s="6"/>
      <c r="BE3851" s="6"/>
      <c r="BF3851" s="6"/>
      <c r="BG3851" s="6"/>
      <c r="BH3851" s="6"/>
      <c r="BI3851" s="6"/>
      <c r="BJ3851" s="6"/>
      <c r="BK3851" s="6"/>
      <c r="BL3851" s="6"/>
      <c r="BM3851" s="6"/>
      <c r="BN3851" s="6"/>
      <c r="BO3851" s="6"/>
      <c r="BP3851" s="6"/>
      <c r="BQ3851" s="6"/>
      <c r="BR3851" s="6"/>
      <c r="BS3851" s="6"/>
      <c r="BT3851" s="6"/>
      <c r="BU3851" s="6"/>
      <c r="BV3851" s="6"/>
      <c r="BW3851" s="6"/>
      <c r="BX3851" s="6"/>
      <c r="BY3851" s="6"/>
      <c r="BZ3851" s="6"/>
      <c r="CA3851" s="6"/>
      <c r="CB3851" s="6"/>
      <c r="CC3851" s="6"/>
      <c r="CD3851" s="6"/>
      <c r="CE3851" s="6"/>
      <c r="CF3851" s="6"/>
      <c r="CG3851" s="6"/>
      <c r="CH3851" s="6"/>
      <c r="CI3851" s="6"/>
      <c r="CJ3851" s="6"/>
      <c r="CK3851" s="6"/>
      <c r="CL3851" s="6"/>
      <c r="CM3851" s="6"/>
      <c r="CN3851" s="6"/>
      <c r="CO3851" s="6"/>
      <c r="CP3851" s="6"/>
      <c r="CQ3851" s="6"/>
      <c r="CR3851" s="6"/>
      <c r="CS3851" s="6"/>
      <c r="CT3851" s="6"/>
      <c r="CU3851" s="6"/>
      <c r="CV3851" s="6"/>
      <c r="CW3851" s="6"/>
      <c r="CX3851" s="6"/>
      <c r="CY3851" s="6"/>
      <c r="CZ3851" s="6"/>
      <c r="DA3851" s="6"/>
      <c r="DB3851" s="6"/>
      <c r="DC3851" s="6"/>
      <c r="DD3851" s="6"/>
      <c r="DE3851" s="6"/>
      <c r="DF3851" s="6"/>
      <c r="DG3851" s="6"/>
      <c r="DH3851" s="6"/>
      <c r="DI3851" s="6"/>
      <c r="DJ3851" s="6"/>
    </row>
    <row r="3852" spans="15:114" ht="15" customHeight="1" x14ac:dyDescent="0.15"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6"/>
      <c r="BC3852" s="6"/>
      <c r="BD3852" s="6"/>
      <c r="BE3852" s="6"/>
      <c r="BF3852" s="6"/>
      <c r="BG3852" s="6"/>
      <c r="BH3852" s="6"/>
      <c r="BI3852" s="6"/>
      <c r="BJ3852" s="6"/>
      <c r="BK3852" s="6"/>
      <c r="BL3852" s="6"/>
      <c r="BM3852" s="6"/>
      <c r="BN3852" s="6"/>
      <c r="BO3852" s="6"/>
      <c r="BP3852" s="6"/>
      <c r="BQ3852" s="6"/>
      <c r="BR3852" s="6"/>
      <c r="BS3852" s="6"/>
      <c r="BT3852" s="6"/>
      <c r="BU3852" s="6"/>
      <c r="BV3852" s="6"/>
      <c r="BW3852" s="6"/>
      <c r="BX3852" s="6"/>
      <c r="BY3852" s="6"/>
      <c r="BZ3852" s="6"/>
      <c r="CA3852" s="6"/>
      <c r="CB3852" s="6"/>
      <c r="CC3852" s="6"/>
      <c r="CD3852" s="6"/>
      <c r="CE3852" s="6"/>
      <c r="CF3852" s="6"/>
      <c r="CG3852" s="6"/>
      <c r="CH3852" s="6"/>
      <c r="CI3852" s="6"/>
      <c r="CJ3852" s="6"/>
      <c r="CK3852" s="6"/>
      <c r="CL3852" s="6"/>
      <c r="CM3852" s="6"/>
      <c r="CN3852" s="6"/>
      <c r="CO3852" s="6"/>
      <c r="CP3852" s="6"/>
      <c r="CQ3852" s="6"/>
      <c r="CR3852" s="6"/>
      <c r="CS3852" s="6"/>
      <c r="CT3852" s="6"/>
      <c r="CU3852" s="6"/>
      <c r="CV3852" s="6"/>
      <c r="CW3852" s="6"/>
      <c r="CX3852" s="6"/>
      <c r="CY3852" s="6"/>
      <c r="CZ3852" s="6"/>
      <c r="DA3852" s="6"/>
      <c r="DB3852" s="6"/>
      <c r="DC3852" s="6"/>
      <c r="DD3852" s="6"/>
      <c r="DE3852" s="6"/>
      <c r="DF3852" s="6"/>
      <c r="DG3852" s="6"/>
      <c r="DH3852" s="6"/>
      <c r="DI3852" s="6"/>
      <c r="DJ3852" s="6"/>
    </row>
    <row r="3853" spans="15:114" ht="15" customHeight="1" x14ac:dyDescent="0.15"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  <c r="BH3853" s="6"/>
      <c r="BI3853" s="6"/>
      <c r="BJ3853" s="6"/>
      <c r="BK3853" s="6"/>
      <c r="BL3853" s="6"/>
      <c r="BM3853" s="6"/>
      <c r="BN3853" s="6"/>
      <c r="BO3853" s="6"/>
      <c r="BP3853" s="6"/>
      <c r="BQ3853" s="6"/>
      <c r="BR3853" s="6"/>
      <c r="BS3853" s="6"/>
      <c r="BT3853" s="6"/>
      <c r="BU3853" s="6"/>
      <c r="BV3853" s="6"/>
      <c r="BW3853" s="6"/>
      <c r="BX3853" s="6"/>
      <c r="BY3853" s="6"/>
      <c r="BZ3853" s="6"/>
      <c r="CA3853" s="6"/>
      <c r="CB3853" s="6"/>
      <c r="CC3853" s="6"/>
      <c r="CD3853" s="6"/>
      <c r="CE3853" s="6"/>
      <c r="CF3853" s="6"/>
      <c r="CG3853" s="6"/>
      <c r="CH3853" s="6"/>
      <c r="CI3853" s="6"/>
      <c r="CJ3853" s="6"/>
      <c r="CK3853" s="6"/>
      <c r="CL3853" s="6"/>
      <c r="CM3853" s="6"/>
      <c r="CN3853" s="6"/>
      <c r="CO3853" s="6"/>
      <c r="CP3853" s="6"/>
      <c r="CQ3853" s="6"/>
      <c r="CR3853" s="6"/>
      <c r="CS3853" s="6"/>
      <c r="CT3853" s="6"/>
      <c r="CU3853" s="6"/>
      <c r="CV3853" s="6"/>
      <c r="CW3853" s="6"/>
      <c r="CX3853" s="6"/>
      <c r="CY3853" s="6"/>
      <c r="CZ3853" s="6"/>
      <c r="DA3853" s="6"/>
      <c r="DB3853" s="6"/>
      <c r="DC3853" s="6"/>
      <c r="DD3853" s="6"/>
      <c r="DE3853" s="6"/>
      <c r="DF3853" s="6"/>
      <c r="DG3853" s="6"/>
      <c r="DH3853" s="6"/>
      <c r="DI3853" s="6"/>
      <c r="DJ3853" s="6"/>
    </row>
    <row r="3854" spans="15:114" ht="15" customHeight="1" x14ac:dyDescent="0.15"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6"/>
      <c r="BC3854" s="6"/>
      <c r="BD3854" s="6"/>
      <c r="BE3854" s="6"/>
      <c r="BF3854" s="6"/>
      <c r="BG3854" s="6"/>
      <c r="BH3854" s="6"/>
      <c r="BI3854" s="6"/>
      <c r="BJ3854" s="6"/>
      <c r="BK3854" s="6"/>
      <c r="BL3854" s="6"/>
      <c r="BM3854" s="6"/>
      <c r="BN3854" s="6"/>
      <c r="BO3854" s="6"/>
      <c r="BP3854" s="6"/>
      <c r="BQ3854" s="6"/>
      <c r="BR3854" s="6"/>
      <c r="BS3854" s="6"/>
      <c r="BT3854" s="6"/>
      <c r="BU3854" s="6"/>
      <c r="BV3854" s="6"/>
      <c r="BW3854" s="6"/>
      <c r="BX3854" s="6"/>
      <c r="BY3854" s="6"/>
      <c r="BZ3854" s="6"/>
      <c r="CA3854" s="6"/>
      <c r="CB3854" s="6"/>
      <c r="CC3854" s="6"/>
      <c r="CD3854" s="6"/>
      <c r="CE3854" s="6"/>
      <c r="CF3854" s="6"/>
      <c r="CG3854" s="6"/>
      <c r="CH3854" s="6"/>
      <c r="CI3854" s="6"/>
      <c r="CJ3854" s="6"/>
      <c r="CK3854" s="6"/>
      <c r="CL3854" s="6"/>
      <c r="CM3854" s="6"/>
      <c r="CN3854" s="6"/>
      <c r="CO3854" s="6"/>
      <c r="CP3854" s="6"/>
      <c r="CQ3854" s="6"/>
      <c r="CR3854" s="6"/>
      <c r="CS3854" s="6"/>
      <c r="CT3854" s="6"/>
      <c r="CU3854" s="6"/>
      <c r="CV3854" s="6"/>
      <c r="CW3854" s="6"/>
      <c r="CX3854" s="6"/>
      <c r="CY3854" s="6"/>
      <c r="CZ3854" s="6"/>
      <c r="DA3854" s="6"/>
      <c r="DB3854" s="6"/>
      <c r="DC3854" s="6"/>
      <c r="DD3854" s="6"/>
      <c r="DE3854" s="6"/>
      <c r="DF3854" s="6"/>
      <c r="DG3854" s="6"/>
      <c r="DH3854" s="6"/>
      <c r="DI3854" s="6"/>
      <c r="DJ3854" s="6"/>
    </row>
    <row r="3855" spans="15:114" ht="15" customHeight="1" x14ac:dyDescent="0.15"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6"/>
      <c r="BC3855" s="6"/>
      <c r="BD3855" s="6"/>
      <c r="BE3855" s="6"/>
      <c r="BF3855" s="6"/>
      <c r="BG3855" s="6"/>
      <c r="BH3855" s="6"/>
      <c r="BI3855" s="6"/>
      <c r="BJ3855" s="6"/>
      <c r="BK3855" s="6"/>
      <c r="BL3855" s="6"/>
      <c r="BM3855" s="6"/>
      <c r="BN3855" s="6"/>
      <c r="BO3855" s="6"/>
      <c r="BP3855" s="6"/>
      <c r="BQ3855" s="6"/>
      <c r="BR3855" s="6"/>
      <c r="BS3855" s="6"/>
      <c r="BT3855" s="6"/>
      <c r="BU3855" s="6"/>
      <c r="BV3855" s="6"/>
      <c r="BW3855" s="6"/>
      <c r="BX3855" s="6"/>
      <c r="BY3855" s="6"/>
      <c r="BZ3855" s="6"/>
      <c r="CA3855" s="6"/>
      <c r="CB3855" s="6"/>
      <c r="CC3855" s="6"/>
      <c r="CD3855" s="6"/>
      <c r="CE3855" s="6"/>
      <c r="CF3855" s="6"/>
      <c r="CG3855" s="6"/>
      <c r="CH3855" s="6"/>
      <c r="CI3855" s="6"/>
      <c r="CJ3855" s="6"/>
      <c r="CK3855" s="6"/>
      <c r="CL3855" s="6"/>
      <c r="CM3855" s="6"/>
      <c r="CN3855" s="6"/>
      <c r="CO3855" s="6"/>
      <c r="CP3855" s="6"/>
      <c r="CQ3855" s="6"/>
      <c r="CR3855" s="6"/>
      <c r="CS3855" s="6"/>
      <c r="CT3855" s="6"/>
      <c r="CU3855" s="6"/>
      <c r="CV3855" s="6"/>
      <c r="CW3855" s="6"/>
      <c r="CX3855" s="6"/>
      <c r="CY3855" s="6"/>
      <c r="CZ3855" s="6"/>
      <c r="DA3855" s="6"/>
      <c r="DB3855" s="6"/>
      <c r="DC3855" s="6"/>
      <c r="DD3855" s="6"/>
      <c r="DE3855" s="6"/>
      <c r="DF3855" s="6"/>
      <c r="DG3855" s="6"/>
      <c r="DH3855" s="6"/>
      <c r="DI3855" s="6"/>
      <c r="DJ3855" s="6"/>
    </row>
    <row r="3856" spans="15:114" ht="15" customHeight="1" x14ac:dyDescent="0.15"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6"/>
      <c r="BC3856" s="6"/>
      <c r="BD3856" s="6"/>
      <c r="BE3856" s="6"/>
      <c r="BF3856" s="6"/>
      <c r="BG3856" s="6"/>
      <c r="BH3856" s="6"/>
      <c r="BI3856" s="6"/>
      <c r="BJ3856" s="6"/>
      <c r="BK3856" s="6"/>
      <c r="BL3856" s="6"/>
      <c r="BM3856" s="6"/>
      <c r="BN3856" s="6"/>
      <c r="BO3856" s="6"/>
      <c r="BP3856" s="6"/>
      <c r="BQ3856" s="6"/>
      <c r="BR3856" s="6"/>
      <c r="BS3856" s="6"/>
      <c r="BT3856" s="6"/>
      <c r="BU3856" s="6"/>
      <c r="BV3856" s="6"/>
      <c r="BW3856" s="6"/>
      <c r="BX3856" s="6"/>
      <c r="BY3856" s="6"/>
      <c r="BZ3856" s="6"/>
      <c r="CA3856" s="6"/>
      <c r="CB3856" s="6"/>
      <c r="CC3856" s="6"/>
      <c r="CD3856" s="6"/>
      <c r="CE3856" s="6"/>
      <c r="CF3856" s="6"/>
      <c r="CG3856" s="6"/>
      <c r="CH3856" s="6"/>
      <c r="CI3856" s="6"/>
      <c r="CJ3856" s="6"/>
      <c r="CK3856" s="6"/>
      <c r="CL3856" s="6"/>
      <c r="CM3856" s="6"/>
      <c r="CN3856" s="6"/>
      <c r="CO3856" s="6"/>
      <c r="CP3856" s="6"/>
      <c r="CQ3856" s="6"/>
      <c r="CR3856" s="6"/>
      <c r="CS3856" s="6"/>
      <c r="CT3856" s="6"/>
      <c r="CU3856" s="6"/>
      <c r="CV3856" s="6"/>
      <c r="CW3856" s="6"/>
      <c r="CX3856" s="6"/>
      <c r="CY3856" s="6"/>
      <c r="CZ3856" s="6"/>
      <c r="DA3856" s="6"/>
      <c r="DB3856" s="6"/>
      <c r="DC3856" s="6"/>
      <c r="DD3856" s="6"/>
      <c r="DE3856" s="6"/>
      <c r="DF3856" s="6"/>
      <c r="DG3856" s="6"/>
      <c r="DH3856" s="6"/>
      <c r="DI3856" s="6"/>
      <c r="DJ3856" s="6"/>
    </row>
    <row r="3857" spans="15:114" ht="15" customHeight="1" x14ac:dyDescent="0.15"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6"/>
      <c r="BC3857" s="6"/>
      <c r="BD3857" s="6"/>
      <c r="BE3857" s="6"/>
      <c r="BF3857" s="6"/>
      <c r="BG3857" s="6"/>
      <c r="BH3857" s="6"/>
      <c r="BI3857" s="6"/>
      <c r="BJ3857" s="6"/>
      <c r="BK3857" s="6"/>
      <c r="BL3857" s="6"/>
      <c r="BM3857" s="6"/>
      <c r="BN3857" s="6"/>
      <c r="BO3857" s="6"/>
      <c r="BP3857" s="6"/>
      <c r="BQ3857" s="6"/>
      <c r="BR3857" s="6"/>
      <c r="BS3857" s="6"/>
      <c r="BT3857" s="6"/>
      <c r="BU3857" s="6"/>
      <c r="BV3857" s="6"/>
      <c r="BW3857" s="6"/>
      <c r="BX3857" s="6"/>
      <c r="BY3857" s="6"/>
      <c r="BZ3857" s="6"/>
      <c r="CA3857" s="6"/>
      <c r="CB3857" s="6"/>
      <c r="CC3857" s="6"/>
      <c r="CD3857" s="6"/>
      <c r="CE3857" s="6"/>
      <c r="CF3857" s="6"/>
      <c r="CG3857" s="6"/>
      <c r="CH3857" s="6"/>
      <c r="CI3857" s="6"/>
      <c r="CJ3857" s="6"/>
      <c r="CK3857" s="6"/>
      <c r="CL3857" s="6"/>
      <c r="CM3857" s="6"/>
      <c r="CN3857" s="6"/>
      <c r="CO3857" s="6"/>
      <c r="CP3857" s="6"/>
      <c r="CQ3857" s="6"/>
      <c r="CR3857" s="6"/>
      <c r="CS3857" s="6"/>
      <c r="CT3857" s="6"/>
      <c r="CU3857" s="6"/>
      <c r="CV3857" s="6"/>
      <c r="CW3857" s="6"/>
      <c r="CX3857" s="6"/>
      <c r="CY3857" s="6"/>
      <c r="CZ3857" s="6"/>
      <c r="DA3857" s="6"/>
      <c r="DB3857" s="6"/>
      <c r="DC3857" s="6"/>
      <c r="DD3857" s="6"/>
      <c r="DE3857" s="6"/>
      <c r="DF3857" s="6"/>
      <c r="DG3857" s="6"/>
      <c r="DH3857" s="6"/>
      <c r="DI3857" s="6"/>
      <c r="DJ3857" s="6"/>
    </row>
    <row r="3858" spans="15:114" ht="15" customHeight="1" x14ac:dyDescent="0.15"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6"/>
      <c r="BC3858" s="6"/>
      <c r="BD3858" s="6"/>
      <c r="BE3858" s="6"/>
      <c r="BF3858" s="6"/>
      <c r="BG3858" s="6"/>
      <c r="BH3858" s="6"/>
      <c r="BI3858" s="6"/>
      <c r="BJ3858" s="6"/>
      <c r="BK3858" s="6"/>
      <c r="BL3858" s="6"/>
      <c r="BM3858" s="6"/>
      <c r="BN3858" s="6"/>
      <c r="BO3858" s="6"/>
      <c r="BP3858" s="6"/>
      <c r="BQ3858" s="6"/>
      <c r="BR3858" s="6"/>
      <c r="BS3858" s="6"/>
      <c r="BT3858" s="6"/>
      <c r="BU3858" s="6"/>
      <c r="BV3858" s="6"/>
      <c r="BW3858" s="6"/>
      <c r="BX3858" s="6"/>
      <c r="BY3858" s="6"/>
      <c r="BZ3858" s="6"/>
      <c r="CA3858" s="6"/>
      <c r="CB3858" s="6"/>
      <c r="CC3858" s="6"/>
      <c r="CD3858" s="6"/>
      <c r="CE3858" s="6"/>
      <c r="CF3858" s="6"/>
      <c r="CG3858" s="6"/>
      <c r="CH3858" s="6"/>
      <c r="CI3858" s="6"/>
      <c r="CJ3858" s="6"/>
      <c r="CK3858" s="6"/>
      <c r="CL3858" s="6"/>
      <c r="CM3858" s="6"/>
      <c r="CN3858" s="6"/>
      <c r="CO3858" s="6"/>
      <c r="CP3858" s="6"/>
      <c r="CQ3858" s="6"/>
      <c r="CR3858" s="6"/>
      <c r="CS3858" s="6"/>
      <c r="CT3858" s="6"/>
      <c r="CU3858" s="6"/>
      <c r="CV3858" s="6"/>
      <c r="CW3858" s="6"/>
      <c r="CX3858" s="6"/>
      <c r="CY3858" s="6"/>
      <c r="CZ3858" s="6"/>
      <c r="DA3858" s="6"/>
      <c r="DB3858" s="6"/>
      <c r="DC3858" s="6"/>
      <c r="DD3858" s="6"/>
      <c r="DE3858" s="6"/>
      <c r="DF3858" s="6"/>
      <c r="DG3858" s="6"/>
      <c r="DH3858" s="6"/>
      <c r="DI3858" s="6"/>
      <c r="DJ3858" s="6"/>
    </row>
    <row r="3859" spans="15:114" ht="15" customHeight="1" x14ac:dyDescent="0.15"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6"/>
      <c r="BC3859" s="6"/>
      <c r="BD3859" s="6"/>
      <c r="BE3859" s="6"/>
      <c r="BF3859" s="6"/>
      <c r="BG3859" s="6"/>
      <c r="BH3859" s="6"/>
      <c r="BI3859" s="6"/>
      <c r="BJ3859" s="6"/>
      <c r="BK3859" s="6"/>
      <c r="BL3859" s="6"/>
      <c r="BM3859" s="6"/>
      <c r="BN3859" s="6"/>
      <c r="BO3859" s="6"/>
      <c r="BP3859" s="6"/>
      <c r="BQ3859" s="6"/>
      <c r="BR3859" s="6"/>
      <c r="BS3859" s="6"/>
      <c r="BT3859" s="6"/>
      <c r="BU3859" s="6"/>
      <c r="BV3859" s="6"/>
      <c r="BW3859" s="6"/>
      <c r="BX3859" s="6"/>
      <c r="BY3859" s="6"/>
      <c r="BZ3859" s="6"/>
      <c r="CA3859" s="6"/>
      <c r="CB3859" s="6"/>
      <c r="CC3859" s="6"/>
      <c r="CD3859" s="6"/>
      <c r="CE3859" s="6"/>
      <c r="CF3859" s="6"/>
      <c r="CG3859" s="6"/>
      <c r="CH3859" s="6"/>
      <c r="CI3859" s="6"/>
      <c r="CJ3859" s="6"/>
      <c r="CK3859" s="6"/>
      <c r="CL3859" s="6"/>
      <c r="CM3859" s="6"/>
      <c r="CN3859" s="6"/>
      <c r="CO3859" s="6"/>
      <c r="CP3859" s="6"/>
      <c r="CQ3859" s="6"/>
      <c r="CR3859" s="6"/>
      <c r="CS3859" s="6"/>
      <c r="CT3859" s="6"/>
      <c r="CU3859" s="6"/>
      <c r="CV3859" s="6"/>
      <c r="CW3859" s="6"/>
      <c r="CX3859" s="6"/>
      <c r="CY3859" s="6"/>
      <c r="CZ3859" s="6"/>
      <c r="DA3859" s="6"/>
      <c r="DB3859" s="6"/>
      <c r="DC3859" s="6"/>
      <c r="DD3859" s="6"/>
      <c r="DE3859" s="6"/>
      <c r="DF3859" s="6"/>
      <c r="DG3859" s="6"/>
      <c r="DH3859" s="6"/>
      <c r="DI3859" s="6"/>
      <c r="DJ3859" s="6"/>
    </row>
    <row r="3860" spans="15:114" ht="15" customHeight="1" x14ac:dyDescent="0.15"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6"/>
      <c r="BC3860" s="6"/>
      <c r="BD3860" s="6"/>
      <c r="BE3860" s="6"/>
      <c r="BF3860" s="6"/>
      <c r="BG3860" s="6"/>
      <c r="BH3860" s="6"/>
      <c r="BI3860" s="6"/>
      <c r="BJ3860" s="6"/>
      <c r="BK3860" s="6"/>
      <c r="BL3860" s="6"/>
      <c r="BM3860" s="6"/>
      <c r="BN3860" s="6"/>
      <c r="BO3860" s="6"/>
      <c r="BP3860" s="6"/>
      <c r="BQ3860" s="6"/>
      <c r="BR3860" s="6"/>
      <c r="BS3860" s="6"/>
      <c r="BT3860" s="6"/>
      <c r="BU3860" s="6"/>
      <c r="BV3860" s="6"/>
      <c r="BW3860" s="6"/>
      <c r="BX3860" s="6"/>
      <c r="BY3860" s="6"/>
      <c r="BZ3860" s="6"/>
      <c r="CA3860" s="6"/>
      <c r="CB3860" s="6"/>
      <c r="CC3860" s="6"/>
      <c r="CD3860" s="6"/>
      <c r="CE3860" s="6"/>
      <c r="CF3860" s="6"/>
      <c r="CG3860" s="6"/>
      <c r="CH3860" s="6"/>
      <c r="CI3860" s="6"/>
      <c r="CJ3860" s="6"/>
      <c r="CK3860" s="6"/>
      <c r="CL3860" s="6"/>
      <c r="CM3860" s="6"/>
      <c r="CN3860" s="6"/>
      <c r="CO3860" s="6"/>
      <c r="CP3860" s="6"/>
      <c r="CQ3860" s="6"/>
      <c r="CR3860" s="6"/>
      <c r="CS3860" s="6"/>
      <c r="CT3860" s="6"/>
      <c r="CU3860" s="6"/>
      <c r="CV3860" s="6"/>
      <c r="CW3860" s="6"/>
      <c r="CX3860" s="6"/>
      <c r="CY3860" s="6"/>
      <c r="CZ3860" s="6"/>
      <c r="DA3860" s="6"/>
      <c r="DB3860" s="6"/>
      <c r="DC3860" s="6"/>
      <c r="DD3860" s="6"/>
      <c r="DE3860" s="6"/>
      <c r="DF3860" s="6"/>
      <c r="DG3860" s="6"/>
      <c r="DH3860" s="6"/>
      <c r="DI3860" s="6"/>
      <c r="DJ3860" s="6"/>
    </row>
    <row r="3861" spans="15:114" ht="15" customHeight="1" x14ac:dyDescent="0.15"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6"/>
      <c r="BC3861" s="6"/>
      <c r="BD3861" s="6"/>
      <c r="BE3861" s="6"/>
      <c r="BF3861" s="6"/>
      <c r="BG3861" s="6"/>
      <c r="BH3861" s="6"/>
      <c r="BI3861" s="6"/>
      <c r="BJ3861" s="6"/>
      <c r="BK3861" s="6"/>
      <c r="BL3861" s="6"/>
      <c r="BM3861" s="6"/>
      <c r="BN3861" s="6"/>
      <c r="BO3861" s="6"/>
      <c r="BP3861" s="6"/>
      <c r="BQ3861" s="6"/>
      <c r="BR3861" s="6"/>
      <c r="BS3861" s="6"/>
      <c r="BT3861" s="6"/>
      <c r="BU3861" s="6"/>
      <c r="BV3861" s="6"/>
      <c r="BW3861" s="6"/>
      <c r="BX3861" s="6"/>
      <c r="BY3861" s="6"/>
      <c r="BZ3861" s="6"/>
      <c r="CA3861" s="6"/>
      <c r="CB3861" s="6"/>
      <c r="CC3861" s="6"/>
      <c r="CD3861" s="6"/>
      <c r="CE3861" s="6"/>
      <c r="CF3861" s="6"/>
      <c r="CG3861" s="6"/>
      <c r="CH3861" s="6"/>
      <c r="CI3861" s="6"/>
      <c r="CJ3861" s="6"/>
      <c r="CK3861" s="6"/>
      <c r="CL3861" s="6"/>
      <c r="CM3861" s="6"/>
      <c r="CN3861" s="6"/>
      <c r="CO3861" s="6"/>
      <c r="CP3861" s="6"/>
      <c r="CQ3861" s="6"/>
      <c r="CR3861" s="6"/>
      <c r="CS3861" s="6"/>
      <c r="CT3861" s="6"/>
      <c r="CU3861" s="6"/>
      <c r="CV3861" s="6"/>
      <c r="CW3861" s="6"/>
      <c r="CX3861" s="6"/>
      <c r="CY3861" s="6"/>
      <c r="CZ3861" s="6"/>
      <c r="DA3861" s="6"/>
      <c r="DB3861" s="6"/>
      <c r="DC3861" s="6"/>
      <c r="DD3861" s="6"/>
      <c r="DE3861" s="6"/>
      <c r="DF3861" s="6"/>
      <c r="DG3861" s="6"/>
      <c r="DH3861" s="6"/>
      <c r="DI3861" s="6"/>
      <c r="DJ3861" s="6"/>
    </row>
    <row r="3862" spans="15:114" ht="15" customHeight="1" x14ac:dyDescent="0.15"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6"/>
      <c r="BC3862" s="6"/>
      <c r="BD3862" s="6"/>
      <c r="BE3862" s="6"/>
      <c r="BF3862" s="6"/>
      <c r="BG3862" s="6"/>
      <c r="BH3862" s="6"/>
      <c r="BI3862" s="6"/>
      <c r="BJ3862" s="6"/>
      <c r="BK3862" s="6"/>
      <c r="BL3862" s="6"/>
      <c r="BM3862" s="6"/>
      <c r="BN3862" s="6"/>
      <c r="BO3862" s="6"/>
      <c r="BP3862" s="6"/>
      <c r="BQ3862" s="6"/>
      <c r="BR3862" s="6"/>
      <c r="BS3862" s="6"/>
      <c r="BT3862" s="6"/>
      <c r="BU3862" s="6"/>
      <c r="BV3862" s="6"/>
      <c r="BW3862" s="6"/>
      <c r="BX3862" s="6"/>
      <c r="BY3862" s="6"/>
      <c r="BZ3862" s="6"/>
      <c r="CA3862" s="6"/>
      <c r="CB3862" s="6"/>
      <c r="CC3862" s="6"/>
      <c r="CD3862" s="6"/>
      <c r="CE3862" s="6"/>
      <c r="CF3862" s="6"/>
      <c r="CG3862" s="6"/>
      <c r="CH3862" s="6"/>
      <c r="CI3862" s="6"/>
      <c r="CJ3862" s="6"/>
      <c r="CK3862" s="6"/>
      <c r="CL3862" s="6"/>
      <c r="CM3862" s="6"/>
      <c r="CN3862" s="6"/>
      <c r="CO3862" s="6"/>
      <c r="CP3862" s="6"/>
      <c r="CQ3862" s="6"/>
      <c r="CR3862" s="6"/>
      <c r="CS3862" s="6"/>
      <c r="CT3862" s="6"/>
      <c r="CU3862" s="6"/>
      <c r="CV3862" s="6"/>
      <c r="CW3862" s="6"/>
      <c r="CX3862" s="6"/>
      <c r="CY3862" s="6"/>
      <c r="CZ3862" s="6"/>
      <c r="DA3862" s="6"/>
      <c r="DB3862" s="6"/>
      <c r="DC3862" s="6"/>
      <c r="DD3862" s="6"/>
      <c r="DE3862" s="6"/>
      <c r="DF3862" s="6"/>
      <c r="DG3862" s="6"/>
      <c r="DH3862" s="6"/>
      <c r="DI3862" s="6"/>
      <c r="DJ3862" s="6"/>
    </row>
    <row r="3863" spans="15:114" ht="15" customHeight="1" x14ac:dyDescent="0.15"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  <c r="BH3863" s="6"/>
      <c r="BI3863" s="6"/>
      <c r="BJ3863" s="6"/>
      <c r="BK3863" s="6"/>
      <c r="BL3863" s="6"/>
      <c r="BM3863" s="6"/>
      <c r="BN3863" s="6"/>
      <c r="BO3863" s="6"/>
      <c r="BP3863" s="6"/>
      <c r="BQ3863" s="6"/>
      <c r="BR3863" s="6"/>
      <c r="BS3863" s="6"/>
      <c r="BT3863" s="6"/>
      <c r="BU3863" s="6"/>
      <c r="BV3863" s="6"/>
      <c r="BW3863" s="6"/>
      <c r="BX3863" s="6"/>
      <c r="BY3863" s="6"/>
      <c r="BZ3863" s="6"/>
      <c r="CA3863" s="6"/>
      <c r="CB3863" s="6"/>
      <c r="CC3863" s="6"/>
      <c r="CD3863" s="6"/>
      <c r="CE3863" s="6"/>
      <c r="CF3863" s="6"/>
      <c r="CG3863" s="6"/>
      <c r="CH3863" s="6"/>
      <c r="CI3863" s="6"/>
      <c r="CJ3863" s="6"/>
      <c r="CK3863" s="6"/>
      <c r="CL3863" s="6"/>
      <c r="CM3863" s="6"/>
      <c r="CN3863" s="6"/>
      <c r="CO3863" s="6"/>
      <c r="CP3863" s="6"/>
      <c r="CQ3863" s="6"/>
      <c r="CR3863" s="6"/>
      <c r="CS3863" s="6"/>
      <c r="CT3863" s="6"/>
      <c r="CU3863" s="6"/>
      <c r="CV3863" s="6"/>
      <c r="CW3863" s="6"/>
      <c r="CX3863" s="6"/>
      <c r="CY3863" s="6"/>
      <c r="CZ3863" s="6"/>
      <c r="DA3863" s="6"/>
      <c r="DB3863" s="6"/>
      <c r="DC3863" s="6"/>
      <c r="DD3863" s="6"/>
      <c r="DE3863" s="6"/>
      <c r="DF3863" s="6"/>
      <c r="DG3863" s="6"/>
      <c r="DH3863" s="6"/>
      <c r="DI3863" s="6"/>
      <c r="DJ3863" s="6"/>
    </row>
    <row r="3864" spans="15:114" ht="15" customHeight="1" x14ac:dyDescent="0.15"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  <c r="BH3864" s="6"/>
      <c r="BI3864" s="6"/>
      <c r="BJ3864" s="6"/>
      <c r="BK3864" s="6"/>
      <c r="BL3864" s="6"/>
      <c r="BM3864" s="6"/>
      <c r="BN3864" s="6"/>
      <c r="BO3864" s="6"/>
      <c r="BP3864" s="6"/>
      <c r="BQ3864" s="6"/>
      <c r="BR3864" s="6"/>
      <c r="BS3864" s="6"/>
      <c r="BT3864" s="6"/>
      <c r="BU3864" s="6"/>
      <c r="BV3864" s="6"/>
      <c r="BW3864" s="6"/>
      <c r="BX3864" s="6"/>
      <c r="BY3864" s="6"/>
      <c r="BZ3864" s="6"/>
      <c r="CA3864" s="6"/>
      <c r="CB3864" s="6"/>
      <c r="CC3864" s="6"/>
      <c r="CD3864" s="6"/>
      <c r="CE3864" s="6"/>
      <c r="CF3864" s="6"/>
      <c r="CG3864" s="6"/>
      <c r="CH3864" s="6"/>
      <c r="CI3864" s="6"/>
      <c r="CJ3864" s="6"/>
      <c r="CK3864" s="6"/>
      <c r="CL3864" s="6"/>
      <c r="CM3864" s="6"/>
      <c r="CN3864" s="6"/>
      <c r="CO3864" s="6"/>
      <c r="CP3864" s="6"/>
      <c r="CQ3864" s="6"/>
      <c r="CR3864" s="6"/>
      <c r="CS3864" s="6"/>
      <c r="CT3864" s="6"/>
      <c r="CU3864" s="6"/>
      <c r="CV3864" s="6"/>
      <c r="CW3864" s="6"/>
      <c r="CX3864" s="6"/>
      <c r="CY3864" s="6"/>
      <c r="CZ3864" s="6"/>
      <c r="DA3864" s="6"/>
      <c r="DB3864" s="6"/>
      <c r="DC3864" s="6"/>
      <c r="DD3864" s="6"/>
      <c r="DE3864" s="6"/>
      <c r="DF3864" s="6"/>
      <c r="DG3864" s="6"/>
      <c r="DH3864" s="6"/>
      <c r="DI3864" s="6"/>
      <c r="DJ3864" s="6"/>
    </row>
    <row r="3865" spans="15:114" ht="15" customHeight="1" x14ac:dyDescent="0.15"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6"/>
      <c r="BC3865" s="6"/>
      <c r="BD3865" s="6"/>
      <c r="BE3865" s="6"/>
      <c r="BF3865" s="6"/>
      <c r="BG3865" s="6"/>
      <c r="BH3865" s="6"/>
      <c r="BI3865" s="6"/>
      <c r="BJ3865" s="6"/>
      <c r="BK3865" s="6"/>
      <c r="BL3865" s="6"/>
      <c r="BM3865" s="6"/>
      <c r="BN3865" s="6"/>
      <c r="BO3865" s="6"/>
      <c r="BP3865" s="6"/>
      <c r="BQ3865" s="6"/>
      <c r="BR3865" s="6"/>
      <c r="BS3865" s="6"/>
      <c r="BT3865" s="6"/>
      <c r="BU3865" s="6"/>
      <c r="BV3865" s="6"/>
      <c r="BW3865" s="6"/>
      <c r="BX3865" s="6"/>
      <c r="BY3865" s="6"/>
      <c r="BZ3865" s="6"/>
      <c r="CA3865" s="6"/>
      <c r="CB3865" s="6"/>
      <c r="CC3865" s="6"/>
      <c r="CD3865" s="6"/>
      <c r="CE3865" s="6"/>
      <c r="CF3865" s="6"/>
      <c r="CG3865" s="6"/>
      <c r="CH3865" s="6"/>
      <c r="CI3865" s="6"/>
      <c r="CJ3865" s="6"/>
      <c r="CK3865" s="6"/>
      <c r="CL3865" s="6"/>
      <c r="CM3865" s="6"/>
      <c r="CN3865" s="6"/>
      <c r="CO3865" s="6"/>
      <c r="CP3865" s="6"/>
      <c r="CQ3865" s="6"/>
      <c r="CR3865" s="6"/>
      <c r="CS3865" s="6"/>
      <c r="CT3865" s="6"/>
      <c r="CU3865" s="6"/>
      <c r="CV3865" s="6"/>
      <c r="CW3865" s="6"/>
      <c r="CX3865" s="6"/>
      <c r="CY3865" s="6"/>
      <c r="CZ3865" s="6"/>
      <c r="DA3865" s="6"/>
      <c r="DB3865" s="6"/>
      <c r="DC3865" s="6"/>
      <c r="DD3865" s="6"/>
      <c r="DE3865" s="6"/>
      <c r="DF3865" s="6"/>
      <c r="DG3865" s="6"/>
      <c r="DH3865" s="6"/>
      <c r="DI3865" s="6"/>
      <c r="DJ3865" s="6"/>
    </row>
    <row r="3866" spans="15:114" ht="15" customHeight="1" x14ac:dyDescent="0.15"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6"/>
      <c r="BC3866" s="6"/>
      <c r="BD3866" s="6"/>
      <c r="BE3866" s="6"/>
      <c r="BF3866" s="6"/>
      <c r="BG3866" s="6"/>
      <c r="BH3866" s="6"/>
      <c r="BI3866" s="6"/>
      <c r="BJ3866" s="6"/>
      <c r="BK3866" s="6"/>
      <c r="BL3866" s="6"/>
      <c r="BM3866" s="6"/>
      <c r="BN3866" s="6"/>
      <c r="BO3866" s="6"/>
      <c r="BP3866" s="6"/>
      <c r="BQ3866" s="6"/>
      <c r="BR3866" s="6"/>
      <c r="BS3866" s="6"/>
      <c r="BT3866" s="6"/>
      <c r="BU3866" s="6"/>
      <c r="BV3866" s="6"/>
      <c r="BW3866" s="6"/>
      <c r="BX3866" s="6"/>
      <c r="BY3866" s="6"/>
      <c r="BZ3866" s="6"/>
      <c r="CA3866" s="6"/>
      <c r="CB3866" s="6"/>
      <c r="CC3866" s="6"/>
      <c r="CD3866" s="6"/>
      <c r="CE3866" s="6"/>
      <c r="CF3866" s="6"/>
      <c r="CG3866" s="6"/>
      <c r="CH3866" s="6"/>
      <c r="CI3866" s="6"/>
      <c r="CJ3866" s="6"/>
      <c r="CK3866" s="6"/>
      <c r="CL3866" s="6"/>
      <c r="CM3866" s="6"/>
      <c r="CN3866" s="6"/>
      <c r="CO3866" s="6"/>
      <c r="CP3866" s="6"/>
      <c r="CQ3866" s="6"/>
      <c r="CR3866" s="6"/>
      <c r="CS3866" s="6"/>
      <c r="CT3866" s="6"/>
      <c r="CU3866" s="6"/>
      <c r="CV3866" s="6"/>
      <c r="CW3866" s="6"/>
      <c r="CX3866" s="6"/>
      <c r="CY3866" s="6"/>
      <c r="CZ3866" s="6"/>
      <c r="DA3866" s="6"/>
      <c r="DB3866" s="6"/>
      <c r="DC3866" s="6"/>
      <c r="DD3866" s="6"/>
      <c r="DE3866" s="6"/>
      <c r="DF3866" s="6"/>
      <c r="DG3866" s="6"/>
      <c r="DH3866" s="6"/>
      <c r="DI3866" s="6"/>
      <c r="DJ3866" s="6"/>
    </row>
    <row r="3867" spans="15:114" ht="15" customHeight="1" x14ac:dyDescent="0.15"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6"/>
      <c r="BC3867" s="6"/>
      <c r="BD3867" s="6"/>
      <c r="BE3867" s="6"/>
      <c r="BF3867" s="6"/>
      <c r="BG3867" s="6"/>
      <c r="BH3867" s="6"/>
      <c r="BI3867" s="6"/>
      <c r="BJ3867" s="6"/>
      <c r="BK3867" s="6"/>
      <c r="BL3867" s="6"/>
      <c r="BM3867" s="6"/>
      <c r="BN3867" s="6"/>
      <c r="BO3867" s="6"/>
      <c r="BP3867" s="6"/>
      <c r="BQ3867" s="6"/>
      <c r="BR3867" s="6"/>
      <c r="BS3867" s="6"/>
      <c r="BT3867" s="6"/>
      <c r="BU3867" s="6"/>
      <c r="BV3867" s="6"/>
      <c r="BW3867" s="6"/>
      <c r="BX3867" s="6"/>
      <c r="BY3867" s="6"/>
      <c r="BZ3867" s="6"/>
      <c r="CA3867" s="6"/>
      <c r="CB3867" s="6"/>
      <c r="CC3867" s="6"/>
      <c r="CD3867" s="6"/>
      <c r="CE3867" s="6"/>
      <c r="CF3867" s="6"/>
      <c r="CG3867" s="6"/>
      <c r="CH3867" s="6"/>
      <c r="CI3867" s="6"/>
      <c r="CJ3867" s="6"/>
      <c r="CK3867" s="6"/>
      <c r="CL3867" s="6"/>
      <c r="CM3867" s="6"/>
      <c r="CN3867" s="6"/>
      <c r="CO3867" s="6"/>
      <c r="CP3867" s="6"/>
      <c r="CQ3867" s="6"/>
      <c r="CR3867" s="6"/>
      <c r="CS3867" s="6"/>
      <c r="CT3867" s="6"/>
      <c r="CU3867" s="6"/>
      <c r="CV3867" s="6"/>
      <c r="CW3867" s="6"/>
      <c r="CX3867" s="6"/>
      <c r="CY3867" s="6"/>
      <c r="CZ3867" s="6"/>
      <c r="DA3867" s="6"/>
      <c r="DB3867" s="6"/>
      <c r="DC3867" s="6"/>
      <c r="DD3867" s="6"/>
      <c r="DE3867" s="6"/>
      <c r="DF3867" s="6"/>
      <c r="DG3867" s="6"/>
      <c r="DH3867" s="6"/>
      <c r="DI3867" s="6"/>
      <c r="DJ3867" s="6"/>
    </row>
    <row r="3868" spans="15:114" ht="15" customHeight="1" x14ac:dyDescent="0.15"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6"/>
      <c r="BC3868" s="6"/>
      <c r="BD3868" s="6"/>
      <c r="BE3868" s="6"/>
      <c r="BF3868" s="6"/>
      <c r="BG3868" s="6"/>
      <c r="BH3868" s="6"/>
      <c r="BI3868" s="6"/>
      <c r="BJ3868" s="6"/>
      <c r="BK3868" s="6"/>
      <c r="BL3868" s="6"/>
      <c r="BM3868" s="6"/>
      <c r="BN3868" s="6"/>
      <c r="BO3868" s="6"/>
      <c r="BP3868" s="6"/>
      <c r="BQ3868" s="6"/>
      <c r="BR3868" s="6"/>
      <c r="BS3868" s="6"/>
      <c r="BT3868" s="6"/>
      <c r="BU3868" s="6"/>
      <c r="BV3868" s="6"/>
      <c r="BW3868" s="6"/>
      <c r="BX3868" s="6"/>
      <c r="BY3868" s="6"/>
      <c r="BZ3868" s="6"/>
      <c r="CA3868" s="6"/>
      <c r="CB3868" s="6"/>
      <c r="CC3868" s="6"/>
      <c r="CD3868" s="6"/>
      <c r="CE3868" s="6"/>
      <c r="CF3868" s="6"/>
      <c r="CG3868" s="6"/>
      <c r="CH3868" s="6"/>
      <c r="CI3868" s="6"/>
      <c r="CJ3868" s="6"/>
      <c r="CK3868" s="6"/>
      <c r="CL3868" s="6"/>
      <c r="CM3868" s="6"/>
      <c r="CN3868" s="6"/>
      <c r="CO3868" s="6"/>
      <c r="CP3868" s="6"/>
      <c r="CQ3868" s="6"/>
      <c r="CR3868" s="6"/>
      <c r="CS3868" s="6"/>
      <c r="CT3868" s="6"/>
      <c r="CU3868" s="6"/>
      <c r="CV3868" s="6"/>
      <c r="CW3868" s="6"/>
      <c r="CX3868" s="6"/>
      <c r="CY3868" s="6"/>
      <c r="CZ3868" s="6"/>
      <c r="DA3868" s="6"/>
      <c r="DB3868" s="6"/>
      <c r="DC3868" s="6"/>
      <c r="DD3868" s="6"/>
      <c r="DE3868" s="6"/>
      <c r="DF3868" s="6"/>
      <c r="DG3868" s="6"/>
      <c r="DH3868" s="6"/>
      <c r="DI3868" s="6"/>
      <c r="DJ3868" s="6"/>
    </row>
    <row r="3869" spans="15:114" ht="15" customHeight="1" x14ac:dyDescent="0.15"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6"/>
      <c r="BC3869" s="6"/>
      <c r="BD3869" s="6"/>
      <c r="BE3869" s="6"/>
      <c r="BF3869" s="6"/>
      <c r="BG3869" s="6"/>
      <c r="BH3869" s="6"/>
      <c r="BI3869" s="6"/>
      <c r="BJ3869" s="6"/>
      <c r="BK3869" s="6"/>
      <c r="BL3869" s="6"/>
      <c r="BM3869" s="6"/>
      <c r="BN3869" s="6"/>
      <c r="BO3869" s="6"/>
      <c r="BP3869" s="6"/>
      <c r="BQ3869" s="6"/>
      <c r="BR3869" s="6"/>
      <c r="BS3869" s="6"/>
      <c r="BT3869" s="6"/>
      <c r="BU3869" s="6"/>
      <c r="BV3869" s="6"/>
      <c r="BW3869" s="6"/>
      <c r="BX3869" s="6"/>
      <c r="BY3869" s="6"/>
      <c r="BZ3869" s="6"/>
      <c r="CA3869" s="6"/>
      <c r="CB3869" s="6"/>
      <c r="CC3869" s="6"/>
      <c r="CD3869" s="6"/>
      <c r="CE3869" s="6"/>
      <c r="CF3869" s="6"/>
      <c r="CG3869" s="6"/>
      <c r="CH3869" s="6"/>
      <c r="CI3869" s="6"/>
      <c r="CJ3869" s="6"/>
      <c r="CK3869" s="6"/>
      <c r="CL3869" s="6"/>
      <c r="CM3869" s="6"/>
      <c r="CN3869" s="6"/>
      <c r="CO3869" s="6"/>
      <c r="CP3869" s="6"/>
      <c r="CQ3869" s="6"/>
      <c r="CR3869" s="6"/>
      <c r="CS3869" s="6"/>
      <c r="CT3869" s="6"/>
      <c r="CU3869" s="6"/>
      <c r="CV3869" s="6"/>
      <c r="CW3869" s="6"/>
      <c r="CX3869" s="6"/>
      <c r="CY3869" s="6"/>
      <c r="CZ3869" s="6"/>
      <c r="DA3869" s="6"/>
      <c r="DB3869" s="6"/>
      <c r="DC3869" s="6"/>
      <c r="DD3869" s="6"/>
      <c r="DE3869" s="6"/>
      <c r="DF3869" s="6"/>
      <c r="DG3869" s="6"/>
      <c r="DH3869" s="6"/>
      <c r="DI3869" s="6"/>
      <c r="DJ3869" s="6"/>
    </row>
    <row r="3870" spans="15:114" ht="15" customHeight="1" x14ac:dyDescent="0.15"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6"/>
      <c r="BC3870" s="6"/>
      <c r="BD3870" s="6"/>
      <c r="BE3870" s="6"/>
      <c r="BF3870" s="6"/>
      <c r="BG3870" s="6"/>
      <c r="BH3870" s="6"/>
      <c r="BI3870" s="6"/>
      <c r="BJ3870" s="6"/>
      <c r="BK3870" s="6"/>
      <c r="BL3870" s="6"/>
      <c r="BM3870" s="6"/>
      <c r="BN3870" s="6"/>
      <c r="BO3870" s="6"/>
      <c r="BP3870" s="6"/>
      <c r="BQ3870" s="6"/>
      <c r="BR3870" s="6"/>
      <c r="BS3870" s="6"/>
      <c r="BT3870" s="6"/>
      <c r="BU3870" s="6"/>
      <c r="BV3870" s="6"/>
      <c r="BW3870" s="6"/>
      <c r="BX3870" s="6"/>
      <c r="BY3870" s="6"/>
      <c r="BZ3870" s="6"/>
      <c r="CA3870" s="6"/>
      <c r="CB3870" s="6"/>
      <c r="CC3870" s="6"/>
      <c r="CD3870" s="6"/>
      <c r="CE3870" s="6"/>
      <c r="CF3870" s="6"/>
      <c r="CG3870" s="6"/>
      <c r="CH3870" s="6"/>
      <c r="CI3870" s="6"/>
      <c r="CJ3870" s="6"/>
      <c r="CK3870" s="6"/>
      <c r="CL3870" s="6"/>
      <c r="CM3870" s="6"/>
      <c r="CN3870" s="6"/>
      <c r="CO3870" s="6"/>
      <c r="CP3870" s="6"/>
      <c r="CQ3870" s="6"/>
      <c r="CR3870" s="6"/>
      <c r="CS3870" s="6"/>
      <c r="CT3870" s="6"/>
      <c r="CU3870" s="6"/>
      <c r="CV3870" s="6"/>
      <c r="CW3870" s="6"/>
      <c r="CX3870" s="6"/>
      <c r="CY3870" s="6"/>
      <c r="CZ3870" s="6"/>
      <c r="DA3870" s="6"/>
      <c r="DB3870" s="6"/>
      <c r="DC3870" s="6"/>
      <c r="DD3870" s="6"/>
      <c r="DE3870" s="6"/>
      <c r="DF3870" s="6"/>
      <c r="DG3870" s="6"/>
      <c r="DH3870" s="6"/>
      <c r="DI3870" s="6"/>
      <c r="DJ3870" s="6"/>
    </row>
    <row r="3871" spans="15:114" ht="15" customHeight="1" x14ac:dyDescent="0.15"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6"/>
      <c r="BC3871" s="6"/>
      <c r="BD3871" s="6"/>
      <c r="BE3871" s="6"/>
      <c r="BF3871" s="6"/>
      <c r="BG3871" s="6"/>
      <c r="BH3871" s="6"/>
      <c r="BI3871" s="6"/>
      <c r="BJ3871" s="6"/>
      <c r="BK3871" s="6"/>
      <c r="BL3871" s="6"/>
      <c r="BM3871" s="6"/>
      <c r="BN3871" s="6"/>
      <c r="BO3871" s="6"/>
      <c r="BP3871" s="6"/>
      <c r="BQ3871" s="6"/>
      <c r="BR3871" s="6"/>
      <c r="BS3871" s="6"/>
      <c r="BT3871" s="6"/>
      <c r="BU3871" s="6"/>
      <c r="BV3871" s="6"/>
      <c r="BW3871" s="6"/>
      <c r="BX3871" s="6"/>
      <c r="BY3871" s="6"/>
      <c r="BZ3871" s="6"/>
      <c r="CA3871" s="6"/>
      <c r="CB3871" s="6"/>
      <c r="CC3871" s="6"/>
      <c r="CD3871" s="6"/>
      <c r="CE3871" s="6"/>
      <c r="CF3871" s="6"/>
      <c r="CG3871" s="6"/>
      <c r="CH3871" s="6"/>
      <c r="CI3871" s="6"/>
      <c r="CJ3871" s="6"/>
      <c r="CK3871" s="6"/>
      <c r="CL3871" s="6"/>
      <c r="CM3871" s="6"/>
      <c r="CN3871" s="6"/>
      <c r="CO3871" s="6"/>
      <c r="CP3871" s="6"/>
      <c r="CQ3871" s="6"/>
      <c r="CR3871" s="6"/>
      <c r="CS3871" s="6"/>
      <c r="CT3871" s="6"/>
      <c r="CU3871" s="6"/>
      <c r="CV3871" s="6"/>
      <c r="CW3871" s="6"/>
      <c r="CX3871" s="6"/>
      <c r="CY3871" s="6"/>
      <c r="CZ3871" s="6"/>
      <c r="DA3871" s="6"/>
      <c r="DB3871" s="6"/>
      <c r="DC3871" s="6"/>
      <c r="DD3871" s="6"/>
      <c r="DE3871" s="6"/>
      <c r="DF3871" s="6"/>
      <c r="DG3871" s="6"/>
      <c r="DH3871" s="6"/>
      <c r="DI3871" s="6"/>
      <c r="DJ3871" s="6"/>
    </row>
    <row r="3872" spans="15:114" ht="15" customHeight="1" x14ac:dyDescent="0.15"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6"/>
      <c r="BC3872" s="6"/>
      <c r="BD3872" s="6"/>
      <c r="BE3872" s="6"/>
      <c r="BF3872" s="6"/>
      <c r="BG3872" s="6"/>
      <c r="BH3872" s="6"/>
      <c r="BI3872" s="6"/>
      <c r="BJ3872" s="6"/>
      <c r="BK3872" s="6"/>
      <c r="BL3872" s="6"/>
      <c r="BM3872" s="6"/>
      <c r="BN3872" s="6"/>
      <c r="BO3872" s="6"/>
      <c r="BP3872" s="6"/>
      <c r="BQ3872" s="6"/>
      <c r="BR3872" s="6"/>
      <c r="BS3872" s="6"/>
      <c r="BT3872" s="6"/>
      <c r="BU3872" s="6"/>
      <c r="BV3872" s="6"/>
      <c r="BW3872" s="6"/>
      <c r="BX3872" s="6"/>
      <c r="BY3872" s="6"/>
      <c r="BZ3872" s="6"/>
      <c r="CA3872" s="6"/>
      <c r="CB3872" s="6"/>
      <c r="CC3872" s="6"/>
      <c r="CD3872" s="6"/>
      <c r="CE3872" s="6"/>
      <c r="CF3872" s="6"/>
      <c r="CG3872" s="6"/>
      <c r="CH3872" s="6"/>
      <c r="CI3872" s="6"/>
      <c r="CJ3872" s="6"/>
      <c r="CK3872" s="6"/>
      <c r="CL3872" s="6"/>
      <c r="CM3872" s="6"/>
      <c r="CN3872" s="6"/>
      <c r="CO3872" s="6"/>
      <c r="CP3872" s="6"/>
      <c r="CQ3872" s="6"/>
      <c r="CR3872" s="6"/>
      <c r="CS3872" s="6"/>
      <c r="CT3872" s="6"/>
      <c r="CU3872" s="6"/>
      <c r="CV3872" s="6"/>
      <c r="CW3872" s="6"/>
      <c r="CX3872" s="6"/>
      <c r="CY3872" s="6"/>
      <c r="CZ3872" s="6"/>
      <c r="DA3872" s="6"/>
      <c r="DB3872" s="6"/>
      <c r="DC3872" s="6"/>
      <c r="DD3872" s="6"/>
      <c r="DE3872" s="6"/>
      <c r="DF3872" s="6"/>
      <c r="DG3872" s="6"/>
      <c r="DH3872" s="6"/>
      <c r="DI3872" s="6"/>
      <c r="DJ3872" s="6"/>
    </row>
    <row r="3873" spans="15:114" ht="15" customHeight="1" x14ac:dyDescent="0.15"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6"/>
      <c r="BC3873" s="6"/>
      <c r="BD3873" s="6"/>
      <c r="BE3873" s="6"/>
      <c r="BF3873" s="6"/>
      <c r="BG3873" s="6"/>
      <c r="BH3873" s="6"/>
      <c r="BI3873" s="6"/>
      <c r="BJ3873" s="6"/>
      <c r="BK3873" s="6"/>
      <c r="BL3873" s="6"/>
      <c r="BM3873" s="6"/>
      <c r="BN3873" s="6"/>
      <c r="BO3873" s="6"/>
      <c r="BP3873" s="6"/>
      <c r="BQ3873" s="6"/>
      <c r="BR3873" s="6"/>
      <c r="BS3873" s="6"/>
      <c r="BT3873" s="6"/>
      <c r="BU3873" s="6"/>
      <c r="BV3873" s="6"/>
      <c r="BW3873" s="6"/>
      <c r="BX3873" s="6"/>
      <c r="BY3873" s="6"/>
      <c r="BZ3873" s="6"/>
      <c r="CA3873" s="6"/>
      <c r="CB3873" s="6"/>
      <c r="CC3873" s="6"/>
      <c r="CD3873" s="6"/>
      <c r="CE3873" s="6"/>
      <c r="CF3873" s="6"/>
      <c r="CG3873" s="6"/>
      <c r="CH3873" s="6"/>
      <c r="CI3873" s="6"/>
      <c r="CJ3873" s="6"/>
      <c r="CK3873" s="6"/>
      <c r="CL3873" s="6"/>
      <c r="CM3873" s="6"/>
      <c r="CN3873" s="6"/>
      <c r="CO3873" s="6"/>
      <c r="CP3873" s="6"/>
      <c r="CQ3873" s="6"/>
      <c r="CR3873" s="6"/>
      <c r="CS3873" s="6"/>
      <c r="CT3873" s="6"/>
      <c r="CU3873" s="6"/>
      <c r="CV3873" s="6"/>
      <c r="CW3873" s="6"/>
      <c r="CX3873" s="6"/>
      <c r="CY3873" s="6"/>
      <c r="CZ3873" s="6"/>
      <c r="DA3873" s="6"/>
      <c r="DB3873" s="6"/>
      <c r="DC3873" s="6"/>
      <c r="DD3873" s="6"/>
      <c r="DE3873" s="6"/>
      <c r="DF3873" s="6"/>
      <c r="DG3873" s="6"/>
      <c r="DH3873" s="6"/>
      <c r="DI3873" s="6"/>
      <c r="DJ3873" s="6"/>
    </row>
    <row r="3874" spans="15:114" ht="15" customHeight="1" x14ac:dyDescent="0.15"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6"/>
      <c r="BC3874" s="6"/>
      <c r="BD3874" s="6"/>
      <c r="BE3874" s="6"/>
      <c r="BF3874" s="6"/>
      <c r="BG3874" s="6"/>
      <c r="BH3874" s="6"/>
      <c r="BI3874" s="6"/>
      <c r="BJ3874" s="6"/>
      <c r="BK3874" s="6"/>
      <c r="BL3874" s="6"/>
      <c r="BM3874" s="6"/>
      <c r="BN3874" s="6"/>
      <c r="BO3874" s="6"/>
      <c r="BP3874" s="6"/>
      <c r="BQ3874" s="6"/>
      <c r="BR3874" s="6"/>
      <c r="BS3874" s="6"/>
      <c r="BT3874" s="6"/>
      <c r="BU3874" s="6"/>
      <c r="BV3874" s="6"/>
      <c r="BW3874" s="6"/>
      <c r="BX3874" s="6"/>
      <c r="BY3874" s="6"/>
      <c r="BZ3874" s="6"/>
      <c r="CA3874" s="6"/>
      <c r="CB3874" s="6"/>
      <c r="CC3874" s="6"/>
      <c r="CD3874" s="6"/>
      <c r="CE3874" s="6"/>
      <c r="CF3874" s="6"/>
      <c r="CG3874" s="6"/>
      <c r="CH3874" s="6"/>
      <c r="CI3874" s="6"/>
      <c r="CJ3874" s="6"/>
      <c r="CK3874" s="6"/>
      <c r="CL3874" s="6"/>
      <c r="CM3874" s="6"/>
      <c r="CN3874" s="6"/>
      <c r="CO3874" s="6"/>
      <c r="CP3874" s="6"/>
      <c r="CQ3874" s="6"/>
      <c r="CR3874" s="6"/>
      <c r="CS3874" s="6"/>
      <c r="CT3874" s="6"/>
      <c r="CU3874" s="6"/>
      <c r="CV3874" s="6"/>
      <c r="CW3874" s="6"/>
      <c r="CX3874" s="6"/>
      <c r="CY3874" s="6"/>
      <c r="CZ3874" s="6"/>
      <c r="DA3874" s="6"/>
      <c r="DB3874" s="6"/>
      <c r="DC3874" s="6"/>
      <c r="DD3874" s="6"/>
      <c r="DE3874" s="6"/>
      <c r="DF3874" s="6"/>
      <c r="DG3874" s="6"/>
      <c r="DH3874" s="6"/>
      <c r="DI3874" s="6"/>
      <c r="DJ3874" s="6"/>
    </row>
    <row r="3875" spans="15:114" ht="15" customHeight="1" x14ac:dyDescent="0.15"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6"/>
      <c r="BC3875" s="6"/>
      <c r="BD3875" s="6"/>
      <c r="BE3875" s="6"/>
      <c r="BF3875" s="6"/>
      <c r="BG3875" s="6"/>
      <c r="BH3875" s="6"/>
      <c r="BI3875" s="6"/>
      <c r="BJ3875" s="6"/>
      <c r="BK3875" s="6"/>
      <c r="BL3875" s="6"/>
      <c r="BM3875" s="6"/>
      <c r="BN3875" s="6"/>
      <c r="BO3875" s="6"/>
      <c r="BP3875" s="6"/>
      <c r="BQ3875" s="6"/>
      <c r="BR3875" s="6"/>
      <c r="BS3875" s="6"/>
      <c r="BT3875" s="6"/>
      <c r="BU3875" s="6"/>
      <c r="BV3875" s="6"/>
      <c r="BW3875" s="6"/>
      <c r="BX3875" s="6"/>
      <c r="BY3875" s="6"/>
      <c r="BZ3875" s="6"/>
      <c r="CA3875" s="6"/>
      <c r="CB3875" s="6"/>
      <c r="CC3875" s="6"/>
      <c r="CD3875" s="6"/>
      <c r="CE3875" s="6"/>
      <c r="CF3875" s="6"/>
      <c r="CG3875" s="6"/>
      <c r="CH3875" s="6"/>
      <c r="CI3875" s="6"/>
      <c r="CJ3875" s="6"/>
      <c r="CK3875" s="6"/>
      <c r="CL3875" s="6"/>
      <c r="CM3875" s="6"/>
      <c r="CN3875" s="6"/>
      <c r="CO3875" s="6"/>
      <c r="CP3875" s="6"/>
      <c r="CQ3875" s="6"/>
      <c r="CR3875" s="6"/>
      <c r="CS3875" s="6"/>
      <c r="CT3875" s="6"/>
      <c r="CU3875" s="6"/>
      <c r="CV3875" s="6"/>
      <c r="CW3875" s="6"/>
      <c r="CX3875" s="6"/>
      <c r="CY3875" s="6"/>
      <c r="CZ3875" s="6"/>
      <c r="DA3875" s="6"/>
      <c r="DB3875" s="6"/>
      <c r="DC3875" s="6"/>
      <c r="DD3875" s="6"/>
      <c r="DE3875" s="6"/>
      <c r="DF3875" s="6"/>
      <c r="DG3875" s="6"/>
      <c r="DH3875" s="6"/>
      <c r="DI3875" s="6"/>
      <c r="DJ3875" s="6"/>
    </row>
    <row r="3876" spans="15:114" ht="15" customHeight="1" x14ac:dyDescent="0.15"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  <c r="BH3876" s="6"/>
      <c r="BI3876" s="6"/>
      <c r="BJ3876" s="6"/>
      <c r="BK3876" s="6"/>
      <c r="BL3876" s="6"/>
      <c r="BM3876" s="6"/>
      <c r="BN3876" s="6"/>
      <c r="BO3876" s="6"/>
      <c r="BP3876" s="6"/>
      <c r="BQ3876" s="6"/>
      <c r="BR3876" s="6"/>
      <c r="BS3876" s="6"/>
      <c r="BT3876" s="6"/>
      <c r="BU3876" s="6"/>
      <c r="BV3876" s="6"/>
      <c r="BW3876" s="6"/>
      <c r="BX3876" s="6"/>
      <c r="BY3876" s="6"/>
      <c r="BZ3876" s="6"/>
      <c r="CA3876" s="6"/>
      <c r="CB3876" s="6"/>
      <c r="CC3876" s="6"/>
      <c r="CD3876" s="6"/>
      <c r="CE3876" s="6"/>
      <c r="CF3876" s="6"/>
      <c r="CG3876" s="6"/>
      <c r="CH3876" s="6"/>
      <c r="CI3876" s="6"/>
      <c r="CJ3876" s="6"/>
      <c r="CK3876" s="6"/>
      <c r="CL3876" s="6"/>
      <c r="CM3876" s="6"/>
      <c r="CN3876" s="6"/>
      <c r="CO3876" s="6"/>
      <c r="CP3876" s="6"/>
      <c r="CQ3876" s="6"/>
      <c r="CR3876" s="6"/>
      <c r="CS3876" s="6"/>
      <c r="CT3876" s="6"/>
      <c r="CU3876" s="6"/>
      <c r="CV3876" s="6"/>
      <c r="CW3876" s="6"/>
      <c r="CX3876" s="6"/>
      <c r="CY3876" s="6"/>
      <c r="CZ3876" s="6"/>
      <c r="DA3876" s="6"/>
      <c r="DB3876" s="6"/>
      <c r="DC3876" s="6"/>
      <c r="DD3876" s="6"/>
      <c r="DE3876" s="6"/>
      <c r="DF3876" s="6"/>
      <c r="DG3876" s="6"/>
      <c r="DH3876" s="6"/>
      <c r="DI3876" s="6"/>
      <c r="DJ3876" s="6"/>
    </row>
    <row r="3877" spans="15:114" ht="15" customHeight="1" x14ac:dyDescent="0.15"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  <c r="BH3877" s="6"/>
      <c r="BI3877" s="6"/>
      <c r="BJ3877" s="6"/>
      <c r="BK3877" s="6"/>
      <c r="BL3877" s="6"/>
      <c r="BM3877" s="6"/>
      <c r="BN3877" s="6"/>
      <c r="BO3877" s="6"/>
      <c r="BP3877" s="6"/>
      <c r="BQ3877" s="6"/>
      <c r="BR3877" s="6"/>
      <c r="BS3877" s="6"/>
      <c r="BT3877" s="6"/>
      <c r="BU3877" s="6"/>
      <c r="BV3877" s="6"/>
      <c r="BW3877" s="6"/>
      <c r="BX3877" s="6"/>
      <c r="BY3877" s="6"/>
      <c r="BZ3877" s="6"/>
      <c r="CA3877" s="6"/>
      <c r="CB3877" s="6"/>
      <c r="CC3877" s="6"/>
      <c r="CD3877" s="6"/>
      <c r="CE3877" s="6"/>
      <c r="CF3877" s="6"/>
      <c r="CG3877" s="6"/>
      <c r="CH3877" s="6"/>
      <c r="CI3877" s="6"/>
      <c r="CJ3877" s="6"/>
      <c r="CK3877" s="6"/>
      <c r="CL3877" s="6"/>
      <c r="CM3877" s="6"/>
      <c r="CN3877" s="6"/>
      <c r="CO3877" s="6"/>
      <c r="CP3877" s="6"/>
      <c r="CQ3877" s="6"/>
      <c r="CR3877" s="6"/>
      <c r="CS3877" s="6"/>
      <c r="CT3877" s="6"/>
      <c r="CU3877" s="6"/>
      <c r="CV3877" s="6"/>
      <c r="CW3877" s="6"/>
      <c r="CX3877" s="6"/>
      <c r="CY3877" s="6"/>
      <c r="CZ3877" s="6"/>
      <c r="DA3877" s="6"/>
      <c r="DB3877" s="6"/>
      <c r="DC3877" s="6"/>
      <c r="DD3877" s="6"/>
      <c r="DE3877" s="6"/>
      <c r="DF3877" s="6"/>
      <c r="DG3877" s="6"/>
      <c r="DH3877" s="6"/>
      <c r="DI3877" s="6"/>
      <c r="DJ3877" s="6"/>
    </row>
    <row r="3878" spans="15:114" ht="15" customHeight="1" x14ac:dyDescent="0.15"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6"/>
      <c r="BC3878" s="6"/>
      <c r="BD3878" s="6"/>
      <c r="BE3878" s="6"/>
      <c r="BF3878" s="6"/>
      <c r="BG3878" s="6"/>
      <c r="BH3878" s="6"/>
      <c r="BI3878" s="6"/>
      <c r="BJ3878" s="6"/>
      <c r="BK3878" s="6"/>
      <c r="BL3878" s="6"/>
      <c r="BM3878" s="6"/>
      <c r="BN3878" s="6"/>
      <c r="BO3878" s="6"/>
      <c r="BP3878" s="6"/>
      <c r="BQ3878" s="6"/>
      <c r="BR3878" s="6"/>
      <c r="BS3878" s="6"/>
      <c r="BT3878" s="6"/>
      <c r="BU3878" s="6"/>
      <c r="BV3878" s="6"/>
      <c r="BW3878" s="6"/>
      <c r="BX3878" s="6"/>
      <c r="BY3878" s="6"/>
      <c r="BZ3878" s="6"/>
      <c r="CA3878" s="6"/>
      <c r="CB3878" s="6"/>
      <c r="CC3878" s="6"/>
      <c r="CD3878" s="6"/>
      <c r="CE3878" s="6"/>
      <c r="CF3878" s="6"/>
      <c r="CG3878" s="6"/>
      <c r="CH3878" s="6"/>
      <c r="CI3878" s="6"/>
      <c r="CJ3878" s="6"/>
      <c r="CK3878" s="6"/>
      <c r="CL3878" s="6"/>
      <c r="CM3878" s="6"/>
      <c r="CN3878" s="6"/>
      <c r="CO3878" s="6"/>
      <c r="CP3878" s="6"/>
      <c r="CQ3878" s="6"/>
      <c r="CR3878" s="6"/>
      <c r="CS3878" s="6"/>
      <c r="CT3878" s="6"/>
      <c r="CU3878" s="6"/>
      <c r="CV3878" s="6"/>
      <c r="CW3878" s="6"/>
      <c r="CX3878" s="6"/>
      <c r="CY3878" s="6"/>
      <c r="CZ3878" s="6"/>
      <c r="DA3878" s="6"/>
      <c r="DB3878" s="6"/>
      <c r="DC3878" s="6"/>
      <c r="DD3878" s="6"/>
      <c r="DE3878" s="6"/>
      <c r="DF3878" s="6"/>
      <c r="DG3878" s="6"/>
      <c r="DH3878" s="6"/>
      <c r="DI3878" s="6"/>
      <c r="DJ3878" s="6"/>
    </row>
    <row r="3879" spans="15:114" ht="15" customHeight="1" x14ac:dyDescent="0.15"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  <c r="BH3879" s="6"/>
      <c r="BI3879" s="6"/>
      <c r="BJ3879" s="6"/>
      <c r="BK3879" s="6"/>
      <c r="BL3879" s="6"/>
      <c r="BM3879" s="6"/>
      <c r="BN3879" s="6"/>
      <c r="BO3879" s="6"/>
      <c r="BP3879" s="6"/>
      <c r="BQ3879" s="6"/>
      <c r="BR3879" s="6"/>
      <c r="BS3879" s="6"/>
      <c r="BT3879" s="6"/>
      <c r="BU3879" s="6"/>
      <c r="BV3879" s="6"/>
      <c r="BW3879" s="6"/>
      <c r="BX3879" s="6"/>
      <c r="BY3879" s="6"/>
      <c r="BZ3879" s="6"/>
      <c r="CA3879" s="6"/>
      <c r="CB3879" s="6"/>
      <c r="CC3879" s="6"/>
      <c r="CD3879" s="6"/>
      <c r="CE3879" s="6"/>
      <c r="CF3879" s="6"/>
      <c r="CG3879" s="6"/>
      <c r="CH3879" s="6"/>
      <c r="CI3879" s="6"/>
      <c r="CJ3879" s="6"/>
      <c r="CK3879" s="6"/>
      <c r="CL3879" s="6"/>
      <c r="CM3879" s="6"/>
      <c r="CN3879" s="6"/>
      <c r="CO3879" s="6"/>
      <c r="CP3879" s="6"/>
      <c r="CQ3879" s="6"/>
      <c r="CR3879" s="6"/>
      <c r="CS3879" s="6"/>
      <c r="CT3879" s="6"/>
      <c r="CU3879" s="6"/>
      <c r="CV3879" s="6"/>
      <c r="CW3879" s="6"/>
      <c r="CX3879" s="6"/>
      <c r="CY3879" s="6"/>
      <c r="CZ3879" s="6"/>
      <c r="DA3879" s="6"/>
      <c r="DB3879" s="6"/>
      <c r="DC3879" s="6"/>
      <c r="DD3879" s="6"/>
      <c r="DE3879" s="6"/>
      <c r="DF3879" s="6"/>
      <c r="DG3879" s="6"/>
      <c r="DH3879" s="6"/>
      <c r="DI3879" s="6"/>
      <c r="DJ3879" s="6"/>
    </row>
    <row r="3880" spans="15:114" ht="15" customHeight="1" x14ac:dyDescent="0.15"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  <c r="BH3880" s="6"/>
      <c r="BI3880" s="6"/>
      <c r="BJ3880" s="6"/>
      <c r="BK3880" s="6"/>
      <c r="BL3880" s="6"/>
      <c r="BM3880" s="6"/>
      <c r="BN3880" s="6"/>
      <c r="BO3880" s="6"/>
      <c r="BP3880" s="6"/>
      <c r="BQ3880" s="6"/>
      <c r="BR3880" s="6"/>
      <c r="BS3880" s="6"/>
      <c r="BT3880" s="6"/>
      <c r="BU3880" s="6"/>
      <c r="BV3880" s="6"/>
      <c r="BW3880" s="6"/>
      <c r="BX3880" s="6"/>
      <c r="BY3880" s="6"/>
      <c r="BZ3880" s="6"/>
      <c r="CA3880" s="6"/>
      <c r="CB3880" s="6"/>
      <c r="CC3880" s="6"/>
      <c r="CD3880" s="6"/>
      <c r="CE3880" s="6"/>
      <c r="CF3880" s="6"/>
      <c r="CG3880" s="6"/>
      <c r="CH3880" s="6"/>
      <c r="CI3880" s="6"/>
      <c r="CJ3880" s="6"/>
      <c r="CK3880" s="6"/>
      <c r="CL3880" s="6"/>
      <c r="CM3880" s="6"/>
      <c r="CN3880" s="6"/>
      <c r="CO3880" s="6"/>
      <c r="CP3880" s="6"/>
      <c r="CQ3880" s="6"/>
      <c r="CR3880" s="6"/>
      <c r="CS3880" s="6"/>
      <c r="CT3880" s="6"/>
      <c r="CU3880" s="6"/>
      <c r="CV3880" s="6"/>
      <c r="CW3880" s="6"/>
      <c r="CX3880" s="6"/>
      <c r="CY3880" s="6"/>
      <c r="CZ3880" s="6"/>
      <c r="DA3880" s="6"/>
      <c r="DB3880" s="6"/>
      <c r="DC3880" s="6"/>
      <c r="DD3880" s="6"/>
      <c r="DE3880" s="6"/>
      <c r="DF3880" s="6"/>
      <c r="DG3880" s="6"/>
      <c r="DH3880" s="6"/>
      <c r="DI3880" s="6"/>
      <c r="DJ3880" s="6"/>
    </row>
    <row r="3881" spans="15:114" ht="15" customHeight="1" x14ac:dyDescent="0.15"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6"/>
      <c r="BC3881" s="6"/>
      <c r="BD3881" s="6"/>
      <c r="BE3881" s="6"/>
      <c r="BF3881" s="6"/>
      <c r="BG3881" s="6"/>
      <c r="BH3881" s="6"/>
      <c r="BI3881" s="6"/>
      <c r="BJ3881" s="6"/>
      <c r="BK3881" s="6"/>
      <c r="BL3881" s="6"/>
      <c r="BM3881" s="6"/>
      <c r="BN3881" s="6"/>
      <c r="BO3881" s="6"/>
      <c r="BP3881" s="6"/>
      <c r="BQ3881" s="6"/>
      <c r="BR3881" s="6"/>
      <c r="BS3881" s="6"/>
      <c r="BT3881" s="6"/>
      <c r="BU3881" s="6"/>
      <c r="BV3881" s="6"/>
      <c r="BW3881" s="6"/>
      <c r="BX3881" s="6"/>
      <c r="BY3881" s="6"/>
      <c r="BZ3881" s="6"/>
      <c r="CA3881" s="6"/>
      <c r="CB3881" s="6"/>
      <c r="CC3881" s="6"/>
      <c r="CD3881" s="6"/>
      <c r="CE3881" s="6"/>
      <c r="CF3881" s="6"/>
      <c r="CG3881" s="6"/>
      <c r="CH3881" s="6"/>
      <c r="CI3881" s="6"/>
      <c r="CJ3881" s="6"/>
      <c r="CK3881" s="6"/>
      <c r="CL3881" s="6"/>
      <c r="CM3881" s="6"/>
      <c r="CN3881" s="6"/>
      <c r="CO3881" s="6"/>
      <c r="CP3881" s="6"/>
      <c r="CQ3881" s="6"/>
      <c r="CR3881" s="6"/>
      <c r="CS3881" s="6"/>
      <c r="CT3881" s="6"/>
      <c r="CU3881" s="6"/>
      <c r="CV3881" s="6"/>
      <c r="CW3881" s="6"/>
      <c r="CX3881" s="6"/>
      <c r="CY3881" s="6"/>
      <c r="CZ3881" s="6"/>
      <c r="DA3881" s="6"/>
      <c r="DB3881" s="6"/>
      <c r="DC3881" s="6"/>
      <c r="DD3881" s="6"/>
      <c r="DE3881" s="6"/>
      <c r="DF3881" s="6"/>
      <c r="DG3881" s="6"/>
      <c r="DH3881" s="6"/>
      <c r="DI3881" s="6"/>
      <c r="DJ3881" s="6"/>
    </row>
    <row r="3882" spans="15:114" ht="15" customHeight="1" x14ac:dyDescent="0.15"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6"/>
      <c r="BC3882" s="6"/>
      <c r="BD3882" s="6"/>
      <c r="BE3882" s="6"/>
      <c r="BF3882" s="6"/>
      <c r="BG3882" s="6"/>
      <c r="BH3882" s="6"/>
      <c r="BI3882" s="6"/>
      <c r="BJ3882" s="6"/>
      <c r="BK3882" s="6"/>
      <c r="BL3882" s="6"/>
      <c r="BM3882" s="6"/>
      <c r="BN3882" s="6"/>
      <c r="BO3882" s="6"/>
      <c r="BP3882" s="6"/>
      <c r="BQ3882" s="6"/>
      <c r="BR3882" s="6"/>
      <c r="BS3882" s="6"/>
      <c r="BT3882" s="6"/>
      <c r="BU3882" s="6"/>
      <c r="BV3882" s="6"/>
      <c r="BW3882" s="6"/>
      <c r="BX3882" s="6"/>
      <c r="BY3882" s="6"/>
      <c r="BZ3882" s="6"/>
      <c r="CA3882" s="6"/>
      <c r="CB3882" s="6"/>
      <c r="CC3882" s="6"/>
      <c r="CD3882" s="6"/>
      <c r="CE3882" s="6"/>
      <c r="CF3882" s="6"/>
      <c r="CG3882" s="6"/>
      <c r="CH3882" s="6"/>
      <c r="CI3882" s="6"/>
      <c r="CJ3882" s="6"/>
      <c r="CK3882" s="6"/>
      <c r="CL3882" s="6"/>
      <c r="CM3882" s="6"/>
      <c r="CN3882" s="6"/>
      <c r="CO3882" s="6"/>
      <c r="CP3882" s="6"/>
      <c r="CQ3882" s="6"/>
      <c r="CR3882" s="6"/>
      <c r="CS3882" s="6"/>
      <c r="CT3882" s="6"/>
      <c r="CU3882" s="6"/>
      <c r="CV3882" s="6"/>
      <c r="CW3882" s="6"/>
      <c r="CX3882" s="6"/>
      <c r="CY3882" s="6"/>
      <c r="CZ3882" s="6"/>
      <c r="DA3882" s="6"/>
      <c r="DB3882" s="6"/>
      <c r="DC3882" s="6"/>
      <c r="DD3882" s="6"/>
      <c r="DE3882" s="6"/>
      <c r="DF3882" s="6"/>
      <c r="DG3882" s="6"/>
      <c r="DH3882" s="6"/>
      <c r="DI3882" s="6"/>
      <c r="DJ3882" s="6"/>
    </row>
    <row r="3883" spans="15:114" ht="15" customHeight="1" x14ac:dyDescent="0.15"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6"/>
      <c r="BC3883" s="6"/>
      <c r="BD3883" s="6"/>
      <c r="BE3883" s="6"/>
      <c r="BF3883" s="6"/>
      <c r="BG3883" s="6"/>
      <c r="BH3883" s="6"/>
      <c r="BI3883" s="6"/>
      <c r="BJ3883" s="6"/>
      <c r="BK3883" s="6"/>
      <c r="BL3883" s="6"/>
      <c r="BM3883" s="6"/>
      <c r="BN3883" s="6"/>
      <c r="BO3883" s="6"/>
      <c r="BP3883" s="6"/>
      <c r="BQ3883" s="6"/>
      <c r="BR3883" s="6"/>
      <c r="BS3883" s="6"/>
      <c r="BT3883" s="6"/>
      <c r="BU3883" s="6"/>
      <c r="BV3883" s="6"/>
      <c r="BW3883" s="6"/>
      <c r="BX3883" s="6"/>
      <c r="BY3883" s="6"/>
      <c r="BZ3883" s="6"/>
      <c r="CA3883" s="6"/>
      <c r="CB3883" s="6"/>
      <c r="CC3883" s="6"/>
      <c r="CD3883" s="6"/>
      <c r="CE3883" s="6"/>
      <c r="CF3883" s="6"/>
      <c r="CG3883" s="6"/>
      <c r="CH3883" s="6"/>
      <c r="CI3883" s="6"/>
      <c r="CJ3883" s="6"/>
      <c r="CK3883" s="6"/>
      <c r="CL3883" s="6"/>
      <c r="CM3883" s="6"/>
      <c r="CN3883" s="6"/>
      <c r="CO3883" s="6"/>
      <c r="CP3883" s="6"/>
      <c r="CQ3883" s="6"/>
      <c r="CR3883" s="6"/>
      <c r="CS3883" s="6"/>
      <c r="CT3883" s="6"/>
      <c r="CU3883" s="6"/>
      <c r="CV3883" s="6"/>
      <c r="CW3883" s="6"/>
      <c r="CX3883" s="6"/>
      <c r="CY3883" s="6"/>
      <c r="CZ3883" s="6"/>
      <c r="DA3883" s="6"/>
      <c r="DB3883" s="6"/>
      <c r="DC3883" s="6"/>
      <c r="DD3883" s="6"/>
      <c r="DE3883" s="6"/>
      <c r="DF3883" s="6"/>
      <c r="DG3883" s="6"/>
      <c r="DH3883" s="6"/>
      <c r="DI3883" s="6"/>
      <c r="DJ3883" s="6"/>
    </row>
    <row r="3884" spans="15:114" ht="15" customHeight="1" x14ac:dyDescent="0.15"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/>
      <c r="BD3884" s="6"/>
      <c r="BE3884" s="6"/>
      <c r="BF3884" s="6"/>
      <c r="BG3884" s="6"/>
      <c r="BH3884" s="6"/>
      <c r="BI3884" s="6"/>
      <c r="BJ3884" s="6"/>
      <c r="BK3884" s="6"/>
      <c r="BL3884" s="6"/>
      <c r="BM3884" s="6"/>
      <c r="BN3884" s="6"/>
      <c r="BO3884" s="6"/>
      <c r="BP3884" s="6"/>
      <c r="BQ3884" s="6"/>
      <c r="BR3884" s="6"/>
      <c r="BS3884" s="6"/>
      <c r="BT3884" s="6"/>
      <c r="BU3884" s="6"/>
      <c r="BV3884" s="6"/>
      <c r="BW3884" s="6"/>
      <c r="BX3884" s="6"/>
      <c r="BY3884" s="6"/>
      <c r="BZ3884" s="6"/>
      <c r="CA3884" s="6"/>
      <c r="CB3884" s="6"/>
      <c r="CC3884" s="6"/>
      <c r="CD3884" s="6"/>
      <c r="CE3884" s="6"/>
      <c r="CF3884" s="6"/>
      <c r="CG3884" s="6"/>
      <c r="CH3884" s="6"/>
      <c r="CI3884" s="6"/>
      <c r="CJ3884" s="6"/>
      <c r="CK3884" s="6"/>
      <c r="CL3884" s="6"/>
      <c r="CM3884" s="6"/>
      <c r="CN3884" s="6"/>
      <c r="CO3884" s="6"/>
      <c r="CP3884" s="6"/>
      <c r="CQ3884" s="6"/>
      <c r="CR3884" s="6"/>
      <c r="CS3884" s="6"/>
      <c r="CT3884" s="6"/>
      <c r="CU3884" s="6"/>
      <c r="CV3884" s="6"/>
      <c r="CW3884" s="6"/>
      <c r="CX3884" s="6"/>
      <c r="CY3884" s="6"/>
      <c r="CZ3884" s="6"/>
      <c r="DA3884" s="6"/>
      <c r="DB3884" s="6"/>
      <c r="DC3884" s="6"/>
      <c r="DD3884" s="6"/>
      <c r="DE3884" s="6"/>
      <c r="DF3884" s="6"/>
      <c r="DG3884" s="6"/>
      <c r="DH3884" s="6"/>
      <c r="DI3884" s="6"/>
      <c r="DJ3884" s="6"/>
    </row>
    <row r="3885" spans="15:114" ht="15" customHeight="1" x14ac:dyDescent="0.15"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6"/>
      <c r="BC3885" s="6"/>
      <c r="BD3885" s="6"/>
      <c r="BE3885" s="6"/>
      <c r="BF3885" s="6"/>
      <c r="BG3885" s="6"/>
      <c r="BH3885" s="6"/>
      <c r="BI3885" s="6"/>
      <c r="BJ3885" s="6"/>
      <c r="BK3885" s="6"/>
      <c r="BL3885" s="6"/>
      <c r="BM3885" s="6"/>
      <c r="BN3885" s="6"/>
      <c r="BO3885" s="6"/>
      <c r="BP3885" s="6"/>
      <c r="BQ3885" s="6"/>
      <c r="BR3885" s="6"/>
      <c r="BS3885" s="6"/>
      <c r="BT3885" s="6"/>
      <c r="BU3885" s="6"/>
      <c r="BV3885" s="6"/>
      <c r="BW3885" s="6"/>
      <c r="BX3885" s="6"/>
      <c r="BY3885" s="6"/>
      <c r="BZ3885" s="6"/>
      <c r="CA3885" s="6"/>
      <c r="CB3885" s="6"/>
      <c r="CC3885" s="6"/>
      <c r="CD3885" s="6"/>
      <c r="CE3885" s="6"/>
      <c r="CF3885" s="6"/>
      <c r="CG3885" s="6"/>
      <c r="CH3885" s="6"/>
      <c r="CI3885" s="6"/>
      <c r="CJ3885" s="6"/>
      <c r="CK3885" s="6"/>
      <c r="CL3885" s="6"/>
      <c r="CM3885" s="6"/>
      <c r="CN3885" s="6"/>
      <c r="CO3885" s="6"/>
      <c r="CP3885" s="6"/>
      <c r="CQ3885" s="6"/>
      <c r="CR3885" s="6"/>
      <c r="CS3885" s="6"/>
      <c r="CT3885" s="6"/>
      <c r="CU3885" s="6"/>
      <c r="CV3885" s="6"/>
      <c r="CW3885" s="6"/>
      <c r="CX3885" s="6"/>
      <c r="CY3885" s="6"/>
      <c r="CZ3885" s="6"/>
      <c r="DA3885" s="6"/>
      <c r="DB3885" s="6"/>
      <c r="DC3885" s="6"/>
      <c r="DD3885" s="6"/>
      <c r="DE3885" s="6"/>
      <c r="DF3885" s="6"/>
      <c r="DG3885" s="6"/>
      <c r="DH3885" s="6"/>
      <c r="DI3885" s="6"/>
      <c r="DJ3885" s="6"/>
    </row>
    <row r="3886" spans="15:114" ht="15" customHeight="1" x14ac:dyDescent="0.15"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6"/>
      <c r="BC3886" s="6"/>
      <c r="BD3886" s="6"/>
      <c r="BE3886" s="6"/>
      <c r="BF3886" s="6"/>
      <c r="BG3886" s="6"/>
      <c r="BH3886" s="6"/>
      <c r="BI3886" s="6"/>
      <c r="BJ3886" s="6"/>
      <c r="BK3886" s="6"/>
      <c r="BL3886" s="6"/>
      <c r="BM3886" s="6"/>
      <c r="BN3886" s="6"/>
      <c r="BO3886" s="6"/>
      <c r="BP3886" s="6"/>
      <c r="BQ3886" s="6"/>
      <c r="BR3886" s="6"/>
      <c r="BS3886" s="6"/>
      <c r="BT3886" s="6"/>
      <c r="BU3886" s="6"/>
      <c r="BV3886" s="6"/>
      <c r="BW3886" s="6"/>
      <c r="BX3886" s="6"/>
      <c r="BY3886" s="6"/>
      <c r="BZ3886" s="6"/>
      <c r="CA3886" s="6"/>
      <c r="CB3886" s="6"/>
      <c r="CC3886" s="6"/>
      <c r="CD3886" s="6"/>
      <c r="CE3886" s="6"/>
      <c r="CF3886" s="6"/>
      <c r="CG3886" s="6"/>
      <c r="CH3886" s="6"/>
      <c r="CI3886" s="6"/>
      <c r="CJ3886" s="6"/>
      <c r="CK3886" s="6"/>
      <c r="CL3886" s="6"/>
      <c r="CM3886" s="6"/>
      <c r="CN3886" s="6"/>
      <c r="CO3886" s="6"/>
      <c r="CP3886" s="6"/>
      <c r="CQ3886" s="6"/>
      <c r="CR3886" s="6"/>
      <c r="CS3886" s="6"/>
      <c r="CT3886" s="6"/>
      <c r="CU3886" s="6"/>
      <c r="CV3886" s="6"/>
      <c r="CW3886" s="6"/>
      <c r="CX3886" s="6"/>
      <c r="CY3886" s="6"/>
      <c r="CZ3886" s="6"/>
      <c r="DA3886" s="6"/>
      <c r="DB3886" s="6"/>
      <c r="DC3886" s="6"/>
      <c r="DD3886" s="6"/>
      <c r="DE3886" s="6"/>
      <c r="DF3886" s="6"/>
      <c r="DG3886" s="6"/>
      <c r="DH3886" s="6"/>
      <c r="DI3886" s="6"/>
      <c r="DJ3886" s="6"/>
    </row>
    <row r="3887" spans="15:114" ht="15" customHeight="1" x14ac:dyDescent="0.15"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6"/>
      <c r="BC3887" s="6"/>
      <c r="BD3887" s="6"/>
      <c r="BE3887" s="6"/>
      <c r="BF3887" s="6"/>
      <c r="BG3887" s="6"/>
      <c r="BH3887" s="6"/>
      <c r="BI3887" s="6"/>
      <c r="BJ3887" s="6"/>
      <c r="BK3887" s="6"/>
      <c r="BL3887" s="6"/>
      <c r="BM3887" s="6"/>
      <c r="BN3887" s="6"/>
      <c r="BO3887" s="6"/>
      <c r="BP3887" s="6"/>
      <c r="BQ3887" s="6"/>
      <c r="BR3887" s="6"/>
      <c r="BS3887" s="6"/>
      <c r="BT3887" s="6"/>
      <c r="BU3887" s="6"/>
      <c r="BV3887" s="6"/>
      <c r="BW3887" s="6"/>
      <c r="BX3887" s="6"/>
      <c r="BY3887" s="6"/>
      <c r="BZ3887" s="6"/>
      <c r="CA3887" s="6"/>
      <c r="CB3887" s="6"/>
      <c r="CC3887" s="6"/>
      <c r="CD3887" s="6"/>
      <c r="CE3887" s="6"/>
      <c r="CF3887" s="6"/>
      <c r="CG3887" s="6"/>
      <c r="CH3887" s="6"/>
      <c r="CI3887" s="6"/>
      <c r="CJ3887" s="6"/>
      <c r="CK3887" s="6"/>
      <c r="CL3887" s="6"/>
      <c r="CM3887" s="6"/>
      <c r="CN3887" s="6"/>
      <c r="CO3887" s="6"/>
      <c r="CP3887" s="6"/>
      <c r="CQ3887" s="6"/>
      <c r="CR3887" s="6"/>
      <c r="CS3887" s="6"/>
      <c r="CT3887" s="6"/>
      <c r="CU3887" s="6"/>
      <c r="CV3887" s="6"/>
      <c r="CW3887" s="6"/>
      <c r="CX3887" s="6"/>
      <c r="CY3887" s="6"/>
      <c r="CZ3887" s="6"/>
      <c r="DA3887" s="6"/>
      <c r="DB3887" s="6"/>
      <c r="DC3887" s="6"/>
      <c r="DD3887" s="6"/>
      <c r="DE3887" s="6"/>
      <c r="DF3887" s="6"/>
      <c r="DG3887" s="6"/>
      <c r="DH3887" s="6"/>
      <c r="DI3887" s="6"/>
      <c r="DJ3887" s="6"/>
    </row>
    <row r="3888" spans="15:114" ht="15" customHeight="1" x14ac:dyDescent="0.15"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  <c r="BH3888" s="6"/>
      <c r="BI3888" s="6"/>
      <c r="BJ3888" s="6"/>
      <c r="BK3888" s="6"/>
      <c r="BL3888" s="6"/>
      <c r="BM3888" s="6"/>
      <c r="BN3888" s="6"/>
      <c r="BO3888" s="6"/>
      <c r="BP3888" s="6"/>
      <c r="BQ3888" s="6"/>
      <c r="BR3888" s="6"/>
      <c r="BS3888" s="6"/>
      <c r="BT3888" s="6"/>
      <c r="BU3888" s="6"/>
      <c r="BV3888" s="6"/>
      <c r="BW3888" s="6"/>
      <c r="BX3888" s="6"/>
      <c r="BY3888" s="6"/>
      <c r="BZ3888" s="6"/>
      <c r="CA3888" s="6"/>
      <c r="CB3888" s="6"/>
      <c r="CC3888" s="6"/>
      <c r="CD3888" s="6"/>
      <c r="CE3888" s="6"/>
      <c r="CF3888" s="6"/>
      <c r="CG3888" s="6"/>
      <c r="CH3888" s="6"/>
      <c r="CI3888" s="6"/>
      <c r="CJ3888" s="6"/>
      <c r="CK3888" s="6"/>
      <c r="CL3888" s="6"/>
      <c r="CM3888" s="6"/>
      <c r="CN3888" s="6"/>
      <c r="CO3888" s="6"/>
      <c r="CP3888" s="6"/>
      <c r="CQ3888" s="6"/>
      <c r="CR3888" s="6"/>
      <c r="CS3888" s="6"/>
      <c r="CT3888" s="6"/>
      <c r="CU3888" s="6"/>
      <c r="CV3888" s="6"/>
      <c r="CW3888" s="6"/>
      <c r="CX3888" s="6"/>
      <c r="CY3888" s="6"/>
      <c r="CZ3888" s="6"/>
      <c r="DA3888" s="6"/>
      <c r="DB3888" s="6"/>
      <c r="DC3888" s="6"/>
      <c r="DD3888" s="6"/>
      <c r="DE3888" s="6"/>
      <c r="DF3888" s="6"/>
      <c r="DG3888" s="6"/>
      <c r="DH3888" s="6"/>
      <c r="DI3888" s="6"/>
      <c r="DJ3888" s="6"/>
    </row>
    <row r="3889" spans="15:114" ht="15" customHeight="1" x14ac:dyDescent="0.15"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6"/>
      <c r="BC3889" s="6"/>
      <c r="BD3889" s="6"/>
      <c r="BE3889" s="6"/>
      <c r="BF3889" s="6"/>
      <c r="BG3889" s="6"/>
      <c r="BH3889" s="6"/>
      <c r="BI3889" s="6"/>
      <c r="BJ3889" s="6"/>
      <c r="BK3889" s="6"/>
      <c r="BL3889" s="6"/>
      <c r="BM3889" s="6"/>
      <c r="BN3889" s="6"/>
      <c r="BO3889" s="6"/>
      <c r="BP3889" s="6"/>
      <c r="BQ3889" s="6"/>
      <c r="BR3889" s="6"/>
      <c r="BS3889" s="6"/>
      <c r="BT3889" s="6"/>
      <c r="BU3889" s="6"/>
      <c r="BV3889" s="6"/>
      <c r="BW3889" s="6"/>
      <c r="BX3889" s="6"/>
      <c r="BY3889" s="6"/>
      <c r="BZ3889" s="6"/>
      <c r="CA3889" s="6"/>
      <c r="CB3889" s="6"/>
      <c r="CC3889" s="6"/>
      <c r="CD3889" s="6"/>
      <c r="CE3889" s="6"/>
      <c r="CF3889" s="6"/>
      <c r="CG3889" s="6"/>
      <c r="CH3889" s="6"/>
      <c r="CI3889" s="6"/>
      <c r="CJ3889" s="6"/>
      <c r="CK3889" s="6"/>
      <c r="CL3889" s="6"/>
      <c r="CM3889" s="6"/>
      <c r="CN3889" s="6"/>
      <c r="CO3889" s="6"/>
      <c r="CP3889" s="6"/>
      <c r="CQ3889" s="6"/>
      <c r="CR3889" s="6"/>
      <c r="CS3889" s="6"/>
      <c r="CT3889" s="6"/>
      <c r="CU3889" s="6"/>
      <c r="CV3889" s="6"/>
      <c r="CW3889" s="6"/>
      <c r="CX3889" s="6"/>
      <c r="CY3889" s="6"/>
      <c r="CZ3889" s="6"/>
      <c r="DA3889" s="6"/>
      <c r="DB3889" s="6"/>
      <c r="DC3889" s="6"/>
      <c r="DD3889" s="6"/>
      <c r="DE3889" s="6"/>
      <c r="DF3889" s="6"/>
      <c r="DG3889" s="6"/>
      <c r="DH3889" s="6"/>
      <c r="DI3889" s="6"/>
      <c r="DJ3889" s="6"/>
    </row>
    <row r="3890" spans="15:114" ht="15" customHeight="1" x14ac:dyDescent="0.15"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6"/>
      <c r="BC3890" s="6"/>
      <c r="BD3890" s="6"/>
      <c r="BE3890" s="6"/>
      <c r="BF3890" s="6"/>
      <c r="BG3890" s="6"/>
      <c r="BH3890" s="6"/>
      <c r="BI3890" s="6"/>
      <c r="BJ3890" s="6"/>
      <c r="BK3890" s="6"/>
      <c r="BL3890" s="6"/>
      <c r="BM3890" s="6"/>
      <c r="BN3890" s="6"/>
      <c r="BO3890" s="6"/>
      <c r="BP3890" s="6"/>
      <c r="BQ3890" s="6"/>
      <c r="BR3890" s="6"/>
      <c r="BS3890" s="6"/>
      <c r="BT3890" s="6"/>
      <c r="BU3890" s="6"/>
      <c r="BV3890" s="6"/>
      <c r="BW3890" s="6"/>
      <c r="BX3890" s="6"/>
      <c r="BY3890" s="6"/>
      <c r="BZ3890" s="6"/>
      <c r="CA3890" s="6"/>
      <c r="CB3890" s="6"/>
      <c r="CC3890" s="6"/>
      <c r="CD3890" s="6"/>
      <c r="CE3890" s="6"/>
      <c r="CF3890" s="6"/>
      <c r="CG3890" s="6"/>
      <c r="CH3890" s="6"/>
      <c r="CI3890" s="6"/>
      <c r="CJ3890" s="6"/>
      <c r="CK3890" s="6"/>
      <c r="CL3890" s="6"/>
      <c r="CM3890" s="6"/>
      <c r="CN3890" s="6"/>
      <c r="CO3890" s="6"/>
      <c r="CP3890" s="6"/>
      <c r="CQ3890" s="6"/>
      <c r="CR3890" s="6"/>
      <c r="CS3890" s="6"/>
      <c r="CT3890" s="6"/>
      <c r="CU3890" s="6"/>
      <c r="CV3890" s="6"/>
      <c r="CW3890" s="6"/>
      <c r="CX3890" s="6"/>
      <c r="CY3890" s="6"/>
      <c r="CZ3890" s="6"/>
      <c r="DA3890" s="6"/>
      <c r="DB3890" s="6"/>
      <c r="DC3890" s="6"/>
      <c r="DD3890" s="6"/>
      <c r="DE3890" s="6"/>
      <c r="DF3890" s="6"/>
      <c r="DG3890" s="6"/>
      <c r="DH3890" s="6"/>
      <c r="DI3890" s="6"/>
      <c r="DJ3890" s="6"/>
    </row>
    <row r="3891" spans="15:114" ht="15" customHeight="1" x14ac:dyDescent="0.15"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6"/>
      <c r="BC3891" s="6"/>
      <c r="BD3891" s="6"/>
      <c r="BE3891" s="6"/>
      <c r="BF3891" s="6"/>
      <c r="BG3891" s="6"/>
      <c r="BH3891" s="6"/>
      <c r="BI3891" s="6"/>
      <c r="BJ3891" s="6"/>
      <c r="BK3891" s="6"/>
      <c r="BL3891" s="6"/>
      <c r="BM3891" s="6"/>
      <c r="BN3891" s="6"/>
      <c r="BO3891" s="6"/>
      <c r="BP3891" s="6"/>
      <c r="BQ3891" s="6"/>
      <c r="BR3891" s="6"/>
      <c r="BS3891" s="6"/>
      <c r="BT3891" s="6"/>
      <c r="BU3891" s="6"/>
      <c r="BV3891" s="6"/>
      <c r="BW3891" s="6"/>
      <c r="BX3891" s="6"/>
      <c r="BY3891" s="6"/>
      <c r="BZ3891" s="6"/>
      <c r="CA3891" s="6"/>
      <c r="CB3891" s="6"/>
      <c r="CC3891" s="6"/>
      <c r="CD3891" s="6"/>
      <c r="CE3891" s="6"/>
      <c r="CF3891" s="6"/>
      <c r="CG3891" s="6"/>
      <c r="CH3891" s="6"/>
      <c r="CI3891" s="6"/>
      <c r="CJ3891" s="6"/>
      <c r="CK3891" s="6"/>
      <c r="CL3891" s="6"/>
      <c r="CM3891" s="6"/>
      <c r="CN3891" s="6"/>
      <c r="CO3891" s="6"/>
      <c r="CP3891" s="6"/>
      <c r="CQ3891" s="6"/>
      <c r="CR3891" s="6"/>
      <c r="CS3891" s="6"/>
      <c r="CT3891" s="6"/>
      <c r="CU3891" s="6"/>
      <c r="CV3891" s="6"/>
      <c r="CW3891" s="6"/>
      <c r="CX3891" s="6"/>
      <c r="CY3891" s="6"/>
      <c r="CZ3891" s="6"/>
      <c r="DA3891" s="6"/>
      <c r="DB3891" s="6"/>
      <c r="DC3891" s="6"/>
      <c r="DD3891" s="6"/>
      <c r="DE3891" s="6"/>
      <c r="DF3891" s="6"/>
      <c r="DG3891" s="6"/>
      <c r="DH3891" s="6"/>
      <c r="DI3891" s="6"/>
      <c r="DJ3891" s="6"/>
    </row>
    <row r="3892" spans="15:114" ht="15" customHeight="1" x14ac:dyDescent="0.15"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6"/>
      <c r="BC3892" s="6"/>
      <c r="BD3892" s="6"/>
      <c r="BE3892" s="6"/>
      <c r="BF3892" s="6"/>
      <c r="BG3892" s="6"/>
      <c r="BH3892" s="6"/>
      <c r="BI3892" s="6"/>
      <c r="BJ3892" s="6"/>
      <c r="BK3892" s="6"/>
      <c r="BL3892" s="6"/>
      <c r="BM3892" s="6"/>
      <c r="BN3892" s="6"/>
      <c r="BO3892" s="6"/>
      <c r="BP3892" s="6"/>
      <c r="BQ3892" s="6"/>
      <c r="BR3892" s="6"/>
      <c r="BS3892" s="6"/>
      <c r="BT3892" s="6"/>
      <c r="BU3892" s="6"/>
      <c r="BV3892" s="6"/>
      <c r="BW3892" s="6"/>
      <c r="BX3892" s="6"/>
      <c r="BY3892" s="6"/>
      <c r="BZ3892" s="6"/>
      <c r="CA3892" s="6"/>
      <c r="CB3892" s="6"/>
      <c r="CC3892" s="6"/>
      <c r="CD3892" s="6"/>
      <c r="CE3892" s="6"/>
      <c r="CF3892" s="6"/>
      <c r="CG3892" s="6"/>
      <c r="CH3892" s="6"/>
      <c r="CI3892" s="6"/>
      <c r="CJ3892" s="6"/>
      <c r="CK3892" s="6"/>
      <c r="CL3892" s="6"/>
      <c r="CM3892" s="6"/>
      <c r="CN3892" s="6"/>
      <c r="CO3892" s="6"/>
      <c r="CP3892" s="6"/>
      <c r="CQ3892" s="6"/>
      <c r="CR3892" s="6"/>
      <c r="CS3892" s="6"/>
      <c r="CT3892" s="6"/>
      <c r="CU3892" s="6"/>
      <c r="CV3892" s="6"/>
      <c r="CW3892" s="6"/>
      <c r="CX3892" s="6"/>
      <c r="CY3892" s="6"/>
      <c r="CZ3892" s="6"/>
      <c r="DA3892" s="6"/>
      <c r="DB3892" s="6"/>
      <c r="DC3892" s="6"/>
      <c r="DD3892" s="6"/>
      <c r="DE3892" s="6"/>
      <c r="DF3892" s="6"/>
      <c r="DG3892" s="6"/>
      <c r="DH3892" s="6"/>
      <c r="DI3892" s="6"/>
      <c r="DJ3892" s="6"/>
    </row>
    <row r="3893" spans="15:114" ht="15" customHeight="1" x14ac:dyDescent="0.15"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6"/>
      <c r="BC3893" s="6"/>
      <c r="BD3893" s="6"/>
      <c r="BE3893" s="6"/>
      <c r="BF3893" s="6"/>
      <c r="BG3893" s="6"/>
      <c r="BH3893" s="6"/>
      <c r="BI3893" s="6"/>
      <c r="BJ3893" s="6"/>
      <c r="BK3893" s="6"/>
      <c r="BL3893" s="6"/>
      <c r="BM3893" s="6"/>
      <c r="BN3893" s="6"/>
      <c r="BO3893" s="6"/>
      <c r="BP3893" s="6"/>
      <c r="BQ3893" s="6"/>
      <c r="BR3893" s="6"/>
      <c r="BS3893" s="6"/>
      <c r="BT3893" s="6"/>
      <c r="BU3893" s="6"/>
      <c r="BV3893" s="6"/>
      <c r="BW3893" s="6"/>
      <c r="BX3893" s="6"/>
      <c r="BY3893" s="6"/>
      <c r="BZ3893" s="6"/>
      <c r="CA3893" s="6"/>
      <c r="CB3893" s="6"/>
      <c r="CC3893" s="6"/>
      <c r="CD3893" s="6"/>
      <c r="CE3893" s="6"/>
      <c r="CF3893" s="6"/>
      <c r="CG3893" s="6"/>
      <c r="CH3893" s="6"/>
      <c r="CI3893" s="6"/>
      <c r="CJ3893" s="6"/>
      <c r="CK3893" s="6"/>
      <c r="CL3893" s="6"/>
      <c r="CM3893" s="6"/>
      <c r="CN3893" s="6"/>
      <c r="CO3893" s="6"/>
      <c r="CP3893" s="6"/>
      <c r="CQ3893" s="6"/>
      <c r="CR3893" s="6"/>
      <c r="CS3893" s="6"/>
      <c r="CT3893" s="6"/>
      <c r="CU3893" s="6"/>
      <c r="CV3893" s="6"/>
      <c r="CW3893" s="6"/>
      <c r="CX3893" s="6"/>
      <c r="CY3893" s="6"/>
      <c r="CZ3893" s="6"/>
      <c r="DA3893" s="6"/>
      <c r="DB3893" s="6"/>
      <c r="DC3893" s="6"/>
      <c r="DD3893" s="6"/>
      <c r="DE3893" s="6"/>
      <c r="DF3893" s="6"/>
      <c r="DG3893" s="6"/>
      <c r="DH3893" s="6"/>
      <c r="DI3893" s="6"/>
      <c r="DJ3893" s="6"/>
    </row>
    <row r="3894" spans="15:114" ht="15" customHeight="1" x14ac:dyDescent="0.15"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6"/>
      <c r="BC3894" s="6"/>
      <c r="BD3894" s="6"/>
      <c r="BE3894" s="6"/>
      <c r="BF3894" s="6"/>
      <c r="BG3894" s="6"/>
      <c r="BH3894" s="6"/>
      <c r="BI3894" s="6"/>
      <c r="BJ3894" s="6"/>
      <c r="BK3894" s="6"/>
      <c r="BL3894" s="6"/>
      <c r="BM3894" s="6"/>
      <c r="BN3894" s="6"/>
      <c r="BO3894" s="6"/>
      <c r="BP3894" s="6"/>
      <c r="BQ3894" s="6"/>
      <c r="BR3894" s="6"/>
      <c r="BS3894" s="6"/>
      <c r="BT3894" s="6"/>
      <c r="BU3894" s="6"/>
      <c r="BV3894" s="6"/>
      <c r="BW3894" s="6"/>
      <c r="BX3894" s="6"/>
      <c r="BY3894" s="6"/>
      <c r="BZ3894" s="6"/>
      <c r="CA3894" s="6"/>
      <c r="CB3894" s="6"/>
      <c r="CC3894" s="6"/>
      <c r="CD3894" s="6"/>
      <c r="CE3894" s="6"/>
      <c r="CF3894" s="6"/>
      <c r="CG3894" s="6"/>
      <c r="CH3894" s="6"/>
      <c r="CI3894" s="6"/>
      <c r="CJ3894" s="6"/>
      <c r="CK3894" s="6"/>
      <c r="CL3894" s="6"/>
      <c r="CM3894" s="6"/>
      <c r="CN3894" s="6"/>
      <c r="CO3894" s="6"/>
      <c r="CP3894" s="6"/>
      <c r="CQ3894" s="6"/>
      <c r="CR3894" s="6"/>
      <c r="CS3894" s="6"/>
      <c r="CT3894" s="6"/>
      <c r="CU3894" s="6"/>
      <c r="CV3894" s="6"/>
      <c r="CW3894" s="6"/>
      <c r="CX3894" s="6"/>
      <c r="CY3894" s="6"/>
      <c r="CZ3894" s="6"/>
      <c r="DA3894" s="6"/>
      <c r="DB3894" s="6"/>
      <c r="DC3894" s="6"/>
      <c r="DD3894" s="6"/>
      <c r="DE3894" s="6"/>
      <c r="DF3894" s="6"/>
      <c r="DG3894" s="6"/>
      <c r="DH3894" s="6"/>
      <c r="DI3894" s="6"/>
      <c r="DJ3894" s="6"/>
    </row>
    <row r="3895" spans="15:114" ht="15" customHeight="1" x14ac:dyDescent="0.15"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  <c r="BH3895" s="6"/>
      <c r="BI3895" s="6"/>
      <c r="BJ3895" s="6"/>
      <c r="BK3895" s="6"/>
      <c r="BL3895" s="6"/>
      <c r="BM3895" s="6"/>
      <c r="BN3895" s="6"/>
      <c r="BO3895" s="6"/>
      <c r="BP3895" s="6"/>
      <c r="BQ3895" s="6"/>
      <c r="BR3895" s="6"/>
      <c r="BS3895" s="6"/>
      <c r="BT3895" s="6"/>
      <c r="BU3895" s="6"/>
      <c r="BV3895" s="6"/>
      <c r="BW3895" s="6"/>
      <c r="BX3895" s="6"/>
      <c r="BY3895" s="6"/>
      <c r="BZ3895" s="6"/>
      <c r="CA3895" s="6"/>
      <c r="CB3895" s="6"/>
      <c r="CC3895" s="6"/>
      <c r="CD3895" s="6"/>
      <c r="CE3895" s="6"/>
      <c r="CF3895" s="6"/>
      <c r="CG3895" s="6"/>
      <c r="CH3895" s="6"/>
      <c r="CI3895" s="6"/>
      <c r="CJ3895" s="6"/>
      <c r="CK3895" s="6"/>
      <c r="CL3895" s="6"/>
      <c r="CM3895" s="6"/>
      <c r="CN3895" s="6"/>
      <c r="CO3895" s="6"/>
      <c r="CP3895" s="6"/>
      <c r="CQ3895" s="6"/>
      <c r="CR3895" s="6"/>
      <c r="CS3895" s="6"/>
      <c r="CT3895" s="6"/>
      <c r="CU3895" s="6"/>
      <c r="CV3895" s="6"/>
      <c r="CW3895" s="6"/>
      <c r="CX3895" s="6"/>
      <c r="CY3895" s="6"/>
      <c r="CZ3895" s="6"/>
      <c r="DA3895" s="6"/>
      <c r="DB3895" s="6"/>
      <c r="DC3895" s="6"/>
      <c r="DD3895" s="6"/>
      <c r="DE3895" s="6"/>
      <c r="DF3895" s="6"/>
      <c r="DG3895" s="6"/>
      <c r="DH3895" s="6"/>
      <c r="DI3895" s="6"/>
      <c r="DJ3895" s="6"/>
    </row>
    <row r="3896" spans="15:114" ht="15" customHeight="1" x14ac:dyDescent="0.15"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  <c r="BH3896" s="6"/>
      <c r="BI3896" s="6"/>
      <c r="BJ3896" s="6"/>
      <c r="BK3896" s="6"/>
      <c r="BL3896" s="6"/>
      <c r="BM3896" s="6"/>
      <c r="BN3896" s="6"/>
      <c r="BO3896" s="6"/>
      <c r="BP3896" s="6"/>
      <c r="BQ3896" s="6"/>
      <c r="BR3896" s="6"/>
      <c r="BS3896" s="6"/>
      <c r="BT3896" s="6"/>
      <c r="BU3896" s="6"/>
      <c r="BV3896" s="6"/>
      <c r="BW3896" s="6"/>
      <c r="BX3896" s="6"/>
      <c r="BY3896" s="6"/>
      <c r="BZ3896" s="6"/>
      <c r="CA3896" s="6"/>
      <c r="CB3896" s="6"/>
      <c r="CC3896" s="6"/>
      <c r="CD3896" s="6"/>
      <c r="CE3896" s="6"/>
      <c r="CF3896" s="6"/>
      <c r="CG3896" s="6"/>
      <c r="CH3896" s="6"/>
      <c r="CI3896" s="6"/>
      <c r="CJ3896" s="6"/>
      <c r="CK3896" s="6"/>
      <c r="CL3896" s="6"/>
      <c r="CM3896" s="6"/>
      <c r="CN3896" s="6"/>
      <c r="CO3896" s="6"/>
      <c r="CP3896" s="6"/>
      <c r="CQ3896" s="6"/>
      <c r="CR3896" s="6"/>
      <c r="CS3896" s="6"/>
      <c r="CT3896" s="6"/>
      <c r="CU3896" s="6"/>
      <c r="CV3896" s="6"/>
      <c r="CW3896" s="6"/>
      <c r="CX3896" s="6"/>
      <c r="CY3896" s="6"/>
      <c r="CZ3896" s="6"/>
      <c r="DA3896" s="6"/>
      <c r="DB3896" s="6"/>
      <c r="DC3896" s="6"/>
      <c r="DD3896" s="6"/>
      <c r="DE3896" s="6"/>
      <c r="DF3896" s="6"/>
      <c r="DG3896" s="6"/>
      <c r="DH3896" s="6"/>
      <c r="DI3896" s="6"/>
      <c r="DJ3896" s="6"/>
    </row>
    <row r="3897" spans="15:114" ht="15" customHeight="1" x14ac:dyDescent="0.15"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6"/>
      <c r="BD3897" s="6"/>
      <c r="BE3897" s="6"/>
      <c r="BF3897" s="6"/>
      <c r="BG3897" s="6"/>
      <c r="BH3897" s="6"/>
      <c r="BI3897" s="6"/>
      <c r="BJ3897" s="6"/>
      <c r="BK3897" s="6"/>
      <c r="BL3897" s="6"/>
      <c r="BM3897" s="6"/>
      <c r="BN3897" s="6"/>
      <c r="BO3897" s="6"/>
      <c r="BP3897" s="6"/>
      <c r="BQ3897" s="6"/>
      <c r="BR3897" s="6"/>
      <c r="BS3897" s="6"/>
      <c r="BT3897" s="6"/>
      <c r="BU3897" s="6"/>
      <c r="BV3897" s="6"/>
      <c r="BW3897" s="6"/>
      <c r="BX3897" s="6"/>
      <c r="BY3897" s="6"/>
      <c r="BZ3897" s="6"/>
      <c r="CA3897" s="6"/>
      <c r="CB3897" s="6"/>
      <c r="CC3897" s="6"/>
      <c r="CD3897" s="6"/>
      <c r="CE3897" s="6"/>
      <c r="CF3897" s="6"/>
      <c r="CG3897" s="6"/>
      <c r="CH3897" s="6"/>
      <c r="CI3897" s="6"/>
      <c r="CJ3897" s="6"/>
      <c r="CK3897" s="6"/>
      <c r="CL3897" s="6"/>
      <c r="CM3897" s="6"/>
      <c r="CN3897" s="6"/>
      <c r="CO3897" s="6"/>
      <c r="CP3897" s="6"/>
      <c r="CQ3897" s="6"/>
      <c r="CR3897" s="6"/>
      <c r="CS3897" s="6"/>
      <c r="CT3897" s="6"/>
      <c r="CU3897" s="6"/>
      <c r="CV3897" s="6"/>
      <c r="CW3897" s="6"/>
      <c r="CX3897" s="6"/>
      <c r="CY3897" s="6"/>
      <c r="CZ3897" s="6"/>
      <c r="DA3897" s="6"/>
      <c r="DB3897" s="6"/>
      <c r="DC3897" s="6"/>
      <c r="DD3897" s="6"/>
      <c r="DE3897" s="6"/>
      <c r="DF3897" s="6"/>
      <c r="DG3897" s="6"/>
      <c r="DH3897" s="6"/>
      <c r="DI3897" s="6"/>
      <c r="DJ3897" s="6"/>
    </row>
    <row r="3898" spans="15:114" ht="15" customHeight="1" x14ac:dyDescent="0.15"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6"/>
      <c r="BD3898" s="6"/>
      <c r="BE3898" s="6"/>
      <c r="BF3898" s="6"/>
      <c r="BG3898" s="6"/>
      <c r="BH3898" s="6"/>
      <c r="BI3898" s="6"/>
      <c r="BJ3898" s="6"/>
      <c r="BK3898" s="6"/>
      <c r="BL3898" s="6"/>
      <c r="BM3898" s="6"/>
      <c r="BN3898" s="6"/>
      <c r="BO3898" s="6"/>
      <c r="BP3898" s="6"/>
      <c r="BQ3898" s="6"/>
      <c r="BR3898" s="6"/>
      <c r="BS3898" s="6"/>
      <c r="BT3898" s="6"/>
      <c r="BU3898" s="6"/>
      <c r="BV3898" s="6"/>
      <c r="BW3898" s="6"/>
      <c r="BX3898" s="6"/>
      <c r="BY3898" s="6"/>
      <c r="BZ3898" s="6"/>
      <c r="CA3898" s="6"/>
      <c r="CB3898" s="6"/>
      <c r="CC3898" s="6"/>
      <c r="CD3898" s="6"/>
      <c r="CE3898" s="6"/>
      <c r="CF3898" s="6"/>
      <c r="CG3898" s="6"/>
      <c r="CH3898" s="6"/>
      <c r="CI3898" s="6"/>
      <c r="CJ3898" s="6"/>
      <c r="CK3898" s="6"/>
      <c r="CL3898" s="6"/>
      <c r="CM3898" s="6"/>
      <c r="CN3898" s="6"/>
      <c r="CO3898" s="6"/>
      <c r="CP3898" s="6"/>
      <c r="CQ3898" s="6"/>
      <c r="CR3898" s="6"/>
      <c r="CS3898" s="6"/>
      <c r="CT3898" s="6"/>
      <c r="CU3898" s="6"/>
      <c r="CV3898" s="6"/>
      <c r="CW3898" s="6"/>
      <c r="CX3898" s="6"/>
      <c r="CY3898" s="6"/>
      <c r="CZ3898" s="6"/>
      <c r="DA3898" s="6"/>
      <c r="DB3898" s="6"/>
      <c r="DC3898" s="6"/>
      <c r="DD3898" s="6"/>
      <c r="DE3898" s="6"/>
      <c r="DF3898" s="6"/>
      <c r="DG3898" s="6"/>
      <c r="DH3898" s="6"/>
      <c r="DI3898" s="6"/>
      <c r="DJ3898" s="6"/>
    </row>
    <row r="3899" spans="15:114" ht="15" customHeight="1" x14ac:dyDescent="0.15"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6"/>
      <c r="BD3899" s="6"/>
      <c r="BE3899" s="6"/>
      <c r="BF3899" s="6"/>
      <c r="BG3899" s="6"/>
      <c r="BH3899" s="6"/>
      <c r="BI3899" s="6"/>
      <c r="BJ3899" s="6"/>
      <c r="BK3899" s="6"/>
      <c r="BL3899" s="6"/>
      <c r="BM3899" s="6"/>
      <c r="BN3899" s="6"/>
      <c r="BO3899" s="6"/>
      <c r="BP3899" s="6"/>
      <c r="BQ3899" s="6"/>
      <c r="BR3899" s="6"/>
      <c r="BS3899" s="6"/>
      <c r="BT3899" s="6"/>
      <c r="BU3899" s="6"/>
      <c r="BV3899" s="6"/>
      <c r="BW3899" s="6"/>
      <c r="BX3899" s="6"/>
      <c r="BY3899" s="6"/>
      <c r="BZ3899" s="6"/>
      <c r="CA3899" s="6"/>
      <c r="CB3899" s="6"/>
      <c r="CC3899" s="6"/>
      <c r="CD3899" s="6"/>
      <c r="CE3899" s="6"/>
      <c r="CF3899" s="6"/>
      <c r="CG3899" s="6"/>
      <c r="CH3899" s="6"/>
      <c r="CI3899" s="6"/>
      <c r="CJ3899" s="6"/>
      <c r="CK3899" s="6"/>
      <c r="CL3899" s="6"/>
      <c r="CM3899" s="6"/>
      <c r="CN3899" s="6"/>
      <c r="CO3899" s="6"/>
      <c r="CP3899" s="6"/>
      <c r="CQ3899" s="6"/>
      <c r="CR3899" s="6"/>
      <c r="CS3899" s="6"/>
      <c r="CT3899" s="6"/>
      <c r="CU3899" s="6"/>
      <c r="CV3899" s="6"/>
      <c r="CW3899" s="6"/>
      <c r="CX3899" s="6"/>
      <c r="CY3899" s="6"/>
      <c r="CZ3899" s="6"/>
      <c r="DA3899" s="6"/>
      <c r="DB3899" s="6"/>
      <c r="DC3899" s="6"/>
      <c r="DD3899" s="6"/>
      <c r="DE3899" s="6"/>
      <c r="DF3899" s="6"/>
      <c r="DG3899" s="6"/>
      <c r="DH3899" s="6"/>
      <c r="DI3899" s="6"/>
      <c r="DJ3899" s="6"/>
    </row>
    <row r="3900" spans="15:114" ht="15" customHeight="1" x14ac:dyDescent="0.15"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6"/>
      <c r="BD3900" s="6"/>
      <c r="BE3900" s="6"/>
      <c r="BF3900" s="6"/>
      <c r="BG3900" s="6"/>
      <c r="BH3900" s="6"/>
      <c r="BI3900" s="6"/>
      <c r="BJ3900" s="6"/>
      <c r="BK3900" s="6"/>
      <c r="BL3900" s="6"/>
      <c r="BM3900" s="6"/>
      <c r="BN3900" s="6"/>
      <c r="BO3900" s="6"/>
      <c r="BP3900" s="6"/>
      <c r="BQ3900" s="6"/>
      <c r="BR3900" s="6"/>
      <c r="BS3900" s="6"/>
      <c r="BT3900" s="6"/>
      <c r="BU3900" s="6"/>
      <c r="BV3900" s="6"/>
      <c r="BW3900" s="6"/>
      <c r="BX3900" s="6"/>
      <c r="BY3900" s="6"/>
      <c r="BZ3900" s="6"/>
      <c r="CA3900" s="6"/>
      <c r="CB3900" s="6"/>
      <c r="CC3900" s="6"/>
      <c r="CD3900" s="6"/>
      <c r="CE3900" s="6"/>
      <c r="CF3900" s="6"/>
      <c r="CG3900" s="6"/>
      <c r="CH3900" s="6"/>
      <c r="CI3900" s="6"/>
      <c r="CJ3900" s="6"/>
      <c r="CK3900" s="6"/>
      <c r="CL3900" s="6"/>
      <c r="CM3900" s="6"/>
      <c r="CN3900" s="6"/>
      <c r="CO3900" s="6"/>
      <c r="CP3900" s="6"/>
      <c r="CQ3900" s="6"/>
      <c r="CR3900" s="6"/>
      <c r="CS3900" s="6"/>
      <c r="CT3900" s="6"/>
      <c r="CU3900" s="6"/>
      <c r="CV3900" s="6"/>
      <c r="CW3900" s="6"/>
      <c r="CX3900" s="6"/>
      <c r="CY3900" s="6"/>
      <c r="CZ3900" s="6"/>
      <c r="DA3900" s="6"/>
      <c r="DB3900" s="6"/>
      <c r="DC3900" s="6"/>
      <c r="DD3900" s="6"/>
      <c r="DE3900" s="6"/>
      <c r="DF3900" s="6"/>
      <c r="DG3900" s="6"/>
      <c r="DH3900" s="6"/>
      <c r="DI3900" s="6"/>
      <c r="DJ3900" s="6"/>
    </row>
    <row r="3901" spans="15:114" ht="15" customHeight="1" x14ac:dyDescent="0.15"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6"/>
      <c r="BD3901" s="6"/>
      <c r="BE3901" s="6"/>
      <c r="BF3901" s="6"/>
      <c r="BG3901" s="6"/>
      <c r="BH3901" s="6"/>
      <c r="BI3901" s="6"/>
      <c r="BJ3901" s="6"/>
      <c r="BK3901" s="6"/>
      <c r="BL3901" s="6"/>
      <c r="BM3901" s="6"/>
      <c r="BN3901" s="6"/>
      <c r="BO3901" s="6"/>
      <c r="BP3901" s="6"/>
      <c r="BQ3901" s="6"/>
      <c r="BR3901" s="6"/>
      <c r="BS3901" s="6"/>
      <c r="BT3901" s="6"/>
      <c r="BU3901" s="6"/>
      <c r="BV3901" s="6"/>
      <c r="BW3901" s="6"/>
      <c r="BX3901" s="6"/>
      <c r="BY3901" s="6"/>
      <c r="BZ3901" s="6"/>
      <c r="CA3901" s="6"/>
      <c r="CB3901" s="6"/>
      <c r="CC3901" s="6"/>
      <c r="CD3901" s="6"/>
      <c r="CE3901" s="6"/>
      <c r="CF3901" s="6"/>
      <c r="CG3901" s="6"/>
      <c r="CH3901" s="6"/>
      <c r="CI3901" s="6"/>
      <c r="CJ3901" s="6"/>
      <c r="CK3901" s="6"/>
      <c r="CL3901" s="6"/>
      <c r="CM3901" s="6"/>
      <c r="CN3901" s="6"/>
      <c r="CO3901" s="6"/>
      <c r="CP3901" s="6"/>
      <c r="CQ3901" s="6"/>
      <c r="CR3901" s="6"/>
      <c r="CS3901" s="6"/>
      <c r="CT3901" s="6"/>
      <c r="CU3901" s="6"/>
      <c r="CV3901" s="6"/>
      <c r="CW3901" s="6"/>
      <c r="CX3901" s="6"/>
      <c r="CY3901" s="6"/>
      <c r="CZ3901" s="6"/>
      <c r="DA3901" s="6"/>
      <c r="DB3901" s="6"/>
      <c r="DC3901" s="6"/>
      <c r="DD3901" s="6"/>
      <c r="DE3901" s="6"/>
      <c r="DF3901" s="6"/>
      <c r="DG3901" s="6"/>
      <c r="DH3901" s="6"/>
      <c r="DI3901" s="6"/>
      <c r="DJ3901" s="6"/>
    </row>
    <row r="3902" spans="15:114" ht="15" customHeight="1" x14ac:dyDescent="0.15"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6"/>
      <c r="BD3902" s="6"/>
      <c r="BE3902" s="6"/>
      <c r="BF3902" s="6"/>
      <c r="BG3902" s="6"/>
      <c r="BH3902" s="6"/>
      <c r="BI3902" s="6"/>
      <c r="BJ3902" s="6"/>
      <c r="BK3902" s="6"/>
      <c r="BL3902" s="6"/>
      <c r="BM3902" s="6"/>
      <c r="BN3902" s="6"/>
      <c r="BO3902" s="6"/>
      <c r="BP3902" s="6"/>
      <c r="BQ3902" s="6"/>
      <c r="BR3902" s="6"/>
      <c r="BS3902" s="6"/>
      <c r="BT3902" s="6"/>
      <c r="BU3902" s="6"/>
      <c r="BV3902" s="6"/>
      <c r="BW3902" s="6"/>
      <c r="BX3902" s="6"/>
      <c r="BY3902" s="6"/>
      <c r="BZ3902" s="6"/>
      <c r="CA3902" s="6"/>
      <c r="CB3902" s="6"/>
      <c r="CC3902" s="6"/>
      <c r="CD3902" s="6"/>
      <c r="CE3902" s="6"/>
      <c r="CF3902" s="6"/>
      <c r="CG3902" s="6"/>
      <c r="CH3902" s="6"/>
      <c r="CI3902" s="6"/>
      <c r="CJ3902" s="6"/>
      <c r="CK3902" s="6"/>
      <c r="CL3902" s="6"/>
      <c r="CM3902" s="6"/>
      <c r="CN3902" s="6"/>
      <c r="CO3902" s="6"/>
      <c r="CP3902" s="6"/>
      <c r="CQ3902" s="6"/>
      <c r="CR3902" s="6"/>
      <c r="CS3902" s="6"/>
      <c r="CT3902" s="6"/>
      <c r="CU3902" s="6"/>
      <c r="CV3902" s="6"/>
      <c r="CW3902" s="6"/>
      <c r="CX3902" s="6"/>
      <c r="CY3902" s="6"/>
      <c r="CZ3902" s="6"/>
      <c r="DA3902" s="6"/>
      <c r="DB3902" s="6"/>
      <c r="DC3902" s="6"/>
      <c r="DD3902" s="6"/>
      <c r="DE3902" s="6"/>
      <c r="DF3902" s="6"/>
      <c r="DG3902" s="6"/>
      <c r="DH3902" s="6"/>
      <c r="DI3902" s="6"/>
      <c r="DJ3902" s="6"/>
    </row>
    <row r="3903" spans="15:114" ht="15" customHeight="1" x14ac:dyDescent="0.15"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6"/>
      <c r="BD3903" s="6"/>
      <c r="BE3903" s="6"/>
      <c r="BF3903" s="6"/>
      <c r="BG3903" s="6"/>
      <c r="BH3903" s="6"/>
      <c r="BI3903" s="6"/>
      <c r="BJ3903" s="6"/>
      <c r="BK3903" s="6"/>
      <c r="BL3903" s="6"/>
      <c r="BM3903" s="6"/>
      <c r="BN3903" s="6"/>
      <c r="BO3903" s="6"/>
      <c r="BP3903" s="6"/>
      <c r="BQ3903" s="6"/>
      <c r="BR3903" s="6"/>
      <c r="BS3903" s="6"/>
      <c r="BT3903" s="6"/>
      <c r="BU3903" s="6"/>
      <c r="BV3903" s="6"/>
      <c r="BW3903" s="6"/>
      <c r="BX3903" s="6"/>
      <c r="BY3903" s="6"/>
      <c r="BZ3903" s="6"/>
      <c r="CA3903" s="6"/>
      <c r="CB3903" s="6"/>
      <c r="CC3903" s="6"/>
      <c r="CD3903" s="6"/>
      <c r="CE3903" s="6"/>
      <c r="CF3903" s="6"/>
      <c r="CG3903" s="6"/>
      <c r="CH3903" s="6"/>
      <c r="CI3903" s="6"/>
      <c r="CJ3903" s="6"/>
      <c r="CK3903" s="6"/>
      <c r="CL3903" s="6"/>
      <c r="CM3903" s="6"/>
      <c r="CN3903" s="6"/>
      <c r="CO3903" s="6"/>
      <c r="CP3903" s="6"/>
      <c r="CQ3903" s="6"/>
      <c r="CR3903" s="6"/>
      <c r="CS3903" s="6"/>
      <c r="CT3903" s="6"/>
      <c r="CU3903" s="6"/>
      <c r="CV3903" s="6"/>
      <c r="CW3903" s="6"/>
      <c r="CX3903" s="6"/>
      <c r="CY3903" s="6"/>
      <c r="CZ3903" s="6"/>
      <c r="DA3903" s="6"/>
      <c r="DB3903" s="6"/>
      <c r="DC3903" s="6"/>
      <c r="DD3903" s="6"/>
      <c r="DE3903" s="6"/>
      <c r="DF3903" s="6"/>
      <c r="DG3903" s="6"/>
      <c r="DH3903" s="6"/>
      <c r="DI3903" s="6"/>
      <c r="DJ3903" s="6"/>
    </row>
    <row r="3904" spans="15:114" ht="15" customHeight="1" x14ac:dyDescent="0.15"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  <c r="BH3904" s="6"/>
      <c r="BI3904" s="6"/>
      <c r="BJ3904" s="6"/>
      <c r="BK3904" s="6"/>
      <c r="BL3904" s="6"/>
      <c r="BM3904" s="6"/>
      <c r="BN3904" s="6"/>
      <c r="BO3904" s="6"/>
      <c r="BP3904" s="6"/>
      <c r="BQ3904" s="6"/>
      <c r="BR3904" s="6"/>
      <c r="BS3904" s="6"/>
      <c r="BT3904" s="6"/>
      <c r="BU3904" s="6"/>
      <c r="BV3904" s="6"/>
      <c r="BW3904" s="6"/>
      <c r="BX3904" s="6"/>
      <c r="BY3904" s="6"/>
      <c r="BZ3904" s="6"/>
      <c r="CA3904" s="6"/>
      <c r="CB3904" s="6"/>
      <c r="CC3904" s="6"/>
      <c r="CD3904" s="6"/>
      <c r="CE3904" s="6"/>
      <c r="CF3904" s="6"/>
      <c r="CG3904" s="6"/>
      <c r="CH3904" s="6"/>
      <c r="CI3904" s="6"/>
      <c r="CJ3904" s="6"/>
      <c r="CK3904" s="6"/>
      <c r="CL3904" s="6"/>
      <c r="CM3904" s="6"/>
      <c r="CN3904" s="6"/>
      <c r="CO3904" s="6"/>
      <c r="CP3904" s="6"/>
      <c r="CQ3904" s="6"/>
      <c r="CR3904" s="6"/>
      <c r="CS3904" s="6"/>
      <c r="CT3904" s="6"/>
      <c r="CU3904" s="6"/>
      <c r="CV3904" s="6"/>
      <c r="CW3904" s="6"/>
      <c r="CX3904" s="6"/>
      <c r="CY3904" s="6"/>
      <c r="CZ3904" s="6"/>
      <c r="DA3904" s="6"/>
      <c r="DB3904" s="6"/>
      <c r="DC3904" s="6"/>
      <c r="DD3904" s="6"/>
      <c r="DE3904" s="6"/>
      <c r="DF3904" s="6"/>
      <c r="DG3904" s="6"/>
      <c r="DH3904" s="6"/>
      <c r="DI3904" s="6"/>
      <c r="DJ3904" s="6"/>
    </row>
    <row r="3905" spans="15:114" ht="15" customHeight="1" x14ac:dyDescent="0.15"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6"/>
      <c r="BD3905" s="6"/>
      <c r="BE3905" s="6"/>
      <c r="BF3905" s="6"/>
      <c r="BG3905" s="6"/>
      <c r="BH3905" s="6"/>
      <c r="BI3905" s="6"/>
      <c r="BJ3905" s="6"/>
      <c r="BK3905" s="6"/>
      <c r="BL3905" s="6"/>
      <c r="BM3905" s="6"/>
      <c r="BN3905" s="6"/>
      <c r="BO3905" s="6"/>
      <c r="BP3905" s="6"/>
      <c r="BQ3905" s="6"/>
      <c r="BR3905" s="6"/>
      <c r="BS3905" s="6"/>
      <c r="BT3905" s="6"/>
      <c r="BU3905" s="6"/>
      <c r="BV3905" s="6"/>
      <c r="BW3905" s="6"/>
      <c r="BX3905" s="6"/>
      <c r="BY3905" s="6"/>
      <c r="BZ3905" s="6"/>
      <c r="CA3905" s="6"/>
      <c r="CB3905" s="6"/>
      <c r="CC3905" s="6"/>
      <c r="CD3905" s="6"/>
      <c r="CE3905" s="6"/>
      <c r="CF3905" s="6"/>
      <c r="CG3905" s="6"/>
      <c r="CH3905" s="6"/>
      <c r="CI3905" s="6"/>
      <c r="CJ3905" s="6"/>
      <c r="CK3905" s="6"/>
      <c r="CL3905" s="6"/>
      <c r="CM3905" s="6"/>
      <c r="CN3905" s="6"/>
      <c r="CO3905" s="6"/>
      <c r="CP3905" s="6"/>
      <c r="CQ3905" s="6"/>
      <c r="CR3905" s="6"/>
      <c r="CS3905" s="6"/>
      <c r="CT3905" s="6"/>
      <c r="CU3905" s="6"/>
      <c r="CV3905" s="6"/>
      <c r="CW3905" s="6"/>
      <c r="CX3905" s="6"/>
      <c r="CY3905" s="6"/>
      <c r="CZ3905" s="6"/>
      <c r="DA3905" s="6"/>
      <c r="DB3905" s="6"/>
      <c r="DC3905" s="6"/>
      <c r="DD3905" s="6"/>
      <c r="DE3905" s="6"/>
      <c r="DF3905" s="6"/>
      <c r="DG3905" s="6"/>
      <c r="DH3905" s="6"/>
      <c r="DI3905" s="6"/>
      <c r="DJ3905" s="6"/>
    </row>
    <row r="3906" spans="15:114" ht="15" customHeight="1" x14ac:dyDescent="0.15"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6"/>
      <c r="BD3906" s="6"/>
      <c r="BE3906" s="6"/>
      <c r="BF3906" s="6"/>
      <c r="BG3906" s="6"/>
      <c r="BH3906" s="6"/>
      <c r="BI3906" s="6"/>
      <c r="BJ3906" s="6"/>
      <c r="BK3906" s="6"/>
      <c r="BL3906" s="6"/>
      <c r="BM3906" s="6"/>
      <c r="BN3906" s="6"/>
      <c r="BO3906" s="6"/>
      <c r="BP3906" s="6"/>
      <c r="BQ3906" s="6"/>
      <c r="BR3906" s="6"/>
      <c r="BS3906" s="6"/>
      <c r="BT3906" s="6"/>
      <c r="BU3906" s="6"/>
      <c r="BV3906" s="6"/>
      <c r="BW3906" s="6"/>
      <c r="BX3906" s="6"/>
      <c r="BY3906" s="6"/>
      <c r="BZ3906" s="6"/>
      <c r="CA3906" s="6"/>
      <c r="CB3906" s="6"/>
      <c r="CC3906" s="6"/>
      <c r="CD3906" s="6"/>
      <c r="CE3906" s="6"/>
      <c r="CF3906" s="6"/>
      <c r="CG3906" s="6"/>
      <c r="CH3906" s="6"/>
      <c r="CI3906" s="6"/>
      <c r="CJ3906" s="6"/>
      <c r="CK3906" s="6"/>
      <c r="CL3906" s="6"/>
      <c r="CM3906" s="6"/>
      <c r="CN3906" s="6"/>
      <c r="CO3906" s="6"/>
      <c r="CP3906" s="6"/>
      <c r="CQ3906" s="6"/>
      <c r="CR3906" s="6"/>
      <c r="CS3906" s="6"/>
      <c r="CT3906" s="6"/>
      <c r="CU3906" s="6"/>
      <c r="CV3906" s="6"/>
      <c r="CW3906" s="6"/>
      <c r="CX3906" s="6"/>
      <c r="CY3906" s="6"/>
      <c r="CZ3906" s="6"/>
      <c r="DA3906" s="6"/>
      <c r="DB3906" s="6"/>
      <c r="DC3906" s="6"/>
      <c r="DD3906" s="6"/>
      <c r="DE3906" s="6"/>
      <c r="DF3906" s="6"/>
      <c r="DG3906" s="6"/>
      <c r="DH3906" s="6"/>
      <c r="DI3906" s="6"/>
      <c r="DJ3906" s="6"/>
    </row>
    <row r="3907" spans="15:114" ht="15" customHeight="1" x14ac:dyDescent="0.15"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6"/>
      <c r="BD3907" s="6"/>
      <c r="BE3907" s="6"/>
      <c r="BF3907" s="6"/>
      <c r="BG3907" s="6"/>
      <c r="BH3907" s="6"/>
      <c r="BI3907" s="6"/>
      <c r="BJ3907" s="6"/>
      <c r="BK3907" s="6"/>
      <c r="BL3907" s="6"/>
      <c r="BM3907" s="6"/>
      <c r="BN3907" s="6"/>
      <c r="BO3907" s="6"/>
      <c r="BP3907" s="6"/>
      <c r="BQ3907" s="6"/>
      <c r="BR3907" s="6"/>
      <c r="BS3907" s="6"/>
      <c r="BT3907" s="6"/>
      <c r="BU3907" s="6"/>
      <c r="BV3907" s="6"/>
      <c r="BW3907" s="6"/>
      <c r="BX3907" s="6"/>
      <c r="BY3907" s="6"/>
      <c r="BZ3907" s="6"/>
      <c r="CA3907" s="6"/>
      <c r="CB3907" s="6"/>
      <c r="CC3907" s="6"/>
      <c r="CD3907" s="6"/>
      <c r="CE3907" s="6"/>
      <c r="CF3907" s="6"/>
      <c r="CG3907" s="6"/>
      <c r="CH3907" s="6"/>
      <c r="CI3907" s="6"/>
      <c r="CJ3907" s="6"/>
      <c r="CK3907" s="6"/>
      <c r="CL3907" s="6"/>
      <c r="CM3907" s="6"/>
      <c r="CN3907" s="6"/>
      <c r="CO3907" s="6"/>
      <c r="CP3907" s="6"/>
      <c r="CQ3907" s="6"/>
      <c r="CR3907" s="6"/>
      <c r="CS3907" s="6"/>
      <c r="CT3907" s="6"/>
      <c r="CU3907" s="6"/>
      <c r="CV3907" s="6"/>
      <c r="CW3907" s="6"/>
      <c r="CX3907" s="6"/>
      <c r="CY3907" s="6"/>
      <c r="CZ3907" s="6"/>
      <c r="DA3907" s="6"/>
      <c r="DB3907" s="6"/>
      <c r="DC3907" s="6"/>
      <c r="DD3907" s="6"/>
      <c r="DE3907" s="6"/>
      <c r="DF3907" s="6"/>
      <c r="DG3907" s="6"/>
      <c r="DH3907" s="6"/>
      <c r="DI3907" s="6"/>
      <c r="DJ3907" s="6"/>
    </row>
    <row r="3908" spans="15:114" ht="15" customHeight="1" x14ac:dyDescent="0.15"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  <c r="BH3908" s="6"/>
      <c r="BI3908" s="6"/>
      <c r="BJ3908" s="6"/>
      <c r="BK3908" s="6"/>
      <c r="BL3908" s="6"/>
      <c r="BM3908" s="6"/>
      <c r="BN3908" s="6"/>
      <c r="BO3908" s="6"/>
      <c r="BP3908" s="6"/>
      <c r="BQ3908" s="6"/>
      <c r="BR3908" s="6"/>
      <c r="BS3908" s="6"/>
      <c r="BT3908" s="6"/>
      <c r="BU3908" s="6"/>
      <c r="BV3908" s="6"/>
      <c r="BW3908" s="6"/>
      <c r="BX3908" s="6"/>
      <c r="BY3908" s="6"/>
      <c r="BZ3908" s="6"/>
      <c r="CA3908" s="6"/>
      <c r="CB3908" s="6"/>
      <c r="CC3908" s="6"/>
      <c r="CD3908" s="6"/>
      <c r="CE3908" s="6"/>
      <c r="CF3908" s="6"/>
      <c r="CG3908" s="6"/>
      <c r="CH3908" s="6"/>
      <c r="CI3908" s="6"/>
      <c r="CJ3908" s="6"/>
      <c r="CK3908" s="6"/>
      <c r="CL3908" s="6"/>
      <c r="CM3908" s="6"/>
      <c r="CN3908" s="6"/>
      <c r="CO3908" s="6"/>
      <c r="CP3908" s="6"/>
      <c r="CQ3908" s="6"/>
      <c r="CR3908" s="6"/>
      <c r="CS3908" s="6"/>
      <c r="CT3908" s="6"/>
      <c r="CU3908" s="6"/>
      <c r="CV3908" s="6"/>
      <c r="CW3908" s="6"/>
      <c r="CX3908" s="6"/>
      <c r="CY3908" s="6"/>
      <c r="CZ3908" s="6"/>
      <c r="DA3908" s="6"/>
      <c r="DB3908" s="6"/>
      <c r="DC3908" s="6"/>
      <c r="DD3908" s="6"/>
      <c r="DE3908" s="6"/>
      <c r="DF3908" s="6"/>
      <c r="DG3908" s="6"/>
      <c r="DH3908" s="6"/>
      <c r="DI3908" s="6"/>
      <c r="DJ3908" s="6"/>
    </row>
    <row r="3909" spans="15:114" ht="15" customHeight="1" x14ac:dyDescent="0.15"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6"/>
      <c r="BD3909" s="6"/>
      <c r="BE3909" s="6"/>
      <c r="BF3909" s="6"/>
      <c r="BG3909" s="6"/>
      <c r="BH3909" s="6"/>
      <c r="BI3909" s="6"/>
      <c r="BJ3909" s="6"/>
      <c r="BK3909" s="6"/>
      <c r="BL3909" s="6"/>
      <c r="BM3909" s="6"/>
      <c r="BN3909" s="6"/>
      <c r="BO3909" s="6"/>
      <c r="BP3909" s="6"/>
      <c r="BQ3909" s="6"/>
      <c r="BR3909" s="6"/>
      <c r="BS3909" s="6"/>
      <c r="BT3909" s="6"/>
      <c r="BU3909" s="6"/>
      <c r="BV3909" s="6"/>
      <c r="BW3909" s="6"/>
      <c r="BX3909" s="6"/>
      <c r="BY3909" s="6"/>
      <c r="BZ3909" s="6"/>
      <c r="CA3909" s="6"/>
      <c r="CB3909" s="6"/>
      <c r="CC3909" s="6"/>
      <c r="CD3909" s="6"/>
      <c r="CE3909" s="6"/>
      <c r="CF3909" s="6"/>
      <c r="CG3909" s="6"/>
      <c r="CH3909" s="6"/>
      <c r="CI3909" s="6"/>
      <c r="CJ3909" s="6"/>
      <c r="CK3909" s="6"/>
      <c r="CL3909" s="6"/>
      <c r="CM3909" s="6"/>
      <c r="CN3909" s="6"/>
      <c r="CO3909" s="6"/>
      <c r="CP3909" s="6"/>
      <c r="CQ3909" s="6"/>
      <c r="CR3909" s="6"/>
      <c r="CS3909" s="6"/>
      <c r="CT3909" s="6"/>
      <c r="CU3909" s="6"/>
      <c r="CV3909" s="6"/>
      <c r="CW3909" s="6"/>
      <c r="CX3909" s="6"/>
      <c r="CY3909" s="6"/>
      <c r="CZ3909" s="6"/>
      <c r="DA3909" s="6"/>
      <c r="DB3909" s="6"/>
      <c r="DC3909" s="6"/>
      <c r="DD3909" s="6"/>
      <c r="DE3909" s="6"/>
      <c r="DF3909" s="6"/>
      <c r="DG3909" s="6"/>
      <c r="DH3909" s="6"/>
      <c r="DI3909" s="6"/>
      <c r="DJ3909" s="6"/>
    </row>
    <row r="3910" spans="15:114" ht="15" customHeight="1" x14ac:dyDescent="0.15"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6"/>
      <c r="BD3910" s="6"/>
      <c r="BE3910" s="6"/>
      <c r="BF3910" s="6"/>
      <c r="BG3910" s="6"/>
      <c r="BH3910" s="6"/>
      <c r="BI3910" s="6"/>
      <c r="BJ3910" s="6"/>
      <c r="BK3910" s="6"/>
      <c r="BL3910" s="6"/>
      <c r="BM3910" s="6"/>
      <c r="BN3910" s="6"/>
      <c r="BO3910" s="6"/>
      <c r="BP3910" s="6"/>
      <c r="BQ3910" s="6"/>
      <c r="BR3910" s="6"/>
      <c r="BS3910" s="6"/>
      <c r="BT3910" s="6"/>
      <c r="BU3910" s="6"/>
      <c r="BV3910" s="6"/>
      <c r="BW3910" s="6"/>
      <c r="BX3910" s="6"/>
      <c r="BY3910" s="6"/>
      <c r="BZ3910" s="6"/>
      <c r="CA3910" s="6"/>
      <c r="CB3910" s="6"/>
      <c r="CC3910" s="6"/>
      <c r="CD3910" s="6"/>
      <c r="CE3910" s="6"/>
      <c r="CF3910" s="6"/>
      <c r="CG3910" s="6"/>
      <c r="CH3910" s="6"/>
      <c r="CI3910" s="6"/>
      <c r="CJ3910" s="6"/>
      <c r="CK3910" s="6"/>
      <c r="CL3910" s="6"/>
      <c r="CM3910" s="6"/>
      <c r="CN3910" s="6"/>
      <c r="CO3910" s="6"/>
      <c r="CP3910" s="6"/>
      <c r="CQ3910" s="6"/>
      <c r="CR3910" s="6"/>
      <c r="CS3910" s="6"/>
      <c r="CT3910" s="6"/>
      <c r="CU3910" s="6"/>
      <c r="CV3910" s="6"/>
      <c r="CW3910" s="6"/>
      <c r="CX3910" s="6"/>
      <c r="CY3910" s="6"/>
      <c r="CZ3910" s="6"/>
      <c r="DA3910" s="6"/>
      <c r="DB3910" s="6"/>
      <c r="DC3910" s="6"/>
      <c r="DD3910" s="6"/>
      <c r="DE3910" s="6"/>
      <c r="DF3910" s="6"/>
      <c r="DG3910" s="6"/>
      <c r="DH3910" s="6"/>
      <c r="DI3910" s="6"/>
      <c r="DJ3910" s="6"/>
    </row>
    <row r="3911" spans="15:114" ht="15" customHeight="1" x14ac:dyDescent="0.15"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  <c r="BH3911" s="6"/>
      <c r="BI3911" s="6"/>
      <c r="BJ3911" s="6"/>
      <c r="BK3911" s="6"/>
      <c r="BL3911" s="6"/>
      <c r="BM3911" s="6"/>
      <c r="BN3911" s="6"/>
      <c r="BO3911" s="6"/>
      <c r="BP3911" s="6"/>
      <c r="BQ3911" s="6"/>
      <c r="BR3911" s="6"/>
      <c r="BS3911" s="6"/>
      <c r="BT3911" s="6"/>
      <c r="BU3911" s="6"/>
      <c r="BV3911" s="6"/>
      <c r="BW3911" s="6"/>
      <c r="BX3911" s="6"/>
      <c r="BY3911" s="6"/>
      <c r="BZ3911" s="6"/>
      <c r="CA3911" s="6"/>
      <c r="CB3911" s="6"/>
      <c r="CC3911" s="6"/>
      <c r="CD3911" s="6"/>
      <c r="CE3911" s="6"/>
      <c r="CF3911" s="6"/>
      <c r="CG3911" s="6"/>
      <c r="CH3911" s="6"/>
      <c r="CI3911" s="6"/>
      <c r="CJ3911" s="6"/>
      <c r="CK3911" s="6"/>
      <c r="CL3911" s="6"/>
      <c r="CM3911" s="6"/>
      <c r="CN3911" s="6"/>
      <c r="CO3911" s="6"/>
      <c r="CP3911" s="6"/>
      <c r="CQ3911" s="6"/>
      <c r="CR3911" s="6"/>
      <c r="CS3911" s="6"/>
      <c r="CT3911" s="6"/>
      <c r="CU3911" s="6"/>
      <c r="CV3911" s="6"/>
      <c r="CW3911" s="6"/>
      <c r="CX3911" s="6"/>
      <c r="CY3911" s="6"/>
      <c r="CZ3911" s="6"/>
      <c r="DA3911" s="6"/>
      <c r="DB3911" s="6"/>
      <c r="DC3911" s="6"/>
      <c r="DD3911" s="6"/>
      <c r="DE3911" s="6"/>
      <c r="DF3911" s="6"/>
      <c r="DG3911" s="6"/>
      <c r="DH3911" s="6"/>
      <c r="DI3911" s="6"/>
      <c r="DJ3911" s="6"/>
    </row>
    <row r="3912" spans="15:114" ht="15" customHeight="1" x14ac:dyDescent="0.15"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  <c r="BH3912" s="6"/>
      <c r="BI3912" s="6"/>
      <c r="BJ3912" s="6"/>
      <c r="BK3912" s="6"/>
      <c r="BL3912" s="6"/>
      <c r="BM3912" s="6"/>
      <c r="BN3912" s="6"/>
      <c r="BO3912" s="6"/>
      <c r="BP3912" s="6"/>
      <c r="BQ3912" s="6"/>
      <c r="BR3912" s="6"/>
      <c r="BS3912" s="6"/>
      <c r="BT3912" s="6"/>
      <c r="BU3912" s="6"/>
      <c r="BV3912" s="6"/>
      <c r="BW3912" s="6"/>
      <c r="BX3912" s="6"/>
      <c r="BY3912" s="6"/>
      <c r="BZ3912" s="6"/>
      <c r="CA3912" s="6"/>
      <c r="CB3912" s="6"/>
      <c r="CC3912" s="6"/>
      <c r="CD3912" s="6"/>
      <c r="CE3912" s="6"/>
      <c r="CF3912" s="6"/>
      <c r="CG3912" s="6"/>
      <c r="CH3912" s="6"/>
      <c r="CI3912" s="6"/>
      <c r="CJ3912" s="6"/>
      <c r="CK3912" s="6"/>
      <c r="CL3912" s="6"/>
      <c r="CM3912" s="6"/>
      <c r="CN3912" s="6"/>
      <c r="CO3912" s="6"/>
      <c r="CP3912" s="6"/>
      <c r="CQ3912" s="6"/>
      <c r="CR3912" s="6"/>
      <c r="CS3912" s="6"/>
      <c r="CT3912" s="6"/>
      <c r="CU3912" s="6"/>
      <c r="CV3912" s="6"/>
      <c r="CW3912" s="6"/>
      <c r="CX3912" s="6"/>
      <c r="CY3912" s="6"/>
      <c r="CZ3912" s="6"/>
      <c r="DA3912" s="6"/>
      <c r="DB3912" s="6"/>
      <c r="DC3912" s="6"/>
      <c r="DD3912" s="6"/>
      <c r="DE3912" s="6"/>
      <c r="DF3912" s="6"/>
      <c r="DG3912" s="6"/>
      <c r="DH3912" s="6"/>
      <c r="DI3912" s="6"/>
      <c r="DJ3912" s="6"/>
    </row>
    <row r="3913" spans="15:114" ht="15" customHeight="1" x14ac:dyDescent="0.15"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6"/>
      <c r="BD3913" s="6"/>
      <c r="BE3913" s="6"/>
      <c r="BF3913" s="6"/>
      <c r="BG3913" s="6"/>
      <c r="BH3913" s="6"/>
      <c r="BI3913" s="6"/>
      <c r="BJ3913" s="6"/>
      <c r="BK3913" s="6"/>
      <c r="BL3913" s="6"/>
      <c r="BM3913" s="6"/>
      <c r="BN3913" s="6"/>
      <c r="BO3913" s="6"/>
      <c r="BP3913" s="6"/>
      <c r="BQ3913" s="6"/>
      <c r="BR3913" s="6"/>
      <c r="BS3913" s="6"/>
      <c r="BT3913" s="6"/>
      <c r="BU3913" s="6"/>
      <c r="BV3913" s="6"/>
      <c r="BW3913" s="6"/>
      <c r="BX3913" s="6"/>
      <c r="BY3913" s="6"/>
      <c r="BZ3913" s="6"/>
      <c r="CA3913" s="6"/>
      <c r="CB3913" s="6"/>
      <c r="CC3913" s="6"/>
      <c r="CD3913" s="6"/>
      <c r="CE3913" s="6"/>
      <c r="CF3913" s="6"/>
      <c r="CG3913" s="6"/>
      <c r="CH3913" s="6"/>
      <c r="CI3913" s="6"/>
      <c r="CJ3913" s="6"/>
      <c r="CK3913" s="6"/>
      <c r="CL3913" s="6"/>
      <c r="CM3913" s="6"/>
      <c r="CN3913" s="6"/>
      <c r="CO3913" s="6"/>
      <c r="CP3913" s="6"/>
      <c r="CQ3913" s="6"/>
      <c r="CR3913" s="6"/>
      <c r="CS3913" s="6"/>
      <c r="CT3913" s="6"/>
      <c r="CU3913" s="6"/>
      <c r="CV3913" s="6"/>
      <c r="CW3913" s="6"/>
      <c r="CX3913" s="6"/>
      <c r="CY3913" s="6"/>
      <c r="CZ3913" s="6"/>
      <c r="DA3913" s="6"/>
      <c r="DB3913" s="6"/>
      <c r="DC3913" s="6"/>
      <c r="DD3913" s="6"/>
      <c r="DE3913" s="6"/>
      <c r="DF3913" s="6"/>
      <c r="DG3913" s="6"/>
      <c r="DH3913" s="6"/>
      <c r="DI3913" s="6"/>
      <c r="DJ3913" s="6"/>
    </row>
    <row r="3914" spans="15:114" ht="15" customHeight="1" x14ac:dyDescent="0.15"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6"/>
      <c r="BD3914" s="6"/>
      <c r="BE3914" s="6"/>
      <c r="BF3914" s="6"/>
      <c r="BG3914" s="6"/>
      <c r="BH3914" s="6"/>
      <c r="BI3914" s="6"/>
      <c r="BJ3914" s="6"/>
      <c r="BK3914" s="6"/>
      <c r="BL3914" s="6"/>
      <c r="BM3914" s="6"/>
      <c r="BN3914" s="6"/>
      <c r="BO3914" s="6"/>
      <c r="BP3914" s="6"/>
      <c r="BQ3914" s="6"/>
      <c r="BR3914" s="6"/>
      <c r="BS3914" s="6"/>
      <c r="BT3914" s="6"/>
      <c r="BU3914" s="6"/>
      <c r="BV3914" s="6"/>
      <c r="BW3914" s="6"/>
      <c r="BX3914" s="6"/>
      <c r="BY3914" s="6"/>
      <c r="BZ3914" s="6"/>
      <c r="CA3914" s="6"/>
      <c r="CB3914" s="6"/>
      <c r="CC3914" s="6"/>
      <c r="CD3914" s="6"/>
      <c r="CE3914" s="6"/>
      <c r="CF3914" s="6"/>
      <c r="CG3914" s="6"/>
      <c r="CH3914" s="6"/>
      <c r="CI3914" s="6"/>
      <c r="CJ3914" s="6"/>
      <c r="CK3914" s="6"/>
      <c r="CL3914" s="6"/>
      <c r="CM3914" s="6"/>
      <c r="CN3914" s="6"/>
      <c r="CO3914" s="6"/>
      <c r="CP3914" s="6"/>
      <c r="CQ3914" s="6"/>
      <c r="CR3914" s="6"/>
      <c r="CS3914" s="6"/>
      <c r="CT3914" s="6"/>
      <c r="CU3914" s="6"/>
      <c r="CV3914" s="6"/>
      <c r="CW3914" s="6"/>
      <c r="CX3914" s="6"/>
      <c r="CY3914" s="6"/>
      <c r="CZ3914" s="6"/>
      <c r="DA3914" s="6"/>
      <c r="DB3914" s="6"/>
      <c r="DC3914" s="6"/>
      <c r="DD3914" s="6"/>
      <c r="DE3914" s="6"/>
      <c r="DF3914" s="6"/>
      <c r="DG3914" s="6"/>
      <c r="DH3914" s="6"/>
      <c r="DI3914" s="6"/>
      <c r="DJ3914" s="6"/>
    </row>
    <row r="3915" spans="15:114" ht="15" customHeight="1" x14ac:dyDescent="0.15"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6"/>
      <c r="BD3915" s="6"/>
      <c r="BE3915" s="6"/>
      <c r="BF3915" s="6"/>
      <c r="BG3915" s="6"/>
      <c r="BH3915" s="6"/>
      <c r="BI3915" s="6"/>
      <c r="BJ3915" s="6"/>
      <c r="BK3915" s="6"/>
      <c r="BL3915" s="6"/>
      <c r="BM3915" s="6"/>
      <c r="BN3915" s="6"/>
      <c r="BO3915" s="6"/>
      <c r="BP3915" s="6"/>
      <c r="BQ3915" s="6"/>
      <c r="BR3915" s="6"/>
      <c r="BS3915" s="6"/>
      <c r="BT3915" s="6"/>
      <c r="BU3915" s="6"/>
      <c r="BV3915" s="6"/>
      <c r="BW3915" s="6"/>
      <c r="BX3915" s="6"/>
      <c r="BY3915" s="6"/>
      <c r="BZ3915" s="6"/>
      <c r="CA3915" s="6"/>
      <c r="CB3915" s="6"/>
      <c r="CC3915" s="6"/>
      <c r="CD3915" s="6"/>
      <c r="CE3915" s="6"/>
      <c r="CF3915" s="6"/>
      <c r="CG3915" s="6"/>
      <c r="CH3915" s="6"/>
      <c r="CI3915" s="6"/>
      <c r="CJ3915" s="6"/>
      <c r="CK3915" s="6"/>
      <c r="CL3915" s="6"/>
      <c r="CM3915" s="6"/>
      <c r="CN3915" s="6"/>
      <c r="CO3915" s="6"/>
      <c r="CP3915" s="6"/>
      <c r="CQ3915" s="6"/>
      <c r="CR3915" s="6"/>
      <c r="CS3915" s="6"/>
      <c r="CT3915" s="6"/>
      <c r="CU3915" s="6"/>
      <c r="CV3915" s="6"/>
      <c r="CW3915" s="6"/>
      <c r="CX3915" s="6"/>
      <c r="CY3915" s="6"/>
      <c r="CZ3915" s="6"/>
      <c r="DA3915" s="6"/>
      <c r="DB3915" s="6"/>
      <c r="DC3915" s="6"/>
      <c r="DD3915" s="6"/>
      <c r="DE3915" s="6"/>
      <c r="DF3915" s="6"/>
      <c r="DG3915" s="6"/>
      <c r="DH3915" s="6"/>
      <c r="DI3915" s="6"/>
      <c r="DJ3915" s="6"/>
    </row>
    <row r="3916" spans="15:114" ht="15" customHeight="1" x14ac:dyDescent="0.15"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6"/>
      <c r="BD3916" s="6"/>
      <c r="BE3916" s="6"/>
      <c r="BF3916" s="6"/>
      <c r="BG3916" s="6"/>
      <c r="BH3916" s="6"/>
      <c r="BI3916" s="6"/>
      <c r="BJ3916" s="6"/>
      <c r="BK3916" s="6"/>
      <c r="BL3916" s="6"/>
      <c r="BM3916" s="6"/>
      <c r="BN3916" s="6"/>
      <c r="BO3916" s="6"/>
      <c r="BP3916" s="6"/>
      <c r="BQ3916" s="6"/>
      <c r="BR3916" s="6"/>
      <c r="BS3916" s="6"/>
      <c r="BT3916" s="6"/>
      <c r="BU3916" s="6"/>
      <c r="BV3916" s="6"/>
      <c r="BW3916" s="6"/>
      <c r="BX3916" s="6"/>
      <c r="BY3916" s="6"/>
      <c r="BZ3916" s="6"/>
      <c r="CA3916" s="6"/>
      <c r="CB3916" s="6"/>
      <c r="CC3916" s="6"/>
      <c r="CD3916" s="6"/>
      <c r="CE3916" s="6"/>
      <c r="CF3916" s="6"/>
      <c r="CG3916" s="6"/>
      <c r="CH3916" s="6"/>
      <c r="CI3916" s="6"/>
      <c r="CJ3916" s="6"/>
      <c r="CK3916" s="6"/>
      <c r="CL3916" s="6"/>
      <c r="CM3916" s="6"/>
      <c r="CN3916" s="6"/>
      <c r="CO3916" s="6"/>
      <c r="CP3916" s="6"/>
      <c r="CQ3916" s="6"/>
      <c r="CR3916" s="6"/>
      <c r="CS3916" s="6"/>
      <c r="CT3916" s="6"/>
      <c r="CU3916" s="6"/>
      <c r="CV3916" s="6"/>
      <c r="CW3916" s="6"/>
      <c r="CX3916" s="6"/>
      <c r="CY3916" s="6"/>
      <c r="CZ3916" s="6"/>
      <c r="DA3916" s="6"/>
      <c r="DB3916" s="6"/>
      <c r="DC3916" s="6"/>
      <c r="DD3916" s="6"/>
      <c r="DE3916" s="6"/>
      <c r="DF3916" s="6"/>
      <c r="DG3916" s="6"/>
      <c r="DH3916" s="6"/>
      <c r="DI3916" s="6"/>
      <c r="DJ3916" s="6"/>
    </row>
    <row r="3917" spans="15:114" ht="15" customHeight="1" x14ac:dyDescent="0.15"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6"/>
      <c r="BD3917" s="6"/>
      <c r="BE3917" s="6"/>
      <c r="BF3917" s="6"/>
      <c r="BG3917" s="6"/>
      <c r="BH3917" s="6"/>
      <c r="BI3917" s="6"/>
      <c r="BJ3917" s="6"/>
      <c r="BK3917" s="6"/>
      <c r="BL3917" s="6"/>
      <c r="BM3917" s="6"/>
      <c r="BN3917" s="6"/>
      <c r="BO3917" s="6"/>
      <c r="BP3917" s="6"/>
      <c r="BQ3917" s="6"/>
      <c r="BR3917" s="6"/>
      <c r="BS3917" s="6"/>
      <c r="BT3917" s="6"/>
      <c r="BU3917" s="6"/>
      <c r="BV3917" s="6"/>
      <c r="BW3917" s="6"/>
      <c r="BX3917" s="6"/>
      <c r="BY3917" s="6"/>
      <c r="BZ3917" s="6"/>
      <c r="CA3917" s="6"/>
      <c r="CB3917" s="6"/>
      <c r="CC3917" s="6"/>
      <c r="CD3917" s="6"/>
      <c r="CE3917" s="6"/>
      <c r="CF3917" s="6"/>
      <c r="CG3917" s="6"/>
      <c r="CH3917" s="6"/>
      <c r="CI3917" s="6"/>
      <c r="CJ3917" s="6"/>
      <c r="CK3917" s="6"/>
      <c r="CL3917" s="6"/>
      <c r="CM3917" s="6"/>
      <c r="CN3917" s="6"/>
      <c r="CO3917" s="6"/>
      <c r="CP3917" s="6"/>
      <c r="CQ3917" s="6"/>
      <c r="CR3917" s="6"/>
      <c r="CS3917" s="6"/>
      <c r="CT3917" s="6"/>
      <c r="CU3917" s="6"/>
      <c r="CV3917" s="6"/>
      <c r="CW3917" s="6"/>
      <c r="CX3917" s="6"/>
      <c r="CY3917" s="6"/>
      <c r="CZ3917" s="6"/>
      <c r="DA3917" s="6"/>
      <c r="DB3917" s="6"/>
      <c r="DC3917" s="6"/>
      <c r="DD3917" s="6"/>
      <c r="DE3917" s="6"/>
      <c r="DF3917" s="6"/>
      <c r="DG3917" s="6"/>
      <c r="DH3917" s="6"/>
      <c r="DI3917" s="6"/>
      <c r="DJ3917" s="6"/>
    </row>
    <row r="3918" spans="15:114" ht="15" customHeight="1" x14ac:dyDescent="0.15"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6"/>
      <c r="BD3918" s="6"/>
      <c r="BE3918" s="6"/>
      <c r="BF3918" s="6"/>
      <c r="BG3918" s="6"/>
      <c r="BH3918" s="6"/>
      <c r="BI3918" s="6"/>
      <c r="BJ3918" s="6"/>
      <c r="BK3918" s="6"/>
      <c r="BL3918" s="6"/>
      <c r="BM3918" s="6"/>
      <c r="BN3918" s="6"/>
      <c r="BO3918" s="6"/>
      <c r="BP3918" s="6"/>
      <c r="BQ3918" s="6"/>
      <c r="BR3918" s="6"/>
      <c r="BS3918" s="6"/>
      <c r="BT3918" s="6"/>
      <c r="BU3918" s="6"/>
      <c r="BV3918" s="6"/>
      <c r="BW3918" s="6"/>
      <c r="BX3918" s="6"/>
      <c r="BY3918" s="6"/>
      <c r="BZ3918" s="6"/>
      <c r="CA3918" s="6"/>
      <c r="CB3918" s="6"/>
      <c r="CC3918" s="6"/>
      <c r="CD3918" s="6"/>
      <c r="CE3918" s="6"/>
      <c r="CF3918" s="6"/>
      <c r="CG3918" s="6"/>
      <c r="CH3918" s="6"/>
      <c r="CI3918" s="6"/>
      <c r="CJ3918" s="6"/>
      <c r="CK3918" s="6"/>
      <c r="CL3918" s="6"/>
      <c r="CM3918" s="6"/>
      <c r="CN3918" s="6"/>
      <c r="CO3918" s="6"/>
      <c r="CP3918" s="6"/>
      <c r="CQ3918" s="6"/>
      <c r="CR3918" s="6"/>
      <c r="CS3918" s="6"/>
      <c r="CT3918" s="6"/>
      <c r="CU3918" s="6"/>
      <c r="CV3918" s="6"/>
      <c r="CW3918" s="6"/>
      <c r="CX3918" s="6"/>
      <c r="CY3918" s="6"/>
      <c r="CZ3918" s="6"/>
      <c r="DA3918" s="6"/>
      <c r="DB3918" s="6"/>
      <c r="DC3918" s="6"/>
      <c r="DD3918" s="6"/>
      <c r="DE3918" s="6"/>
      <c r="DF3918" s="6"/>
      <c r="DG3918" s="6"/>
      <c r="DH3918" s="6"/>
      <c r="DI3918" s="6"/>
      <c r="DJ3918" s="6"/>
    </row>
    <row r="3919" spans="15:114" ht="15" customHeight="1" x14ac:dyDescent="0.15"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6"/>
      <c r="BD3919" s="6"/>
      <c r="BE3919" s="6"/>
      <c r="BF3919" s="6"/>
      <c r="BG3919" s="6"/>
      <c r="BH3919" s="6"/>
      <c r="BI3919" s="6"/>
      <c r="BJ3919" s="6"/>
      <c r="BK3919" s="6"/>
      <c r="BL3919" s="6"/>
      <c r="BM3919" s="6"/>
      <c r="BN3919" s="6"/>
      <c r="BO3919" s="6"/>
      <c r="BP3919" s="6"/>
      <c r="BQ3919" s="6"/>
      <c r="BR3919" s="6"/>
      <c r="BS3919" s="6"/>
      <c r="BT3919" s="6"/>
      <c r="BU3919" s="6"/>
      <c r="BV3919" s="6"/>
      <c r="BW3919" s="6"/>
      <c r="BX3919" s="6"/>
      <c r="BY3919" s="6"/>
      <c r="BZ3919" s="6"/>
      <c r="CA3919" s="6"/>
      <c r="CB3919" s="6"/>
      <c r="CC3919" s="6"/>
      <c r="CD3919" s="6"/>
      <c r="CE3919" s="6"/>
      <c r="CF3919" s="6"/>
      <c r="CG3919" s="6"/>
      <c r="CH3919" s="6"/>
      <c r="CI3919" s="6"/>
      <c r="CJ3919" s="6"/>
      <c r="CK3919" s="6"/>
      <c r="CL3919" s="6"/>
      <c r="CM3919" s="6"/>
      <c r="CN3919" s="6"/>
      <c r="CO3919" s="6"/>
      <c r="CP3919" s="6"/>
      <c r="CQ3919" s="6"/>
      <c r="CR3919" s="6"/>
      <c r="CS3919" s="6"/>
      <c r="CT3919" s="6"/>
      <c r="CU3919" s="6"/>
      <c r="CV3919" s="6"/>
      <c r="CW3919" s="6"/>
      <c r="CX3919" s="6"/>
      <c r="CY3919" s="6"/>
      <c r="CZ3919" s="6"/>
      <c r="DA3919" s="6"/>
      <c r="DB3919" s="6"/>
      <c r="DC3919" s="6"/>
      <c r="DD3919" s="6"/>
      <c r="DE3919" s="6"/>
      <c r="DF3919" s="6"/>
      <c r="DG3919" s="6"/>
      <c r="DH3919" s="6"/>
      <c r="DI3919" s="6"/>
      <c r="DJ3919" s="6"/>
    </row>
    <row r="3920" spans="15:114" ht="15" customHeight="1" x14ac:dyDescent="0.15"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  <c r="BH3920" s="6"/>
      <c r="BI3920" s="6"/>
      <c r="BJ3920" s="6"/>
      <c r="BK3920" s="6"/>
      <c r="BL3920" s="6"/>
      <c r="BM3920" s="6"/>
      <c r="BN3920" s="6"/>
      <c r="BO3920" s="6"/>
      <c r="BP3920" s="6"/>
      <c r="BQ3920" s="6"/>
      <c r="BR3920" s="6"/>
      <c r="BS3920" s="6"/>
      <c r="BT3920" s="6"/>
      <c r="BU3920" s="6"/>
      <c r="BV3920" s="6"/>
      <c r="BW3920" s="6"/>
      <c r="BX3920" s="6"/>
      <c r="BY3920" s="6"/>
      <c r="BZ3920" s="6"/>
      <c r="CA3920" s="6"/>
      <c r="CB3920" s="6"/>
      <c r="CC3920" s="6"/>
      <c r="CD3920" s="6"/>
      <c r="CE3920" s="6"/>
      <c r="CF3920" s="6"/>
      <c r="CG3920" s="6"/>
      <c r="CH3920" s="6"/>
      <c r="CI3920" s="6"/>
      <c r="CJ3920" s="6"/>
      <c r="CK3920" s="6"/>
      <c r="CL3920" s="6"/>
      <c r="CM3920" s="6"/>
      <c r="CN3920" s="6"/>
      <c r="CO3920" s="6"/>
      <c r="CP3920" s="6"/>
      <c r="CQ3920" s="6"/>
      <c r="CR3920" s="6"/>
      <c r="CS3920" s="6"/>
      <c r="CT3920" s="6"/>
      <c r="CU3920" s="6"/>
      <c r="CV3920" s="6"/>
      <c r="CW3920" s="6"/>
      <c r="CX3920" s="6"/>
      <c r="CY3920" s="6"/>
      <c r="CZ3920" s="6"/>
      <c r="DA3920" s="6"/>
      <c r="DB3920" s="6"/>
      <c r="DC3920" s="6"/>
      <c r="DD3920" s="6"/>
      <c r="DE3920" s="6"/>
      <c r="DF3920" s="6"/>
      <c r="DG3920" s="6"/>
      <c r="DH3920" s="6"/>
      <c r="DI3920" s="6"/>
      <c r="DJ3920" s="6"/>
    </row>
    <row r="3921" spans="15:114" ht="15" customHeight="1" x14ac:dyDescent="0.15"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6"/>
      <c r="BD3921" s="6"/>
      <c r="BE3921" s="6"/>
      <c r="BF3921" s="6"/>
      <c r="BG3921" s="6"/>
      <c r="BH3921" s="6"/>
      <c r="BI3921" s="6"/>
      <c r="BJ3921" s="6"/>
      <c r="BK3921" s="6"/>
      <c r="BL3921" s="6"/>
      <c r="BM3921" s="6"/>
      <c r="BN3921" s="6"/>
      <c r="BO3921" s="6"/>
      <c r="BP3921" s="6"/>
      <c r="BQ3921" s="6"/>
      <c r="BR3921" s="6"/>
      <c r="BS3921" s="6"/>
      <c r="BT3921" s="6"/>
      <c r="BU3921" s="6"/>
      <c r="BV3921" s="6"/>
      <c r="BW3921" s="6"/>
      <c r="BX3921" s="6"/>
      <c r="BY3921" s="6"/>
      <c r="BZ3921" s="6"/>
      <c r="CA3921" s="6"/>
      <c r="CB3921" s="6"/>
      <c r="CC3921" s="6"/>
      <c r="CD3921" s="6"/>
      <c r="CE3921" s="6"/>
      <c r="CF3921" s="6"/>
      <c r="CG3921" s="6"/>
      <c r="CH3921" s="6"/>
      <c r="CI3921" s="6"/>
      <c r="CJ3921" s="6"/>
      <c r="CK3921" s="6"/>
      <c r="CL3921" s="6"/>
      <c r="CM3921" s="6"/>
      <c r="CN3921" s="6"/>
      <c r="CO3921" s="6"/>
      <c r="CP3921" s="6"/>
      <c r="CQ3921" s="6"/>
      <c r="CR3921" s="6"/>
      <c r="CS3921" s="6"/>
      <c r="CT3921" s="6"/>
      <c r="CU3921" s="6"/>
      <c r="CV3921" s="6"/>
      <c r="CW3921" s="6"/>
      <c r="CX3921" s="6"/>
      <c r="CY3921" s="6"/>
      <c r="CZ3921" s="6"/>
      <c r="DA3921" s="6"/>
      <c r="DB3921" s="6"/>
      <c r="DC3921" s="6"/>
      <c r="DD3921" s="6"/>
      <c r="DE3921" s="6"/>
      <c r="DF3921" s="6"/>
      <c r="DG3921" s="6"/>
      <c r="DH3921" s="6"/>
      <c r="DI3921" s="6"/>
      <c r="DJ3921" s="6"/>
    </row>
    <row r="3922" spans="15:114" ht="15" customHeight="1" x14ac:dyDescent="0.15"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6"/>
      <c r="BD3922" s="6"/>
      <c r="BE3922" s="6"/>
      <c r="BF3922" s="6"/>
      <c r="BG3922" s="6"/>
      <c r="BH3922" s="6"/>
      <c r="BI3922" s="6"/>
      <c r="BJ3922" s="6"/>
      <c r="BK3922" s="6"/>
      <c r="BL3922" s="6"/>
      <c r="BM3922" s="6"/>
      <c r="BN3922" s="6"/>
      <c r="BO3922" s="6"/>
      <c r="BP3922" s="6"/>
      <c r="BQ3922" s="6"/>
      <c r="BR3922" s="6"/>
      <c r="BS3922" s="6"/>
      <c r="BT3922" s="6"/>
      <c r="BU3922" s="6"/>
      <c r="BV3922" s="6"/>
      <c r="BW3922" s="6"/>
      <c r="BX3922" s="6"/>
      <c r="BY3922" s="6"/>
      <c r="BZ3922" s="6"/>
      <c r="CA3922" s="6"/>
      <c r="CB3922" s="6"/>
      <c r="CC3922" s="6"/>
      <c r="CD3922" s="6"/>
      <c r="CE3922" s="6"/>
      <c r="CF3922" s="6"/>
      <c r="CG3922" s="6"/>
      <c r="CH3922" s="6"/>
      <c r="CI3922" s="6"/>
      <c r="CJ3922" s="6"/>
      <c r="CK3922" s="6"/>
      <c r="CL3922" s="6"/>
      <c r="CM3922" s="6"/>
      <c r="CN3922" s="6"/>
      <c r="CO3922" s="6"/>
      <c r="CP3922" s="6"/>
      <c r="CQ3922" s="6"/>
      <c r="CR3922" s="6"/>
      <c r="CS3922" s="6"/>
      <c r="CT3922" s="6"/>
      <c r="CU3922" s="6"/>
      <c r="CV3922" s="6"/>
      <c r="CW3922" s="6"/>
      <c r="CX3922" s="6"/>
      <c r="CY3922" s="6"/>
      <c r="CZ3922" s="6"/>
      <c r="DA3922" s="6"/>
      <c r="DB3922" s="6"/>
      <c r="DC3922" s="6"/>
      <c r="DD3922" s="6"/>
      <c r="DE3922" s="6"/>
      <c r="DF3922" s="6"/>
      <c r="DG3922" s="6"/>
      <c r="DH3922" s="6"/>
      <c r="DI3922" s="6"/>
      <c r="DJ3922" s="6"/>
    </row>
    <row r="3923" spans="15:114" ht="15" customHeight="1" x14ac:dyDescent="0.15"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6"/>
      <c r="BD3923" s="6"/>
      <c r="BE3923" s="6"/>
      <c r="BF3923" s="6"/>
      <c r="BG3923" s="6"/>
      <c r="BH3923" s="6"/>
      <c r="BI3923" s="6"/>
      <c r="BJ3923" s="6"/>
      <c r="BK3923" s="6"/>
      <c r="BL3923" s="6"/>
      <c r="BM3923" s="6"/>
      <c r="BN3923" s="6"/>
      <c r="BO3923" s="6"/>
      <c r="BP3923" s="6"/>
      <c r="BQ3923" s="6"/>
      <c r="BR3923" s="6"/>
      <c r="BS3923" s="6"/>
      <c r="BT3923" s="6"/>
      <c r="BU3923" s="6"/>
      <c r="BV3923" s="6"/>
      <c r="BW3923" s="6"/>
      <c r="BX3923" s="6"/>
      <c r="BY3923" s="6"/>
      <c r="BZ3923" s="6"/>
      <c r="CA3923" s="6"/>
      <c r="CB3923" s="6"/>
      <c r="CC3923" s="6"/>
      <c r="CD3923" s="6"/>
      <c r="CE3923" s="6"/>
      <c r="CF3923" s="6"/>
      <c r="CG3923" s="6"/>
      <c r="CH3923" s="6"/>
      <c r="CI3923" s="6"/>
      <c r="CJ3923" s="6"/>
      <c r="CK3923" s="6"/>
      <c r="CL3923" s="6"/>
      <c r="CM3923" s="6"/>
      <c r="CN3923" s="6"/>
      <c r="CO3923" s="6"/>
      <c r="CP3923" s="6"/>
      <c r="CQ3923" s="6"/>
      <c r="CR3923" s="6"/>
      <c r="CS3923" s="6"/>
      <c r="CT3923" s="6"/>
      <c r="CU3923" s="6"/>
      <c r="CV3923" s="6"/>
      <c r="CW3923" s="6"/>
      <c r="CX3923" s="6"/>
      <c r="CY3923" s="6"/>
      <c r="CZ3923" s="6"/>
      <c r="DA3923" s="6"/>
      <c r="DB3923" s="6"/>
      <c r="DC3923" s="6"/>
      <c r="DD3923" s="6"/>
      <c r="DE3923" s="6"/>
      <c r="DF3923" s="6"/>
      <c r="DG3923" s="6"/>
      <c r="DH3923" s="6"/>
      <c r="DI3923" s="6"/>
      <c r="DJ3923" s="6"/>
    </row>
    <row r="3924" spans="15:114" ht="15" customHeight="1" x14ac:dyDescent="0.15"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6"/>
      <c r="BC3924" s="6"/>
      <c r="BD3924" s="6"/>
      <c r="BE3924" s="6"/>
      <c r="BF3924" s="6"/>
      <c r="BG3924" s="6"/>
      <c r="BH3924" s="6"/>
      <c r="BI3924" s="6"/>
      <c r="BJ3924" s="6"/>
      <c r="BK3924" s="6"/>
      <c r="BL3924" s="6"/>
      <c r="BM3924" s="6"/>
      <c r="BN3924" s="6"/>
      <c r="BO3924" s="6"/>
      <c r="BP3924" s="6"/>
      <c r="BQ3924" s="6"/>
      <c r="BR3924" s="6"/>
      <c r="BS3924" s="6"/>
      <c r="BT3924" s="6"/>
      <c r="BU3924" s="6"/>
      <c r="BV3924" s="6"/>
      <c r="BW3924" s="6"/>
      <c r="BX3924" s="6"/>
      <c r="BY3924" s="6"/>
      <c r="BZ3924" s="6"/>
      <c r="CA3924" s="6"/>
      <c r="CB3924" s="6"/>
      <c r="CC3924" s="6"/>
      <c r="CD3924" s="6"/>
      <c r="CE3924" s="6"/>
      <c r="CF3924" s="6"/>
      <c r="CG3924" s="6"/>
      <c r="CH3924" s="6"/>
      <c r="CI3924" s="6"/>
      <c r="CJ3924" s="6"/>
      <c r="CK3924" s="6"/>
      <c r="CL3924" s="6"/>
      <c r="CM3924" s="6"/>
      <c r="CN3924" s="6"/>
      <c r="CO3924" s="6"/>
      <c r="CP3924" s="6"/>
      <c r="CQ3924" s="6"/>
      <c r="CR3924" s="6"/>
      <c r="CS3924" s="6"/>
      <c r="CT3924" s="6"/>
      <c r="CU3924" s="6"/>
      <c r="CV3924" s="6"/>
      <c r="CW3924" s="6"/>
      <c r="CX3924" s="6"/>
      <c r="CY3924" s="6"/>
      <c r="CZ3924" s="6"/>
      <c r="DA3924" s="6"/>
      <c r="DB3924" s="6"/>
      <c r="DC3924" s="6"/>
      <c r="DD3924" s="6"/>
      <c r="DE3924" s="6"/>
      <c r="DF3924" s="6"/>
      <c r="DG3924" s="6"/>
      <c r="DH3924" s="6"/>
      <c r="DI3924" s="6"/>
      <c r="DJ3924" s="6"/>
    </row>
    <row r="3925" spans="15:114" ht="15" customHeight="1" x14ac:dyDescent="0.15"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6"/>
      <c r="BC3925" s="6"/>
      <c r="BD3925" s="6"/>
      <c r="BE3925" s="6"/>
      <c r="BF3925" s="6"/>
      <c r="BG3925" s="6"/>
      <c r="BH3925" s="6"/>
      <c r="BI3925" s="6"/>
      <c r="BJ3925" s="6"/>
      <c r="BK3925" s="6"/>
      <c r="BL3925" s="6"/>
      <c r="BM3925" s="6"/>
      <c r="BN3925" s="6"/>
      <c r="BO3925" s="6"/>
      <c r="BP3925" s="6"/>
      <c r="BQ3925" s="6"/>
      <c r="BR3925" s="6"/>
      <c r="BS3925" s="6"/>
      <c r="BT3925" s="6"/>
      <c r="BU3925" s="6"/>
      <c r="BV3925" s="6"/>
      <c r="BW3925" s="6"/>
      <c r="BX3925" s="6"/>
      <c r="BY3925" s="6"/>
      <c r="BZ3925" s="6"/>
      <c r="CA3925" s="6"/>
      <c r="CB3925" s="6"/>
      <c r="CC3925" s="6"/>
      <c r="CD3925" s="6"/>
      <c r="CE3925" s="6"/>
      <c r="CF3925" s="6"/>
      <c r="CG3925" s="6"/>
      <c r="CH3925" s="6"/>
      <c r="CI3925" s="6"/>
      <c r="CJ3925" s="6"/>
      <c r="CK3925" s="6"/>
      <c r="CL3925" s="6"/>
      <c r="CM3925" s="6"/>
      <c r="CN3925" s="6"/>
      <c r="CO3925" s="6"/>
      <c r="CP3925" s="6"/>
      <c r="CQ3925" s="6"/>
      <c r="CR3925" s="6"/>
      <c r="CS3925" s="6"/>
      <c r="CT3925" s="6"/>
      <c r="CU3925" s="6"/>
      <c r="CV3925" s="6"/>
      <c r="CW3925" s="6"/>
      <c r="CX3925" s="6"/>
      <c r="CY3925" s="6"/>
      <c r="CZ3925" s="6"/>
      <c r="DA3925" s="6"/>
      <c r="DB3925" s="6"/>
      <c r="DC3925" s="6"/>
      <c r="DD3925" s="6"/>
      <c r="DE3925" s="6"/>
      <c r="DF3925" s="6"/>
      <c r="DG3925" s="6"/>
      <c r="DH3925" s="6"/>
      <c r="DI3925" s="6"/>
      <c r="DJ3925" s="6"/>
    </row>
    <row r="3926" spans="15:114" ht="15" customHeight="1" x14ac:dyDescent="0.15"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6"/>
      <c r="BC3926" s="6"/>
      <c r="BD3926" s="6"/>
      <c r="BE3926" s="6"/>
      <c r="BF3926" s="6"/>
      <c r="BG3926" s="6"/>
      <c r="BH3926" s="6"/>
      <c r="BI3926" s="6"/>
      <c r="BJ3926" s="6"/>
      <c r="BK3926" s="6"/>
      <c r="BL3926" s="6"/>
      <c r="BM3926" s="6"/>
      <c r="BN3926" s="6"/>
      <c r="BO3926" s="6"/>
      <c r="BP3926" s="6"/>
      <c r="BQ3926" s="6"/>
      <c r="BR3926" s="6"/>
      <c r="BS3926" s="6"/>
      <c r="BT3926" s="6"/>
      <c r="BU3926" s="6"/>
      <c r="BV3926" s="6"/>
      <c r="BW3926" s="6"/>
      <c r="BX3926" s="6"/>
      <c r="BY3926" s="6"/>
      <c r="BZ3926" s="6"/>
      <c r="CA3926" s="6"/>
      <c r="CB3926" s="6"/>
      <c r="CC3926" s="6"/>
      <c r="CD3926" s="6"/>
      <c r="CE3926" s="6"/>
      <c r="CF3926" s="6"/>
      <c r="CG3926" s="6"/>
      <c r="CH3926" s="6"/>
      <c r="CI3926" s="6"/>
      <c r="CJ3926" s="6"/>
      <c r="CK3926" s="6"/>
      <c r="CL3926" s="6"/>
      <c r="CM3926" s="6"/>
      <c r="CN3926" s="6"/>
      <c r="CO3926" s="6"/>
      <c r="CP3926" s="6"/>
      <c r="CQ3926" s="6"/>
      <c r="CR3926" s="6"/>
      <c r="CS3926" s="6"/>
      <c r="CT3926" s="6"/>
      <c r="CU3926" s="6"/>
      <c r="CV3926" s="6"/>
      <c r="CW3926" s="6"/>
      <c r="CX3926" s="6"/>
      <c r="CY3926" s="6"/>
      <c r="CZ3926" s="6"/>
      <c r="DA3926" s="6"/>
      <c r="DB3926" s="6"/>
      <c r="DC3926" s="6"/>
      <c r="DD3926" s="6"/>
      <c r="DE3926" s="6"/>
      <c r="DF3926" s="6"/>
      <c r="DG3926" s="6"/>
      <c r="DH3926" s="6"/>
      <c r="DI3926" s="6"/>
      <c r="DJ3926" s="6"/>
    </row>
    <row r="3927" spans="15:114" ht="15" customHeight="1" x14ac:dyDescent="0.15"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  <c r="BH3927" s="6"/>
      <c r="BI3927" s="6"/>
      <c r="BJ3927" s="6"/>
      <c r="BK3927" s="6"/>
      <c r="BL3927" s="6"/>
      <c r="BM3927" s="6"/>
      <c r="BN3927" s="6"/>
      <c r="BO3927" s="6"/>
      <c r="BP3927" s="6"/>
      <c r="BQ3927" s="6"/>
      <c r="BR3927" s="6"/>
      <c r="BS3927" s="6"/>
      <c r="BT3927" s="6"/>
      <c r="BU3927" s="6"/>
      <c r="BV3927" s="6"/>
      <c r="BW3927" s="6"/>
      <c r="BX3927" s="6"/>
      <c r="BY3927" s="6"/>
      <c r="BZ3927" s="6"/>
      <c r="CA3927" s="6"/>
      <c r="CB3927" s="6"/>
      <c r="CC3927" s="6"/>
      <c r="CD3927" s="6"/>
      <c r="CE3927" s="6"/>
      <c r="CF3927" s="6"/>
      <c r="CG3927" s="6"/>
      <c r="CH3927" s="6"/>
      <c r="CI3927" s="6"/>
      <c r="CJ3927" s="6"/>
      <c r="CK3927" s="6"/>
      <c r="CL3927" s="6"/>
      <c r="CM3927" s="6"/>
      <c r="CN3927" s="6"/>
      <c r="CO3927" s="6"/>
      <c r="CP3927" s="6"/>
      <c r="CQ3927" s="6"/>
      <c r="CR3927" s="6"/>
      <c r="CS3927" s="6"/>
      <c r="CT3927" s="6"/>
      <c r="CU3927" s="6"/>
      <c r="CV3927" s="6"/>
      <c r="CW3927" s="6"/>
      <c r="CX3927" s="6"/>
      <c r="CY3927" s="6"/>
      <c r="CZ3927" s="6"/>
      <c r="DA3927" s="6"/>
      <c r="DB3927" s="6"/>
      <c r="DC3927" s="6"/>
      <c r="DD3927" s="6"/>
      <c r="DE3927" s="6"/>
      <c r="DF3927" s="6"/>
      <c r="DG3927" s="6"/>
      <c r="DH3927" s="6"/>
      <c r="DI3927" s="6"/>
      <c r="DJ3927" s="6"/>
    </row>
    <row r="3928" spans="15:114" ht="15" customHeight="1" x14ac:dyDescent="0.15"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  <c r="BH3928" s="6"/>
      <c r="BI3928" s="6"/>
      <c r="BJ3928" s="6"/>
      <c r="BK3928" s="6"/>
      <c r="BL3928" s="6"/>
      <c r="BM3928" s="6"/>
      <c r="BN3928" s="6"/>
      <c r="BO3928" s="6"/>
      <c r="BP3928" s="6"/>
      <c r="BQ3928" s="6"/>
      <c r="BR3928" s="6"/>
      <c r="BS3928" s="6"/>
      <c r="BT3928" s="6"/>
      <c r="BU3928" s="6"/>
      <c r="BV3928" s="6"/>
      <c r="BW3928" s="6"/>
      <c r="BX3928" s="6"/>
      <c r="BY3928" s="6"/>
      <c r="BZ3928" s="6"/>
      <c r="CA3928" s="6"/>
      <c r="CB3928" s="6"/>
      <c r="CC3928" s="6"/>
      <c r="CD3928" s="6"/>
      <c r="CE3928" s="6"/>
      <c r="CF3928" s="6"/>
      <c r="CG3928" s="6"/>
      <c r="CH3928" s="6"/>
      <c r="CI3928" s="6"/>
      <c r="CJ3928" s="6"/>
      <c r="CK3928" s="6"/>
      <c r="CL3928" s="6"/>
      <c r="CM3928" s="6"/>
      <c r="CN3928" s="6"/>
      <c r="CO3928" s="6"/>
      <c r="CP3928" s="6"/>
      <c r="CQ3928" s="6"/>
      <c r="CR3928" s="6"/>
      <c r="CS3928" s="6"/>
      <c r="CT3928" s="6"/>
      <c r="CU3928" s="6"/>
      <c r="CV3928" s="6"/>
      <c r="CW3928" s="6"/>
      <c r="CX3928" s="6"/>
      <c r="CY3928" s="6"/>
      <c r="CZ3928" s="6"/>
      <c r="DA3928" s="6"/>
      <c r="DB3928" s="6"/>
      <c r="DC3928" s="6"/>
      <c r="DD3928" s="6"/>
      <c r="DE3928" s="6"/>
      <c r="DF3928" s="6"/>
      <c r="DG3928" s="6"/>
      <c r="DH3928" s="6"/>
      <c r="DI3928" s="6"/>
      <c r="DJ3928" s="6"/>
    </row>
    <row r="3929" spans="15:114" ht="15" customHeight="1" x14ac:dyDescent="0.15"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  <c r="BD3929" s="6"/>
      <c r="BE3929" s="6"/>
      <c r="BF3929" s="6"/>
      <c r="BG3929" s="6"/>
      <c r="BH3929" s="6"/>
      <c r="BI3929" s="6"/>
      <c r="BJ3929" s="6"/>
      <c r="BK3929" s="6"/>
      <c r="BL3929" s="6"/>
      <c r="BM3929" s="6"/>
      <c r="BN3929" s="6"/>
      <c r="BO3929" s="6"/>
      <c r="BP3929" s="6"/>
      <c r="BQ3929" s="6"/>
      <c r="BR3929" s="6"/>
      <c r="BS3929" s="6"/>
      <c r="BT3929" s="6"/>
      <c r="BU3929" s="6"/>
      <c r="BV3929" s="6"/>
      <c r="BW3929" s="6"/>
      <c r="BX3929" s="6"/>
      <c r="BY3929" s="6"/>
      <c r="BZ3929" s="6"/>
      <c r="CA3929" s="6"/>
      <c r="CB3929" s="6"/>
      <c r="CC3929" s="6"/>
      <c r="CD3929" s="6"/>
      <c r="CE3929" s="6"/>
      <c r="CF3929" s="6"/>
      <c r="CG3929" s="6"/>
      <c r="CH3929" s="6"/>
      <c r="CI3929" s="6"/>
      <c r="CJ3929" s="6"/>
      <c r="CK3929" s="6"/>
      <c r="CL3929" s="6"/>
      <c r="CM3929" s="6"/>
      <c r="CN3929" s="6"/>
      <c r="CO3929" s="6"/>
      <c r="CP3929" s="6"/>
      <c r="CQ3929" s="6"/>
      <c r="CR3929" s="6"/>
      <c r="CS3929" s="6"/>
      <c r="CT3929" s="6"/>
      <c r="CU3929" s="6"/>
      <c r="CV3929" s="6"/>
      <c r="CW3929" s="6"/>
      <c r="CX3929" s="6"/>
      <c r="CY3929" s="6"/>
      <c r="CZ3929" s="6"/>
      <c r="DA3929" s="6"/>
      <c r="DB3929" s="6"/>
      <c r="DC3929" s="6"/>
      <c r="DD3929" s="6"/>
      <c r="DE3929" s="6"/>
      <c r="DF3929" s="6"/>
      <c r="DG3929" s="6"/>
      <c r="DH3929" s="6"/>
      <c r="DI3929" s="6"/>
      <c r="DJ3929" s="6"/>
    </row>
    <row r="3930" spans="15:114" ht="15" customHeight="1" x14ac:dyDescent="0.15"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  <c r="BD3930" s="6"/>
      <c r="BE3930" s="6"/>
      <c r="BF3930" s="6"/>
      <c r="BG3930" s="6"/>
      <c r="BH3930" s="6"/>
      <c r="BI3930" s="6"/>
      <c r="BJ3930" s="6"/>
      <c r="BK3930" s="6"/>
      <c r="BL3930" s="6"/>
      <c r="BM3930" s="6"/>
      <c r="BN3930" s="6"/>
      <c r="BO3930" s="6"/>
      <c r="BP3930" s="6"/>
      <c r="BQ3930" s="6"/>
      <c r="BR3930" s="6"/>
      <c r="BS3930" s="6"/>
      <c r="BT3930" s="6"/>
      <c r="BU3930" s="6"/>
      <c r="BV3930" s="6"/>
      <c r="BW3930" s="6"/>
      <c r="BX3930" s="6"/>
      <c r="BY3930" s="6"/>
      <c r="BZ3930" s="6"/>
      <c r="CA3930" s="6"/>
      <c r="CB3930" s="6"/>
      <c r="CC3930" s="6"/>
      <c r="CD3930" s="6"/>
      <c r="CE3930" s="6"/>
      <c r="CF3930" s="6"/>
      <c r="CG3930" s="6"/>
      <c r="CH3930" s="6"/>
      <c r="CI3930" s="6"/>
      <c r="CJ3930" s="6"/>
      <c r="CK3930" s="6"/>
      <c r="CL3930" s="6"/>
      <c r="CM3930" s="6"/>
      <c r="CN3930" s="6"/>
      <c r="CO3930" s="6"/>
      <c r="CP3930" s="6"/>
      <c r="CQ3930" s="6"/>
      <c r="CR3930" s="6"/>
      <c r="CS3930" s="6"/>
      <c r="CT3930" s="6"/>
      <c r="CU3930" s="6"/>
      <c r="CV3930" s="6"/>
      <c r="CW3930" s="6"/>
      <c r="CX3930" s="6"/>
      <c r="CY3930" s="6"/>
      <c r="CZ3930" s="6"/>
      <c r="DA3930" s="6"/>
      <c r="DB3930" s="6"/>
      <c r="DC3930" s="6"/>
      <c r="DD3930" s="6"/>
      <c r="DE3930" s="6"/>
      <c r="DF3930" s="6"/>
      <c r="DG3930" s="6"/>
      <c r="DH3930" s="6"/>
      <c r="DI3930" s="6"/>
      <c r="DJ3930" s="6"/>
    </row>
    <row r="3931" spans="15:114" ht="15" customHeight="1" x14ac:dyDescent="0.15"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  <c r="BD3931" s="6"/>
      <c r="BE3931" s="6"/>
      <c r="BF3931" s="6"/>
      <c r="BG3931" s="6"/>
      <c r="BH3931" s="6"/>
      <c r="BI3931" s="6"/>
      <c r="BJ3931" s="6"/>
      <c r="BK3931" s="6"/>
      <c r="BL3931" s="6"/>
      <c r="BM3931" s="6"/>
      <c r="BN3931" s="6"/>
      <c r="BO3931" s="6"/>
      <c r="BP3931" s="6"/>
      <c r="BQ3931" s="6"/>
      <c r="BR3931" s="6"/>
      <c r="BS3931" s="6"/>
      <c r="BT3931" s="6"/>
      <c r="BU3931" s="6"/>
      <c r="BV3931" s="6"/>
      <c r="BW3931" s="6"/>
      <c r="BX3931" s="6"/>
      <c r="BY3931" s="6"/>
      <c r="BZ3931" s="6"/>
      <c r="CA3931" s="6"/>
      <c r="CB3931" s="6"/>
      <c r="CC3931" s="6"/>
      <c r="CD3931" s="6"/>
      <c r="CE3931" s="6"/>
      <c r="CF3931" s="6"/>
      <c r="CG3931" s="6"/>
      <c r="CH3931" s="6"/>
      <c r="CI3931" s="6"/>
      <c r="CJ3931" s="6"/>
      <c r="CK3931" s="6"/>
      <c r="CL3931" s="6"/>
      <c r="CM3931" s="6"/>
      <c r="CN3931" s="6"/>
      <c r="CO3931" s="6"/>
      <c r="CP3931" s="6"/>
      <c r="CQ3931" s="6"/>
      <c r="CR3931" s="6"/>
      <c r="CS3931" s="6"/>
      <c r="CT3931" s="6"/>
      <c r="CU3931" s="6"/>
      <c r="CV3931" s="6"/>
      <c r="CW3931" s="6"/>
      <c r="CX3931" s="6"/>
      <c r="CY3931" s="6"/>
      <c r="CZ3931" s="6"/>
      <c r="DA3931" s="6"/>
      <c r="DB3931" s="6"/>
      <c r="DC3931" s="6"/>
      <c r="DD3931" s="6"/>
      <c r="DE3931" s="6"/>
      <c r="DF3931" s="6"/>
      <c r="DG3931" s="6"/>
      <c r="DH3931" s="6"/>
      <c r="DI3931" s="6"/>
      <c r="DJ3931" s="6"/>
    </row>
    <row r="3932" spans="15:114" ht="15" customHeight="1" x14ac:dyDescent="0.15"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  <c r="BD3932" s="6"/>
      <c r="BE3932" s="6"/>
      <c r="BF3932" s="6"/>
      <c r="BG3932" s="6"/>
      <c r="BH3932" s="6"/>
      <c r="BI3932" s="6"/>
      <c r="BJ3932" s="6"/>
      <c r="BK3932" s="6"/>
      <c r="BL3932" s="6"/>
      <c r="BM3932" s="6"/>
      <c r="BN3932" s="6"/>
      <c r="BO3932" s="6"/>
      <c r="BP3932" s="6"/>
      <c r="BQ3932" s="6"/>
      <c r="BR3932" s="6"/>
      <c r="BS3932" s="6"/>
      <c r="BT3932" s="6"/>
      <c r="BU3932" s="6"/>
      <c r="BV3932" s="6"/>
      <c r="BW3932" s="6"/>
      <c r="BX3932" s="6"/>
      <c r="BY3932" s="6"/>
      <c r="BZ3932" s="6"/>
      <c r="CA3932" s="6"/>
      <c r="CB3932" s="6"/>
      <c r="CC3932" s="6"/>
      <c r="CD3932" s="6"/>
      <c r="CE3932" s="6"/>
      <c r="CF3932" s="6"/>
      <c r="CG3932" s="6"/>
      <c r="CH3932" s="6"/>
      <c r="CI3932" s="6"/>
      <c r="CJ3932" s="6"/>
      <c r="CK3932" s="6"/>
      <c r="CL3932" s="6"/>
      <c r="CM3932" s="6"/>
      <c r="CN3932" s="6"/>
      <c r="CO3932" s="6"/>
      <c r="CP3932" s="6"/>
      <c r="CQ3932" s="6"/>
      <c r="CR3932" s="6"/>
      <c r="CS3932" s="6"/>
      <c r="CT3932" s="6"/>
      <c r="CU3932" s="6"/>
      <c r="CV3932" s="6"/>
      <c r="CW3932" s="6"/>
      <c r="CX3932" s="6"/>
      <c r="CY3932" s="6"/>
      <c r="CZ3932" s="6"/>
      <c r="DA3932" s="6"/>
      <c r="DB3932" s="6"/>
      <c r="DC3932" s="6"/>
      <c r="DD3932" s="6"/>
      <c r="DE3932" s="6"/>
      <c r="DF3932" s="6"/>
      <c r="DG3932" s="6"/>
      <c r="DH3932" s="6"/>
      <c r="DI3932" s="6"/>
      <c r="DJ3932" s="6"/>
    </row>
    <row r="3933" spans="15:114" ht="15" customHeight="1" x14ac:dyDescent="0.15"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  <c r="BD3933" s="6"/>
      <c r="BE3933" s="6"/>
      <c r="BF3933" s="6"/>
      <c r="BG3933" s="6"/>
      <c r="BH3933" s="6"/>
      <c r="BI3933" s="6"/>
      <c r="BJ3933" s="6"/>
      <c r="BK3933" s="6"/>
      <c r="BL3933" s="6"/>
      <c r="BM3933" s="6"/>
      <c r="BN3933" s="6"/>
      <c r="BO3933" s="6"/>
      <c r="BP3933" s="6"/>
      <c r="BQ3933" s="6"/>
      <c r="BR3933" s="6"/>
      <c r="BS3933" s="6"/>
      <c r="BT3933" s="6"/>
      <c r="BU3933" s="6"/>
      <c r="BV3933" s="6"/>
      <c r="BW3933" s="6"/>
      <c r="BX3933" s="6"/>
      <c r="BY3933" s="6"/>
      <c r="BZ3933" s="6"/>
      <c r="CA3933" s="6"/>
      <c r="CB3933" s="6"/>
      <c r="CC3933" s="6"/>
      <c r="CD3933" s="6"/>
      <c r="CE3933" s="6"/>
      <c r="CF3933" s="6"/>
      <c r="CG3933" s="6"/>
      <c r="CH3933" s="6"/>
      <c r="CI3933" s="6"/>
      <c r="CJ3933" s="6"/>
      <c r="CK3933" s="6"/>
      <c r="CL3933" s="6"/>
      <c r="CM3933" s="6"/>
      <c r="CN3933" s="6"/>
      <c r="CO3933" s="6"/>
      <c r="CP3933" s="6"/>
      <c r="CQ3933" s="6"/>
      <c r="CR3933" s="6"/>
      <c r="CS3933" s="6"/>
      <c r="CT3933" s="6"/>
      <c r="CU3933" s="6"/>
      <c r="CV3933" s="6"/>
      <c r="CW3933" s="6"/>
      <c r="CX3933" s="6"/>
      <c r="CY3933" s="6"/>
      <c r="CZ3933" s="6"/>
      <c r="DA3933" s="6"/>
      <c r="DB3933" s="6"/>
      <c r="DC3933" s="6"/>
      <c r="DD3933" s="6"/>
      <c r="DE3933" s="6"/>
      <c r="DF3933" s="6"/>
      <c r="DG3933" s="6"/>
      <c r="DH3933" s="6"/>
      <c r="DI3933" s="6"/>
      <c r="DJ3933" s="6"/>
    </row>
    <row r="3934" spans="15:114" ht="15" customHeight="1" x14ac:dyDescent="0.15"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  <c r="BD3934" s="6"/>
      <c r="BE3934" s="6"/>
      <c r="BF3934" s="6"/>
      <c r="BG3934" s="6"/>
      <c r="BH3934" s="6"/>
      <c r="BI3934" s="6"/>
      <c r="BJ3934" s="6"/>
      <c r="BK3934" s="6"/>
      <c r="BL3934" s="6"/>
      <c r="BM3934" s="6"/>
      <c r="BN3934" s="6"/>
      <c r="BO3934" s="6"/>
      <c r="BP3934" s="6"/>
      <c r="BQ3934" s="6"/>
      <c r="BR3934" s="6"/>
      <c r="BS3934" s="6"/>
      <c r="BT3934" s="6"/>
      <c r="BU3934" s="6"/>
      <c r="BV3934" s="6"/>
      <c r="BW3934" s="6"/>
      <c r="BX3934" s="6"/>
      <c r="BY3934" s="6"/>
      <c r="BZ3934" s="6"/>
      <c r="CA3934" s="6"/>
      <c r="CB3934" s="6"/>
      <c r="CC3934" s="6"/>
      <c r="CD3934" s="6"/>
      <c r="CE3934" s="6"/>
      <c r="CF3934" s="6"/>
      <c r="CG3934" s="6"/>
      <c r="CH3934" s="6"/>
      <c r="CI3934" s="6"/>
      <c r="CJ3934" s="6"/>
      <c r="CK3934" s="6"/>
      <c r="CL3934" s="6"/>
      <c r="CM3934" s="6"/>
      <c r="CN3934" s="6"/>
      <c r="CO3934" s="6"/>
      <c r="CP3934" s="6"/>
      <c r="CQ3934" s="6"/>
      <c r="CR3934" s="6"/>
      <c r="CS3934" s="6"/>
      <c r="CT3934" s="6"/>
      <c r="CU3934" s="6"/>
      <c r="CV3934" s="6"/>
      <c r="CW3934" s="6"/>
      <c r="CX3934" s="6"/>
      <c r="CY3934" s="6"/>
      <c r="CZ3934" s="6"/>
      <c r="DA3934" s="6"/>
      <c r="DB3934" s="6"/>
      <c r="DC3934" s="6"/>
      <c r="DD3934" s="6"/>
      <c r="DE3934" s="6"/>
      <c r="DF3934" s="6"/>
      <c r="DG3934" s="6"/>
      <c r="DH3934" s="6"/>
      <c r="DI3934" s="6"/>
      <c r="DJ3934" s="6"/>
    </row>
    <row r="3935" spans="15:114" ht="15" customHeight="1" x14ac:dyDescent="0.15"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  <c r="BD3935" s="6"/>
      <c r="BE3935" s="6"/>
      <c r="BF3935" s="6"/>
      <c r="BG3935" s="6"/>
      <c r="BH3935" s="6"/>
      <c r="BI3935" s="6"/>
      <c r="BJ3935" s="6"/>
      <c r="BK3935" s="6"/>
      <c r="BL3935" s="6"/>
      <c r="BM3935" s="6"/>
      <c r="BN3935" s="6"/>
      <c r="BO3935" s="6"/>
      <c r="BP3935" s="6"/>
      <c r="BQ3935" s="6"/>
      <c r="BR3935" s="6"/>
      <c r="BS3935" s="6"/>
      <c r="BT3935" s="6"/>
      <c r="BU3935" s="6"/>
      <c r="BV3935" s="6"/>
      <c r="BW3935" s="6"/>
      <c r="BX3935" s="6"/>
      <c r="BY3935" s="6"/>
      <c r="BZ3935" s="6"/>
      <c r="CA3935" s="6"/>
      <c r="CB3935" s="6"/>
      <c r="CC3935" s="6"/>
      <c r="CD3935" s="6"/>
      <c r="CE3935" s="6"/>
      <c r="CF3935" s="6"/>
      <c r="CG3935" s="6"/>
      <c r="CH3935" s="6"/>
      <c r="CI3935" s="6"/>
      <c r="CJ3935" s="6"/>
      <c r="CK3935" s="6"/>
      <c r="CL3935" s="6"/>
      <c r="CM3935" s="6"/>
      <c r="CN3935" s="6"/>
      <c r="CO3935" s="6"/>
      <c r="CP3935" s="6"/>
      <c r="CQ3935" s="6"/>
      <c r="CR3935" s="6"/>
      <c r="CS3935" s="6"/>
      <c r="CT3935" s="6"/>
      <c r="CU3935" s="6"/>
      <c r="CV3935" s="6"/>
      <c r="CW3935" s="6"/>
      <c r="CX3935" s="6"/>
      <c r="CY3935" s="6"/>
      <c r="CZ3935" s="6"/>
      <c r="DA3935" s="6"/>
      <c r="DB3935" s="6"/>
      <c r="DC3935" s="6"/>
      <c r="DD3935" s="6"/>
      <c r="DE3935" s="6"/>
      <c r="DF3935" s="6"/>
      <c r="DG3935" s="6"/>
      <c r="DH3935" s="6"/>
      <c r="DI3935" s="6"/>
      <c r="DJ3935" s="6"/>
    </row>
    <row r="3936" spans="15:114" ht="15" customHeight="1" x14ac:dyDescent="0.15"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  <c r="BD3936" s="6"/>
      <c r="BE3936" s="6"/>
      <c r="BF3936" s="6"/>
      <c r="BG3936" s="6"/>
      <c r="BH3936" s="6"/>
      <c r="BI3936" s="6"/>
      <c r="BJ3936" s="6"/>
      <c r="BK3936" s="6"/>
      <c r="BL3936" s="6"/>
      <c r="BM3936" s="6"/>
      <c r="BN3936" s="6"/>
      <c r="BO3936" s="6"/>
      <c r="BP3936" s="6"/>
      <c r="BQ3936" s="6"/>
      <c r="BR3936" s="6"/>
      <c r="BS3936" s="6"/>
      <c r="BT3936" s="6"/>
      <c r="BU3936" s="6"/>
      <c r="BV3936" s="6"/>
      <c r="BW3936" s="6"/>
      <c r="BX3936" s="6"/>
      <c r="BY3936" s="6"/>
      <c r="BZ3936" s="6"/>
      <c r="CA3936" s="6"/>
      <c r="CB3936" s="6"/>
      <c r="CC3936" s="6"/>
      <c r="CD3936" s="6"/>
      <c r="CE3936" s="6"/>
      <c r="CF3936" s="6"/>
      <c r="CG3936" s="6"/>
      <c r="CH3936" s="6"/>
      <c r="CI3936" s="6"/>
      <c r="CJ3936" s="6"/>
      <c r="CK3936" s="6"/>
      <c r="CL3936" s="6"/>
      <c r="CM3936" s="6"/>
      <c r="CN3936" s="6"/>
      <c r="CO3936" s="6"/>
      <c r="CP3936" s="6"/>
      <c r="CQ3936" s="6"/>
      <c r="CR3936" s="6"/>
      <c r="CS3936" s="6"/>
      <c r="CT3936" s="6"/>
      <c r="CU3936" s="6"/>
      <c r="CV3936" s="6"/>
      <c r="CW3936" s="6"/>
      <c r="CX3936" s="6"/>
      <c r="CY3936" s="6"/>
      <c r="CZ3936" s="6"/>
      <c r="DA3936" s="6"/>
      <c r="DB3936" s="6"/>
      <c r="DC3936" s="6"/>
      <c r="DD3936" s="6"/>
      <c r="DE3936" s="6"/>
      <c r="DF3936" s="6"/>
      <c r="DG3936" s="6"/>
      <c r="DH3936" s="6"/>
      <c r="DI3936" s="6"/>
      <c r="DJ3936" s="6"/>
    </row>
    <row r="3937" spans="15:114" ht="15" customHeight="1" x14ac:dyDescent="0.15"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  <c r="BD3937" s="6"/>
      <c r="BE3937" s="6"/>
      <c r="BF3937" s="6"/>
      <c r="BG3937" s="6"/>
      <c r="BH3937" s="6"/>
      <c r="BI3937" s="6"/>
      <c r="BJ3937" s="6"/>
      <c r="BK3937" s="6"/>
      <c r="BL3937" s="6"/>
      <c r="BM3937" s="6"/>
      <c r="BN3937" s="6"/>
      <c r="BO3937" s="6"/>
      <c r="BP3937" s="6"/>
      <c r="BQ3937" s="6"/>
      <c r="BR3937" s="6"/>
      <c r="BS3937" s="6"/>
      <c r="BT3937" s="6"/>
      <c r="BU3937" s="6"/>
      <c r="BV3937" s="6"/>
      <c r="BW3937" s="6"/>
      <c r="BX3937" s="6"/>
      <c r="BY3937" s="6"/>
      <c r="BZ3937" s="6"/>
      <c r="CA3937" s="6"/>
      <c r="CB3937" s="6"/>
      <c r="CC3937" s="6"/>
      <c r="CD3937" s="6"/>
      <c r="CE3937" s="6"/>
      <c r="CF3937" s="6"/>
      <c r="CG3937" s="6"/>
      <c r="CH3937" s="6"/>
      <c r="CI3937" s="6"/>
      <c r="CJ3937" s="6"/>
      <c r="CK3937" s="6"/>
      <c r="CL3937" s="6"/>
      <c r="CM3937" s="6"/>
      <c r="CN3937" s="6"/>
      <c r="CO3937" s="6"/>
      <c r="CP3937" s="6"/>
      <c r="CQ3937" s="6"/>
      <c r="CR3937" s="6"/>
      <c r="CS3937" s="6"/>
      <c r="CT3937" s="6"/>
      <c r="CU3937" s="6"/>
      <c r="CV3937" s="6"/>
      <c r="CW3937" s="6"/>
      <c r="CX3937" s="6"/>
      <c r="CY3937" s="6"/>
      <c r="CZ3937" s="6"/>
      <c r="DA3937" s="6"/>
      <c r="DB3937" s="6"/>
      <c r="DC3937" s="6"/>
      <c r="DD3937" s="6"/>
      <c r="DE3937" s="6"/>
      <c r="DF3937" s="6"/>
      <c r="DG3937" s="6"/>
      <c r="DH3937" s="6"/>
      <c r="DI3937" s="6"/>
      <c r="DJ3937" s="6"/>
    </row>
    <row r="3938" spans="15:114" ht="15" customHeight="1" x14ac:dyDescent="0.15"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  <c r="BH3938" s="6"/>
      <c r="BI3938" s="6"/>
      <c r="BJ3938" s="6"/>
      <c r="BK3938" s="6"/>
      <c r="BL3938" s="6"/>
      <c r="BM3938" s="6"/>
      <c r="BN3938" s="6"/>
      <c r="BO3938" s="6"/>
      <c r="BP3938" s="6"/>
      <c r="BQ3938" s="6"/>
      <c r="BR3938" s="6"/>
      <c r="BS3938" s="6"/>
      <c r="BT3938" s="6"/>
      <c r="BU3938" s="6"/>
      <c r="BV3938" s="6"/>
      <c r="BW3938" s="6"/>
      <c r="BX3938" s="6"/>
      <c r="BY3938" s="6"/>
      <c r="BZ3938" s="6"/>
      <c r="CA3938" s="6"/>
      <c r="CB3938" s="6"/>
      <c r="CC3938" s="6"/>
      <c r="CD3938" s="6"/>
      <c r="CE3938" s="6"/>
      <c r="CF3938" s="6"/>
      <c r="CG3938" s="6"/>
      <c r="CH3938" s="6"/>
      <c r="CI3938" s="6"/>
      <c r="CJ3938" s="6"/>
      <c r="CK3938" s="6"/>
      <c r="CL3938" s="6"/>
      <c r="CM3938" s="6"/>
      <c r="CN3938" s="6"/>
      <c r="CO3938" s="6"/>
      <c r="CP3938" s="6"/>
      <c r="CQ3938" s="6"/>
      <c r="CR3938" s="6"/>
      <c r="CS3938" s="6"/>
      <c r="CT3938" s="6"/>
      <c r="CU3938" s="6"/>
      <c r="CV3938" s="6"/>
      <c r="CW3938" s="6"/>
      <c r="CX3938" s="6"/>
      <c r="CY3938" s="6"/>
      <c r="CZ3938" s="6"/>
      <c r="DA3938" s="6"/>
      <c r="DB3938" s="6"/>
      <c r="DC3938" s="6"/>
      <c r="DD3938" s="6"/>
      <c r="DE3938" s="6"/>
      <c r="DF3938" s="6"/>
      <c r="DG3938" s="6"/>
      <c r="DH3938" s="6"/>
      <c r="DI3938" s="6"/>
      <c r="DJ3938" s="6"/>
    </row>
    <row r="3939" spans="15:114" ht="15" customHeight="1" x14ac:dyDescent="0.15"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  <c r="BD3939" s="6"/>
      <c r="BE3939" s="6"/>
      <c r="BF3939" s="6"/>
      <c r="BG3939" s="6"/>
      <c r="BH3939" s="6"/>
      <c r="BI3939" s="6"/>
      <c r="BJ3939" s="6"/>
      <c r="BK3939" s="6"/>
      <c r="BL3939" s="6"/>
      <c r="BM3939" s="6"/>
      <c r="BN3939" s="6"/>
      <c r="BO3939" s="6"/>
      <c r="BP3939" s="6"/>
      <c r="BQ3939" s="6"/>
      <c r="BR3939" s="6"/>
      <c r="BS3939" s="6"/>
      <c r="BT3939" s="6"/>
      <c r="BU3939" s="6"/>
      <c r="BV3939" s="6"/>
      <c r="BW3939" s="6"/>
      <c r="BX3939" s="6"/>
      <c r="BY3939" s="6"/>
      <c r="BZ3939" s="6"/>
      <c r="CA3939" s="6"/>
      <c r="CB3939" s="6"/>
      <c r="CC3939" s="6"/>
      <c r="CD3939" s="6"/>
      <c r="CE3939" s="6"/>
      <c r="CF3939" s="6"/>
      <c r="CG3939" s="6"/>
      <c r="CH3939" s="6"/>
      <c r="CI3939" s="6"/>
      <c r="CJ3939" s="6"/>
      <c r="CK3939" s="6"/>
      <c r="CL3939" s="6"/>
      <c r="CM3939" s="6"/>
      <c r="CN3939" s="6"/>
      <c r="CO3939" s="6"/>
      <c r="CP3939" s="6"/>
      <c r="CQ3939" s="6"/>
      <c r="CR3939" s="6"/>
      <c r="CS3939" s="6"/>
      <c r="CT3939" s="6"/>
      <c r="CU3939" s="6"/>
      <c r="CV3939" s="6"/>
      <c r="CW3939" s="6"/>
      <c r="CX3939" s="6"/>
      <c r="CY3939" s="6"/>
      <c r="CZ3939" s="6"/>
      <c r="DA3939" s="6"/>
      <c r="DB3939" s="6"/>
      <c r="DC3939" s="6"/>
      <c r="DD3939" s="6"/>
      <c r="DE3939" s="6"/>
      <c r="DF3939" s="6"/>
      <c r="DG3939" s="6"/>
      <c r="DH3939" s="6"/>
      <c r="DI3939" s="6"/>
      <c r="DJ3939" s="6"/>
    </row>
    <row r="3940" spans="15:114" ht="15" customHeight="1" x14ac:dyDescent="0.15"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  <c r="BD3940" s="6"/>
      <c r="BE3940" s="6"/>
      <c r="BF3940" s="6"/>
      <c r="BG3940" s="6"/>
      <c r="BH3940" s="6"/>
      <c r="BI3940" s="6"/>
      <c r="BJ3940" s="6"/>
      <c r="BK3940" s="6"/>
      <c r="BL3940" s="6"/>
      <c r="BM3940" s="6"/>
      <c r="BN3940" s="6"/>
      <c r="BO3940" s="6"/>
      <c r="BP3940" s="6"/>
      <c r="BQ3940" s="6"/>
      <c r="BR3940" s="6"/>
      <c r="BS3940" s="6"/>
      <c r="BT3940" s="6"/>
      <c r="BU3940" s="6"/>
      <c r="BV3940" s="6"/>
      <c r="BW3940" s="6"/>
      <c r="BX3940" s="6"/>
      <c r="BY3940" s="6"/>
      <c r="BZ3940" s="6"/>
      <c r="CA3940" s="6"/>
      <c r="CB3940" s="6"/>
      <c r="CC3940" s="6"/>
      <c r="CD3940" s="6"/>
      <c r="CE3940" s="6"/>
      <c r="CF3940" s="6"/>
      <c r="CG3940" s="6"/>
      <c r="CH3940" s="6"/>
      <c r="CI3940" s="6"/>
      <c r="CJ3940" s="6"/>
      <c r="CK3940" s="6"/>
      <c r="CL3940" s="6"/>
      <c r="CM3940" s="6"/>
      <c r="CN3940" s="6"/>
      <c r="CO3940" s="6"/>
      <c r="CP3940" s="6"/>
      <c r="CQ3940" s="6"/>
      <c r="CR3940" s="6"/>
      <c r="CS3940" s="6"/>
      <c r="CT3940" s="6"/>
      <c r="CU3940" s="6"/>
      <c r="CV3940" s="6"/>
      <c r="CW3940" s="6"/>
      <c r="CX3940" s="6"/>
      <c r="CY3940" s="6"/>
      <c r="CZ3940" s="6"/>
      <c r="DA3940" s="6"/>
      <c r="DB3940" s="6"/>
      <c r="DC3940" s="6"/>
      <c r="DD3940" s="6"/>
      <c r="DE3940" s="6"/>
      <c r="DF3940" s="6"/>
      <c r="DG3940" s="6"/>
      <c r="DH3940" s="6"/>
      <c r="DI3940" s="6"/>
      <c r="DJ3940" s="6"/>
    </row>
    <row r="3941" spans="15:114" ht="15" customHeight="1" x14ac:dyDescent="0.15"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  <c r="BD3941" s="6"/>
      <c r="BE3941" s="6"/>
      <c r="BF3941" s="6"/>
      <c r="BG3941" s="6"/>
      <c r="BH3941" s="6"/>
      <c r="BI3941" s="6"/>
      <c r="BJ3941" s="6"/>
      <c r="BK3941" s="6"/>
      <c r="BL3941" s="6"/>
      <c r="BM3941" s="6"/>
      <c r="BN3941" s="6"/>
      <c r="BO3941" s="6"/>
      <c r="BP3941" s="6"/>
      <c r="BQ3941" s="6"/>
      <c r="BR3941" s="6"/>
      <c r="BS3941" s="6"/>
      <c r="BT3941" s="6"/>
      <c r="BU3941" s="6"/>
      <c r="BV3941" s="6"/>
      <c r="BW3941" s="6"/>
      <c r="BX3941" s="6"/>
      <c r="BY3941" s="6"/>
      <c r="BZ3941" s="6"/>
      <c r="CA3941" s="6"/>
      <c r="CB3941" s="6"/>
      <c r="CC3941" s="6"/>
      <c r="CD3941" s="6"/>
      <c r="CE3941" s="6"/>
      <c r="CF3941" s="6"/>
      <c r="CG3941" s="6"/>
      <c r="CH3941" s="6"/>
      <c r="CI3941" s="6"/>
      <c r="CJ3941" s="6"/>
      <c r="CK3941" s="6"/>
      <c r="CL3941" s="6"/>
      <c r="CM3941" s="6"/>
      <c r="CN3941" s="6"/>
      <c r="CO3941" s="6"/>
      <c r="CP3941" s="6"/>
      <c r="CQ3941" s="6"/>
      <c r="CR3941" s="6"/>
      <c r="CS3941" s="6"/>
      <c r="CT3941" s="6"/>
      <c r="CU3941" s="6"/>
      <c r="CV3941" s="6"/>
      <c r="CW3941" s="6"/>
      <c r="CX3941" s="6"/>
      <c r="CY3941" s="6"/>
      <c r="CZ3941" s="6"/>
      <c r="DA3941" s="6"/>
      <c r="DB3941" s="6"/>
      <c r="DC3941" s="6"/>
      <c r="DD3941" s="6"/>
      <c r="DE3941" s="6"/>
      <c r="DF3941" s="6"/>
      <c r="DG3941" s="6"/>
      <c r="DH3941" s="6"/>
      <c r="DI3941" s="6"/>
      <c r="DJ3941" s="6"/>
    </row>
    <row r="3942" spans="15:114" ht="15" customHeight="1" x14ac:dyDescent="0.15"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  <c r="BD3942" s="6"/>
      <c r="BE3942" s="6"/>
      <c r="BF3942" s="6"/>
      <c r="BG3942" s="6"/>
      <c r="BH3942" s="6"/>
      <c r="BI3942" s="6"/>
      <c r="BJ3942" s="6"/>
      <c r="BK3942" s="6"/>
      <c r="BL3942" s="6"/>
      <c r="BM3942" s="6"/>
      <c r="BN3942" s="6"/>
      <c r="BO3942" s="6"/>
      <c r="BP3942" s="6"/>
      <c r="BQ3942" s="6"/>
      <c r="BR3942" s="6"/>
      <c r="BS3942" s="6"/>
      <c r="BT3942" s="6"/>
      <c r="BU3942" s="6"/>
      <c r="BV3942" s="6"/>
      <c r="BW3942" s="6"/>
      <c r="BX3942" s="6"/>
      <c r="BY3942" s="6"/>
      <c r="BZ3942" s="6"/>
      <c r="CA3942" s="6"/>
      <c r="CB3942" s="6"/>
      <c r="CC3942" s="6"/>
      <c r="CD3942" s="6"/>
      <c r="CE3942" s="6"/>
      <c r="CF3942" s="6"/>
      <c r="CG3942" s="6"/>
      <c r="CH3942" s="6"/>
      <c r="CI3942" s="6"/>
      <c r="CJ3942" s="6"/>
      <c r="CK3942" s="6"/>
      <c r="CL3942" s="6"/>
      <c r="CM3942" s="6"/>
      <c r="CN3942" s="6"/>
      <c r="CO3942" s="6"/>
      <c r="CP3942" s="6"/>
      <c r="CQ3942" s="6"/>
      <c r="CR3942" s="6"/>
      <c r="CS3942" s="6"/>
      <c r="CT3942" s="6"/>
      <c r="CU3942" s="6"/>
      <c r="CV3942" s="6"/>
      <c r="CW3942" s="6"/>
      <c r="CX3942" s="6"/>
      <c r="CY3942" s="6"/>
      <c r="CZ3942" s="6"/>
      <c r="DA3942" s="6"/>
      <c r="DB3942" s="6"/>
      <c r="DC3942" s="6"/>
      <c r="DD3942" s="6"/>
      <c r="DE3942" s="6"/>
      <c r="DF3942" s="6"/>
      <c r="DG3942" s="6"/>
      <c r="DH3942" s="6"/>
      <c r="DI3942" s="6"/>
      <c r="DJ3942" s="6"/>
    </row>
    <row r="3943" spans="15:114" ht="15" customHeight="1" x14ac:dyDescent="0.15"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  <c r="BH3943" s="6"/>
      <c r="BI3943" s="6"/>
      <c r="BJ3943" s="6"/>
      <c r="BK3943" s="6"/>
      <c r="BL3943" s="6"/>
      <c r="BM3943" s="6"/>
      <c r="BN3943" s="6"/>
      <c r="BO3943" s="6"/>
      <c r="BP3943" s="6"/>
      <c r="BQ3943" s="6"/>
      <c r="BR3943" s="6"/>
      <c r="BS3943" s="6"/>
      <c r="BT3943" s="6"/>
      <c r="BU3943" s="6"/>
      <c r="BV3943" s="6"/>
      <c r="BW3943" s="6"/>
      <c r="BX3943" s="6"/>
      <c r="BY3943" s="6"/>
      <c r="BZ3943" s="6"/>
      <c r="CA3943" s="6"/>
      <c r="CB3943" s="6"/>
      <c r="CC3943" s="6"/>
      <c r="CD3943" s="6"/>
      <c r="CE3943" s="6"/>
      <c r="CF3943" s="6"/>
      <c r="CG3943" s="6"/>
      <c r="CH3943" s="6"/>
      <c r="CI3943" s="6"/>
      <c r="CJ3943" s="6"/>
      <c r="CK3943" s="6"/>
      <c r="CL3943" s="6"/>
      <c r="CM3943" s="6"/>
      <c r="CN3943" s="6"/>
      <c r="CO3943" s="6"/>
      <c r="CP3943" s="6"/>
      <c r="CQ3943" s="6"/>
      <c r="CR3943" s="6"/>
      <c r="CS3943" s="6"/>
      <c r="CT3943" s="6"/>
      <c r="CU3943" s="6"/>
      <c r="CV3943" s="6"/>
      <c r="CW3943" s="6"/>
      <c r="CX3943" s="6"/>
      <c r="CY3943" s="6"/>
      <c r="CZ3943" s="6"/>
      <c r="DA3943" s="6"/>
      <c r="DB3943" s="6"/>
      <c r="DC3943" s="6"/>
      <c r="DD3943" s="6"/>
      <c r="DE3943" s="6"/>
      <c r="DF3943" s="6"/>
      <c r="DG3943" s="6"/>
      <c r="DH3943" s="6"/>
      <c r="DI3943" s="6"/>
      <c r="DJ3943" s="6"/>
    </row>
    <row r="3944" spans="15:114" ht="15" customHeight="1" x14ac:dyDescent="0.15"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  <c r="BH3944" s="6"/>
      <c r="BI3944" s="6"/>
      <c r="BJ3944" s="6"/>
      <c r="BK3944" s="6"/>
      <c r="BL3944" s="6"/>
      <c r="BM3944" s="6"/>
      <c r="BN3944" s="6"/>
      <c r="BO3944" s="6"/>
      <c r="BP3944" s="6"/>
      <c r="BQ3944" s="6"/>
      <c r="BR3944" s="6"/>
      <c r="BS3944" s="6"/>
      <c r="BT3944" s="6"/>
      <c r="BU3944" s="6"/>
      <c r="BV3944" s="6"/>
      <c r="BW3944" s="6"/>
      <c r="BX3944" s="6"/>
      <c r="BY3944" s="6"/>
      <c r="BZ3944" s="6"/>
      <c r="CA3944" s="6"/>
      <c r="CB3944" s="6"/>
      <c r="CC3944" s="6"/>
      <c r="CD3944" s="6"/>
      <c r="CE3944" s="6"/>
      <c r="CF3944" s="6"/>
      <c r="CG3944" s="6"/>
      <c r="CH3944" s="6"/>
      <c r="CI3944" s="6"/>
      <c r="CJ3944" s="6"/>
      <c r="CK3944" s="6"/>
      <c r="CL3944" s="6"/>
      <c r="CM3944" s="6"/>
      <c r="CN3944" s="6"/>
      <c r="CO3944" s="6"/>
      <c r="CP3944" s="6"/>
      <c r="CQ3944" s="6"/>
      <c r="CR3944" s="6"/>
      <c r="CS3944" s="6"/>
      <c r="CT3944" s="6"/>
      <c r="CU3944" s="6"/>
      <c r="CV3944" s="6"/>
      <c r="CW3944" s="6"/>
      <c r="CX3944" s="6"/>
      <c r="CY3944" s="6"/>
      <c r="CZ3944" s="6"/>
      <c r="DA3944" s="6"/>
      <c r="DB3944" s="6"/>
      <c r="DC3944" s="6"/>
      <c r="DD3944" s="6"/>
      <c r="DE3944" s="6"/>
      <c r="DF3944" s="6"/>
      <c r="DG3944" s="6"/>
      <c r="DH3944" s="6"/>
      <c r="DI3944" s="6"/>
      <c r="DJ3944" s="6"/>
    </row>
    <row r="3945" spans="15:114" ht="15" customHeight="1" x14ac:dyDescent="0.15"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  <c r="BD3945" s="6"/>
      <c r="BE3945" s="6"/>
      <c r="BF3945" s="6"/>
      <c r="BG3945" s="6"/>
      <c r="BH3945" s="6"/>
      <c r="BI3945" s="6"/>
      <c r="BJ3945" s="6"/>
      <c r="BK3945" s="6"/>
      <c r="BL3945" s="6"/>
      <c r="BM3945" s="6"/>
      <c r="BN3945" s="6"/>
      <c r="BO3945" s="6"/>
      <c r="BP3945" s="6"/>
      <c r="BQ3945" s="6"/>
      <c r="BR3945" s="6"/>
      <c r="BS3945" s="6"/>
      <c r="BT3945" s="6"/>
      <c r="BU3945" s="6"/>
      <c r="BV3945" s="6"/>
      <c r="BW3945" s="6"/>
      <c r="BX3945" s="6"/>
      <c r="BY3945" s="6"/>
      <c r="BZ3945" s="6"/>
      <c r="CA3945" s="6"/>
      <c r="CB3945" s="6"/>
      <c r="CC3945" s="6"/>
      <c r="CD3945" s="6"/>
      <c r="CE3945" s="6"/>
      <c r="CF3945" s="6"/>
      <c r="CG3945" s="6"/>
      <c r="CH3945" s="6"/>
      <c r="CI3945" s="6"/>
      <c r="CJ3945" s="6"/>
      <c r="CK3945" s="6"/>
      <c r="CL3945" s="6"/>
      <c r="CM3945" s="6"/>
      <c r="CN3945" s="6"/>
      <c r="CO3945" s="6"/>
      <c r="CP3945" s="6"/>
      <c r="CQ3945" s="6"/>
      <c r="CR3945" s="6"/>
      <c r="CS3945" s="6"/>
      <c r="CT3945" s="6"/>
      <c r="CU3945" s="6"/>
      <c r="CV3945" s="6"/>
      <c r="CW3945" s="6"/>
      <c r="CX3945" s="6"/>
      <c r="CY3945" s="6"/>
      <c r="CZ3945" s="6"/>
      <c r="DA3945" s="6"/>
      <c r="DB3945" s="6"/>
      <c r="DC3945" s="6"/>
      <c r="DD3945" s="6"/>
      <c r="DE3945" s="6"/>
      <c r="DF3945" s="6"/>
      <c r="DG3945" s="6"/>
      <c r="DH3945" s="6"/>
      <c r="DI3945" s="6"/>
      <c r="DJ3945" s="6"/>
    </row>
    <row r="3946" spans="15:114" ht="15" customHeight="1" x14ac:dyDescent="0.15"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  <c r="BD3946" s="6"/>
      <c r="BE3946" s="6"/>
      <c r="BF3946" s="6"/>
      <c r="BG3946" s="6"/>
      <c r="BH3946" s="6"/>
      <c r="BI3946" s="6"/>
      <c r="BJ3946" s="6"/>
      <c r="BK3946" s="6"/>
      <c r="BL3946" s="6"/>
      <c r="BM3946" s="6"/>
      <c r="BN3946" s="6"/>
      <c r="BO3946" s="6"/>
      <c r="BP3946" s="6"/>
      <c r="BQ3946" s="6"/>
      <c r="BR3946" s="6"/>
      <c r="BS3946" s="6"/>
      <c r="BT3946" s="6"/>
      <c r="BU3946" s="6"/>
      <c r="BV3946" s="6"/>
      <c r="BW3946" s="6"/>
      <c r="BX3946" s="6"/>
      <c r="BY3946" s="6"/>
      <c r="BZ3946" s="6"/>
      <c r="CA3946" s="6"/>
      <c r="CB3946" s="6"/>
      <c r="CC3946" s="6"/>
      <c r="CD3946" s="6"/>
      <c r="CE3946" s="6"/>
      <c r="CF3946" s="6"/>
      <c r="CG3946" s="6"/>
      <c r="CH3946" s="6"/>
      <c r="CI3946" s="6"/>
      <c r="CJ3946" s="6"/>
      <c r="CK3946" s="6"/>
      <c r="CL3946" s="6"/>
      <c r="CM3946" s="6"/>
      <c r="CN3946" s="6"/>
      <c r="CO3946" s="6"/>
      <c r="CP3946" s="6"/>
      <c r="CQ3946" s="6"/>
      <c r="CR3946" s="6"/>
      <c r="CS3946" s="6"/>
      <c r="CT3946" s="6"/>
      <c r="CU3946" s="6"/>
      <c r="CV3946" s="6"/>
      <c r="CW3946" s="6"/>
      <c r="CX3946" s="6"/>
      <c r="CY3946" s="6"/>
      <c r="CZ3946" s="6"/>
      <c r="DA3946" s="6"/>
      <c r="DB3946" s="6"/>
      <c r="DC3946" s="6"/>
      <c r="DD3946" s="6"/>
      <c r="DE3946" s="6"/>
      <c r="DF3946" s="6"/>
      <c r="DG3946" s="6"/>
      <c r="DH3946" s="6"/>
      <c r="DI3946" s="6"/>
      <c r="DJ3946" s="6"/>
    </row>
    <row r="3947" spans="15:114" ht="15" customHeight="1" x14ac:dyDescent="0.15"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  <c r="BD3947" s="6"/>
      <c r="BE3947" s="6"/>
      <c r="BF3947" s="6"/>
      <c r="BG3947" s="6"/>
      <c r="BH3947" s="6"/>
      <c r="BI3947" s="6"/>
      <c r="BJ3947" s="6"/>
      <c r="BK3947" s="6"/>
      <c r="BL3947" s="6"/>
      <c r="BM3947" s="6"/>
      <c r="BN3947" s="6"/>
      <c r="BO3947" s="6"/>
      <c r="BP3947" s="6"/>
      <c r="BQ3947" s="6"/>
      <c r="BR3947" s="6"/>
      <c r="BS3947" s="6"/>
      <c r="BT3947" s="6"/>
      <c r="BU3947" s="6"/>
      <c r="BV3947" s="6"/>
      <c r="BW3947" s="6"/>
      <c r="BX3947" s="6"/>
      <c r="BY3947" s="6"/>
      <c r="BZ3947" s="6"/>
      <c r="CA3947" s="6"/>
      <c r="CB3947" s="6"/>
      <c r="CC3947" s="6"/>
      <c r="CD3947" s="6"/>
      <c r="CE3947" s="6"/>
      <c r="CF3947" s="6"/>
      <c r="CG3947" s="6"/>
      <c r="CH3947" s="6"/>
      <c r="CI3947" s="6"/>
      <c r="CJ3947" s="6"/>
      <c r="CK3947" s="6"/>
      <c r="CL3947" s="6"/>
      <c r="CM3947" s="6"/>
      <c r="CN3947" s="6"/>
      <c r="CO3947" s="6"/>
      <c r="CP3947" s="6"/>
      <c r="CQ3947" s="6"/>
      <c r="CR3947" s="6"/>
      <c r="CS3947" s="6"/>
      <c r="CT3947" s="6"/>
      <c r="CU3947" s="6"/>
      <c r="CV3947" s="6"/>
      <c r="CW3947" s="6"/>
      <c r="CX3947" s="6"/>
      <c r="CY3947" s="6"/>
      <c r="CZ3947" s="6"/>
      <c r="DA3947" s="6"/>
      <c r="DB3947" s="6"/>
      <c r="DC3947" s="6"/>
      <c r="DD3947" s="6"/>
      <c r="DE3947" s="6"/>
      <c r="DF3947" s="6"/>
      <c r="DG3947" s="6"/>
      <c r="DH3947" s="6"/>
      <c r="DI3947" s="6"/>
      <c r="DJ3947" s="6"/>
    </row>
    <row r="3948" spans="15:114" ht="15" customHeight="1" x14ac:dyDescent="0.15"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  <c r="BD3948" s="6"/>
      <c r="BE3948" s="6"/>
      <c r="BF3948" s="6"/>
      <c r="BG3948" s="6"/>
      <c r="BH3948" s="6"/>
      <c r="BI3948" s="6"/>
      <c r="BJ3948" s="6"/>
      <c r="BK3948" s="6"/>
      <c r="BL3948" s="6"/>
      <c r="BM3948" s="6"/>
      <c r="BN3948" s="6"/>
      <c r="BO3948" s="6"/>
      <c r="BP3948" s="6"/>
      <c r="BQ3948" s="6"/>
      <c r="BR3948" s="6"/>
      <c r="BS3948" s="6"/>
      <c r="BT3948" s="6"/>
      <c r="BU3948" s="6"/>
      <c r="BV3948" s="6"/>
      <c r="BW3948" s="6"/>
      <c r="BX3948" s="6"/>
      <c r="BY3948" s="6"/>
      <c r="BZ3948" s="6"/>
      <c r="CA3948" s="6"/>
      <c r="CB3948" s="6"/>
      <c r="CC3948" s="6"/>
      <c r="CD3948" s="6"/>
      <c r="CE3948" s="6"/>
      <c r="CF3948" s="6"/>
      <c r="CG3948" s="6"/>
      <c r="CH3948" s="6"/>
      <c r="CI3948" s="6"/>
      <c r="CJ3948" s="6"/>
      <c r="CK3948" s="6"/>
      <c r="CL3948" s="6"/>
      <c r="CM3948" s="6"/>
      <c r="CN3948" s="6"/>
      <c r="CO3948" s="6"/>
      <c r="CP3948" s="6"/>
      <c r="CQ3948" s="6"/>
      <c r="CR3948" s="6"/>
      <c r="CS3948" s="6"/>
      <c r="CT3948" s="6"/>
      <c r="CU3948" s="6"/>
      <c r="CV3948" s="6"/>
      <c r="CW3948" s="6"/>
      <c r="CX3948" s="6"/>
      <c r="CY3948" s="6"/>
      <c r="CZ3948" s="6"/>
      <c r="DA3948" s="6"/>
      <c r="DB3948" s="6"/>
      <c r="DC3948" s="6"/>
      <c r="DD3948" s="6"/>
      <c r="DE3948" s="6"/>
      <c r="DF3948" s="6"/>
      <c r="DG3948" s="6"/>
      <c r="DH3948" s="6"/>
      <c r="DI3948" s="6"/>
      <c r="DJ3948" s="6"/>
    </row>
    <row r="3949" spans="15:114" ht="15" customHeight="1" x14ac:dyDescent="0.15"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  <c r="BD3949" s="6"/>
      <c r="BE3949" s="6"/>
      <c r="BF3949" s="6"/>
      <c r="BG3949" s="6"/>
      <c r="BH3949" s="6"/>
      <c r="BI3949" s="6"/>
      <c r="BJ3949" s="6"/>
      <c r="BK3949" s="6"/>
      <c r="BL3949" s="6"/>
      <c r="BM3949" s="6"/>
      <c r="BN3949" s="6"/>
      <c r="BO3949" s="6"/>
      <c r="BP3949" s="6"/>
      <c r="BQ3949" s="6"/>
      <c r="BR3949" s="6"/>
      <c r="BS3949" s="6"/>
      <c r="BT3949" s="6"/>
      <c r="BU3949" s="6"/>
      <c r="BV3949" s="6"/>
      <c r="BW3949" s="6"/>
      <c r="BX3949" s="6"/>
      <c r="BY3949" s="6"/>
      <c r="BZ3949" s="6"/>
      <c r="CA3949" s="6"/>
      <c r="CB3949" s="6"/>
      <c r="CC3949" s="6"/>
      <c r="CD3949" s="6"/>
      <c r="CE3949" s="6"/>
      <c r="CF3949" s="6"/>
      <c r="CG3949" s="6"/>
      <c r="CH3949" s="6"/>
      <c r="CI3949" s="6"/>
      <c r="CJ3949" s="6"/>
      <c r="CK3949" s="6"/>
      <c r="CL3949" s="6"/>
      <c r="CM3949" s="6"/>
      <c r="CN3949" s="6"/>
      <c r="CO3949" s="6"/>
      <c r="CP3949" s="6"/>
      <c r="CQ3949" s="6"/>
      <c r="CR3949" s="6"/>
      <c r="CS3949" s="6"/>
      <c r="CT3949" s="6"/>
      <c r="CU3949" s="6"/>
      <c r="CV3949" s="6"/>
      <c r="CW3949" s="6"/>
      <c r="CX3949" s="6"/>
      <c r="CY3949" s="6"/>
      <c r="CZ3949" s="6"/>
      <c r="DA3949" s="6"/>
      <c r="DB3949" s="6"/>
      <c r="DC3949" s="6"/>
      <c r="DD3949" s="6"/>
      <c r="DE3949" s="6"/>
      <c r="DF3949" s="6"/>
      <c r="DG3949" s="6"/>
      <c r="DH3949" s="6"/>
      <c r="DI3949" s="6"/>
      <c r="DJ3949" s="6"/>
    </row>
    <row r="3950" spans="15:114" ht="15" customHeight="1" x14ac:dyDescent="0.15"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  <c r="BD3950" s="6"/>
      <c r="BE3950" s="6"/>
      <c r="BF3950" s="6"/>
      <c r="BG3950" s="6"/>
      <c r="BH3950" s="6"/>
      <c r="BI3950" s="6"/>
      <c r="BJ3950" s="6"/>
      <c r="BK3950" s="6"/>
      <c r="BL3950" s="6"/>
      <c r="BM3950" s="6"/>
      <c r="BN3950" s="6"/>
      <c r="BO3950" s="6"/>
      <c r="BP3950" s="6"/>
      <c r="BQ3950" s="6"/>
      <c r="BR3950" s="6"/>
      <c r="BS3950" s="6"/>
      <c r="BT3950" s="6"/>
      <c r="BU3950" s="6"/>
      <c r="BV3950" s="6"/>
      <c r="BW3950" s="6"/>
      <c r="BX3950" s="6"/>
      <c r="BY3950" s="6"/>
      <c r="BZ3950" s="6"/>
      <c r="CA3950" s="6"/>
      <c r="CB3950" s="6"/>
      <c r="CC3950" s="6"/>
      <c r="CD3950" s="6"/>
      <c r="CE3950" s="6"/>
      <c r="CF3950" s="6"/>
      <c r="CG3950" s="6"/>
      <c r="CH3950" s="6"/>
      <c r="CI3950" s="6"/>
      <c r="CJ3950" s="6"/>
      <c r="CK3950" s="6"/>
      <c r="CL3950" s="6"/>
      <c r="CM3950" s="6"/>
      <c r="CN3950" s="6"/>
      <c r="CO3950" s="6"/>
      <c r="CP3950" s="6"/>
      <c r="CQ3950" s="6"/>
      <c r="CR3950" s="6"/>
      <c r="CS3950" s="6"/>
      <c r="CT3950" s="6"/>
      <c r="CU3950" s="6"/>
      <c r="CV3950" s="6"/>
      <c r="CW3950" s="6"/>
      <c r="CX3950" s="6"/>
      <c r="CY3950" s="6"/>
      <c r="CZ3950" s="6"/>
      <c r="DA3950" s="6"/>
      <c r="DB3950" s="6"/>
      <c r="DC3950" s="6"/>
      <c r="DD3950" s="6"/>
      <c r="DE3950" s="6"/>
      <c r="DF3950" s="6"/>
      <c r="DG3950" s="6"/>
      <c r="DH3950" s="6"/>
      <c r="DI3950" s="6"/>
      <c r="DJ3950" s="6"/>
    </row>
    <row r="3951" spans="15:114" ht="15" customHeight="1" x14ac:dyDescent="0.15"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  <c r="BD3951" s="6"/>
      <c r="BE3951" s="6"/>
      <c r="BF3951" s="6"/>
      <c r="BG3951" s="6"/>
      <c r="BH3951" s="6"/>
      <c r="BI3951" s="6"/>
      <c r="BJ3951" s="6"/>
      <c r="BK3951" s="6"/>
      <c r="BL3951" s="6"/>
      <c r="BM3951" s="6"/>
      <c r="BN3951" s="6"/>
      <c r="BO3951" s="6"/>
      <c r="BP3951" s="6"/>
      <c r="BQ3951" s="6"/>
      <c r="BR3951" s="6"/>
      <c r="BS3951" s="6"/>
      <c r="BT3951" s="6"/>
      <c r="BU3951" s="6"/>
      <c r="BV3951" s="6"/>
      <c r="BW3951" s="6"/>
      <c r="BX3951" s="6"/>
      <c r="BY3951" s="6"/>
      <c r="BZ3951" s="6"/>
      <c r="CA3951" s="6"/>
      <c r="CB3951" s="6"/>
      <c r="CC3951" s="6"/>
      <c r="CD3951" s="6"/>
      <c r="CE3951" s="6"/>
      <c r="CF3951" s="6"/>
      <c r="CG3951" s="6"/>
      <c r="CH3951" s="6"/>
      <c r="CI3951" s="6"/>
      <c r="CJ3951" s="6"/>
      <c r="CK3951" s="6"/>
      <c r="CL3951" s="6"/>
      <c r="CM3951" s="6"/>
      <c r="CN3951" s="6"/>
      <c r="CO3951" s="6"/>
      <c r="CP3951" s="6"/>
      <c r="CQ3951" s="6"/>
      <c r="CR3951" s="6"/>
      <c r="CS3951" s="6"/>
      <c r="CT3951" s="6"/>
      <c r="CU3951" s="6"/>
      <c r="CV3951" s="6"/>
      <c r="CW3951" s="6"/>
      <c r="CX3951" s="6"/>
      <c r="CY3951" s="6"/>
      <c r="CZ3951" s="6"/>
      <c r="DA3951" s="6"/>
      <c r="DB3951" s="6"/>
      <c r="DC3951" s="6"/>
      <c r="DD3951" s="6"/>
      <c r="DE3951" s="6"/>
      <c r="DF3951" s="6"/>
      <c r="DG3951" s="6"/>
      <c r="DH3951" s="6"/>
      <c r="DI3951" s="6"/>
      <c r="DJ3951" s="6"/>
    </row>
    <row r="3952" spans="15:114" ht="15" customHeight="1" x14ac:dyDescent="0.15"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  <c r="BD3952" s="6"/>
      <c r="BE3952" s="6"/>
      <c r="BF3952" s="6"/>
      <c r="BG3952" s="6"/>
      <c r="BH3952" s="6"/>
      <c r="BI3952" s="6"/>
      <c r="BJ3952" s="6"/>
      <c r="BK3952" s="6"/>
      <c r="BL3952" s="6"/>
      <c r="BM3952" s="6"/>
      <c r="BN3952" s="6"/>
      <c r="BO3952" s="6"/>
      <c r="BP3952" s="6"/>
      <c r="BQ3952" s="6"/>
      <c r="BR3952" s="6"/>
      <c r="BS3952" s="6"/>
      <c r="BT3952" s="6"/>
      <c r="BU3952" s="6"/>
      <c r="BV3952" s="6"/>
      <c r="BW3952" s="6"/>
      <c r="BX3952" s="6"/>
      <c r="BY3952" s="6"/>
      <c r="BZ3952" s="6"/>
      <c r="CA3952" s="6"/>
      <c r="CB3952" s="6"/>
      <c r="CC3952" s="6"/>
      <c r="CD3952" s="6"/>
      <c r="CE3952" s="6"/>
      <c r="CF3952" s="6"/>
      <c r="CG3952" s="6"/>
      <c r="CH3952" s="6"/>
      <c r="CI3952" s="6"/>
      <c r="CJ3952" s="6"/>
      <c r="CK3952" s="6"/>
      <c r="CL3952" s="6"/>
      <c r="CM3952" s="6"/>
      <c r="CN3952" s="6"/>
      <c r="CO3952" s="6"/>
      <c r="CP3952" s="6"/>
      <c r="CQ3952" s="6"/>
      <c r="CR3952" s="6"/>
      <c r="CS3952" s="6"/>
      <c r="CT3952" s="6"/>
      <c r="CU3952" s="6"/>
      <c r="CV3952" s="6"/>
      <c r="CW3952" s="6"/>
      <c r="CX3952" s="6"/>
      <c r="CY3952" s="6"/>
      <c r="CZ3952" s="6"/>
      <c r="DA3952" s="6"/>
      <c r="DB3952" s="6"/>
      <c r="DC3952" s="6"/>
      <c r="DD3952" s="6"/>
      <c r="DE3952" s="6"/>
      <c r="DF3952" s="6"/>
      <c r="DG3952" s="6"/>
      <c r="DH3952" s="6"/>
      <c r="DI3952" s="6"/>
      <c r="DJ3952" s="6"/>
    </row>
    <row r="3953" spans="15:114" ht="15" customHeight="1" x14ac:dyDescent="0.15"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  <c r="BD3953" s="6"/>
      <c r="BE3953" s="6"/>
      <c r="BF3953" s="6"/>
      <c r="BG3953" s="6"/>
      <c r="BH3953" s="6"/>
      <c r="BI3953" s="6"/>
      <c r="BJ3953" s="6"/>
      <c r="BK3953" s="6"/>
      <c r="BL3953" s="6"/>
      <c r="BM3953" s="6"/>
      <c r="BN3953" s="6"/>
      <c r="BO3953" s="6"/>
      <c r="BP3953" s="6"/>
      <c r="BQ3953" s="6"/>
      <c r="BR3953" s="6"/>
      <c r="BS3953" s="6"/>
      <c r="BT3953" s="6"/>
      <c r="BU3953" s="6"/>
      <c r="BV3953" s="6"/>
      <c r="BW3953" s="6"/>
      <c r="BX3953" s="6"/>
      <c r="BY3953" s="6"/>
      <c r="BZ3953" s="6"/>
      <c r="CA3953" s="6"/>
      <c r="CB3953" s="6"/>
      <c r="CC3953" s="6"/>
      <c r="CD3953" s="6"/>
      <c r="CE3953" s="6"/>
      <c r="CF3953" s="6"/>
      <c r="CG3953" s="6"/>
      <c r="CH3953" s="6"/>
      <c r="CI3953" s="6"/>
      <c r="CJ3953" s="6"/>
      <c r="CK3953" s="6"/>
      <c r="CL3953" s="6"/>
      <c r="CM3953" s="6"/>
      <c r="CN3953" s="6"/>
      <c r="CO3953" s="6"/>
      <c r="CP3953" s="6"/>
      <c r="CQ3953" s="6"/>
      <c r="CR3953" s="6"/>
      <c r="CS3953" s="6"/>
      <c r="CT3953" s="6"/>
      <c r="CU3953" s="6"/>
      <c r="CV3953" s="6"/>
      <c r="CW3953" s="6"/>
      <c r="CX3953" s="6"/>
      <c r="CY3953" s="6"/>
      <c r="CZ3953" s="6"/>
      <c r="DA3953" s="6"/>
      <c r="DB3953" s="6"/>
      <c r="DC3953" s="6"/>
      <c r="DD3953" s="6"/>
      <c r="DE3953" s="6"/>
      <c r="DF3953" s="6"/>
      <c r="DG3953" s="6"/>
      <c r="DH3953" s="6"/>
      <c r="DI3953" s="6"/>
      <c r="DJ3953" s="6"/>
    </row>
    <row r="3954" spans="15:114" ht="15" customHeight="1" x14ac:dyDescent="0.15"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  <c r="BD3954" s="6"/>
      <c r="BE3954" s="6"/>
      <c r="BF3954" s="6"/>
      <c r="BG3954" s="6"/>
      <c r="BH3954" s="6"/>
      <c r="BI3954" s="6"/>
      <c r="BJ3954" s="6"/>
      <c r="BK3954" s="6"/>
      <c r="BL3954" s="6"/>
      <c r="BM3954" s="6"/>
      <c r="BN3954" s="6"/>
      <c r="BO3954" s="6"/>
      <c r="BP3954" s="6"/>
      <c r="BQ3954" s="6"/>
      <c r="BR3954" s="6"/>
      <c r="BS3954" s="6"/>
      <c r="BT3954" s="6"/>
      <c r="BU3954" s="6"/>
      <c r="BV3954" s="6"/>
      <c r="BW3954" s="6"/>
      <c r="BX3954" s="6"/>
      <c r="BY3954" s="6"/>
      <c r="BZ3954" s="6"/>
      <c r="CA3954" s="6"/>
      <c r="CB3954" s="6"/>
      <c r="CC3954" s="6"/>
      <c r="CD3954" s="6"/>
      <c r="CE3954" s="6"/>
      <c r="CF3954" s="6"/>
      <c r="CG3954" s="6"/>
      <c r="CH3954" s="6"/>
      <c r="CI3954" s="6"/>
      <c r="CJ3954" s="6"/>
      <c r="CK3954" s="6"/>
      <c r="CL3954" s="6"/>
      <c r="CM3954" s="6"/>
      <c r="CN3954" s="6"/>
      <c r="CO3954" s="6"/>
      <c r="CP3954" s="6"/>
      <c r="CQ3954" s="6"/>
      <c r="CR3954" s="6"/>
      <c r="CS3954" s="6"/>
      <c r="CT3954" s="6"/>
      <c r="CU3954" s="6"/>
      <c r="CV3954" s="6"/>
      <c r="CW3954" s="6"/>
      <c r="CX3954" s="6"/>
      <c r="CY3954" s="6"/>
      <c r="CZ3954" s="6"/>
      <c r="DA3954" s="6"/>
      <c r="DB3954" s="6"/>
      <c r="DC3954" s="6"/>
      <c r="DD3954" s="6"/>
      <c r="DE3954" s="6"/>
      <c r="DF3954" s="6"/>
      <c r="DG3954" s="6"/>
      <c r="DH3954" s="6"/>
      <c r="DI3954" s="6"/>
      <c r="DJ3954" s="6"/>
    </row>
    <row r="3955" spans="15:114" ht="15" customHeight="1" x14ac:dyDescent="0.15"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  <c r="BD3955" s="6"/>
      <c r="BE3955" s="6"/>
      <c r="BF3955" s="6"/>
      <c r="BG3955" s="6"/>
      <c r="BH3955" s="6"/>
      <c r="BI3955" s="6"/>
      <c r="BJ3955" s="6"/>
      <c r="BK3955" s="6"/>
      <c r="BL3955" s="6"/>
      <c r="BM3955" s="6"/>
      <c r="BN3955" s="6"/>
      <c r="BO3955" s="6"/>
      <c r="BP3955" s="6"/>
      <c r="BQ3955" s="6"/>
      <c r="BR3955" s="6"/>
      <c r="BS3955" s="6"/>
      <c r="BT3955" s="6"/>
      <c r="BU3955" s="6"/>
      <c r="BV3955" s="6"/>
      <c r="BW3955" s="6"/>
      <c r="BX3955" s="6"/>
      <c r="BY3955" s="6"/>
      <c r="BZ3955" s="6"/>
      <c r="CA3955" s="6"/>
      <c r="CB3955" s="6"/>
      <c r="CC3955" s="6"/>
      <c r="CD3955" s="6"/>
      <c r="CE3955" s="6"/>
      <c r="CF3955" s="6"/>
      <c r="CG3955" s="6"/>
      <c r="CH3955" s="6"/>
      <c r="CI3955" s="6"/>
      <c r="CJ3955" s="6"/>
      <c r="CK3955" s="6"/>
      <c r="CL3955" s="6"/>
      <c r="CM3955" s="6"/>
      <c r="CN3955" s="6"/>
      <c r="CO3955" s="6"/>
      <c r="CP3955" s="6"/>
      <c r="CQ3955" s="6"/>
      <c r="CR3955" s="6"/>
      <c r="CS3955" s="6"/>
      <c r="CT3955" s="6"/>
      <c r="CU3955" s="6"/>
      <c r="CV3955" s="6"/>
      <c r="CW3955" s="6"/>
      <c r="CX3955" s="6"/>
      <c r="CY3955" s="6"/>
      <c r="CZ3955" s="6"/>
      <c r="DA3955" s="6"/>
      <c r="DB3955" s="6"/>
      <c r="DC3955" s="6"/>
      <c r="DD3955" s="6"/>
      <c r="DE3955" s="6"/>
      <c r="DF3955" s="6"/>
      <c r="DG3955" s="6"/>
      <c r="DH3955" s="6"/>
      <c r="DI3955" s="6"/>
      <c r="DJ3955" s="6"/>
    </row>
    <row r="3956" spans="15:114" ht="15" customHeight="1" x14ac:dyDescent="0.15"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  <c r="BD3956" s="6"/>
      <c r="BE3956" s="6"/>
      <c r="BF3956" s="6"/>
      <c r="BG3956" s="6"/>
      <c r="BH3956" s="6"/>
      <c r="BI3956" s="6"/>
      <c r="BJ3956" s="6"/>
      <c r="BK3956" s="6"/>
      <c r="BL3956" s="6"/>
      <c r="BM3956" s="6"/>
      <c r="BN3956" s="6"/>
      <c r="BO3956" s="6"/>
      <c r="BP3956" s="6"/>
      <c r="BQ3956" s="6"/>
      <c r="BR3956" s="6"/>
      <c r="BS3956" s="6"/>
      <c r="BT3956" s="6"/>
      <c r="BU3956" s="6"/>
      <c r="BV3956" s="6"/>
      <c r="BW3956" s="6"/>
      <c r="BX3956" s="6"/>
      <c r="BY3956" s="6"/>
      <c r="BZ3956" s="6"/>
      <c r="CA3956" s="6"/>
      <c r="CB3956" s="6"/>
      <c r="CC3956" s="6"/>
      <c r="CD3956" s="6"/>
      <c r="CE3956" s="6"/>
      <c r="CF3956" s="6"/>
      <c r="CG3956" s="6"/>
      <c r="CH3956" s="6"/>
      <c r="CI3956" s="6"/>
      <c r="CJ3956" s="6"/>
      <c r="CK3956" s="6"/>
      <c r="CL3956" s="6"/>
      <c r="CM3956" s="6"/>
      <c r="CN3956" s="6"/>
      <c r="CO3956" s="6"/>
      <c r="CP3956" s="6"/>
      <c r="CQ3956" s="6"/>
      <c r="CR3956" s="6"/>
      <c r="CS3956" s="6"/>
      <c r="CT3956" s="6"/>
      <c r="CU3956" s="6"/>
      <c r="CV3956" s="6"/>
      <c r="CW3956" s="6"/>
      <c r="CX3956" s="6"/>
      <c r="CY3956" s="6"/>
      <c r="CZ3956" s="6"/>
      <c r="DA3956" s="6"/>
      <c r="DB3956" s="6"/>
      <c r="DC3956" s="6"/>
      <c r="DD3956" s="6"/>
      <c r="DE3956" s="6"/>
      <c r="DF3956" s="6"/>
      <c r="DG3956" s="6"/>
      <c r="DH3956" s="6"/>
      <c r="DI3956" s="6"/>
      <c r="DJ3956" s="6"/>
    </row>
    <row r="3957" spans="15:114" ht="15" customHeight="1" x14ac:dyDescent="0.15"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  <c r="BD3957" s="6"/>
      <c r="BE3957" s="6"/>
      <c r="BF3957" s="6"/>
      <c r="BG3957" s="6"/>
      <c r="BH3957" s="6"/>
      <c r="BI3957" s="6"/>
      <c r="BJ3957" s="6"/>
      <c r="BK3957" s="6"/>
      <c r="BL3957" s="6"/>
      <c r="BM3957" s="6"/>
      <c r="BN3957" s="6"/>
      <c r="BO3957" s="6"/>
      <c r="BP3957" s="6"/>
      <c r="BQ3957" s="6"/>
      <c r="BR3957" s="6"/>
      <c r="BS3957" s="6"/>
      <c r="BT3957" s="6"/>
      <c r="BU3957" s="6"/>
      <c r="BV3957" s="6"/>
      <c r="BW3957" s="6"/>
      <c r="BX3957" s="6"/>
      <c r="BY3957" s="6"/>
      <c r="BZ3957" s="6"/>
      <c r="CA3957" s="6"/>
      <c r="CB3957" s="6"/>
      <c r="CC3957" s="6"/>
      <c r="CD3957" s="6"/>
      <c r="CE3957" s="6"/>
      <c r="CF3957" s="6"/>
      <c r="CG3957" s="6"/>
      <c r="CH3957" s="6"/>
      <c r="CI3957" s="6"/>
      <c r="CJ3957" s="6"/>
      <c r="CK3957" s="6"/>
      <c r="CL3957" s="6"/>
      <c r="CM3957" s="6"/>
      <c r="CN3957" s="6"/>
      <c r="CO3957" s="6"/>
      <c r="CP3957" s="6"/>
      <c r="CQ3957" s="6"/>
      <c r="CR3957" s="6"/>
      <c r="CS3957" s="6"/>
      <c r="CT3957" s="6"/>
      <c r="CU3957" s="6"/>
      <c r="CV3957" s="6"/>
      <c r="CW3957" s="6"/>
      <c r="CX3957" s="6"/>
      <c r="CY3957" s="6"/>
      <c r="CZ3957" s="6"/>
      <c r="DA3957" s="6"/>
      <c r="DB3957" s="6"/>
      <c r="DC3957" s="6"/>
      <c r="DD3957" s="6"/>
      <c r="DE3957" s="6"/>
      <c r="DF3957" s="6"/>
      <c r="DG3957" s="6"/>
      <c r="DH3957" s="6"/>
      <c r="DI3957" s="6"/>
      <c r="DJ3957" s="6"/>
    </row>
    <row r="3958" spans="15:114" ht="15" customHeight="1" x14ac:dyDescent="0.15"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  <c r="BD3958" s="6"/>
      <c r="BE3958" s="6"/>
      <c r="BF3958" s="6"/>
      <c r="BG3958" s="6"/>
      <c r="BH3958" s="6"/>
      <c r="BI3958" s="6"/>
      <c r="BJ3958" s="6"/>
      <c r="BK3958" s="6"/>
      <c r="BL3958" s="6"/>
      <c r="BM3958" s="6"/>
      <c r="BN3958" s="6"/>
      <c r="BO3958" s="6"/>
      <c r="BP3958" s="6"/>
      <c r="BQ3958" s="6"/>
      <c r="BR3958" s="6"/>
      <c r="BS3958" s="6"/>
      <c r="BT3958" s="6"/>
      <c r="BU3958" s="6"/>
      <c r="BV3958" s="6"/>
      <c r="BW3958" s="6"/>
      <c r="BX3958" s="6"/>
      <c r="BY3958" s="6"/>
      <c r="BZ3958" s="6"/>
      <c r="CA3958" s="6"/>
      <c r="CB3958" s="6"/>
      <c r="CC3958" s="6"/>
      <c r="CD3958" s="6"/>
      <c r="CE3958" s="6"/>
      <c r="CF3958" s="6"/>
      <c r="CG3958" s="6"/>
      <c r="CH3958" s="6"/>
      <c r="CI3958" s="6"/>
      <c r="CJ3958" s="6"/>
      <c r="CK3958" s="6"/>
      <c r="CL3958" s="6"/>
      <c r="CM3958" s="6"/>
      <c r="CN3958" s="6"/>
      <c r="CO3958" s="6"/>
      <c r="CP3958" s="6"/>
      <c r="CQ3958" s="6"/>
      <c r="CR3958" s="6"/>
      <c r="CS3958" s="6"/>
      <c r="CT3958" s="6"/>
      <c r="CU3958" s="6"/>
      <c r="CV3958" s="6"/>
      <c r="CW3958" s="6"/>
      <c r="CX3958" s="6"/>
      <c r="CY3958" s="6"/>
      <c r="CZ3958" s="6"/>
      <c r="DA3958" s="6"/>
      <c r="DB3958" s="6"/>
      <c r="DC3958" s="6"/>
      <c r="DD3958" s="6"/>
      <c r="DE3958" s="6"/>
      <c r="DF3958" s="6"/>
      <c r="DG3958" s="6"/>
      <c r="DH3958" s="6"/>
      <c r="DI3958" s="6"/>
      <c r="DJ3958" s="6"/>
    </row>
    <row r="3959" spans="15:114" ht="15" customHeight="1" x14ac:dyDescent="0.15"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  <c r="BH3959" s="6"/>
      <c r="BI3959" s="6"/>
      <c r="BJ3959" s="6"/>
      <c r="BK3959" s="6"/>
      <c r="BL3959" s="6"/>
      <c r="BM3959" s="6"/>
      <c r="BN3959" s="6"/>
      <c r="BO3959" s="6"/>
      <c r="BP3959" s="6"/>
      <c r="BQ3959" s="6"/>
      <c r="BR3959" s="6"/>
      <c r="BS3959" s="6"/>
      <c r="BT3959" s="6"/>
      <c r="BU3959" s="6"/>
      <c r="BV3959" s="6"/>
      <c r="BW3959" s="6"/>
      <c r="BX3959" s="6"/>
      <c r="BY3959" s="6"/>
      <c r="BZ3959" s="6"/>
      <c r="CA3959" s="6"/>
      <c r="CB3959" s="6"/>
      <c r="CC3959" s="6"/>
      <c r="CD3959" s="6"/>
      <c r="CE3959" s="6"/>
      <c r="CF3959" s="6"/>
      <c r="CG3959" s="6"/>
      <c r="CH3959" s="6"/>
      <c r="CI3959" s="6"/>
      <c r="CJ3959" s="6"/>
      <c r="CK3959" s="6"/>
      <c r="CL3959" s="6"/>
      <c r="CM3959" s="6"/>
      <c r="CN3959" s="6"/>
      <c r="CO3959" s="6"/>
      <c r="CP3959" s="6"/>
      <c r="CQ3959" s="6"/>
      <c r="CR3959" s="6"/>
      <c r="CS3959" s="6"/>
      <c r="CT3959" s="6"/>
      <c r="CU3959" s="6"/>
      <c r="CV3959" s="6"/>
      <c r="CW3959" s="6"/>
      <c r="CX3959" s="6"/>
      <c r="CY3959" s="6"/>
      <c r="CZ3959" s="6"/>
      <c r="DA3959" s="6"/>
      <c r="DB3959" s="6"/>
      <c r="DC3959" s="6"/>
      <c r="DD3959" s="6"/>
      <c r="DE3959" s="6"/>
      <c r="DF3959" s="6"/>
      <c r="DG3959" s="6"/>
      <c r="DH3959" s="6"/>
      <c r="DI3959" s="6"/>
      <c r="DJ3959" s="6"/>
    </row>
    <row r="3960" spans="15:114" ht="15" customHeight="1" x14ac:dyDescent="0.15"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  <c r="BH3960" s="6"/>
      <c r="BI3960" s="6"/>
      <c r="BJ3960" s="6"/>
      <c r="BK3960" s="6"/>
      <c r="BL3960" s="6"/>
      <c r="BM3960" s="6"/>
      <c r="BN3960" s="6"/>
      <c r="BO3960" s="6"/>
      <c r="BP3960" s="6"/>
      <c r="BQ3960" s="6"/>
      <c r="BR3960" s="6"/>
      <c r="BS3960" s="6"/>
      <c r="BT3960" s="6"/>
      <c r="BU3960" s="6"/>
      <c r="BV3960" s="6"/>
      <c r="BW3960" s="6"/>
      <c r="BX3960" s="6"/>
      <c r="BY3960" s="6"/>
      <c r="BZ3960" s="6"/>
      <c r="CA3960" s="6"/>
      <c r="CB3960" s="6"/>
      <c r="CC3960" s="6"/>
      <c r="CD3960" s="6"/>
      <c r="CE3960" s="6"/>
      <c r="CF3960" s="6"/>
      <c r="CG3960" s="6"/>
      <c r="CH3960" s="6"/>
      <c r="CI3960" s="6"/>
      <c r="CJ3960" s="6"/>
      <c r="CK3960" s="6"/>
      <c r="CL3960" s="6"/>
      <c r="CM3960" s="6"/>
      <c r="CN3960" s="6"/>
      <c r="CO3960" s="6"/>
      <c r="CP3960" s="6"/>
      <c r="CQ3960" s="6"/>
      <c r="CR3960" s="6"/>
      <c r="CS3960" s="6"/>
      <c r="CT3960" s="6"/>
      <c r="CU3960" s="6"/>
      <c r="CV3960" s="6"/>
      <c r="CW3960" s="6"/>
      <c r="CX3960" s="6"/>
      <c r="CY3960" s="6"/>
      <c r="CZ3960" s="6"/>
      <c r="DA3960" s="6"/>
      <c r="DB3960" s="6"/>
      <c r="DC3960" s="6"/>
      <c r="DD3960" s="6"/>
      <c r="DE3960" s="6"/>
      <c r="DF3960" s="6"/>
      <c r="DG3960" s="6"/>
      <c r="DH3960" s="6"/>
      <c r="DI3960" s="6"/>
      <c r="DJ3960" s="6"/>
    </row>
    <row r="3961" spans="15:114" ht="15" customHeight="1" x14ac:dyDescent="0.15"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  <c r="BD3961" s="6"/>
      <c r="BE3961" s="6"/>
      <c r="BF3961" s="6"/>
      <c r="BG3961" s="6"/>
      <c r="BH3961" s="6"/>
      <c r="BI3961" s="6"/>
      <c r="BJ3961" s="6"/>
      <c r="BK3961" s="6"/>
      <c r="BL3961" s="6"/>
      <c r="BM3961" s="6"/>
      <c r="BN3961" s="6"/>
      <c r="BO3961" s="6"/>
      <c r="BP3961" s="6"/>
      <c r="BQ3961" s="6"/>
      <c r="BR3961" s="6"/>
      <c r="BS3961" s="6"/>
      <c r="BT3961" s="6"/>
      <c r="BU3961" s="6"/>
      <c r="BV3961" s="6"/>
      <c r="BW3961" s="6"/>
      <c r="BX3961" s="6"/>
      <c r="BY3961" s="6"/>
      <c r="BZ3961" s="6"/>
      <c r="CA3961" s="6"/>
      <c r="CB3961" s="6"/>
      <c r="CC3961" s="6"/>
      <c r="CD3961" s="6"/>
      <c r="CE3961" s="6"/>
      <c r="CF3961" s="6"/>
      <c r="CG3961" s="6"/>
      <c r="CH3961" s="6"/>
      <c r="CI3961" s="6"/>
      <c r="CJ3961" s="6"/>
      <c r="CK3961" s="6"/>
      <c r="CL3961" s="6"/>
      <c r="CM3961" s="6"/>
      <c r="CN3961" s="6"/>
      <c r="CO3961" s="6"/>
      <c r="CP3961" s="6"/>
      <c r="CQ3961" s="6"/>
      <c r="CR3961" s="6"/>
      <c r="CS3961" s="6"/>
      <c r="CT3961" s="6"/>
      <c r="CU3961" s="6"/>
      <c r="CV3961" s="6"/>
      <c r="CW3961" s="6"/>
      <c r="CX3961" s="6"/>
      <c r="CY3961" s="6"/>
      <c r="CZ3961" s="6"/>
      <c r="DA3961" s="6"/>
      <c r="DB3961" s="6"/>
      <c r="DC3961" s="6"/>
      <c r="DD3961" s="6"/>
      <c r="DE3961" s="6"/>
      <c r="DF3961" s="6"/>
      <c r="DG3961" s="6"/>
      <c r="DH3961" s="6"/>
      <c r="DI3961" s="6"/>
      <c r="DJ3961" s="6"/>
    </row>
    <row r="3962" spans="15:114" ht="15" customHeight="1" x14ac:dyDescent="0.15"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  <c r="BD3962" s="6"/>
      <c r="BE3962" s="6"/>
      <c r="BF3962" s="6"/>
      <c r="BG3962" s="6"/>
      <c r="BH3962" s="6"/>
      <c r="BI3962" s="6"/>
      <c r="BJ3962" s="6"/>
      <c r="BK3962" s="6"/>
      <c r="BL3962" s="6"/>
      <c r="BM3962" s="6"/>
      <c r="BN3962" s="6"/>
      <c r="BO3962" s="6"/>
      <c r="BP3962" s="6"/>
      <c r="BQ3962" s="6"/>
      <c r="BR3962" s="6"/>
      <c r="BS3962" s="6"/>
      <c r="BT3962" s="6"/>
      <c r="BU3962" s="6"/>
      <c r="BV3962" s="6"/>
      <c r="BW3962" s="6"/>
      <c r="BX3962" s="6"/>
      <c r="BY3962" s="6"/>
      <c r="BZ3962" s="6"/>
      <c r="CA3962" s="6"/>
      <c r="CB3962" s="6"/>
      <c r="CC3962" s="6"/>
      <c r="CD3962" s="6"/>
      <c r="CE3962" s="6"/>
      <c r="CF3962" s="6"/>
      <c r="CG3962" s="6"/>
      <c r="CH3962" s="6"/>
      <c r="CI3962" s="6"/>
      <c r="CJ3962" s="6"/>
      <c r="CK3962" s="6"/>
      <c r="CL3962" s="6"/>
      <c r="CM3962" s="6"/>
      <c r="CN3962" s="6"/>
      <c r="CO3962" s="6"/>
      <c r="CP3962" s="6"/>
      <c r="CQ3962" s="6"/>
      <c r="CR3962" s="6"/>
      <c r="CS3962" s="6"/>
      <c r="CT3962" s="6"/>
      <c r="CU3962" s="6"/>
      <c r="CV3962" s="6"/>
      <c r="CW3962" s="6"/>
      <c r="CX3962" s="6"/>
      <c r="CY3962" s="6"/>
      <c r="CZ3962" s="6"/>
      <c r="DA3962" s="6"/>
      <c r="DB3962" s="6"/>
      <c r="DC3962" s="6"/>
      <c r="DD3962" s="6"/>
      <c r="DE3962" s="6"/>
      <c r="DF3962" s="6"/>
      <c r="DG3962" s="6"/>
      <c r="DH3962" s="6"/>
      <c r="DI3962" s="6"/>
      <c r="DJ3962" s="6"/>
    </row>
    <row r="3963" spans="15:114" ht="15" customHeight="1" x14ac:dyDescent="0.15"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  <c r="BD3963" s="6"/>
      <c r="BE3963" s="6"/>
      <c r="BF3963" s="6"/>
      <c r="BG3963" s="6"/>
      <c r="BH3963" s="6"/>
      <c r="BI3963" s="6"/>
      <c r="BJ3963" s="6"/>
      <c r="BK3963" s="6"/>
      <c r="BL3963" s="6"/>
      <c r="BM3963" s="6"/>
      <c r="BN3963" s="6"/>
      <c r="BO3963" s="6"/>
      <c r="BP3963" s="6"/>
      <c r="BQ3963" s="6"/>
      <c r="BR3963" s="6"/>
      <c r="BS3963" s="6"/>
      <c r="BT3963" s="6"/>
      <c r="BU3963" s="6"/>
      <c r="BV3963" s="6"/>
      <c r="BW3963" s="6"/>
      <c r="BX3963" s="6"/>
      <c r="BY3963" s="6"/>
      <c r="BZ3963" s="6"/>
      <c r="CA3963" s="6"/>
      <c r="CB3963" s="6"/>
      <c r="CC3963" s="6"/>
      <c r="CD3963" s="6"/>
      <c r="CE3963" s="6"/>
      <c r="CF3963" s="6"/>
      <c r="CG3963" s="6"/>
      <c r="CH3963" s="6"/>
      <c r="CI3963" s="6"/>
      <c r="CJ3963" s="6"/>
      <c r="CK3963" s="6"/>
      <c r="CL3963" s="6"/>
      <c r="CM3963" s="6"/>
      <c r="CN3963" s="6"/>
      <c r="CO3963" s="6"/>
      <c r="CP3963" s="6"/>
      <c r="CQ3963" s="6"/>
      <c r="CR3963" s="6"/>
      <c r="CS3963" s="6"/>
      <c r="CT3963" s="6"/>
      <c r="CU3963" s="6"/>
      <c r="CV3963" s="6"/>
      <c r="CW3963" s="6"/>
      <c r="CX3963" s="6"/>
      <c r="CY3963" s="6"/>
      <c r="CZ3963" s="6"/>
      <c r="DA3963" s="6"/>
      <c r="DB3963" s="6"/>
      <c r="DC3963" s="6"/>
      <c r="DD3963" s="6"/>
      <c r="DE3963" s="6"/>
      <c r="DF3963" s="6"/>
      <c r="DG3963" s="6"/>
      <c r="DH3963" s="6"/>
      <c r="DI3963" s="6"/>
      <c r="DJ3963" s="6"/>
    </row>
    <row r="3964" spans="15:114" ht="15" customHeight="1" x14ac:dyDescent="0.15"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  <c r="BD3964" s="6"/>
      <c r="BE3964" s="6"/>
      <c r="BF3964" s="6"/>
      <c r="BG3964" s="6"/>
      <c r="BH3964" s="6"/>
      <c r="BI3964" s="6"/>
      <c r="BJ3964" s="6"/>
      <c r="BK3964" s="6"/>
      <c r="BL3964" s="6"/>
      <c r="BM3964" s="6"/>
      <c r="BN3964" s="6"/>
      <c r="BO3964" s="6"/>
      <c r="BP3964" s="6"/>
      <c r="BQ3964" s="6"/>
      <c r="BR3964" s="6"/>
      <c r="BS3964" s="6"/>
      <c r="BT3964" s="6"/>
      <c r="BU3964" s="6"/>
      <c r="BV3964" s="6"/>
      <c r="BW3964" s="6"/>
      <c r="BX3964" s="6"/>
      <c r="BY3964" s="6"/>
      <c r="BZ3964" s="6"/>
      <c r="CA3964" s="6"/>
      <c r="CB3964" s="6"/>
      <c r="CC3964" s="6"/>
      <c r="CD3964" s="6"/>
      <c r="CE3964" s="6"/>
      <c r="CF3964" s="6"/>
      <c r="CG3964" s="6"/>
      <c r="CH3964" s="6"/>
      <c r="CI3964" s="6"/>
      <c r="CJ3964" s="6"/>
      <c r="CK3964" s="6"/>
      <c r="CL3964" s="6"/>
      <c r="CM3964" s="6"/>
      <c r="CN3964" s="6"/>
      <c r="CO3964" s="6"/>
      <c r="CP3964" s="6"/>
      <c r="CQ3964" s="6"/>
      <c r="CR3964" s="6"/>
      <c r="CS3964" s="6"/>
      <c r="CT3964" s="6"/>
      <c r="CU3964" s="6"/>
      <c r="CV3964" s="6"/>
      <c r="CW3964" s="6"/>
      <c r="CX3964" s="6"/>
      <c r="CY3964" s="6"/>
      <c r="CZ3964" s="6"/>
      <c r="DA3964" s="6"/>
      <c r="DB3964" s="6"/>
      <c r="DC3964" s="6"/>
      <c r="DD3964" s="6"/>
      <c r="DE3964" s="6"/>
      <c r="DF3964" s="6"/>
      <c r="DG3964" s="6"/>
      <c r="DH3964" s="6"/>
      <c r="DI3964" s="6"/>
      <c r="DJ3964" s="6"/>
    </row>
    <row r="3965" spans="15:114" ht="15" customHeight="1" x14ac:dyDescent="0.15"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  <c r="BD3965" s="6"/>
      <c r="BE3965" s="6"/>
      <c r="BF3965" s="6"/>
      <c r="BG3965" s="6"/>
      <c r="BH3965" s="6"/>
      <c r="BI3965" s="6"/>
      <c r="BJ3965" s="6"/>
      <c r="BK3965" s="6"/>
      <c r="BL3965" s="6"/>
      <c r="BM3965" s="6"/>
      <c r="BN3965" s="6"/>
      <c r="BO3965" s="6"/>
      <c r="BP3965" s="6"/>
      <c r="BQ3965" s="6"/>
      <c r="BR3965" s="6"/>
      <c r="BS3965" s="6"/>
      <c r="BT3965" s="6"/>
      <c r="BU3965" s="6"/>
      <c r="BV3965" s="6"/>
      <c r="BW3965" s="6"/>
      <c r="BX3965" s="6"/>
      <c r="BY3965" s="6"/>
      <c r="BZ3965" s="6"/>
      <c r="CA3965" s="6"/>
      <c r="CB3965" s="6"/>
      <c r="CC3965" s="6"/>
      <c r="CD3965" s="6"/>
      <c r="CE3965" s="6"/>
      <c r="CF3965" s="6"/>
      <c r="CG3965" s="6"/>
      <c r="CH3965" s="6"/>
      <c r="CI3965" s="6"/>
      <c r="CJ3965" s="6"/>
      <c r="CK3965" s="6"/>
      <c r="CL3965" s="6"/>
      <c r="CM3965" s="6"/>
      <c r="CN3965" s="6"/>
      <c r="CO3965" s="6"/>
      <c r="CP3965" s="6"/>
      <c r="CQ3965" s="6"/>
      <c r="CR3965" s="6"/>
      <c r="CS3965" s="6"/>
      <c r="CT3965" s="6"/>
      <c r="CU3965" s="6"/>
      <c r="CV3965" s="6"/>
      <c r="CW3965" s="6"/>
      <c r="CX3965" s="6"/>
      <c r="CY3965" s="6"/>
      <c r="CZ3965" s="6"/>
      <c r="DA3965" s="6"/>
      <c r="DB3965" s="6"/>
      <c r="DC3965" s="6"/>
      <c r="DD3965" s="6"/>
      <c r="DE3965" s="6"/>
      <c r="DF3965" s="6"/>
      <c r="DG3965" s="6"/>
      <c r="DH3965" s="6"/>
      <c r="DI3965" s="6"/>
      <c r="DJ3965" s="6"/>
    </row>
    <row r="3966" spans="15:114" ht="15" customHeight="1" x14ac:dyDescent="0.15"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  <c r="BH3966" s="6"/>
      <c r="BI3966" s="6"/>
      <c r="BJ3966" s="6"/>
      <c r="BK3966" s="6"/>
      <c r="BL3966" s="6"/>
      <c r="BM3966" s="6"/>
      <c r="BN3966" s="6"/>
      <c r="BO3966" s="6"/>
      <c r="BP3966" s="6"/>
      <c r="BQ3966" s="6"/>
      <c r="BR3966" s="6"/>
      <c r="BS3966" s="6"/>
      <c r="BT3966" s="6"/>
      <c r="BU3966" s="6"/>
      <c r="BV3966" s="6"/>
      <c r="BW3966" s="6"/>
      <c r="BX3966" s="6"/>
      <c r="BY3966" s="6"/>
      <c r="BZ3966" s="6"/>
      <c r="CA3966" s="6"/>
      <c r="CB3966" s="6"/>
      <c r="CC3966" s="6"/>
      <c r="CD3966" s="6"/>
      <c r="CE3966" s="6"/>
      <c r="CF3966" s="6"/>
      <c r="CG3966" s="6"/>
      <c r="CH3966" s="6"/>
      <c r="CI3966" s="6"/>
      <c r="CJ3966" s="6"/>
      <c r="CK3966" s="6"/>
      <c r="CL3966" s="6"/>
      <c r="CM3966" s="6"/>
      <c r="CN3966" s="6"/>
      <c r="CO3966" s="6"/>
      <c r="CP3966" s="6"/>
      <c r="CQ3966" s="6"/>
      <c r="CR3966" s="6"/>
      <c r="CS3966" s="6"/>
      <c r="CT3966" s="6"/>
      <c r="CU3966" s="6"/>
      <c r="CV3966" s="6"/>
      <c r="CW3966" s="6"/>
      <c r="CX3966" s="6"/>
      <c r="CY3966" s="6"/>
      <c r="CZ3966" s="6"/>
      <c r="DA3966" s="6"/>
      <c r="DB3966" s="6"/>
      <c r="DC3966" s="6"/>
      <c r="DD3966" s="6"/>
      <c r="DE3966" s="6"/>
      <c r="DF3966" s="6"/>
      <c r="DG3966" s="6"/>
      <c r="DH3966" s="6"/>
      <c r="DI3966" s="6"/>
      <c r="DJ3966" s="6"/>
    </row>
    <row r="3967" spans="15:114" ht="15" customHeight="1" x14ac:dyDescent="0.15"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  <c r="BD3967" s="6"/>
      <c r="BE3967" s="6"/>
      <c r="BF3967" s="6"/>
      <c r="BG3967" s="6"/>
      <c r="BH3967" s="6"/>
      <c r="BI3967" s="6"/>
      <c r="BJ3967" s="6"/>
      <c r="BK3967" s="6"/>
      <c r="BL3967" s="6"/>
      <c r="BM3967" s="6"/>
      <c r="BN3967" s="6"/>
      <c r="BO3967" s="6"/>
      <c r="BP3967" s="6"/>
      <c r="BQ3967" s="6"/>
      <c r="BR3967" s="6"/>
      <c r="BS3967" s="6"/>
      <c r="BT3967" s="6"/>
      <c r="BU3967" s="6"/>
      <c r="BV3967" s="6"/>
      <c r="BW3967" s="6"/>
      <c r="BX3967" s="6"/>
      <c r="BY3967" s="6"/>
      <c r="BZ3967" s="6"/>
      <c r="CA3967" s="6"/>
      <c r="CB3967" s="6"/>
      <c r="CC3967" s="6"/>
      <c r="CD3967" s="6"/>
      <c r="CE3967" s="6"/>
      <c r="CF3967" s="6"/>
      <c r="CG3967" s="6"/>
      <c r="CH3967" s="6"/>
      <c r="CI3967" s="6"/>
      <c r="CJ3967" s="6"/>
      <c r="CK3967" s="6"/>
      <c r="CL3967" s="6"/>
      <c r="CM3967" s="6"/>
      <c r="CN3967" s="6"/>
      <c r="CO3967" s="6"/>
      <c r="CP3967" s="6"/>
      <c r="CQ3967" s="6"/>
      <c r="CR3967" s="6"/>
      <c r="CS3967" s="6"/>
      <c r="CT3967" s="6"/>
      <c r="CU3967" s="6"/>
      <c r="CV3967" s="6"/>
      <c r="CW3967" s="6"/>
      <c r="CX3967" s="6"/>
      <c r="CY3967" s="6"/>
      <c r="CZ3967" s="6"/>
      <c r="DA3967" s="6"/>
      <c r="DB3967" s="6"/>
      <c r="DC3967" s="6"/>
      <c r="DD3967" s="6"/>
      <c r="DE3967" s="6"/>
      <c r="DF3967" s="6"/>
      <c r="DG3967" s="6"/>
      <c r="DH3967" s="6"/>
      <c r="DI3967" s="6"/>
      <c r="DJ3967" s="6"/>
    </row>
    <row r="3968" spans="15:114" ht="15" customHeight="1" x14ac:dyDescent="0.15"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  <c r="BD3968" s="6"/>
      <c r="BE3968" s="6"/>
      <c r="BF3968" s="6"/>
      <c r="BG3968" s="6"/>
      <c r="BH3968" s="6"/>
      <c r="BI3968" s="6"/>
      <c r="BJ3968" s="6"/>
      <c r="BK3968" s="6"/>
      <c r="BL3968" s="6"/>
      <c r="BM3968" s="6"/>
      <c r="BN3968" s="6"/>
      <c r="BO3968" s="6"/>
      <c r="BP3968" s="6"/>
      <c r="BQ3968" s="6"/>
      <c r="BR3968" s="6"/>
      <c r="BS3968" s="6"/>
      <c r="BT3968" s="6"/>
      <c r="BU3968" s="6"/>
      <c r="BV3968" s="6"/>
      <c r="BW3968" s="6"/>
      <c r="BX3968" s="6"/>
      <c r="BY3968" s="6"/>
      <c r="BZ3968" s="6"/>
      <c r="CA3968" s="6"/>
      <c r="CB3968" s="6"/>
      <c r="CC3968" s="6"/>
      <c r="CD3968" s="6"/>
      <c r="CE3968" s="6"/>
      <c r="CF3968" s="6"/>
      <c r="CG3968" s="6"/>
      <c r="CH3968" s="6"/>
      <c r="CI3968" s="6"/>
      <c r="CJ3968" s="6"/>
      <c r="CK3968" s="6"/>
      <c r="CL3968" s="6"/>
      <c r="CM3968" s="6"/>
      <c r="CN3968" s="6"/>
      <c r="CO3968" s="6"/>
      <c r="CP3968" s="6"/>
      <c r="CQ3968" s="6"/>
      <c r="CR3968" s="6"/>
      <c r="CS3968" s="6"/>
      <c r="CT3968" s="6"/>
      <c r="CU3968" s="6"/>
      <c r="CV3968" s="6"/>
      <c r="CW3968" s="6"/>
      <c r="CX3968" s="6"/>
      <c r="CY3968" s="6"/>
      <c r="CZ3968" s="6"/>
      <c r="DA3968" s="6"/>
      <c r="DB3968" s="6"/>
      <c r="DC3968" s="6"/>
      <c r="DD3968" s="6"/>
      <c r="DE3968" s="6"/>
      <c r="DF3968" s="6"/>
      <c r="DG3968" s="6"/>
      <c r="DH3968" s="6"/>
      <c r="DI3968" s="6"/>
      <c r="DJ3968" s="6"/>
    </row>
    <row r="3969" spans="15:114" ht="15" customHeight="1" x14ac:dyDescent="0.15"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  <c r="BD3969" s="6"/>
      <c r="BE3969" s="6"/>
      <c r="BF3969" s="6"/>
      <c r="BG3969" s="6"/>
      <c r="BH3969" s="6"/>
      <c r="BI3969" s="6"/>
      <c r="BJ3969" s="6"/>
      <c r="BK3969" s="6"/>
      <c r="BL3969" s="6"/>
      <c r="BM3969" s="6"/>
      <c r="BN3969" s="6"/>
      <c r="BO3969" s="6"/>
      <c r="BP3969" s="6"/>
      <c r="BQ3969" s="6"/>
      <c r="BR3969" s="6"/>
      <c r="BS3969" s="6"/>
      <c r="BT3969" s="6"/>
      <c r="BU3969" s="6"/>
      <c r="BV3969" s="6"/>
      <c r="BW3969" s="6"/>
      <c r="BX3969" s="6"/>
      <c r="BY3969" s="6"/>
      <c r="BZ3969" s="6"/>
      <c r="CA3969" s="6"/>
      <c r="CB3969" s="6"/>
      <c r="CC3969" s="6"/>
      <c r="CD3969" s="6"/>
      <c r="CE3969" s="6"/>
      <c r="CF3969" s="6"/>
      <c r="CG3969" s="6"/>
      <c r="CH3969" s="6"/>
      <c r="CI3969" s="6"/>
      <c r="CJ3969" s="6"/>
      <c r="CK3969" s="6"/>
      <c r="CL3969" s="6"/>
      <c r="CM3969" s="6"/>
      <c r="CN3969" s="6"/>
      <c r="CO3969" s="6"/>
      <c r="CP3969" s="6"/>
      <c r="CQ3969" s="6"/>
      <c r="CR3969" s="6"/>
      <c r="CS3969" s="6"/>
      <c r="CT3969" s="6"/>
      <c r="CU3969" s="6"/>
      <c r="CV3969" s="6"/>
      <c r="CW3969" s="6"/>
      <c r="CX3969" s="6"/>
      <c r="CY3969" s="6"/>
      <c r="CZ3969" s="6"/>
      <c r="DA3969" s="6"/>
      <c r="DB3969" s="6"/>
      <c r="DC3969" s="6"/>
      <c r="DD3969" s="6"/>
      <c r="DE3969" s="6"/>
      <c r="DF3969" s="6"/>
      <c r="DG3969" s="6"/>
      <c r="DH3969" s="6"/>
      <c r="DI3969" s="6"/>
      <c r="DJ3969" s="6"/>
    </row>
    <row r="3970" spans="15:114" ht="15" customHeight="1" x14ac:dyDescent="0.15"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  <c r="BD3970" s="6"/>
      <c r="BE3970" s="6"/>
      <c r="BF3970" s="6"/>
      <c r="BG3970" s="6"/>
      <c r="BH3970" s="6"/>
      <c r="BI3970" s="6"/>
      <c r="BJ3970" s="6"/>
      <c r="BK3970" s="6"/>
      <c r="BL3970" s="6"/>
      <c r="BM3970" s="6"/>
      <c r="BN3970" s="6"/>
      <c r="BO3970" s="6"/>
      <c r="BP3970" s="6"/>
      <c r="BQ3970" s="6"/>
      <c r="BR3970" s="6"/>
      <c r="BS3970" s="6"/>
      <c r="BT3970" s="6"/>
      <c r="BU3970" s="6"/>
      <c r="BV3970" s="6"/>
      <c r="BW3970" s="6"/>
      <c r="BX3970" s="6"/>
      <c r="BY3970" s="6"/>
      <c r="BZ3970" s="6"/>
      <c r="CA3970" s="6"/>
      <c r="CB3970" s="6"/>
      <c r="CC3970" s="6"/>
      <c r="CD3970" s="6"/>
      <c r="CE3970" s="6"/>
      <c r="CF3970" s="6"/>
      <c r="CG3970" s="6"/>
      <c r="CH3970" s="6"/>
      <c r="CI3970" s="6"/>
      <c r="CJ3970" s="6"/>
      <c r="CK3970" s="6"/>
      <c r="CL3970" s="6"/>
      <c r="CM3970" s="6"/>
      <c r="CN3970" s="6"/>
      <c r="CO3970" s="6"/>
      <c r="CP3970" s="6"/>
      <c r="CQ3970" s="6"/>
      <c r="CR3970" s="6"/>
      <c r="CS3970" s="6"/>
      <c r="CT3970" s="6"/>
      <c r="CU3970" s="6"/>
      <c r="CV3970" s="6"/>
      <c r="CW3970" s="6"/>
      <c r="CX3970" s="6"/>
      <c r="CY3970" s="6"/>
      <c r="CZ3970" s="6"/>
      <c r="DA3970" s="6"/>
      <c r="DB3970" s="6"/>
      <c r="DC3970" s="6"/>
      <c r="DD3970" s="6"/>
      <c r="DE3970" s="6"/>
      <c r="DF3970" s="6"/>
      <c r="DG3970" s="6"/>
      <c r="DH3970" s="6"/>
      <c r="DI3970" s="6"/>
      <c r="DJ3970" s="6"/>
    </row>
    <row r="3971" spans="15:114" ht="15" customHeight="1" x14ac:dyDescent="0.15"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  <c r="BD3971" s="6"/>
      <c r="BE3971" s="6"/>
      <c r="BF3971" s="6"/>
      <c r="BG3971" s="6"/>
      <c r="BH3971" s="6"/>
      <c r="BI3971" s="6"/>
      <c r="BJ3971" s="6"/>
      <c r="BK3971" s="6"/>
      <c r="BL3971" s="6"/>
      <c r="BM3971" s="6"/>
      <c r="BN3971" s="6"/>
      <c r="BO3971" s="6"/>
      <c r="BP3971" s="6"/>
      <c r="BQ3971" s="6"/>
      <c r="BR3971" s="6"/>
      <c r="BS3971" s="6"/>
      <c r="BT3971" s="6"/>
      <c r="BU3971" s="6"/>
      <c r="BV3971" s="6"/>
      <c r="BW3971" s="6"/>
      <c r="BX3971" s="6"/>
      <c r="BY3971" s="6"/>
      <c r="BZ3971" s="6"/>
      <c r="CA3971" s="6"/>
      <c r="CB3971" s="6"/>
      <c r="CC3971" s="6"/>
      <c r="CD3971" s="6"/>
      <c r="CE3971" s="6"/>
      <c r="CF3971" s="6"/>
      <c r="CG3971" s="6"/>
      <c r="CH3971" s="6"/>
      <c r="CI3971" s="6"/>
      <c r="CJ3971" s="6"/>
      <c r="CK3971" s="6"/>
      <c r="CL3971" s="6"/>
      <c r="CM3971" s="6"/>
      <c r="CN3971" s="6"/>
      <c r="CO3971" s="6"/>
      <c r="CP3971" s="6"/>
      <c r="CQ3971" s="6"/>
      <c r="CR3971" s="6"/>
      <c r="CS3971" s="6"/>
      <c r="CT3971" s="6"/>
      <c r="CU3971" s="6"/>
      <c r="CV3971" s="6"/>
      <c r="CW3971" s="6"/>
      <c r="CX3971" s="6"/>
      <c r="CY3971" s="6"/>
      <c r="CZ3971" s="6"/>
      <c r="DA3971" s="6"/>
      <c r="DB3971" s="6"/>
      <c r="DC3971" s="6"/>
      <c r="DD3971" s="6"/>
      <c r="DE3971" s="6"/>
      <c r="DF3971" s="6"/>
      <c r="DG3971" s="6"/>
      <c r="DH3971" s="6"/>
      <c r="DI3971" s="6"/>
      <c r="DJ3971" s="6"/>
    </row>
    <row r="3972" spans="15:114" ht="15" customHeight="1" x14ac:dyDescent="0.15"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  <c r="BD3972" s="6"/>
      <c r="BE3972" s="6"/>
      <c r="BF3972" s="6"/>
      <c r="BG3972" s="6"/>
      <c r="BH3972" s="6"/>
      <c r="BI3972" s="6"/>
      <c r="BJ3972" s="6"/>
      <c r="BK3972" s="6"/>
      <c r="BL3972" s="6"/>
      <c r="BM3972" s="6"/>
      <c r="BN3972" s="6"/>
      <c r="BO3972" s="6"/>
      <c r="BP3972" s="6"/>
      <c r="BQ3972" s="6"/>
      <c r="BR3972" s="6"/>
      <c r="BS3972" s="6"/>
      <c r="BT3972" s="6"/>
      <c r="BU3972" s="6"/>
      <c r="BV3972" s="6"/>
      <c r="BW3972" s="6"/>
      <c r="BX3972" s="6"/>
      <c r="BY3972" s="6"/>
      <c r="BZ3972" s="6"/>
      <c r="CA3972" s="6"/>
      <c r="CB3972" s="6"/>
      <c r="CC3972" s="6"/>
      <c r="CD3972" s="6"/>
      <c r="CE3972" s="6"/>
      <c r="CF3972" s="6"/>
      <c r="CG3972" s="6"/>
      <c r="CH3972" s="6"/>
      <c r="CI3972" s="6"/>
      <c r="CJ3972" s="6"/>
      <c r="CK3972" s="6"/>
      <c r="CL3972" s="6"/>
      <c r="CM3972" s="6"/>
      <c r="CN3972" s="6"/>
      <c r="CO3972" s="6"/>
      <c r="CP3972" s="6"/>
      <c r="CQ3972" s="6"/>
      <c r="CR3972" s="6"/>
      <c r="CS3972" s="6"/>
      <c r="CT3972" s="6"/>
      <c r="CU3972" s="6"/>
      <c r="CV3972" s="6"/>
      <c r="CW3972" s="6"/>
      <c r="CX3972" s="6"/>
      <c r="CY3972" s="6"/>
      <c r="CZ3972" s="6"/>
      <c r="DA3972" s="6"/>
      <c r="DB3972" s="6"/>
      <c r="DC3972" s="6"/>
      <c r="DD3972" s="6"/>
      <c r="DE3972" s="6"/>
      <c r="DF3972" s="6"/>
      <c r="DG3972" s="6"/>
      <c r="DH3972" s="6"/>
      <c r="DI3972" s="6"/>
      <c r="DJ3972" s="6"/>
    </row>
    <row r="3973" spans="15:114" ht="15" customHeight="1" x14ac:dyDescent="0.15"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  <c r="BD3973" s="6"/>
      <c r="BE3973" s="6"/>
      <c r="BF3973" s="6"/>
      <c r="BG3973" s="6"/>
      <c r="BH3973" s="6"/>
      <c r="BI3973" s="6"/>
      <c r="BJ3973" s="6"/>
      <c r="BK3973" s="6"/>
      <c r="BL3973" s="6"/>
      <c r="BM3973" s="6"/>
      <c r="BN3973" s="6"/>
      <c r="BO3973" s="6"/>
      <c r="BP3973" s="6"/>
      <c r="BQ3973" s="6"/>
      <c r="BR3973" s="6"/>
      <c r="BS3973" s="6"/>
      <c r="BT3973" s="6"/>
      <c r="BU3973" s="6"/>
      <c r="BV3973" s="6"/>
      <c r="BW3973" s="6"/>
      <c r="BX3973" s="6"/>
      <c r="BY3973" s="6"/>
      <c r="BZ3973" s="6"/>
      <c r="CA3973" s="6"/>
      <c r="CB3973" s="6"/>
      <c r="CC3973" s="6"/>
      <c r="CD3973" s="6"/>
      <c r="CE3973" s="6"/>
      <c r="CF3973" s="6"/>
      <c r="CG3973" s="6"/>
      <c r="CH3973" s="6"/>
      <c r="CI3973" s="6"/>
      <c r="CJ3973" s="6"/>
      <c r="CK3973" s="6"/>
      <c r="CL3973" s="6"/>
      <c r="CM3973" s="6"/>
      <c r="CN3973" s="6"/>
      <c r="CO3973" s="6"/>
      <c r="CP3973" s="6"/>
      <c r="CQ3973" s="6"/>
      <c r="CR3973" s="6"/>
      <c r="CS3973" s="6"/>
      <c r="CT3973" s="6"/>
      <c r="CU3973" s="6"/>
      <c r="CV3973" s="6"/>
      <c r="CW3973" s="6"/>
      <c r="CX3973" s="6"/>
      <c r="CY3973" s="6"/>
      <c r="CZ3973" s="6"/>
      <c r="DA3973" s="6"/>
      <c r="DB3973" s="6"/>
      <c r="DC3973" s="6"/>
      <c r="DD3973" s="6"/>
      <c r="DE3973" s="6"/>
      <c r="DF3973" s="6"/>
      <c r="DG3973" s="6"/>
      <c r="DH3973" s="6"/>
      <c r="DI3973" s="6"/>
      <c r="DJ3973" s="6"/>
    </row>
    <row r="3974" spans="15:114" ht="15" customHeight="1" x14ac:dyDescent="0.15"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  <c r="BD3974" s="6"/>
      <c r="BE3974" s="6"/>
      <c r="BF3974" s="6"/>
      <c r="BG3974" s="6"/>
      <c r="BH3974" s="6"/>
      <c r="BI3974" s="6"/>
      <c r="BJ3974" s="6"/>
      <c r="BK3974" s="6"/>
      <c r="BL3974" s="6"/>
      <c r="BM3974" s="6"/>
      <c r="BN3974" s="6"/>
      <c r="BO3974" s="6"/>
      <c r="BP3974" s="6"/>
      <c r="BQ3974" s="6"/>
      <c r="BR3974" s="6"/>
      <c r="BS3974" s="6"/>
      <c r="BT3974" s="6"/>
      <c r="BU3974" s="6"/>
      <c r="BV3974" s="6"/>
      <c r="BW3974" s="6"/>
      <c r="BX3974" s="6"/>
      <c r="BY3974" s="6"/>
      <c r="BZ3974" s="6"/>
      <c r="CA3974" s="6"/>
      <c r="CB3974" s="6"/>
      <c r="CC3974" s="6"/>
      <c r="CD3974" s="6"/>
      <c r="CE3974" s="6"/>
      <c r="CF3974" s="6"/>
      <c r="CG3974" s="6"/>
      <c r="CH3974" s="6"/>
      <c r="CI3974" s="6"/>
      <c r="CJ3974" s="6"/>
      <c r="CK3974" s="6"/>
      <c r="CL3974" s="6"/>
      <c r="CM3974" s="6"/>
      <c r="CN3974" s="6"/>
      <c r="CO3974" s="6"/>
      <c r="CP3974" s="6"/>
      <c r="CQ3974" s="6"/>
      <c r="CR3974" s="6"/>
      <c r="CS3974" s="6"/>
      <c r="CT3974" s="6"/>
      <c r="CU3974" s="6"/>
      <c r="CV3974" s="6"/>
      <c r="CW3974" s="6"/>
      <c r="CX3974" s="6"/>
      <c r="CY3974" s="6"/>
      <c r="CZ3974" s="6"/>
      <c r="DA3974" s="6"/>
      <c r="DB3974" s="6"/>
      <c r="DC3974" s="6"/>
      <c r="DD3974" s="6"/>
      <c r="DE3974" s="6"/>
      <c r="DF3974" s="6"/>
      <c r="DG3974" s="6"/>
      <c r="DH3974" s="6"/>
      <c r="DI3974" s="6"/>
      <c r="DJ3974" s="6"/>
    </row>
    <row r="3975" spans="15:114" ht="15" customHeight="1" x14ac:dyDescent="0.15"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  <c r="BH3975" s="6"/>
      <c r="BI3975" s="6"/>
      <c r="BJ3975" s="6"/>
      <c r="BK3975" s="6"/>
      <c r="BL3975" s="6"/>
      <c r="BM3975" s="6"/>
      <c r="BN3975" s="6"/>
      <c r="BO3975" s="6"/>
      <c r="BP3975" s="6"/>
      <c r="BQ3975" s="6"/>
      <c r="BR3975" s="6"/>
      <c r="BS3975" s="6"/>
      <c r="BT3975" s="6"/>
      <c r="BU3975" s="6"/>
      <c r="BV3975" s="6"/>
      <c r="BW3975" s="6"/>
      <c r="BX3975" s="6"/>
      <c r="BY3975" s="6"/>
      <c r="BZ3975" s="6"/>
      <c r="CA3975" s="6"/>
      <c r="CB3975" s="6"/>
      <c r="CC3975" s="6"/>
      <c r="CD3975" s="6"/>
      <c r="CE3975" s="6"/>
      <c r="CF3975" s="6"/>
      <c r="CG3975" s="6"/>
      <c r="CH3975" s="6"/>
      <c r="CI3975" s="6"/>
      <c r="CJ3975" s="6"/>
      <c r="CK3975" s="6"/>
      <c r="CL3975" s="6"/>
      <c r="CM3975" s="6"/>
      <c r="CN3975" s="6"/>
      <c r="CO3975" s="6"/>
      <c r="CP3975" s="6"/>
      <c r="CQ3975" s="6"/>
      <c r="CR3975" s="6"/>
      <c r="CS3975" s="6"/>
      <c r="CT3975" s="6"/>
      <c r="CU3975" s="6"/>
      <c r="CV3975" s="6"/>
      <c r="CW3975" s="6"/>
      <c r="CX3975" s="6"/>
      <c r="CY3975" s="6"/>
      <c r="CZ3975" s="6"/>
      <c r="DA3975" s="6"/>
      <c r="DB3975" s="6"/>
      <c r="DC3975" s="6"/>
      <c r="DD3975" s="6"/>
      <c r="DE3975" s="6"/>
      <c r="DF3975" s="6"/>
      <c r="DG3975" s="6"/>
      <c r="DH3975" s="6"/>
      <c r="DI3975" s="6"/>
      <c r="DJ3975" s="6"/>
    </row>
    <row r="3976" spans="15:114" ht="15" customHeight="1" x14ac:dyDescent="0.15"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  <c r="BH3976" s="6"/>
      <c r="BI3976" s="6"/>
      <c r="BJ3976" s="6"/>
      <c r="BK3976" s="6"/>
      <c r="BL3976" s="6"/>
      <c r="BM3976" s="6"/>
      <c r="BN3976" s="6"/>
      <c r="BO3976" s="6"/>
      <c r="BP3976" s="6"/>
      <c r="BQ3976" s="6"/>
      <c r="BR3976" s="6"/>
      <c r="BS3976" s="6"/>
      <c r="BT3976" s="6"/>
      <c r="BU3976" s="6"/>
      <c r="BV3976" s="6"/>
      <c r="BW3976" s="6"/>
      <c r="BX3976" s="6"/>
      <c r="BY3976" s="6"/>
      <c r="BZ3976" s="6"/>
      <c r="CA3976" s="6"/>
      <c r="CB3976" s="6"/>
      <c r="CC3976" s="6"/>
      <c r="CD3976" s="6"/>
      <c r="CE3976" s="6"/>
      <c r="CF3976" s="6"/>
      <c r="CG3976" s="6"/>
      <c r="CH3976" s="6"/>
      <c r="CI3976" s="6"/>
      <c r="CJ3976" s="6"/>
      <c r="CK3976" s="6"/>
      <c r="CL3976" s="6"/>
      <c r="CM3976" s="6"/>
      <c r="CN3976" s="6"/>
      <c r="CO3976" s="6"/>
      <c r="CP3976" s="6"/>
      <c r="CQ3976" s="6"/>
      <c r="CR3976" s="6"/>
      <c r="CS3976" s="6"/>
      <c r="CT3976" s="6"/>
      <c r="CU3976" s="6"/>
      <c r="CV3976" s="6"/>
      <c r="CW3976" s="6"/>
      <c r="CX3976" s="6"/>
      <c r="CY3976" s="6"/>
      <c r="CZ3976" s="6"/>
      <c r="DA3976" s="6"/>
      <c r="DB3976" s="6"/>
      <c r="DC3976" s="6"/>
      <c r="DD3976" s="6"/>
      <c r="DE3976" s="6"/>
      <c r="DF3976" s="6"/>
      <c r="DG3976" s="6"/>
      <c r="DH3976" s="6"/>
      <c r="DI3976" s="6"/>
      <c r="DJ3976" s="6"/>
    </row>
    <row r="3977" spans="15:114" ht="15" customHeight="1" x14ac:dyDescent="0.15"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  <c r="BD3977" s="6"/>
      <c r="BE3977" s="6"/>
      <c r="BF3977" s="6"/>
      <c r="BG3977" s="6"/>
      <c r="BH3977" s="6"/>
      <c r="BI3977" s="6"/>
      <c r="BJ3977" s="6"/>
      <c r="BK3977" s="6"/>
      <c r="BL3977" s="6"/>
      <c r="BM3977" s="6"/>
      <c r="BN3977" s="6"/>
      <c r="BO3977" s="6"/>
      <c r="BP3977" s="6"/>
      <c r="BQ3977" s="6"/>
      <c r="BR3977" s="6"/>
      <c r="BS3977" s="6"/>
      <c r="BT3977" s="6"/>
      <c r="BU3977" s="6"/>
      <c r="BV3977" s="6"/>
      <c r="BW3977" s="6"/>
      <c r="BX3977" s="6"/>
      <c r="BY3977" s="6"/>
      <c r="BZ3977" s="6"/>
      <c r="CA3977" s="6"/>
      <c r="CB3977" s="6"/>
      <c r="CC3977" s="6"/>
      <c r="CD3977" s="6"/>
      <c r="CE3977" s="6"/>
      <c r="CF3977" s="6"/>
      <c r="CG3977" s="6"/>
      <c r="CH3977" s="6"/>
      <c r="CI3977" s="6"/>
      <c r="CJ3977" s="6"/>
      <c r="CK3977" s="6"/>
      <c r="CL3977" s="6"/>
      <c r="CM3977" s="6"/>
      <c r="CN3977" s="6"/>
      <c r="CO3977" s="6"/>
      <c r="CP3977" s="6"/>
      <c r="CQ3977" s="6"/>
      <c r="CR3977" s="6"/>
      <c r="CS3977" s="6"/>
      <c r="CT3977" s="6"/>
      <c r="CU3977" s="6"/>
      <c r="CV3977" s="6"/>
      <c r="CW3977" s="6"/>
      <c r="CX3977" s="6"/>
      <c r="CY3977" s="6"/>
      <c r="CZ3977" s="6"/>
      <c r="DA3977" s="6"/>
      <c r="DB3977" s="6"/>
      <c r="DC3977" s="6"/>
      <c r="DD3977" s="6"/>
      <c r="DE3977" s="6"/>
      <c r="DF3977" s="6"/>
      <c r="DG3977" s="6"/>
      <c r="DH3977" s="6"/>
      <c r="DI3977" s="6"/>
      <c r="DJ3977" s="6"/>
    </row>
    <row r="3978" spans="15:114" ht="15" customHeight="1" x14ac:dyDescent="0.15"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  <c r="BD3978" s="6"/>
      <c r="BE3978" s="6"/>
      <c r="BF3978" s="6"/>
      <c r="BG3978" s="6"/>
      <c r="BH3978" s="6"/>
      <c r="BI3978" s="6"/>
      <c r="BJ3978" s="6"/>
      <c r="BK3978" s="6"/>
      <c r="BL3978" s="6"/>
      <c r="BM3978" s="6"/>
      <c r="BN3978" s="6"/>
      <c r="BO3978" s="6"/>
      <c r="BP3978" s="6"/>
      <c r="BQ3978" s="6"/>
      <c r="BR3978" s="6"/>
      <c r="BS3978" s="6"/>
      <c r="BT3978" s="6"/>
      <c r="BU3978" s="6"/>
      <c r="BV3978" s="6"/>
      <c r="BW3978" s="6"/>
      <c r="BX3978" s="6"/>
      <c r="BY3978" s="6"/>
      <c r="BZ3978" s="6"/>
      <c r="CA3978" s="6"/>
      <c r="CB3978" s="6"/>
      <c r="CC3978" s="6"/>
      <c r="CD3978" s="6"/>
      <c r="CE3978" s="6"/>
      <c r="CF3978" s="6"/>
      <c r="CG3978" s="6"/>
      <c r="CH3978" s="6"/>
      <c r="CI3978" s="6"/>
      <c r="CJ3978" s="6"/>
      <c r="CK3978" s="6"/>
      <c r="CL3978" s="6"/>
      <c r="CM3978" s="6"/>
      <c r="CN3978" s="6"/>
      <c r="CO3978" s="6"/>
      <c r="CP3978" s="6"/>
      <c r="CQ3978" s="6"/>
      <c r="CR3978" s="6"/>
      <c r="CS3978" s="6"/>
      <c r="CT3978" s="6"/>
      <c r="CU3978" s="6"/>
      <c r="CV3978" s="6"/>
      <c r="CW3978" s="6"/>
      <c r="CX3978" s="6"/>
      <c r="CY3978" s="6"/>
      <c r="CZ3978" s="6"/>
      <c r="DA3978" s="6"/>
      <c r="DB3978" s="6"/>
      <c r="DC3978" s="6"/>
      <c r="DD3978" s="6"/>
      <c r="DE3978" s="6"/>
      <c r="DF3978" s="6"/>
      <c r="DG3978" s="6"/>
      <c r="DH3978" s="6"/>
      <c r="DI3978" s="6"/>
      <c r="DJ3978" s="6"/>
    </row>
    <row r="3979" spans="15:114" ht="15" customHeight="1" x14ac:dyDescent="0.15"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  <c r="BD3979" s="6"/>
      <c r="BE3979" s="6"/>
      <c r="BF3979" s="6"/>
      <c r="BG3979" s="6"/>
      <c r="BH3979" s="6"/>
      <c r="BI3979" s="6"/>
      <c r="BJ3979" s="6"/>
      <c r="BK3979" s="6"/>
      <c r="BL3979" s="6"/>
      <c r="BM3979" s="6"/>
      <c r="BN3979" s="6"/>
      <c r="BO3979" s="6"/>
      <c r="BP3979" s="6"/>
      <c r="BQ3979" s="6"/>
      <c r="BR3979" s="6"/>
      <c r="BS3979" s="6"/>
      <c r="BT3979" s="6"/>
      <c r="BU3979" s="6"/>
      <c r="BV3979" s="6"/>
      <c r="BW3979" s="6"/>
      <c r="BX3979" s="6"/>
      <c r="BY3979" s="6"/>
      <c r="BZ3979" s="6"/>
      <c r="CA3979" s="6"/>
      <c r="CB3979" s="6"/>
      <c r="CC3979" s="6"/>
      <c r="CD3979" s="6"/>
      <c r="CE3979" s="6"/>
      <c r="CF3979" s="6"/>
      <c r="CG3979" s="6"/>
      <c r="CH3979" s="6"/>
      <c r="CI3979" s="6"/>
      <c r="CJ3979" s="6"/>
      <c r="CK3979" s="6"/>
      <c r="CL3979" s="6"/>
      <c r="CM3979" s="6"/>
      <c r="CN3979" s="6"/>
      <c r="CO3979" s="6"/>
      <c r="CP3979" s="6"/>
      <c r="CQ3979" s="6"/>
      <c r="CR3979" s="6"/>
      <c r="CS3979" s="6"/>
      <c r="CT3979" s="6"/>
      <c r="CU3979" s="6"/>
      <c r="CV3979" s="6"/>
      <c r="CW3979" s="6"/>
      <c r="CX3979" s="6"/>
      <c r="CY3979" s="6"/>
      <c r="CZ3979" s="6"/>
      <c r="DA3979" s="6"/>
      <c r="DB3979" s="6"/>
      <c r="DC3979" s="6"/>
      <c r="DD3979" s="6"/>
      <c r="DE3979" s="6"/>
      <c r="DF3979" s="6"/>
      <c r="DG3979" s="6"/>
      <c r="DH3979" s="6"/>
      <c r="DI3979" s="6"/>
      <c r="DJ3979" s="6"/>
    </row>
    <row r="3980" spans="15:114" ht="15" customHeight="1" x14ac:dyDescent="0.15"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  <c r="BD3980" s="6"/>
      <c r="BE3980" s="6"/>
      <c r="BF3980" s="6"/>
      <c r="BG3980" s="6"/>
      <c r="BH3980" s="6"/>
      <c r="BI3980" s="6"/>
      <c r="BJ3980" s="6"/>
      <c r="BK3980" s="6"/>
      <c r="BL3980" s="6"/>
      <c r="BM3980" s="6"/>
      <c r="BN3980" s="6"/>
      <c r="BO3980" s="6"/>
      <c r="BP3980" s="6"/>
      <c r="BQ3980" s="6"/>
      <c r="BR3980" s="6"/>
      <c r="BS3980" s="6"/>
      <c r="BT3980" s="6"/>
      <c r="BU3980" s="6"/>
      <c r="BV3980" s="6"/>
      <c r="BW3980" s="6"/>
      <c r="BX3980" s="6"/>
      <c r="BY3980" s="6"/>
      <c r="BZ3980" s="6"/>
      <c r="CA3980" s="6"/>
      <c r="CB3980" s="6"/>
      <c r="CC3980" s="6"/>
      <c r="CD3980" s="6"/>
      <c r="CE3980" s="6"/>
      <c r="CF3980" s="6"/>
      <c r="CG3980" s="6"/>
      <c r="CH3980" s="6"/>
      <c r="CI3980" s="6"/>
      <c r="CJ3980" s="6"/>
      <c r="CK3980" s="6"/>
      <c r="CL3980" s="6"/>
      <c r="CM3980" s="6"/>
      <c r="CN3980" s="6"/>
      <c r="CO3980" s="6"/>
      <c r="CP3980" s="6"/>
      <c r="CQ3980" s="6"/>
      <c r="CR3980" s="6"/>
      <c r="CS3980" s="6"/>
      <c r="CT3980" s="6"/>
      <c r="CU3980" s="6"/>
      <c r="CV3980" s="6"/>
      <c r="CW3980" s="6"/>
      <c r="CX3980" s="6"/>
      <c r="CY3980" s="6"/>
      <c r="CZ3980" s="6"/>
      <c r="DA3980" s="6"/>
      <c r="DB3980" s="6"/>
      <c r="DC3980" s="6"/>
      <c r="DD3980" s="6"/>
      <c r="DE3980" s="6"/>
      <c r="DF3980" s="6"/>
      <c r="DG3980" s="6"/>
      <c r="DH3980" s="6"/>
      <c r="DI3980" s="6"/>
      <c r="DJ3980" s="6"/>
    </row>
    <row r="3981" spans="15:114" ht="15" customHeight="1" x14ac:dyDescent="0.15"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  <c r="BD3981" s="6"/>
      <c r="BE3981" s="6"/>
      <c r="BF3981" s="6"/>
      <c r="BG3981" s="6"/>
      <c r="BH3981" s="6"/>
      <c r="BI3981" s="6"/>
      <c r="BJ3981" s="6"/>
      <c r="BK3981" s="6"/>
      <c r="BL3981" s="6"/>
      <c r="BM3981" s="6"/>
      <c r="BN3981" s="6"/>
      <c r="BO3981" s="6"/>
      <c r="BP3981" s="6"/>
      <c r="BQ3981" s="6"/>
      <c r="BR3981" s="6"/>
      <c r="BS3981" s="6"/>
      <c r="BT3981" s="6"/>
      <c r="BU3981" s="6"/>
      <c r="BV3981" s="6"/>
      <c r="BW3981" s="6"/>
      <c r="BX3981" s="6"/>
      <c r="BY3981" s="6"/>
      <c r="BZ3981" s="6"/>
      <c r="CA3981" s="6"/>
      <c r="CB3981" s="6"/>
      <c r="CC3981" s="6"/>
      <c r="CD3981" s="6"/>
      <c r="CE3981" s="6"/>
      <c r="CF3981" s="6"/>
      <c r="CG3981" s="6"/>
      <c r="CH3981" s="6"/>
      <c r="CI3981" s="6"/>
      <c r="CJ3981" s="6"/>
      <c r="CK3981" s="6"/>
      <c r="CL3981" s="6"/>
      <c r="CM3981" s="6"/>
      <c r="CN3981" s="6"/>
      <c r="CO3981" s="6"/>
      <c r="CP3981" s="6"/>
      <c r="CQ3981" s="6"/>
      <c r="CR3981" s="6"/>
      <c r="CS3981" s="6"/>
      <c r="CT3981" s="6"/>
      <c r="CU3981" s="6"/>
      <c r="CV3981" s="6"/>
      <c r="CW3981" s="6"/>
      <c r="CX3981" s="6"/>
      <c r="CY3981" s="6"/>
      <c r="CZ3981" s="6"/>
      <c r="DA3981" s="6"/>
      <c r="DB3981" s="6"/>
      <c r="DC3981" s="6"/>
      <c r="DD3981" s="6"/>
      <c r="DE3981" s="6"/>
      <c r="DF3981" s="6"/>
      <c r="DG3981" s="6"/>
      <c r="DH3981" s="6"/>
      <c r="DI3981" s="6"/>
      <c r="DJ3981" s="6"/>
    </row>
    <row r="3982" spans="15:114" ht="15" customHeight="1" x14ac:dyDescent="0.15"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  <c r="BD3982" s="6"/>
      <c r="BE3982" s="6"/>
      <c r="BF3982" s="6"/>
      <c r="BG3982" s="6"/>
      <c r="BH3982" s="6"/>
      <c r="BI3982" s="6"/>
      <c r="BJ3982" s="6"/>
      <c r="BK3982" s="6"/>
      <c r="BL3982" s="6"/>
      <c r="BM3982" s="6"/>
      <c r="BN3982" s="6"/>
      <c r="BO3982" s="6"/>
      <c r="BP3982" s="6"/>
      <c r="BQ3982" s="6"/>
      <c r="BR3982" s="6"/>
      <c r="BS3982" s="6"/>
      <c r="BT3982" s="6"/>
      <c r="BU3982" s="6"/>
      <c r="BV3982" s="6"/>
      <c r="BW3982" s="6"/>
      <c r="BX3982" s="6"/>
      <c r="BY3982" s="6"/>
      <c r="BZ3982" s="6"/>
      <c r="CA3982" s="6"/>
      <c r="CB3982" s="6"/>
      <c r="CC3982" s="6"/>
      <c r="CD3982" s="6"/>
      <c r="CE3982" s="6"/>
      <c r="CF3982" s="6"/>
      <c r="CG3982" s="6"/>
      <c r="CH3982" s="6"/>
      <c r="CI3982" s="6"/>
      <c r="CJ3982" s="6"/>
      <c r="CK3982" s="6"/>
      <c r="CL3982" s="6"/>
      <c r="CM3982" s="6"/>
      <c r="CN3982" s="6"/>
      <c r="CO3982" s="6"/>
      <c r="CP3982" s="6"/>
      <c r="CQ3982" s="6"/>
      <c r="CR3982" s="6"/>
      <c r="CS3982" s="6"/>
      <c r="CT3982" s="6"/>
      <c r="CU3982" s="6"/>
      <c r="CV3982" s="6"/>
      <c r="CW3982" s="6"/>
      <c r="CX3982" s="6"/>
      <c r="CY3982" s="6"/>
      <c r="CZ3982" s="6"/>
      <c r="DA3982" s="6"/>
      <c r="DB3982" s="6"/>
      <c r="DC3982" s="6"/>
      <c r="DD3982" s="6"/>
      <c r="DE3982" s="6"/>
      <c r="DF3982" s="6"/>
      <c r="DG3982" s="6"/>
      <c r="DH3982" s="6"/>
      <c r="DI3982" s="6"/>
      <c r="DJ3982" s="6"/>
    </row>
    <row r="3983" spans="15:114" ht="15" customHeight="1" x14ac:dyDescent="0.15"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  <c r="BD3983" s="6"/>
      <c r="BE3983" s="6"/>
      <c r="BF3983" s="6"/>
      <c r="BG3983" s="6"/>
      <c r="BH3983" s="6"/>
      <c r="BI3983" s="6"/>
      <c r="BJ3983" s="6"/>
      <c r="BK3983" s="6"/>
      <c r="BL3983" s="6"/>
      <c r="BM3983" s="6"/>
      <c r="BN3983" s="6"/>
      <c r="BO3983" s="6"/>
      <c r="BP3983" s="6"/>
      <c r="BQ3983" s="6"/>
      <c r="BR3983" s="6"/>
      <c r="BS3983" s="6"/>
      <c r="BT3983" s="6"/>
      <c r="BU3983" s="6"/>
      <c r="BV3983" s="6"/>
      <c r="BW3983" s="6"/>
      <c r="BX3983" s="6"/>
      <c r="BY3983" s="6"/>
      <c r="BZ3983" s="6"/>
      <c r="CA3983" s="6"/>
      <c r="CB3983" s="6"/>
      <c r="CC3983" s="6"/>
      <c r="CD3983" s="6"/>
      <c r="CE3983" s="6"/>
      <c r="CF3983" s="6"/>
      <c r="CG3983" s="6"/>
      <c r="CH3983" s="6"/>
      <c r="CI3983" s="6"/>
      <c r="CJ3983" s="6"/>
      <c r="CK3983" s="6"/>
      <c r="CL3983" s="6"/>
      <c r="CM3983" s="6"/>
      <c r="CN3983" s="6"/>
      <c r="CO3983" s="6"/>
      <c r="CP3983" s="6"/>
      <c r="CQ3983" s="6"/>
      <c r="CR3983" s="6"/>
      <c r="CS3983" s="6"/>
      <c r="CT3983" s="6"/>
      <c r="CU3983" s="6"/>
      <c r="CV3983" s="6"/>
      <c r="CW3983" s="6"/>
      <c r="CX3983" s="6"/>
      <c r="CY3983" s="6"/>
      <c r="CZ3983" s="6"/>
      <c r="DA3983" s="6"/>
      <c r="DB3983" s="6"/>
      <c r="DC3983" s="6"/>
      <c r="DD3983" s="6"/>
      <c r="DE3983" s="6"/>
      <c r="DF3983" s="6"/>
      <c r="DG3983" s="6"/>
      <c r="DH3983" s="6"/>
      <c r="DI3983" s="6"/>
      <c r="DJ3983" s="6"/>
    </row>
    <row r="3984" spans="15:114" ht="15" customHeight="1" x14ac:dyDescent="0.15"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  <c r="BD3984" s="6"/>
      <c r="BE3984" s="6"/>
      <c r="BF3984" s="6"/>
      <c r="BG3984" s="6"/>
      <c r="BH3984" s="6"/>
      <c r="BI3984" s="6"/>
      <c r="BJ3984" s="6"/>
      <c r="BK3984" s="6"/>
      <c r="BL3984" s="6"/>
      <c r="BM3984" s="6"/>
      <c r="BN3984" s="6"/>
      <c r="BO3984" s="6"/>
      <c r="BP3984" s="6"/>
      <c r="BQ3984" s="6"/>
      <c r="BR3984" s="6"/>
      <c r="BS3984" s="6"/>
      <c r="BT3984" s="6"/>
      <c r="BU3984" s="6"/>
      <c r="BV3984" s="6"/>
      <c r="BW3984" s="6"/>
      <c r="BX3984" s="6"/>
      <c r="BY3984" s="6"/>
      <c r="BZ3984" s="6"/>
      <c r="CA3984" s="6"/>
      <c r="CB3984" s="6"/>
      <c r="CC3984" s="6"/>
      <c r="CD3984" s="6"/>
      <c r="CE3984" s="6"/>
      <c r="CF3984" s="6"/>
      <c r="CG3984" s="6"/>
      <c r="CH3984" s="6"/>
      <c r="CI3984" s="6"/>
      <c r="CJ3984" s="6"/>
      <c r="CK3984" s="6"/>
      <c r="CL3984" s="6"/>
      <c r="CM3984" s="6"/>
      <c r="CN3984" s="6"/>
      <c r="CO3984" s="6"/>
      <c r="CP3984" s="6"/>
      <c r="CQ3984" s="6"/>
      <c r="CR3984" s="6"/>
      <c r="CS3984" s="6"/>
      <c r="CT3984" s="6"/>
      <c r="CU3984" s="6"/>
      <c r="CV3984" s="6"/>
      <c r="CW3984" s="6"/>
      <c r="CX3984" s="6"/>
      <c r="CY3984" s="6"/>
      <c r="CZ3984" s="6"/>
      <c r="DA3984" s="6"/>
      <c r="DB3984" s="6"/>
      <c r="DC3984" s="6"/>
      <c r="DD3984" s="6"/>
      <c r="DE3984" s="6"/>
      <c r="DF3984" s="6"/>
      <c r="DG3984" s="6"/>
      <c r="DH3984" s="6"/>
      <c r="DI3984" s="6"/>
      <c r="DJ3984" s="6"/>
    </row>
    <row r="3985" spans="15:114" ht="15" customHeight="1" x14ac:dyDescent="0.15"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  <c r="BD3985" s="6"/>
      <c r="BE3985" s="6"/>
      <c r="BF3985" s="6"/>
      <c r="BG3985" s="6"/>
      <c r="BH3985" s="6"/>
      <c r="BI3985" s="6"/>
      <c r="BJ3985" s="6"/>
      <c r="BK3985" s="6"/>
      <c r="BL3985" s="6"/>
      <c r="BM3985" s="6"/>
      <c r="BN3985" s="6"/>
      <c r="BO3985" s="6"/>
      <c r="BP3985" s="6"/>
      <c r="BQ3985" s="6"/>
      <c r="BR3985" s="6"/>
      <c r="BS3985" s="6"/>
      <c r="BT3985" s="6"/>
      <c r="BU3985" s="6"/>
      <c r="BV3985" s="6"/>
      <c r="BW3985" s="6"/>
      <c r="BX3985" s="6"/>
      <c r="BY3985" s="6"/>
      <c r="BZ3985" s="6"/>
      <c r="CA3985" s="6"/>
      <c r="CB3985" s="6"/>
      <c r="CC3985" s="6"/>
      <c r="CD3985" s="6"/>
      <c r="CE3985" s="6"/>
      <c r="CF3985" s="6"/>
      <c r="CG3985" s="6"/>
      <c r="CH3985" s="6"/>
      <c r="CI3985" s="6"/>
      <c r="CJ3985" s="6"/>
      <c r="CK3985" s="6"/>
      <c r="CL3985" s="6"/>
      <c r="CM3985" s="6"/>
      <c r="CN3985" s="6"/>
      <c r="CO3985" s="6"/>
      <c r="CP3985" s="6"/>
      <c r="CQ3985" s="6"/>
      <c r="CR3985" s="6"/>
      <c r="CS3985" s="6"/>
      <c r="CT3985" s="6"/>
      <c r="CU3985" s="6"/>
      <c r="CV3985" s="6"/>
      <c r="CW3985" s="6"/>
      <c r="CX3985" s="6"/>
      <c r="CY3985" s="6"/>
      <c r="CZ3985" s="6"/>
      <c r="DA3985" s="6"/>
      <c r="DB3985" s="6"/>
      <c r="DC3985" s="6"/>
      <c r="DD3985" s="6"/>
      <c r="DE3985" s="6"/>
      <c r="DF3985" s="6"/>
      <c r="DG3985" s="6"/>
      <c r="DH3985" s="6"/>
      <c r="DI3985" s="6"/>
      <c r="DJ3985" s="6"/>
    </row>
    <row r="3986" spans="15:114" ht="15" customHeight="1" x14ac:dyDescent="0.15"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  <c r="BD3986" s="6"/>
      <c r="BE3986" s="6"/>
      <c r="BF3986" s="6"/>
      <c r="BG3986" s="6"/>
      <c r="BH3986" s="6"/>
      <c r="BI3986" s="6"/>
      <c r="BJ3986" s="6"/>
      <c r="BK3986" s="6"/>
      <c r="BL3986" s="6"/>
      <c r="BM3986" s="6"/>
      <c r="BN3986" s="6"/>
      <c r="BO3986" s="6"/>
      <c r="BP3986" s="6"/>
      <c r="BQ3986" s="6"/>
      <c r="BR3986" s="6"/>
      <c r="BS3986" s="6"/>
      <c r="BT3986" s="6"/>
      <c r="BU3986" s="6"/>
      <c r="BV3986" s="6"/>
      <c r="BW3986" s="6"/>
      <c r="BX3986" s="6"/>
      <c r="BY3986" s="6"/>
      <c r="BZ3986" s="6"/>
      <c r="CA3986" s="6"/>
      <c r="CB3986" s="6"/>
      <c r="CC3986" s="6"/>
      <c r="CD3986" s="6"/>
      <c r="CE3986" s="6"/>
      <c r="CF3986" s="6"/>
      <c r="CG3986" s="6"/>
      <c r="CH3986" s="6"/>
      <c r="CI3986" s="6"/>
      <c r="CJ3986" s="6"/>
      <c r="CK3986" s="6"/>
      <c r="CL3986" s="6"/>
      <c r="CM3986" s="6"/>
      <c r="CN3986" s="6"/>
      <c r="CO3986" s="6"/>
      <c r="CP3986" s="6"/>
      <c r="CQ3986" s="6"/>
      <c r="CR3986" s="6"/>
      <c r="CS3986" s="6"/>
      <c r="CT3986" s="6"/>
      <c r="CU3986" s="6"/>
      <c r="CV3986" s="6"/>
      <c r="CW3986" s="6"/>
      <c r="CX3986" s="6"/>
      <c r="CY3986" s="6"/>
      <c r="CZ3986" s="6"/>
      <c r="DA3986" s="6"/>
      <c r="DB3986" s="6"/>
      <c r="DC3986" s="6"/>
      <c r="DD3986" s="6"/>
      <c r="DE3986" s="6"/>
      <c r="DF3986" s="6"/>
      <c r="DG3986" s="6"/>
      <c r="DH3986" s="6"/>
      <c r="DI3986" s="6"/>
      <c r="DJ3986" s="6"/>
    </row>
    <row r="3987" spans="15:114" ht="15" customHeight="1" x14ac:dyDescent="0.15"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  <c r="BD3987" s="6"/>
      <c r="BE3987" s="6"/>
      <c r="BF3987" s="6"/>
      <c r="BG3987" s="6"/>
      <c r="BH3987" s="6"/>
      <c r="BI3987" s="6"/>
      <c r="BJ3987" s="6"/>
      <c r="BK3987" s="6"/>
      <c r="BL3987" s="6"/>
      <c r="BM3987" s="6"/>
      <c r="BN3987" s="6"/>
      <c r="BO3987" s="6"/>
      <c r="BP3987" s="6"/>
      <c r="BQ3987" s="6"/>
      <c r="BR3987" s="6"/>
      <c r="BS3987" s="6"/>
      <c r="BT3987" s="6"/>
      <c r="BU3987" s="6"/>
      <c r="BV3987" s="6"/>
      <c r="BW3987" s="6"/>
      <c r="BX3987" s="6"/>
      <c r="BY3987" s="6"/>
      <c r="BZ3987" s="6"/>
      <c r="CA3987" s="6"/>
      <c r="CB3987" s="6"/>
      <c r="CC3987" s="6"/>
      <c r="CD3987" s="6"/>
      <c r="CE3987" s="6"/>
      <c r="CF3987" s="6"/>
      <c r="CG3987" s="6"/>
      <c r="CH3987" s="6"/>
      <c r="CI3987" s="6"/>
      <c r="CJ3987" s="6"/>
      <c r="CK3987" s="6"/>
      <c r="CL3987" s="6"/>
      <c r="CM3987" s="6"/>
      <c r="CN3987" s="6"/>
      <c r="CO3987" s="6"/>
      <c r="CP3987" s="6"/>
      <c r="CQ3987" s="6"/>
      <c r="CR3987" s="6"/>
      <c r="CS3987" s="6"/>
      <c r="CT3987" s="6"/>
      <c r="CU3987" s="6"/>
      <c r="CV3987" s="6"/>
      <c r="CW3987" s="6"/>
      <c r="CX3987" s="6"/>
      <c r="CY3987" s="6"/>
      <c r="CZ3987" s="6"/>
      <c r="DA3987" s="6"/>
      <c r="DB3987" s="6"/>
      <c r="DC3987" s="6"/>
      <c r="DD3987" s="6"/>
      <c r="DE3987" s="6"/>
      <c r="DF3987" s="6"/>
      <c r="DG3987" s="6"/>
      <c r="DH3987" s="6"/>
      <c r="DI3987" s="6"/>
      <c r="DJ3987" s="6"/>
    </row>
    <row r="3988" spans="15:114" ht="15" customHeight="1" x14ac:dyDescent="0.15"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  <c r="BD3988" s="6"/>
      <c r="BE3988" s="6"/>
      <c r="BF3988" s="6"/>
      <c r="BG3988" s="6"/>
      <c r="BH3988" s="6"/>
      <c r="BI3988" s="6"/>
      <c r="BJ3988" s="6"/>
      <c r="BK3988" s="6"/>
      <c r="BL3988" s="6"/>
      <c r="BM3988" s="6"/>
      <c r="BN3988" s="6"/>
      <c r="BO3988" s="6"/>
      <c r="BP3988" s="6"/>
      <c r="BQ3988" s="6"/>
      <c r="BR3988" s="6"/>
      <c r="BS3988" s="6"/>
      <c r="BT3988" s="6"/>
      <c r="BU3988" s="6"/>
      <c r="BV3988" s="6"/>
      <c r="BW3988" s="6"/>
      <c r="BX3988" s="6"/>
      <c r="BY3988" s="6"/>
      <c r="BZ3988" s="6"/>
      <c r="CA3988" s="6"/>
      <c r="CB3988" s="6"/>
      <c r="CC3988" s="6"/>
      <c r="CD3988" s="6"/>
      <c r="CE3988" s="6"/>
      <c r="CF3988" s="6"/>
      <c r="CG3988" s="6"/>
      <c r="CH3988" s="6"/>
      <c r="CI3988" s="6"/>
      <c r="CJ3988" s="6"/>
      <c r="CK3988" s="6"/>
      <c r="CL3988" s="6"/>
      <c r="CM3988" s="6"/>
      <c r="CN3988" s="6"/>
      <c r="CO3988" s="6"/>
      <c r="CP3988" s="6"/>
      <c r="CQ3988" s="6"/>
      <c r="CR3988" s="6"/>
      <c r="CS3988" s="6"/>
      <c r="CT3988" s="6"/>
      <c r="CU3988" s="6"/>
      <c r="CV3988" s="6"/>
      <c r="CW3988" s="6"/>
      <c r="CX3988" s="6"/>
      <c r="CY3988" s="6"/>
      <c r="CZ3988" s="6"/>
      <c r="DA3988" s="6"/>
      <c r="DB3988" s="6"/>
      <c r="DC3988" s="6"/>
      <c r="DD3988" s="6"/>
      <c r="DE3988" s="6"/>
      <c r="DF3988" s="6"/>
      <c r="DG3988" s="6"/>
      <c r="DH3988" s="6"/>
      <c r="DI3988" s="6"/>
      <c r="DJ3988" s="6"/>
    </row>
    <row r="3989" spans="15:114" ht="15" customHeight="1" x14ac:dyDescent="0.15"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  <c r="BD3989" s="6"/>
      <c r="BE3989" s="6"/>
      <c r="BF3989" s="6"/>
      <c r="BG3989" s="6"/>
      <c r="BH3989" s="6"/>
      <c r="BI3989" s="6"/>
      <c r="BJ3989" s="6"/>
      <c r="BK3989" s="6"/>
      <c r="BL3989" s="6"/>
      <c r="BM3989" s="6"/>
      <c r="BN3989" s="6"/>
      <c r="BO3989" s="6"/>
      <c r="BP3989" s="6"/>
      <c r="BQ3989" s="6"/>
      <c r="BR3989" s="6"/>
      <c r="BS3989" s="6"/>
      <c r="BT3989" s="6"/>
      <c r="BU3989" s="6"/>
      <c r="BV3989" s="6"/>
      <c r="BW3989" s="6"/>
      <c r="BX3989" s="6"/>
      <c r="BY3989" s="6"/>
      <c r="BZ3989" s="6"/>
      <c r="CA3989" s="6"/>
      <c r="CB3989" s="6"/>
      <c r="CC3989" s="6"/>
      <c r="CD3989" s="6"/>
      <c r="CE3989" s="6"/>
      <c r="CF3989" s="6"/>
      <c r="CG3989" s="6"/>
      <c r="CH3989" s="6"/>
      <c r="CI3989" s="6"/>
      <c r="CJ3989" s="6"/>
      <c r="CK3989" s="6"/>
      <c r="CL3989" s="6"/>
      <c r="CM3989" s="6"/>
      <c r="CN3989" s="6"/>
      <c r="CO3989" s="6"/>
      <c r="CP3989" s="6"/>
      <c r="CQ3989" s="6"/>
      <c r="CR3989" s="6"/>
      <c r="CS3989" s="6"/>
      <c r="CT3989" s="6"/>
      <c r="CU3989" s="6"/>
      <c r="CV3989" s="6"/>
      <c r="CW3989" s="6"/>
      <c r="CX3989" s="6"/>
      <c r="CY3989" s="6"/>
      <c r="CZ3989" s="6"/>
      <c r="DA3989" s="6"/>
      <c r="DB3989" s="6"/>
      <c r="DC3989" s="6"/>
      <c r="DD3989" s="6"/>
      <c r="DE3989" s="6"/>
      <c r="DF3989" s="6"/>
      <c r="DG3989" s="6"/>
      <c r="DH3989" s="6"/>
      <c r="DI3989" s="6"/>
      <c r="DJ3989" s="6"/>
    </row>
    <row r="3990" spans="15:114" ht="15" customHeight="1" x14ac:dyDescent="0.15"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  <c r="BD3990" s="6"/>
      <c r="BE3990" s="6"/>
      <c r="BF3990" s="6"/>
      <c r="BG3990" s="6"/>
      <c r="BH3990" s="6"/>
      <c r="BI3990" s="6"/>
      <c r="BJ3990" s="6"/>
      <c r="BK3990" s="6"/>
      <c r="BL3990" s="6"/>
      <c r="BM3990" s="6"/>
      <c r="BN3990" s="6"/>
      <c r="BO3990" s="6"/>
      <c r="BP3990" s="6"/>
      <c r="BQ3990" s="6"/>
      <c r="BR3990" s="6"/>
      <c r="BS3990" s="6"/>
      <c r="BT3990" s="6"/>
      <c r="BU3990" s="6"/>
      <c r="BV3990" s="6"/>
      <c r="BW3990" s="6"/>
      <c r="BX3990" s="6"/>
      <c r="BY3990" s="6"/>
      <c r="BZ3990" s="6"/>
      <c r="CA3990" s="6"/>
      <c r="CB3990" s="6"/>
      <c r="CC3990" s="6"/>
      <c r="CD3990" s="6"/>
      <c r="CE3990" s="6"/>
      <c r="CF3990" s="6"/>
      <c r="CG3990" s="6"/>
      <c r="CH3990" s="6"/>
      <c r="CI3990" s="6"/>
      <c r="CJ3990" s="6"/>
      <c r="CK3990" s="6"/>
      <c r="CL3990" s="6"/>
      <c r="CM3990" s="6"/>
      <c r="CN3990" s="6"/>
      <c r="CO3990" s="6"/>
      <c r="CP3990" s="6"/>
      <c r="CQ3990" s="6"/>
      <c r="CR3990" s="6"/>
      <c r="CS3990" s="6"/>
      <c r="CT3990" s="6"/>
      <c r="CU3990" s="6"/>
      <c r="CV3990" s="6"/>
      <c r="CW3990" s="6"/>
      <c r="CX3990" s="6"/>
      <c r="CY3990" s="6"/>
      <c r="CZ3990" s="6"/>
      <c r="DA3990" s="6"/>
      <c r="DB3990" s="6"/>
      <c r="DC3990" s="6"/>
      <c r="DD3990" s="6"/>
      <c r="DE3990" s="6"/>
      <c r="DF3990" s="6"/>
      <c r="DG3990" s="6"/>
      <c r="DH3990" s="6"/>
      <c r="DI3990" s="6"/>
      <c r="DJ3990" s="6"/>
    </row>
    <row r="3991" spans="15:114" ht="15" customHeight="1" x14ac:dyDescent="0.15"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  <c r="BH3991" s="6"/>
      <c r="BI3991" s="6"/>
      <c r="BJ3991" s="6"/>
      <c r="BK3991" s="6"/>
      <c r="BL3991" s="6"/>
      <c r="BM3991" s="6"/>
      <c r="BN3991" s="6"/>
      <c r="BO3991" s="6"/>
      <c r="BP3991" s="6"/>
      <c r="BQ3991" s="6"/>
      <c r="BR3991" s="6"/>
      <c r="BS3991" s="6"/>
      <c r="BT3991" s="6"/>
      <c r="BU3991" s="6"/>
      <c r="BV3991" s="6"/>
      <c r="BW3991" s="6"/>
      <c r="BX3991" s="6"/>
      <c r="BY3991" s="6"/>
      <c r="BZ3991" s="6"/>
      <c r="CA3991" s="6"/>
      <c r="CB3991" s="6"/>
      <c r="CC3991" s="6"/>
      <c r="CD3991" s="6"/>
      <c r="CE3991" s="6"/>
      <c r="CF3991" s="6"/>
      <c r="CG3991" s="6"/>
      <c r="CH3991" s="6"/>
      <c r="CI3991" s="6"/>
      <c r="CJ3991" s="6"/>
      <c r="CK3991" s="6"/>
      <c r="CL3991" s="6"/>
      <c r="CM3991" s="6"/>
      <c r="CN3991" s="6"/>
      <c r="CO3991" s="6"/>
      <c r="CP3991" s="6"/>
      <c r="CQ3991" s="6"/>
      <c r="CR3991" s="6"/>
      <c r="CS3991" s="6"/>
      <c r="CT3991" s="6"/>
      <c r="CU3991" s="6"/>
      <c r="CV3991" s="6"/>
      <c r="CW3991" s="6"/>
      <c r="CX3991" s="6"/>
      <c r="CY3991" s="6"/>
      <c r="CZ3991" s="6"/>
      <c r="DA3991" s="6"/>
      <c r="DB3991" s="6"/>
      <c r="DC3991" s="6"/>
      <c r="DD3991" s="6"/>
      <c r="DE3991" s="6"/>
      <c r="DF3991" s="6"/>
      <c r="DG3991" s="6"/>
      <c r="DH3991" s="6"/>
      <c r="DI3991" s="6"/>
      <c r="DJ3991" s="6"/>
    </row>
    <row r="3992" spans="15:114" ht="15" customHeight="1" x14ac:dyDescent="0.15"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  <c r="BH3992" s="6"/>
      <c r="BI3992" s="6"/>
      <c r="BJ3992" s="6"/>
      <c r="BK3992" s="6"/>
      <c r="BL3992" s="6"/>
      <c r="BM3992" s="6"/>
      <c r="BN3992" s="6"/>
      <c r="BO3992" s="6"/>
      <c r="BP3992" s="6"/>
      <c r="BQ3992" s="6"/>
      <c r="BR3992" s="6"/>
      <c r="BS3992" s="6"/>
      <c r="BT3992" s="6"/>
      <c r="BU3992" s="6"/>
      <c r="BV3992" s="6"/>
      <c r="BW3992" s="6"/>
      <c r="BX3992" s="6"/>
      <c r="BY3992" s="6"/>
      <c r="BZ3992" s="6"/>
      <c r="CA3992" s="6"/>
      <c r="CB3992" s="6"/>
      <c r="CC3992" s="6"/>
      <c r="CD3992" s="6"/>
      <c r="CE3992" s="6"/>
      <c r="CF3992" s="6"/>
      <c r="CG3992" s="6"/>
      <c r="CH3992" s="6"/>
      <c r="CI3992" s="6"/>
      <c r="CJ3992" s="6"/>
      <c r="CK3992" s="6"/>
      <c r="CL3992" s="6"/>
      <c r="CM3992" s="6"/>
      <c r="CN3992" s="6"/>
      <c r="CO3992" s="6"/>
      <c r="CP3992" s="6"/>
      <c r="CQ3992" s="6"/>
      <c r="CR3992" s="6"/>
      <c r="CS3992" s="6"/>
      <c r="CT3992" s="6"/>
      <c r="CU3992" s="6"/>
      <c r="CV3992" s="6"/>
      <c r="CW3992" s="6"/>
      <c r="CX3992" s="6"/>
      <c r="CY3992" s="6"/>
      <c r="CZ3992" s="6"/>
      <c r="DA3992" s="6"/>
      <c r="DB3992" s="6"/>
      <c r="DC3992" s="6"/>
      <c r="DD3992" s="6"/>
      <c r="DE3992" s="6"/>
      <c r="DF3992" s="6"/>
      <c r="DG3992" s="6"/>
      <c r="DH3992" s="6"/>
      <c r="DI3992" s="6"/>
      <c r="DJ3992" s="6"/>
    </row>
    <row r="3993" spans="15:114" ht="15" customHeight="1" x14ac:dyDescent="0.15"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  <c r="BD3993" s="6"/>
      <c r="BE3993" s="6"/>
      <c r="BF3993" s="6"/>
      <c r="BG3993" s="6"/>
      <c r="BH3993" s="6"/>
      <c r="BI3993" s="6"/>
      <c r="BJ3993" s="6"/>
      <c r="BK3993" s="6"/>
      <c r="BL3993" s="6"/>
      <c r="BM3993" s="6"/>
      <c r="BN3993" s="6"/>
      <c r="BO3993" s="6"/>
      <c r="BP3993" s="6"/>
      <c r="BQ3993" s="6"/>
      <c r="BR3993" s="6"/>
      <c r="BS3993" s="6"/>
      <c r="BT3993" s="6"/>
      <c r="BU3993" s="6"/>
      <c r="BV3993" s="6"/>
      <c r="BW3993" s="6"/>
      <c r="BX3993" s="6"/>
      <c r="BY3993" s="6"/>
      <c r="BZ3993" s="6"/>
      <c r="CA3993" s="6"/>
      <c r="CB3993" s="6"/>
      <c r="CC3993" s="6"/>
      <c r="CD3993" s="6"/>
      <c r="CE3993" s="6"/>
      <c r="CF3993" s="6"/>
      <c r="CG3993" s="6"/>
      <c r="CH3993" s="6"/>
      <c r="CI3993" s="6"/>
      <c r="CJ3993" s="6"/>
      <c r="CK3993" s="6"/>
      <c r="CL3993" s="6"/>
      <c r="CM3993" s="6"/>
      <c r="CN3993" s="6"/>
      <c r="CO3993" s="6"/>
      <c r="CP3993" s="6"/>
      <c r="CQ3993" s="6"/>
      <c r="CR3993" s="6"/>
      <c r="CS3993" s="6"/>
      <c r="CT3993" s="6"/>
      <c r="CU3993" s="6"/>
      <c r="CV3993" s="6"/>
      <c r="CW3993" s="6"/>
      <c r="CX3993" s="6"/>
      <c r="CY3993" s="6"/>
      <c r="CZ3993" s="6"/>
      <c r="DA3993" s="6"/>
      <c r="DB3993" s="6"/>
      <c r="DC3993" s="6"/>
      <c r="DD3993" s="6"/>
      <c r="DE3993" s="6"/>
      <c r="DF3993" s="6"/>
      <c r="DG3993" s="6"/>
      <c r="DH3993" s="6"/>
      <c r="DI3993" s="6"/>
      <c r="DJ3993" s="6"/>
    </row>
    <row r="3994" spans="15:114" ht="15" customHeight="1" x14ac:dyDescent="0.15"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  <c r="BD3994" s="6"/>
      <c r="BE3994" s="6"/>
      <c r="BF3994" s="6"/>
      <c r="BG3994" s="6"/>
      <c r="BH3994" s="6"/>
      <c r="BI3994" s="6"/>
      <c r="BJ3994" s="6"/>
      <c r="BK3994" s="6"/>
      <c r="BL3994" s="6"/>
      <c r="BM3994" s="6"/>
      <c r="BN3994" s="6"/>
      <c r="BO3994" s="6"/>
      <c r="BP3994" s="6"/>
      <c r="BQ3994" s="6"/>
      <c r="BR3994" s="6"/>
      <c r="BS3994" s="6"/>
      <c r="BT3994" s="6"/>
      <c r="BU3994" s="6"/>
      <c r="BV3994" s="6"/>
      <c r="BW3994" s="6"/>
      <c r="BX3994" s="6"/>
      <c r="BY3994" s="6"/>
      <c r="BZ3994" s="6"/>
      <c r="CA3994" s="6"/>
      <c r="CB3994" s="6"/>
      <c r="CC3994" s="6"/>
      <c r="CD3994" s="6"/>
      <c r="CE3994" s="6"/>
      <c r="CF3994" s="6"/>
      <c r="CG3994" s="6"/>
      <c r="CH3994" s="6"/>
      <c r="CI3994" s="6"/>
      <c r="CJ3994" s="6"/>
      <c r="CK3994" s="6"/>
      <c r="CL3994" s="6"/>
      <c r="CM3994" s="6"/>
      <c r="CN3994" s="6"/>
      <c r="CO3994" s="6"/>
      <c r="CP3994" s="6"/>
      <c r="CQ3994" s="6"/>
      <c r="CR3994" s="6"/>
      <c r="CS3994" s="6"/>
      <c r="CT3994" s="6"/>
      <c r="CU3994" s="6"/>
      <c r="CV3994" s="6"/>
      <c r="CW3994" s="6"/>
      <c r="CX3994" s="6"/>
      <c r="CY3994" s="6"/>
      <c r="CZ3994" s="6"/>
      <c r="DA3994" s="6"/>
      <c r="DB3994" s="6"/>
      <c r="DC3994" s="6"/>
      <c r="DD3994" s="6"/>
      <c r="DE3994" s="6"/>
      <c r="DF3994" s="6"/>
      <c r="DG3994" s="6"/>
      <c r="DH3994" s="6"/>
      <c r="DI3994" s="6"/>
      <c r="DJ3994" s="6"/>
    </row>
    <row r="3995" spans="15:114" ht="15" customHeight="1" x14ac:dyDescent="0.15"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  <c r="BD3995" s="6"/>
      <c r="BE3995" s="6"/>
      <c r="BF3995" s="6"/>
      <c r="BG3995" s="6"/>
      <c r="BH3995" s="6"/>
      <c r="BI3995" s="6"/>
      <c r="BJ3995" s="6"/>
      <c r="BK3995" s="6"/>
      <c r="BL3995" s="6"/>
      <c r="BM3995" s="6"/>
      <c r="BN3995" s="6"/>
      <c r="BO3995" s="6"/>
      <c r="BP3995" s="6"/>
      <c r="BQ3995" s="6"/>
      <c r="BR3995" s="6"/>
      <c r="BS3995" s="6"/>
      <c r="BT3995" s="6"/>
      <c r="BU3995" s="6"/>
      <c r="BV3995" s="6"/>
      <c r="BW3995" s="6"/>
      <c r="BX3995" s="6"/>
      <c r="BY3995" s="6"/>
      <c r="BZ3995" s="6"/>
      <c r="CA3995" s="6"/>
      <c r="CB3995" s="6"/>
      <c r="CC3995" s="6"/>
      <c r="CD3995" s="6"/>
      <c r="CE3995" s="6"/>
      <c r="CF3995" s="6"/>
      <c r="CG3995" s="6"/>
      <c r="CH3995" s="6"/>
      <c r="CI3995" s="6"/>
      <c r="CJ3995" s="6"/>
      <c r="CK3995" s="6"/>
      <c r="CL3995" s="6"/>
      <c r="CM3995" s="6"/>
      <c r="CN3995" s="6"/>
      <c r="CO3995" s="6"/>
      <c r="CP3995" s="6"/>
      <c r="CQ3995" s="6"/>
      <c r="CR3995" s="6"/>
      <c r="CS3995" s="6"/>
      <c r="CT3995" s="6"/>
      <c r="CU3995" s="6"/>
      <c r="CV3995" s="6"/>
      <c r="CW3995" s="6"/>
      <c r="CX3995" s="6"/>
      <c r="CY3995" s="6"/>
      <c r="CZ3995" s="6"/>
      <c r="DA3995" s="6"/>
      <c r="DB3995" s="6"/>
      <c r="DC3995" s="6"/>
      <c r="DD3995" s="6"/>
      <c r="DE3995" s="6"/>
      <c r="DF3995" s="6"/>
      <c r="DG3995" s="6"/>
      <c r="DH3995" s="6"/>
      <c r="DI3995" s="6"/>
      <c r="DJ3995" s="6"/>
    </row>
    <row r="3996" spans="15:114" ht="15" customHeight="1" x14ac:dyDescent="0.15"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  <c r="BD3996" s="6"/>
      <c r="BE3996" s="6"/>
      <c r="BF3996" s="6"/>
      <c r="BG3996" s="6"/>
      <c r="BH3996" s="6"/>
      <c r="BI3996" s="6"/>
      <c r="BJ3996" s="6"/>
      <c r="BK3996" s="6"/>
      <c r="BL3996" s="6"/>
      <c r="BM3996" s="6"/>
      <c r="BN3996" s="6"/>
      <c r="BO3996" s="6"/>
      <c r="BP3996" s="6"/>
      <c r="BQ3996" s="6"/>
      <c r="BR3996" s="6"/>
      <c r="BS3996" s="6"/>
      <c r="BT3996" s="6"/>
      <c r="BU3996" s="6"/>
      <c r="BV3996" s="6"/>
      <c r="BW3996" s="6"/>
      <c r="BX3996" s="6"/>
      <c r="BY3996" s="6"/>
      <c r="BZ3996" s="6"/>
      <c r="CA3996" s="6"/>
      <c r="CB3996" s="6"/>
      <c r="CC3996" s="6"/>
      <c r="CD3996" s="6"/>
      <c r="CE3996" s="6"/>
      <c r="CF3996" s="6"/>
      <c r="CG3996" s="6"/>
      <c r="CH3996" s="6"/>
      <c r="CI3996" s="6"/>
      <c r="CJ3996" s="6"/>
      <c r="CK3996" s="6"/>
      <c r="CL3996" s="6"/>
      <c r="CM3996" s="6"/>
      <c r="CN3996" s="6"/>
      <c r="CO3996" s="6"/>
      <c r="CP3996" s="6"/>
      <c r="CQ3996" s="6"/>
      <c r="CR3996" s="6"/>
      <c r="CS3996" s="6"/>
      <c r="CT3996" s="6"/>
      <c r="CU3996" s="6"/>
      <c r="CV3996" s="6"/>
      <c r="CW3996" s="6"/>
      <c r="CX3996" s="6"/>
      <c r="CY3996" s="6"/>
      <c r="CZ3996" s="6"/>
      <c r="DA3996" s="6"/>
      <c r="DB3996" s="6"/>
      <c r="DC3996" s="6"/>
      <c r="DD3996" s="6"/>
      <c r="DE3996" s="6"/>
      <c r="DF3996" s="6"/>
      <c r="DG3996" s="6"/>
      <c r="DH3996" s="6"/>
      <c r="DI3996" s="6"/>
      <c r="DJ3996" s="6"/>
    </row>
    <row r="3997" spans="15:114" ht="15" customHeight="1" x14ac:dyDescent="0.15"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  <c r="BD3997" s="6"/>
      <c r="BE3997" s="6"/>
      <c r="BF3997" s="6"/>
      <c r="BG3997" s="6"/>
      <c r="BH3997" s="6"/>
      <c r="BI3997" s="6"/>
      <c r="BJ3997" s="6"/>
      <c r="BK3997" s="6"/>
      <c r="BL3997" s="6"/>
      <c r="BM3997" s="6"/>
      <c r="BN3997" s="6"/>
      <c r="BO3997" s="6"/>
      <c r="BP3997" s="6"/>
      <c r="BQ3997" s="6"/>
      <c r="BR3997" s="6"/>
      <c r="BS3997" s="6"/>
      <c r="BT3997" s="6"/>
      <c r="BU3997" s="6"/>
      <c r="BV3997" s="6"/>
      <c r="BW3997" s="6"/>
      <c r="BX3997" s="6"/>
      <c r="BY3997" s="6"/>
      <c r="BZ3997" s="6"/>
      <c r="CA3997" s="6"/>
      <c r="CB3997" s="6"/>
      <c r="CC3997" s="6"/>
      <c r="CD3997" s="6"/>
      <c r="CE3997" s="6"/>
      <c r="CF3997" s="6"/>
      <c r="CG3997" s="6"/>
      <c r="CH3997" s="6"/>
      <c r="CI3997" s="6"/>
      <c r="CJ3997" s="6"/>
      <c r="CK3997" s="6"/>
      <c r="CL3997" s="6"/>
      <c r="CM3997" s="6"/>
      <c r="CN3997" s="6"/>
      <c r="CO3997" s="6"/>
      <c r="CP3997" s="6"/>
      <c r="CQ3997" s="6"/>
      <c r="CR3997" s="6"/>
      <c r="CS3997" s="6"/>
      <c r="CT3997" s="6"/>
      <c r="CU3997" s="6"/>
      <c r="CV3997" s="6"/>
      <c r="CW3997" s="6"/>
      <c r="CX3997" s="6"/>
      <c r="CY3997" s="6"/>
      <c r="CZ3997" s="6"/>
      <c r="DA3997" s="6"/>
      <c r="DB3997" s="6"/>
      <c r="DC3997" s="6"/>
      <c r="DD3997" s="6"/>
      <c r="DE3997" s="6"/>
      <c r="DF3997" s="6"/>
      <c r="DG3997" s="6"/>
      <c r="DH3997" s="6"/>
      <c r="DI3997" s="6"/>
      <c r="DJ3997" s="6"/>
    </row>
    <row r="3998" spans="15:114" ht="15" customHeight="1" x14ac:dyDescent="0.15"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  <c r="BD3998" s="6"/>
      <c r="BE3998" s="6"/>
      <c r="BF3998" s="6"/>
      <c r="BG3998" s="6"/>
      <c r="BH3998" s="6"/>
      <c r="BI3998" s="6"/>
      <c r="BJ3998" s="6"/>
      <c r="BK3998" s="6"/>
      <c r="BL3998" s="6"/>
      <c r="BM3998" s="6"/>
      <c r="BN3998" s="6"/>
      <c r="BO3998" s="6"/>
      <c r="BP3998" s="6"/>
      <c r="BQ3998" s="6"/>
      <c r="BR3998" s="6"/>
      <c r="BS3998" s="6"/>
      <c r="BT3998" s="6"/>
      <c r="BU3998" s="6"/>
      <c r="BV3998" s="6"/>
      <c r="BW3998" s="6"/>
      <c r="BX3998" s="6"/>
      <c r="BY3998" s="6"/>
      <c r="BZ3998" s="6"/>
      <c r="CA3998" s="6"/>
      <c r="CB3998" s="6"/>
      <c r="CC3998" s="6"/>
      <c r="CD3998" s="6"/>
      <c r="CE3998" s="6"/>
      <c r="CF3998" s="6"/>
      <c r="CG3998" s="6"/>
      <c r="CH3998" s="6"/>
      <c r="CI3998" s="6"/>
      <c r="CJ3998" s="6"/>
      <c r="CK3998" s="6"/>
      <c r="CL3998" s="6"/>
      <c r="CM3998" s="6"/>
      <c r="CN3998" s="6"/>
      <c r="CO3998" s="6"/>
      <c r="CP3998" s="6"/>
      <c r="CQ3998" s="6"/>
      <c r="CR3998" s="6"/>
      <c r="CS3998" s="6"/>
      <c r="CT3998" s="6"/>
      <c r="CU3998" s="6"/>
      <c r="CV3998" s="6"/>
      <c r="CW3998" s="6"/>
      <c r="CX3998" s="6"/>
      <c r="CY3998" s="6"/>
      <c r="CZ3998" s="6"/>
      <c r="DA3998" s="6"/>
      <c r="DB3998" s="6"/>
      <c r="DC3998" s="6"/>
      <c r="DD3998" s="6"/>
      <c r="DE3998" s="6"/>
      <c r="DF3998" s="6"/>
      <c r="DG3998" s="6"/>
      <c r="DH3998" s="6"/>
      <c r="DI3998" s="6"/>
      <c r="DJ3998" s="6"/>
    </row>
    <row r="3999" spans="15:114" ht="15" customHeight="1" x14ac:dyDescent="0.15"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  <c r="BD3999" s="6"/>
      <c r="BE3999" s="6"/>
      <c r="BF3999" s="6"/>
      <c r="BG3999" s="6"/>
      <c r="BH3999" s="6"/>
      <c r="BI3999" s="6"/>
      <c r="BJ3999" s="6"/>
      <c r="BK3999" s="6"/>
      <c r="BL3999" s="6"/>
      <c r="BM3999" s="6"/>
      <c r="BN3999" s="6"/>
      <c r="BO3999" s="6"/>
      <c r="BP3999" s="6"/>
      <c r="BQ3999" s="6"/>
      <c r="BR3999" s="6"/>
      <c r="BS3999" s="6"/>
      <c r="BT3999" s="6"/>
      <c r="BU3999" s="6"/>
      <c r="BV3999" s="6"/>
      <c r="BW3999" s="6"/>
      <c r="BX3999" s="6"/>
      <c r="BY3999" s="6"/>
      <c r="BZ3999" s="6"/>
      <c r="CA3999" s="6"/>
      <c r="CB3999" s="6"/>
      <c r="CC3999" s="6"/>
      <c r="CD3999" s="6"/>
      <c r="CE3999" s="6"/>
      <c r="CF3999" s="6"/>
      <c r="CG3999" s="6"/>
      <c r="CH3999" s="6"/>
      <c r="CI3999" s="6"/>
      <c r="CJ3999" s="6"/>
      <c r="CK3999" s="6"/>
      <c r="CL3999" s="6"/>
      <c r="CM3999" s="6"/>
      <c r="CN3999" s="6"/>
      <c r="CO3999" s="6"/>
      <c r="CP3999" s="6"/>
      <c r="CQ3999" s="6"/>
      <c r="CR3999" s="6"/>
      <c r="CS3999" s="6"/>
      <c r="CT3999" s="6"/>
      <c r="CU3999" s="6"/>
      <c r="CV3999" s="6"/>
      <c r="CW3999" s="6"/>
      <c r="CX3999" s="6"/>
      <c r="CY3999" s="6"/>
      <c r="CZ3999" s="6"/>
      <c r="DA3999" s="6"/>
      <c r="DB3999" s="6"/>
      <c r="DC3999" s="6"/>
      <c r="DD3999" s="6"/>
      <c r="DE3999" s="6"/>
      <c r="DF3999" s="6"/>
      <c r="DG3999" s="6"/>
      <c r="DH3999" s="6"/>
      <c r="DI3999" s="6"/>
      <c r="DJ3999" s="6"/>
    </row>
    <row r="4000" spans="15:114" ht="15" customHeight="1" x14ac:dyDescent="0.15"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  <c r="BD4000" s="6"/>
      <c r="BE4000" s="6"/>
      <c r="BF4000" s="6"/>
      <c r="BG4000" s="6"/>
      <c r="BH4000" s="6"/>
      <c r="BI4000" s="6"/>
      <c r="BJ4000" s="6"/>
      <c r="BK4000" s="6"/>
      <c r="BL4000" s="6"/>
      <c r="BM4000" s="6"/>
      <c r="BN4000" s="6"/>
      <c r="BO4000" s="6"/>
      <c r="BP4000" s="6"/>
      <c r="BQ4000" s="6"/>
      <c r="BR4000" s="6"/>
      <c r="BS4000" s="6"/>
      <c r="BT4000" s="6"/>
      <c r="BU4000" s="6"/>
      <c r="BV4000" s="6"/>
      <c r="BW4000" s="6"/>
      <c r="BX4000" s="6"/>
      <c r="BY4000" s="6"/>
      <c r="BZ4000" s="6"/>
      <c r="CA4000" s="6"/>
      <c r="CB4000" s="6"/>
      <c r="CC4000" s="6"/>
      <c r="CD4000" s="6"/>
      <c r="CE4000" s="6"/>
      <c r="CF4000" s="6"/>
      <c r="CG4000" s="6"/>
      <c r="CH4000" s="6"/>
      <c r="CI4000" s="6"/>
      <c r="CJ4000" s="6"/>
      <c r="CK4000" s="6"/>
      <c r="CL4000" s="6"/>
      <c r="CM4000" s="6"/>
      <c r="CN4000" s="6"/>
      <c r="CO4000" s="6"/>
      <c r="CP4000" s="6"/>
      <c r="CQ4000" s="6"/>
      <c r="CR4000" s="6"/>
      <c r="CS4000" s="6"/>
      <c r="CT4000" s="6"/>
      <c r="CU4000" s="6"/>
      <c r="CV4000" s="6"/>
      <c r="CW4000" s="6"/>
      <c r="CX4000" s="6"/>
      <c r="CY4000" s="6"/>
      <c r="CZ4000" s="6"/>
      <c r="DA4000" s="6"/>
      <c r="DB4000" s="6"/>
      <c r="DC4000" s="6"/>
      <c r="DD4000" s="6"/>
      <c r="DE4000" s="6"/>
      <c r="DF4000" s="6"/>
      <c r="DG4000" s="6"/>
      <c r="DH4000" s="6"/>
      <c r="DI4000" s="6"/>
      <c r="DJ4000" s="6"/>
    </row>
    <row r="4001" spans="15:114" ht="15" customHeight="1" x14ac:dyDescent="0.15"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  <c r="BD4001" s="6"/>
      <c r="BE4001" s="6"/>
      <c r="BF4001" s="6"/>
      <c r="BG4001" s="6"/>
      <c r="BH4001" s="6"/>
      <c r="BI4001" s="6"/>
      <c r="BJ4001" s="6"/>
      <c r="BK4001" s="6"/>
      <c r="BL4001" s="6"/>
      <c r="BM4001" s="6"/>
      <c r="BN4001" s="6"/>
      <c r="BO4001" s="6"/>
      <c r="BP4001" s="6"/>
      <c r="BQ4001" s="6"/>
      <c r="BR4001" s="6"/>
      <c r="BS4001" s="6"/>
      <c r="BT4001" s="6"/>
      <c r="BU4001" s="6"/>
      <c r="BV4001" s="6"/>
      <c r="BW4001" s="6"/>
      <c r="BX4001" s="6"/>
      <c r="BY4001" s="6"/>
      <c r="BZ4001" s="6"/>
      <c r="CA4001" s="6"/>
      <c r="CB4001" s="6"/>
      <c r="CC4001" s="6"/>
      <c r="CD4001" s="6"/>
      <c r="CE4001" s="6"/>
      <c r="CF4001" s="6"/>
      <c r="CG4001" s="6"/>
      <c r="CH4001" s="6"/>
      <c r="CI4001" s="6"/>
      <c r="CJ4001" s="6"/>
      <c r="CK4001" s="6"/>
      <c r="CL4001" s="6"/>
      <c r="CM4001" s="6"/>
      <c r="CN4001" s="6"/>
      <c r="CO4001" s="6"/>
      <c r="CP4001" s="6"/>
      <c r="CQ4001" s="6"/>
      <c r="CR4001" s="6"/>
      <c r="CS4001" s="6"/>
      <c r="CT4001" s="6"/>
      <c r="CU4001" s="6"/>
      <c r="CV4001" s="6"/>
      <c r="CW4001" s="6"/>
      <c r="CX4001" s="6"/>
      <c r="CY4001" s="6"/>
      <c r="CZ4001" s="6"/>
      <c r="DA4001" s="6"/>
      <c r="DB4001" s="6"/>
      <c r="DC4001" s="6"/>
      <c r="DD4001" s="6"/>
      <c r="DE4001" s="6"/>
      <c r="DF4001" s="6"/>
      <c r="DG4001" s="6"/>
      <c r="DH4001" s="6"/>
      <c r="DI4001" s="6"/>
      <c r="DJ4001" s="6"/>
    </row>
    <row r="4002" spans="15:114" ht="15" customHeight="1" x14ac:dyDescent="0.15"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  <c r="BD4002" s="6"/>
      <c r="BE4002" s="6"/>
      <c r="BF4002" s="6"/>
      <c r="BG4002" s="6"/>
      <c r="BH4002" s="6"/>
      <c r="BI4002" s="6"/>
      <c r="BJ4002" s="6"/>
      <c r="BK4002" s="6"/>
      <c r="BL4002" s="6"/>
      <c r="BM4002" s="6"/>
      <c r="BN4002" s="6"/>
      <c r="BO4002" s="6"/>
      <c r="BP4002" s="6"/>
      <c r="BQ4002" s="6"/>
      <c r="BR4002" s="6"/>
      <c r="BS4002" s="6"/>
      <c r="BT4002" s="6"/>
      <c r="BU4002" s="6"/>
      <c r="BV4002" s="6"/>
      <c r="BW4002" s="6"/>
      <c r="BX4002" s="6"/>
      <c r="BY4002" s="6"/>
      <c r="BZ4002" s="6"/>
      <c r="CA4002" s="6"/>
      <c r="CB4002" s="6"/>
      <c r="CC4002" s="6"/>
      <c r="CD4002" s="6"/>
      <c r="CE4002" s="6"/>
      <c r="CF4002" s="6"/>
      <c r="CG4002" s="6"/>
      <c r="CH4002" s="6"/>
      <c r="CI4002" s="6"/>
      <c r="CJ4002" s="6"/>
      <c r="CK4002" s="6"/>
      <c r="CL4002" s="6"/>
      <c r="CM4002" s="6"/>
      <c r="CN4002" s="6"/>
      <c r="CO4002" s="6"/>
      <c r="CP4002" s="6"/>
      <c r="CQ4002" s="6"/>
      <c r="CR4002" s="6"/>
      <c r="CS4002" s="6"/>
      <c r="CT4002" s="6"/>
      <c r="CU4002" s="6"/>
      <c r="CV4002" s="6"/>
      <c r="CW4002" s="6"/>
      <c r="CX4002" s="6"/>
      <c r="CY4002" s="6"/>
      <c r="CZ4002" s="6"/>
      <c r="DA4002" s="6"/>
      <c r="DB4002" s="6"/>
      <c r="DC4002" s="6"/>
      <c r="DD4002" s="6"/>
      <c r="DE4002" s="6"/>
      <c r="DF4002" s="6"/>
      <c r="DG4002" s="6"/>
      <c r="DH4002" s="6"/>
      <c r="DI4002" s="6"/>
      <c r="DJ4002" s="6"/>
    </row>
    <row r="4003" spans="15:114" ht="15" customHeight="1" x14ac:dyDescent="0.15"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  <c r="BD4003" s="6"/>
      <c r="BE4003" s="6"/>
      <c r="BF4003" s="6"/>
      <c r="BG4003" s="6"/>
      <c r="BH4003" s="6"/>
      <c r="BI4003" s="6"/>
      <c r="BJ4003" s="6"/>
      <c r="BK4003" s="6"/>
      <c r="BL4003" s="6"/>
      <c r="BM4003" s="6"/>
      <c r="BN4003" s="6"/>
      <c r="BO4003" s="6"/>
      <c r="BP4003" s="6"/>
      <c r="BQ4003" s="6"/>
      <c r="BR4003" s="6"/>
      <c r="BS4003" s="6"/>
      <c r="BT4003" s="6"/>
      <c r="BU4003" s="6"/>
      <c r="BV4003" s="6"/>
      <c r="BW4003" s="6"/>
      <c r="BX4003" s="6"/>
      <c r="BY4003" s="6"/>
      <c r="BZ4003" s="6"/>
      <c r="CA4003" s="6"/>
      <c r="CB4003" s="6"/>
      <c r="CC4003" s="6"/>
      <c r="CD4003" s="6"/>
      <c r="CE4003" s="6"/>
      <c r="CF4003" s="6"/>
      <c r="CG4003" s="6"/>
      <c r="CH4003" s="6"/>
      <c r="CI4003" s="6"/>
      <c r="CJ4003" s="6"/>
      <c r="CK4003" s="6"/>
      <c r="CL4003" s="6"/>
      <c r="CM4003" s="6"/>
      <c r="CN4003" s="6"/>
      <c r="CO4003" s="6"/>
      <c r="CP4003" s="6"/>
      <c r="CQ4003" s="6"/>
      <c r="CR4003" s="6"/>
      <c r="CS4003" s="6"/>
      <c r="CT4003" s="6"/>
      <c r="CU4003" s="6"/>
      <c r="CV4003" s="6"/>
      <c r="CW4003" s="6"/>
      <c r="CX4003" s="6"/>
      <c r="CY4003" s="6"/>
      <c r="CZ4003" s="6"/>
      <c r="DA4003" s="6"/>
      <c r="DB4003" s="6"/>
      <c r="DC4003" s="6"/>
      <c r="DD4003" s="6"/>
      <c r="DE4003" s="6"/>
      <c r="DF4003" s="6"/>
      <c r="DG4003" s="6"/>
      <c r="DH4003" s="6"/>
      <c r="DI4003" s="6"/>
      <c r="DJ4003" s="6"/>
    </row>
    <row r="4004" spans="15:114" ht="15" customHeight="1" x14ac:dyDescent="0.15"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  <c r="BD4004" s="6"/>
      <c r="BE4004" s="6"/>
      <c r="BF4004" s="6"/>
      <c r="BG4004" s="6"/>
      <c r="BH4004" s="6"/>
      <c r="BI4004" s="6"/>
      <c r="BJ4004" s="6"/>
      <c r="BK4004" s="6"/>
      <c r="BL4004" s="6"/>
      <c r="BM4004" s="6"/>
      <c r="BN4004" s="6"/>
      <c r="BO4004" s="6"/>
      <c r="BP4004" s="6"/>
      <c r="BQ4004" s="6"/>
      <c r="BR4004" s="6"/>
      <c r="BS4004" s="6"/>
      <c r="BT4004" s="6"/>
      <c r="BU4004" s="6"/>
      <c r="BV4004" s="6"/>
      <c r="BW4004" s="6"/>
      <c r="BX4004" s="6"/>
      <c r="BY4004" s="6"/>
      <c r="BZ4004" s="6"/>
      <c r="CA4004" s="6"/>
      <c r="CB4004" s="6"/>
      <c r="CC4004" s="6"/>
      <c r="CD4004" s="6"/>
      <c r="CE4004" s="6"/>
      <c r="CF4004" s="6"/>
      <c r="CG4004" s="6"/>
      <c r="CH4004" s="6"/>
      <c r="CI4004" s="6"/>
      <c r="CJ4004" s="6"/>
      <c r="CK4004" s="6"/>
      <c r="CL4004" s="6"/>
      <c r="CM4004" s="6"/>
      <c r="CN4004" s="6"/>
      <c r="CO4004" s="6"/>
      <c r="CP4004" s="6"/>
      <c r="CQ4004" s="6"/>
      <c r="CR4004" s="6"/>
      <c r="CS4004" s="6"/>
      <c r="CT4004" s="6"/>
      <c r="CU4004" s="6"/>
      <c r="CV4004" s="6"/>
      <c r="CW4004" s="6"/>
      <c r="CX4004" s="6"/>
      <c r="CY4004" s="6"/>
      <c r="CZ4004" s="6"/>
      <c r="DA4004" s="6"/>
      <c r="DB4004" s="6"/>
      <c r="DC4004" s="6"/>
      <c r="DD4004" s="6"/>
      <c r="DE4004" s="6"/>
      <c r="DF4004" s="6"/>
      <c r="DG4004" s="6"/>
      <c r="DH4004" s="6"/>
      <c r="DI4004" s="6"/>
      <c r="DJ4004" s="6"/>
    </row>
    <row r="4005" spans="15:114" ht="15" customHeight="1" x14ac:dyDescent="0.15"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  <c r="BD4005" s="6"/>
      <c r="BE4005" s="6"/>
      <c r="BF4005" s="6"/>
      <c r="BG4005" s="6"/>
      <c r="BH4005" s="6"/>
      <c r="BI4005" s="6"/>
      <c r="BJ4005" s="6"/>
      <c r="BK4005" s="6"/>
      <c r="BL4005" s="6"/>
      <c r="BM4005" s="6"/>
      <c r="BN4005" s="6"/>
      <c r="BO4005" s="6"/>
      <c r="BP4005" s="6"/>
      <c r="BQ4005" s="6"/>
      <c r="BR4005" s="6"/>
      <c r="BS4005" s="6"/>
      <c r="BT4005" s="6"/>
      <c r="BU4005" s="6"/>
      <c r="BV4005" s="6"/>
      <c r="BW4005" s="6"/>
      <c r="BX4005" s="6"/>
      <c r="BY4005" s="6"/>
      <c r="BZ4005" s="6"/>
      <c r="CA4005" s="6"/>
      <c r="CB4005" s="6"/>
      <c r="CC4005" s="6"/>
      <c r="CD4005" s="6"/>
      <c r="CE4005" s="6"/>
      <c r="CF4005" s="6"/>
      <c r="CG4005" s="6"/>
      <c r="CH4005" s="6"/>
      <c r="CI4005" s="6"/>
      <c r="CJ4005" s="6"/>
      <c r="CK4005" s="6"/>
      <c r="CL4005" s="6"/>
      <c r="CM4005" s="6"/>
      <c r="CN4005" s="6"/>
      <c r="CO4005" s="6"/>
      <c r="CP4005" s="6"/>
      <c r="CQ4005" s="6"/>
      <c r="CR4005" s="6"/>
      <c r="CS4005" s="6"/>
      <c r="CT4005" s="6"/>
      <c r="CU4005" s="6"/>
      <c r="CV4005" s="6"/>
      <c r="CW4005" s="6"/>
      <c r="CX4005" s="6"/>
      <c r="CY4005" s="6"/>
      <c r="CZ4005" s="6"/>
      <c r="DA4005" s="6"/>
      <c r="DB4005" s="6"/>
      <c r="DC4005" s="6"/>
      <c r="DD4005" s="6"/>
      <c r="DE4005" s="6"/>
      <c r="DF4005" s="6"/>
      <c r="DG4005" s="6"/>
      <c r="DH4005" s="6"/>
      <c r="DI4005" s="6"/>
      <c r="DJ4005" s="6"/>
    </row>
    <row r="4006" spans="15:114" ht="15" customHeight="1" x14ac:dyDescent="0.15"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  <c r="BD4006" s="6"/>
      <c r="BE4006" s="6"/>
      <c r="BF4006" s="6"/>
      <c r="BG4006" s="6"/>
      <c r="BH4006" s="6"/>
      <c r="BI4006" s="6"/>
      <c r="BJ4006" s="6"/>
      <c r="BK4006" s="6"/>
      <c r="BL4006" s="6"/>
      <c r="BM4006" s="6"/>
      <c r="BN4006" s="6"/>
      <c r="BO4006" s="6"/>
      <c r="BP4006" s="6"/>
      <c r="BQ4006" s="6"/>
      <c r="BR4006" s="6"/>
      <c r="BS4006" s="6"/>
      <c r="BT4006" s="6"/>
      <c r="BU4006" s="6"/>
      <c r="BV4006" s="6"/>
      <c r="BW4006" s="6"/>
      <c r="BX4006" s="6"/>
      <c r="BY4006" s="6"/>
      <c r="BZ4006" s="6"/>
      <c r="CA4006" s="6"/>
      <c r="CB4006" s="6"/>
      <c r="CC4006" s="6"/>
      <c r="CD4006" s="6"/>
      <c r="CE4006" s="6"/>
      <c r="CF4006" s="6"/>
      <c r="CG4006" s="6"/>
      <c r="CH4006" s="6"/>
      <c r="CI4006" s="6"/>
      <c r="CJ4006" s="6"/>
      <c r="CK4006" s="6"/>
      <c r="CL4006" s="6"/>
      <c r="CM4006" s="6"/>
      <c r="CN4006" s="6"/>
      <c r="CO4006" s="6"/>
      <c r="CP4006" s="6"/>
      <c r="CQ4006" s="6"/>
      <c r="CR4006" s="6"/>
      <c r="CS4006" s="6"/>
      <c r="CT4006" s="6"/>
      <c r="CU4006" s="6"/>
      <c r="CV4006" s="6"/>
      <c r="CW4006" s="6"/>
      <c r="CX4006" s="6"/>
      <c r="CY4006" s="6"/>
      <c r="CZ4006" s="6"/>
      <c r="DA4006" s="6"/>
      <c r="DB4006" s="6"/>
      <c r="DC4006" s="6"/>
      <c r="DD4006" s="6"/>
      <c r="DE4006" s="6"/>
      <c r="DF4006" s="6"/>
      <c r="DG4006" s="6"/>
      <c r="DH4006" s="6"/>
      <c r="DI4006" s="6"/>
      <c r="DJ4006" s="6"/>
    </row>
    <row r="4007" spans="15:114" ht="15" customHeight="1" x14ac:dyDescent="0.15"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  <c r="BH4007" s="6"/>
      <c r="BI4007" s="6"/>
      <c r="BJ4007" s="6"/>
      <c r="BK4007" s="6"/>
      <c r="BL4007" s="6"/>
      <c r="BM4007" s="6"/>
      <c r="BN4007" s="6"/>
      <c r="BO4007" s="6"/>
      <c r="BP4007" s="6"/>
      <c r="BQ4007" s="6"/>
      <c r="BR4007" s="6"/>
      <c r="BS4007" s="6"/>
      <c r="BT4007" s="6"/>
      <c r="BU4007" s="6"/>
      <c r="BV4007" s="6"/>
      <c r="BW4007" s="6"/>
      <c r="BX4007" s="6"/>
      <c r="BY4007" s="6"/>
      <c r="BZ4007" s="6"/>
      <c r="CA4007" s="6"/>
      <c r="CB4007" s="6"/>
      <c r="CC4007" s="6"/>
      <c r="CD4007" s="6"/>
      <c r="CE4007" s="6"/>
      <c r="CF4007" s="6"/>
      <c r="CG4007" s="6"/>
      <c r="CH4007" s="6"/>
      <c r="CI4007" s="6"/>
      <c r="CJ4007" s="6"/>
      <c r="CK4007" s="6"/>
      <c r="CL4007" s="6"/>
      <c r="CM4007" s="6"/>
      <c r="CN4007" s="6"/>
      <c r="CO4007" s="6"/>
      <c r="CP4007" s="6"/>
      <c r="CQ4007" s="6"/>
      <c r="CR4007" s="6"/>
      <c r="CS4007" s="6"/>
      <c r="CT4007" s="6"/>
      <c r="CU4007" s="6"/>
      <c r="CV4007" s="6"/>
      <c r="CW4007" s="6"/>
      <c r="CX4007" s="6"/>
      <c r="CY4007" s="6"/>
      <c r="CZ4007" s="6"/>
      <c r="DA4007" s="6"/>
      <c r="DB4007" s="6"/>
      <c r="DC4007" s="6"/>
      <c r="DD4007" s="6"/>
      <c r="DE4007" s="6"/>
      <c r="DF4007" s="6"/>
      <c r="DG4007" s="6"/>
      <c r="DH4007" s="6"/>
      <c r="DI4007" s="6"/>
      <c r="DJ4007" s="6"/>
    </row>
    <row r="4008" spans="15:114" ht="15" customHeight="1" x14ac:dyDescent="0.15"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  <c r="BH4008" s="6"/>
      <c r="BI4008" s="6"/>
      <c r="BJ4008" s="6"/>
      <c r="BK4008" s="6"/>
      <c r="BL4008" s="6"/>
      <c r="BM4008" s="6"/>
      <c r="BN4008" s="6"/>
      <c r="BO4008" s="6"/>
      <c r="BP4008" s="6"/>
      <c r="BQ4008" s="6"/>
      <c r="BR4008" s="6"/>
      <c r="BS4008" s="6"/>
      <c r="BT4008" s="6"/>
      <c r="BU4008" s="6"/>
      <c r="BV4008" s="6"/>
      <c r="BW4008" s="6"/>
      <c r="BX4008" s="6"/>
      <c r="BY4008" s="6"/>
      <c r="BZ4008" s="6"/>
      <c r="CA4008" s="6"/>
      <c r="CB4008" s="6"/>
      <c r="CC4008" s="6"/>
      <c r="CD4008" s="6"/>
      <c r="CE4008" s="6"/>
      <c r="CF4008" s="6"/>
      <c r="CG4008" s="6"/>
      <c r="CH4008" s="6"/>
      <c r="CI4008" s="6"/>
      <c r="CJ4008" s="6"/>
      <c r="CK4008" s="6"/>
      <c r="CL4008" s="6"/>
      <c r="CM4008" s="6"/>
      <c r="CN4008" s="6"/>
      <c r="CO4008" s="6"/>
      <c r="CP4008" s="6"/>
      <c r="CQ4008" s="6"/>
      <c r="CR4008" s="6"/>
      <c r="CS4008" s="6"/>
      <c r="CT4008" s="6"/>
      <c r="CU4008" s="6"/>
      <c r="CV4008" s="6"/>
      <c r="CW4008" s="6"/>
      <c r="CX4008" s="6"/>
      <c r="CY4008" s="6"/>
      <c r="CZ4008" s="6"/>
      <c r="DA4008" s="6"/>
      <c r="DB4008" s="6"/>
      <c r="DC4008" s="6"/>
      <c r="DD4008" s="6"/>
      <c r="DE4008" s="6"/>
      <c r="DF4008" s="6"/>
      <c r="DG4008" s="6"/>
      <c r="DH4008" s="6"/>
      <c r="DI4008" s="6"/>
      <c r="DJ4008" s="6"/>
    </row>
    <row r="4009" spans="15:114" ht="15" customHeight="1" x14ac:dyDescent="0.15"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  <c r="BH4009" s="6"/>
      <c r="BI4009" s="6"/>
      <c r="BJ4009" s="6"/>
      <c r="BK4009" s="6"/>
      <c r="BL4009" s="6"/>
      <c r="BM4009" s="6"/>
      <c r="BN4009" s="6"/>
      <c r="BO4009" s="6"/>
      <c r="BP4009" s="6"/>
      <c r="BQ4009" s="6"/>
      <c r="BR4009" s="6"/>
      <c r="BS4009" s="6"/>
      <c r="BT4009" s="6"/>
      <c r="BU4009" s="6"/>
      <c r="BV4009" s="6"/>
      <c r="BW4009" s="6"/>
      <c r="BX4009" s="6"/>
      <c r="BY4009" s="6"/>
      <c r="BZ4009" s="6"/>
      <c r="CA4009" s="6"/>
      <c r="CB4009" s="6"/>
      <c r="CC4009" s="6"/>
      <c r="CD4009" s="6"/>
      <c r="CE4009" s="6"/>
      <c r="CF4009" s="6"/>
      <c r="CG4009" s="6"/>
      <c r="CH4009" s="6"/>
      <c r="CI4009" s="6"/>
      <c r="CJ4009" s="6"/>
      <c r="CK4009" s="6"/>
      <c r="CL4009" s="6"/>
      <c r="CM4009" s="6"/>
      <c r="CN4009" s="6"/>
      <c r="CO4009" s="6"/>
      <c r="CP4009" s="6"/>
      <c r="CQ4009" s="6"/>
      <c r="CR4009" s="6"/>
      <c r="CS4009" s="6"/>
      <c r="CT4009" s="6"/>
      <c r="CU4009" s="6"/>
      <c r="CV4009" s="6"/>
      <c r="CW4009" s="6"/>
      <c r="CX4009" s="6"/>
      <c r="CY4009" s="6"/>
      <c r="CZ4009" s="6"/>
      <c r="DA4009" s="6"/>
      <c r="DB4009" s="6"/>
      <c r="DC4009" s="6"/>
      <c r="DD4009" s="6"/>
      <c r="DE4009" s="6"/>
      <c r="DF4009" s="6"/>
      <c r="DG4009" s="6"/>
      <c r="DH4009" s="6"/>
      <c r="DI4009" s="6"/>
      <c r="DJ4009" s="6"/>
    </row>
    <row r="4010" spans="15:114" ht="15" customHeight="1" x14ac:dyDescent="0.15"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  <c r="BD4010" s="6"/>
      <c r="BE4010" s="6"/>
      <c r="BF4010" s="6"/>
      <c r="BG4010" s="6"/>
      <c r="BH4010" s="6"/>
      <c r="BI4010" s="6"/>
      <c r="BJ4010" s="6"/>
      <c r="BK4010" s="6"/>
      <c r="BL4010" s="6"/>
      <c r="BM4010" s="6"/>
      <c r="BN4010" s="6"/>
      <c r="BO4010" s="6"/>
      <c r="BP4010" s="6"/>
      <c r="BQ4010" s="6"/>
      <c r="BR4010" s="6"/>
      <c r="BS4010" s="6"/>
      <c r="BT4010" s="6"/>
      <c r="BU4010" s="6"/>
      <c r="BV4010" s="6"/>
      <c r="BW4010" s="6"/>
      <c r="BX4010" s="6"/>
      <c r="BY4010" s="6"/>
      <c r="BZ4010" s="6"/>
      <c r="CA4010" s="6"/>
      <c r="CB4010" s="6"/>
      <c r="CC4010" s="6"/>
      <c r="CD4010" s="6"/>
      <c r="CE4010" s="6"/>
      <c r="CF4010" s="6"/>
      <c r="CG4010" s="6"/>
      <c r="CH4010" s="6"/>
      <c r="CI4010" s="6"/>
      <c r="CJ4010" s="6"/>
      <c r="CK4010" s="6"/>
      <c r="CL4010" s="6"/>
      <c r="CM4010" s="6"/>
      <c r="CN4010" s="6"/>
      <c r="CO4010" s="6"/>
      <c r="CP4010" s="6"/>
      <c r="CQ4010" s="6"/>
      <c r="CR4010" s="6"/>
      <c r="CS4010" s="6"/>
      <c r="CT4010" s="6"/>
      <c r="CU4010" s="6"/>
      <c r="CV4010" s="6"/>
      <c r="CW4010" s="6"/>
      <c r="CX4010" s="6"/>
      <c r="CY4010" s="6"/>
      <c r="CZ4010" s="6"/>
      <c r="DA4010" s="6"/>
      <c r="DB4010" s="6"/>
      <c r="DC4010" s="6"/>
      <c r="DD4010" s="6"/>
      <c r="DE4010" s="6"/>
      <c r="DF4010" s="6"/>
      <c r="DG4010" s="6"/>
      <c r="DH4010" s="6"/>
      <c r="DI4010" s="6"/>
      <c r="DJ4010" s="6"/>
    </row>
    <row r="4011" spans="15:114" ht="15" customHeight="1" x14ac:dyDescent="0.15"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  <c r="BH4011" s="6"/>
      <c r="BI4011" s="6"/>
      <c r="BJ4011" s="6"/>
      <c r="BK4011" s="6"/>
      <c r="BL4011" s="6"/>
      <c r="BM4011" s="6"/>
      <c r="BN4011" s="6"/>
      <c r="BO4011" s="6"/>
      <c r="BP4011" s="6"/>
      <c r="BQ4011" s="6"/>
      <c r="BR4011" s="6"/>
      <c r="BS4011" s="6"/>
      <c r="BT4011" s="6"/>
      <c r="BU4011" s="6"/>
      <c r="BV4011" s="6"/>
      <c r="BW4011" s="6"/>
      <c r="BX4011" s="6"/>
      <c r="BY4011" s="6"/>
      <c r="BZ4011" s="6"/>
      <c r="CA4011" s="6"/>
      <c r="CB4011" s="6"/>
      <c r="CC4011" s="6"/>
      <c r="CD4011" s="6"/>
      <c r="CE4011" s="6"/>
      <c r="CF4011" s="6"/>
      <c r="CG4011" s="6"/>
      <c r="CH4011" s="6"/>
      <c r="CI4011" s="6"/>
      <c r="CJ4011" s="6"/>
      <c r="CK4011" s="6"/>
      <c r="CL4011" s="6"/>
      <c r="CM4011" s="6"/>
      <c r="CN4011" s="6"/>
      <c r="CO4011" s="6"/>
      <c r="CP4011" s="6"/>
      <c r="CQ4011" s="6"/>
      <c r="CR4011" s="6"/>
      <c r="CS4011" s="6"/>
      <c r="CT4011" s="6"/>
      <c r="CU4011" s="6"/>
      <c r="CV4011" s="6"/>
      <c r="CW4011" s="6"/>
      <c r="CX4011" s="6"/>
      <c r="CY4011" s="6"/>
      <c r="CZ4011" s="6"/>
      <c r="DA4011" s="6"/>
      <c r="DB4011" s="6"/>
      <c r="DC4011" s="6"/>
      <c r="DD4011" s="6"/>
      <c r="DE4011" s="6"/>
      <c r="DF4011" s="6"/>
      <c r="DG4011" s="6"/>
      <c r="DH4011" s="6"/>
      <c r="DI4011" s="6"/>
      <c r="DJ4011" s="6"/>
    </row>
    <row r="4012" spans="15:114" ht="15" customHeight="1" x14ac:dyDescent="0.15"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  <c r="BD4012" s="6"/>
      <c r="BE4012" s="6"/>
      <c r="BF4012" s="6"/>
      <c r="BG4012" s="6"/>
      <c r="BH4012" s="6"/>
      <c r="BI4012" s="6"/>
      <c r="BJ4012" s="6"/>
      <c r="BK4012" s="6"/>
      <c r="BL4012" s="6"/>
      <c r="BM4012" s="6"/>
      <c r="BN4012" s="6"/>
      <c r="BO4012" s="6"/>
      <c r="BP4012" s="6"/>
      <c r="BQ4012" s="6"/>
      <c r="BR4012" s="6"/>
      <c r="BS4012" s="6"/>
      <c r="BT4012" s="6"/>
      <c r="BU4012" s="6"/>
      <c r="BV4012" s="6"/>
      <c r="BW4012" s="6"/>
      <c r="BX4012" s="6"/>
      <c r="BY4012" s="6"/>
      <c r="BZ4012" s="6"/>
      <c r="CA4012" s="6"/>
      <c r="CB4012" s="6"/>
      <c r="CC4012" s="6"/>
      <c r="CD4012" s="6"/>
      <c r="CE4012" s="6"/>
      <c r="CF4012" s="6"/>
      <c r="CG4012" s="6"/>
      <c r="CH4012" s="6"/>
      <c r="CI4012" s="6"/>
      <c r="CJ4012" s="6"/>
      <c r="CK4012" s="6"/>
      <c r="CL4012" s="6"/>
      <c r="CM4012" s="6"/>
      <c r="CN4012" s="6"/>
      <c r="CO4012" s="6"/>
      <c r="CP4012" s="6"/>
      <c r="CQ4012" s="6"/>
      <c r="CR4012" s="6"/>
      <c r="CS4012" s="6"/>
      <c r="CT4012" s="6"/>
      <c r="CU4012" s="6"/>
      <c r="CV4012" s="6"/>
      <c r="CW4012" s="6"/>
      <c r="CX4012" s="6"/>
      <c r="CY4012" s="6"/>
      <c r="CZ4012" s="6"/>
      <c r="DA4012" s="6"/>
      <c r="DB4012" s="6"/>
      <c r="DC4012" s="6"/>
      <c r="DD4012" s="6"/>
      <c r="DE4012" s="6"/>
      <c r="DF4012" s="6"/>
      <c r="DG4012" s="6"/>
      <c r="DH4012" s="6"/>
      <c r="DI4012" s="6"/>
      <c r="DJ4012" s="6"/>
    </row>
    <row r="4013" spans="15:114" ht="15" customHeight="1" x14ac:dyDescent="0.15"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  <c r="BD4013" s="6"/>
      <c r="BE4013" s="6"/>
      <c r="BF4013" s="6"/>
      <c r="BG4013" s="6"/>
      <c r="BH4013" s="6"/>
      <c r="BI4013" s="6"/>
      <c r="BJ4013" s="6"/>
      <c r="BK4013" s="6"/>
      <c r="BL4013" s="6"/>
      <c r="BM4013" s="6"/>
      <c r="BN4013" s="6"/>
      <c r="BO4013" s="6"/>
      <c r="BP4013" s="6"/>
      <c r="BQ4013" s="6"/>
      <c r="BR4013" s="6"/>
      <c r="BS4013" s="6"/>
      <c r="BT4013" s="6"/>
      <c r="BU4013" s="6"/>
      <c r="BV4013" s="6"/>
      <c r="BW4013" s="6"/>
      <c r="BX4013" s="6"/>
      <c r="BY4013" s="6"/>
      <c r="BZ4013" s="6"/>
      <c r="CA4013" s="6"/>
      <c r="CB4013" s="6"/>
      <c r="CC4013" s="6"/>
      <c r="CD4013" s="6"/>
      <c r="CE4013" s="6"/>
      <c r="CF4013" s="6"/>
      <c r="CG4013" s="6"/>
      <c r="CH4013" s="6"/>
      <c r="CI4013" s="6"/>
      <c r="CJ4013" s="6"/>
      <c r="CK4013" s="6"/>
      <c r="CL4013" s="6"/>
      <c r="CM4013" s="6"/>
      <c r="CN4013" s="6"/>
      <c r="CO4013" s="6"/>
      <c r="CP4013" s="6"/>
      <c r="CQ4013" s="6"/>
      <c r="CR4013" s="6"/>
      <c r="CS4013" s="6"/>
      <c r="CT4013" s="6"/>
      <c r="CU4013" s="6"/>
      <c r="CV4013" s="6"/>
      <c r="CW4013" s="6"/>
      <c r="CX4013" s="6"/>
      <c r="CY4013" s="6"/>
      <c r="CZ4013" s="6"/>
      <c r="DA4013" s="6"/>
      <c r="DB4013" s="6"/>
      <c r="DC4013" s="6"/>
      <c r="DD4013" s="6"/>
      <c r="DE4013" s="6"/>
      <c r="DF4013" s="6"/>
      <c r="DG4013" s="6"/>
      <c r="DH4013" s="6"/>
      <c r="DI4013" s="6"/>
      <c r="DJ4013" s="6"/>
    </row>
    <row r="4014" spans="15:114" ht="15" customHeight="1" x14ac:dyDescent="0.15"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  <c r="BD4014" s="6"/>
      <c r="BE4014" s="6"/>
      <c r="BF4014" s="6"/>
      <c r="BG4014" s="6"/>
      <c r="BH4014" s="6"/>
      <c r="BI4014" s="6"/>
      <c r="BJ4014" s="6"/>
      <c r="BK4014" s="6"/>
      <c r="BL4014" s="6"/>
      <c r="BM4014" s="6"/>
      <c r="BN4014" s="6"/>
      <c r="BO4014" s="6"/>
      <c r="BP4014" s="6"/>
      <c r="BQ4014" s="6"/>
      <c r="BR4014" s="6"/>
      <c r="BS4014" s="6"/>
      <c r="BT4014" s="6"/>
      <c r="BU4014" s="6"/>
      <c r="BV4014" s="6"/>
      <c r="BW4014" s="6"/>
      <c r="BX4014" s="6"/>
      <c r="BY4014" s="6"/>
      <c r="BZ4014" s="6"/>
      <c r="CA4014" s="6"/>
      <c r="CB4014" s="6"/>
      <c r="CC4014" s="6"/>
      <c r="CD4014" s="6"/>
      <c r="CE4014" s="6"/>
      <c r="CF4014" s="6"/>
      <c r="CG4014" s="6"/>
      <c r="CH4014" s="6"/>
      <c r="CI4014" s="6"/>
      <c r="CJ4014" s="6"/>
      <c r="CK4014" s="6"/>
      <c r="CL4014" s="6"/>
      <c r="CM4014" s="6"/>
      <c r="CN4014" s="6"/>
      <c r="CO4014" s="6"/>
      <c r="CP4014" s="6"/>
      <c r="CQ4014" s="6"/>
      <c r="CR4014" s="6"/>
      <c r="CS4014" s="6"/>
      <c r="CT4014" s="6"/>
      <c r="CU4014" s="6"/>
      <c r="CV4014" s="6"/>
      <c r="CW4014" s="6"/>
      <c r="CX4014" s="6"/>
      <c r="CY4014" s="6"/>
      <c r="CZ4014" s="6"/>
      <c r="DA4014" s="6"/>
      <c r="DB4014" s="6"/>
      <c r="DC4014" s="6"/>
      <c r="DD4014" s="6"/>
      <c r="DE4014" s="6"/>
      <c r="DF4014" s="6"/>
      <c r="DG4014" s="6"/>
      <c r="DH4014" s="6"/>
      <c r="DI4014" s="6"/>
      <c r="DJ4014" s="6"/>
    </row>
    <row r="4015" spans="15:114" ht="15" customHeight="1" x14ac:dyDescent="0.15"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  <c r="BD4015" s="6"/>
      <c r="BE4015" s="6"/>
      <c r="BF4015" s="6"/>
      <c r="BG4015" s="6"/>
      <c r="BH4015" s="6"/>
      <c r="BI4015" s="6"/>
      <c r="BJ4015" s="6"/>
      <c r="BK4015" s="6"/>
      <c r="BL4015" s="6"/>
      <c r="BM4015" s="6"/>
      <c r="BN4015" s="6"/>
      <c r="BO4015" s="6"/>
      <c r="BP4015" s="6"/>
      <c r="BQ4015" s="6"/>
      <c r="BR4015" s="6"/>
      <c r="BS4015" s="6"/>
      <c r="BT4015" s="6"/>
      <c r="BU4015" s="6"/>
      <c r="BV4015" s="6"/>
      <c r="BW4015" s="6"/>
      <c r="BX4015" s="6"/>
      <c r="BY4015" s="6"/>
      <c r="BZ4015" s="6"/>
      <c r="CA4015" s="6"/>
      <c r="CB4015" s="6"/>
      <c r="CC4015" s="6"/>
      <c r="CD4015" s="6"/>
      <c r="CE4015" s="6"/>
      <c r="CF4015" s="6"/>
      <c r="CG4015" s="6"/>
      <c r="CH4015" s="6"/>
      <c r="CI4015" s="6"/>
      <c r="CJ4015" s="6"/>
      <c r="CK4015" s="6"/>
      <c r="CL4015" s="6"/>
      <c r="CM4015" s="6"/>
      <c r="CN4015" s="6"/>
      <c r="CO4015" s="6"/>
      <c r="CP4015" s="6"/>
      <c r="CQ4015" s="6"/>
      <c r="CR4015" s="6"/>
      <c r="CS4015" s="6"/>
      <c r="CT4015" s="6"/>
      <c r="CU4015" s="6"/>
      <c r="CV4015" s="6"/>
      <c r="CW4015" s="6"/>
      <c r="CX4015" s="6"/>
      <c r="CY4015" s="6"/>
      <c r="CZ4015" s="6"/>
      <c r="DA4015" s="6"/>
      <c r="DB4015" s="6"/>
      <c r="DC4015" s="6"/>
      <c r="DD4015" s="6"/>
      <c r="DE4015" s="6"/>
      <c r="DF4015" s="6"/>
      <c r="DG4015" s="6"/>
      <c r="DH4015" s="6"/>
      <c r="DI4015" s="6"/>
      <c r="DJ4015" s="6"/>
    </row>
    <row r="4016" spans="15:114" ht="15" customHeight="1" x14ac:dyDescent="0.15"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  <c r="BD4016" s="6"/>
      <c r="BE4016" s="6"/>
      <c r="BF4016" s="6"/>
      <c r="BG4016" s="6"/>
      <c r="BH4016" s="6"/>
      <c r="BI4016" s="6"/>
      <c r="BJ4016" s="6"/>
      <c r="BK4016" s="6"/>
      <c r="BL4016" s="6"/>
      <c r="BM4016" s="6"/>
      <c r="BN4016" s="6"/>
      <c r="BO4016" s="6"/>
      <c r="BP4016" s="6"/>
      <c r="BQ4016" s="6"/>
      <c r="BR4016" s="6"/>
      <c r="BS4016" s="6"/>
      <c r="BT4016" s="6"/>
      <c r="BU4016" s="6"/>
      <c r="BV4016" s="6"/>
      <c r="BW4016" s="6"/>
      <c r="BX4016" s="6"/>
      <c r="BY4016" s="6"/>
      <c r="BZ4016" s="6"/>
      <c r="CA4016" s="6"/>
      <c r="CB4016" s="6"/>
      <c r="CC4016" s="6"/>
      <c r="CD4016" s="6"/>
      <c r="CE4016" s="6"/>
      <c r="CF4016" s="6"/>
      <c r="CG4016" s="6"/>
      <c r="CH4016" s="6"/>
      <c r="CI4016" s="6"/>
      <c r="CJ4016" s="6"/>
      <c r="CK4016" s="6"/>
      <c r="CL4016" s="6"/>
      <c r="CM4016" s="6"/>
      <c r="CN4016" s="6"/>
      <c r="CO4016" s="6"/>
      <c r="CP4016" s="6"/>
      <c r="CQ4016" s="6"/>
      <c r="CR4016" s="6"/>
      <c r="CS4016" s="6"/>
      <c r="CT4016" s="6"/>
      <c r="CU4016" s="6"/>
      <c r="CV4016" s="6"/>
      <c r="CW4016" s="6"/>
      <c r="CX4016" s="6"/>
      <c r="CY4016" s="6"/>
      <c r="CZ4016" s="6"/>
      <c r="DA4016" s="6"/>
      <c r="DB4016" s="6"/>
      <c r="DC4016" s="6"/>
      <c r="DD4016" s="6"/>
      <c r="DE4016" s="6"/>
      <c r="DF4016" s="6"/>
      <c r="DG4016" s="6"/>
      <c r="DH4016" s="6"/>
      <c r="DI4016" s="6"/>
      <c r="DJ4016" s="6"/>
    </row>
    <row r="4017" spans="15:114" ht="15" customHeight="1" x14ac:dyDescent="0.15"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  <c r="BH4017" s="6"/>
      <c r="BI4017" s="6"/>
      <c r="BJ4017" s="6"/>
      <c r="BK4017" s="6"/>
      <c r="BL4017" s="6"/>
      <c r="BM4017" s="6"/>
      <c r="BN4017" s="6"/>
      <c r="BO4017" s="6"/>
      <c r="BP4017" s="6"/>
      <c r="BQ4017" s="6"/>
      <c r="BR4017" s="6"/>
      <c r="BS4017" s="6"/>
      <c r="BT4017" s="6"/>
      <c r="BU4017" s="6"/>
      <c r="BV4017" s="6"/>
      <c r="BW4017" s="6"/>
      <c r="BX4017" s="6"/>
      <c r="BY4017" s="6"/>
      <c r="BZ4017" s="6"/>
      <c r="CA4017" s="6"/>
      <c r="CB4017" s="6"/>
      <c r="CC4017" s="6"/>
      <c r="CD4017" s="6"/>
      <c r="CE4017" s="6"/>
      <c r="CF4017" s="6"/>
      <c r="CG4017" s="6"/>
      <c r="CH4017" s="6"/>
      <c r="CI4017" s="6"/>
      <c r="CJ4017" s="6"/>
      <c r="CK4017" s="6"/>
      <c r="CL4017" s="6"/>
      <c r="CM4017" s="6"/>
      <c r="CN4017" s="6"/>
      <c r="CO4017" s="6"/>
      <c r="CP4017" s="6"/>
      <c r="CQ4017" s="6"/>
      <c r="CR4017" s="6"/>
      <c r="CS4017" s="6"/>
      <c r="CT4017" s="6"/>
      <c r="CU4017" s="6"/>
      <c r="CV4017" s="6"/>
      <c r="CW4017" s="6"/>
      <c r="CX4017" s="6"/>
      <c r="CY4017" s="6"/>
      <c r="CZ4017" s="6"/>
      <c r="DA4017" s="6"/>
      <c r="DB4017" s="6"/>
      <c r="DC4017" s="6"/>
      <c r="DD4017" s="6"/>
      <c r="DE4017" s="6"/>
      <c r="DF4017" s="6"/>
      <c r="DG4017" s="6"/>
      <c r="DH4017" s="6"/>
      <c r="DI4017" s="6"/>
      <c r="DJ4017" s="6"/>
    </row>
    <row r="4018" spans="15:114" ht="15" customHeight="1" x14ac:dyDescent="0.15"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  <c r="BD4018" s="6"/>
      <c r="BE4018" s="6"/>
      <c r="BF4018" s="6"/>
      <c r="BG4018" s="6"/>
      <c r="BH4018" s="6"/>
      <c r="BI4018" s="6"/>
      <c r="BJ4018" s="6"/>
      <c r="BK4018" s="6"/>
      <c r="BL4018" s="6"/>
      <c r="BM4018" s="6"/>
      <c r="BN4018" s="6"/>
      <c r="BO4018" s="6"/>
      <c r="BP4018" s="6"/>
      <c r="BQ4018" s="6"/>
      <c r="BR4018" s="6"/>
      <c r="BS4018" s="6"/>
      <c r="BT4018" s="6"/>
      <c r="BU4018" s="6"/>
      <c r="BV4018" s="6"/>
      <c r="BW4018" s="6"/>
      <c r="BX4018" s="6"/>
      <c r="BY4018" s="6"/>
      <c r="BZ4018" s="6"/>
      <c r="CA4018" s="6"/>
      <c r="CB4018" s="6"/>
      <c r="CC4018" s="6"/>
      <c r="CD4018" s="6"/>
      <c r="CE4018" s="6"/>
      <c r="CF4018" s="6"/>
      <c r="CG4018" s="6"/>
      <c r="CH4018" s="6"/>
      <c r="CI4018" s="6"/>
      <c r="CJ4018" s="6"/>
      <c r="CK4018" s="6"/>
      <c r="CL4018" s="6"/>
      <c r="CM4018" s="6"/>
      <c r="CN4018" s="6"/>
      <c r="CO4018" s="6"/>
      <c r="CP4018" s="6"/>
      <c r="CQ4018" s="6"/>
      <c r="CR4018" s="6"/>
      <c r="CS4018" s="6"/>
      <c r="CT4018" s="6"/>
      <c r="CU4018" s="6"/>
      <c r="CV4018" s="6"/>
      <c r="CW4018" s="6"/>
      <c r="CX4018" s="6"/>
      <c r="CY4018" s="6"/>
      <c r="CZ4018" s="6"/>
      <c r="DA4018" s="6"/>
      <c r="DB4018" s="6"/>
      <c r="DC4018" s="6"/>
      <c r="DD4018" s="6"/>
      <c r="DE4018" s="6"/>
      <c r="DF4018" s="6"/>
      <c r="DG4018" s="6"/>
      <c r="DH4018" s="6"/>
      <c r="DI4018" s="6"/>
      <c r="DJ4018" s="6"/>
    </row>
    <row r="4019" spans="15:114" ht="15" customHeight="1" x14ac:dyDescent="0.15"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  <c r="BD4019" s="6"/>
      <c r="BE4019" s="6"/>
      <c r="BF4019" s="6"/>
      <c r="BG4019" s="6"/>
      <c r="BH4019" s="6"/>
      <c r="BI4019" s="6"/>
      <c r="BJ4019" s="6"/>
      <c r="BK4019" s="6"/>
      <c r="BL4019" s="6"/>
      <c r="BM4019" s="6"/>
      <c r="BN4019" s="6"/>
      <c r="BO4019" s="6"/>
      <c r="BP4019" s="6"/>
      <c r="BQ4019" s="6"/>
      <c r="BR4019" s="6"/>
      <c r="BS4019" s="6"/>
      <c r="BT4019" s="6"/>
      <c r="BU4019" s="6"/>
      <c r="BV4019" s="6"/>
      <c r="BW4019" s="6"/>
      <c r="BX4019" s="6"/>
      <c r="BY4019" s="6"/>
      <c r="BZ4019" s="6"/>
      <c r="CA4019" s="6"/>
      <c r="CB4019" s="6"/>
      <c r="CC4019" s="6"/>
      <c r="CD4019" s="6"/>
      <c r="CE4019" s="6"/>
      <c r="CF4019" s="6"/>
      <c r="CG4019" s="6"/>
      <c r="CH4019" s="6"/>
      <c r="CI4019" s="6"/>
      <c r="CJ4019" s="6"/>
      <c r="CK4019" s="6"/>
      <c r="CL4019" s="6"/>
      <c r="CM4019" s="6"/>
      <c r="CN4019" s="6"/>
      <c r="CO4019" s="6"/>
      <c r="CP4019" s="6"/>
      <c r="CQ4019" s="6"/>
      <c r="CR4019" s="6"/>
      <c r="CS4019" s="6"/>
      <c r="CT4019" s="6"/>
      <c r="CU4019" s="6"/>
      <c r="CV4019" s="6"/>
      <c r="CW4019" s="6"/>
      <c r="CX4019" s="6"/>
      <c r="CY4019" s="6"/>
      <c r="CZ4019" s="6"/>
      <c r="DA4019" s="6"/>
      <c r="DB4019" s="6"/>
      <c r="DC4019" s="6"/>
      <c r="DD4019" s="6"/>
      <c r="DE4019" s="6"/>
      <c r="DF4019" s="6"/>
      <c r="DG4019" s="6"/>
      <c r="DH4019" s="6"/>
      <c r="DI4019" s="6"/>
      <c r="DJ4019" s="6"/>
    </row>
    <row r="4020" spans="15:114" ht="15" customHeight="1" x14ac:dyDescent="0.15"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  <c r="BD4020" s="6"/>
      <c r="BE4020" s="6"/>
      <c r="BF4020" s="6"/>
      <c r="BG4020" s="6"/>
      <c r="BH4020" s="6"/>
      <c r="BI4020" s="6"/>
      <c r="BJ4020" s="6"/>
      <c r="BK4020" s="6"/>
      <c r="BL4020" s="6"/>
      <c r="BM4020" s="6"/>
      <c r="BN4020" s="6"/>
      <c r="BO4020" s="6"/>
      <c r="BP4020" s="6"/>
      <c r="BQ4020" s="6"/>
      <c r="BR4020" s="6"/>
      <c r="BS4020" s="6"/>
      <c r="BT4020" s="6"/>
      <c r="BU4020" s="6"/>
      <c r="BV4020" s="6"/>
      <c r="BW4020" s="6"/>
      <c r="BX4020" s="6"/>
      <c r="BY4020" s="6"/>
      <c r="BZ4020" s="6"/>
      <c r="CA4020" s="6"/>
      <c r="CB4020" s="6"/>
      <c r="CC4020" s="6"/>
      <c r="CD4020" s="6"/>
      <c r="CE4020" s="6"/>
      <c r="CF4020" s="6"/>
      <c r="CG4020" s="6"/>
      <c r="CH4020" s="6"/>
      <c r="CI4020" s="6"/>
      <c r="CJ4020" s="6"/>
      <c r="CK4020" s="6"/>
      <c r="CL4020" s="6"/>
      <c r="CM4020" s="6"/>
      <c r="CN4020" s="6"/>
      <c r="CO4020" s="6"/>
      <c r="CP4020" s="6"/>
      <c r="CQ4020" s="6"/>
      <c r="CR4020" s="6"/>
      <c r="CS4020" s="6"/>
      <c r="CT4020" s="6"/>
      <c r="CU4020" s="6"/>
      <c r="CV4020" s="6"/>
      <c r="CW4020" s="6"/>
      <c r="CX4020" s="6"/>
      <c r="CY4020" s="6"/>
      <c r="CZ4020" s="6"/>
      <c r="DA4020" s="6"/>
      <c r="DB4020" s="6"/>
      <c r="DC4020" s="6"/>
      <c r="DD4020" s="6"/>
      <c r="DE4020" s="6"/>
      <c r="DF4020" s="6"/>
      <c r="DG4020" s="6"/>
      <c r="DH4020" s="6"/>
      <c r="DI4020" s="6"/>
      <c r="DJ4020" s="6"/>
    </row>
    <row r="4021" spans="15:114" ht="15" customHeight="1" x14ac:dyDescent="0.15"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  <c r="BH4021" s="6"/>
      <c r="BI4021" s="6"/>
      <c r="BJ4021" s="6"/>
      <c r="BK4021" s="6"/>
      <c r="BL4021" s="6"/>
      <c r="BM4021" s="6"/>
      <c r="BN4021" s="6"/>
      <c r="BO4021" s="6"/>
      <c r="BP4021" s="6"/>
      <c r="BQ4021" s="6"/>
      <c r="BR4021" s="6"/>
      <c r="BS4021" s="6"/>
      <c r="BT4021" s="6"/>
      <c r="BU4021" s="6"/>
      <c r="BV4021" s="6"/>
      <c r="BW4021" s="6"/>
      <c r="BX4021" s="6"/>
      <c r="BY4021" s="6"/>
      <c r="BZ4021" s="6"/>
      <c r="CA4021" s="6"/>
      <c r="CB4021" s="6"/>
      <c r="CC4021" s="6"/>
      <c r="CD4021" s="6"/>
      <c r="CE4021" s="6"/>
      <c r="CF4021" s="6"/>
      <c r="CG4021" s="6"/>
      <c r="CH4021" s="6"/>
      <c r="CI4021" s="6"/>
      <c r="CJ4021" s="6"/>
      <c r="CK4021" s="6"/>
      <c r="CL4021" s="6"/>
      <c r="CM4021" s="6"/>
      <c r="CN4021" s="6"/>
      <c r="CO4021" s="6"/>
      <c r="CP4021" s="6"/>
      <c r="CQ4021" s="6"/>
      <c r="CR4021" s="6"/>
      <c r="CS4021" s="6"/>
      <c r="CT4021" s="6"/>
      <c r="CU4021" s="6"/>
      <c r="CV4021" s="6"/>
      <c r="CW4021" s="6"/>
      <c r="CX4021" s="6"/>
      <c r="CY4021" s="6"/>
      <c r="CZ4021" s="6"/>
      <c r="DA4021" s="6"/>
      <c r="DB4021" s="6"/>
      <c r="DC4021" s="6"/>
      <c r="DD4021" s="6"/>
      <c r="DE4021" s="6"/>
      <c r="DF4021" s="6"/>
      <c r="DG4021" s="6"/>
      <c r="DH4021" s="6"/>
      <c r="DI4021" s="6"/>
      <c r="DJ4021" s="6"/>
    </row>
    <row r="4022" spans="15:114" ht="15" customHeight="1" x14ac:dyDescent="0.15"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  <c r="BD4022" s="6"/>
      <c r="BE4022" s="6"/>
      <c r="BF4022" s="6"/>
      <c r="BG4022" s="6"/>
      <c r="BH4022" s="6"/>
      <c r="BI4022" s="6"/>
      <c r="BJ4022" s="6"/>
      <c r="BK4022" s="6"/>
      <c r="BL4022" s="6"/>
      <c r="BM4022" s="6"/>
      <c r="BN4022" s="6"/>
      <c r="BO4022" s="6"/>
      <c r="BP4022" s="6"/>
      <c r="BQ4022" s="6"/>
      <c r="BR4022" s="6"/>
      <c r="BS4022" s="6"/>
      <c r="BT4022" s="6"/>
      <c r="BU4022" s="6"/>
      <c r="BV4022" s="6"/>
      <c r="BW4022" s="6"/>
      <c r="BX4022" s="6"/>
      <c r="BY4022" s="6"/>
      <c r="BZ4022" s="6"/>
      <c r="CA4022" s="6"/>
      <c r="CB4022" s="6"/>
      <c r="CC4022" s="6"/>
      <c r="CD4022" s="6"/>
      <c r="CE4022" s="6"/>
      <c r="CF4022" s="6"/>
      <c r="CG4022" s="6"/>
      <c r="CH4022" s="6"/>
      <c r="CI4022" s="6"/>
      <c r="CJ4022" s="6"/>
      <c r="CK4022" s="6"/>
      <c r="CL4022" s="6"/>
      <c r="CM4022" s="6"/>
      <c r="CN4022" s="6"/>
      <c r="CO4022" s="6"/>
      <c r="CP4022" s="6"/>
      <c r="CQ4022" s="6"/>
      <c r="CR4022" s="6"/>
      <c r="CS4022" s="6"/>
      <c r="CT4022" s="6"/>
      <c r="CU4022" s="6"/>
      <c r="CV4022" s="6"/>
      <c r="CW4022" s="6"/>
      <c r="CX4022" s="6"/>
      <c r="CY4022" s="6"/>
      <c r="CZ4022" s="6"/>
      <c r="DA4022" s="6"/>
      <c r="DB4022" s="6"/>
      <c r="DC4022" s="6"/>
      <c r="DD4022" s="6"/>
      <c r="DE4022" s="6"/>
      <c r="DF4022" s="6"/>
      <c r="DG4022" s="6"/>
      <c r="DH4022" s="6"/>
      <c r="DI4022" s="6"/>
      <c r="DJ4022" s="6"/>
    </row>
    <row r="4023" spans="15:114" ht="15" customHeight="1" x14ac:dyDescent="0.15"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  <c r="BH4023" s="6"/>
      <c r="BI4023" s="6"/>
      <c r="BJ4023" s="6"/>
      <c r="BK4023" s="6"/>
      <c r="BL4023" s="6"/>
      <c r="BM4023" s="6"/>
      <c r="BN4023" s="6"/>
      <c r="BO4023" s="6"/>
      <c r="BP4023" s="6"/>
      <c r="BQ4023" s="6"/>
      <c r="BR4023" s="6"/>
      <c r="BS4023" s="6"/>
      <c r="BT4023" s="6"/>
      <c r="BU4023" s="6"/>
      <c r="BV4023" s="6"/>
      <c r="BW4023" s="6"/>
      <c r="BX4023" s="6"/>
      <c r="BY4023" s="6"/>
      <c r="BZ4023" s="6"/>
      <c r="CA4023" s="6"/>
      <c r="CB4023" s="6"/>
      <c r="CC4023" s="6"/>
      <c r="CD4023" s="6"/>
      <c r="CE4023" s="6"/>
      <c r="CF4023" s="6"/>
      <c r="CG4023" s="6"/>
      <c r="CH4023" s="6"/>
      <c r="CI4023" s="6"/>
      <c r="CJ4023" s="6"/>
      <c r="CK4023" s="6"/>
      <c r="CL4023" s="6"/>
      <c r="CM4023" s="6"/>
      <c r="CN4023" s="6"/>
      <c r="CO4023" s="6"/>
      <c r="CP4023" s="6"/>
      <c r="CQ4023" s="6"/>
      <c r="CR4023" s="6"/>
      <c r="CS4023" s="6"/>
      <c r="CT4023" s="6"/>
      <c r="CU4023" s="6"/>
      <c r="CV4023" s="6"/>
      <c r="CW4023" s="6"/>
      <c r="CX4023" s="6"/>
      <c r="CY4023" s="6"/>
      <c r="CZ4023" s="6"/>
      <c r="DA4023" s="6"/>
      <c r="DB4023" s="6"/>
      <c r="DC4023" s="6"/>
      <c r="DD4023" s="6"/>
      <c r="DE4023" s="6"/>
      <c r="DF4023" s="6"/>
      <c r="DG4023" s="6"/>
      <c r="DH4023" s="6"/>
      <c r="DI4023" s="6"/>
      <c r="DJ4023" s="6"/>
    </row>
    <row r="4024" spans="15:114" ht="15" customHeight="1" x14ac:dyDescent="0.15"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  <c r="BH4024" s="6"/>
      <c r="BI4024" s="6"/>
      <c r="BJ4024" s="6"/>
      <c r="BK4024" s="6"/>
      <c r="BL4024" s="6"/>
      <c r="BM4024" s="6"/>
      <c r="BN4024" s="6"/>
      <c r="BO4024" s="6"/>
      <c r="BP4024" s="6"/>
      <c r="BQ4024" s="6"/>
      <c r="BR4024" s="6"/>
      <c r="BS4024" s="6"/>
      <c r="BT4024" s="6"/>
      <c r="BU4024" s="6"/>
      <c r="BV4024" s="6"/>
      <c r="BW4024" s="6"/>
      <c r="BX4024" s="6"/>
      <c r="BY4024" s="6"/>
      <c r="BZ4024" s="6"/>
      <c r="CA4024" s="6"/>
      <c r="CB4024" s="6"/>
      <c r="CC4024" s="6"/>
      <c r="CD4024" s="6"/>
      <c r="CE4024" s="6"/>
      <c r="CF4024" s="6"/>
      <c r="CG4024" s="6"/>
      <c r="CH4024" s="6"/>
      <c r="CI4024" s="6"/>
      <c r="CJ4024" s="6"/>
      <c r="CK4024" s="6"/>
      <c r="CL4024" s="6"/>
      <c r="CM4024" s="6"/>
      <c r="CN4024" s="6"/>
      <c r="CO4024" s="6"/>
      <c r="CP4024" s="6"/>
      <c r="CQ4024" s="6"/>
      <c r="CR4024" s="6"/>
      <c r="CS4024" s="6"/>
      <c r="CT4024" s="6"/>
      <c r="CU4024" s="6"/>
      <c r="CV4024" s="6"/>
      <c r="CW4024" s="6"/>
      <c r="CX4024" s="6"/>
      <c r="CY4024" s="6"/>
      <c r="CZ4024" s="6"/>
      <c r="DA4024" s="6"/>
      <c r="DB4024" s="6"/>
      <c r="DC4024" s="6"/>
      <c r="DD4024" s="6"/>
      <c r="DE4024" s="6"/>
      <c r="DF4024" s="6"/>
      <c r="DG4024" s="6"/>
      <c r="DH4024" s="6"/>
      <c r="DI4024" s="6"/>
      <c r="DJ4024" s="6"/>
    </row>
    <row r="4025" spans="15:114" ht="15" customHeight="1" x14ac:dyDescent="0.15"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  <c r="BD4025" s="6"/>
      <c r="BE4025" s="6"/>
      <c r="BF4025" s="6"/>
      <c r="BG4025" s="6"/>
      <c r="BH4025" s="6"/>
      <c r="BI4025" s="6"/>
      <c r="BJ4025" s="6"/>
      <c r="BK4025" s="6"/>
      <c r="BL4025" s="6"/>
      <c r="BM4025" s="6"/>
      <c r="BN4025" s="6"/>
      <c r="BO4025" s="6"/>
      <c r="BP4025" s="6"/>
      <c r="BQ4025" s="6"/>
      <c r="BR4025" s="6"/>
      <c r="BS4025" s="6"/>
      <c r="BT4025" s="6"/>
      <c r="BU4025" s="6"/>
      <c r="BV4025" s="6"/>
      <c r="BW4025" s="6"/>
      <c r="BX4025" s="6"/>
      <c r="BY4025" s="6"/>
      <c r="BZ4025" s="6"/>
      <c r="CA4025" s="6"/>
      <c r="CB4025" s="6"/>
      <c r="CC4025" s="6"/>
      <c r="CD4025" s="6"/>
      <c r="CE4025" s="6"/>
      <c r="CF4025" s="6"/>
      <c r="CG4025" s="6"/>
      <c r="CH4025" s="6"/>
      <c r="CI4025" s="6"/>
      <c r="CJ4025" s="6"/>
      <c r="CK4025" s="6"/>
      <c r="CL4025" s="6"/>
      <c r="CM4025" s="6"/>
      <c r="CN4025" s="6"/>
      <c r="CO4025" s="6"/>
      <c r="CP4025" s="6"/>
      <c r="CQ4025" s="6"/>
      <c r="CR4025" s="6"/>
      <c r="CS4025" s="6"/>
      <c r="CT4025" s="6"/>
      <c r="CU4025" s="6"/>
      <c r="CV4025" s="6"/>
      <c r="CW4025" s="6"/>
      <c r="CX4025" s="6"/>
      <c r="CY4025" s="6"/>
      <c r="CZ4025" s="6"/>
      <c r="DA4025" s="6"/>
      <c r="DB4025" s="6"/>
      <c r="DC4025" s="6"/>
      <c r="DD4025" s="6"/>
      <c r="DE4025" s="6"/>
      <c r="DF4025" s="6"/>
      <c r="DG4025" s="6"/>
      <c r="DH4025" s="6"/>
      <c r="DI4025" s="6"/>
      <c r="DJ4025" s="6"/>
    </row>
    <row r="4026" spans="15:114" ht="15" customHeight="1" x14ac:dyDescent="0.15"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  <c r="BD4026" s="6"/>
      <c r="BE4026" s="6"/>
      <c r="BF4026" s="6"/>
      <c r="BG4026" s="6"/>
      <c r="BH4026" s="6"/>
      <c r="BI4026" s="6"/>
      <c r="BJ4026" s="6"/>
      <c r="BK4026" s="6"/>
      <c r="BL4026" s="6"/>
      <c r="BM4026" s="6"/>
      <c r="BN4026" s="6"/>
      <c r="BO4026" s="6"/>
      <c r="BP4026" s="6"/>
      <c r="BQ4026" s="6"/>
      <c r="BR4026" s="6"/>
      <c r="BS4026" s="6"/>
      <c r="BT4026" s="6"/>
      <c r="BU4026" s="6"/>
      <c r="BV4026" s="6"/>
      <c r="BW4026" s="6"/>
      <c r="BX4026" s="6"/>
      <c r="BY4026" s="6"/>
      <c r="BZ4026" s="6"/>
      <c r="CA4026" s="6"/>
      <c r="CB4026" s="6"/>
      <c r="CC4026" s="6"/>
      <c r="CD4026" s="6"/>
      <c r="CE4026" s="6"/>
      <c r="CF4026" s="6"/>
      <c r="CG4026" s="6"/>
      <c r="CH4026" s="6"/>
      <c r="CI4026" s="6"/>
      <c r="CJ4026" s="6"/>
      <c r="CK4026" s="6"/>
      <c r="CL4026" s="6"/>
      <c r="CM4026" s="6"/>
      <c r="CN4026" s="6"/>
      <c r="CO4026" s="6"/>
      <c r="CP4026" s="6"/>
      <c r="CQ4026" s="6"/>
      <c r="CR4026" s="6"/>
      <c r="CS4026" s="6"/>
      <c r="CT4026" s="6"/>
      <c r="CU4026" s="6"/>
      <c r="CV4026" s="6"/>
      <c r="CW4026" s="6"/>
      <c r="CX4026" s="6"/>
      <c r="CY4026" s="6"/>
      <c r="CZ4026" s="6"/>
      <c r="DA4026" s="6"/>
      <c r="DB4026" s="6"/>
      <c r="DC4026" s="6"/>
      <c r="DD4026" s="6"/>
      <c r="DE4026" s="6"/>
      <c r="DF4026" s="6"/>
      <c r="DG4026" s="6"/>
      <c r="DH4026" s="6"/>
      <c r="DI4026" s="6"/>
      <c r="DJ4026" s="6"/>
    </row>
    <row r="4027" spans="15:114" ht="15" customHeight="1" x14ac:dyDescent="0.15"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  <c r="BD4027" s="6"/>
      <c r="BE4027" s="6"/>
      <c r="BF4027" s="6"/>
      <c r="BG4027" s="6"/>
      <c r="BH4027" s="6"/>
      <c r="BI4027" s="6"/>
      <c r="BJ4027" s="6"/>
      <c r="BK4027" s="6"/>
      <c r="BL4027" s="6"/>
      <c r="BM4027" s="6"/>
      <c r="BN4027" s="6"/>
      <c r="BO4027" s="6"/>
      <c r="BP4027" s="6"/>
      <c r="BQ4027" s="6"/>
      <c r="BR4027" s="6"/>
      <c r="BS4027" s="6"/>
      <c r="BT4027" s="6"/>
      <c r="BU4027" s="6"/>
      <c r="BV4027" s="6"/>
      <c r="BW4027" s="6"/>
      <c r="BX4027" s="6"/>
      <c r="BY4027" s="6"/>
      <c r="BZ4027" s="6"/>
      <c r="CA4027" s="6"/>
      <c r="CB4027" s="6"/>
      <c r="CC4027" s="6"/>
      <c r="CD4027" s="6"/>
      <c r="CE4027" s="6"/>
      <c r="CF4027" s="6"/>
      <c r="CG4027" s="6"/>
      <c r="CH4027" s="6"/>
      <c r="CI4027" s="6"/>
      <c r="CJ4027" s="6"/>
      <c r="CK4027" s="6"/>
      <c r="CL4027" s="6"/>
      <c r="CM4027" s="6"/>
      <c r="CN4027" s="6"/>
      <c r="CO4027" s="6"/>
      <c r="CP4027" s="6"/>
      <c r="CQ4027" s="6"/>
      <c r="CR4027" s="6"/>
      <c r="CS4027" s="6"/>
      <c r="CT4027" s="6"/>
      <c r="CU4027" s="6"/>
      <c r="CV4027" s="6"/>
      <c r="CW4027" s="6"/>
      <c r="CX4027" s="6"/>
      <c r="CY4027" s="6"/>
      <c r="CZ4027" s="6"/>
      <c r="DA4027" s="6"/>
      <c r="DB4027" s="6"/>
      <c r="DC4027" s="6"/>
      <c r="DD4027" s="6"/>
      <c r="DE4027" s="6"/>
      <c r="DF4027" s="6"/>
      <c r="DG4027" s="6"/>
      <c r="DH4027" s="6"/>
      <c r="DI4027" s="6"/>
      <c r="DJ4027" s="6"/>
    </row>
    <row r="4028" spans="15:114" ht="15" customHeight="1" x14ac:dyDescent="0.15"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  <c r="BD4028" s="6"/>
      <c r="BE4028" s="6"/>
      <c r="BF4028" s="6"/>
      <c r="BG4028" s="6"/>
      <c r="BH4028" s="6"/>
      <c r="BI4028" s="6"/>
      <c r="BJ4028" s="6"/>
      <c r="BK4028" s="6"/>
      <c r="BL4028" s="6"/>
      <c r="BM4028" s="6"/>
      <c r="BN4028" s="6"/>
      <c r="BO4028" s="6"/>
      <c r="BP4028" s="6"/>
      <c r="BQ4028" s="6"/>
      <c r="BR4028" s="6"/>
      <c r="BS4028" s="6"/>
      <c r="BT4028" s="6"/>
      <c r="BU4028" s="6"/>
      <c r="BV4028" s="6"/>
      <c r="BW4028" s="6"/>
      <c r="BX4028" s="6"/>
      <c r="BY4028" s="6"/>
      <c r="BZ4028" s="6"/>
      <c r="CA4028" s="6"/>
      <c r="CB4028" s="6"/>
      <c r="CC4028" s="6"/>
      <c r="CD4028" s="6"/>
      <c r="CE4028" s="6"/>
      <c r="CF4028" s="6"/>
      <c r="CG4028" s="6"/>
      <c r="CH4028" s="6"/>
      <c r="CI4028" s="6"/>
      <c r="CJ4028" s="6"/>
      <c r="CK4028" s="6"/>
      <c r="CL4028" s="6"/>
      <c r="CM4028" s="6"/>
      <c r="CN4028" s="6"/>
      <c r="CO4028" s="6"/>
      <c r="CP4028" s="6"/>
      <c r="CQ4028" s="6"/>
      <c r="CR4028" s="6"/>
      <c r="CS4028" s="6"/>
      <c r="CT4028" s="6"/>
      <c r="CU4028" s="6"/>
      <c r="CV4028" s="6"/>
      <c r="CW4028" s="6"/>
      <c r="CX4028" s="6"/>
      <c r="CY4028" s="6"/>
      <c r="CZ4028" s="6"/>
      <c r="DA4028" s="6"/>
      <c r="DB4028" s="6"/>
      <c r="DC4028" s="6"/>
      <c r="DD4028" s="6"/>
      <c r="DE4028" s="6"/>
      <c r="DF4028" s="6"/>
      <c r="DG4028" s="6"/>
      <c r="DH4028" s="6"/>
      <c r="DI4028" s="6"/>
      <c r="DJ4028" s="6"/>
    </row>
    <row r="4029" spans="15:114" ht="15" customHeight="1" x14ac:dyDescent="0.15"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  <c r="BH4029" s="6"/>
      <c r="BI4029" s="6"/>
      <c r="BJ4029" s="6"/>
      <c r="BK4029" s="6"/>
      <c r="BL4029" s="6"/>
      <c r="BM4029" s="6"/>
      <c r="BN4029" s="6"/>
      <c r="BO4029" s="6"/>
      <c r="BP4029" s="6"/>
      <c r="BQ4029" s="6"/>
      <c r="BR4029" s="6"/>
      <c r="BS4029" s="6"/>
      <c r="BT4029" s="6"/>
      <c r="BU4029" s="6"/>
      <c r="BV4029" s="6"/>
      <c r="BW4029" s="6"/>
      <c r="BX4029" s="6"/>
      <c r="BY4029" s="6"/>
      <c r="BZ4029" s="6"/>
      <c r="CA4029" s="6"/>
      <c r="CB4029" s="6"/>
      <c r="CC4029" s="6"/>
      <c r="CD4029" s="6"/>
      <c r="CE4029" s="6"/>
      <c r="CF4029" s="6"/>
      <c r="CG4029" s="6"/>
      <c r="CH4029" s="6"/>
      <c r="CI4029" s="6"/>
      <c r="CJ4029" s="6"/>
      <c r="CK4029" s="6"/>
      <c r="CL4029" s="6"/>
      <c r="CM4029" s="6"/>
      <c r="CN4029" s="6"/>
      <c r="CO4029" s="6"/>
      <c r="CP4029" s="6"/>
      <c r="CQ4029" s="6"/>
      <c r="CR4029" s="6"/>
      <c r="CS4029" s="6"/>
      <c r="CT4029" s="6"/>
      <c r="CU4029" s="6"/>
      <c r="CV4029" s="6"/>
      <c r="CW4029" s="6"/>
      <c r="CX4029" s="6"/>
      <c r="CY4029" s="6"/>
      <c r="CZ4029" s="6"/>
      <c r="DA4029" s="6"/>
      <c r="DB4029" s="6"/>
      <c r="DC4029" s="6"/>
      <c r="DD4029" s="6"/>
      <c r="DE4029" s="6"/>
      <c r="DF4029" s="6"/>
      <c r="DG4029" s="6"/>
      <c r="DH4029" s="6"/>
      <c r="DI4029" s="6"/>
      <c r="DJ4029" s="6"/>
    </row>
    <row r="4030" spans="15:114" ht="15" customHeight="1" x14ac:dyDescent="0.15"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  <c r="BD4030" s="6"/>
      <c r="BE4030" s="6"/>
      <c r="BF4030" s="6"/>
      <c r="BG4030" s="6"/>
      <c r="BH4030" s="6"/>
      <c r="BI4030" s="6"/>
      <c r="BJ4030" s="6"/>
      <c r="BK4030" s="6"/>
      <c r="BL4030" s="6"/>
      <c r="BM4030" s="6"/>
      <c r="BN4030" s="6"/>
      <c r="BO4030" s="6"/>
      <c r="BP4030" s="6"/>
      <c r="BQ4030" s="6"/>
      <c r="BR4030" s="6"/>
      <c r="BS4030" s="6"/>
      <c r="BT4030" s="6"/>
      <c r="BU4030" s="6"/>
      <c r="BV4030" s="6"/>
      <c r="BW4030" s="6"/>
      <c r="BX4030" s="6"/>
      <c r="BY4030" s="6"/>
      <c r="BZ4030" s="6"/>
      <c r="CA4030" s="6"/>
      <c r="CB4030" s="6"/>
      <c r="CC4030" s="6"/>
      <c r="CD4030" s="6"/>
      <c r="CE4030" s="6"/>
      <c r="CF4030" s="6"/>
      <c r="CG4030" s="6"/>
      <c r="CH4030" s="6"/>
      <c r="CI4030" s="6"/>
      <c r="CJ4030" s="6"/>
      <c r="CK4030" s="6"/>
      <c r="CL4030" s="6"/>
      <c r="CM4030" s="6"/>
      <c r="CN4030" s="6"/>
      <c r="CO4030" s="6"/>
      <c r="CP4030" s="6"/>
      <c r="CQ4030" s="6"/>
      <c r="CR4030" s="6"/>
      <c r="CS4030" s="6"/>
      <c r="CT4030" s="6"/>
      <c r="CU4030" s="6"/>
      <c r="CV4030" s="6"/>
      <c r="CW4030" s="6"/>
      <c r="CX4030" s="6"/>
      <c r="CY4030" s="6"/>
      <c r="CZ4030" s="6"/>
      <c r="DA4030" s="6"/>
      <c r="DB4030" s="6"/>
      <c r="DC4030" s="6"/>
      <c r="DD4030" s="6"/>
      <c r="DE4030" s="6"/>
      <c r="DF4030" s="6"/>
      <c r="DG4030" s="6"/>
      <c r="DH4030" s="6"/>
      <c r="DI4030" s="6"/>
      <c r="DJ4030" s="6"/>
    </row>
    <row r="4031" spans="15:114" ht="15" customHeight="1" x14ac:dyDescent="0.15"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  <c r="BD4031" s="6"/>
      <c r="BE4031" s="6"/>
      <c r="BF4031" s="6"/>
      <c r="BG4031" s="6"/>
      <c r="BH4031" s="6"/>
      <c r="BI4031" s="6"/>
      <c r="BJ4031" s="6"/>
      <c r="BK4031" s="6"/>
      <c r="BL4031" s="6"/>
      <c r="BM4031" s="6"/>
      <c r="BN4031" s="6"/>
      <c r="BO4031" s="6"/>
      <c r="BP4031" s="6"/>
      <c r="BQ4031" s="6"/>
      <c r="BR4031" s="6"/>
      <c r="BS4031" s="6"/>
      <c r="BT4031" s="6"/>
      <c r="BU4031" s="6"/>
      <c r="BV4031" s="6"/>
      <c r="BW4031" s="6"/>
      <c r="BX4031" s="6"/>
      <c r="BY4031" s="6"/>
      <c r="BZ4031" s="6"/>
      <c r="CA4031" s="6"/>
      <c r="CB4031" s="6"/>
      <c r="CC4031" s="6"/>
      <c r="CD4031" s="6"/>
      <c r="CE4031" s="6"/>
      <c r="CF4031" s="6"/>
      <c r="CG4031" s="6"/>
      <c r="CH4031" s="6"/>
      <c r="CI4031" s="6"/>
      <c r="CJ4031" s="6"/>
      <c r="CK4031" s="6"/>
      <c r="CL4031" s="6"/>
      <c r="CM4031" s="6"/>
      <c r="CN4031" s="6"/>
      <c r="CO4031" s="6"/>
      <c r="CP4031" s="6"/>
      <c r="CQ4031" s="6"/>
      <c r="CR4031" s="6"/>
      <c r="CS4031" s="6"/>
      <c r="CT4031" s="6"/>
      <c r="CU4031" s="6"/>
      <c r="CV4031" s="6"/>
      <c r="CW4031" s="6"/>
      <c r="CX4031" s="6"/>
      <c r="CY4031" s="6"/>
      <c r="CZ4031" s="6"/>
      <c r="DA4031" s="6"/>
      <c r="DB4031" s="6"/>
      <c r="DC4031" s="6"/>
      <c r="DD4031" s="6"/>
      <c r="DE4031" s="6"/>
      <c r="DF4031" s="6"/>
      <c r="DG4031" s="6"/>
      <c r="DH4031" s="6"/>
      <c r="DI4031" s="6"/>
      <c r="DJ4031" s="6"/>
    </row>
    <row r="4032" spans="15:114" ht="15" customHeight="1" x14ac:dyDescent="0.15"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  <c r="BD4032" s="6"/>
      <c r="BE4032" s="6"/>
      <c r="BF4032" s="6"/>
      <c r="BG4032" s="6"/>
      <c r="BH4032" s="6"/>
      <c r="BI4032" s="6"/>
      <c r="BJ4032" s="6"/>
      <c r="BK4032" s="6"/>
      <c r="BL4032" s="6"/>
      <c r="BM4032" s="6"/>
      <c r="BN4032" s="6"/>
      <c r="BO4032" s="6"/>
      <c r="BP4032" s="6"/>
      <c r="BQ4032" s="6"/>
      <c r="BR4032" s="6"/>
      <c r="BS4032" s="6"/>
      <c r="BT4032" s="6"/>
      <c r="BU4032" s="6"/>
      <c r="BV4032" s="6"/>
      <c r="BW4032" s="6"/>
      <c r="BX4032" s="6"/>
      <c r="BY4032" s="6"/>
      <c r="BZ4032" s="6"/>
      <c r="CA4032" s="6"/>
      <c r="CB4032" s="6"/>
      <c r="CC4032" s="6"/>
      <c r="CD4032" s="6"/>
      <c r="CE4032" s="6"/>
      <c r="CF4032" s="6"/>
      <c r="CG4032" s="6"/>
      <c r="CH4032" s="6"/>
      <c r="CI4032" s="6"/>
      <c r="CJ4032" s="6"/>
      <c r="CK4032" s="6"/>
      <c r="CL4032" s="6"/>
      <c r="CM4032" s="6"/>
      <c r="CN4032" s="6"/>
      <c r="CO4032" s="6"/>
      <c r="CP4032" s="6"/>
      <c r="CQ4032" s="6"/>
      <c r="CR4032" s="6"/>
      <c r="CS4032" s="6"/>
      <c r="CT4032" s="6"/>
      <c r="CU4032" s="6"/>
      <c r="CV4032" s="6"/>
      <c r="CW4032" s="6"/>
      <c r="CX4032" s="6"/>
      <c r="CY4032" s="6"/>
      <c r="CZ4032" s="6"/>
      <c r="DA4032" s="6"/>
      <c r="DB4032" s="6"/>
      <c r="DC4032" s="6"/>
      <c r="DD4032" s="6"/>
      <c r="DE4032" s="6"/>
      <c r="DF4032" s="6"/>
      <c r="DG4032" s="6"/>
      <c r="DH4032" s="6"/>
      <c r="DI4032" s="6"/>
      <c r="DJ4032" s="6"/>
    </row>
    <row r="4033" spans="15:114" ht="15" customHeight="1" x14ac:dyDescent="0.15"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  <c r="BD4033" s="6"/>
      <c r="BE4033" s="6"/>
      <c r="BF4033" s="6"/>
      <c r="BG4033" s="6"/>
      <c r="BH4033" s="6"/>
      <c r="BI4033" s="6"/>
      <c r="BJ4033" s="6"/>
      <c r="BK4033" s="6"/>
      <c r="BL4033" s="6"/>
      <c r="BM4033" s="6"/>
      <c r="BN4033" s="6"/>
      <c r="BO4033" s="6"/>
      <c r="BP4033" s="6"/>
      <c r="BQ4033" s="6"/>
      <c r="BR4033" s="6"/>
      <c r="BS4033" s="6"/>
      <c r="BT4033" s="6"/>
      <c r="BU4033" s="6"/>
      <c r="BV4033" s="6"/>
      <c r="BW4033" s="6"/>
      <c r="BX4033" s="6"/>
      <c r="BY4033" s="6"/>
      <c r="BZ4033" s="6"/>
      <c r="CA4033" s="6"/>
      <c r="CB4033" s="6"/>
      <c r="CC4033" s="6"/>
      <c r="CD4033" s="6"/>
      <c r="CE4033" s="6"/>
      <c r="CF4033" s="6"/>
      <c r="CG4033" s="6"/>
      <c r="CH4033" s="6"/>
      <c r="CI4033" s="6"/>
      <c r="CJ4033" s="6"/>
      <c r="CK4033" s="6"/>
      <c r="CL4033" s="6"/>
      <c r="CM4033" s="6"/>
      <c r="CN4033" s="6"/>
      <c r="CO4033" s="6"/>
      <c r="CP4033" s="6"/>
      <c r="CQ4033" s="6"/>
      <c r="CR4033" s="6"/>
      <c r="CS4033" s="6"/>
      <c r="CT4033" s="6"/>
      <c r="CU4033" s="6"/>
      <c r="CV4033" s="6"/>
      <c r="CW4033" s="6"/>
      <c r="CX4033" s="6"/>
      <c r="CY4033" s="6"/>
      <c r="CZ4033" s="6"/>
      <c r="DA4033" s="6"/>
      <c r="DB4033" s="6"/>
      <c r="DC4033" s="6"/>
      <c r="DD4033" s="6"/>
      <c r="DE4033" s="6"/>
      <c r="DF4033" s="6"/>
      <c r="DG4033" s="6"/>
      <c r="DH4033" s="6"/>
      <c r="DI4033" s="6"/>
      <c r="DJ4033" s="6"/>
    </row>
    <row r="4034" spans="15:114" ht="15" customHeight="1" x14ac:dyDescent="0.15"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  <c r="BD4034" s="6"/>
      <c r="BE4034" s="6"/>
      <c r="BF4034" s="6"/>
      <c r="BG4034" s="6"/>
      <c r="BH4034" s="6"/>
      <c r="BI4034" s="6"/>
      <c r="BJ4034" s="6"/>
      <c r="BK4034" s="6"/>
      <c r="BL4034" s="6"/>
      <c r="BM4034" s="6"/>
      <c r="BN4034" s="6"/>
      <c r="BO4034" s="6"/>
      <c r="BP4034" s="6"/>
      <c r="BQ4034" s="6"/>
      <c r="BR4034" s="6"/>
      <c r="BS4034" s="6"/>
      <c r="BT4034" s="6"/>
      <c r="BU4034" s="6"/>
      <c r="BV4034" s="6"/>
      <c r="BW4034" s="6"/>
      <c r="BX4034" s="6"/>
      <c r="BY4034" s="6"/>
      <c r="BZ4034" s="6"/>
      <c r="CA4034" s="6"/>
      <c r="CB4034" s="6"/>
      <c r="CC4034" s="6"/>
      <c r="CD4034" s="6"/>
      <c r="CE4034" s="6"/>
      <c r="CF4034" s="6"/>
      <c r="CG4034" s="6"/>
      <c r="CH4034" s="6"/>
      <c r="CI4034" s="6"/>
      <c r="CJ4034" s="6"/>
      <c r="CK4034" s="6"/>
      <c r="CL4034" s="6"/>
      <c r="CM4034" s="6"/>
      <c r="CN4034" s="6"/>
      <c r="CO4034" s="6"/>
      <c r="CP4034" s="6"/>
      <c r="CQ4034" s="6"/>
      <c r="CR4034" s="6"/>
      <c r="CS4034" s="6"/>
      <c r="CT4034" s="6"/>
      <c r="CU4034" s="6"/>
      <c r="CV4034" s="6"/>
      <c r="CW4034" s="6"/>
      <c r="CX4034" s="6"/>
      <c r="CY4034" s="6"/>
      <c r="CZ4034" s="6"/>
      <c r="DA4034" s="6"/>
      <c r="DB4034" s="6"/>
      <c r="DC4034" s="6"/>
      <c r="DD4034" s="6"/>
      <c r="DE4034" s="6"/>
      <c r="DF4034" s="6"/>
      <c r="DG4034" s="6"/>
      <c r="DH4034" s="6"/>
      <c r="DI4034" s="6"/>
      <c r="DJ4034" s="6"/>
    </row>
    <row r="4035" spans="15:114" ht="15" customHeight="1" x14ac:dyDescent="0.15"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  <c r="BD4035" s="6"/>
      <c r="BE4035" s="6"/>
      <c r="BF4035" s="6"/>
      <c r="BG4035" s="6"/>
      <c r="BH4035" s="6"/>
      <c r="BI4035" s="6"/>
      <c r="BJ4035" s="6"/>
      <c r="BK4035" s="6"/>
      <c r="BL4035" s="6"/>
      <c r="BM4035" s="6"/>
      <c r="BN4035" s="6"/>
      <c r="BO4035" s="6"/>
      <c r="BP4035" s="6"/>
      <c r="BQ4035" s="6"/>
      <c r="BR4035" s="6"/>
      <c r="BS4035" s="6"/>
      <c r="BT4035" s="6"/>
      <c r="BU4035" s="6"/>
      <c r="BV4035" s="6"/>
      <c r="BW4035" s="6"/>
      <c r="BX4035" s="6"/>
      <c r="BY4035" s="6"/>
      <c r="BZ4035" s="6"/>
      <c r="CA4035" s="6"/>
      <c r="CB4035" s="6"/>
      <c r="CC4035" s="6"/>
      <c r="CD4035" s="6"/>
      <c r="CE4035" s="6"/>
      <c r="CF4035" s="6"/>
      <c r="CG4035" s="6"/>
      <c r="CH4035" s="6"/>
      <c r="CI4035" s="6"/>
      <c r="CJ4035" s="6"/>
      <c r="CK4035" s="6"/>
      <c r="CL4035" s="6"/>
      <c r="CM4035" s="6"/>
      <c r="CN4035" s="6"/>
      <c r="CO4035" s="6"/>
      <c r="CP4035" s="6"/>
      <c r="CQ4035" s="6"/>
      <c r="CR4035" s="6"/>
      <c r="CS4035" s="6"/>
      <c r="CT4035" s="6"/>
      <c r="CU4035" s="6"/>
      <c r="CV4035" s="6"/>
      <c r="CW4035" s="6"/>
      <c r="CX4035" s="6"/>
      <c r="CY4035" s="6"/>
      <c r="CZ4035" s="6"/>
      <c r="DA4035" s="6"/>
      <c r="DB4035" s="6"/>
      <c r="DC4035" s="6"/>
      <c r="DD4035" s="6"/>
      <c r="DE4035" s="6"/>
      <c r="DF4035" s="6"/>
      <c r="DG4035" s="6"/>
      <c r="DH4035" s="6"/>
      <c r="DI4035" s="6"/>
      <c r="DJ4035" s="6"/>
    </row>
    <row r="4036" spans="15:114" ht="15" customHeight="1" x14ac:dyDescent="0.15"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  <c r="BD4036" s="6"/>
      <c r="BE4036" s="6"/>
      <c r="BF4036" s="6"/>
      <c r="BG4036" s="6"/>
      <c r="BH4036" s="6"/>
      <c r="BI4036" s="6"/>
      <c r="BJ4036" s="6"/>
      <c r="BK4036" s="6"/>
      <c r="BL4036" s="6"/>
      <c r="BM4036" s="6"/>
      <c r="BN4036" s="6"/>
      <c r="BO4036" s="6"/>
      <c r="BP4036" s="6"/>
      <c r="BQ4036" s="6"/>
      <c r="BR4036" s="6"/>
      <c r="BS4036" s="6"/>
      <c r="BT4036" s="6"/>
      <c r="BU4036" s="6"/>
      <c r="BV4036" s="6"/>
      <c r="BW4036" s="6"/>
      <c r="BX4036" s="6"/>
      <c r="BY4036" s="6"/>
      <c r="BZ4036" s="6"/>
      <c r="CA4036" s="6"/>
      <c r="CB4036" s="6"/>
      <c r="CC4036" s="6"/>
      <c r="CD4036" s="6"/>
      <c r="CE4036" s="6"/>
      <c r="CF4036" s="6"/>
      <c r="CG4036" s="6"/>
      <c r="CH4036" s="6"/>
      <c r="CI4036" s="6"/>
      <c r="CJ4036" s="6"/>
      <c r="CK4036" s="6"/>
      <c r="CL4036" s="6"/>
      <c r="CM4036" s="6"/>
      <c r="CN4036" s="6"/>
      <c r="CO4036" s="6"/>
      <c r="CP4036" s="6"/>
      <c r="CQ4036" s="6"/>
      <c r="CR4036" s="6"/>
      <c r="CS4036" s="6"/>
      <c r="CT4036" s="6"/>
      <c r="CU4036" s="6"/>
      <c r="CV4036" s="6"/>
      <c r="CW4036" s="6"/>
      <c r="CX4036" s="6"/>
      <c r="CY4036" s="6"/>
      <c r="CZ4036" s="6"/>
      <c r="DA4036" s="6"/>
      <c r="DB4036" s="6"/>
      <c r="DC4036" s="6"/>
      <c r="DD4036" s="6"/>
      <c r="DE4036" s="6"/>
      <c r="DF4036" s="6"/>
      <c r="DG4036" s="6"/>
      <c r="DH4036" s="6"/>
      <c r="DI4036" s="6"/>
      <c r="DJ4036" s="6"/>
    </row>
    <row r="4037" spans="15:114" ht="15" customHeight="1" x14ac:dyDescent="0.15"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  <c r="BD4037" s="6"/>
      <c r="BE4037" s="6"/>
      <c r="BF4037" s="6"/>
      <c r="BG4037" s="6"/>
      <c r="BH4037" s="6"/>
      <c r="BI4037" s="6"/>
      <c r="BJ4037" s="6"/>
      <c r="BK4037" s="6"/>
      <c r="BL4037" s="6"/>
      <c r="BM4037" s="6"/>
      <c r="BN4037" s="6"/>
      <c r="BO4037" s="6"/>
      <c r="BP4037" s="6"/>
      <c r="BQ4037" s="6"/>
      <c r="BR4037" s="6"/>
      <c r="BS4037" s="6"/>
      <c r="BT4037" s="6"/>
      <c r="BU4037" s="6"/>
      <c r="BV4037" s="6"/>
      <c r="BW4037" s="6"/>
      <c r="BX4037" s="6"/>
      <c r="BY4037" s="6"/>
      <c r="BZ4037" s="6"/>
      <c r="CA4037" s="6"/>
      <c r="CB4037" s="6"/>
      <c r="CC4037" s="6"/>
      <c r="CD4037" s="6"/>
      <c r="CE4037" s="6"/>
      <c r="CF4037" s="6"/>
      <c r="CG4037" s="6"/>
      <c r="CH4037" s="6"/>
      <c r="CI4037" s="6"/>
      <c r="CJ4037" s="6"/>
      <c r="CK4037" s="6"/>
      <c r="CL4037" s="6"/>
      <c r="CM4037" s="6"/>
      <c r="CN4037" s="6"/>
      <c r="CO4037" s="6"/>
      <c r="CP4037" s="6"/>
      <c r="CQ4037" s="6"/>
      <c r="CR4037" s="6"/>
      <c r="CS4037" s="6"/>
      <c r="CT4037" s="6"/>
      <c r="CU4037" s="6"/>
      <c r="CV4037" s="6"/>
      <c r="CW4037" s="6"/>
      <c r="CX4037" s="6"/>
      <c r="CY4037" s="6"/>
      <c r="CZ4037" s="6"/>
      <c r="DA4037" s="6"/>
      <c r="DB4037" s="6"/>
      <c r="DC4037" s="6"/>
      <c r="DD4037" s="6"/>
      <c r="DE4037" s="6"/>
      <c r="DF4037" s="6"/>
      <c r="DG4037" s="6"/>
      <c r="DH4037" s="6"/>
      <c r="DI4037" s="6"/>
      <c r="DJ4037" s="6"/>
    </row>
    <row r="4038" spans="15:114" ht="15" customHeight="1" x14ac:dyDescent="0.15"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  <c r="BD4038" s="6"/>
      <c r="BE4038" s="6"/>
      <c r="BF4038" s="6"/>
      <c r="BG4038" s="6"/>
      <c r="BH4038" s="6"/>
      <c r="BI4038" s="6"/>
      <c r="BJ4038" s="6"/>
      <c r="BK4038" s="6"/>
      <c r="BL4038" s="6"/>
      <c r="BM4038" s="6"/>
      <c r="BN4038" s="6"/>
      <c r="BO4038" s="6"/>
      <c r="BP4038" s="6"/>
      <c r="BQ4038" s="6"/>
      <c r="BR4038" s="6"/>
      <c r="BS4038" s="6"/>
      <c r="BT4038" s="6"/>
      <c r="BU4038" s="6"/>
      <c r="BV4038" s="6"/>
      <c r="BW4038" s="6"/>
      <c r="BX4038" s="6"/>
      <c r="BY4038" s="6"/>
      <c r="BZ4038" s="6"/>
      <c r="CA4038" s="6"/>
      <c r="CB4038" s="6"/>
      <c r="CC4038" s="6"/>
      <c r="CD4038" s="6"/>
      <c r="CE4038" s="6"/>
      <c r="CF4038" s="6"/>
      <c r="CG4038" s="6"/>
      <c r="CH4038" s="6"/>
      <c r="CI4038" s="6"/>
      <c r="CJ4038" s="6"/>
      <c r="CK4038" s="6"/>
      <c r="CL4038" s="6"/>
      <c r="CM4038" s="6"/>
      <c r="CN4038" s="6"/>
      <c r="CO4038" s="6"/>
      <c r="CP4038" s="6"/>
      <c r="CQ4038" s="6"/>
      <c r="CR4038" s="6"/>
      <c r="CS4038" s="6"/>
      <c r="CT4038" s="6"/>
      <c r="CU4038" s="6"/>
      <c r="CV4038" s="6"/>
      <c r="CW4038" s="6"/>
      <c r="CX4038" s="6"/>
      <c r="CY4038" s="6"/>
      <c r="CZ4038" s="6"/>
      <c r="DA4038" s="6"/>
      <c r="DB4038" s="6"/>
      <c r="DC4038" s="6"/>
      <c r="DD4038" s="6"/>
      <c r="DE4038" s="6"/>
      <c r="DF4038" s="6"/>
      <c r="DG4038" s="6"/>
      <c r="DH4038" s="6"/>
      <c r="DI4038" s="6"/>
      <c r="DJ4038" s="6"/>
    </row>
    <row r="4039" spans="15:114" ht="15" customHeight="1" x14ac:dyDescent="0.15"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  <c r="BH4039" s="6"/>
      <c r="BI4039" s="6"/>
      <c r="BJ4039" s="6"/>
      <c r="BK4039" s="6"/>
      <c r="BL4039" s="6"/>
      <c r="BM4039" s="6"/>
      <c r="BN4039" s="6"/>
      <c r="BO4039" s="6"/>
      <c r="BP4039" s="6"/>
      <c r="BQ4039" s="6"/>
      <c r="BR4039" s="6"/>
      <c r="BS4039" s="6"/>
      <c r="BT4039" s="6"/>
      <c r="BU4039" s="6"/>
      <c r="BV4039" s="6"/>
      <c r="BW4039" s="6"/>
      <c r="BX4039" s="6"/>
      <c r="BY4039" s="6"/>
      <c r="BZ4039" s="6"/>
      <c r="CA4039" s="6"/>
      <c r="CB4039" s="6"/>
      <c r="CC4039" s="6"/>
      <c r="CD4039" s="6"/>
      <c r="CE4039" s="6"/>
      <c r="CF4039" s="6"/>
      <c r="CG4039" s="6"/>
      <c r="CH4039" s="6"/>
      <c r="CI4039" s="6"/>
      <c r="CJ4039" s="6"/>
      <c r="CK4039" s="6"/>
      <c r="CL4039" s="6"/>
      <c r="CM4039" s="6"/>
      <c r="CN4039" s="6"/>
      <c r="CO4039" s="6"/>
      <c r="CP4039" s="6"/>
      <c r="CQ4039" s="6"/>
      <c r="CR4039" s="6"/>
      <c r="CS4039" s="6"/>
      <c r="CT4039" s="6"/>
      <c r="CU4039" s="6"/>
      <c r="CV4039" s="6"/>
      <c r="CW4039" s="6"/>
      <c r="CX4039" s="6"/>
      <c r="CY4039" s="6"/>
      <c r="CZ4039" s="6"/>
      <c r="DA4039" s="6"/>
      <c r="DB4039" s="6"/>
      <c r="DC4039" s="6"/>
      <c r="DD4039" s="6"/>
      <c r="DE4039" s="6"/>
      <c r="DF4039" s="6"/>
      <c r="DG4039" s="6"/>
      <c r="DH4039" s="6"/>
      <c r="DI4039" s="6"/>
      <c r="DJ4039" s="6"/>
    </row>
    <row r="4040" spans="15:114" ht="15" customHeight="1" x14ac:dyDescent="0.15"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  <c r="BH4040" s="6"/>
      <c r="BI4040" s="6"/>
      <c r="BJ4040" s="6"/>
      <c r="BK4040" s="6"/>
      <c r="BL4040" s="6"/>
      <c r="BM4040" s="6"/>
      <c r="BN4040" s="6"/>
      <c r="BO4040" s="6"/>
      <c r="BP4040" s="6"/>
      <c r="BQ4040" s="6"/>
      <c r="BR4040" s="6"/>
      <c r="BS4040" s="6"/>
      <c r="BT4040" s="6"/>
      <c r="BU4040" s="6"/>
      <c r="BV4040" s="6"/>
      <c r="BW4040" s="6"/>
      <c r="BX4040" s="6"/>
      <c r="BY4040" s="6"/>
      <c r="BZ4040" s="6"/>
      <c r="CA4040" s="6"/>
      <c r="CB4040" s="6"/>
      <c r="CC4040" s="6"/>
      <c r="CD4040" s="6"/>
      <c r="CE4040" s="6"/>
      <c r="CF4040" s="6"/>
      <c r="CG4040" s="6"/>
      <c r="CH4040" s="6"/>
      <c r="CI4040" s="6"/>
      <c r="CJ4040" s="6"/>
      <c r="CK4040" s="6"/>
      <c r="CL4040" s="6"/>
      <c r="CM4040" s="6"/>
      <c r="CN4040" s="6"/>
      <c r="CO4040" s="6"/>
      <c r="CP4040" s="6"/>
      <c r="CQ4040" s="6"/>
      <c r="CR4040" s="6"/>
      <c r="CS4040" s="6"/>
      <c r="CT4040" s="6"/>
      <c r="CU4040" s="6"/>
      <c r="CV4040" s="6"/>
      <c r="CW4040" s="6"/>
      <c r="CX4040" s="6"/>
      <c r="CY4040" s="6"/>
      <c r="CZ4040" s="6"/>
      <c r="DA4040" s="6"/>
      <c r="DB4040" s="6"/>
      <c r="DC4040" s="6"/>
      <c r="DD4040" s="6"/>
      <c r="DE4040" s="6"/>
      <c r="DF4040" s="6"/>
      <c r="DG4040" s="6"/>
      <c r="DH4040" s="6"/>
      <c r="DI4040" s="6"/>
      <c r="DJ4040" s="6"/>
    </row>
    <row r="4041" spans="15:114" ht="15" customHeight="1" x14ac:dyDescent="0.15"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  <c r="BD4041" s="6"/>
      <c r="BE4041" s="6"/>
      <c r="BF4041" s="6"/>
      <c r="BG4041" s="6"/>
      <c r="BH4041" s="6"/>
      <c r="BI4041" s="6"/>
      <c r="BJ4041" s="6"/>
      <c r="BK4041" s="6"/>
      <c r="BL4041" s="6"/>
      <c r="BM4041" s="6"/>
      <c r="BN4041" s="6"/>
      <c r="BO4041" s="6"/>
      <c r="BP4041" s="6"/>
      <c r="BQ4041" s="6"/>
      <c r="BR4041" s="6"/>
      <c r="BS4041" s="6"/>
      <c r="BT4041" s="6"/>
      <c r="BU4041" s="6"/>
      <c r="BV4041" s="6"/>
      <c r="BW4041" s="6"/>
      <c r="BX4041" s="6"/>
      <c r="BY4041" s="6"/>
      <c r="BZ4041" s="6"/>
      <c r="CA4041" s="6"/>
      <c r="CB4041" s="6"/>
      <c r="CC4041" s="6"/>
      <c r="CD4041" s="6"/>
      <c r="CE4041" s="6"/>
      <c r="CF4041" s="6"/>
      <c r="CG4041" s="6"/>
      <c r="CH4041" s="6"/>
      <c r="CI4041" s="6"/>
      <c r="CJ4041" s="6"/>
      <c r="CK4041" s="6"/>
      <c r="CL4041" s="6"/>
      <c r="CM4041" s="6"/>
      <c r="CN4041" s="6"/>
      <c r="CO4041" s="6"/>
      <c r="CP4041" s="6"/>
      <c r="CQ4041" s="6"/>
      <c r="CR4041" s="6"/>
      <c r="CS4041" s="6"/>
      <c r="CT4041" s="6"/>
      <c r="CU4041" s="6"/>
      <c r="CV4041" s="6"/>
      <c r="CW4041" s="6"/>
      <c r="CX4041" s="6"/>
      <c r="CY4041" s="6"/>
      <c r="CZ4041" s="6"/>
      <c r="DA4041" s="6"/>
      <c r="DB4041" s="6"/>
      <c r="DC4041" s="6"/>
      <c r="DD4041" s="6"/>
      <c r="DE4041" s="6"/>
      <c r="DF4041" s="6"/>
      <c r="DG4041" s="6"/>
      <c r="DH4041" s="6"/>
      <c r="DI4041" s="6"/>
      <c r="DJ4041" s="6"/>
    </row>
    <row r="4042" spans="15:114" ht="15" customHeight="1" x14ac:dyDescent="0.15"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  <c r="BD4042" s="6"/>
      <c r="BE4042" s="6"/>
      <c r="BF4042" s="6"/>
      <c r="BG4042" s="6"/>
      <c r="BH4042" s="6"/>
      <c r="BI4042" s="6"/>
      <c r="BJ4042" s="6"/>
      <c r="BK4042" s="6"/>
      <c r="BL4042" s="6"/>
      <c r="BM4042" s="6"/>
      <c r="BN4042" s="6"/>
      <c r="BO4042" s="6"/>
      <c r="BP4042" s="6"/>
      <c r="BQ4042" s="6"/>
      <c r="BR4042" s="6"/>
      <c r="BS4042" s="6"/>
      <c r="BT4042" s="6"/>
      <c r="BU4042" s="6"/>
      <c r="BV4042" s="6"/>
      <c r="BW4042" s="6"/>
      <c r="BX4042" s="6"/>
      <c r="BY4042" s="6"/>
      <c r="BZ4042" s="6"/>
      <c r="CA4042" s="6"/>
      <c r="CB4042" s="6"/>
      <c r="CC4042" s="6"/>
      <c r="CD4042" s="6"/>
      <c r="CE4042" s="6"/>
      <c r="CF4042" s="6"/>
      <c r="CG4042" s="6"/>
      <c r="CH4042" s="6"/>
      <c r="CI4042" s="6"/>
      <c r="CJ4042" s="6"/>
      <c r="CK4042" s="6"/>
      <c r="CL4042" s="6"/>
      <c r="CM4042" s="6"/>
      <c r="CN4042" s="6"/>
      <c r="CO4042" s="6"/>
      <c r="CP4042" s="6"/>
      <c r="CQ4042" s="6"/>
      <c r="CR4042" s="6"/>
      <c r="CS4042" s="6"/>
      <c r="CT4042" s="6"/>
      <c r="CU4042" s="6"/>
      <c r="CV4042" s="6"/>
      <c r="CW4042" s="6"/>
      <c r="CX4042" s="6"/>
      <c r="CY4042" s="6"/>
      <c r="CZ4042" s="6"/>
      <c r="DA4042" s="6"/>
      <c r="DB4042" s="6"/>
      <c r="DC4042" s="6"/>
      <c r="DD4042" s="6"/>
      <c r="DE4042" s="6"/>
      <c r="DF4042" s="6"/>
      <c r="DG4042" s="6"/>
      <c r="DH4042" s="6"/>
      <c r="DI4042" s="6"/>
      <c r="DJ4042" s="6"/>
    </row>
    <row r="4043" spans="15:114" ht="15" customHeight="1" x14ac:dyDescent="0.15"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  <c r="BH4043" s="6"/>
      <c r="BI4043" s="6"/>
      <c r="BJ4043" s="6"/>
      <c r="BK4043" s="6"/>
      <c r="BL4043" s="6"/>
      <c r="BM4043" s="6"/>
      <c r="BN4043" s="6"/>
      <c r="BO4043" s="6"/>
      <c r="BP4043" s="6"/>
      <c r="BQ4043" s="6"/>
      <c r="BR4043" s="6"/>
      <c r="BS4043" s="6"/>
      <c r="BT4043" s="6"/>
      <c r="BU4043" s="6"/>
      <c r="BV4043" s="6"/>
      <c r="BW4043" s="6"/>
      <c r="BX4043" s="6"/>
      <c r="BY4043" s="6"/>
      <c r="BZ4043" s="6"/>
      <c r="CA4043" s="6"/>
      <c r="CB4043" s="6"/>
      <c r="CC4043" s="6"/>
      <c r="CD4043" s="6"/>
      <c r="CE4043" s="6"/>
      <c r="CF4043" s="6"/>
      <c r="CG4043" s="6"/>
      <c r="CH4043" s="6"/>
      <c r="CI4043" s="6"/>
      <c r="CJ4043" s="6"/>
      <c r="CK4043" s="6"/>
      <c r="CL4043" s="6"/>
      <c r="CM4043" s="6"/>
      <c r="CN4043" s="6"/>
      <c r="CO4043" s="6"/>
      <c r="CP4043" s="6"/>
      <c r="CQ4043" s="6"/>
      <c r="CR4043" s="6"/>
      <c r="CS4043" s="6"/>
      <c r="CT4043" s="6"/>
      <c r="CU4043" s="6"/>
      <c r="CV4043" s="6"/>
      <c r="CW4043" s="6"/>
      <c r="CX4043" s="6"/>
      <c r="CY4043" s="6"/>
      <c r="CZ4043" s="6"/>
      <c r="DA4043" s="6"/>
      <c r="DB4043" s="6"/>
      <c r="DC4043" s="6"/>
      <c r="DD4043" s="6"/>
      <c r="DE4043" s="6"/>
      <c r="DF4043" s="6"/>
      <c r="DG4043" s="6"/>
      <c r="DH4043" s="6"/>
      <c r="DI4043" s="6"/>
      <c r="DJ4043" s="6"/>
    </row>
    <row r="4044" spans="15:114" ht="15" customHeight="1" x14ac:dyDescent="0.15"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  <c r="BD4044" s="6"/>
      <c r="BE4044" s="6"/>
      <c r="BF4044" s="6"/>
      <c r="BG4044" s="6"/>
      <c r="BH4044" s="6"/>
      <c r="BI4044" s="6"/>
      <c r="BJ4044" s="6"/>
      <c r="BK4044" s="6"/>
      <c r="BL4044" s="6"/>
      <c r="BM4044" s="6"/>
      <c r="BN4044" s="6"/>
      <c r="BO4044" s="6"/>
      <c r="BP4044" s="6"/>
      <c r="BQ4044" s="6"/>
      <c r="BR4044" s="6"/>
      <c r="BS4044" s="6"/>
      <c r="BT4044" s="6"/>
      <c r="BU4044" s="6"/>
      <c r="BV4044" s="6"/>
      <c r="BW4044" s="6"/>
      <c r="BX4044" s="6"/>
      <c r="BY4044" s="6"/>
      <c r="BZ4044" s="6"/>
      <c r="CA4044" s="6"/>
      <c r="CB4044" s="6"/>
      <c r="CC4044" s="6"/>
      <c r="CD4044" s="6"/>
      <c r="CE4044" s="6"/>
      <c r="CF4044" s="6"/>
      <c r="CG4044" s="6"/>
      <c r="CH4044" s="6"/>
      <c r="CI4044" s="6"/>
      <c r="CJ4044" s="6"/>
      <c r="CK4044" s="6"/>
      <c r="CL4044" s="6"/>
      <c r="CM4044" s="6"/>
      <c r="CN4044" s="6"/>
      <c r="CO4044" s="6"/>
      <c r="CP4044" s="6"/>
      <c r="CQ4044" s="6"/>
      <c r="CR4044" s="6"/>
      <c r="CS4044" s="6"/>
      <c r="CT4044" s="6"/>
      <c r="CU4044" s="6"/>
      <c r="CV4044" s="6"/>
      <c r="CW4044" s="6"/>
      <c r="CX4044" s="6"/>
      <c r="CY4044" s="6"/>
      <c r="CZ4044" s="6"/>
      <c r="DA4044" s="6"/>
      <c r="DB4044" s="6"/>
      <c r="DC4044" s="6"/>
      <c r="DD4044" s="6"/>
      <c r="DE4044" s="6"/>
      <c r="DF4044" s="6"/>
      <c r="DG4044" s="6"/>
      <c r="DH4044" s="6"/>
      <c r="DI4044" s="6"/>
      <c r="DJ4044" s="6"/>
    </row>
    <row r="4045" spans="15:114" ht="15" customHeight="1" x14ac:dyDescent="0.15"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  <c r="BD4045" s="6"/>
      <c r="BE4045" s="6"/>
      <c r="BF4045" s="6"/>
      <c r="BG4045" s="6"/>
      <c r="BH4045" s="6"/>
      <c r="BI4045" s="6"/>
      <c r="BJ4045" s="6"/>
      <c r="BK4045" s="6"/>
      <c r="BL4045" s="6"/>
      <c r="BM4045" s="6"/>
      <c r="BN4045" s="6"/>
      <c r="BO4045" s="6"/>
      <c r="BP4045" s="6"/>
      <c r="BQ4045" s="6"/>
      <c r="BR4045" s="6"/>
      <c r="BS4045" s="6"/>
      <c r="BT4045" s="6"/>
      <c r="BU4045" s="6"/>
      <c r="BV4045" s="6"/>
      <c r="BW4045" s="6"/>
      <c r="BX4045" s="6"/>
      <c r="BY4045" s="6"/>
      <c r="BZ4045" s="6"/>
      <c r="CA4045" s="6"/>
      <c r="CB4045" s="6"/>
      <c r="CC4045" s="6"/>
      <c r="CD4045" s="6"/>
      <c r="CE4045" s="6"/>
      <c r="CF4045" s="6"/>
      <c r="CG4045" s="6"/>
      <c r="CH4045" s="6"/>
      <c r="CI4045" s="6"/>
      <c r="CJ4045" s="6"/>
      <c r="CK4045" s="6"/>
      <c r="CL4045" s="6"/>
      <c r="CM4045" s="6"/>
      <c r="CN4045" s="6"/>
      <c r="CO4045" s="6"/>
      <c r="CP4045" s="6"/>
      <c r="CQ4045" s="6"/>
      <c r="CR4045" s="6"/>
      <c r="CS4045" s="6"/>
      <c r="CT4045" s="6"/>
      <c r="CU4045" s="6"/>
      <c r="CV4045" s="6"/>
      <c r="CW4045" s="6"/>
      <c r="CX4045" s="6"/>
      <c r="CY4045" s="6"/>
      <c r="CZ4045" s="6"/>
      <c r="DA4045" s="6"/>
      <c r="DB4045" s="6"/>
      <c r="DC4045" s="6"/>
      <c r="DD4045" s="6"/>
      <c r="DE4045" s="6"/>
      <c r="DF4045" s="6"/>
      <c r="DG4045" s="6"/>
      <c r="DH4045" s="6"/>
      <c r="DI4045" s="6"/>
      <c r="DJ4045" s="6"/>
    </row>
    <row r="4046" spans="15:114" ht="15" customHeight="1" x14ac:dyDescent="0.15"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  <c r="BD4046" s="6"/>
      <c r="BE4046" s="6"/>
      <c r="BF4046" s="6"/>
      <c r="BG4046" s="6"/>
      <c r="BH4046" s="6"/>
      <c r="BI4046" s="6"/>
      <c r="BJ4046" s="6"/>
      <c r="BK4046" s="6"/>
      <c r="BL4046" s="6"/>
      <c r="BM4046" s="6"/>
      <c r="BN4046" s="6"/>
      <c r="BO4046" s="6"/>
      <c r="BP4046" s="6"/>
      <c r="BQ4046" s="6"/>
      <c r="BR4046" s="6"/>
      <c r="BS4046" s="6"/>
      <c r="BT4046" s="6"/>
      <c r="BU4046" s="6"/>
      <c r="BV4046" s="6"/>
      <c r="BW4046" s="6"/>
      <c r="BX4046" s="6"/>
      <c r="BY4046" s="6"/>
      <c r="BZ4046" s="6"/>
      <c r="CA4046" s="6"/>
      <c r="CB4046" s="6"/>
      <c r="CC4046" s="6"/>
      <c r="CD4046" s="6"/>
      <c r="CE4046" s="6"/>
      <c r="CF4046" s="6"/>
      <c r="CG4046" s="6"/>
      <c r="CH4046" s="6"/>
      <c r="CI4046" s="6"/>
      <c r="CJ4046" s="6"/>
      <c r="CK4046" s="6"/>
      <c r="CL4046" s="6"/>
      <c r="CM4046" s="6"/>
      <c r="CN4046" s="6"/>
      <c r="CO4046" s="6"/>
      <c r="CP4046" s="6"/>
      <c r="CQ4046" s="6"/>
      <c r="CR4046" s="6"/>
      <c r="CS4046" s="6"/>
      <c r="CT4046" s="6"/>
      <c r="CU4046" s="6"/>
      <c r="CV4046" s="6"/>
      <c r="CW4046" s="6"/>
      <c r="CX4046" s="6"/>
      <c r="CY4046" s="6"/>
      <c r="CZ4046" s="6"/>
      <c r="DA4046" s="6"/>
      <c r="DB4046" s="6"/>
      <c r="DC4046" s="6"/>
      <c r="DD4046" s="6"/>
      <c r="DE4046" s="6"/>
      <c r="DF4046" s="6"/>
      <c r="DG4046" s="6"/>
      <c r="DH4046" s="6"/>
      <c r="DI4046" s="6"/>
      <c r="DJ4046" s="6"/>
    </row>
    <row r="4047" spans="15:114" ht="15" customHeight="1" x14ac:dyDescent="0.15"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  <c r="BD4047" s="6"/>
      <c r="BE4047" s="6"/>
      <c r="BF4047" s="6"/>
      <c r="BG4047" s="6"/>
      <c r="BH4047" s="6"/>
      <c r="BI4047" s="6"/>
      <c r="BJ4047" s="6"/>
      <c r="BK4047" s="6"/>
      <c r="BL4047" s="6"/>
      <c r="BM4047" s="6"/>
      <c r="BN4047" s="6"/>
      <c r="BO4047" s="6"/>
      <c r="BP4047" s="6"/>
      <c r="BQ4047" s="6"/>
      <c r="BR4047" s="6"/>
      <c r="BS4047" s="6"/>
      <c r="BT4047" s="6"/>
      <c r="BU4047" s="6"/>
      <c r="BV4047" s="6"/>
      <c r="BW4047" s="6"/>
      <c r="BX4047" s="6"/>
      <c r="BY4047" s="6"/>
      <c r="BZ4047" s="6"/>
      <c r="CA4047" s="6"/>
      <c r="CB4047" s="6"/>
      <c r="CC4047" s="6"/>
      <c r="CD4047" s="6"/>
      <c r="CE4047" s="6"/>
      <c r="CF4047" s="6"/>
      <c r="CG4047" s="6"/>
      <c r="CH4047" s="6"/>
      <c r="CI4047" s="6"/>
      <c r="CJ4047" s="6"/>
      <c r="CK4047" s="6"/>
      <c r="CL4047" s="6"/>
      <c r="CM4047" s="6"/>
      <c r="CN4047" s="6"/>
      <c r="CO4047" s="6"/>
      <c r="CP4047" s="6"/>
      <c r="CQ4047" s="6"/>
      <c r="CR4047" s="6"/>
      <c r="CS4047" s="6"/>
      <c r="CT4047" s="6"/>
      <c r="CU4047" s="6"/>
      <c r="CV4047" s="6"/>
      <c r="CW4047" s="6"/>
      <c r="CX4047" s="6"/>
      <c r="CY4047" s="6"/>
      <c r="CZ4047" s="6"/>
      <c r="DA4047" s="6"/>
      <c r="DB4047" s="6"/>
      <c r="DC4047" s="6"/>
      <c r="DD4047" s="6"/>
      <c r="DE4047" s="6"/>
      <c r="DF4047" s="6"/>
      <c r="DG4047" s="6"/>
      <c r="DH4047" s="6"/>
      <c r="DI4047" s="6"/>
      <c r="DJ4047" s="6"/>
    </row>
    <row r="4048" spans="15:114" ht="15" customHeight="1" x14ac:dyDescent="0.15"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  <c r="BD4048" s="6"/>
      <c r="BE4048" s="6"/>
      <c r="BF4048" s="6"/>
      <c r="BG4048" s="6"/>
      <c r="BH4048" s="6"/>
      <c r="BI4048" s="6"/>
      <c r="BJ4048" s="6"/>
      <c r="BK4048" s="6"/>
      <c r="BL4048" s="6"/>
      <c r="BM4048" s="6"/>
      <c r="BN4048" s="6"/>
      <c r="BO4048" s="6"/>
      <c r="BP4048" s="6"/>
      <c r="BQ4048" s="6"/>
      <c r="BR4048" s="6"/>
      <c r="BS4048" s="6"/>
      <c r="BT4048" s="6"/>
      <c r="BU4048" s="6"/>
      <c r="BV4048" s="6"/>
      <c r="BW4048" s="6"/>
      <c r="BX4048" s="6"/>
      <c r="BY4048" s="6"/>
      <c r="BZ4048" s="6"/>
      <c r="CA4048" s="6"/>
      <c r="CB4048" s="6"/>
      <c r="CC4048" s="6"/>
      <c r="CD4048" s="6"/>
      <c r="CE4048" s="6"/>
      <c r="CF4048" s="6"/>
      <c r="CG4048" s="6"/>
      <c r="CH4048" s="6"/>
      <c r="CI4048" s="6"/>
      <c r="CJ4048" s="6"/>
      <c r="CK4048" s="6"/>
      <c r="CL4048" s="6"/>
      <c r="CM4048" s="6"/>
      <c r="CN4048" s="6"/>
      <c r="CO4048" s="6"/>
      <c r="CP4048" s="6"/>
      <c r="CQ4048" s="6"/>
      <c r="CR4048" s="6"/>
      <c r="CS4048" s="6"/>
      <c r="CT4048" s="6"/>
      <c r="CU4048" s="6"/>
      <c r="CV4048" s="6"/>
      <c r="CW4048" s="6"/>
      <c r="CX4048" s="6"/>
      <c r="CY4048" s="6"/>
      <c r="CZ4048" s="6"/>
      <c r="DA4048" s="6"/>
      <c r="DB4048" s="6"/>
      <c r="DC4048" s="6"/>
      <c r="DD4048" s="6"/>
      <c r="DE4048" s="6"/>
      <c r="DF4048" s="6"/>
      <c r="DG4048" s="6"/>
      <c r="DH4048" s="6"/>
      <c r="DI4048" s="6"/>
      <c r="DJ4048" s="6"/>
    </row>
    <row r="4049" spans="15:114" ht="15" customHeight="1" x14ac:dyDescent="0.15"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  <c r="BD4049" s="6"/>
      <c r="BE4049" s="6"/>
      <c r="BF4049" s="6"/>
      <c r="BG4049" s="6"/>
      <c r="BH4049" s="6"/>
      <c r="BI4049" s="6"/>
      <c r="BJ4049" s="6"/>
      <c r="BK4049" s="6"/>
      <c r="BL4049" s="6"/>
      <c r="BM4049" s="6"/>
      <c r="BN4049" s="6"/>
      <c r="BO4049" s="6"/>
      <c r="BP4049" s="6"/>
      <c r="BQ4049" s="6"/>
      <c r="BR4049" s="6"/>
      <c r="BS4049" s="6"/>
      <c r="BT4049" s="6"/>
      <c r="BU4049" s="6"/>
      <c r="BV4049" s="6"/>
      <c r="BW4049" s="6"/>
      <c r="BX4049" s="6"/>
      <c r="BY4049" s="6"/>
      <c r="BZ4049" s="6"/>
      <c r="CA4049" s="6"/>
      <c r="CB4049" s="6"/>
      <c r="CC4049" s="6"/>
      <c r="CD4049" s="6"/>
      <c r="CE4049" s="6"/>
      <c r="CF4049" s="6"/>
      <c r="CG4049" s="6"/>
      <c r="CH4049" s="6"/>
      <c r="CI4049" s="6"/>
      <c r="CJ4049" s="6"/>
      <c r="CK4049" s="6"/>
      <c r="CL4049" s="6"/>
      <c r="CM4049" s="6"/>
      <c r="CN4049" s="6"/>
      <c r="CO4049" s="6"/>
      <c r="CP4049" s="6"/>
      <c r="CQ4049" s="6"/>
      <c r="CR4049" s="6"/>
      <c r="CS4049" s="6"/>
      <c r="CT4049" s="6"/>
      <c r="CU4049" s="6"/>
      <c r="CV4049" s="6"/>
      <c r="CW4049" s="6"/>
      <c r="CX4049" s="6"/>
      <c r="CY4049" s="6"/>
      <c r="CZ4049" s="6"/>
      <c r="DA4049" s="6"/>
      <c r="DB4049" s="6"/>
      <c r="DC4049" s="6"/>
      <c r="DD4049" s="6"/>
      <c r="DE4049" s="6"/>
      <c r="DF4049" s="6"/>
      <c r="DG4049" s="6"/>
      <c r="DH4049" s="6"/>
      <c r="DI4049" s="6"/>
      <c r="DJ4049" s="6"/>
    </row>
    <row r="4050" spans="15:114" ht="15" customHeight="1" x14ac:dyDescent="0.15"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  <c r="BD4050" s="6"/>
      <c r="BE4050" s="6"/>
      <c r="BF4050" s="6"/>
      <c r="BG4050" s="6"/>
      <c r="BH4050" s="6"/>
      <c r="BI4050" s="6"/>
      <c r="BJ4050" s="6"/>
      <c r="BK4050" s="6"/>
      <c r="BL4050" s="6"/>
      <c r="BM4050" s="6"/>
      <c r="BN4050" s="6"/>
      <c r="BO4050" s="6"/>
      <c r="BP4050" s="6"/>
      <c r="BQ4050" s="6"/>
      <c r="BR4050" s="6"/>
      <c r="BS4050" s="6"/>
      <c r="BT4050" s="6"/>
      <c r="BU4050" s="6"/>
      <c r="BV4050" s="6"/>
      <c r="BW4050" s="6"/>
      <c r="BX4050" s="6"/>
      <c r="BY4050" s="6"/>
      <c r="BZ4050" s="6"/>
      <c r="CA4050" s="6"/>
      <c r="CB4050" s="6"/>
      <c r="CC4050" s="6"/>
      <c r="CD4050" s="6"/>
      <c r="CE4050" s="6"/>
      <c r="CF4050" s="6"/>
      <c r="CG4050" s="6"/>
      <c r="CH4050" s="6"/>
      <c r="CI4050" s="6"/>
      <c r="CJ4050" s="6"/>
      <c r="CK4050" s="6"/>
      <c r="CL4050" s="6"/>
      <c r="CM4050" s="6"/>
      <c r="CN4050" s="6"/>
      <c r="CO4050" s="6"/>
      <c r="CP4050" s="6"/>
      <c r="CQ4050" s="6"/>
      <c r="CR4050" s="6"/>
      <c r="CS4050" s="6"/>
      <c r="CT4050" s="6"/>
      <c r="CU4050" s="6"/>
      <c r="CV4050" s="6"/>
      <c r="CW4050" s="6"/>
      <c r="CX4050" s="6"/>
      <c r="CY4050" s="6"/>
      <c r="CZ4050" s="6"/>
      <c r="DA4050" s="6"/>
      <c r="DB4050" s="6"/>
      <c r="DC4050" s="6"/>
      <c r="DD4050" s="6"/>
      <c r="DE4050" s="6"/>
      <c r="DF4050" s="6"/>
      <c r="DG4050" s="6"/>
      <c r="DH4050" s="6"/>
      <c r="DI4050" s="6"/>
      <c r="DJ4050" s="6"/>
    </row>
    <row r="4051" spans="15:114" ht="15" customHeight="1" x14ac:dyDescent="0.15"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  <c r="BD4051" s="6"/>
      <c r="BE4051" s="6"/>
      <c r="BF4051" s="6"/>
      <c r="BG4051" s="6"/>
      <c r="BH4051" s="6"/>
      <c r="BI4051" s="6"/>
      <c r="BJ4051" s="6"/>
      <c r="BK4051" s="6"/>
      <c r="BL4051" s="6"/>
      <c r="BM4051" s="6"/>
      <c r="BN4051" s="6"/>
      <c r="BO4051" s="6"/>
      <c r="BP4051" s="6"/>
      <c r="BQ4051" s="6"/>
      <c r="BR4051" s="6"/>
      <c r="BS4051" s="6"/>
      <c r="BT4051" s="6"/>
      <c r="BU4051" s="6"/>
      <c r="BV4051" s="6"/>
      <c r="BW4051" s="6"/>
      <c r="BX4051" s="6"/>
      <c r="BY4051" s="6"/>
      <c r="BZ4051" s="6"/>
      <c r="CA4051" s="6"/>
      <c r="CB4051" s="6"/>
      <c r="CC4051" s="6"/>
      <c r="CD4051" s="6"/>
      <c r="CE4051" s="6"/>
      <c r="CF4051" s="6"/>
      <c r="CG4051" s="6"/>
      <c r="CH4051" s="6"/>
      <c r="CI4051" s="6"/>
      <c r="CJ4051" s="6"/>
      <c r="CK4051" s="6"/>
      <c r="CL4051" s="6"/>
      <c r="CM4051" s="6"/>
      <c r="CN4051" s="6"/>
      <c r="CO4051" s="6"/>
      <c r="CP4051" s="6"/>
      <c r="CQ4051" s="6"/>
      <c r="CR4051" s="6"/>
      <c r="CS4051" s="6"/>
      <c r="CT4051" s="6"/>
      <c r="CU4051" s="6"/>
      <c r="CV4051" s="6"/>
      <c r="CW4051" s="6"/>
      <c r="CX4051" s="6"/>
      <c r="CY4051" s="6"/>
      <c r="CZ4051" s="6"/>
      <c r="DA4051" s="6"/>
      <c r="DB4051" s="6"/>
      <c r="DC4051" s="6"/>
      <c r="DD4051" s="6"/>
      <c r="DE4051" s="6"/>
      <c r="DF4051" s="6"/>
      <c r="DG4051" s="6"/>
      <c r="DH4051" s="6"/>
      <c r="DI4051" s="6"/>
      <c r="DJ4051" s="6"/>
    </row>
    <row r="4052" spans="15:114" ht="15" customHeight="1" x14ac:dyDescent="0.15"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  <c r="BD4052" s="6"/>
      <c r="BE4052" s="6"/>
      <c r="BF4052" s="6"/>
      <c r="BG4052" s="6"/>
      <c r="BH4052" s="6"/>
      <c r="BI4052" s="6"/>
      <c r="BJ4052" s="6"/>
      <c r="BK4052" s="6"/>
      <c r="BL4052" s="6"/>
      <c r="BM4052" s="6"/>
      <c r="BN4052" s="6"/>
      <c r="BO4052" s="6"/>
      <c r="BP4052" s="6"/>
      <c r="BQ4052" s="6"/>
      <c r="BR4052" s="6"/>
      <c r="BS4052" s="6"/>
      <c r="BT4052" s="6"/>
      <c r="BU4052" s="6"/>
      <c r="BV4052" s="6"/>
      <c r="BW4052" s="6"/>
      <c r="BX4052" s="6"/>
      <c r="BY4052" s="6"/>
      <c r="BZ4052" s="6"/>
      <c r="CA4052" s="6"/>
      <c r="CB4052" s="6"/>
      <c r="CC4052" s="6"/>
      <c r="CD4052" s="6"/>
      <c r="CE4052" s="6"/>
      <c r="CF4052" s="6"/>
      <c r="CG4052" s="6"/>
      <c r="CH4052" s="6"/>
      <c r="CI4052" s="6"/>
      <c r="CJ4052" s="6"/>
      <c r="CK4052" s="6"/>
      <c r="CL4052" s="6"/>
      <c r="CM4052" s="6"/>
      <c r="CN4052" s="6"/>
      <c r="CO4052" s="6"/>
      <c r="CP4052" s="6"/>
      <c r="CQ4052" s="6"/>
      <c r="CR4052" s="6"/>
      <c r="CS4052" s="6"/>
      <c r="CT4052" s="6"/>
      <c r="CU4052" s="6"/>
      <c r="CV4052" s="6"/>
      <c r="CW4052" s="6"/>
      <c r="CX4052" s="6"/>
      <c r="CY4052" s="6"/>
      <c r="CZ4052" s="6"/>
      <c r="DA4052" s="6"/>
      <c r="DB4052" s="6"/>
      <c r="DC4052" s="6"/>
      <c r="DD4052" s="6"/>
      <c r="DE4052" s="6"/>
      <c r="DF4052" s="6"/>
      <c r="DG4052" s="6"/>
      <c r="DH4052" s="6"/>
      <c r="DI4052" s="6"/>
      <c r="DJ4052" s="6"/>
    </row>
    <row r="4053" spans="15:114" ht="15" customHeight="1" x14ac:dyDescent="0.15"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  <c r="BD4053" s="6"/>
      <c r="BE4053" s="6"/>
      <c r="BF4053" s="6"/>
      <c r="BG4053" s="6"/>
      <c r="BH4053" s="6"/>
      <c r="BI4053" s="6"/>
      <c r="BJ4053" s="6"/>
      <c r="BK4053" s="6"/>
      <c r="BL4053" s="6"/>
      <c r="BM4053" s="6"/>
      <c r="BN4053" s="6"/>
      <c r="BO4053" s="6"/>
      <c r="BP4053" s="6"/>
      <c r="BQ4053" s="6"/>
      <c r="BR4053" s="6"/>
      <c r="BS4053" s="6"/>
      <c r="BT4053" s="6"/>
      <c r="BU4053" s="6"/>
      <c r="BV4053" s="6"/>
      <c r="BW4053" s="6"/>
      <c r="BX4053" s="6"/>
      <c r="BY4053" s="6"/>
      <c r="BZ4053" s="6"/>
      <c r="CA4053" s="6"/>
      <c r="CB4053" s="6"/>
      <c r="CC4053" s="6"/>
      <c r="CD4053" s="6"/>
      <c r="CE4053" s="6"/>
      <c r="CF4053" s="6"/>
      <c r="CG4053" s="6"/>
      <c r="CH4053" s="6"/>
      <c r="CI4053" s="6"/>
      <c r="CJ4053" s="6"/>
      <c r="CK4053" s="6"/>
      <c r="CL4053" s="6"/>
      <c r="CM4053" s="6"/>
      <c r="CN4053" s="6"/>
      <c r="CO4053" s="6"/>
      <c r="CP4053" s="6"/>
      <c r="CQ4053" s="6"/>
      <c r="CR4053" s="6"/>
      <c r="CS4053" s="6"/>
      <c r="CT4053" s="6"/>
      <c r="CU4053" s="6"/>
      <c r="CV4053" s="6"/>
      <c r="CW4053" s="6"/>
      <c r="CX4053" s="6"/>
      <c r="CY4053" s="6"/>
      <c r="CZ4053" s="6"/>
      <c r="DA4053" s="6"/>
      <c r="DB4053" s="6"/>
      <c r="DC4053" s="6"/>
      <c r="DD4053" s="6"/>
      <c r="DE4053" s="6"/>
      <c r="DF4053" s="6"/>
      <c r="DG4053" s="6"/>
      <c r="DH4053" s="6"/>
      <c r="DI4053" s="6"/>
      <c r="DJ4053" s="6"/>
    </row>
    <row r="4054" spans="15:114" ht="15" customHeight="1" x14ac:dyDescent="0.15"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  <c r="BD4054" s="6"/>
      <c r="BE4054" s="6"/>
      <c r="BF4054" s="6"/>
      <c r="BG4054" s="6"/>
      <c r="BH4054" s="6"/>
      <c r="BI4054" s="6"/>
      <c r="BJ4054" s="6"/>
      <c r="BK4054" s="6"/>
      <c r="BL4054" s="6"/>
      <c r="BM4054" s="6"/>
      <c r="BN4054" s="6"/>
      <c r="BO4054" s="6"/>
      <c r="BP4054" s="6"/>
      <c r="BQ4054" s="6"/>
      <c r="BR4054" s="6"/>
      <c r="BS4054" s="6"/>
      <c r="BT4054" s="6"/>
      <c r="BU4054" s="6"/>
      <c r="BV4054" s="6"/>
      <c r="BW4054" s="6"/>
      <c r="BX4054" s="6"/>
      <c r="BY4054" s="6"/>
      <c r="BZ4054" s="6"/>
      <c r="CA4054" s="6"/>
      <c r="CB4054" s="6"/>
      <c r="CC4054" s="6"/>
      <c r="CD4054" s="6"/>
      <c r="CE4054" s="6"/>
      <c r="CF4054" s="6"/>
      <c r="CG4054" s="6"/>
      <c r="CH4054" s="6"/>
      <c r="CI4054" s="6"/>
      <c r="CJ4054" s="6"/>
      <c r="CK4054" s="6"/>
      <c r="CL4054" s="6"/>
      <c r="CM4054" s="6"/>
      <c r="CN4054" s="6"/>
      <c r="CO4054" s="6"/>
      <c r="CP4054" s="6"/>
      <c r="CQ4054" s="6"/>
      <c r="CR4054" s="6"/>
      <c r="CS4054" s="6"/>
      <c r="CT4054" s="6"/>
      <c r="CU4054" s="6"/>
      <c r="CV4054" s="6"/>
      <c r="CW4054" s="6"/>
      <c r="CX4054" s="6"/>
      <c r="CY4054" s="6"/>
      <c r="CZ4054" s="6"/>
      <c r="DA4054" s="6"/>
      <c r="DB4054" s="6"/>
      <c r="DC4054" s="6"/>
      <c r="DD4054" s="6"/>
      <c r="DE4054" s="6"/>
      <c r="DF4054" s="6"/>
      <c r="DG4054" s="6"/>
      <c r="DH4054" s="6"/>
      <c r="DI4054" s="6"/>
      <c r="DJ4054" s="6"/>
    </row>
    <row r="4055" spans="15:114" ht="15" customHeight="1" x14ac:dyDescent="0.15"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  <c r="BH4055" s="6"/>
      <c r="BI4055" s="6"/>
      <c r="BJ4055" s="6"/>
      <c r="BK4055" s="6"/>
      <c r="BL4055" s="6"/>
      <c r="BM4055" s="6"/>
      <c r="BN4055" s="6"/>
      <c r="BO4055" s="6"/>
      <c r="BP4055" s="6"/>
      <c r="BQ4055" s="6"/>
      <c r="BR4055" s="6"/>
      <c r="BS4055" s="6"/>
      <c r="BT4055" s="6"/>
      <c r="BU4055" s="6"/>
      <c r="BV4055" s="6"/>
      <c r="BW4055" s="6"/>
      <c r="BX4055" s="6"/>
      <c r="BY4055" s="6"/>
      <c r="BZ4055" s="6"/>
      <c r="CA4055" s="6"/>
      <c r="CB4055" s="6"/>
      <c r="CC4055" s="6"/>
      <c r="CD4055" s="6"/>
      <c r="CE4055" s="6"/>
      <c r="CF4055" s="6"/>
      <c r="CG4055" s="6"/>
      <c r="CH4055" s="6"/>
      <c r="CI4055" s="6"/>
      <c r="CJ4055" s="6"/>
      <c r="CK4055" s="6"/>
      <c r="CL4055" s="6"/>
      <c r="CM4055" s="6"/>
      <c r="CN4055" s="6"/>
      <c r="CO4055" s="6"/>
      <c r="CP4055" s="6"/>
      <c r="CQ4055" s="6"/>
      <c r="CR4055" s="6"/>
      <c r="CS4055" s="6"/>
      <c r="CT4055" s="6"/>
      <c r="CU4055" s="6"/>
      <c r="CV4055" s="6"/>
      <c r="CW4055" s="6"/>
      <c r="CX4055" s="6"/>
      <c r="CY4055" s="6"/>
      <c r="CZ4055" s="6"/>
      <c r="DA4055" s="6"/>
      <c r="DB4055" s="6"/>
      <c r="DC4055" s="6"/>
      <c r="DD4055" s="6"/>
      <c r="DE4055" s="6"/>
      <c r="DF4055" s="6"/>
      <c r="DG4055" s="6"/>
      <c r="DH4055" s="6"/>
      <c r="DI4055" s="6"/>
      <c r="DJ4055" s="6"/>
    </row>
    <row r="4056" spans="15:114" ht="15" customHeight="1" x14ac:dyDescent="0.15"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  <c r="BH4056" s="6"/>
      <c r="BI4056" s="6"/>
      <c r="BJ4056" s="6"/>
      <c r="BK4056" s="6"/>
      <c r="BL4056" s="6"/>
      <c r="BM4056" s="6"/>
      <c r="BN4056" s="6"/>
      <c r="BO4056" s="6"/>
      <c r="BP4056" s="6"/>
      <c r="BQ4056" s="6"/>
      <c r="BR4056" s="6"/>
      <c r="BS4056" s="6"/>
      <c r="BT4056" s="6"/>
      <c r="BU4056" s="6"/>
      <c r="BV4056" s="6"/>
      <c r="BW4056" s="6"/>
      <c r="BX4056" s="6"/>
      <c r="BY4056" s="6"/>
      <c r="BZ4056" s="6"/>
      <c r="CA4056" s="6"/>
      <c r="CB4056" s="6"/>
      <c r="CC4056" s="6"/>
      <c r="CD4056" s="6"/>
      <c r="CE4056" s="6"/>
      <c r="CF4056" s="6"/>
      <c r="CG4056" s="6"/>
      <c r="CH4056" s="6"/>
      <c r="CI4056" s="6"/>
      <c r="CJ4056" s="6"/>
      <c r="CK4056" s="6"/>
      <c r="CL4056" s="6"/>
      <c r="CM4056" s="6"/>
      <c r="CN4056" s="6"/>
      <c r="CO4056" s="6"/>
      <c r="CP4056" s="6"/>
      <c r="CQ4056" s="6"/>
      <c r="CR4056" s="6"/>
      <c r="CS4056" s="6"/>
      <c r="CT4056" s="6"/>
      <c r="CU4056" s="6"/>
      <c r="CV4056" s="6"/>
      <c r="CW4056" s="6"/>
      <c r="CX4056" s="6"/>
      <c r="CY4056" s="6"/>
      <c r="CZ4056" s="6"/>
      <c r="DA4056" s="6"/>
      <c r="DB4056" s="6"/>
      <c r="DC4056" s="6"/>
      <c r="DD4056" s="6"/>
      <c r="DE4056" s="6"/>
      <c r="DF4056" s="6"/>
      <c r="DG4056" s="6"/>
      <c r="DH4056" s="6"/>
      <c r="DI4056" s="6"/>
      <c r="DJ4056" s="6"/>
    </row>
    <row r="4057" spans="15:114" ht="15" customHeight="1" x14ac:dyDescent="0.15"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  <c r="BD4057" s="6"/>
      <c r="BE4057" s="6"/>
      <c r="BF4057" s="6"/>
      <c r="BG4057" s="6"/>
      <c r="BH4057" s="6"/>
      <c r="BI4057" s="6"/>
      <c r="BJ4057" s="6"/>
      <c r="BK4057" s="6"/>
      <c r="BL4057" s="6"/>
      <c r="BM4057" s="6"/>
      <c r="BN4057" s="6"/>
      <c r="BO4057" s="6"/>
      <c r="BP4057" s="6"/>
      <c r="BQ4057" s="6"/>
      <c r="BR4057" s="6"/>
      <c r="BS4057" s="6"/>
      <c r="BT4057" s="6"/>
      <c r="BU4057" s="6"/>
      <c r="BV4057" s="6"/>
      <c r="BW4057" s="6"/>
      <c r="BX4057" s="6"/>
      <c r="BY4057" s="6"/>
      <c r="BZ4057" s="6"/>
      <c r="CA4057" s="6"/>
      <c r="CB4057" s="6"/>
      <c r="CC4057" s="6"/>
      <c r="CD4057" s="6"/>
      <c r="CE4057" s="6"/>
      <c r="CF4057" s="6"/>
      <c r="CG4057" s="6"/>
      <c r="CH4057" s="6"/>
      <c r="CI4057" s="6"/>
      <c r="CJ4057" s="6"/>
      <c r="CK4057" s="6"/>
      <c r="CL4057" s="6"/>
      <c r="CM4057" s="6"/>
      <c r="CN4057" s="6"/>
      <c r="CO4057" s="6"/>
      <c r="CP4057" s="6"/>
      <c r="CQ4057" s="6"/>
      <c r="CR4057" s="6"/>
      <c r="CS4057" s="6"/>
      <c r="CT4057" s="6"/>
      <c r="CU4057" s="6"/>
      <c r="CV4057" s="6"/>
      <c r="CW4057" s="6"/>
      <c r="CX4057" s="6"/>
      <c r="CY4057" s="6"/>
      <c r="CZ4057" s="6"/>
      <c r="DA4057" s="6"/>
      <c r="DB4057" s="6"/>
      <c r="DC4057" s="6"/>
      <c r="DD4057" s="6"/>
      <c r="DE4057" s="6"/>
      <c r="DF4057" s="6"/>
      <c r="DG4057" s="6"/>
      <c r="DH4057" s="6"/>
      <c r="DI4057" s="6"/>
      <c r="DJ4057" s="6"/>
    </row>
    <row r="4058" spans="15:114" ht="15" customHeight="1" x14ac:dyDescent="0.15"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  <c r="BD4058" s="6"/>
      <c r="BE4058" s="6"/>
      <c r="BF4058" s="6"/>
      <c r="BG4058" s="6"/>
      <c r="BH4058" s="6"/>
      <c r="BI4058" s="6"/>
      <c r="BJ4058" s="6"/>
      <c r="BK4058" s="6"/>
      <c r="BL4058" s="6"/>
      <c r="BM4058" s="6"/>
      <c r="BN4058" s="6"/>
      <c r="BO4058" s="6"/>
      <c r="BP4058" s="6"/>
      <c r="BQ4058" s="6"/>
      <c r="BR4058" s="6"/>
      <c r="BS4058" s="6"/>
      <c r="BT4058" s="6"/>
      <c r="BU4058" s="6"/>
      <c r="BV4058" s="6"/>
      <c r="BW4058" s="6"/>
      <c r="BX4058" s="6"/>
      <c r="BY4058" s="6"/>
      <c r="BZ4058" s="6"/>
      <c r="CA4058" s="6"/>
      <c r="CB4058" s="6"/>
      <c r="CC4058" s="6"/>
      <c r="CD4058" s="6"/>
      <c r="CE4058" s="6"/>
      <c r="CF4058" s="6"/>
      <c r="CG4058" s="6"/>
      <c r="CH4058" s="6"/>
      <c r="CI4058" s="6"/>
      <c r="CJ4058" s="6"/>
      <c r="CK4058" s="6"/>
      <c r="CL4058" s="6"/>
      <c r="CM4058" s="6"/>
      <c r="CN4058" s="6"/>
      <c r="CO4058" s="6"/>
      <c r="CP4058" s="6"/>
      <c r="CQ4058" s="6"/>
      <c r="CR4058" s="6"/>
      <c r="CS4058" s="6"/>
      <c r="CT4058" s="6"/>
      <c r="CU4058" s="6"/>
      <c r="CV4058" s="6"/>
      <c r="CW4058" s="6"/>
      <c r="CX4058" s="6"/>
      <c r="CY4058" s="6"/>
      <c r="CZ4058" s="6"/>
      <c r="DA4058" s="6"/>
      <c r="DB4058" s="6"/>
      <c r="DC4058" s="6"/>
      <c r="DD4058" s="6"/>
      <c r="DE4058" s="6"/>
      <c r="DF4058" s="6"/>
      <c r="DG4058" s="6"/>
      <c r="DH4058" s="6"/>
      <c r="DI4058" s="6"/>
      <c r="DJ4058" s="6"/>
    </row>
    <row r="4059" spans="15:114" ht="15" customHeight="1" x14ac:dyDescent="0.15"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  <c r="BD4059" s="6"/>
      <c r="BE4059" s="6"/>
      <c r="BF4059" s="6"/>
      <c r="BG4059" s="6"/>
      <c r="BH4059" s="6"/>
      <c r="BI4059" s="6"/>
      <c r="BJ4059" s="6"/>
      <c r="BK4059" s="6"/>
      <c r="BL4059" s="6"/>
      <c r="BM4059" s="6"/>
      <c r="BN4059" s="6"/>
      <c r="BO4059" s="6"/>
      <c r="BP4059" s="6"/>
      <c r="BQ4059" s="6"/>
      <c r="BR4059" s="6"/>
      <c r="BS4059" s="6"/>
      <c r="BT4059" s="6"/>
      <c r="BU4059" s="6"/>
      <c r="BV4059" s="6"/>
      <c r="BW4059" s="6"/>
      <c r="BX4059" s="6"/>
      <c r="BY4059" s="6"/>
      <c r="BZ4059" s="6"/>
      <c r="CA4059" s="6"/>
      <c r="CB4059" s="6"/>
      <c r="CC4059" s="6"/>
      <c r="CD4059" s="6"/>
      <c r="CE4059" s="6"/>
      <c r="CF4059" s="6"/>
      <c r="CG4059" s="6"/>
      <c r="CH4059" s="6"/>
      <c r="CI4059" s="6"/>
      <c r="CJ4059" s="6"/>
      <c r="CK4059" s="6"/>
      <c r="CL4059" s="6"/>
      <c r="CM4059" s="6"/>
      <c r="CN4059" s="6"/>
      <c r="CO4059" s="6"/>
      <c r="CP4059" s="6"/>
      <c r="CQ4059" s="6"/>
      <c r="CR4059" s="6"/>
      <c r="CS4059" s="6"/>
      <c r="CT4059" s="6"/>
      <c r="CU4059" s="6"/>
      <c r="CV4059" s="6"/>
      <c r="CW4059" s="6"/>
      <c r="CX4059" s="6"/>
      <c r="CY4059" s="6"/>
      <c r="CZ4059" s="6"/>
      <c r="DA4059" s="6"/>
      <c r="DB4059" s="6"/>
      <c r="DC4059" s="6"/>
      <c r="DD4059" s="6"/>
      <c r="DE4059" s="6"/>
      <c r="DF4059" s="6"/>
      <c r="DG4059" s="6"/>
      <c r="DH4059" s="6"/>
      <c r="DI4059" s="6"/>
      <c r="DJ4059" s="6"/>
    </row>
    <row r="4060" spans="15:114" ht="15" customHeight="1" x14ac:dyDescent="0.15"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  <c r="BD4060" s="6"/>
      <c r="BE4060" s="6"/>
      <c r="BF4060" s="6"/>
      <c r="BG4060" s="6"/>
      <c r="BH4060" s="6"/>
      <c r="BI4060" s="6"/>
      <c r="BJ4060" s="6"/>
      <c r="BK4060" s="6"/>
      <c r="BL4060" s="6"/>
      <c r="BM4060" s="6"/>
      <c r="BN4060" s="6"/>
      <c r="BO4060" s="6"/>
      <c r="BP4060" s="6"/>
      <c r="BQ4060" s="6"/>
      <c r="BR4060" s="6"/>
      <c r="BS4060" s="6"/>
      <c r="BT4060" s="6"/>
      <c r="BU4060" s="6"/>
      <c r="BV4060" s="6"/>
      <c r="BW4060" s="6"/>
      <c r="BX4060" s="6"/>
      <c r="BY4060" s="6"/>
      <c r="BZ4060" s="6"/>
      <c r="CA4060" s="6"/>
      <c r="CB4060" s="6"/>
      <c r="CC4060" s="6"/>
      <c r="CD4060" s="6"/>
      <c r="CE4060" s="6"/>
      <c r="CF4060" s="6"/>
      <c r="CG4060" s="6"/>
      <c r="CH4060" s="6"/>
      <c r="CI4060" s="6"/>
      <c r="CJ4060" s="6"/>
      <c r="CK4060" s="6"/>
      <c r="CL4060" s="6"/>
      <c r="CM4060" s="6"/>
      <c r="CN4060" s="6"/>
      <c r="CO4060" s="6"/>
      <c r="CP4060" s="6"/>
      <c r="CQ4060" s="6"/>
      <c r="CR4060" s="6"/>
      <c r="CS4060" s="6"/>
      <c r="CT4060" s="6"/>
      <c r="CU4060" s="6"/>
      <c r="CV4060" s="6"/>
      <c r="CW4060" s="6"/>
      <c r="CX4060" s="6"/>
      <c r="CY4060" s="6"/>
      <c r="CZ4060" s="6"/>
      <c r="DA4060" s="6"/>
      <c r="DB4060" s="6"/>
      <c r="DC4060" s="6"/>
      <c r="DD4060" s="6"/>
      <c r="DE4060" s="6"/>
      <c r="DF4060" s="6"/>
      <c r="DG4060" s="6"/>
      <c r="DH4060" s="6"/>
      <c r="DI4060" s="6"/>
      <c r="DJ4060" s="6"/>
    </row>
    <row r="4061" spans="15:114" ht="15" customHeight="1" x14ac:dyDescent="0.15"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  <c r="BD4061" s="6"/>
      <c r="BE4061" s="6"/>
      <c r="BF4061" s="6"/>
      <c r="BG4061" s="6"/>
      <c r="BH4061" s="6"/>
      <c r="BI4061" s="6"/>
      <c r="BJ4061" s="6"/>
      <c r="BK4061" s="6"/>
      <c r="BL4061" s="6"/>
      <c r="BM4061" s="6"/>
      <c r="BN4061" s="6"/>
      <c r="BO4061" s="6"/>
      <c r="BP4061" s="6"/>
      <c r="BQ4061" s="6"/>
      <c r="BR4061" s="6"/>
      <c r="BS4061" s="6"/>
      <c r="BT4061" s="6"/>
      <c r="BU4061" s="6"/>
      <c r="BV4061" s="6"/>
      <c r="BW4061" s="6"/>
      <c r="BX4061" s="6"/>
      <c r="BY4061" s="6"/>
      <c r="BZ4061" s="6"/>
      <c r="CA4061" s="6"/>
      <c r="CB4061" s="6"/>
      <c r="CC4061" s="6"/>
      <c r="CD4061" s="6"/>
      <c r="CE4061" s="6"/>
      <c r="CF4061" s="6"/>
      <c r="CG4061" s="6"/>
      <c r="CH4061" s="6"/>
      <c r="CI4061" s="6"/>
      <c r="CJ4061" s="6"/>
      <c r="CK4061" s="6"/>
      <c r="CL4061" s="6"/>
      <c r="CM4061" s="6"/>
      <c r="CN4061" s="6"/>
      <c r="CO4061" s="6"/>
      <c r="CP4061" s="6"/>
      <c r="CQ4061" s="6"/>
      <c r="CR4061" s="6"/>
      <c r="CS4061" s="6"/>
      <c r="CT4061" s="6"/>
      <c r="CU4061" s="6"/>
      <c r="CV4061" s="6"/>
      <c r="CW4061" s="6"/>
      <c r="CX4061" s="6"/>
      <c r="CY4061" s="6"/>
      <c r="CZ4061" s="6"/>
      <c r="DA4061" s="6"/>
      <c r="DB4061" s="6"/>
      <c r="DC4061" s="6"/>
      <c r="DD4061" s="6"/>
      <c r="DE4061" s="6"/>
      <c r="DF4061" s="6"/>
      <c r="DG4061" s="6"/>
      <c r="DH4061" s="6"/>
      <c r="DI4061" s="6"/>
      <c r="DJ4061" s="6"/>
    </row>
    <row r="4062" spans="15:114" ht="15" customHeight="1" x14ac:dyDescent="0.15"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  <c r="BD4062" s="6"/>
      <c r="BE4062" s="6"/>
      <c r="BF4062" s="6"/>
      <c r="BG4062" s="6"/>
      <c r="BH4062" s="6"/>
      <c r="BI4062" s="6"/>
      <c r="BJ4062" s="6"/>
      <c r="BK4062" s="6"/>
      <c r="BL4062" s="6"/>
      <c r="BM4062" s="6"/>
      <c r="BN4062" s="6"/>
      <c r="BO4062" s="6"/>
      <c r="BP4062" s="6"/>
      <c r="BQ4062" s="6"/>
      <c r="BR4062" s="6"/>
      <c r="BS4062" s="6"/>
      <c r="BT4062" s="6"/>
      <c r="BU4062" s="6"/>
      <c r="BV4062" s="6"/>
      <c r="BW4062" s="6"/>
      <c r="BX4062" s="6"/>
      <c r="BY4062" s="6"/>
      <c r="BZ4062" s="6"/>
      <c r="CA4062" s="6"/>
      <c r="CB4062" s="6"/>
      <c r="CC4062" s="6"/>
      <c r="CD4062" s="6"/>
      <c r="CE4062" s="6"/>
      <c r="CF4062" s="6"/>
      <c r="CG4062" s="6"/>
      <c r="CH4062" s="6"/>
      <c r="CI4062" s="6"/>
      <c r="CJ4062" s="6"/>
      <c r="CK4062" s="6"/>
      <c r="CL4062" s="6"/>
      <c r="CM4062" s="6"/>
      <c r="CN4062" s="6"/>
      <c r="CO4062" s="6"/>
      <c r="CP4062" s="6"/>
      <c r="CQ4062" s="6"/>
      <c r="CR4062" s="6"/>
      <c r="CS4062" s="6"/>
      <c r="CT4062" s="6"/>
      <c r="CU4062" s="6"/>
      <c r="CV4062" s="6"/>
      <c r="CW4062" s="6"/>
      <c r="CX4062" s="6"/>
      <c r="CY4062" s="6"/>
      <c r="CZ4062" s="6"/>
      <c r="DA4062" s="6"/>
      <c r="DB4062" s="6"/>
      <c r="DC4062" s="6"/>
      <c r="DD4062" s="6"/>
      <c r="DE4062" s="6"/>
      <c r="DF4062" s="6"/>
      <c r="DG4062" s="6"/>
      <c r="DH4062" s="6"/>
      <c r="DI4062" s="6"/>
      <c r="DJ4062" s="6"/>
    </row>
    <row r="4063" spans="15:114" ht="15" customHeight="1" x14ac:dyDescent="0.15"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  <c r="BD4063" s="6"/>
      <c r="BE4063" s="6"/>
      <c r="BF4063" s="6"/>
      <c r="BG4063" s="6"/>
      <c r="BH4063" s="6"/>
      <c r="BI4063" s="6"/>
      <c r="BJ4063" s="6"/>
      <c r="BK4063" s="6"/>
      <c r="BL4063" s="6"/>
      <c r="BM4063" s="6"/>
      <c r="BN4063" s="6"/>
      <c r="BO4063" s="6"/>
      <c r="BP4063" s="6"/>
      <c r="BQ4063" s="6"/>
      <c r="BR4063" s="6"/>
      <c r="BS4063" s="6"/>
      <c r="BT4063" s="6"/>
      <c r="BU4063" s="6"/>
      <c r="BV4063" s="6"/>
      <c r="BW4063" s="6"/>
      <c r="BX4063" s="6"/>
      <c r="BY4063" s="6"/>
      <c r="BZ4063" s="6"/>
      <c r="CA4063" s="6"/>
      <c r="CB4063" s="6"/>
      <c r="CC4063" s="6"/>
      <c r="CD4063" s="6"/>
      <c r="CE4063" s="6"/>
      <c r="CF4063" s="6"/>
      <c r="CG4063" s="6"/>
      <c r="CH4063" s="6"/>
      <c r="CI4063" s="6"/>
      <c r="CJ4063" s="6"/>
      <c r="CK4063" s="6"/>
      <c r="CL4063" s="6"/>
      <c r="CM4063" s="6"/>
      <c r="CN4063" s="6"/>
      <c r="CO4063" s="6"/>
      <c r="CP4063" s="6"/>
      <c r="CQ4063" s="6"/>
      <c r="CR4063" s="6"/>
      <c r="CS4063" s="6"/>
      <c r="CT4063" s="6"/>
      <c r="CU4063" s="6"/>
      <c r="CV4063" s="6"/>
      <c r="CW4063" s="6"/>
      <c r="CX4063" s="6"/>
      <c r="CY4063" s="6"/>
      <c r="CZ4063" s="6"/>
      <c r="DA4063" s="6"/>
      <c r="DB4063" s="6"/>
      <c r="DC4063" s="6"/>
      <c r="DD4063" s="6"/>
      <c r="DE4063" s="6"/>
      <c r="DF4063" s="6"/>
      <c r="DG4063" s="6"/>
      <c r="DH4063" s="6"/>
      <c r="DI4063" s="6"/>
      <c r="DJ4063" s="6"/>
    </row>
    <row r="4064" spans="15:114" ht="15" customHeight="1" x14ac:dyDescent="0.15"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  <c r="BD4064" s="6"/>
      <c r="BE4064" s="6"/>
      <c r="BF4064" s="6"/>
      <c r="BG4064" s="6"/>
      <c r="BH4064" s="6"/>
      <c r="BI4064" s="6"/>
      <c r="BJ4064" s="6"/>
      <c r="BK4064" s="6"/>
      <c r="BL4064" s="6"/>
      <c r="BM4064" s="6"/>
      <c r="BN4064" s="6"/>
      <c r="BO4064" s="6"/>
      <c r="BP4064" s="6"/>
      <c r="BQ4064" s="6"/>
      <c r="BR4064" s="6"/>
      <c r="BS4064" s="6"/>
      <c r="BT4064" s="6"/>
      <c r="BU4064" s="6"/>
      <c r="BV4064" s="6"/>
      <c r="BW4064" s="6"/>
      <c r="BX4064" s="6"/>
      <c r="BY4064" s="6"/>
      <c r="BZ4064" s="6"/>
      <c r="CA4064" s="6"/>
      <c r="CB4064" s="6"/>
      <c r="CC4064" s="6"/>
      <c r="CD4064" s="6"/>
      <c r="CE4064" s="6"/>
      <c r="CF4064" s="6"/>
      <c r="CG4064" s="6"/>
      <c r="CH4064" s="6"/>
      <c r="CI4064" s="6"/>
      <c r="CJ4064" s="6"/>
      <c r="CK4064" s="6"/>
      <c r="CL4064" s="6"/>
      <c r="CM4064" s="6"/>
      <c r="CN4064" s="6"/>
      <c r="CO4064" s="6"/>
      <c r="CP4064" s="6"/>
      <c r="CQ4064" s="6"/>
      <c r="CR4064" s="6"/>
      <c r="CS4064" s="6"/>
      <c r="CT4064" s="6"/>
      <c r="CU4064" s="6"/>
      <c r="CV4064" s="6"/>
      <c r="CW4064" s="6"/>
      <c r="CX4064" s="6"/>
      <c r="CY4064" s="6"/>
      <c r="CZ4064" s="6"/>
      <c r="DA4064" s="6"/>
      <c r="DB4064" s="6"/>
      <c r="DC4064" s="6"/>
      <c r="DD4064" s="6"/>
      <c r="DE4064" s="6"/>
      <c r="DF4064" s="6"/>
      <c r="DG4064" s="6"/>
      <c r="DH4064" s="6"/>
      <c r="DI4064" s="6"/>
      <c r="DJ4064" s="6"/>
    </row>
    <row r="4065" spans="15:114" ht="15" customHeight="1" x14ac:dyDescent="0.15"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  <c r="BD4065" s="6"/>
      <c r="BE4065" s="6"/>
      <c r="BF4065" s="6"/>
      <c r="BG4065" s="6"/>
      <c r="BH4065" s="6"/>
      <c r="BI4065" s="6"/>
      <c r="BJ4065" s="6"/>
      <c r="BK4065" s="6"/>
      <c r="BL4065" s="6"/>
      <c r="BM4065" s="6"/>
      <c r="BN4065" s="6"/>
      <c r="BO4065" s="6"/>
      <c r="BP4065" s="6"/>
      <c r="BQ4065" s="6"/>
      <c r="BR4065" s="6"/>
      <c r="BS4065" s="6"/>
      <c r="BT4065" s="6"/>
      <c r="BU4065" s="6"/>
      <c r="BV4065" s="6"/>
      <c r="BW4065" s="6"/>
      <c r="BX4065" s="6"/>
      <c r="BY4065" s="6"/>
      <c r="BZ4065" s="6"/>
      <c r="CA4065" s="6"/>
      <c r="CB4065" s="6"/>
      <c r="CC4065" s="6"/>
      <c r="CD4065" s="6"/>
      <c r="CE4065" s="6"/>
      <c r="CF4065" s="6"/>
      <c r="CG4065" s="6"/>
      <c r="CH4065" s="6"/>
      <c r="CI4065" s="6"/>
      <c r="CJ4065" s="6"/>
      <c r="CK4065" s="6"/>
      <c r="CL4065" s="6"/>
      <c r="CM4065" s="6"/>
      <c r="CN4065" s="6"/>
      <c r="CO4065" s="6"/>
      <c r="CP4065" s="6"/>
      <c r="CQ4065" s="6"/>
      <c r="CR4065" s="6"/>
      <c r="CS4065" s="6"/>
      <c r="CT4065" s="6"/>
      <c r="CU4065" s="6"/>
      <c r="CV4065" s="6"/>
      <c r="CW4065" s="6"/>
      <c r="CX4065" s="6"/>
      <c r="CY4065" s="6"/>
      <c r="CZ4065" s="6"/>
      <c r="DA4065" s="6"/>
      <c r="DB4065" s="6"/>
      <c r="DC4065" s="6"/>
      <c r="DD4065" s="6"/>
      <c r="DE4065" s="6"/>
      <c r="DF4065" s="6"/>
      <c r="DG4065" s="6"/>
      <c r="DH4065" s="6"/>
      <c r="DI4065" s="6"/>
      <c r="DJ4065" s="6"/>
    </row>
    <row r="4066" spans="15:114" ht="15" customHeight="1" x14ac:dyDescent="0.15"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  <c r="BD4066" s="6"/>
      <c r="BE4066" s="6"/>
      <c r="BF4066" s="6"/>
      <c r="BG4066" s="6"/>
      <c r="BH4066" s="6"/>
      <c r="BI4066" s="6"/>
      <c r="BJ4066" s="6"/>
      <c r="BK4066" s="6"/>
      <c r="BL4066" s="6"/>
      <c r="BM4066" s="6"/>
      <c r="BN4066" s="6"/>
      <c r="BO4066" s="6"/>
      <c r="BP4066" s="6"/>
      <c r="BQ4066" s="6"/>
      <c r="BR4066" s="6"/>
      <c r="BS4066" s="6"/>
      <c r="BT4066" s="6"/>
      <c r="BU4066" s="6"/>
      <c r="BV4066" s="6"/>
      <c r="BW4066" s="6"/>
      <c r="BX4066" s="6"/>
      <c r="BY4066" s="6"/>
      <c r="BZ4066" s="6"/>
      <c r="CA4066" s="6"/>
      <c r="CB4066" s="6"/>
      <c r="CC4066" s="6"/>
      <c r="CD4066" s="6"/>
      <c r="CE4066" s="6"/>
      <c r="CF4066" s="6"/>
      <c r="CG4066" s="6"/>
      <c r="CH4066" s="6"/>
      <c r="CI4066" s="6"/>
      <c r="CJ4066" s="6"/>
      <c r="CK4066" s="6"/>
      <c r="CL4066" s="6"/>
      <c r="CM4066" s="6"/>
      <c r="CN4066" s="6"/>
      <c r="CO4066" s="6"/>
      <c r="CP4066" s="6"/>
      <c r="CQ4066" s="6"/>
      <c r="CR4066" s="6"/>
      <c r="CS4066" s="6"/>
      <c r="CT4066" s="6"/>
      <c r="CU4066" s="6"/>
      <c r="CV4066" s="6"/>
      <c r="CW4066" s="6"/>
      <c r="CX4066" s="6"/>
      <c r="CY4066" s="6"/>
      <c r="CZ4066" s="6"/>
      <c r="DA4066" s="6"/>
      <c r="DB4066" s="6"/>
      <c r="DC4066" s="6"/>
      <c r="DD4066" s="6"/>
      <c r="DE4066" s="6"/>
      <c r="DF4066" s="6"/>
      <c r="DG4066" s="6"/>
      <c r="DH4066" s="6"/>
      <c r="DI4066" s="6"/>
      <c r="DJ4066" s="6"/>
    </row>
    <row r="4067" spans="15:114" ht="15" customHeight="1" x14ac:dyDescent="0.15"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  <c r="BD4067" s="6"/>
      <c r="BE4067" s="6"/>
      <c r="BF4067" s="6"/>
      <c r="BG4067" s="6"/>
      <c r="BH4067" s="6"/>
      <c r="BI4067" s="6"/>
      <c r="BJ4067" s="6"/>
      <c r="BK4067" s="6"/>
      <c r="BL4067" s="6"/>
      <c r="BM4067" s="6"/>
      <c r="BN4067" s="6"/>
      <c r="BO4067" s="6"/>
      <c r="BP4067" s="6"/>
      <c r="BQ4067" s="6"/>
      <c r="BR4067" s="6"/>
      <c r="BS4067" s="6"/>
      <c r="BT4067" s="6"/>
      <c r="BU4067" s="6"/>
      <c r="BV4067" s="6"/>
      <c r="BW4067" s="6"/>
      <c r="BX4067" s="6"/>
      <c r="BY4067" s="6"/>
      <c r="BZ4067" s="6"/>
      <c r="CA4067" s="6"/>
      <c r="CB4067" s="6"/>
      <c r="CC4067" s="6"/>
      <c r="CD4067" s="6"/>
      <c r="CE4067" s="6"/>
      <c r="CF4067" s="6"/>
      <c r="CG4067" s="6"/>
      <c r="CH4067" s="6"/>
      <c r="CI4067" s="6"/>
      <c r="CJ4067" s="6"/>
      <c r="CK4067" s="6"/>
      <c r="CL4067" s="6"/>
      <c r="CM4067" s="6"/>
      <c r="CN4067" s="6"/>
      <c r="CO4067" s="6"/>
      <c r="CP4067" s="6"/>
      <c r="CQ4067" s="6"/>
      <c r="CR4067" s="6"/>
      <c r="CS4067" s="6"/>
      <c r="CT4067" s="6"/>
      <c r="CU4067" s="6"/>
      <c r="CV4067" s="6"/>
      <c r="CW4067" s="6"/>
      <c r="CX4067" s="6"/>
      <c r="CY4067" s="6"/>
      <c r="CZ4067" s="6"/>
      <c r="DA4067" s="6"/>
      <c r="DB4067" s="6"/>
      <c r="DC4067" s="6"/>
      <c r="DD4067" s="6"/>
      <c r="DE4067" s="6"/>
      <c r="DF4067" s="6"/>
      <c r="DG4067" s="6"/>
      <c r="DH4067" s="6"/>
      <c r="DI4067" s="6"/>
      <c r="DJ4067" s="6"/>
    </row>
    <row r="4068" spans="15:114" ht="15" customHeight="1" x14ac:dyDescent="0.15"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  <c r="BD4068" s="6"/>
      <c r="BE4068" s="6"/>
      <c r="BF4068" s="6"/>
      <c r="BG4068" s="6"/>
      <c r="BH4068" s="6"/>
      <c r="BI4068" s="6"/>
      <c r="BJ4068" s="6"/>
      <c r="BK4068" s="6"/>
      <c r="BL4068" s="6"/>
      <c r="BM4068" s="6"/>
      <c r="BN4068" s="6"/>
      <c r="BO4068" s="6"/>
      <c r="BP4068" s="6"/>
      <c r="BQ4068" s="6"/>
      <c r="BR4068" s="6"/>
      <c r="BS4068" s="6"/>
      <c r="BT4068" s="6"/>
      <c r="BU4068" s="6"/>
      <c r="BV4068" s="6"/>
      <c r="BW4068" s="6"/>
      <c r="BX4068" s="6"/>
      <c r="BY4068" s="6"/>
      <c r="BZ4068" s="6"/>
      <c r="CA4068" s="6"/>
      <c r="CB4068" s="6"/>
      <c r="CC4068" s="6"/>
      <c r="CD4068" s="6"/>
      <c r="CE4068" s="6"/>
      <c r="CF4068" s="6"/>
      <c r="CG4068" s="6"/>
      <c r="CH4068" s="6"/>
      <c r="CI4068" s="6"/>
      <c r="CJ4068" s="6"/>
      <c r="CK4068" s="6"/>
      <c r="CL4068" s="6"/>
      <c r="CM4068" s="6"/>
      <c r="CN4068" s="6"/>
      <c r="CO4068" s="6"/>
      <c r="CP4068" s="6"/>
      <c r="CQ4068" s="6"/>
      <c r="CR4068" s="6"/>
      <c r="CS4068" s="6"/>
      <c r="CT4068" s="6"/>
      <c r="CU4068" s="6"/>
      <c r="CV4068" s="6"/>
      <c r="CW4068" s="6"/>
      <c r="CX4068" s="6"/>
      <c r="CY4068" s="6"/>
      <c r="CZ4068" s="6"/>
      <c r="DA4068" s="6"/>
      <c r="DB4068" s="6"/>
      <c r="DC4068" s="6"/>
      <c r="DD4068" s="6"/>
      <c r="DE4068" s="6"/>
      <c r="DF4068" s="6"/>
      <c r="DG4068" s="6"/>
      <c r="DH4068" s="6"/>
      <c r="DI4068" s="6"/>
      <c r="DJ4068" s="6"/>
    </row>
    <row r="4069" spans="15:114" ht="15" customHeight="1" x14ac:dyDescent="0.15"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  <c r="BD4069" s="6"/>
      <c r="BE4069" s="6"/>
      <c r="BF4069" s="6"/>
      <c r="BG4069" s="6"/>
      <c r="BH4069" s="6"/>
      <c r="BI4069" s="6"/>
      <c r="BJ4069" s="6"/>
      <c r="BK4069" s="6"/>
      <c r="BL4069" s="6"/>
      <c r="BM4069" s="6"/>
      <c r="BN4069" s="6"/>
      <c r="BO4069" s="6"/>
      <c r="BP4069" s="6"/>
      <c r="BQ4069" s="6"/>
      <c r="BR4069" s="6"/>
      <c r="BS4069" s="6"/>
      <c r="BT4069" s="6"/>
      <c r="BU4069" s="6"/>
      <c r="BV4069" s="6"/>
      <c r="BW4069" s="6"/>
      <c r="BX4069" s="6"/>
      <c r="BY4069" s="6"/>
      <c r="BZ4069" s="6"/>
      <c r="CA4069" s="6"/>
      <c r="CB4069" s="6"/>
      <c r="CC4069" s="6"/>
      <c r="CD4069" s="6"/>
      <c r="CE4069" s="6"/>
      <c r="CF4069" s="6"/>
      <c r="CG4069" s="6"/>
      <c r="CH4069" s="6"/>
      <c r="CI4069" s="6"/>
      <c r="CJ4069" s="6"/>
      <c r="CK4069" s="6"/>
      <c r="CL4069" s="6"/>
      <c r="CM4069" s="6"/>
      <c r="CN4069" s="6"/>
      <c r="CO4069" s="6"/>
      <c r="CP4069" s="6"/>
      <c r="CQ4069" s="6"/>
      <c r="CR4069" s="6"/>
      <c r="CS4069" s="6"/>
      <c r="CT4069" s="6"/>
      <c r="CU4069" s="6"/>
      <c r="CV4069" s="6"/>
      <c r="CW4069" s="6"/>
      <c r="CX4069" s="6"/>
      <c r="CY4069" s="6"/>
      <c r="CZ4069" s="6"/>
      <c r="DA4069" s="6"/>
      <c r="DB4069" s="6"/>
      <c r="DC4069" s="6"/>
      <c r="DD4069" s="6"/>
      <c r="DE4069" s="6"/>
      <c r="DF4069" s="6"/>
      <c r="DG4069" s="6"/>
      <c r="DH4069" s="6"/>
      <c r="DI4069" s="6"/>
      <c r="DJ4069" s="6"/>
    </row>
    <row r="4070" spans="15:114" ht="15" customHeight="1" x14ac:dyDescent="0.15"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  <c r="BD4070" s="6"/>
      <c r="BE4070" s="6"/>
      <c r="BF4070" s="6"/>
      <c r="BG4070" s="6"/>
      <c r="BH4070" s="6"/>
      <c r="BI4070" s="6"/>
      <c r="BJ4070" s="6"/>
      <c r="BK4070" s="6"/>
      <c r="BL4070" s="6"/>
      <c r="BM4070" s="6"/>
      <c r="BN4070" s="6"/>
      <c r="BO4070" s="6"/>
      <c r="BP4070" s="6"/>
      <c r="BQ4070" s="6"/>
      <c r="BR4070" s="6"/>
      <c r="BS4070" s="6"/>
      <c r="BT4070" s="6"/>
      <c r="BU4070" s="6"/>
      <c r="BV4070" s="6"/>
      <c r="BW4070" s="6"/>
      <c r="BX4070" s="6"/>
      <c r="BY4070" s="6"/>
      <c r="BZ4070" s="6"/>
      <c r="CA4070" s="6"/>
      <c r="CB4070" s="6"/>
      <c r="CC4070" s="6"/>
      <c r="CD4070" s="6"/>
      <c r="CE4070" s="6"/>
      <c r="CF4070" s="6"/>
      <c r="CG4070" s="6"/>
      <c r="CH4070" s="6"/>
      <c r="CI4070" s="6"/>
      <c r="CJ4070" s="6"/>
      <c r="CK4070" s="6"/>
      <c r="CL4070" s="6"/>
      <c r="CM4070" s="6"/>
      <c r="CN4070" s="6"/>
      <c r="CO4070" s="6"/>
      <c r="CP4070" s="6"/>
      <c r="CQ4070" s="6"/>
      <c r="CR4070" s="6"/>
      <c r="CS4070" s="6"/>
      <c r="CT4070" s="6"/>
      <c r="CU4070" s="6"/>
      <c r="CV4070" s="6"/>
      <c r="CW4070" s="6"/>
      <c r="CX4070" s="6"/>
      <c r="CY4070" s="6"/>
      <c r="CZ4070" s="6"/>
      <c r="DA4070" s="6"/>
      <c r="DB4070" s="6"/>
      <c r="DC4070" s="6"/>
      <c r="DD4070" s="6"/>
      <c r="DE4070" s="6"/>
      <c r="DF4070" s="6"/>
      <c r="DG4070" s="6"/>
      <c r="DH4070" s="6"/>
      <c r="DI4070" s="6"/>
      <c r="DJ4070" s="6"/>
    </row>
    <row r="4071" spans="15:114" ht="15" customHeight="1" x14ac:dyDescent="0.15"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  <c r="BH4071" s="6"/>
      <c r="BI4071" s="6"/>
      <c r="BJ4071" s="6"/>
      <c r="BK4071" s="6"/>
      <c r="BL4071" s="6"/>
      <c r="BM4071" s="6"/>
      <c r="BN4071" s="6"/>
      <c r="BO4071" s="6"/>
      <c r="BP4071" s="6"/>
      <c r="BQ4071" s="6"/>
      <c r="BR4071" s="6"/>
      <c r="BS4071" s="6"/>
      <c r="BT4071" s="6"/>
      <c r="BU4071" s="6"/>
      <c r="BV4071" s="6"/>
      <c r="BW4071" s="6"/>
      <c r="BX4071" s="6"/>
      <c r="BY4071" s="6"/>
      <c r="BZ4071" s="6"/>
      <c r="CA4071" s="6"/>
      <c r="CB4071" s="6"/>
      <c r="CC4071" s="6"/>
      <c r="CD4071" s="6"/>
      <c r="CE4071" s="6"/>
      <c r="CF4071" s="6"/>
      <c r="CG4071" s="6"/>
      <c r="CH4071" s="6"/>
      <c r="CI4071" s="6"/>
      <c r="CJ4071" s="6"/>
      <c r="CK4071" s="6"/>
      <c r="CL4071" s="6"/>
      <c r="CM4071" s="6"/>
      <c r="CN4071" s="6"/>
      <c r="CO4071" s="6"/>
      <c r="CP4071" s="6"/>
      <c r="CQ4071" s="6"/>
      <c r="CR4071" s="6"/>
      <c r="CS4071" s="6"/>
      <c r="CT4071" s="6"/>
      <c r="CU4071" s="6"/>
      <c r="CV4071" s="6"/>
      <c r="CW4071" s="6"/>
      <c r="CX4071" s="6"/>
      <c r="CY4071" s="6"/>
      <c r="CZ4071" s="6"/>
      <c r="DA4071" s="6"/>
      <c r="DB4071" s="6"/>
      <c r="DC4071" s="6"/>
      <c r="DD4071" s="6"/>
      <c r="DE4071" s="6"/>
      <c r="DF4071" s="6"/>
      <c r="DG4071" s="6"/>
      <c r="DH4071" s="6"/>
      <c r="DI4071" s="6"/>
      <c r="DJ4071" s="6"/>
    </row>
    <row r="4072" spans="15:114" ht="15" customHeight="1" x14ac:dyDescent="0.15"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  <c r="BH4072" s="6"/>
      <c r="BI4072" s="6"/>
      <c r="BJ4072" s="6"/>
      <c r="BK4072" s="6"/>
      <c r="BL4072" s="6"/>
      <c r="BM4072" s="6"/>
      <c r="BN4072" s="6"/>
      <c r="BO4072" s="6"/>
      <c r="BP4072" s="6"/>
      <c r="BQ4072" s="6"/>
      <c r="BR4072" s="6"/>
      <c r="BS4072" s="6"/>
      <c r="BT4072" s="6"/>
      <c r="BU4072" s="6"/>
      <c r="BV4072" s="6"/>
      <c r="BW4072" s="6"/>
      <c r="BX4072" s="6"/>
      <c r="BY4072" s="6"/>
      <c r="BZ4072" s="6"/>
      <c r="CA4072" s="6"/>
      <c r="CB4072" s="6"/>
      <c r="CC4072" s="6"/>
      <c r="CD4072" s="6"/>
      <c r="CE4072" s="6"/>
      <c r="CF4072" s="6"/>
      <c r="CG4072" s="6"/>
      <c r="CH4072" s="6"/>
      <c r="CI4072" s="6"/>
      <c r="CJ4072" s="6"/>
      <c r="CK4072" s="6"/>
      <c r="CL4072" s="6"/>
      <c r="CM4072" s="6"/>
      <c r="CN4072" s="6"/>
      <c r="CO4072" s="6"/>
      <c r="CP4072" s="6"/>
      <c r="CQ4072" s="6"/>
      <c r="CR4072" s="6"/>
      <c r="CS4072" s="6"/>
      <c r="CT4072" s="6"/>
      <c r="CU4072" s="6"/>
      <c r="CV4072" s="6"/>
      <c r="CW4072" s="6"/>
      <c r="CX4072" s="6"/>
      <c r="CY4072" s="6"/>
      <c r="CZ4072" s="6"/>
      <c r="DA4072" s="6"/>
      <c r="DB4072" s="6"/>
      <c r="DC4072" s="6"/>
      <c r="DD4072" s="6"/>
      <c r="DE4072" s="6"/>
      <c r="DF4072" s="6"/>
      <c r="DG4072" s="6"/>
      <c r="DH4072" s="6"/>
      <c r="DI4072" s="6"/>
      <c r="DJ4072" s="6"/>
    </row>
    <row r="4073" spans="15:114" ht="15" customHeight="1" x14ac:dyDescent="0.15"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  <c r="BD4073" s="6"/>
      <c r="BE4073" s="6"/>
      <c r="BF4073" s="6"/>
      <c r="BG4073" s="6"/>
      <c r="BH4073" s="6"/>
      <c r="BI4073" s="6"/>
      <c r="BJ4073" s="6"/>
      <c r="BK4073" s="6"/>
      <c r="BL4073" s="6"/>
      <c r="BM4073" s="6"/>
      <c r="BN4073" s="6"/>
      <c r="BO4073" s="6"/>
      <c r="BP4073" s="6"/>
      <c r="BQ4073" s="6"/>
      <c r="BR4073" s="6"/>
      <c r="BS4073" s="6"/>
      <c r="BT4073" s="6"/>
      <c r="BU4073" s="6"/>
      <c r="BV4073" s="6"/>
      <c r="BW4073" s="6"/>
      <c r="BX4073" s="6"/>
      <c r="BY4073" s="6"/>
      <c r="BZ4073" s="6"/>
      <c r="CA4073" s="6"/>
      <c r="CB4073" s="6"/>
      <c r="CC4073" s="6"/>
      <c r="CD4073" s="6"/>
      <c r="CE4073" s="6"/>
      <c r="CF4073" s="6"/>
      <c r="CG4073" s="6"/>
      <c r="CH4073" s="6"/>
      <c r="CI4073" s="6"/>
      <c r="CJ4073" s="6"/>
      <c r="CK4073" s="6"/>
      <c r="CL4073" s="6"/>
      <c r="CM4073" s="6"/>
      <c r="CN4073" s="6"/>
      <c r="CO4073" s="6"/>
      <c r="CP4073" s="6"/>
      <c r="CQ4073" s="6"/>
      <c r="CR4073" s="6"/>
      <c r="CS4073" s="6"/>
      <c r="CT4073" s="6"/>
      <c r="CU4073" s="6"/>
      <c r="CV4073" s="6"/>
      <c r="CW4073" s="6"/>
      <c r="CX4073" s="6"/>
      <c r="CY4073" s="6"/>
      <c r="CZ4073" s="6"/>
      <c r="DA4073" s="6"/>
      <c r="DB4073" s="6"/>
      <c r="DC4073" s="6"/>
      <c r="DD4073" s="6"/>
      <c r="DE4073" s="6"/>
      <c r="DF4073" s="6"/>
      <c r="DG4073" s="6"/>
      <c r="DH4073" s="6"/>
      <c r="DI4073" s="6"/>
      <c r="DJ4073" s="6"/>
    </row>
    <row r="4074" spans="15:114" ht="15" customHeight="1" x14ac:dyDescent="0.15"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  <c r="BH4074" s="6"/>
      <c r="BI4074" s="6"/>
      <c r="BJ4074" s="6"/>
      <c r="BK4074" s="6"/>
      <c r="BL4074" s="6"/>
      <c r="BM4074" s="6"/>
      <c r="BN4074" s="6"/>
      <c r="BO4074" s="6"/>
      <c r="BP4074" s="6"/>
      <c r="BQ4074" s="6"/>
      <c r="BR4074" s="6"/>
      <c r="BS4074" s="6"/>
      <c r="BT4074" s="6"/>
      <c r="BU4074" s="6"/>
      <c r="BV4074" s="6"/>
      <c r="BW4074" s="6"/>
      <c r="BX4074" s="6"/>
      <c r="BY4074" s="6"/>
      <c r="BZ4074" s="6"/>
      <c r="CA4074" s="6"/>
      <c r="CB4074" s="6"/>
      <c r="CC4074" s="6"/>
      <c r="CD4074" s="6"/>
      <c r="CE4074" s="6"/>
      <c r="CF4074" s="6"/>
      <c r="CG4074" s="6"/>
      <c r="CH4074" s="6"/>
      <c r="CI4074" s="6"/>
      <c r="CJ4074" s="6"/>
      <c r="CK4074" s="6"/>
      <c r="CL4074" s="6"/>
      <c r="CM4074" s="6"/>
      <c r="CN4074" s="6"/>
      <c r="CO4074" s="6"/>
      <c r="CP4074" s="6"/>
      <c r="CQ4074" s="6"/>
      <c r="CR4074" s="6"/>
      <c r="CS4074" s="6"/>
      <c r="CT4074" s="6"/>
      <c r="CU4074" s="6"/>
      <c r="CV4074" s="6"/>
      <c r="CW4074" s="6"/>
      <c r="CX4074" s="6"/>
      <c r="CY4074" s="6"/>
      <c r="CZ4074" s="6"/>
      <c r="DA4074" s="6"/>
      <c r="DB4074" s="6"/>
      <c r="DC4074" s="6"/>
      <c r="DD4074" s="6"/>
      <c r="DE4074" s="6"/>
      <c r="DF4074" s="6"/>
      <c r="DG4074" s="6"/>
      <c r="DH4074" s="6"/>
      <c r="DI4074" s="6"/>
      <c r="DJ4074" s="6"/>
    </row>
    <row r="4075" spans="15:114" ht="15" customHeight="1" x14ac:dyDescent="0.15"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  <c r="BD4075" s="6"/>
      <c r="BE4075" s="6"/>
      <c r="BF4075" s="6"/>
      <c r="BG4075" s="6"/>
      <c r="BH4075" s="6"/>
      <c r="BI4075" s="6"/>
      <c r="BJ4075" s="6"/>
      <c r="BK4075" s="6"/>
      <c r="BL4075" s="6"/>
      <c r="BM4075" s="6"/>
      <c r="BN4075" s="6"/>
      <c r="BO4075" s="6"/>
      <c r="BP4075" s="6"/>
      <c r="BQ4075" s="6"/>
      <c r="BR4075" s="6"/>
      <c r="BS4075" s="6"/>
      <c r="BT4075" s="6"/>
      <c r="BU4075" s="6"/>
      <c r="BV4075" s="6"/>
      <c r="BW4075" s="6"/>
      <c r="BX4075" s="6"/>
      <c r="BY4075" s="6"/>
      <c r="BZ4075" s="6"/>
      <c r="CA4075" s="6"/>
      <c r="CB4075" s="6"/>
      <c r="CC4075" s="6"/>
      <c r="CD4075" s="6"/>
      <c r="CE4075" s="6"/>
      <c r="CF4075" s="6"/>
      <c r="CG4075" s="6"/>
      <c r="CH4075" s="6"/>
      <c r="CI4075" s="6"/>
      <c r="CJ4075" s="6"/>
      <c r="CK4075" s="6"/>
      <c r="CL4075" s="6"/>
      <c r="CM4075" s="6"/>
      <c r="CN4075" s="6"/>
      <c r="CO4075" s="6"/>
      <c r="CP4075" s="6"/>
      <c r="CQ4075" s="6"/>
      <c r="CR4075" s="6"/>
      <c r="CS4075" s="6"/>
      <c r="CT4075" s="6"/>
      <c r="CU4075" s="6"/>
      <c r="CV4075" s="6"/>
      <c r="CW4075" s="6"/>
      <c r="CX4075" s="6"/>
      <c r="CY4075" s="6"/>
      <c r="CZ4075" s="6"/>
      <c r="DA4075" s="6"/>
      <c r="DB4075" s="6"/>
      <c r="DC4075" s="6"/>
      <c r="DD4075" s="6"/>
      <c r="DE4075" s="6"/>
      <c r="DF4075" s="6"/>
      <c r="DG4075" s="6"/>
      <c r="DH4075" s="6"/>
      <c r="DI4075" s="6"/>
      <c r="DJ4075" s="6"/>
    </row>
    <row r="4076" spans="15:114" ht="15" customHeight="1" x14ac:dyDescent="0.15"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  <c r="BD4076" s="6"/>
      <c r="BE4076" s="6"/>
      <c r="BF4076" s="6"/>
      <c r="BG4076" s="6"/>
      <c r="BH4076" s="6"/>
      <c r="BI4076" s="6"/>
      <c r="BJ4076" s="6"/>
      <c r="BK4076" s="6"/>
      <c r="BL4076" s="6"/>
      <c r="BM4076" s="6"/>
      <c r="BN4076" s="6"/>
      <c r="BO4076" s="6"/>
      <c r="BP4076" s="6"/>
      <c r="BQ4076" s="6"/>
      <c r="BR4076" s="6"/>
      <c r="BS4076" s="6"/>
      <c r="BT4076" s="6"/>
      <c r="BU4076" s="6"/>
      <c r="BV4076" s="6"/>
      <c r="BW4076" s="6"/>
      <c r="BX4076" s="6"/>
      <c r="BY4076" s="6"/>
      <c r="BZ4076" s="6"/>
      <c r="CA4076" s="6"/>
      <c r="CB4076" s="6"/>
      <c r="CC4076" s="6"/>
      <c r="CD4076" s="6"/>
      <c r="CE4076" s="6"/>
      <c r="CF4076" s="6"/>
      <c r="CG4076" s="6"/>
      <c r="CH4076" s="6"/>
      <c r="CI4076" s="6"/>
      <c r="CJ4076" s="6"/>
      <c r="CK4076" s="6"/>
      <c r="CL4076" s="6"/>
      <c r="CM4076" s="6"/>
      <c r="CN4076" s="6"/>
      <c r="CO4076" s="6"/>
      <c r="CP4076" s="6"/>
      <c r="CQ4076" s="6"/>
      <c r="CR4076" s="6"/>
      <c r="CS4076" s="6"/>
      <c r="CT4076" s="6"/>
      <c r="CU4076" s="6"/>
      <c r="CV4076" s="6"/>
      <c r="CW4076" s="6"/>
      <c r="CX4076" s="6"/>
      <c r="CY4076" s="6"/>
      <c r="CZ4076" s="6"/>
      <c r="DA4076" s="6"/>
      <c r="DB4076" s="6"/>
      <c r="DC4076" s="6"/>
      <c r="DD4076" s="6"/>
      <c r="DE4076" s="6"/>
      <c r="DF4076" s="6"/>
      <c r="DG4076" s="6"/>
      <c r="DH4076" s="6"/>
      <c r="DI4076" s="6"/>
      <c r="DJ4076" s="6"/>
    </row>
    <row r="4077" spans="15:114" ht="15" customHeight="1" x14ac:dyDescent="0.15"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  <c r="BD4077" s="6"/>
      <c r="BE4077" s="6"/>
      <c r="BF4077" s="6"/>
      <c r="BG4077" s="6"/>
      <c r="BH4077" s="6"/>
      <c r="BI4077" s="6"/>
      <c r="BJ4077" s="6"/>
      <c r="BK4077" s="6"/>
      <c r="BL4077" s="6"/>
      <c r="BM4077" s="6"/>
      <c r="BN4077" s="6"/>
      <c r="BO4077" s="6"/>
      <c r="BP4077" s="6"/>
      <c r="BQ4077" s="6"/>
      <c r="BR4077" s="6"/>
      <c r="BS4077" s="6"/>
      <c r="BT4077" s="6"/>
      <c r="BU4077" s="6"/>
      <c r="BV4077" s="6"/>
      <c r="BW4077" s="6"/>
      <c r="BX4077" s="6"/>
      <c r="BY4077" s="6"/>
      <c r="BZ4077" s="6"/>
      <c r="CA4077" s="6"/>
      <c r="CB4077" s="6"/>
      <c r="CC4077" s="6"/>
      <c r="CD4077" s="6"/>
      <c r="CE4077" s="6"/>
      <c r="CF4077" s="6"/>
      <c r="CG4077" s="6"/>
      <c r="CH4077" s="6"/>
      <c r="CI4077" s="6"/>
      <c r="CJ4077" s="6"/>
      <c r="CK4077" s="6"/>
      <c r="CL4077" s="6"/>
      <c r="CM4077" s="6"/>
      <c r="CN4077" s="6"/>
      <c r="CO4077" s="6"/>
      <c r="CP4077" s="6"/>
      <c r="CQ4077" s="6"/>
      <c r="CR4077" s="6"/>
      <c r="CS4077" s="6"/>
      <c r="CT4077" s="6"/>
      <c r="CU4077" s="6"/>
      <c r="CV4077" s="6"/>
      <c r="CW4077" s="6"/>
      <c r="CX4077" s="6"/>
      <c r="CY4077" s="6"/>
      <c r="CZ4077" s="6"/>
      <c r="DA4077" s="6"/>
      <c r="DB4077" s="6"/>
      <c r="DC4077" s="6"/>
      <c r="DD4077" s="6"/>
      <c r="DE4077" s="6"/>
      <c r="DF4077" s="6"/>
      <c r="DG4077" s="6"/>
      <c r="DH4077" s="6"/>
      <c r="DI4077" s="6"/>
      <c r="DJ4077" s="6"/>
    </row>
    <row r="4078" spans="15:114" ht="15" customHeight="1" x14ac:dyDescent="0.15"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  <c r="BH4078" s="6"/>
      <c r="BI4078" s="6"/>
      <c r="BJ4078" s="6"/>
      <c r="BK4078" s="6"/>
      <c r="BL4078" s="6"/>
      <c r="BM4078" s="6"/>
      <c r="BN4078" s="6"/>
      <c r="BO4078" s="6"/>
      <c r="BP4078" s="6"/>
      <c r="BQ4078" s="6"/>
      <c r="BR4078" s="6"/>
      <c r="BS4078" s="6"/>
      <c r="BT4078" s="6"/>
      <c r="BU4078" s="6"/>
      <c r="BV4078" s="6"/>
      <c r="BW4078" s="6"/>
      <c r="BX4078" s="6"/>
      <c r="BY4078" s="6"/>
      <c r="BZ4078" s="6"/>
      <c r="CA4078" s="6"/>
      <c r="CB4078" s="6"/>
      <c r="CC4078" s="6"/>
      <c r="CD4078" s="6"/>
      <c r="CE4078" s="6"/>
      <c r="CF4078" s="6"/>
      <c r="CG4078" s="6"/>
      <c r="CH4078" s="6"/>
      <c r="CI4078" s="6"/>
      <c r="CJ4078" s="6"/>
      <c r="CK4078" s="6"/>
      <c r="CL4078" s="6"/>
      <c r="CM4078" s="6"/>
      <c r="CN4078" s="6"/>
      <c r="CO4078" s="6"/>
      <c r="CP4078" s="6"/>
      <c r="CQ4078" s="6"/>
      <c r="CR4078" s="6"/>
      <c r="CS4078" s="6"/>
      <c r="CT4078" s="6"/>
      <c r="CU4078" s="6"/>
      <c r="CV4078" s="6"/>
      <c r="CW4078" s="6"/>
      <c r="CX4078" s="6"/>
      <c r="CY4078" s="6"/>
      <c r="CZ4078" s="6"/>
      <c r="DA4078" s="6"/>
      <c r="DB4078" s="6"/>
      <c r="DC4078" s="6"/>
      <c r="DD4078" s="6"/>
      <c r="DE4078" s="6"/>
      <c r="DF4078" s="6"/>
      <c r="DG4078" s="6"/>
      <c r="DH4078" s="6"/>
      <c r="DI4078" s="6"/>
      <c r="DJ4078" s="6"/>
    </row>
    <row r="4079" spans="15:114" ht="15" customHeight="1" x14ac:dyDescent="0.15"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  <c r="BD4079" s="6"/>
      <c r="BE4079" s="6"/>
      <c r="BF4079" s="6"/>
      <c r="BG4079" s="6"/>
      <c r="BH4079" s="6"/>
      <c r="BI4079" s="6"/>
      <c r="BJ4079" s="6"/>
      <c r="BK4079" s="6"/>
      <c r="BL4079" s="6"/>
      <c r="BM4079" s="6"/>
      <c r="BN4079" s="6"/>
      <c r="BO4079" s="6"/>
      <c r="BP4079" s="6"/>
      <c r="BQ4079" s="6"/>
      <c r="BR4079" s="6"/>
      <c r="BS4079" s="6"/>
      <c r="BT4079" s="6"/>
      <c r="BU4079" s="6"/>
      <c r="BV4079" s="6"/>
      <c r="BW4079" s="6"/>
      <c r="BX4079" s="6"/>
      <c r="BY4079" s="6"/>
      <c r="BZ4079" s="6"/>
      <c r="CA4079" s="6"/>
      <c r="CB4079" s="6"/>
      <c r="CC4079" s="6"/>
      <c r="CD4079" s="6"/>
      <c r="CE4079" s="6"/>
      <c r="CF4079" s="6"/>
      <c r="CG4079" s="6"/>
      <c r="CH4079" s="6"/>
      <c r="CI4079" s="6"/>
      <c r="CJ4079" s="6"/>
      <c r="CK4079" s="6"/>
      <c r="CL4079" s="6"/>
      <c r="CM4079" s="6"/>
      <c r="CN4079" s="6"/>
      <c r="CO4079" s="6"/>
      <c r="CP4079" s="6"/>
      <c r="CQ4079" s="6"/>
      <c r="CR4079" s="6"/>
      <c r="CS4079" s="6"/>
      <c r="CT4079" s="6"/>
      <c r="CU4079" s="6"/>
      <c r="CV4079" s="6"/>
      <c r="CW4079" s="6"/>
      <c r="CX4079" s="6"/>
      <c r="CY4079" s="6"/>
      <c r="CZ4079" s="6"/>
      <c r="DA4079" s="6"/>
      <c r="DB4079" s="6"/>
      <c r="DC4079" s="6"/>
      <c r="DD4079" s="6"/>
      <c r="DE4079" s="6"/>
      <c r="DF4079" s="6"/>
      <c r="DG4079" s="6"/>
      <c r="DH4079" s="6"/>
      <c r="DI4079" s="6"/>
      <c r="DJ4079" s="6"/>
    </row>
    <row r="4080" spans="15:114" ht="15" customHeight="1" x14ac:dyDescent="0.15"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  <c r="BD4080" s="6"/>
      <c r="BE4080" s="6"/>
      <c r="BF4080" s="6"/>
      <c r="BG4080" s="6"/>
      <c r="BH4080" s="6"/>
      <c r="BI4080" s="6"/>
      <c r="BJ4080" s="6"/>
      <c r="BK4080" s="6"/>
      <c r="BL4080" s="6"/>
      <c r="BM4080" s="6"/>
      <c r="BN4080" s="6"/>
      <c r="BO4080" s="6"/>
      <c r="BP4080" s="6"/>
      <c r="BQ4080" s="6"/>
      <c r="BR4080" s="6"/>
      <c r="BS4080" s="6"/>
      <c r="BT4080" s="6"/>
      <c r="BU4080" s="6"/>
      <c r="BV4080" s="6"/>
      <c r="BW4080" s="6"/>
      <c r="BX4080" s="6"/>
      <c r="BY4080" s="6"/>
      <c r="BZ4080" s="6"/>
      <c r="CA4080" s="6"/>
      <c r="CB4080" s="6"/>
      <c r="CC4080" s="6"/>
      <c r="CD4080" s="6"/>
      <c r="CE4080" s="6"/>
      <c r="CF4080" s="6"/>
      <c r="CG4080" s="6"/>
      <c r="CH4080" s="6"/>
      <c r="CI4080" s="6"/>
      <c r="CJ4080" s="6"/>
      <c r="CK4080" s="6"/>
      <c r="CL4080" s="6"/>
      <c r="CM4080" s="6"/>
      <c r="CN4080" s="6"/>
      <c r="CO4080" s="6"/>
      <c r="CP4080" s="6"/>
      <c r="CQ4080" s="6"/>
      <c r="CR4080" s="6"/>
      <c r="CS4080" s="6"/>
      <c r="CT4080" s="6"/>
      <c r="CU4080" s="6"/>
      <c r="CV4080" s="6"/>
      <c r="CW4080" s="6"/>
      <c r="CX4080" s="6"/>
      <c r="CY4080" s="6"/>
      <c r="CZ4080" s="6"/>
      <c r="DA4080" s="6"/>
      <c r="DB4080" s="6"/>
      <c r="DC4080" s="6"/>
      <c r="DD4080" s="6"/>
      <c r="DE4080" s="6"/>
      <c r="DF4080" s="6"/>
      <c r="DG4080" s="6"/>
      <c r="DH4080" s="6"/>
      <c r="DI4080" s="6"/>
      <c r="DJ4080" s="6"/>
    </row>
    <row r="4081" spans="15:114" ht="15" customHeight="1" x14ac:dyDescent="0.15"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  <c r="BD4081" s="6"/>
      <c r="BE4081" s="6"/>
      <c r="BF4081" s="6"/>
      <c r="BG4081" s="6"/>
      <c r="BH4081" s="6"/>
      <c r="BI4081" s="6"/>
      <c r="BJ4081" s="6"/>
      <c r="BK4081" s="6"/>
      <c r="BL4081" s="6"/>
      <c r="BM4081" s="6"/>
      <c r="BN4081" s="6"/>
      <c r="BO4081" s="6"/>
      <c r="BP4081" s="6"/>
      <c r="BQ4081" s="6"/>
      <c r="BR4081" s="6"/>
      <c r="BS4081" s="6"/>
      <c r="BT4081" s="6"/>
      <c r="BU4081" s="6"/>
      <c r="BV4081" s="6"/>
      <c r="BW4081" s="6"/>
      <c r="BX4081" s="6"/>
      <c r="BY4081" s="6"/>
      <c r="BZ4081" s="6"/>
      <c r="CA4081" s="6"/>
      <c r="CB4081" s="6"/>
      <c r="CC4081" s="6"/>
      <c r="CD4081" s="6"/>
      <c r="CE4081" s="6"/>
      <c r="CF4081" s="6"/>
      <c r="CG4081" s="6"/>
      <c r="CH4081" s="6"/>
      <c r="CI4081" s="6"/>
      <c r="CJ4081" s="6"/>
      <c r="CK4081" s="6"/>
      <c r="CL4081" s="6"/>
      <c r="CM4081" s="6"/>
      <c r="CN4081" s="6"/>
      <c r="CO4081" s="6"/>
      <c r="CP4081" s="6"/>
      <c r="CQ4081" s="6"/>
      <c r="CR4081" s="6"/>
      <c r="CS4081" s="6"/>
      <c r="CT4081" s="6"/>
      <c r="CU4081" s="6"/>
      <c r="CV4081" s="6"/>
      <c r="CW4081" s="6"/>
      <c r="CX4081" s="6"/>
      <c r="CY4081" s="6"/>
      <c r="CZ4081" s="6"/>
      <c r="DA4081" s="6"/>
      <c r="DB4081" s="6"/>
      <c r="DC4081" s="6"/>
      <c r="DD4081" s="6"/>
      <c r="DE4081" s="6"/>
      <c r="DF4081" s="6"/>
      <c r="DG4081" s="6"/>
      <c r="DH4081" s="6"/>
      <c r="DI4081" s="6"/>
      <c r="DJ4081" s="6"/>
    </row>
    <row r="4082" spans="15:114" ht="15" customHeight="1" x14ac:dyDescent="0.15"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  <c r="BD4082" s="6"/>
      <c r="BE4082" s="6"/>
      <c r="BF4082" s="6"/>
      <c r="BG4082" s="6"/>
      <c r="BH4082" s="6"/>
      <c r="BI4082" s="6"/>
      <c r="BJ4082" s="6"/>
      <c r="BK4082" s="6"/>
      <c r="BL4082" s="6"/>
      <c r="BM4082" s="6"/>
      <c r="BN4082" s="6"/>
      <c r="BO4082" s="6"/>
      <c r="BP4082" s="6"/>
      <c r="BQ4082" s="6"/>
      <c r="BR4082" s="6"/>
      <c r="BS4082" s="6"/>
      <c r="BT4082" s="6"/>
      <c r="BU4082" s="6"/>
      <c r="BV4082" s="6"/>
      <c r="BW4082" s="6"/>
      <c r="BX4082" s="6"/>
      <c r="BY4082" s="6"/>
      <c r="BZ4082" s="6"/>
      <c r="CA4082" s="6"/>
      <c r="CB4082" s="6"/>
      <c r="CC4082" s="6"/>
      <c r="CD4082" s="6"/>
      <c r="CE4082" s="6"/>
      <c r="CF4082" s="6"/>
      <c r="CG4082" s="6"/>
      <c r="CH4082" s="6"/>
      <c r="CI4082" s="6"/>
      <c r="CJ4082" s="6"/>
      <c r="CK4082" s="6"/>
      <c r="CL4082" s="6"/>
      <c r="CM4082" s="6"/>
      <c r="CN4082" s="6"/>
      <c r="CO4082" s="6"/>
      <c r="CP4082" s="6"/>
      <c r="CQ4082" s="6"/>
      <c r="CR4082" s="6"/>
      <c r="CS4082" s="6"/>
      <c r="CT4082" s="6"/>
      <c r="CU4082" s="6"/>
      <c r="CV4082" s="6"/>
      <c r="CW4082" s="6"/>
      <c r="CX4082" s="6"/>
      <c r="CY4082" s="6"/>
      <c r="CZ4082" s="6"/>
      <c r="DA4082" s="6"/>
      <c r="DB4082" s="6"/>
      <c r="DC4082" s="6"/>
      <c r="DD4082" s="6"/>
      <c r="DE4082" s="6"/>
      <c r="DF4082" s="6"/>
      <c r="DG4082" s="6"/>
      <c r="DH4082" s="6"/>
      <c r="DI4082" s="6"/>
      <c r="DJ4082" s="6"/>
    </row>
    <row r="4083" spans="15:114" ht="15" customHeight="1" x14ac:dyDescent="0.15"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  <c r="BD4083" s="6"/>
      <c r="BE4083" s="6"/>
      <c r="BF4083" s="6"/>
      <c r="BG4083" s="6"/>
      <c r="BH4083" s="6"/>
      <c r="BI4083" s="6"/>
      <c r="BJ4083" s="6"/>
      <c r="BK4083" s="6"/>
      <c r="BL4083" s="6"/>
      <c r="BM4083" s="6"/>
      <c r="BN4083" s="6"/>
      <c r="BO4083" s="6"/>
      <c r="BP4083" s="6"/>
      <c r="BQ4083" s="6"/>
      <c r="BR4083" s="6"/>
      <c r="BS4083" s="6"/>
      <c r="BT4083" s="6"/>
      <c r="BU4083" s="6"/>
      <c r="BV4083" s="6"/>
      <c r="BW4083" s="6"/>
      <c r="BX4083" s="6"/>
      <c r="BY4083" s="6"/>
      <c r="BZ4083" s="6"/>
      <c r="CA4083" s="6"/>
      <c r="CB4083" s="6"/>
      <c r="CC4083" s="6"/>
      <c r="CD4083" s="6"/>
      <c r="CE4083" s="6"/>
      <c r="CF4083" s="6"/>
      <c r="CG4083" s="6"/>
      <c r="CH4083" s="6"/>
      <c r="CI4083" s="6"/>
      <c r="CJ4083" s="6"/>
      <c r="CK4083" s="6"/>
      <c r="CL4083" s="6"/>
      <c r="CM4083" s="6"/>
      <c r="CN4083" s="6"/>
      <c r="CO4083" s="6"/>
      <c r="CP4083" s="6"/>
      <c r="CQ4083" s="6"/>
      <c r="CR4083" s="6"/>
      <c r="CS4083" s="6"/>
      <c r="CT4083" s="6"/>
      <c r="CU4083" s="6"/>
      <c r="CV4083" s="6"/>
      <c r="CW4083" s="6"/>
      <c r="CX4083" s="6"/>
      <c r="CY4083" s="6"/>
      <c r="CZ4083" s="6"/>
      <c r="DA4083" s="6"/>
      <c r="DB4083" s="6"/>
      <c r="DC4083" s="6"/>
      <c r="DD4083" s="6"/>
      <c r="DE4083" s="6"/>
      <c r="DF4083" s="6"/>
      <c r="DG4083" s="6"/>
      <c r="DH4083" s="6"/>
      <c r="DI4083" s="6"/>
      <c r="DJ4083" s="6"/>
    </row>
    <row r="4084" spans="15:114" ht="15" customHeight="1" x14ac:dyDescent="0.15"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  <c r="BD4084" s="6"/>
      <c r="BE4084" s="6"/>
      <c r="BF4084" s="6"/>
      <c r="BG4084" s="6"/>
      <c r="BH4084" s="6"/>
      <c r="BI4084" s="6"/>
      <c r="BJ4084" s="6"/>
      <c r="BK4084" s="6"/>
      <c r="BL4084" s="6"/>
      <c r="BM4084" s="6"/>
      <c r="BN4084" s="6"/>
      <c r="BO4084" s="6"/>
      <c r="BP4084" s="6"/>
      <c r="BQ4084" s="6"/>
      <c r="BR4084" s="6"/>
      <c r="BS4084" s="6"/>
      <c r="BT4084" s="6"/>
      <c r="BU4084" s="6"/>
      <c r="BV4084" s="6"/>
      <c r="BW4084" s="6"/>
      <c r="BX4084" s="6"/>
      <c r="BY4084" s="6"/>
      <c r="BZ4084" s="6"/>
      <c r="CA4084" s="6"/>
      <c r="CB4084" s="6"/>
      <c r="CC4084" s="6"/>
      <c r="CD4084" s="6"/>
      <c r="CE4084" s="6"/>
      <c r="CF4084" s="6"/>
      <c r="CG4084" s="6"/>
      <c r="CH4084" s="6"/>
      <c r="CI4084" s="6"/>
      <c r="CJ4084" s="6"/>
      <c r="CK4084" s="6"/>
      <c r="CL4084" s="6"/>
      <c r="CM4084" s="6"/>
      <c r="CN4084" s="6"/>
      <c r="CO4084" s="6"/>
      <c r="CP4084" s="6"/>
      <c r="CQ4084" s="6"/>
      <c r="CR4084" s="6"/>
      <c r="CS4084" s="6"/>
      <c r="CT4084" s="6"/>
      <c r="CU4084" s="6"/>
      <c r="CV4084" s="6"/>
      <c r="CW4084" s="6"/>
      <c r="CX4084" s="6"/>
      <c r="CY4084" s="6"/>
      <c r="CZ4084" s="6"/>
      <c r="DA4084" s="6"/>
      <c r="DB4084" s="6"/>
      <c r="DC4084" s="6"/>
      <c r="DD4084" s="6"/>
      <c r="DE4084" s="6"/>
      <c r="DF4084" s="6"/>
      <c r="DG4084" s="6"/>
      <c r="DH4084" s="6"/>
      <c r="DI4084" s="6"/>
      <c r="DJ4084" s="6"/>
    </row>
    <row r="4085" spans="15:114" ht="15" customHeight="1" x14ac:dyDescent="0.15"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  <c r="BD4085" s="6"/>
      <c r="BE4085" s="6"/>
      <c r="BF4085" s="6"/>
      <c r="BG4085" s="6"/>
      <c r="BH4085" s="6"/>
      <c r="BI4085" s="6"/>
      <c r="BJ4085" s="6"/>
      <c r="BK4085" s="6"/>
      <c r="BL4085" s="6"/>
      <c r="BM4085" s="6"/>
      <c r="BN4085" s="6"/>
      <c r="BO4085" s="6"/>
      <c r="BP4085" s="6"/>
      <c r="BQ4085" s="6"/>
      <c r="BR4085" s="6"/>
      <c r="BS4085" s="6"/>
      <c r="BT4085" s="6"/>
      <c r="BU4085" s="6"/>
      <c r="BV4085" s="6"/>
      <c r="BW4085" s="6"/>
      <c r="BX4085" s="6"/>
      <c r="BY4085" s="6"/>
      <c r="BZ4085" s="6"/>
      <c r="CA4085" s="6"/>
      <c r="CB4085" s="6"/>
      <c r="CC4085" s="6"/>
      <c r="CD4085" s="6"/>
      <c r="CE4085" s="6"/>
      <c r="CF4085" s="6"/>
      <c r="CG4085" s="6"/>
      <c r="CH4085" s="6"/>
      <c r="CI4085" s="6"/>
      <c r="CJ4085" s="6"/>
      <c r="CK4085" s="6"/>
      <c r="CL4085" s="6"/>
      <c r="CM4085" s="6"/>
      <c r="CN4085" s="6"/>
      <c r="CO4085" s="6"/>
      <c r="CP4085" s="6"/>
      <c r="CQ4085" s="6"/>
      <c r="CR4085" s="6"/>
      <c r="CS4085" s="6"/>
      <c r="CT4085" s="6"/>
      <c r="CU4085" s="6"/>
      <c r="CV4085" s="6"/>
      <c r="CW4085" s="6"/>
      <c r="CX4085" s="6"/>
      <c r="CY4085" s="6"/>
      <c r="CZ4085" s="6"/>
      <c r="DA4085" s="6"/>
      <c r="DB4085" s="6"/>
      <c r="DC4085" s="6"/>
      <c r="DD4085" s="6"/>
      <c r="DE4085" s="6"/>
      <c r="DF4085" s="6"/>
      <c r="DG4085" s="6"/>
      <c r="DH4085" s="6"/>
      <c r="DI4085" s="6"/>
      <c r="DJ4085" s="6"/>
    </row>
    <row r="4086" spans="15:114" ht="15" customHeight="1" x14ac:dyDescent="0.15"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  <c r="BD4086" s="6"/>
      <c r="BE4086" s="6"/>
      <c r="BF4086" s="6"/>
      <c r="BG4086" s="6"/>
      <c r="BH4086" s="6"/>
      <c r="BI4086" s="6"/>
      <c r="BJ4086" s="6"/>
      <c r="BK4086" s="6"/>
      <c r="BL4086" s="6"/>
      <c r="BM4086" s="6"/>
      <c r="BN4086" s="6"/>
      <c r="BO4086" s="6"/>
      <c r="BP4086" s="6"/>
      <c r="BQ4086" s="6"/>
      <c r="BR4086" s="6"/>
      <c r="BS4086" s="6"/>
      <c r="BT4086" s="6"/>
      <c r="BU4086" s="6"/>
      <c r="BV4086" s="6"/>
      <c r="BW4086" s="6"/>
      <c r="BX4086" s="6"/>
      <c r="BY4086" s="6"/>
      <c r="BZ4086" s="6"/>
      <c r="CA4086" s="6"/>
      <c r="CB4086" s="6"/>
      <c r="CC4086" s="6"/>
      <c r="CD4086" s="6"/>
      <c r="CE4086" s="6"/>
      <c r="CF4086" s="6"/>
      <c r="CG4086" s="6"/>
      <c r="CH4086" s="6"/>
      <c r="CI4086" s="6"/>
      <c r="CJ4086" s="6"/>
      <c r="CK4086" s="6"/>
      <c r="CL4086" s="6"/>
      <c r="CM4086" s="6"/>
      <c r="CN4086" s="6"/>
      <c r="CO4086" s="6"/>
      <c r="CP4086" s="6"/>
      <c r="CQ4086" s="6"/>
      <c r="CR4086" s="6"/>
      <c r="CS4086" s="6"/>
      <c r="CT4086" s="6"/>
      <c r="CU4086" s="6"/>
      <c r="CV4086" s="6"/>
      <c r="CW4086" s="6"/>
      <c r="CX4086" s="6"/>
      <c r="CY4086" s="6"/>
      <c r="CZ4086" s="6"/>
      <c r="DA4086" s="6"/>
      <c r="DB4086" s="6"/>
      <c r="DC4086" s="6"/>
      <c r="DD4086" s="6"/>
      <c r="DE4086" s="6"/>
      <c r="DF4086" s="6"/>
      <c r="DG4086" s="6"/>
      <c r="DH4086" s="6"/>
      <c r="DI4086" s="6"/>
      <c r="DJ4086" s="6"/>
    </row>
    <row r="4087" spans="15:114" ht="15" customHeight="1" x14ac:dyDescent="0.15"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  <c r="BH4087" s="6"/>
      <c r="BI4087" s="6"/>
      <c r="BJ4087" s="6"/>
      <c r="BK4087" s="6"/>
      <c r="BL4087" s="6"/>
      <c r="BM4087" s="6"/>
      <c r="BN4087" s="6"/>
      <c r="BO4087" s="6"/>
      <c r="BP4087" s="6"/>
      <c r="BQ4087" s="6"/>
      <c r="BR4087" s="6"/>
      <c r="BS4087" s="6"/>
      <c r="BT4087" s="6"/>
      <c r="BU4087" s="6"/>
      <c r="BV4087" s="6"/>
      <c r="BW4087" s="6"/>
      <c r="BX4087" s="6"/>
      <c r="BY4087" s="6"/>
      <c r="BZ4087" s="6"/>
      <c r="CA4087" s="6"/>
      <c r="CB4087" s="6"/>
      <c r="CC4087" s="6"/>
      <c r="CD4087" s="6"/>
      <c r="CE4087" s="6"/>
      <c r="CF4087" s="6"/>
      <c r="CG4087" s="6"/>
      <c r="CH4087" s="6"/>
      <c r="CI4087" s="6"/>
      <c r="CJ4087" s="6"/>
      <c r="CK4087" s="6"/>
      <c r="CL4087" s="6"/>
      <c r="CM4087" s="6"/>
      <c r="CN4087" s="6"/>
      <c r="CO4087" s="6"/>
      <c r="CP4087" s="6"/>
      <c r="CQ4087" s="6"/>
      <c r="CR4087" s="6"/>
      <c r="CS4087" s="6"/>
      <c r="CT4087" s="6"/>
      <c r="CU4087" s="6"/>
      <c r="CV4087" s="6"/>
      <c r="CW4087" s="6"/>
      <c r="CX4087" s="6"/>
      <c r="CY4087" s="6"/>
      <c r="CZ4087" s="6"/>
      <c r="DA4087" s="6"/>
      <c r="DB4087" s="6"/>
      <c r="DC4087" s="6"/>
      <c r="DD4087" s="6"/>
      <c r="DE4087" s="6"/>
      <c r="DF4087" s="6"/>
      <c r="DG4087" s="6"/>
      <c r="DH4087" s="6"/>
      <c r="DI4087" s="6"/>
      <c r="DJ4087" s="6"/>
    </row>
    <row r="4088" spans="15:114" ht="15" customHeight="1" x14ac:dyDescent="0.15"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  <c r="BH4088" s="6"/>
      <c r="BI4088" s="6"/>
      <c r="BJ4088" s="6"/>
      <c r="BK4088" s="6"/>
      <c r="BL4088" s="6"/>
      <c r="BM4088" s="6"/>
      <c r="BN4088" s="6"/>
      <c r="BO4088" s="6"/>
      <c r="BP4088" s="6"/>
      <c r="BQ4088" s="6"/>
      <c r="BR4088" s="6"/>
      <c r="BS4088" s="6"/>
      <c r="BT4088" s="6"/>
      <c r="BU4088" s="6"/>
      <c r="BV4088" s="6"/>
      <c r="BW4088" s="6"/>
      <c r="BX4088" s="6"/>
      <c r="BY4088" s="6"/>
      <c r="BZ4088" s="6"/>
      <c r="CA4088" s="6"/>
      <c r="CB4088" s="6"/>
      <c r="CC4088" s="6"/>
      <c r="CD4088" s="6"/>
      <c r="CE4088" s="6"/>
      <c r="CF4088" s="6"/>
      <c r="CG4088" s="6"/>
      <c r="CH4088" s="6"/>
      <c r="CI4088" s="6"/>
      <c r="CJ4088" s="6"/>
      <c r="CK4088" s="6"/>
      <c r="CL4088" s="6"/>
      <c r="CM4088" s="6"/>
      <c r="CN4088" s="6"/>
      <c r="CO4088" s="6"/>
      <c r="CP4088" s="6"/>
      <c r="CQ4088" s="6"/>
      <c r="CR4088" s="6"/>
      <c r="CS4088" s="6"/>
      <c r="CT4088" s="6"/>
      <c r="CU4088" s="6"/>
      <c r="CV4088" s="6"/>
      <c r="CW4088" s="6"/>
      <c r="CX4088" s="6"/>
      <c r="CY4088" s="6"/>
      <c r="CZ4088" s="6"/>
      <c r="DA4088" s="6"/>
      <c r="DB4088" s="6"/>
      <c r="DC4088" s="6"/>
      <c r="DD4088" s="6"/>
      <c r="DE4088" s="6"/>
      <c r="DF4088" s="6"/>
      <c r="DG4088" s="6"/>
      <c r="DH4088" s="6"/>
      <c r="DI4088" s="6"/>
      <c r="DJ4088" s="6"/>
    </row>
    <row r="4089" spans="15:114" ht="15" customHeight="1" x14ac:dyDescent="0.15"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  <c r="BD4089" s="6"/>
      <c r="BE4089" s="6"/>
      <c r="BF4089" s="6"/>
      <c r="BG4089" s="6"/>
      <c r="BH4089" s="6"/>
      <c r="BI4089" s="6"/>
      <c r="BJ4089" s="6"/>
      <c r="BK4089" s="6"/>
      <c r="BL4089" s="6"/>
      <c r="BM4089" s="6"/>
      <c r="BN4089" s="6"/>
      <c r="BO4089" s="6"/>
      <c r="BP4089" s="6"/>
      <c r="BQ4089" s="6"/>
      <c r="BR4089" s="6"/>
      <c r="BS4089" s="6"/>
      <c r="BT4089" s="6"/>
      <c r="BU4089" s="6"/>
      <c r="BV4089" s="6"/>
      <c r="BW4089" s="6"/>
      <c r="BX4089" s="6"/>
      <c r="BY4089" s="6"/>
      <c r="BZ4089" s="6"/>
      <c r="CA4089" s="6"/>
      <c r="CB4089" s="6"/>
      <c r="CC4089" s="6"/>
      <c r="CD4089" s="6"/>
      <c r="CE4089" s="6"/>
      <c r="CF4089" s="6"/>
      <c r="CG4089" s="6"/>
      <c r="CH4089" s="6"/>
      <c r="CI4089" s="6"/>
      <c r="CJ4089" s="6"/>
      <c r="CK4089" s="6"/>
      <c r="CL4089" s="6"/>
      <c r="CM4089" s="6"/>
      <c r="CN4089" s="6"/>
      <c r="CO4089" s="6"/>
      <c r="CP4089" s="6"/>
      <c r="CQ4089" s="6"/>
      <c r="CR4089" s="6"/>
      <c r="CS4089" s="6"/>
      <c r="CT4089" s="6"/>
      <c r="CU4089" s="6"/>
      <c r="CV4089" s="6"/>
      <c r="CW4089" s="6"/>
      <c r="CX4089" s="6"/>
      <c r="CY4089" s="6"/>
      <c r="CZ4089" s="6"/>
      <c r="DA4089" s="6"/>
      <c r="DB4089" s="6"/>
      <c r="DC4089" s="6"/>
      <c r="DD4089" s="6"/>
      <c r="DE4089" s="6"/>
      <c r="DF4089" s="6"/>
      <c r="DG4089" s="6"/>
      <c r="DH4089" s="6"/>
      <c r="DI4089" s="6"/>
      <c r="DJ4089" s="6"/>
    </row>
    <row r="4090" spans="15:114" ht="15" customHeight="1" x14ac:dyDescent="0.15"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  <c r="BD4090" s="6"/>
      <c r="BE4090" s="6"/>
      <c r="BF4090" s="6"/>
      <c r="BG4090" s="6"/>
      <c r="BH4090" s="6"/>
      <c r="BI4090" s="6"/>
      <c r="BJ4090" s="6"/>
      <c r="BK4090" s="6"/>
      <c r="BL4090" s="6"/>
      <c r="BM4090" s="6"/>
      <c r="BN4090" s="6"/>
      <c r="BO4090" s="6"/>
      <c r="BP4090" s="6"/>
      <c r="BQ4090" s="6"/>
      <c r="BR4090" s="6"/>
      <c r="BS4090" s="6"/>
      <c r="BT4090" s="6"/>
      <c r="BU4090" s="6"/>
      <c r="BV4090" s="6"/>
      <c r="BW4090" s="6"/>
      <c r="BX4090" s="6"/>
      <c r="BY4090" s="6"/>
      <c r="BZ4090" s="6"/>
      <c r="CA4090" s="6"/>
      <c r="CB4090" s="6"/>
      <c r="CC4090" s="6"/>
      <c r="CD4090" s="6"/>
      <c r="CE4090" s="6"/>
      <c r="CF4090" s="6"/>
      <c r="CG4090" s="6"/>
      <c r="CH4090" s="6"/>
      <c r="CI4090" s="6"/>
      <c r="CJ4090" s="6"/>
      <c r="CK4090" s="6"/>
      <c r="CL4090" s="6"/>
      <c r="CM4090" s="6"/>
      <c r="CN4090" s="6"/>
      <c r="CO4090" s="6"/>
      <c r="CP4090" s="6"/>
      <c r="CQ4090" s="6"/>
      <c r="CR4090" s="6"/>
      <c r="CS4090" s="6"/>
      <c r="CT4090" s="6"/>
      <c r="CU4090" s="6"/>
      <c r="CV4090" s="6"/>
      <c r="CW4090" s="6"/>
      <c r="CX4090" s="6"/>
      <c r="CY4090" s="6"/>
      <c r="CZ4090" s="6"/>
      <c r="DA4090" s="6"/>
      <c r="DB4090" s="6"/>
      <c r="DC4090" s="6"/>
      <c r="DD4090" s="6"/>
      <c r="DE4090" s="6"/>
      <c r="DF4090" s="6"/>
      <c r="DG4090" s="6"/>
      <c r="DH4090" s="6"/>
      <c r="DI4090" s="6"/>
      <c r="DJ4090" s="6"/>
    </row>
    <row r="4091" spans="15:114" ht="15" customHeight="1" x14ac:dyDescent="0.15"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  <c r="BD4091" s="6"/>
      <c r="BE4091" s="6"/>
      <c r="BF4091" s="6"/>
      <c r="BG4091" s="6"/>
      <c r="BH4091" s="6"/>
      <c r="BI4091" s="6"/>
      <c r="BJ4091" s="6"/>
      <c r="BK4091" s="6"/>
      <c r="BL4091" s="6"/>
      <c r="BM4091" s="6"/>
      <c r="BN4091" s="6"/>
      <c r="BO4091" s="6"/>
      <c r="BP4091" s="6"/>
      <c r="BQ4091" s="6"/>
      <c r="BR4091" s="6"/>
      <c r="BS4091" s="6"/>
      <c r="BT4091" s="6"/>
      <c r="BU4091" s="6"/>
      <c r="BV4091" s="6"/>
      <c r="BW4091" s="6"/>
      <c r="BX4091" s="6"/>
      <c r="BY4091" s="6"/>
      <c r="BZ4091" s="6"/>
      <c r="CA4091" s="6"/>
      <c r="CB4091" s="6"/>
      <c r="CC4091" s="6"/>
      <c r="CD4091" s="6"/>
      <c r="CE4091" s="6"/>
      <c r="CF4091" s="6"/>
      <c r="CG4091" s="6"/>
      <c r="CH4091" s="6"/>
      <c r="CI4091" s="6"/>
      <c r="CJ4091" s="6"/>
      <c r="CK4091" s="6"/>
      <c r="CL4091" s="6"/>
      <c r="CM4091" s="6"/>
      <c r="CN4091" s="6"/>
      <c r="CO4091" s="6"/>
      <c r="CP4091" s="6"/>
      <c r="CQ4091" s="6"/>
      <c r="CR4091" s="6"/>
      <c r="CS4091" s="6"/>
      <c r="CT4091" s="6"/>
      <c r="CU4091" s="6"/>
      <c r="CV4091" s="6"/>
      <c r="CW4091" s="6"/>
      <c r="CX4091" s="6"/>
      <c r="CY4091" s="6"/>
      <c r="CZ4091" s="6"/>
      <c r="DA4091" s="6"/>
      <c r="DB4091" s="6"/>
      <c r="DC4091" s="6"/>
      <c r="DD4091" s="6"/>
      <c r="DE4091" s="6"/>
      <c r="DF4091" s="6"/>
      <c r="DG4091" s="6"/>
      <c r="DH4091" s="6"/>
      <c r="DI4091" s="6"/>
      <c r="DJ4091" s="6"/>
    </row>
    <row r="4092" spans="15:114" ht="15" customHeight="1" x14ac:dyDescent="0.15"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  <c r="BD4092" s="6"/>
      <c r="BE4092" s="6"/>
      <c r="BF4092" s="6"/>
      <c r="BG4092" s="6"/>
      <c r="BH4092" s="6"/>
      <c r="BI4092" s="6"/>
      <c r="BJ4092" s="6"/>
      <c r="BK4092" s="6"/>
      <c r="BL4092" s="6"/>
      <c r="BM4092" s="6"/>
      <c r="BN4092" s="6"/>
      <c r="BO4092" s="6"/>
      <c r="BP4092" s="6"/>
      <c r="BQ4092" s="6"/>
      <c r="BR4092" s="6"/>
      <c r="BS4092" s="6"/>
      <c r="BT4092" s="6"/>
      <c r="BU4092" s="6"/>
      <c r="BV4092" s="6"/>
      <c r="BW4092" s="6"/>
      <c r="BX4092" s="6"/>
      <c r="BY4092" s="6"/>
      <c r="BZ4092" s="6"/>
      <c r="CA4092" s="6"/>
      <c r="CB4092" s="6"/>
      <c r="CC4092" s="6"/>
      <c r="CD4092" s="6"/>
      <c r="CE4092" s="6"/>
      <c r="CF4092" s="6"/>
      <c r="CG4092" s="6"/>
      <c r="CH4092" s="6"/>
      <c r="CI4092" s="6"/>
      <c r="CJ4092" s="6"/>
      <c r="CK4092" s="6"/>
      <c r="CL4092" s="6"/>
      <c r="CM4092" s="6"/>
      <c r="CN4092" s="6"/>
      <c r="CO4092" s="6"/>
      <c r="CP4092" s="6"/>
      <c r="CQ4092" s="6"/>
      <c r="CR4092" s="6"/>
      <c r="CS4092" s="6"/>
      <c r="CT4092" s="6"/>
      <c r="CU4092" s="6"/>
      <c r="CV4092" s="6"/>
      <c r="CW4092" s="6"/>
      <c r="CX4092" s="6"/>
      <c r="CY4092" s="6"/>
      <c r="CZ4092" s="6"/>
      <c r="DA4092" s="6"/>
      <c r="DB4092" s="6"/>
      <c r="DC4092" s="6"/>
      <c r="DD4092" s="6"/>
      <c r="DE4092" s="6"/>
      <c r="DF4092" s="6"/>
      <c r="DG4092" s="6"/>
      <c r="DH4092" s="6"/>
      <c r="DI4092" s="6"/>
      <c r="DJ4092" s="6"/>
    </row>
    <row r="4093" spans="15:114" ht="15" customHeight="1" x14ac:dyDescent="0.15"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  <c r="BD4093" s="6"/>
      <c r="BE4093" s="6"/>
      <c r="BF4093" s="6"/>
      <c r="BG4093" s="6"/>
      <c r="BH4093" s="6"/>
      <c r="BI4093" s="6"/>
      <c r="BJ4093" s="6"/>
      <c r="BK4093" s="6"/>
      <c r="BL4093" s="6"/>
      <c r="BM4093" s="6"/>
      <c r="BN4093" s="6"/>
      <c r="BO4093" s="6"/>
      <c r="BP4093" s="6"/>
      <c r="BQ4093" s="6"/>
      <c r="BR4093" s="6"/>
      <c r="BS4093" s="6"/>
      <c r="BT4093" s="6"/>
      <c r="BU4093" s="6"/>
      <c r="BV4093" s="6"/>
      <c r="BW4093" s="6"/>
      <c r="BX4093" s="6"/>
      <c r="BY4093" s="6"/>
      <c r="BZ4093" s="6"/>
      <c r="CA4093" s="6"/>
      <c r="CB4093" s="6"/>
      <c r="CC4093" s="6"/>
      <c r="CD4093" s="6"/>
      <c r="CE4093" s="6"/>
      <c r="CF4093" s="6"/>
      <c r="CG4093" s="6"/>
      <c r="CH4093" s="6"/>
      <c r="CI4093" s="6"/>
      <c r="CJ4093" s="6"/>
      <c r="CK4093" s="6"/>
      <c r="CL4093" s="6"/>
      <c r="CM4093" s="6"/>
      <c r="CN4093" s="6"/>
      <c r="CO4093" s="6"/>
      <c r="CP4093" s="6"/>
      <c r="CQ4093" s="6"/>
      <c r="CR4093" s="6"/>
      <c r="CS4093" s="6"/>
      <c r="CT4093" s="6"/>
      <c r="CU4093" s="6"/>
      <c r="CV4093" s="6"/>
      <c r="CW4093" s="6"/>
      <c r="CX4093" s="6"/>
      <c r="CY4093" s="6"/>
      <c r="CZ4093" s="6"/>
      <c r="DA4093" s="6"/>
      <c r="DB4093" s="6"/>
      <c r="DC4093" s="6"/>
      <c r="DD4093" s="6"/>
      <c r="DE4093" s="6"/>
      <c r="DF4093" s="6"/>
      <c r="DG4093" s="6"/>
      <c r="DH4093" s="6"/>
      <c r="DI4093" s="6"/>
      <c r="DJ4093" s="6"/>
    </row>
    <row r="4094" spans="15:114" ht="15" customHeight="1" x14ac:dyDescent="0.15"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  <c r="BD4094" s="6"/>
      <c r="BE4094" s="6"/>
      <c r="BF4094" s="6"/>
      <c r="BG4094" s="6"/>
      <c r="BH4094" s="6"/>
      <c r="BI4094" s="6"/>
      <c r="BJ4094" s="6"/>
      <c r="BK4094" s="6"/>
      <c r="BL4094" s="6"/>
      <c r="BM4094" s="6"/>
      <c r="BN4094" s="6"/>
      <c r="BO4094" s="6"/>
      <c r="BP4094" s="6"/>
      <c r="BQ4094" s="6"/>
      <c r="BR4094" s="6"/>
      <c r="BS4094" s="6"/>
      <c r="BT4094" s="6"/>
      <c r="BU4094" s="6"/>
      <c r="BV4094" s="6"/>
      <c r="BW4094" s="6"/>
      <c r="BX4094" s="6"/>
      <c r="BY4094" s="6"/>
      <c r="BZ4094" s="6"/>
      <c r="CA4094" s="6"/>
      <c r="CB4094" s="6"/>
      <c r="CC4094" s="6"/>
      <c r="CD4094" s="6"/>
      <c r="CE4094" s="6"/>
      <c r="CF4094" s="6"/>
      <c r="CG4094" s="6"/>
      <c r="CH4094" s="6"/>
      <c r="CI4094" s="6"/>
      <c r="CJ4094" s="6"/>
      <c r="CK4094" s="6"/>
      <c r="CL4094" s="6"/>
      <c r="CM4094" s="6"/>
      <c r="CN4094" s="6"/>
      <c r="CO4094" s="6"/>
      <c r="CP4094" s="6"/>
      <c r="CQ4094" s="6"/>
      <c r="CR4094" s="6"/>
      <c r="CS4094" s="6"/>
      <c r="CT4094" s="6"/>
      <c r="CU4094" s="6"/>
      <c r="CV4094" s="6"/>
      <c r="CW4094" s="6"/>
      <c r="CX4094" s="6"/>
      <c r="CY4094" s="6"/>
      <c r="CZ4094" s="6"/>
      <c r="DA4094" s="6"/>
      <c r="DB4094" s="6"/>
      <c r="DC4094" s="6"/>
      <c r="DD4094" s="6"/>
      <c r="DE4094" s="6"/>
      <c r="DF4094" s="6"/>
      <c r="DG4094" s="6"/>
      <c r="DH4094" s="6"/>
      <c r="DI4094" s="6"/>
      <c r="DJ4094" s="6"/>
    </row>
    <row r="4095" spans="15:114" ht="15" customHeight="1" x14ac:dyDescent="0.15"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  <c r="BD4095" s="6"/>
      <c r="BE4095" s="6"/>
      <c r="BF4095" s="6"/>
      <c r="BG4095" s="6"/>
      <c r="BH4095" s="6"/>
      <c r="BI4095" s="6"/>
      <c r="BJ4095" s="6"/>
      <c r="BK4095" s="6"/>
      <c r="BL4095" s="6"/>
      <c r="BM4095" s="6"/>
      <c r="BN4095" s="6"/>
      <c r="BO4095" s="6"/>
      <c r="BP4095" s="6"/>
      <c r="BQ4095" s="6"/>
      <c r="BR4095" s="6"/>
      <c r="BS4095" s="6"/>
      <c r="BT4095" s="6"/>
      <c r="BU4095" s="6"/>
      <c r="BV4095" s="6"/>
      <c r="BW4095" s="6"/>
      <c r="BX4095" s="6"/>
      <c r="BY4095" s="6"/>
      <c r="BZ4095" s="6"/>
      <c r="CA4095" s="6"/>
      <c r="CB4095" s="6"/>
      <c r="CC4095" s="6"/>
      <c r="CD4095" s="6"/>
      <c r="CE4095" s="6"/>
      <c r="CF4095" s="6"/>
      <c r="CG4095" s="6"/>
      <c r="CH4095" s="6"/>
      <c r="CI4095" s="6"/>
      <c r="CJ4095" s="6"/>
      <c r="CK4095" s="6"/>
      <c r="CL4095" s="6"/>
      <c r="CM4095" s="6"/>
      <c r="CN4095" s="6"/>
      <c r="CO4095" s="6"/>
      <c r="CP4095" s="6"/>
      <c r="CQ4095" s="6"/>
      <c r="CR4095" s="6"/>
      <c r="CS4095" s="6"/>
      <c r="CT4095" s="6"/>
      <c r="CU4095" s="6"/>
      <c r="CV4095" s="6"/>
      <c r="CW4095" s="6"/>
      <c r="CX4095" s="6"/>
      <c r="CY4095" s="6"/>
      <c r="CZ4095" s="6"/>
      <c r="DA4095" s="6"/>
      <c r="DB4095" s="6"/>
      <c r="DC4095" s="6"/>
      <c r="DD4095" s="6"/>
      <c r="DE4095" s="6"/>
      <c r="DF4095" s="6"/>
      <c r="DG4095" s="6"/>
      <c r="DH4095" s="6"/>
      <c r="DI4095" s="6"/>
      <c r="DJ4095" s="6"/>
    </row>
    <row r="4096" spans="15:114" ht="15" customHeight="1" x14ac:dyDescent="0.15"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  <c r="BD4096" s="6"/>
      <c r="BE4096" s="6"/>
      <c r="BF4096" s="6"/>
      <c r="BG4096" s="6"/>
      <c r="BH4096" s="6"/>
      <c r="BI4096" s="6"/>
      <c r="BJ4096" s="6"/>
      <c r="BK4096" s="6"/>
      <c r="BL4096" s="6"/>
      <c r="BM4096" s="6"/>
      <c r="BN4096" s="6"/>
      <c r="BO4096" s="6"/>
      <c r="BP4096" s="6"/>
      <c r="BQ4096" s="6"/>
      <c r="BR4096" s="6"/>
      <c r="BS4096" s="6"/>
      <c r="BT4096" s="6"/>
      <c r="BU4096" s="6"/>
      <c r="BV4096" s="6"/>
      <c r="BW4096" s="6"/>
      <c r="BX4096" s="6"/>
      <c r="BY4096" s="6"/>
      <c r="BZ4096" s="6"/>
      <c r="CA4096" s="6"/>
      <c r="CB4096" s="6"/>
      <c r="CC4096" s="6"/>
      <c r="CD4096" s="6"/>
      <c r="CE4096" s="6"/>
      <c r="CF4096" s="6"/>
      <c r="CG4096" s="6"/>
      <c r="CH4096" s="6"/>
      <c r="CI4096" s="6"/>
      <c r="CJ4096" s="6"/>
      <c r="CK4096" s="6"/>
      <c r="CL4096" s="6"/>
      <c r="CM4096" s="6"/>
      <c r="CN4096" s="6"/>
      <c r="CO4096" s="6"/>
      <c r="CP4096" s="6"/>
      <c r="CQ4096" s="6"/>
      <c r="CR4096" s="6"/>
      <c r="CS4096" s="6"/>
      <c r="CT4096" s="6"/>
      <c r="CU4096" s="6"/>
      <c r="CV4096" s="6"/>
      <c r="CW4096" s="6"/>
      <c r="CX4096" s="6"/>
      <c r="CY4096" s="6"/>
      <c r="CZ4096" s="6"/>
      <c r="DA4096" s="6"/>
      <c r="DB4096" s="6"/>
      <c r="DC4096" s="6"/>
      <c r="DD4096" s="6"/>
      <c r="DE4096" s="6"/>
      <c r="DF4096" s="6"/>
      <c r="DG4096" s="6"/>
      <c r="DH4096" s="6"/>
      <c r="DI4096" s="6"/>
      <c r="DJ4096" s="6"/>
    </row>
    <row r="4097" spans="15:114" ht="15" customHeight="1" x14ac:dyDescent="0.15"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  <c r="BD4097" s="6"/>
      <c r="BE4097" s="6"/>
      <c r="BF4097" s="6"/>
      <c r="BG4097" s="6"/>
      <c r="BH4097" s="6"/>
      <c r="BI4097" s="6"/>
      <c r="BJ4097" s="6"/>
      <c r="BK4097" s="6"/>
      <c r="BL4097" s="6"/>
      <c r="BM4097" s="6"/>
      <c r="BN4097" s="6"/>
      <c r="BO4097" s="6"/>
      <c r="BP4097" s="6"/>
      <c r="BQ4097" s="6"/>
      <c r="BR4097" s="6"/>
      <c r="BS4097" s="6"/>
      <c r="BT4097" s="6"/>
      <c r="BU4097" s="6"/>
      <c r="BV4097" s="6"/>
      <c r="BW4097" s="6"/>
      <c r="BX4097" s="6"/>
      <c r="BY4097" s="6"/>
      <c r="BZ4097" s="6"/>
      <c r="CA4097" s="6"/>
      <c r="CB4097" s="6"/>
      <c r="CC4097" s="6"/>
      <c r="CD4097" s="6"/>
      <c r="CE4097" s="6"/>
      <c r="CF4097" s="6"/>
      <c r="CG4097" s="6"/>
      <c r="CH4097" s="6"/>
      <c r="CI4097" s="6"/>
      <c r="CJ4097" s="6"/>
      <c r="CK4097" s="6"/>
      <c r="CL4097" s="6"/>
      <c r="CM4097" s="6"/>
      <c r="CN4097" s="6"/>
      <c r="CO4097" s="6"/>
      <c r="CP4097" s="6"/>
      <c r="CQ4097" s="6"/>
      <c r="CR4097" s="6"/>
      <c r="CS4097" s="6"/>
      <c r="CT4097" s="6"/>
      <c r="CU4097" s="6"/>
      <c r="CV4097" s="6"/>
      <c r="CW4097" s="6"/>
      <c r="CX4097" s="6"/>
      <c r="CY4097" s="6"/>
      <c r="CZ4097" s="6"/>
      <c r="DA4097" s="6"/>
      <c r="DB4097" s="6"/>
      <c r="DC4097" s="6"/>
      <c r="DD4097" s="6"/>
      <c r="DE4097" s="6"/>
      <c r="DF4097" s="6"/>
      <c r="DG4097" s="6"/>
      <c r="DH4097" s="6"/>
      <c r="DI4097" s="6"/>
      <c r="DJ4097" s="6"/>
    </row>
    <row r="4098" spans="15:114" ht="15" customHeight="1" x14ac:dyDescent="0.15"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  <c r="BD4098" s="6"/>
      <c r="BE4098" s="6"/>
      <c r="BF4098" s="6"/>
      <c r="BG4098" s="6"/>
      <c r="BH4098" s="6"/>
      <c r="BI4098" s="6"/>
      <c r="BJ4098" s="6"/>
      <c r="BK4098" s="6"/>
      <c r="BL4098" s="6"/>
      <c r="BM4098" s="6"/>
      <c r="BN4098" s="6"/>
      <c r="BO4098" s="6"/>
      <c r="BP4098" s="6"/>
      <c r="BQ4098" s="6"/>
      <c r="BR4098" s="6"/>
      <c r="BS4098" s="6"/>
      <c r="BT4098" s="6"/>
      <c r="BU4098" s="6"/>
      <c r="BV4098" s="6"/>
      <c r="BW4098" s="6"/>
      <c r="BX4098" s="6"/>
      <c r="BY4098" s="6"/>
      <c r="BZ4098" s="6"/>
      <c r="CA4098" s="6"/>
      <c r="CB4098" s="6"/>
      <c r="CC4098" s="6"/>
      <c r="CD4098" s="6"/>
      <c r="CE4098" s="6"/>
      <c r="CF4098" s="6"/>
      <c r="CG4098" s="6"/>
      <c r="CH4098" s="6"/>
      <c r="CI4098" s="6"/>
      <c r="CJ4098" s="6"/>
      <c r="CK4098" s="6"/>
      <c r="CL4098" s="6"/>
      <c r="CM4098" s="6"/>
      <c r="CN4098" s="6"/>
      <c r="CO4098" s="6"/>
      <c r="CP4098" s="6"/>
      <c r="CQ4098" s="6"/>
      <c r="CR4098" s="6"/>
      <c r="CS4098" s="6"/>
      <c r="CT4098" s="6"/>
      <c r="CU4098" s="6"/>
      <c r="CV4098" s="6"/>
      <c r="CW4098" s="6"/>
      <c r="CX4098" s="6"/>
      <c r="CY4098" s="6"/>
      <c r="CZ4098" s="6"/>
      <c r="DA4098" s="6"/>
      <c r="DB4098" s="6"/>
      <c r="DC4098" s="6"/>
      <c r="DD4098" s="6"/>
      <c r="DE4098" s="6"/>
      <c r="DF4098" s="6"/>
      <c r="DG4098" s="6"/>
      <c r="DH4098" s="6"/>
      <c r="DI4098" s="6"/>
      <c r="DJ4098" s="6"/>
    </row>
    <row r="4099" spans="15:114" ht="15" customHeight="1" x14ac:dyDescent="0.15"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  <c r="BD4099" s="6"/>
      <c r="BE4099" s="6"/>
      <c r="BF4099" s="6"/>
      <c r="BG4099" s="6"/>
      <c r="BH4099" s="6"/>
      <c r="BI4099" s="6"/>
      <c r="BJ4099" s="6"/>
      <c r="BK4099" s="6"/>
      <c r="BL4099" s="6"/>
      <c r="BM4099" s="6"/>
      <c r="BN4099" s="6"/>
      <c r="BO4099" s="6"/>
      <c r="BP4099" s="6"/>
      <c r="BQ4099" s="6"/>
      <c r="BR4099" s="6"/>
      <c r="BS4099" s="6"/>
      <c r="BT4099" s="6"/>
      <c r="BU4099" s="6"/>
      <c r="BV4099" s="6"/>
      <c r="BW4099" s="6"/>
      <c r="BX4099" s="6"/>
      <c r="BY4099" s="6"/>
      <c r="BZ4099" s="6"/>
      <c r="CA4099" s="6"/>
      <c r="CB4099" s="6"/>
      <c r="CC4099" s="6"/>
      <c r="CD4099" s="6"/>
      <c r="CE4099" s="6"/>
      <c r="CF4099" s="6"/>
      <c r="CG4099" s="6"/>
      <c r="CH4099" s="6"/>
      <c r="CI4099" s="6"/>
      <c r="CJ4099" s="6"/>
      <c r="CK4099" s="6"/>
      <c r="CL4099" s="6"/>
      <c r="CM4099" s="6"/>
      <c r="CN4099" s="6"/>
      <c r="CO4099" s="6"/>
      <c r="CP4099" s="6"/>
      <c r="CQ4099" s="6"/>
      <c r="CR4099" s="6"/>
      <c r="CS4099" s="6"/>
      <c r="CT4099" s="6"/>
      <c r="CU4099" s="6"/>
      <c r="CV4099" s="6"/>
      <c r="CW4099" s="6"/>
      <c r="CX4099" s="6"/>
      <c r="CY4099" s="6"/>
      <c r="CZ4099" s="6"/>
      <c r="DA4099" s="6"/>
      <c r="DB4099" s="6"/>
      <c r="DC4099" s="6"/>
      <c r="DD4099" s="6"/>
      <c r="DE4099" s="6"/>
      <c r="DF4099" s="6"/>
      <c r="DG4099" s="6"/>
      <c r="DH4099" s="6"/>
      <c r="DI4099" s="6"/>
      <c r="DJ4099" s="6"/>
    </row>
    <row r="4100" spans="15:114" ht="15" customHeight="1" x14ac:dyDescent="0.15"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  <c r="BD4100" s="6"/>
      <c r="BE4100" s="6"/>
      <c r="BF4100" s="6"/>
      <c r="BG4100" s="6"/>
      <c r="BH4100" s="6"/>
      <c r="BI4100" s="6"/>
      <c r="BJ4100" s="6"/>
      <c r="BK4100" s="6"/>
      <c r="BL4100" s="6"/>
      <c r="BM4100" s="6"/>
      <c r="BN4100" s="6"/>
      <c r="BO4100" s="6"/>
      <c r="BP4100" s="6"/>
      <c r="BQ4100" s="6"/>
      <c r="BR4100" s="6"/>
      <c r="BS4100" s="6"/>
      <c r="BT4100" s="6"/>
      <c r="BU4100" s="6"/>
      <c r="BV4100" s="6"/>
      <c r="BW4100" s="6"/>
      <c r="BX4100" s="6"/>
      <c r="BY4100" s="6"/>
      <c r="BZ4100" s="6"/>
      <c r="CA4100" s="6"/>
      <c r="CB4100" s="6"/>
      <c r="CC4100" s="6"/>
      <c r="CD4100" s="6"/>
      <c r="CE4100" s="6"/>
      <c r="CF4100" s="6"/>
      <c r="CG4100" s="6"/>
      <c r="CH4100" s="6"/>
      <c r="CI4100" s="6"/>
      <c r="CJ4100" s="6"/>
      <c r="CK4100" s="6"/>
      <c r="CL4100" s="6"/>
      <c r="CM4100" s="6"/>
      <c r="CN4100" s="6"/>
      <c r="CO4100" s="6"/>
      <c r="CP4100" s="6"/>
      <c r="CQ4100" s="6"/>
      <c r="CR4100" s="6"/>
      <c r="CS4100" s="6"/>
      <c r="CT4100" s="6"/>
      <c r="CU4100" s="6"/>
      <c r="CV4100" s="6"/>
      <c r="CW4100" s="6"/>
      <c r="CX4100" s="6"/>
      <c r="CY4100" s="6"/>
      <c r="CZ4100" s="6"/>
      <c r="DA4100" s="6"/>
      <c r="DB4100" s="6"/>
      <c r="DC4100" s="6"/>
      <c r="DD4100" s="6"/>
      <c r="DE4100" s="6"/>
      <c r="DF4100" s="6"/>
      <c r="DG4100" s="6"/>
      <c r="DH4100" s="6"/>
      <c r="DI4100" s="6"/>
      <c r="DJ4100" s="6"/>
    </row>
    <row r="4101" spans="15:114" ht="15" customHeight="1" x14ac:dyDescent="0.15"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  <c r="BD4101" s="6"/>
      <c r="BE4101" s="6"/>
      <c r="BF4101" s="6"/>
      <c r="BG4101" s="6"/>
      <c r="BH4101" s="6"/>
      <c r="BI4101" s="6"/>
      <c r="BJ4101" s="6"/>
      <c r="BK4101" s="6"/>
      <c r="BL4101" s="6"/>
      <c r="BM4101" s="6"/>
      <c r="BN4101" s="6"/>
      <c r="BO4101" s="6"/>
      <c r="BP4101" s="6"/>
      <c r="BQ4101" s="6"/>
      <c r="BR4101" s="6"/>
      <c r="BS4101" s="6"/>
      <c r="BT4101" s="6"/>
      <c r="BU4101" s="6"/>
      <c r="BV4101" s="6"/>
      <c r="BW4101" s="6"/>
      <c r="BX4101" s="6"/>
      <c r="BY4101" s="6"/>
      <c r="BZ4101" s="6"/>
      <c r="CA4101" s="6"/>
      <c r="CB4101" s="6"/>
      <c r="CC4101" s="6"/>
      <c r="CD4101" s="6"/>
      <c r="CE4101" s="6"/>
      <c r="CF4101" s="6"/>
      <c r="CG4101" s="6"/>
      <c r="CH4101" s="6"/>
      <c r="CI4101" s="6"/>
      <c r="CJ4101" s="6"/>
      <c r="CK4101" s="6"/>
      <c r="CL4101" s="6"/>
      <c r="CM4101" s="6"/>
      <c r="CN4101" s="6"/>
      <c r="CO4101" s="6"/>
      <c r="CP4101" s="6"/>
      <c r="CQ4101" s="6"/>
      <c r="CR4101" s="6"/>
      <c r="CS4101" s="6"/>
      <c r="CT4101" s="6"/>
      <c r="CU4101" s="6"/>
      <c r="CV4101" s="6"/>
      <c r="CW4101" s="6"/>
      <c r="CX4101" s="6"/>
      <c r="CY4101" s="6"/>
      <c r="CZ4101" s="6"/>
      <c r="DA4101" s="6"/>
      <c r="DB4101" s="6"/>
      <c r="DC4101" s="6"/>
      <c r="DD4101" s="6"/>
      <c r="DE4101" s="6"/>
      <c r="DF4101" s="6"/>
      <c r="DG4101" s="6"/>
      <c r="DH4101" s="6"/>
      <c r="DI4101" s="6"/>
      <c r="DJ4101" s="6"/>
    </row>
    <row r="4102" spans="15:114" ht="15" customHeight="1" x14ac:dyDescent="0.15"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  <c r="BD4102" s="6"/>
      <c r="BE4102" s="6"/>
      <c r="BF4102" s="6"/>
      <c r="BG4102" s="6"/>
      <c r="BH4102" s="6"/>
      <c r="BI4102" s="6"/>
      <c r="BJ4102" s="6"/>
      <c r="BK4102" s="6"/>
      <c r="BL4102" s="6"/>
      <c r="BM4102" s="6"/>
      <c r="BN4102" s="6"/>
      <c r="BO4102" s="6"/>
      <c r="BP4102" s="6"/>
      <c r="BQ4102" s="6"/>
      <c r="BR4102" s="6"/>
      <c r="BS4102" s="6"/>
      <c r="BT4102" s="6"/>
      <c r="BU4102" s="6"/>
      <c r="BV4102" s="6"/>
      <c r="BW4102" s="6"/>
      <c r="BX4102" s="6"/>
      <c r="BY4102" s="6"/>
      <c r="BZ4102" s="6"/>
      <c r="CA4102" s="6"/>
      <c r="CB4102" s="6"/>
      <c r="CC4102" s="6"/>
      <c r="CD4102" s="6"/>
      <c r="CE4102" s="6"/>
      <c r="CF4102" s="6"/>
      <c r="CG4102" s="6"/>
      <c r="CH4102" s="6"/>
      <c r="CI4102" s="6"/>
      <c r="CJ4102" s="6"/>
      <c r="CK4102" s="6"/>
      <c r="CL4102" s="6"/>
      <c r="CM4102" s="6"/>
      <c r="CN4102" s="6"/>
      <c r="CO4102" s="6"/>
      <c r="CP4102" s="6"/>
      <c r="CQ4102" s="6"/>
      <c r="CR4102" s="6"/>
      <c r="CS4102" s="6"/>
      <c r="CT4102" s="6"/>
      <c r="CU4102" s="6"/>
      <c r="CV4102" s="6"/>
      <c r="CW4102" s="6"/>
      <c r="CX4102" s="6"/>
      <c r="CY4102" s="6"/>
      <c r="CZ4102" s="6"/>
      <c r="DA4102" s="6"/>
      <c r="DB4102" s="6"/>
      <c r="DC4102" s="6"/>
      <c r="DD4102" s="6"/>
      <c r="DE4102" s="6"/>
      <c r="DF4102" s="6"/>
      <c r="DG4102" s="6"/>
      <c r="DH4102" s="6"/>
      <c r="DI4102" s="6"/>
      <c r="DJ4102" s="6"/>
    </row>
    <row r="4103" spans="15:114" ht="15" customHeight="1" x14ac:dyDescent="0.15"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  <c r="BH4103" s="6"/>
      <c r="BI4103" s="6"/>
      <c r="BJ4103" s="6"/>
      <c r="BK4103" s="6"/>
      <c r="BL4103" s="6"/>
      <c r="BM4103" s="6"/>
      <c r="BN4103" s="6"/>
      <c r="BO4103" s="6"/>
      <c r="BP4103" s="6"/>
      <c r="BQ4103" s="6"/>
      <c r="BR4103" s="6"/>
      <c r="BS4103" s="6"/>
      <c r="BT4103" s="6"/>
      <c r="BU4103" s="6"/>
      <c r="BV4103" s="6"/>
      <c r="BW4103" s="6"/>
      <c r="BX4103" s="6"/>
      <c r="BY4103" s="6"/>
      <c r="BZ4103" s="6"/>
      <c r="CA4103" s="6"/>
      <c r="CB4103" s="6"/>
      <c r="CC4103" s="6"/>
      <c r="CD4103" s="6"/>
      <c r="CE4103" s="6"/>
      <c r="CF4103" s="6"/>
      <c r="CG4103" s="6"/>
      <c r="CH4103" s="6"/>
      <c r="CI4103" s="6"/>
      <c r="CJ4103" s="6"/>
      <c r="CK4103" s="6"/>
      <c r="CL4103" s="6"/>
      <c r="CM4103" s="6"/>
      <c r="CN4103" s="6"/>
      <c r="CO4103" s="6"/>
      <c r="CP4103" s="6"/>
      <c r="CQ4103" s="6"/>
      <c r="CR4103" s="6"/>
      <c r="CS4103" s="6"/>
      <c r="CT4103" s="6"/>
      <c r="CU4103" s="6"/>
      <c r="CV4103" s="6"/>
      <c r="CW4103" s="6"/>
      <c r="CX4103" s="6"/>
      <c r="CY4103" s="6"/>
      <c r="CZ4103" s="6"/>
      <c r="DA4103" s="6"/>
      <c r="DB4103" s="6"/>
      <c r="DC4103" s="6"/>
      <c r="DD4103" s="6"/>
      <c r="DE4103" s="6"/>
      <c r="DF4103" s="6"/>
      <c r="DG4103" s="6"/>
      <c r="DH4103" s="6"/>
      <c r="DI4103" s="6"/>
      <c r="DJ4103" s="6"/>
    </row>
    <row r="4104" spans="15:114" ht="15" customHeight="1" x14ac:dyDescent="0.15"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  <c r="BH4104" s="6"/>
      <c r="BI4104" s="6"/>
      <c r="BJ4104" s="6"/>
      <c r="BK4104" s="6"/>
      <c r="BL4104" s="6"/>
      <c r="BM4104" s="6"/>
      <c r="BN4104" s="6"/>
      <c r="BO4104" s="6"/>
      <c r="BP4104" s="6"/>
      <c r="BQ4104" s="6"/>
      <c r="BR4104" s="6"/>
      <c r="BS4104" s="6"/>
      <c r="BT4104" s="6"/>
      <c r="BU4104" s="6"/>
      <c r="BV4104" s="6"/>
      <c r="BW4104" s="6"/>
      <c r="BX4104" s="6"/>
      <c r="BY4104" s="6"/>
      <c r="BZ4104" s="6"/>
      <c r="CA4104" s="6"/>
      <c r="CB4104" s="6"/>
      <c r="CC4104" s="6"/>
      <c r="CD4104" s="6"/>
      <c r="CE4104" s="6"/>
      <c r="CF4104" s="6"/>
      <c r="CG4104" s="6"/>
      <c r="CH4104" s="6"/>
      <c r="CI4104" s="6"/>
      <c r="CJ4104" s="6"/>
      <c r="CK4104" s="6"/>
      <c r="CL4104" s="6"/>
      <c r="CM4104" s="6"/>
      <c r="CN4104" s="6"/>
      <c r="CO4104" s="6"/>
      <c r="CP4104" s="6"/>
      <c r="CQ4104" s="6"/>
      <c r="CR4104" s="6"/>
      <c r="CS4104" s="6"/>
      <c r="CT4104" s="6"/>
      <c r="CU4104" s="6"/>
      <c r="CV4104" s="6"/>
      <c r="CW4104" s="6"/>
      <c r="CX4104" s="6"/>
      <c r="CY4104" s="6"/>
      <c r="CZ4104" s="6"/>
      <c r="DA4104" s="6"/>
      <c r="DB4104" s="6"/>
      <c r="DC4104" s="6"/>
      <c r="DD4104" s="6"/>
      <c r="DE4104" s="6"/>
      <c r="DF4104" s="6"/>
      <c r="DG4104" s="6"/>
      <c r="DH4104" s="6"/>
      <c r="DI4104" s="6"/>
      <c r="DJ4104" s="6"/>
    </row>
    <row r="4105" spans="15:114" ht="15" customHeight="1" x14ac:dyDescent="0.15"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  <c r="BD4105" s="6"/>
      <c r="BE4105" s="6"/>
      <c r="BF4105" s="6"/>
      <c r="BG4105" s="6"/>
      <c r="BH4105" s="6"/>
      <c r="BI4105" s="6"/>
      <c r="BJ4105" s="6"/>
      <c r="BK4105" s="6"/>
      <c r="BL4105" s="6"/>
      <c r="BM4105" s="6"/>
      <c r="BN4105" s="6"/>
      <c r="BO4105" s="6"/>
      <c r="BP4105" s="6"/>
      <c r="BQ4105" s="6"/>
      <c r="BR4105" s="6"/>
      <c r="BS4105" s="6"/>
      <c r="BT4105" s="6"/>
      <c r="BU4105" s="6"/>
      <c r="BV4105" s="6"/>
      <c r="BW4105" s="6"/>
      <c r="BX4105" s="6"/>
      <c r="BY4105" s="6"/>
      <c r="BZ4105" s="6"/>
      <c r="CA4105" s="6"/>
      <c r="CB4105" s="6"/>
      <c r="CC4105" s="6"/>
      <c r="CD4105" s="6"/>
      <c r="CE4105" s="6"/>
      <c r="CF4105" s="6"/>
      <c r="CG4105" s="6"/>
      <c r="CH4105" s="6"/>
      <c r="CI4105" s="6"/>
      <c r="CJ4105" s="6"/>
      <c r="CK4105" s="6"/>
      <c r="CL4105" s="6"/>
      <c r="CM4105" s="6"/>
      <c r="CN4105" s="6"/>
      <c r="CO4105" s="6"/>
      <c r="CP4105" s="6"/>
      <c r="CQ4105" s="6"/>
      <c r="CR4105" s="6"/>
      <c r="CS4105" s="6"/>
      <c r="CT4105" s="6"/>
      <c r="CU4105" s="6"/>
      <c r="CV4105" s="6"/>
      <c r="CW4105" s="6"/>
      <c r="CX4105" s="6"/>
      <c r="CY4105" s="6"/>
      <c r="CZ4105" s="6"/>
      <c r="DA4105" s="6"/>
      <c r="DB4105" s="6"/>
      <c r="DC4105" s="6"/>
      <c r="DD4105" s="6"/>
      <c r="DE4105" s="6"/>
      <c r="DF4105" s="6"/>
      <c r="DG4105" s="6"/>
      <c r="DH4105" s="6"/>
      <c r="DI4105" s="6"/>
      <c r="DJ4105" s="6"/>
    </row>
    <row r="4106" spans="15:114" ht="15" customHeight="1" x14ac:dyDescent="0.15"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  <c r="BH4106" s="6"/>
      <c r="BI4106" s="6"/>
      <c r="BJ4106" s="6"/>
      <c r="BK4106" s="6"/>
      <c r="BL4106" s="6"/>
      <c r="BM4106" s="6"/>
      <c r="BN4106" s="6"/>
      <c r="BO4106" s="6"/>
      <c r="BP4106" s="6"/>
      <c r="BQ4106" s="6"/>
      <c r="BR4106" s="6"/>
      <c r="BS4106" s="6"/>
      <c r="BT4106" s="6"/>
      <c r="BU4106" s="6"/>
      <c r="BV4106" s="6"/>
      <c r="BW4106" s="6"/>
      <c r="BX4106" s="6"/>
      <c r="BY4106" s="6"/>
      <c r="BZ4106" s="6"/>
      <c r="CA4106" s="6"/>
      <c r="CB4106" s="6"/>
      <c r="CC4106" s="6"/>
      <c r="CD4106" s="6"/>
      <c r="CE4106" s="6"/>
      <c r="CF4106" s="6"/>
      <c r="CG4106" s="6"/>
      <c r="CH4106" s="6"/>
      <c r="CI4106" s="6"/>
      <c r="CJ4106" s="6"/>
      <c r="CK4106" s="6"/>
      <c r="CL4106" s="6"/>
      <c r="CM4106" s="6"/>
      <c r="CN4106" s="6"/>
      <c r="CO4106" s="6"/>
      <c r="CP4106" s="6"/>
      <c r="CQ4106" s="6"/>
      <c r="CR4106" s="6"/>
      <c r="CS4106" s="6"/>
      <c r="CT4106" s="6"/>
      <c r="CU4106" s="6"/>
      <c r="CV4106" s="6"/>
      <c r="CW4106" s="6"/>
      <c r="CX4106" s="6"/>
      <c r="CY4106" s="6"/>
      <c r="CZ4106" s="6"/>
      <c r="DA4106" s="6"/>
      <c r="DB4106" s="6"/>
      <c r="DC4106" s="6"/>
      <c r="DD4106" s="6"/>
      <c r="DE4106" s="6"/>
      <c r="DF4106" s="6"/>
      <c r="DG4106" s="6"/>
      <c r="DH4106" s="6"/>
      <c r="DI4106" s="6"/>
      <c r="DJ4106" s="6"/>
    </row>
    <row r="4107" spans="15:114" ht="15" customHeight="1" x14ac:dyDescent="0.15"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  <c r="BH4107" s="6"/>
      <c r="BI4107" s="6"/>
      <c r="BJ4107" s="6"/>
      <c r="BK4107" s="6"/>
      <c r="BL4107" s="6"/>
      <c r="BM4107" s="6"/>
      <c r="BN4107" s="6"/>
      <c r="BO4107" s="6"/>
      <c r="BP4107" s="6"/>
      <c r="BQ4107" s="6"/>
      <c r="BR4107" s="6"/>
      <c r="BS4107" s="6"/>
      <c r="BT4107" s="6"/>
      <c r="BU4107" s="6"/>
      <c r="BV4107" s="6"/>
      <c r="BW4107" s="6"/>
      <c r="BX4107" s="6"/>
      <c r="BY4107" s="6"/>
      <c r="BZ4107" s="6"/>
      <c r="CA4107" s="6"/>
      <c r="CB4107" s="6"/>
      <c r="CC4107" s="6"/>
      <c r="CD4107" s="6"/>
      <c r="CE4107" s="6"/>
      <c r="CF4107" s="6"/>
      <c r="CG4107" s="6"/>
      <c r="CH4107" s="6"/>
      <c r="CI4107" s="6"/>
      <c r="CJ4107" s="6"/>
      <c r="CK4107" s="6"/>
      <c r="CL4107" s="6"/>
      <c r="CM4107" s="6"/>
      <c r="CN4107" s="6"/>
      <c r="CO4107" s="6"/>
      <c r="CP4107" s="6"/>
      <c r="CQ4107" s="6"/>
      <c r="CR4107" s="6"/>
      <c r="CS4107" s="6"/>
      <c r="CT4107" s="6"/>
      <c r="CU4107" s="6"/>
      <c r="CV4107" s="6"/>
      <c r="CW4107" s="6"/>
      <c r="CX4107" s="6"/>
      <c r="CY4107" s="6"/>
      <c r="CZ4107" s="6"/>
      <c r="DA4107" s="6"/>
      <c r="DB4107" s="6"/>
      <c r="DC4107" s="6"/>
      <c r="DD4107" s="6"/>
      <c r="DE4107" s="6"/>
      <c r="DF4107" s="6"/>
      <c r="DG4107" s="6"/>
      <c r="DH4107" s="6"/>
      <c r="DI4107" s="6"/>
      <c r="DJ4107" s="6"/>
    </row>
    <row r="4108" spans="15:114" ht="15" customHeight="1" x14ac:dyDescent="0.15"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  <c r="BD4108" s="6"/>
      <c r="BE4108" s="6"/>
      <c r="BF4108" s="6"/>
      <c r="BG4108" s="6"/>
      <c r="BH4108" s="6"/>
      <c r="BI4108" s="6"/>
      <c r="BJ4108" s="6"/>
      <c r="BK4108" s="6"/>
      <c r="BL4108" s="6"/>
      <c r="BM4108" s="6"/>
      <c r="BN4108" s="6"/>
      <c r="BO4108" s="6"/>
      <c r="BP4108" s="6"/>
      <c r="BQ4108" s="6"/>
      <c r="BR4108" s="6"/>
      <c r="BS4108" s="6"/>
      <c r="BT4108" s="6"/>
      <c r="BU4108" s="6"/>
      <c r="BV4108" s="6"/>
      <c r="BW4108" s="6"/>
      <c r="BX4108" s="6"/>
      <c r="BY4108" s="6"/>
      <c r="BZ4108" s="6"/>
      <c r="CA4108" s="6"/>
      <c r="CB4108" s="6"/>
      <c r="CC4108" s="6"/>
      <c r="CD4108" s="6"/>
      <c r="CE4108" s="6"/>
      <c r="CF4108" s="6"/>
      <c r="CG4108" s="6"/>
      <c r="CH4108" s="6"/>
      <c r="CI4108" s="6"/>
      <c r="CJ4108" s="6"/>
      <c r="CK4108" s="6"/>
      <c r="CL4108" s="6"/>
      <c r="CM4108" s="6"/>
      <c r="CN4108" s="6"/>
      <c r="CO4108" s="6"/>
      <c r="CP4108" s="6"/>
      <c r="CQ4108" s="6"/>
      <c r="CR4108" s="6"/>
      <c r="CS4108" s="6"/>
      <c r="CT4108" s="6"/>
      <c r="CU4108" s="6"/>
      <c r="CV4108" s="6"/>
      <c r="CW4108" s="6"/>
      <c r="CX4108" s="6"/>
      <c r="CY4108" s="6"/>
      <c r="CZ4108" s="6"/>
      <c r="DA4108" s="6"/>
      <c r="DB4108" s="6"/>
      <c r="DC4108" s="6"/>
      <c r="DD4108" s="6"/>
      <c r="DE4108" s="6"/>
      <c r="DF4108" s="6"/>
      <c r="DG4108" s="6"/>
      <c r="DH4108" s="6"/>
      <c r="DI4108" s="6"/>
      <c r="DJ4108" s="6"/>
    </row>
    <row r="4109" spans="15:114" ht="15" customHeight="1" x14ac:dyDescent="0.15"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  <c r="BD4109" s="6"/>
      <c r="BE4109" s="6"/>
      <c r="BF4109" s="6"/>
      <c r="BG4109" s="6"/>
      <c r="BH4109" s="6"/>
      <c r="BI4109" s="6"/>
      <c r="BJ4109" s="6"/>
      <c r="BK4109" s="6"/>
      <c r="BL4109" s="6"/>
      <c r="BM4109" s="6"/>
      <c r="BN4109" s="6"/>
      <c r="BO4109" s="6"/>
      <c r="BP4109" s="6"/>
      <c r="BQ4109" s="6"/>
      <c r="BR4109" s="6"/>
      <c r="BS4109" s="6"/>
      <c r="BT4109" s="6"/>
      <c r="BU4109" s="6"/>
      <c r="BV4109" s="6"/>
      <c r="BW4109" s="6"/>
      <c r="BX4109" s="6"/>
      <c r="BY4109" s="6"/>
      <c r="BZ4109" s="6"/>
      <c r="CA4109" s="6"/>
      <c r="CB4109" s="6"/>
      <c r="CC4109" s="6"/>
      <c r="CD4109" s="6"/>
      <c r="CE4109" s="6"/>
      <c r="CF4109" s="6"/>
      <c r="CG4109" s="6"/>
      <c r="CH4109" s="6"/>
      <c r="CI4109" s="6"/>
      <c r="CJ4109" s="6"/>
      <c r="CK4109" s="6"/>
      <c r="CL4109" s="6"/>
      <c r="CM4109" s="6"/>
      <c r="CN4109" s="6"/>
      <c r="CO4109" s="6"/>
      <c r="CP4109" s="6"/>
      <c r="CQ4109" s="6"/>
      <c r="CR4109" s="6"/>
      <c r="CS4109" s="6"/>
      <c r="CT4109" s="6"/>
      <c r="CU4109" s="6"/>
      <c r="CV4109" s="6"/>
      <c r="CW4109" s="6"/>
      <c r="CX4109" s="6"/>
      <c r="CY4109" s="6"/>
      <c r="CZ4109" s="6"/>
      <c r="DA4109" s="6"/>
      <c r="DB4109" s="6"/>
      <c r="DC4109" s="6"/>
      <c r="DD4109" s="6"/>
      <c r="DE4109" s="6"/>
      <c r="DF4109" s="6"/>
      <c r="DG4109" s="6"/>
      <c r="DH4109" s="6"/>
      <c r="DI4109" s="6"/>
      <c r="DJ4109" s="6"/>
    </row>
    <row r="4110" spans="15:114" ht="15" customHeight="1" x14ac:dyDescent="0.15"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  <c r="BD4110" s="6"/>
      <c r="BE4110" s="6"/>
      <c r="BF4110" s="6"/>
      <c r="BG4110" s="6"/>
      <c r="BH4110" s="6"/>
      <c r="BI4110" s="6"/>
      <c r="BJ4110" s="6"/>
      <c r="BK4110" s="6"/>
      <c r="BL4110" s="6"/>
      <c r="BM4110" s="6"/>
      <c r="BN4110" s="6"/>
      <c r="BO4110" s="6"/>
      <c r="BP4110" s="6"/>
      <c r="BQ4110" s="6"/>
      <c r="BR4110" s="6"/>
      <c r="BS4110" s="6"/>
      <c r="BT4110" s="6"/>
      <c r="BU4110" s="6"/>
      <c r="BV4110" s="6"/>
      <c r="BW4110" s="6"/>
      <c r="BX4110" s="6"/>
      <c r="BY4110" s="6"/>
      <c r="BZ4110" s="6"/>
      <c r="CA4110" s="6"/>
      <c r="CB4110" s="6"/>
      <c r="CC4110" s="6"/>
      <c r="CD4110" s="6"/>
      <c r="CE4110" s="6"/>
      <c r="CF4110" s="6"/>
      <c r="CG4110" s="6"/>
      <c r="CH4110" s="6"/>
      <c r="CI4110" s="6"/>
      <c r="CJ4110" s="6"/>
      <c r="CK4110" s="6"/>
      <c r="CL4110" s="6"/>
      <c r="CM4110" s="6"/>
      <c r="CN4110" s="6"/>
      <c r="CO4110" s="6"/>
      <c r="CP4110" s="6"/>
      <c r="CQ4110" s="6"/>
      <c r="CR4110" s="6"/>
      <c r="CS4110" s="6"/>
      <c r="CT4110" s="6"/>
      <c r="CU4110" s="6"/>
      <c r="CV4110" s="6"/>
      <c r="CW4110" s="6"/>
      <c r="CX4110" s="6"/>
      <c r="CY4110" s="6"/>
      <c r="CZ4110" s="6"/>
      <c r="DA4110" s="6"/>
      <c r="DB4110" s="6"/>
      <c r="DC4110" s="6"/>
      <c r="DD4110" s="6"/>
      <c r="DE4110" s="6"/>
      <c r="DF4110" s="6"/>
      <c r="DG4110" s="6"/>
      <c r="DH4110" s="6"/>
      <c r="DI4110" s="6"/>
      <c r="DJ4110" s="6"/>
    </row>
    <row r="4111" spans="15:114" ht="15" customHeight="1" x14ac:dyDescent="0.15"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  <c r="BD4111" s="6"/>
      <c r="BE4111" s="6"/>
      <c r="BF4111" s="6"/>
      <c r="BG4111" s="6"/>
      <c r="BH4111" s="6"/>
      <c r="BI4111" s="6"/>
      <c r="BJ4111" s="6"/>
      <c r="BK4111" s="6"/>
      <c r="BL4111" s="6"/>
      <c r="BM4111" s="6"/>
      <c r="BN4111" s="6"/>
      <c r="BO4111" s="6"/>
      <c r="BP4111" s="6"/>
      <c r="BQ4111" s="6"/>
      <c r="BR4111" s="6"/>
      <c r="BS4111" s="6"/>
      <c r="BT4111" s="6"/>
      <c r="BU4111" s="6"/>
      <c r="BV4111" s="6"/>
      <c r="BW4111" s="6"/>
      <c r="BX4111" s="6"/>
      <c r="BY4111" s="6"/>
      <c r="BZ4111" s="6"/>
      <c r="CA4111" s="6"/>
      <c r="CB4111" s="6"/>
      <c r="CC4111" s="6"/>
      <c r="CD4111" s="6"/>
      <c r="CE4111" s="6"/>
      <c r="CF4111" s="6"/>
      <c r="CG4111" s="6"/>
      <c r="CH4111" s="6"/>
      <c r="CI4111" s="6"/>
      <c r="CJ4111" s="6"/>
      <c r="CK4111" s="6"/>
      <c r="CL4111" s="6"/>
      <c r="CM4111" s="6"/>
      <c r="CN4111" s="6"/>
      <c r="CO4111" s="6"/>
      <c r="CP4111" s="6"/>
      <c r="CQ4111" s="6"/>
      <c r="CR4111" s="6"/>
      <c r="CS4111" s="6"/>
      <c r="CT4111" s="6"/>
      <c r="CU4111" s="6"/>
      <c r="CV4111" s="6"/>
      <c r="CW4111" s="6"/>
      <c r="CX4111" s="6"/>
      <c r="CY4111" s="6"/>
      <c r="CZ4111" s="6"/>
      <c r="DA4111" s="6"/>
      <c r="DB4111" s="6"/>
      <c r="DC4111" s="6"/>
      <c r="DD4111" s="6"/>
      <c r="DE4111" s="6"/>
      <c r="DF4111" s="6"/>
      <c r="DG4111" s="6"/>
      <c r="DH4111" s="6"/>
      <c r="DI4111" s="6"/>
      <c r="DJ4111" s="6"/>
    </row>
    <row r="4112" spans="15:114" ht="15" customHeight="1" x14ac:dyDescent="0.15"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  <c r="BD4112" s="6"/>
      <c r="BE4112" s="6"/>
      <c r="BF4112" s="6"/>
      <c r="BG4112" s="6"/>
      <c r="BH4112" s="6"/>
      <c r="BI4112" s="6"/>
      <c r="BJ4112" s="6"/>
      <c r="BK4112" s="6"/>
      <c r="BL4112" s="6"/>
      <c r="BM4112" s="6"/>
      <c r="BN4112" s="6"/>
      <c r="BO4112" s="6"/>
      <c r="BP4112" s="6"/>
      <c r="BQ4112" s="6"/>
      <c r="BR4112" s="6"/>
      <c r="BS4112" s="6"/>
      <c r="BT4112" s="6"/>
      <c r="BU4112" s="6"/>
      <c r="BV4112" s="6"/>
      <c r="BW4112" s="6"/>
      <c r="BX4112" s="6"/>
      <c r="BY4112" s="6"/>
      <c r="BZ4112" s="6"/>
      <c r="CA4112" s="6"/>
      <c r="CB4112" s="6"/>
      <c r="CC4112" s="6"/>
      <c r="CD4112" s="6"/>
      <c r="CE4112" s="6"/>
      <c r="CF4112" s="6"/>
      <c r="CG4112" s="6"/>
      <c r="CH4112" s="6"/>
      <c r="CI4112" s="6"/>
      <c r="CJ4112" s="6"/>
      <c r="CK4112" s="6"/>
      <c r="CL4112" s="6"/>
      <c r="CM4112" s="6"/>
      <c r="CN4112" s="6"/>
      <c r="CO4112" s="6"/>
      <c r="CP4112" s="6"/>
      <c r="CQ4112" s="6"/>
      <c r="CR4112" s="6"/>
      <c r="CS4112" s="6"/>
      <c r="CT4112" s="6"/>
      <c r="CU4112" s="6"/>
      <c r="CV4112" s="6"/>
      <c r="CW4112" s="6"/>
      <c r="CX4112" s="6"/>
      <c r="CY4112" s="6"/>
      <c r="CZ4112" s="6"/>
      <c r="DA4112" s="6"/>
      <c r="DB4112" s="6"/>
      <c r="DC4112" s="6"/>
      <c r="DD4112" s="6"/>
      <c r="DE4112" s="6"/>
      <c r="DF4112" s="6"/>
      <c r="DG4112" s="6"/>
      <c r="DH4112" s="6"/>
      <c r="DI4112" s="6"/>
      <c r="DJ4112" s="6"/>
    </row>
    <row r="4113" spans="15:114" ht="15" customHeight="1" x14ac:dyDescent="0.15"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  <c r="BD4113" s="6"/>
      <c r="BE4113" s="6"/>
      <c r="BF4113" s="6"/>
      <c r="BG4113" s="6"/>
      <c r="BH4113" s="6"/>
      <c r="BI4113" s="6"/>
      <c r="BJ4113" s="6"/>
      <c r="BK4113" s="6"/>
      <c r="BL4113" s="6"/>
      <c r="BM4113" s="6"/>
      <c r="BN4113" s="6"/>
      <c r="BO4113" s="6"/>
      <c r="BP4113" s="6"/>
      <c r="BQ4113" s="6"/>
      <c r="BR4113" s="6"/>
      <c r="BS4113" s="6"/>
      <c r="BT4113" s="6"/>
      <c r="BU4113" s="6"/>
      <c r="BV4113" s="6"/>
      <c r="BW4113" s="6"/>
      <c r="BX4113" s="6"/>
      <c r="BY4113" s="6"/>
      <c r="BZ4113" s="6"/>
      <c r="CA4113" s="6"/>
      <c r="CB4113" s="6"/>
      <c r="CC4113" s="6"/>
      <c r="CD4113" s="6"/>
      <c r="CE4113" s="6"/>
      <c r="CF4113" s="6"/>
      <c r="CG4113" s="6"/>
      <c r="CH4113" s="6"/>
      <c r="CI4113" s="6"/>
      <c r="CJ4113" s="6"/>
      <c r="CK4113" s="6"/>
      <c r="CL4113" s="6"/>
      <c r="CM4113" s="6"/>
      <c r="CN4113" s="6"/>
      <c r="CO4113" s="6"/>
      <c r="CP4113" s="6"/>
      <c r="CQ4113" s="6"/>
      <c r="CR4113" s="6"/>
      <c r="CS4113" s="6"/>
      <c r="CT4113" s="6"/>
      <c r="CU4113" s="6"/>
      <c r="CV4113" s="6"/>
      <c r="CW4113" s="6"/>
      <c r="CX4113" s="6"/>
      <c r="CY4113" s="6"/>
      <c r="CZ4113" s="6"/>
      <c r="DA4113" s="6"/>
      <c r="DB4113" s="6"/>
      <c r="DC4113" s="6"/>
      <c r="DD4113" s="6"/>
      <c r="DE4113" s="6"/>
      <c r="DF4113" s="6"/>
      <c r="DG4113" s="6"/>
      <c r="DH4113" s="6"/>
      <c r="DI4113" s="6"/>
      <c r="DJ4113" s="6"/>
    </row>
    <row r="4114" spans="15:114" ht="15" customHeight="1" x14ac:dyDescent="0.15"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  <c r="BD4114" s="6"/>
      <c r="BE4114" s="6"/>
      <c r="BF4114" s="6"/>
      <c r="BG4114" s="6"/>
      <c r="BH4114" s="6"/>
      <c r="BI4114" s="6"/>
      <c r="BJ4114" s="6"/>
      <c r="BK4114" s="6"/>
      <c r="BL4114" s="6"/>
      <c r="BM4114" s="6"/>
      <c r="BN4114" s="6"/>
      <c r="BO4114" s="6"/>
      <c r="BP4114" s="6"/>
      <c r="BQ4114" s="6"/>
      <c r="BR4114" s="6"/>
      <c r="BS4114" s="6"/>
      <c r="BT4114" s="6"/>
      <c r="BU4114" s="6"/>
      <c r="BV4114" s="6"/>
      <c r="BW4114" s="6"/>
      <c r="BX4114" s="6"/>
      <c r="BY4114" s="6"/>
      <c r="BZ4114" s="6"/>
      <c r="CA4114" s="6"/>
      <c r="CB4114" s="6"/>
      <c r="CC4114" s="6"/>
      <c r="CD4114" s="6"/>
      <c r="CE4114" s="6"/>
      <c r="CF4114" s="6"/>
      <c r="CG4114" s="6"/>
      <c r="CH4114" s="6"/>
      <c r="CI4114" s="6"/>
      <c r="CJ4114" s="6"/>
      <c r="CK4114" s="6"/>
      <c r="CL4114" s="6"/>
      <c r="CM4114" s="6"/>
      <c r="CN4114" s="6"/>
      <c r="CO4114" s="6"/>
      <c r="CP4114" s="6"/>
      <c r="CQ4114" s="6"/>
      <c r="CR4114" s="6"/>
      <c r="CS4114" s="6"/>
      <c r="CT4114" s="6"/>
      <c r="CU4114" s="6"/>
      <c r="CV4114" s="6"/>
      <c r="CW4114" s="6"/>
      <c r="CX4114" s="6"/>
      <c r="CY4114" s="6"/>
      <c r="CZ4114" s="6"/>
      <c r="DA4114" s="6"/>
      <c r="DB4114" s="6"/>
      <c r="DC4114" s="6"/>
      <c r="DD4114" s="6"/>
      <c r="DE4114" s="6"/>
      <c r="DF4114" s="6"/>
      <c r="DG4114" s="6"/>
      <c r="DH4114" s="6"/>
      <c r="DI4114" s="6"/>
      <c r="DJ4114" s="6"/>
    </row>
    <row r="4115" spans="15:114" ht="15" customHeight="1" x14ac:dyDescent="0.15"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  <c r="BD4115" s="6"/>
      <c r="BE4115" s="6"/>
      <c r="BF4115" s="6"/>
      <c r="BG4115" s="6"/>
      <c r="BH4115" s="6"/>
      <c r="BI4115" s="6"/>
      <c r="BJ4115" s="6"/>
      <c r="BK4115" s="6"/>
      <c r="BL4115" s="6"/>
      <c r="BM4115" s="6"/>
      <c r="BN4115" s="6"/>
      <c r="BO4115" s="6"/>
      <c r="BP4115" s="6"/>
      <c r="BQ4115" s="6"/>
      <c r="BR4115" s="6"/>
      <c r="BS4115" s="6"/>
      <c r="BT4115" s="6"/>
      <c r="BU4115" s="6"/>
      <c r="BV4115" s="6"/>
      <c r="BW4115" s="6"/>
      <c r="BX4115" s="6"/>
      <c r="BY4115" s="6"/>
      <c r="BZ4115" s="6"/>
      <c r="CA4115" s="6"/>
      <c r="CB4115" s="6"/>
      <c r="CC4115" s="6"/>
      <c r="CD4115" s="6"/>
      <c r="CE4115" s="6"/>
      <c r="CF4115" s="6"/>
      <c r="CG4115" s="6"/>
      <c r="CH4115" s="6"/>
      <c r="CI4115" s="6"/>
      <c r="CJ4115" s="6"/>
      <c r="CK4115" s="6"/>
      <c r="CL4115" s="6"/>
      <c r="CM4115" s="6"/>
      <c r="CN4115" s="6"/>
      <c r="CO4115" s="6"/>
      <c r="CP4115" s="6"/>
      <c r="CQ4115" s="6"/>
      <c r="CR4115" s="6"/>
      <c r="CS4115" s="6"/>
      <c r="CT4115" s="6"/>
      <c r="CU4115" s="6"/>
      <c r="CV4115" s="6"/>
      <c r="CW4115" s="6"/>
      <c r="CX4115" s="6"/>
      <c r="CY4115" s="6"/>
      <c r="CZ4115" s="6"/>
      <c r="DA4115" s="6"/>
      <c r="DB4115" s="6"/>
      <c r="DC4115" s="6"/>
      <c r="DD4115" s="6"/>
      <c r="DE4115" s="6"/>
      <c r="DF4115" s="6"/>
      <c r="DG4115" s="6"/>
      <c r="DH4115" s="6"/>
      <c r="DI4115" s="6"/>
      <c r="DJ4115" s="6"/>
    </row>
    <row r="4116" spans="15:114" ht="15" customHeight="1" x14ac:dyDescent="0.15"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  <c r="BD4116" s="6"/>
      <c r="BE4116" s="6"/>
      <c r="BF4116" s="6"/>
      <c r="BG4116" s="6"/>
      <c r="BH4116" s="6"/>
      <c r="BI4116" s="6"/>
      <c r="BJ4116" s="6"/>
      <c r="BK4116" s="6"/>
      <c r="BL4116" s="6"/>
      <c r="BM4116" s="6"/>
      <c r="BN4116" s="6"/>
      <c r="BO4116" s="6"/>
      <c r="BP4116" s="6"/>
      <c r="BQ4116" s="6"/>
      <c r="BR4116" s="6"/>
      <c r="BS4116" s="6"/>
      <c r="BT4116" s="6"/>
      <c r="BU4116" s="6"/>
      <c r="BV4116" s="6"/>
      <c r="BW4116" s="6"/>
      <c r="BX4116" s="6"/>
      <c r="BY4116" s="6"/>
      <c r="BZ4116" s="6"/>
      <c r="CA4116" s="6"/>
      <c r="CB4116" s="6"/>
      <c r="CC4116" s="6"/>
      <c r="CD4116" s="6"/>
      <c r="CE4116" s="6"/>
      <c r="CF4116" s="6"/>
      <c r="CG4116" s="6"/>
      <c r="CH4116" s="6"/>
      <c r="CI4116" s="6"/>
      <c r="CJ4116" s="6"/>
      <c r="CK4116" s="6"/>
      <c r="CL4116" s="6"/>
      <c r="CM4116" s="6"/>
      <c r="CN4116" s="6"/>
      <c r="CO4116" s="6"/>
      <c r="CP4116" s="6"/>
      <c r="CQ4116" s="6"/>
      <c r="CR4116" s="6"/>
      <c r="CS4116" s="6"/>
      <c r="CT4116" s="6"/>
      <c r="CU4116" s="6"/>
      <c r="CV4116" s="6"/>
      <c r="CW4116" s="6"/>
      <c r="CX4116" s="6"/>
      <c r="CY4116" s="6"/>
      <c r="CZ4116" s="6"/>
      <c r="DA4116" s="6"/>
      <c r="DB4116" s="6"/>
      <c r="DC4116" s="6"/>
      <c r="DD4116" s="6"/>
      <c r="DE4116" s="6"/>
      <c r="DF4116" s="6"/>
      <c r="DG4116" s="6"/>
      <c r="DH4116" s="6"/>
      <c r="DI4116" s="6"/>
      <c r="DJ4116" s="6"/>
    </row>
    <row r="4117" spans="15:114" ht="15" customHeight="1" x14ac:dyDescent="0.15"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  <c r="BD4117" s="6"/>
      <c r="BE4117" s="6"/>
      <c r="BF4117" s="6"/>
      <c r="BG4117" s="6"/>
      <c r="BH4117" s="6"/>
      <c r="BI4117" s="6"/>
      <c r="BJ4117" s="6"/>
      <c r="BK4117" s="6"/>
      <c r="BL4117" s="6"/>
      <c r="BM4117" s="6"/>
      <c r="BN4117" s="6"/>
      <c r="BO4117" s="6"/>
      <c r="BP4117" s="6"/>
      <c r="BQ4117" s="6"/>
      <c r="BR4117" s="6"/>
      <c r="BS4117" s="6"/>
      <c r="BT4117" s="6"/>
      <c r="BU4117" s="6"/>
      <c r="BV4117" s="6"/>
      <c r="BW4117" s="6"/>
      <c r="BX4117" s="6"/>
      <c r="BY4117" s="6"/>
      <c r="BZ4117" s="6"/>
      <c r="CA4117" s="6"/>
      <c r="CB4117" s="6"/>
      <c r="CC4117" s="6"/>
      <c r="CD4117" s="6"/>
      <c r="CE4117" s="6"/>
      <c r="CF4117" s="6"/>
      <c r="CG4117" s="6"/>
      <c r="CH4117" s="6"/>
      <c r="CI4117" s="6"/>
      <c r="CJ4117" s="6"/>
      <c r="CK4117" s="6"/>
      <c r="CL4117" s="6"/>
      <c r="CM4117" s="6"/>
      <c r="CN4117" s="6"/>
      <c r="CO4117" s="6"/>
      <c r="CP4117" s="6"/>
      <c r="CQ4117" s="6"/>
      <c r="CR4117" s="6"/>
      <c r="CS4117" s="6"/>
      <c r="CT4117" s="6"/>
      <c r="CU4117" s="6"/>
      <c r="CV4117" s="6"/>
      <c r="CW4117" s="6"/>
      <c r="CX4117" s="6"/>
      <c r="CY4117" s="6"/>
      <c r="CZ4117" s="6"/>
      <c r="DA4117" s="6"/>
      <c r="DB4117" s="6"/>
      <c r="DC4117" s="6"/>
      <c r="DD4117" s="6"/>
      <c r="DE4117" s="6"/>
      <c r="DF4117" s="6"/>
      <c r="DG4117" s="6"/>
      <c r="DH4117" s="6"/>
      <c r="DI4117" s="6"/>
      <c r="DJ4117" s="6"/>
    </row>
    <row r="4118" spans="15:114" ht="15" customHeight="1" x14ac:dyDescent="0.15"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  <c r="BH4118" s="6"/>
      <c r="BI4118" s="6"/>
      <c r="BJ4118" s="6"/>
      <c r="BK4118" s="6"/>
      <c r="BL4118" s="6"/>
      <c r="BM4118" s="6"/>
      <c r="BN4118" s="6"/>
      <c r="BO4118" s="6"/>
      <c r="BP4118" s="6"/>
      <c r="BQ4118" s="6"/>
      <c r="BR4118" s="6"/>
      <c r="BS4118" s="6"/>
      <c r="BT4118" s="6"/>
      <c r="BU4118" s="6"/>
      <c r="BV4118" s="6"/>
      <c r="BW4118" s="6"/>
      <c r="BX4118" s="6"/>
      <c r="BY4118" s="6"/>
      <c r="BZ4118" s="6"/>
      <c r="CA4118" s="6"/>
      <c r="CB4118" s="6"/>
      <c r="CC4118" s="6"/>
      <c r="CD4118" s="6"/>
      <c r="CE4118" s="6"/>
      <c r="CF4118" s="6"/>
      <c r="CG4118" s="6"/>
      <c r="CH4118" s="6"/>
      <c r="CI4118" s="6"/>
      <c r="CJ4118" s="6"/>
      <c r="CK4118" s="6"/>
      <c r="CL4118" s="6"/>
      <c r="CM4118" s="6"/>
      <c r="CN4118" s="6"/>
      <c r="CO4118" s="6"/>
      <c r="CP4118" s="6"/>
      <c r="CQ4118" s="6"/>
      <c r="CR4118" s="6"/>
      <c r="CS4118" s="6"/>
      <c r="CT4118" s="6"/>
      <c r="CU4118" s="6"/>
      <c r="CV4118" s="6"/>
      <c r="CW4118" s="6"/>
      <c r="CX4118" s="6"/>
      <c r="CY4118" s="6"/>
      <c r="CZ4118" s="6"/>
      <c r="DA4118" s="6"/>
      <c r="DB4118" s="6"/>
      <c r="DC4118" s="6"/>
      <c r="DD4118" s="6"/>
      <c r="DE4118" s="6"/>
      <c r="DF4118" s="6"/>
      <c r="DG4118" s="6"/>
      <c r="DH4118" s="6"/>
      <c r="DI4118" s="6"/>
      <c r="DJ4118" s="6"/>
    </row>
    <row r="4119" spans="15:114" ht="15" customHeight="1" x14ac:dyDescent="0.15"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  <c r="BH4119" s="6"/>
      <c r="BI4119" s="6"/>
      <c r="BJ4119" s="6"/>
      <c r="BK4119" s="6"/>
      <c r="BL4119" s="6"/>
      <c r="BM4119" s="6"/>
      <c r="BN4119" s="6"/>
      <c r="BO4119" s="6"/>
      <c r="BP4119" s="6"/>
      <c r="BQ4119" s="6"/>
      <c r="BR4119" s="6"/>
      <c r="BS4119" s="6"/>
      <c r="BT4119" s="6"/>
      <c r="BU4119" s="6"/>
      <c r="BV4119" s="6"/>
      <c r="BW4119" s="6"/>
      <c r="BX4119" s="6"/>
      <c r="BY4119" s="6"/>
      <c r="BZ4119" s="6"/>
      <c r="CA4119" s="6"/>
      <c r="CB4119" s="6"/>
      <c r="CC4119" s="6"/>
      <c r="CD4119" s="6"/>
      <c r="CE4119" s="6"/>
      <c r="CF4119" s="6"/>
      <c r="CG4119" s="6"/>
      <c r="CH4119" s="6"/>
      <c r="CI4119" s="6"/>
      <c r="CJ4119" s="6"/>
      <c r="CK4119" s="6"/>
      <c r="CL4119" s="6"/>
      <c r="CM4119" s="6"/>
      <c r="CN4119" s="6"/>
      <c r="CO4119" s="6"/>
      <c r="CP4119" s="6"/>
      <c r="CQ4119" s="6"/>
      <c r="CR4119" s="6"/>
      <c r="CS4119" s="6"/>
      <c r="CT4119" s="6"/>
      <c r="CU4119" s="6"/>
      <c r="CV4119" s="6"/>
      <c r="CW4119" s="6"/>
      <c r="CX4119" s="6"/>
      <c r="CY4119" s="6"/>
      <c r="CZ4119" s="6"/>
      <c r="DA4119" s="6"/>
      <c r="DB4119" s="6"/>
      <c r="DC4119" s="6"/>
      <c r="DD4119" s="6"/>
      <c r="DE4119" s="6"/>
      <c r="DF4119" s="6"/>
      <c r="DG4119" s="6"/>
      <c r="DH4119" s="6"/>
      <c r="DI4119" s="6"/>
      <c r="DJ4119" s="6"/>
    </row>
    <row r="4120" spans="15:114" ht="15" customHeight="1" x14ac:dyDescent="0.15"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  <c r="BH4120" s="6"/>
      <c r="BI4120" s="6"/>
      <c r="BJ4120" s="6"/>
      <c r="BK4120" s="6"/>
      <c r="BL4120" s="6"/>
      <c r="BM4120" s="6"/>
      <c r="BN4120" s="6"/>
      <c r="BO4120" s="6"/>
      <c r="BP4120" s="6"/>
      <c r="BQ4120" s="6"/>
      <c r="BR4120" s="6"/>
      <c r="BS4120" s="6"/>
      <c r="BT4120" s="6"/>
      <c r="BU4120" s="6"/>
      <c r="BV4120" s="6"/>
      <c r="BW4120" s="6"/>
      <c r="BX4120" s="6"/>
      <c r="BY4120" s="6"/>
      <c r="BZ4120" s="6"/>
      <c r="CA4120" s="6"/>
      <c r="CB4120" s="6"/>
      <c r="CC4120" s="6"/>
      <c r="CD4120" s="6"/>
      <c r="CE4120" s="6"/>
      <c r="CF4120" s="6"/>
      <c r="CG4120" s="6"/>
      <c r="CH4120" s="6"/>
      <c r="CI4120" s="6"/>
      <c r="CJ4120" s="6"/>
      <c r="CK4120" s="6"/>
      <c r="CL4120" s="6"/>
      <c r="CM4120" s="6"/>
      <c r="CN4120" s="6"/>
      <c r="CO4120" s="6"/>
      <c r="CP4120" s="6"/>
      <c r="CQ4120" s="6"/>
      <c r="CR4120" s="6"/>
      <c r="CS4120" s="6"/>
      <c r="CT4120" s="6"/>
      <c r="CU4120" s="6"/>
      <c r="CV4120" s="6"/>
      <c r="CW4120" s="6"/>
      <c r="CX4120" s="6"/>
      <c r="CY4120" s="6"/>
      <c r="CZ4120" s="6"/>
      <c r="DA4120" s="6"/>
      <c r="DB4120" s="6"/>
      <c r="DC4120" s="6"/>
      <c r="DD4120" s="6"/>
      <c r="DE4120" s="6"/>
      <c r="DF4120" s="6"/>
      <c r="DG4120" s="6"/>
      <c r="DH4120" s="6"/>
      <c r="DI4120" s="6"/>
      <c r="DJ4120" s="6"/>
    </row>
    <row r="4121" spans="15:114" ht="15" customHeight="1" x14ac:dyDescent="0.15"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  <c r="BD4121" s="6"/>
      <c r="BE4121" s="6"/>
      <c r="BF4121" s="6"/>
      <c r="BG4121" s="6"/>
      <c r="BH4121" s="6"/>
      <c r="BI4121" s="6"/>
      <c r="BJ4121" s="6"/>
      <c r="BK4121" s="6"/>
      <c r="BL4121" s="6"/>
      <c r="BM4121" s="6"/>
      <c r="BN4121" s="6"/>
      <c r="BO4121" s="6"/>
      <c r="BP4121" s="6"/>
      <c r="BQ4121" s="6"/>
      <c r="BR4121" s="6"/>
      <c r="BS4121" s="6"/>
      <c r="BT4121" s="6"/>
      <c r="BU4121" s="6"/>
      <c r="BV4121" s="6"/>
      <c r="BW4121" s="6"/>
      <c r="BX4121" s="6"/>
      <c r="BY4121" s="6"/>
      <c r="BZ4121" s="6"/>
      <c r="CA4121" s="6"/>
      <c r="CB4121" s="6"/>
      <c r="CC4121" s="6"/>
      <c r="CD4121" s="6"/>
      <c r="CE4121" s="6"/>
      <c r="CF4121" s="6"/>
      <c r="CG4121" s="6"/>
      <c r="CH4121" s="6"/>
      <c r="CI4121" s="6"/>
      <c r="CJ4121" s="6"/>
      <c r="CK4121" s="6"/>
      <c r="CL4121" s="6"/>
      <c r="CM4121" s="6"/>
      <c r="CN4121" s="6"/>
      <c r="CO4121" s="6"/>
      <c r="CP4121" s="6"/>
      <c r="CQ4121" s="6"/>
      <c r="CR4121" s="6"/>
      <c r="CS4121" s="6"/>
      <c r="CT4121" s="6"/>
      <c r="CU4121" s="6"/>
      <c r="CV4121" s="6"/>
      <c r="CW4121" s="6"/>
      <c r="CX4121" s="6"/>
      <c r="CY4121" s="6"/>
      <c r="CZ4121" s="6"/>
      <c r="DA4121" s="6"/>
      <c r="DB4121" s="6"/>
      <c r="DC4121" s="6"/>
      <c r="DD4121" s="6"/>
      <c r="DE4121" s="6"/>
      <c r="DF4121" s="6"/>
      <c r="DG4121" s="6"/>
      <c r="DH4121" s="6"/>
      <c r="DI4121" s="6"/>
      <c r="DJ4121" s="6"/>
    </row>
    <row r="4122" spans="15:114" ht="15" customHeight="1" x14ac:dyDescent="0.15"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  <c r="BD4122" s="6"/>
      <c r="BE4122" s="6"/>
      <c r="BF4122" s="6"/>
      <c r="BG4122" s="6"/>
      <c r="BH4122" s="6"/>
      <c r="BI4122" s="6"/>
      <c r="BJ4122" s="6"/>
      <c r="BK4122" s="6"/>
      <c r="BL4122" s="6"/>
      <c r="BM4122" s="6"/>
      <c r="BN4122" s="6"/>
      <c r="BO4122" s="6"/>
      <c r="BP4122" s="6"/>
      <c r="BQ4122" s="6"/>
      <c r="BR4122" s="6"/>
      <c r="BS4122" s="6"/>
      <c r="BT4122" s="6"/>
      <c r="BU4122" s="6"/>
      <c r="BV4122" s="6"/>
      <c r="BW4122" s="6"/>
      <c r="BX4122" s="6"/>
      <c r="BY4122" s="6"/>
      <c r="BZ4122" s="6"/>
      <c r="CA4122" s="6"/>
      <c r="CB4122" s="6"/>
      <c r="CC4122" s="6"/>
      <c r="CD4122" s="6"/>
      <c r="CE4122" s="6"/>
      <c r="CF4122" s="6"/>
      <c r="CG4122" s="6"/>
      <c r="CH4122" s="6"/>
      <c r="CI4122" s="6"/>
      <c r="CJ4122" s="6"/>
      <c r="CK4122" s="6"/>
      <c r="CL4122" s="6"/>
      <c r="CM4122" s="6"/>
      <c r="CN4122" s="6"/>
      <c r="CO4122" s="6"/>
      <c r="CP4122" s="6"/>
      <c r="CQ4122" s="6"/>
      <c r="CR4122" s="6"/>
      <c r="CS4122" s="6"/>
      <c r="CT4122" s="6"/>
      <c r="CU4122" s="6"/>
      <c r="CV4122" s="6"/>
      <c r="CW4122" s="6"/>
      <c r="CX4122" s="6"/>
      <c r="CY4122" s="6"/>
      <c r="CZ4122" s="6"/>
      <c r="DA4122" s="6"/>
      <c r="DB4122" s="6"/>
      <c r="DC4122" s="6"/>
      <c r="DD4122" s="6"/>
      <c r="DE4122" s="6"/>
      <c r="DF4122" s="6"/>
      <c r="DG4122" s="6"/>
      <c r="DH4122" s="6"/>
      <c r="DI4122" s="6"/>
      <c r="DJ4122" s="6"/>
    </row>
    <row r="4123" spans="15:114" ht="15" customHeight="1" x14ac:dyDescent="0.15"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  <c r="BD4123" s="6"/>
      <c r="BE4123" s="6"/>
      <c r="BF4123" s="6"/>
      <c r="BG4123" s="6"/>
      <c r="BH4123" s="6"/>
      <c r="BI4123" s="6"/>
      <c r="BJ4123" s="6"/>
      <c r="BK4123" s="6"/>
      <c r="BL4123" s="6"/>
      <c r="BM4123" s="6"/>
      <c r="BN4123" s="6"/>
      <c r="BO4123" s="6"/>
      <c r="BP4123" s="6"/>
      <c r="BQ4123" s="6"/>
      <c r="BR4123" s="6"/>
      <c r="BS4123" s="6"/>
      <c r="BT4123" s="6"/>
      <c r="BU4123" s="6"/>
      <c r="BV4123" s="6"/>
      <c r="BW4123" s="6"/>
      <c r="BX4123" s="6"/>
      <c r="BY4123" s="6"/>
      <c r="BZ4123" s="6"/>
      <c r="CA4123" s="6"/>
      <c r="CB4123" s="6"/>
      <c r="CC4123" s="6"/>
      <c r="CD4123" s="6"/>
      <c r="CE4123" s="6"/>
      <c r="CF4123" s="6"/>
      <c r="CG4123" s="6"/>
      <c r="CH4123" s="6"/>
      <c r="CI4123" s="6"/>
      <c r="CJ4123" s="6"/>
      <c r="CK4123" s="6"/>
      <c r="CL4123" s="6"/>
      <c r="CM4123" s="6"/>
      <c r="CN4123" s="6"/>
      <c r="CO4123" s="6"/>
      <c r="CP4123" s="6"/>
      <c r="CQ4123" s="6"/>
      <c r="CR4123" s="6"/>
      <c r="CS4123" s="6"/>
      <c r="CT4123" s="6"/>
      <c r="CU4123" s="6"/>
      <c r="CV4123" s="6"/>
      <c r="CW4123" s="6"/>
      <c r="CX4123" s="6"/>
      <c r="CY4123" s="6"/>
      <c r="CZ4123" s="6"/>
      <c r="DA4123" s="6"/>
      <c r="DB4123" s="6"/>
      <c r="DC4123" s="6"/>
      <c r="DD4123" s="6"/>
      <c r="DE4123" s="6"/>
      <c r="DF4123" s="6"/>
      <c r="DG4123" s="6"/>
      <c r="DH4123" s="6"/>
      <c r="DI4123" s="6"/>
      <c r="DJ4123" s="6"/>
    </row>
    <row r="4124" spans="15:114" ht="15" customHeight="1" x14ac:dyDescent="0.15"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  <c r="BD4124" s="6"/>
      <c r="BE4124" s="6"/>
      <c r="BF4124" s="6"/>
      <c r="BG4124" s="6"/>
      <c r="BH4124" s="6"/>
      <c r="BI4124" s="6"/>
      <c r="BJ4124" s="6"/>
      <c r="BK4124" s="6"/>
      <c r="BL4124" s="6"/>
      <c r="BM4124" s="6"/>
      <c r="BN4124" s="6"/>
      <c r="BO4124" s="6"/>
      <c r="BP4124" s="6"/>
      <c r="BQ4124" s="6"/>
      <c r="BR4124" s="6"/>
      <c r="BS4124" s="6"/>
      <c r="BT4124" s="6"/>
      <c r="BU4124" s="6"/>
      <c r="BV4124" s="6"/>
      <c r="BW4124" s="6"/>
      <c r="BX4124" s="6"/>
      <c r="BY4124" s="6"/>
      <c r="BZ4124" s="6"/>
      <c r="CA4124" s="6"/>
      <c r="CB4124" s="6"/>
      <c r="CC4124" s="6"/>
      <c r="CD4124" s="6"/>
      <c r="CE4124" s="6"/>
      <c r="CF4124" s="6"/>
      <c r="CG4124" s="6"/>
      <c r="CH4124" s="6"/>
      <c r="CI4124" s="6"/>
      <c r="CJ4124" s="6"/>
      <c r="CK4124" s="6"/>
      <c r="CL4124" s="6"/>
      <c r="CM4124" s="6"/>
      <c r="CN4124" s="6"/>
      <c r="CO4124" s="6"/>
      <c r="CP4124" s="6"/>
      <c r="CQ4124" s="6"/>
      <c r="CR4124" s="6"/>
      <c r="CS4124" s="6"/>
      <c r="CT4124" s="6"/>
      <c r="CU4124" s="6"/>
      <c r="CV4124" s="6"/>
      <c r="CW4124" s="6"/>
      <c r="CX4124" s="6"/>
      <c r="CY4124" s="6"/>
      <c r="CZ4124" s="6"/>
      <c r="DA4124" s="6"/>
      <c r="DB4124" s="6"/>
      <c r="DC4124" s="6"/>
      <c r="DD4124" s="6"/>
      <c r="DE4124" s="6"/>
      <c r="DF4124" s="6"/>
      <c r="DG4124" s="6"/>
      <c r="DH4124" s="6"/>
      <c r="DI4124" s="6"/>
      <c r="DJ4124" s="6"/>
    </row>
    <row r="4125" spans="15:114" ht="15" customHeight="1" x14ac:dyDescent="0.15"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  <c r="BD4125" s="6"/>
      <c r="BE4125" s="6"/>
      <c r="BF4125" s="6"/>
      <c r="BG4125" s="6"/>
      <c r="BH4125" s="6"/>
      <c r="BI4125" s="6"/>
      <c r="BJ4125" s="6"/>
      <c r="BK4125" s="6"/>
      <c r="BL4125" s="6"/>
      <c r="BM4125" s="6"/>
      <c r="BN4125" s="6"/>
      <c r="BO4125" s="6"/>
      <c r="BP4125" s="6"/>
      <c r="BQ4125" s="6"/>
      <c r="BR4125" s="6"/>
      <c r="BS4125" s="6"/>
      <c r="BT4125" s="6"/>
      <c r="BU4125" s="6"/>
      <c r="BV4125" s="6"/>
      <c r="BW4125" s="6"/>
      <c r="BX4125" s="6"/>
      <c r="BY4125" s="6"/>
      <c r="BZ4125" s="6"/>
      <c r="CA4125" s="6"/>
      <c r="CB4125" s="6"/>
      <c r="CC4125" s="6"/>
      <c r="CD4125" s="6"/>
      <c r="CE4125" s="6"/>
      <c r="CF4125" s="6"/>
      <c r="CG4125" s="6"/>
      <c r="CH4125" s="6"/>
      <c r="CI4125" s="6"/>
      <c r="CJ4125" s="6"/>
      <c r="CK4125" s="6"/>
      <c r="CL4125" s="6"/>
      <c r="CM4125" s="6"/>
      <c r="CN4125" s="6"/>
      <c r="CO4125" s="6"/>
      <c r="CP4125" s="6"/>
      <c r="CQ4125" s="6"/>
      <c r="CR4125" s="6"/>
      <c r="CS4125" s="6"/>
      <c r="CT4125" s="6"/>
      <c r="CU4125" s="6"/>
      <c r="CV4125" s="6"/>
      <c r="CW4125" s="6"/>
      <c r="CX4125" s="6"/>
      <c r="CY4125" s="6"/>
      <c r="CZ4125" s="6"/>
      <c r="DA4125" s="6"/>
      <c r="DB4125" s="6"/>
      <c r="DC4125" s="6"/>
      <c r="DD4125" s="6"/>
      <c r="DE4125" s="6"/>
      <c r="DF4125" s="6"/>
      <c r="DG4125" s="6"/>
      <c r="DH4125" s="6"/>
      <c r="DI4125" s="6"/>
      <c r="DJ4125" s="6"/>
    </row>
    <row r="4126" spans="15:114" ht="15" customHeight="1" x14ac:dyDescent="0.15"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  <c r="BD4126" s="6"/>
      <c r="BE4126" s="6"/>
      <c r="BF4126" s="6"/>
      <c r="BG4126" s="6"/>
      <c r="BH4126" s="6"/>
      <c r="BI4126" s="6"/>
      <c r="BJ4126" s="6"/>
      <c r="BK4126" s="6"/>
      <c r="BL4126" s="6"/>
      <c r="BM4126" s="6"/>
      <c r="BN4126" s="6"/>
      <c r="BO4126" s="6"/>
      <c r="BP4126" s="6"/>
      <c r="BQ4126" s="6"/>
      <c r="BR4126" s="6"/>
      <c r="BS4126" s="6"/>
      <c r="BT4126" s="6"/>
      <c r="BU4126" s="6"/>
      <c r="BV4126" s="6"/>
      <c r="BW4126" s="6"/>
      <c r="BX4126" s="6"/>
      <c r="BY4126" s="6"/>
      <c r="BZ4126" s="6"/>
      <c r="CA4126" s="6"/>
      <c r="CB4126" s="6"/>
      <c r="CC4126" s="6"/>
      <c r="CD4126" s="6"/>
      <c r="CE4126" s="6"/>
      <c r="CF4126" s="6"/>
      <c r="CG4126" s="6"/>
      <c r="CH4126" s="6"/>
      <c r="CI4126" s="6"/>
      <c r="CJ4126" s="6"/>
      <c r="CK4126" s="6"/>
      <c r="CL4126" s="6"/>
      <c r="CM4126" s="6"/>
      <c r="CN4126" s="6"/>
      <c r="CO4126" s="6"/>
      <c r="CP4126" s="6"/>
      <c r="CQ4126" s="6"/>
      <c r="CR4126" s="6"/>
      <c r="CS4126" s="6"/>
      <c r="CT4126" s="6"/>
      <c r="CU4126" s="6"/>
      <c r="CV4126" s="6"/>
      <c r="CW4126" s="6"/>
      <c r="CX4126" s="6"/>
      <c r="CY4126" s="6"/>
      <c r="CZ4126" s="6"/>
      <c r="DA4126" s="6"/>
      <c r="DB4126" s="6"/>
      <c r="DC4126" s="6"/>
      <c r="DD4126" s="6"/>
      <c r="DE4126" s="6"/>
      <c r="DF4126" s="6"/>
      <c r="DG4126" s="6"/>
      <c r="DH4126" s="6"/>
      <c r="DI4126" s="6"/>
      <c r="DJ4126" s="6"/>
    </row>
    <row r="4127" spans="15:114" ht="15" customHeight="1" x14ac:dyDescent="0.15"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  <c r="BD4127" s="6"/>
      <c r="BE4127" s="6"/>
      <c r="BF4127" s="6"/>
      <c r="BG4127" s="6"/>
      <c r="BH4127" s="6"/>
      <c r="BI4127" s="6"/>
      <c r="BJ4127" s="6"/>
      <c r="BK4127" s="6"/>
      <c r="BL4127" s="6"/>
      <c r="BM4127" s="6"/>
      <c r="BN4127" s="6"/>
      <c r="BO4127" s="6"/>
      <c r="BP4127" s="6"/>
      <c r="BQ4127" s="6"/>
      <c r="BR4127" s="6"/>
      <c r="BS4127" s="6"/>
      <c r="BT4127" s="6"/>
      <c r="BU4127" s="6"/>
      <c r="BV4127" s="6"/>
      <c r="BW4127" s="6"/>
      <c r="BX4127" s="6"/>
      <c r="BY4127" s="6"/>
      <c r="BZ4127" s="6"/>
      <c r="CA4127" s="6"/>
      <c r="CB4127" s="6"/>
      <c r="CC4127" s="6"/>
      <c r="CD4127" s="6"/>
      <c r="CE4127" s="6"/>
      <c r="CF4127" s="6"/>
      <c r="CG4127" s="6"/>
      <c r="CH4127" s="6"/>
      <c r="CI4127" s="6"/>
      <c r="CJ4127" s="6"/>
      <c r="CK4127" s="6"/>
      <c r="CL4127" s="6"/>
      <c r="CM4127" s="6"/>
      <c r="CN4127" s="6"/>
      <c r="CO4127" s="6"/>
      <c r="CP4127" s="6"/>
      <c r="CQ4127" s="6"/>
      <c r="CR4127" s="6"/>
      <c r="CS4127" s="6"/>
      <c r="CT4127" s="6"/>
      <c r="CU4127" s="6"/>
      <c r="CV4127" s="6"/>
      <c r="CW4127" s="6"/>
      <c r="CX4127" s="6"/>
      <c r="CY4127" s="6"/>
      <c r="CZ4127" s="6"/>
      <c r="DA4127" s="6"/>
      <c r="DB4127" s="6"/>
      <c r="DC4127" s="6"/>
      <c r="DD4127" s="6"/>
      <c r="DE4127" s="6"/>
      <c r="DF4127" s="6"/>
      <c r="DG4127" s="6"/>
      <c r="DH4127" s="6"/>
      <c r="DI4127" s="6"/>
      <c r="DJ4127" s="6"/>
    </row>
    <row r="4128" spans="15:114" ht="15" customHeight="1" x14ac:dyDescent="0.15"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  <c r="BD4128" s="6"/>
      <c r="BE4128" s="6"/>
      <c r="BF4128" s="6"/>
      <c r="BG4128" s="6"/>
      <c r="BH4128" s="6"/>
      <c r="BI4128" s="6"/>
      <c r="BJ4128" s="6"/>
      <c r="BK4128" s="6"/>
      <c r="BL4128" s="6"/>
      <c r="BM4128" s="6"/>
      <c r="BN4128" s="6"/>
      <c r="BO4128" s="6"/>
      <c r="BP4128" s="6"/>
      <c r="BQ4128" s="6"/>
      <c r="BR4128" s="6"/>
      <c r="BS4128" s="6"/>
      <c r="BT4128" s="6"/>
      <c r="BU4128" s="6"/>
      <c r="BV4128" s="6"/>
      <c r="BW4128" s="6"/>
      <c r="BX4128" s="6"/>
      <c r="BY4128" s="6"/>
      <c r="BZ4128" s="6"/>
      <c r="CA4128" s="6"/>
      <c r="CB4128" s="6"/>
      <c r="CC4128" s="6"/>
      <c r="CD4128" s="6"/>
      <c r="CE4128" s="6"/>
      <c r="CF4128" s="6"/>
      <c r="CG4128" s="6"/>
      <c r="CH4128" s="6"/>
      <c r="CI4128" s="6"/>
      <c r="CJ4128" s="6"/>
      <c r="CK4128" s="6"/>
      <c r="CL4128" s="6"/>
      <c r="CM4128" s="6"/>
      <c r="CN4128" s="6"/>
      <c r="CO4128" s="6"/>
      <c r="CP4128" s="6"/>
      <c r="CQ4128" s="6"/>
      <c r="CR4128" s="6"/>
      <c r="CS4128" s="6"/>
      <c r="CT4128" s="6"/>
      <c r="CU4128" s="6"/>
      <c r="CV4128" s="6"/>
      <c r="CW4128" s="6"/>
      <c r="CX4128" s="6"/>
      <c r="CY4128" s="6"/>
      <c r="CZ4128" s="6"/>
      <c r="DA4128" s="6"/>
      <c r="DB4128" s="6"/>
      <c r="DC4128" s="6"/>
      <c r="DD4128" s="6"/>
      <c r="DE4128" s="6"/>
      <c r="DF4128" s="6"/>
      <c r="DG4128" s="6"/>
      <c r="DH4128" s="6"/>
      <c r="DI4128" s="6"/>
      <c r="DJ4128" s="6"/>
    </row>
    <row r="4129" spans="15:114" ht="15" customHeight="1" x14ac:dyDescent="0.15"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  <c r="BD4129" s="6"/>
      <c r="BE4129" s="6"/>
      <c r="BF4129" s="6"/>
      <c r="BG4129" s="6"/>
      <c r="BH4129" s="6"/>
      <c r="BI4129" s="6"/>
      <c r="BJ4129" s="6"/>
      <c r="BK4129" s="6"/>
      <c r="BL4129" s="6"/>
      <c r="BM4129" s="6"/>
      <c r="BN4129" s="6"/>
      <c r="BO4129" s="6"/>
      <c r="BP4129" s="6"/>
      <c r="BQ4129" s="6"/>
      <c r="BR4129" s="6"/>
      <c r="BS4129" s="6"/>
      <c r="BT4129" s="6"/>
      <c r="BU4129" s="6"/>
      <c r="BV4129" s="6"/>
      <c r="BW4129" s="6"/>
      <c r="BX4129" s="6"/>
      <c r="BY4129" s="6"/>
      <c r="BZ4129" s="6"/>
      <c r="CA4129" s="6"/>
      <c r="CB4129" s="6"/>
      <c r="CC4129" s="6"/>
      <c r="CD4129" s="6"/>
      <c r="CE4129" s="6"/>
      <c r="CF4129" s="6"/>
      <c r="CG4129" s="6"/>
      <c r="CH4129" s="6"/>
      <c r="CI4129" s="6"/>
      <c r="CJ4129" s="6"/>
      <c r="CK4129" s="6"/>
      <c r="CL4129" s="6"/>
      <c r="CM4129" s="6"/>
      <c r="CN4129" s="6"/>
      <c r="CO4129" s="6"/>
      <c r="CP4129" s="6"/>
      <c r="CQ4129" s="6"/>
      <c r="CR4129" s="6"/>
      <c r="CS4129" s="6"/>
      <c r="CT4129" s="6"/>
      <c r="CU4129" s="6"/>
      <c r="CV4129" s="6"/>
      <c r="CW4129" s="6"/>
      <c r="CX4129" s="6"/>
      <c r="CY4129" s="6"/>
      <c r="CZ4129" s="6"/>
      <c r="DA4129" s="6"/>
      <c r="DB4129" s="6"/>
      <c r="DC4129" s="6"/>
      <c r="DD4129" s="6"/>
      <c r="DE4129" s="6"/>
      <c r="DF4129" s="6"/>
      <c r="DG4129" s="6"/>
      <c r="DH4129" s="6"/>
      <c r="DI4129" s="6"/>
      <c r="DJ4129" s="6"/>
    </row>
    <row r="4130" spans="15:114" ht="15" customHeight="1" x14ac:dyDescent="0.15"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  <c r="BH4130" s="6"/>
      <c r="BI4130" s="6"/>
      <c r="BJ4130" s="6"/>
      <c r="BK4130" s="6"/>
      <c r="BL4130" s="6"/>
      <c r="BM4130" s="6"/>
      <c r="BN4130" s="6"/>
      <c r="BO4130" s="6"/>
      <c r="BP4130" s="6"/>
      <c r="BQ4130" s="6"/>
      <c r="BR4130" s="6"/>
      <c r="BS4130" s="6"/>
      <c r="BT4130" s="6"/>
      <c r="BU4130" s="6"/>
      <c r="BV4130" s="6"/>
      <c r="BW4130" s="6"/>
      <c r="BX4130" s="6"/>
      <c r="BY4130" s="6"/>
      <c r="BZ4130" s="6"/>
      <c r="CA4130" s="6"/>
      <c r="CB4130" s="6"/>
      <c r="CC4130" s="6"/>
      <c r="CD4130" s="6"/>
      <c r="CE4130" s="6"/>
      <c r="CF4130" s="6"/>
      <c r="CG4130" s="6"/>
      <c r="CH4130" s="6"/>
      <c r="CI4130" s="6"/>
      <c r="CJ4130" s="6"/>
      <c r="CK4130" s="6"/>
      <c r="CL4130" s="6"/>
      <c r="CM4130" s="6"/>
      <c r="CN4130" s="6"/>
      <c r="CO4130" s="6"/>
      <c r="CP4130" s="6"/>
      <c r="CQ4130" s="6"/>
      <c r="CR4130" s="6"/>
      <c r="CS4130" s="6"/>
      <c r="CT4130" s="6"/>
      <c r="CU4130" s="6"/>
      <c r="CV4130" s="6"/>
      <c r="CW4130" s="6"/>
      <c r="CX4130" s="6"/>
      <c r="CY4130" s="6"/>
      <c r="CZ4130" s="6"/>
      <c r="DA4130" s="6"/>
      <c r="DB4130" s="6"/>
      <c r="DC4130" s="6"/>
      <c r="DD4130" s="6"/>
      <c r="DE4130" s="6"/>
      <c r="DF4130" s="6"/>
      <c r="DG4130" s="6"/>
      <c r="DH4130" s="6"/>
      <c r="DI4130" s="6"/>
      <c r="DJ4130" s="6"/>
    </row>
    <row r="4131" spans="15:114" ht="15" customHeight="1" x14ac:dyDescent="0.15"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  <c r="BD4131" s="6"/>
      <c r="BE4131" s="6"/>
      <c r="BF4131" s="6"/>
      <c r="BG4131" s="6"/>
      <c r="BH4131" s="6"/>
      <c r="BI4131" s="6"/>
      <c r="BJ4131" s="6"/>
      <c r="BK4131" s="6"/>
      <c r="BL4131" s="6"/>
      <c r="BM4131" s="6"/>
      <c r="BN4131" s="6"/>
      <c r="BO4131" s="6"/>
      <c r="BP4131" s="6"/>
      <c r="BQ4131" s="6"/>
      <c r="BR4131" s="6"/>
      <c r="BS4131" s="6"/>
      <c r="BT4131" s="6"/>
      <c r="BU4131" s="6"/>
      <c r="BV4131" s="6"/>
      <c r="BW4131" s="6"/>
      <c r="BX4131" s="6"/>
      <c r="BY4131" s="6"/>
      <c r="BZ4131" s="6"/>
      <c r="CA4131" s="6"/>
      <c r="CB4131" s="6"/>
      <c r="CC4131" s="6"/>
      <c r="CD4131" s="6"/>
      <c r="CE4131" s="6"/>
      <c r="CF4131" s="6"/>
      <c r="CG4131" s="6"/>
      <c r="CH4131" s="6"/>
      <c r="CI4131" s="6"/>
      <c r="CJ4131" s="6"/>
      <c r="CK4131" s="6"/>
      <c r="CL4131" s="6"/>
      <c r="CM4131" s="6"/>
      <c r="CN4131" s="6"/>
      <c r="CO4131" s="6"/>
      <c r="CP4131" s="6"/>
      <c r="CQ4131" s="6"/>
      <c r="CR4131" s="6"/>
      <c r="CS4131" s="6"/>
      <c r="CT4131" s="6"/>
      <c r="CU4131" s="6"/>
      <c r="CV4131" s="6"/>
      <c r="CW4131" s="6"/>
      <c r="CX4131" s="6"/>
      <c r="CY4131" s="6"/>
      <c r="CZ4131" s="6"/>
      <c r="DA4131" s="6"/>
      <c r="DB4131" s="6"/>
      <c r="DC4131" s="6"/>
      <c r="DD4131" s="6"/>
      <c r="DE4131" s="6"/>
      <c r="DF4131" s="6"/>
      <c r="DG4131" s="6"/>
      <c r="DH4131" s="6"/>
      <c r="DI4131" s="6"/>
      <c r="DJ4131" s="6"/>
    </row>
    <row r="4132" spans="15:114" ht="15" customHeight="1" x14ac:dyDescent="0.15"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  <c r="BD4132" s="6"/>
      <c r="BE4132" s="6"/>
      <c r="BF4132" s="6"/>
      <c r="BG4132" s="6"/>
      <c r="BH4132" s="6"/>
      <c r="BI4132" s="6"/>
      <c r="BJ4132" s="6"/>
      <c r="BK4132" s="6"/>
      <c r="BL4132" s="6"/>
      <c r="BM4132" s="6"/>
      <c r="BN4132" s="6"/>
      <c r="BO4132" s="6"/>
      <c r="BP4132" s="6"/>
      <c r="BQ4132" s="6"/>
      <c r="BR4132" s="6"/>
      <c r="BS4132" s="6"/>
      <c r="BT4132" s="6"/>
      <c r="BU4132" s="6"/>
      <c r="BV4132" s="6"/>
      <c r="BW4132" s="6"/>
      <c r="BX4132" s="6"/>
      <c r="BY4132" s="6"/>
      <c r="BZ4132" s="6"/>
      <c r="CA4132" s="6"/>
      <c r="CB4132" s="6"/>
      <c r="CC4132" s="6"/>
      <c r="CD4132" s="6"/>
      <c r="CE4132" s="6"/>
      <c r="CF4132" s="6"/>
      <c r="CG4132" s="6"/>
      <c r="CH4132" s="6"/>
      <c r="CI4132" s="6"/>
      <c r="CJ4132" s="6"/>
      <c r="CK4132" s="6"/>
      <c r="CL4132" s="6"/>
      <c r="CM4132" s="6"/>
      <c r="CN4132" s="6"/>
      <c r="CO4132" s="6"/>
      <c r="CP4132" s="6"/>
      <c r="CQ4132" s="6"/>
      <c r="CR4132" s="6"/>
      <c r="CS4132" s="6"/>
      <c r="CT4132" s="6"/>
      <c r="CU4132" s="6"/>
      <c r="CV4132" s="6"/>
      <c r="CW4132" s="6"/>
      <c r="CX4132" s="6"/>
      <c r="CY4132" s="6"/>
      <c r="CZ4132" s="6"/>
      <c r="DA4132" s="6"/>
      <c r="DB4132" s="6"/>
      <c r="DC4132" s="6"/>
      <c r="DD4132" s="6"/>
      <c r="DE4132" s="6"/>
      <c r="DF4132" s="6"/>
      <c r="DG4132" s="6"/>
      <c r="DH4132" s="6"/>
      <c r="DI4132" s="6"/>
      <c r="DJ4132" s="6"/>
    </row>
    <row r="4133" spans="15:114" ht="15" customHeight="1" x14ac:dyDescent="0.15"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  <c r="BD4133" s="6"/>
      <c r="BE4133" s="6"/>
      <c r="BF4133" s="6"/>
      <c r="BG4133" s="6"/>
      <c r="BH4133" s="6"/>
      <c r="BI4133" s="6"/>
      <c r="BJ4133" s="6"/>
      <c r="BK4133" s="6"/>
      <c r="BL4133" s="6"/>
      <c r="BM4133" s="6"/>
      <c r="BN4133" s="6"/>
      <c r="BO4133" s="6"/>
      <c r="BP4133" s="6"/>
      <c r="BQ4133" s="6"/>
      <c r="BR4133" s="6"/>
      <c r="BS4133" s="6"/>
      <c r="BT4133" s="6"/>
      <c r="BU4133" s="6"/>
      <c r="BV4133" s="6"/>
      <c r="BW4133" s="6"/>
      <c r="BX4133" s="6"/>
      <c r="BY4133" s="6"/>
      <c r="BZ4133" s="6"/>
      <c r="CA4133" s="6"/>
      <c r="CB4133" s="6"/>
      <c r="CC4133" s="6"/>
      <c r="CD4133" s="6"/>
      <c r="CE4133" s="6"/>
      <c r="CF4133" s="6"/>
      <c r="CG4133" s="6"/>
      <c r="CH4133" s="6"/>
      <c r="CI4133" s="6"/>
      <c r="CJ4133" s="6"/>
      <c r="CK4133" s="6"/>
      <c r="CL4133" s="6"/>
      <c r="CM4133" s="6"/>
      <c r="CN4133" s="6"/>
      <c r="CO4133" s="6"/>
      <c r="CP4133" s="6"/>
      <c r="CQ4133" s="6"/>
      <c r="CR4133" s="6"/>
      <c r="CS4133" s="6"/>
      <c r="CT4133" s="6"/>
      <c r="CU4133" s="6"/>
      <c r="CV4133" s="6"/>
      <c r="CW4133" s="6"/>
      <c r="CX4133" s="6"/>
      <c r="CY4133" s="6"/>
      <c r="CZ4133" s="6"/>
      <c r="DA4133" s="6"/>
      <c r="DB4133" s="6"/>
      <c r="DC4133" s="6"/>
      <c r="DD4133" s="6"/>
      <c r="DE4133" s="6"/>
      <c r="DF4133" s="6"/>
      <c r="DG4133" s="6"/>
      <c r="DH4133" s="6"/>
      <c r="DI4133" s="6"/>
      <c r="DJ4133" s="6"/>
    </row>
    <row r="4134" spans="15:114" ht="15" customHeight="1" x14ac:dyDescent="0.15"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  <c r="BD4134" s="6"/>
      <c r="BE4134" s="6"/>
      <c r="BF4134" s="6"/>
      <c r="BG4134" s="6"/>
      <c r="BH4134" s="6"/>
      <c r="BI4134" s="6"/>
      <c r="BJ4134" s="6"/>
      <c r="BK4134" s="6"/>
      <c r="BL4134" s="6"/>
      <c r="BM4134" s="6"/>
      <c r="BN4134" s="6"/>
      <c r="BO4134" s="6"/>
      <c r="BP4134" s="6"/>
      <c r="BQ4134" s="6"/>
      <c r="BR4134" s="6"/>
      <c r="BS4134" s="6"/>
      <c r="BT4134" s="6"/>
      <c r="BU4134" s="6"/>
      <c r="BV4134" s="6"/>
      <c r="BW4134" s="6"/>
      <c r="BX4134" s="6"/>
      <c r="BY4134" s="6"/>
      <c r="BZ4134" s="6"/>
      <c r="CA4134" s="6"/>
      <c r="CB4134" s="6"/>
      <c r="CC4134" s="6"/>
      <c r="CD4134" s="6"/>
      <c r="CE4134" s="6"/>
      <c r="CF4134" s="6"/>
      <c r="CG4134" s="6"/>
      <c r="CH4134" s="6"/>
      <c r="CI4134" s="6"/>
      <c r="CJ4134" s="6"/>
      <c r="CK4134" s="6"/>
      <c r="CL4134" s="6"/>
      <c r="CM4134" s="6"/>
      <c r="CN4134" s="6"/>
      <c r="CO4134" s="6"/>
      <c r="CP4134" s="6"/>
      <c r="CQ4134" s="6"/>
      <c r="CR4134" s="6"/>
      <c r="CS4134" s="6"/>
      <c r="CT4134" s="6"/>
      <c r="CU4134" s="6"/>
      <c r="CV4134" s="6"/>
      <c r="CW4134" s="6"/>
      <c r="CX4134" s="6"/>
      <c r="CY4134" s="6"/>
      <c r="CZ4134" s="6"/>
      <c r="DA4134" s="6"/>
      <c r="DB4134" s="6"/>
      <c r="DC4134" s="6"/>
      <c r="DD4134" s="6"/>
      <c r="DE4134" s="6"/>
      <c r="DF4134" s="6"/>
      <c r="DG4134" s="6"/>
      <c r="DH4134" s="6"/>
      <c r="DI4134" s="6"/>
      <c r="DJ4134" s="6"/>
    </row>
    <row r="4135" spans="15:114" ht="15" customHeight="1" x14ac:dyDescent="0.15"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  <c r="BH4135" s="6"/>
      <c r="BI4135" s="6"/>
      <c r="BJ4135" s="6"/>
      <c r="BK4135" s="6"/>
      <c r="BL4135" s="6"/>
      <c r="BM4135" s="6"/>
      <c r="BN4135" s="6"/>
      <c r="BO4135" s="6"/>
      <c r="BP4135" s="6"/>
      <c r="BQ4135" s="6"/>
      <c r="BR4135" s="6"/>
      <c r="BS4135" s="6"/>
      <c r="BT4135" s="6"/>
      <c r="BU4135" s="6"/>
      <c r="BV4135" s="6"/>
      <c r="BW4135" s="6"/>
      <c r="BX4135" s="6"/>
      <c r="BY4135" s="6"/>
      <c r="BZ4135" s="6"/>
      <c r="CA4135" s="6"/>
      <c r="CB4135" s="6"/>
      <c r="CC4135" s="6"/>
      <c r="CD4135" s="6"/>
      <c r="CE4135" s="6"/>
      <c r="CF4135" s="6"/>
      <c r="CG4135" s="6"/>
      <c r="CH4135" s="6"/>
      <c r="CI4135" s="6"/>
      <c r="CJ4135" s="6"/>
      <c r="CK4135" s="6"/>
      <c r="CL4135" s="6"/>
      <c r="CM4135" s="6"/>
      <c r="CN4135" s="6"/>
      <c r="CO4135" s="6"/>
      <c r="CP4135" s="6"/>
      <c r="CQ4135" s="6"/>
      <c r="CR4135" s="6"/>
      <c r="CS4135" s="6"/>
      <c r="CT4135" s="6"/>
      <c r="CU4135" s="6"/>
      <c r="CV4135" s="6"/>
      <c r="CW4135" s="6"/>
      <c r="CX4135" s="6"/>
      <c r="CY4135" s="6"/>
      <c r="CZ4135" s="6"/>
      <c r="DA4135" s="6"/>
      <c r="DB4135" s="6"/>
      <c r="DC4135" s="6"/>
      <c r="DD4135" s="6"/>
      <c r="DE4135" s="6"/>
      <c r="DF4135" s="6"/>
      <c r="DG4135" s="6"/>
      <c r="DH4135" s="6"/>
      <c r="DI4135" s="6"/>
      <c r="DJ4135" s="6"/>
    </row>
    <row r="4136" spans="15:114" ht="15" customHeight="1" x14ac:dyDescent="0.15"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  <c r="BH4136" s="6"/>
      <c r="BI4136" s="6"/>
      <c r="BJ4136" s="6"/>
      <c r="BK4136" s="6"/>
      <c r="BL4136" s="6"/>
      <c r="BM4136" s="6"/>
      <c r="BN4136" s="6"/>
      <c r="BO4136" s="6"/>
      <c r="BP4136" s="6"/>
      <c r="BQ4136" s="6"/>
      <c r="BR4136" s="6"/>
      <c r="BS4136" s="6"/>
      <c r="BT4136" s="6"/>
      <c r="BU4136" s="6"/>
      <c r="BV4136" s="6"/>
      <c r="BW4136" s="6"/>
      <c r="BX4136" s="6"/>
      <c r="BY4136" s="6"/>
      <c r="BZ4136" s="6"/>
      <c r="CA4136" s="6"/>
      <c r="CB4136" s="6"/>
      <c r="CC4136" s="6"/>
      <c r="CD4136" s="6"/>
      <c r="CE4136" s="6"/>
      <c r="CF4136" s="6"/>
      <c r="CG4136" s="6"/>
      <c r="CH4136" s="6"/>
      <c r="CI4136" s="6"/>
      <c r="CJ4136" s="6"/>
      <c r="CK4136" s="6"/>
      <c r="CL4136" s="6"/>
      <c r="CM4136" s="6"/>
      <c r="CN4136" s="6"/>
      <c r="CO4136" s="6"/>
      <c r="CP4136" s="6"/>
      <c r="CQ4136" s="6"/>
      <c r="CR4136" s="6"/>
      <c r="CS4136" s="6"/>
      <c r="CT4136" s="6"/>
      <c r="CU4136" s="6"/>
      <c r="CV4136" s="6"/>
      <c r="CW4136" s="6"/>
      <c r="CX4136" s="6"/>
      <c r="CY4136" s="6"/>
      <c r="CZ4136" s="6"/>
      <c r="DA4136" s="6"/>
      <c r="DB4136" s="6"/>
      <c r="DC4136" s="6"/>
      <c r="DD4136" s="6"/>
      <c r="DE4136" s="6"/>
      <c r="DF4136" s="6"/>
      <c r="DG4136" s="6"/>
      <c r="DH4136" s="6"/>
      <c r="DI4136" s="6"/>
      <c r="DJ4136" s="6"/>
    </row>
    <row r="4137" spans="15:114" ht="15" customHeight="1" x14ac:dyDescent="0.15"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  <c r="BD4137" s="6"/>
      <c r="BE4137" s="6"/>
      <c r="BF4137" s="6"/>
      <c r="BG4137" s="6"/>
      <c r="BH4137" s="6"/>
      <c r="BI4137" s="6"/>
      <c r="BJ4137" s="6"/>
      <c r="BK4137" s="6"/>
      <c r="BL4137" s="6"/>
      <c r="BM4137" s="6"/>
      <c r="BN4137" s="6"/>
      <c r="BO4137" s="6"/>
      <c r="BP4137" s="6"/>
      <c r="BQ4137" s="6"/>
      <c r="BR4137" s="6"/>
      <c r="BS4137" s="6"/>
      <c r="BT4137" s="6"/>
      <c r="BU4137" s="6"/>
      <c r="BV4137" s="6"/>
      <c r="BW4137" s="6"/>
      <c r="BX4137" s="6"/>
      <c r="BY4137" s="6"/>
      <c r="BZ4137" s="6"/>
      <c r="CA4137" s="6"/>
      <c r="CB4137" s="6"/>
      <c r="CC4137" s="6"/>
      <c r="CD4137" s="6"/>
      <c r="CE4137" s="6"/>
      <c r="CF4137" s="6"/>
      <c r="CG4137" s="6"/>
      <c r="CH4137" s="6"/>
      <c r="CI4137" s="6"/>
      <c r="CJ4137" s="6"/>
      <c r="CK4137" s="6"/>
      <c r="CL4137" s="6"/>
      <c r="CM4137" s="6"/>
      <c r="CN4137" s="6"/>
      <c r="CO4137" s="6"/>
      <c r="CP4137" s="6"/>
      <c r="CQ4137" s="6"/>
      <c r="CR4137" s="6"/>
      <c r="CS4137" s="6"/>
      <c r="CT4137" s="6"/>
      <c r="CU4137" s="6"/>
      <c r="CV4137" s="6"/>
      <c r="CW4137" s="6"/>
      <c r="CX4137" s="6"/>
      <c r="CY4137" s="6"/>
      <c r="CZ4137" s="6"/>
      <c r="DA4137" s="6"/>
      <c r="DB4137" s="6"/>
      <c r="DC4137" s="6"/>
      <c r="DD4137" s="6"/>
      <c r="DE4137" s="6"/>
      <c r="DF4137" s="6"/>
      <c r="DG4137" s="6"/>
      <c r="DH4137" s="6"/>
      <c r="DI4137" s="6"/>
      <c r="DJ4137" s="6"/>
    </row>
    <row r="4138" spans="15:114" ht="15" customHeight="1" x14ac:dyDescent="0.15"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  <c r="BD4138" s="6"/>
      <c r="BE4138" s="6"/>
      <c r="BF4138" s="6"/>
      <c r="BG4138" s="6"/>
      <c r="BH4138" s="6"/>
      <c r="BI4138" s="6"/>
      <c r="BJ4138" s="6"/>
      <c r="BK4138" s="6"/>
      <c r="BL4138" s="6"/>
      <c r="BM4138" s="6"/>
      <c r="BN4138" s="6"/>
      <c r="BO4138" s="6"/>
      <c r="BP4138" s="6"/>
      <c r="BQ4138" s="6"/>
      <c r="BR4138" s="6"/>
      <c r="BS4138" s="6"/>
      <c r="BT4138" s="6"/>
      <c r="BU4138" s="6"/>
      <c r="BV4138" s="6"/>
      <c r="BW4138" s="6"/>
      <c r="BX4138" s="6"/>
      <c r="BY4138" s="6"/>
      <c r="BZ4138" s="6"/>
      <c r="CA4138" s="6"/>
      <c r="CB4138" s="6"/>
      <c r="CC4138" s="6"/>
      <c r="CD4138" s="6"/>
      <c r="CE4138" s="6"/>
      <c r="CF4138" s="6"/>
      <c r="CG4138" s="6"/>
      <c r="CH4138" s="6"/>
      <c r="CI4138" s="6"/>
      <c r="CJ4138" s="6"/>
      <c r="CK4138" s="6"/>
      <c r="CL4138" s="6"/>
      <c r="CM4138" s="6"/>
      <c r="CN4138" s="6"/>
      <c r="CO4138" s="6"/>
      <c r="CP4138" s="6"/>
      <c r="CQ4138" s="6"/>
      <c r="CR4138" s="6"/>
      <c r="CS4138" s="6"/>
      <c r="CT4138" s="6"/>
      <c r="CU4138" s="6"/>
      <c r="CV4138" s="6"/>
      <c r="CW4138" s="6"/>
      <c r="CX4138" s="6"/>
      <c r="CY4138" s="6"/>
      <c r="CZ4138" s="6"/>
      <c r="DA4138" s="6"/>
      <c r="DB4138" s="6"/>
      <c r="DC4138" s="6"/>
      <c r="DD4138" s="6"/>
      <c r="DE4138" s="6"/>
      <c r="DF4138" s="6"/>
      <c r="DG4138" s="6"/>
      <c r="DH4138" s="6"/>
      <c r="DI4138" s="6"/>
      <c r="DJ4138" s="6"/>
    </row>
    <row r="4139" spans="15:114" ht="15" customHeight="1" x14ac:dyDescent="0.15"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  <c r="BD4139" s="6"/>
      <c r="BE4139" s="6"/>
      <c r="BF4139" s="6"/>
      <c r="BG4139" s="6"/>
      <c r="BH4139" s="6"/>
      <c r="BI4139" s="6"/>
      <c r="BJ4139" s="6"/>
      <c r="BK4139" s="6"/>
      <c r="BL4139" s="6"/>
      <c r="BM4139" s="6"/>
      <c r="BN4139" s="6"/>
      <c r="BO4139" s="6"/>
      <c r="BP4139" s="6"/>
      <c r="BQ4139" s="6"/>
      <c r="BR4139" s="6"/>
      <c r="BS4139" s="6"/>
      <c r="BT4139" s="6"/>
      <c r="BU4139" s="6"/>
      <c r="BV4139" s="6"/>
      <c r="BW4139" s="6"/>
      <c r="BX4139" s="6"/>
      <c r="BY4139" s="6"/>
      <c r="BZ4139" s="6"/>
      <c r="CA4139" s="6"/>
      <c r="CB4139" s="6"/>
      <c r="CC4139" s="6"/>
      <c r="CD4139" s="6"/>
      <c r="CE4139" s="6"/>
      <c r="CF4139" s="6"/>
      <c r="CG4139" s="6"/>
      <c r="CH4139" s="6"/>
      <c r="CI4139" s="6"/>
      <c r="CJ4139" s="6"/>
      <c r="CK4139" s="6"/>
      <c r="CL4139" s="6"/>
      <c r="CM4139" s="6"/>
      <c r="CN4139" s="6"/>
      <c r="CO4139" s="6"/>
      <c r="CP4139" s="6"/>
      <c r="CQ4139" s="6"/>
      <c r="CR4139" s="6"/>
      <c r="CS4139" s="6"/>
      <c r="CT4139" s="6"/>
      <c r="CU4139" s="6"/>
      <c r="CV4139" s="6"/>
      <c r="CW4139" s="6"/>
      <c r="CX4139" s="6"/>
      <c r="CY4139" s="6"/>
      <c r="CZ4139" s="6"/>
      <c r="DA4139" s="6"/>
      <c r="DB4139" s="6"/>
      <c r="DC4139" s="6"/>
      <c r="DD4139" s="6"/>
      <c r="DE4139" s="6"/>
      <c r="DF4139" s="6"/>
      <c r="DG4139" s="6"/>
      <c r="DH4139" s="6"/>
      <c r="DI4139" s="6"/>
      <c r="DJ4139" s="6"/>
    </row>
    <row r="4140" spans="15:114" ht="15" customHeight="1" x14ac:dyDescent="0.15"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  <c r="BD4140" s="6"/>
      <c r="BE4140" s="6"/>
      <c r="BF4140" s="6"/>
      <c r="BG4140" s="6"/>
      <c r="BH4140" s="6"/>
      <c r="BI4140" s="6"/>
      <c r="BJ4140" s="6"/>
      <c r="BK4140" s="6"/>
      <c r="BL4140" s="6"/>
      <c r="BM4140" s="6"/>
      <c r="BN4140" s="6"/>
      <c r="BO4140" s="6"/>
      <c r="BP4140" s="6"/>
      <c r="BQ4140" s="6"/>
      <c r="BR4140" s="6"/>
      <c r="BS4140" s="6"/>
      <c r="BT4140" s="6"/>
      <c r="BU4140" s="6"/>
      <c r="BV4140" s="6"/>
      <c r="BW4140" s="6"/>
      <c r="BX4140" s="6"/>
      <c r="BY4140" s="6"/>
      <c r="BZ4140" s="6"/>
      <c r="CA4140" s="6"/>
      <c r="CB4140" s="6"/>
      <c r="CC4140" s="6"/>
      <c r="CD4140" s="6"/>
      <c r="CE4140" s="6"/>
      <c r="CF4140" s="6"/>
      <c r="CG4140" s="6"/>
      <c r="CH4140" s="6"/>
      <c r="CI4140" s="6"/>
      <c r="CJ4140" s="6"/>
      <c r="CK4140" s="6"/>
      <c r="CL4140" s="6"/>
      <c r="CM4140" s="6"/>
      <c r="CN4140" s="6"/>
      <c r="CO4140" s="6"/>
      <c r="CP4140" s="6"/>
      <c r="CQ4140" s="6"/>
      <c r="CR4140" s="6"/>
      <c r="CS4140" s="6"/>
      <c r="CT4140" s="6"/>
      <c r="CU4140" s="6"/>
      <c r="CV4140" s="6"/>
      <c r="CW4140" s="6"/>
      <c r="CX4140" s="6"/>
      <c r="CY4140" s="6"/>
      <c r="CZ4140" s="6"/>
      <c r="DA4140" s="6"/>
      <c r="DB4140" s="6"/>
      <c r="DC4140" s="6"/>
      <c r="DD4140" s="6"/>
      <c r="DE4140" s="6"/>
      <c r="DF4140" s="6"/>
      <c r="DG4140" s="6"/>
      <c r="DH4140" s="6"/>
      <c r="DI4140" s="6"/>
      <c r="DJ4140" s="6"/>
    </row>
    <row r="4141" spans="15:114" ht="15" customHeight="1" x14ac:dyDescent="0.15"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  <c r="BD4141" s="6"/>
      <c r="BE4141" s="6"/>
      <c r="BF4141" s="6"/>
      <c r="BG4141" s="6"/>
      <c r="BH4141" s="6"/>
      <c r="BI4141" s="6"/>
      <c r="BJ4141" s="6"/>
      <c r="BK4141" s="6"/>
      <c r="BL4141" s="6"/>
      <c r="BM4141" s="6"/>
      <c r="BN4141" s="6"/>
      <c r="BO4141" s="6"/>
      <c r="BP4141" s="6"/>
      <c r="BQ4141" s="6"/>
      <c r="BR4141" s="6"/>
      <c r="BS4141" s="6"/>
      <c r="BT4141" s="6"/>
      <c r="BU4141" s="6"/>
      <c r="BV4141" s="6"/>
      <c r="BW4141" s="6"/>
      <c r="BX4141" s="6"/>
      <c r="BY4141" s="6"/>
      <c r="BZ4141" s="6"/>
      <c r="CA4141" s="6"/>
      <c r="CB4141" s="6"/>
      <c r="CC4141" s="6"/>
      <c r="CD4141" s="6"/>
      <c r="CE4141" s="6"/>
      <c r="CF4141" s="6"/>
      <c r="CG4141" s="6"/>
      <c r="CH4141" s="6"/>
      <c r="CI4141" s="6"/>
      <c r="CJ4141" s="6"/>
      <c r="CK4141" s="6"/>
      <c r="CL4141" s="6"/>
      <c r="CM4141" s="6"/>
      <c r="CN4141" s="6"/>
      <c r="CO4141" s="6"/>
      <c r="CP4141" s="6"/>
      <c r="CQ4141" s="6"/>
      <c r="CR4141" s="6"/>
      <c r="CS4141" s="6"/>
      <c r="CT4141" s="6"/>
      <c r="CU4141" s="6"/>
      <c r="CV4141" s="6"/>
      <c r="CW4141" s="6"/>
      <c r="CX4141" s="6"/>
      <c r="CY4141" s="6"/>
      <c r="CZ4141" s="6"/>
      <c r="DA4141" s="6"/>
      <c r="DB4141" s="6"/>
      <c r="DC4141" s="6"/>
      <c r="DD4141" s="6"/>
      <c r="DE4141" s="6"/>
      <c r="DF4141" s="6"/>
      <c r="DG4141" s="6"/>
      <c r="DH4141" s="6"/>
      <c r="DI4141" s="6"/>
      <c r="DJ4141" s="6"/>
    </row>
    <row r="4142" spans="15:114" ht="15" customHeight="1" x14ac:dyDescent="0.15"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  <c r="BD4142" s="6"/>
      <c r="BE4142" s="6"/>
      <c r="BF4142" s="6"/>
      <c r="BG4142" s="6"/>
      <c r="BH4142" s="6"/>
      <c r="BI4142" s="6"/>
      <c r="BJ4142" s="6"/>
      <c r="BK4142" s="6"/>
      <c r="BL4142" s="6"/>
      <c r="BM4142" s="6"/>
      <c r="BN4142" s="6"/>
      <c r="BO4142" s="6"/>
      <c r="BP4142" s="6"/>
      <c r="BQ4142" s="6"/>
      <c r="BR4142" s="6"/>
      <c r="BS4142" s="6"/>
      <c r="BT4142" s="6"/>
      <c r="BU4142" s="6"/>
      <c r="BV4142" s="6"/>
      <c r="BW4142" s="6"/>
      <c r="BX4142" s="6"/>
      <c r="BY4142" s="6"/>
      <c r="BZ4142" s="6"/>
      <c r="CA4142" s="6"/>
      <c r="CB4142" s="6"/>
      <c r="CC4142" s="6"/>
      <c r="CD4142" s="6"/>
      <c r="CE4142" s="6"/>
      <c r="CF4142" s="6"/>
      <c r="CG4142" s="6"/>
      <c r="CH4142" s="6"/>
      <c r="CI4142" s="6"/>
      <c r="CJ4142" s="6"/>
      <c r="CK4142" s="6"/>
      <c r="CL4142" s="6"/>
      <c r="CM4142" s="6"/>
      <c r="CN4142" s="6"/>
      <c r="CO4142" s="6"/>
      <c r="CP4142" s="6"/>
      <c r="CQ4142" s="6"/>
      <c r="CR4142" s="6"/>
      <c r="CS4142" s="6"/>
      <c r="CT4142" s="6"/>
      <c r="CU4142" s="6"/>
      <c r="CV4142" s="6"/>
      <c r="CW4142" s="6"/>
      <c r="CX4142" s="6"/>
      <c r="CY4142" s="6"/>
      <c r="CZ4142" s="6"/>
      <c r="DA4142" s="6"/>
      <c r="DB4142" s="6"/>
      <c r="DC4142" s="6"/>
      <c r="DD4142" s="6"/>
      <c r="DE4142" s="6"/>
      <c r="DF4142" s="6"/>
      <c r="DG4142" s="6"/>
      <c r="DH4142" s="6"/>
      <c r="DI4142" s="6"/>
      <c r="DJ4142" s="6"/>
    </row>
    <row r="4143" spans="15:114" ht="15" customHeight="1" x14ac:dyDescent="0.15"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  <c r="BD4143" s="6"/>
      <c r="BE4143" s="6"/>
      <c r="BF4143" s="6"/>
      <c r="BG4143" s="6"/>
      <c r="BH4143" s="6"/>
      <c r="BI4143" s="6"/>
      <c r="BJ4143" s="6"/>
      <c r="BK4143" s="6"/>
      <c r="BL4143" s="6"/>
      <c r="BM4143" s="6"/>
      <c r="BN4143" s="6"/>
      <c r="BO4143" s="6"/>
      <c r="BP4143" s="6"/>
      <c r="BQ4143" s="6"/>
      <c r="BR4143" s="6"/>
      <c r="BS4143" s="6"/>
      <c r="BT4143" s="6"/>
      <c r="BU4143" s="6"/>
      <c r="BV4143" s="6"/>
      <c r="BW4143" s="6"/>
      <c r="BX4143" s="6"/>
      <c r="BY4143" s="6"/>
      <c r="BZ4143" s="6"/>
      <c r="CA4143" s="6"/>
      <c r="CB4143" s="6"/>
      <c r="CC4143" s="6"/>
      <c r="CD4143" s="6"/>
      <c r="CE4143" s="6"/>
      <c r="CF4143" s="6"/>
      <c r="CG4143" s="6"/>
      <c r="CH4143" s="6"/>
      <c r="CI4143" s="6"/>
      <c r="CJ4143" s="6"/>
      <c r="CK4143" s="6"/>
      <c r="CL4143" s="6"/>
      <c r="CM4143" s="6"/>
      <c r="CN4143" s="6"/>
      <c r="CO4143" s="6"/>
      <c r="CP4143" s="6"/>
      <c r="CQ4143" s="6"/>
      <c r="CR4143" s="6"/>
      <c r="CS4143" s="6"/>
      <c r="CT4143" s="6"/>
      <c r="CU4143" s="6"/>
      <c r="CV4143" s="6"/>
      <c r="CW4143" s="6"/>
      <c r="CX4143" s="6"/>
      <c r="CY4143" s="6"/>
      <c r="CZ4143" s="6"/>
      <c r="DA4143" s="6"/>
      <c r="DB4143" s="6"/>
      <c r="DC4143" s="6"/>
      <c r="DD4143" s="6"/>
      <c r="DE4143" s="6"/>
      <c r="DF4143" s="6"/>
      <c r="DG4143" s="6"/>
      <c r="DH4143" s="6"/>
      <c r="DI4143" s="6"/>
      <c r="DJ4143" s="6"/>
    </row>
    <row r="4144" spans="15:114" ht="15" customHeight="1" x14ac:dyDescent="0.15"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  <c r="BD4144" s="6"/>
      <c r="BE4144" s="6"/>
      <c r="BF4144" s="6"/>
      <c r="BG4144" s="6"/>
      <c r="BH4144" s="6"/>
      <c r="BI4144" s="6"/>
      <c r="BJ4144" s="6"/>
      <c r="BK4144" s="6"/>
      <c r="BL4144" s="6"/>
      <c r="BM4144" s="6"/>
      <c r="BN4144" s="6"/>
      <c r="BO4144" s="6"/>
      <c r="BP4144" s="6"/>
      <c r="BQ4144" s="6"/>
      <c r="BR4144" s="6"/>
      <c r="BS4144" s="6"/>
      <c r="BT4144" s="6"/>
      <c r="BU4144" s="6"/>
      <c r="BV4144" s="6"/>
      <c r="BW4144" s="6"/>
      <c r="BX4144" s="6"/>
      <c r="BY4144" s="6"/>
      <c r="BZ4144" s="6"/>
      <c r="CA4144" s="6"/>
      <c r="CB4144" s="6"/>
      <c r="CC4144" s="6"/>
      <c r="CD4144" s="6"/>
      <c r="CE4144" s="6"/>
      <c r="CF4144" s="6"/>
      <c r="CG4144" s="6"/>
      <c r="CH4144" s="6"/>
      <c r="CI4144" s="6"/>
      <c r="CJ4144" s="6"/>
      <c r="CK4144" s="6"/>
      <c r="CL4144" s="6"/>
      <c r="CM4144" s="6"/>
      <c r="CN4144" s="6"/>
      <c r="CO4144" s="6"/>
      <c r="CP4144" s="6"/>
      <c r="CQ4144" s="6"/>
      <c r="CR4144" s="6"/>
      <c r="CS4144" s="6"/>
      <c r="CT4144" s="6"/>
      <c r="CU4144" s="6"/>
      <c r="CV4144" s="6"/>
      <c r="CW4144" s="6"/>
      <c r="CX4144" s="6"/>
      <c r="CY4144" s="6"/>
      <c r="CZ4144" s="6"/>
      <c r="DA4144" s="6"/>
      <c r="DB4144" s="6"/>
      <c r="DC4144" s="6"/>
      <c r="DD4144" s="6"/>
      <c r="DE4144" s="6"/>
      <c r="DF4144" s="6"/>
      <c r="DG4144" s="6"/>
      <c r="DH4144" s="6"/>
      <c r="DI4144" s="6"/>
      <c r="DJ4144" s="6"/>
    </row>
    <row r="4145" spans="15:114" ht="15" customHeight="1" x14ac:dyDescent="0.15"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  <c r="BD4145" s="6"/>
      <c r="BE4145" s="6"/>
      <c r="BF4145" s="6"/>
      <c r="BG4145" s="6"/>
      <c r="BH4145" s="6"/>
      <c r="BI4145" s="6"/>
      <c r="BJ4145" s="6"/>
      <c r="BK4145" s="6"/>
      <c r="BL4145" s="6"/>
      <c r="BM4145" s="6"/>
      <c r="BN4145" s="6"/>
      <c r="BO4145" s="6"/>
      <c r="BP4145" s="6"/>
      <c r="BQ4145" s="6"/>
      <c r="BR4145" s="6"/>
      <c r="BS4145" s="6"/>
      <c r="BT4145" s="6"/>
      <c r="BU4145" s="6"/>
      <c r="BV4145" s="6"/>
      <c r="BW4145" s="6"/>
      <c r="BX4145" s="6"/>
      <c r="BY4145" s="6"/>
      <c r="BZ4145" s="6"/>
      <c r="CA4145" s="6"/>
      <c r="CB4145" s="6"/>
      <c r="CC4145" s="6"/>
      <c r="CD4145" s="6"/>
      <c r="CE4145" s="6"/>
      <c r="CF4145" s="6"/>
      <c r="CG4145" s="6"/>
      <c r="CH4145" s="6"/>
      <c r="CI4145" s="6"/>
      <c r="CJ4145" s="6"/>
      <c r="CK4145" s="6"/>
      <c r="CL4145" s="6"/>
      <c r="CM4145" s="6"/>
      <c r="CN4145" s="6"/>
      <c r="CO4145" s="6"/>
      <c r="CP4145" s="6"/>
      <c r="CQ4145" s="6"/>
      <c r="CR4145" s="6"/>
      <c r="CS4145" s="6"/>
      <c r="CT4145" s="6"/>
      <c r="CU4145" s="6"/>
      <c r="CV4145" s="6"/>
      <c r="CW4145" s="6"/>
      <c r="CX4145" s="6"/>
      <c r="CY4145" s="6"/>
      <c r="CZ4145" s="6"/>
      <c r="DA4145" s="6"/>
      <c r="DB4145" s="6"/>
      <c r="DC4145" s="6"/>
      <c r="DD4145" s="6"/>
      <c r="DE4145" s="6"/>
      <c r="DF4145" s="6"/>
      <c r="DG4145" s="6"/>
      <c r="DH4145" s="6"/>
      <c r="DI4145" s="6"/>
      <c r="DJ4145" s="6"/>
    </row>
    <row r="4146" spans="15:114" ht="15" customHeight="1" x14ac:dyDescent="0.15"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  <c r="BD4146" s="6"/>
      <c r="BE4146" s="6"/>
      <c r="BF4146" s="6"/>
      <c r="BG4146" s="6"/>
      <c r="BH4146" s="6"/>
      <c r="BI4146" s="6"/>
      <c r="BJ4146" s="6"/>
      <c r="BK4146" s="6"/>
      <c r="BL4146" s="6"/>
      <c r="BM4146" s="6"/>
      <c r="BN4146" s="6"/>
      <c r="BO4146" s="6"/>
      <c r="BP4146" s="6"/>
      <c r="BQ4146" s="6"/>
      <c r="BR4146" s="6"/>
      <c r="BS4146" s="6"/>
      <c r="BT4146" s="6"/>
      <c r="BU4146" s="6"/>
      <c r="BV4146" s="6"/>
      <c r="BW4146" s="6"/>
      <c r="BX4146" s="6"/>
      <c r="BY4146" s="6"/>
      <c r="BZ4146" s="6"/>
      <c r="CA4146" s="6"/>
      <c r="CB4146" s="6"/>
      <c r="CC4146" s="6"/>
      <c r="CD4146" s="6"/>
      <c r="CE4146" s="6"/>
      <c r="CF4146" s="6"/>
      <c r="CG4146" s="6"/>
      <c r="CH4146" s="6"/>
      <c r="CI4146" s="6"/>
      <c r="CJ4146" s="6"/>
      <c r="CK4146" s="6"/>
      <c r="CL4146" s="6"/>
      <c r="CM4146" s="6"/>
      <c r="CN4146" s="6"/>
      <c r="CO4146" s="6"/>
      <c r="CP4146" s="6"/>
      <c r="CQ4146" s="6"/>
      <c r="CR4146" s="6"/>
      <c r="CS4146" s="6"/>
      <c r="CT4146" s="6"/>
      <c r="CU4146" s="6"/>
      <c r="CV4146" s="6"/>
      <c r="CW4146" s="6"/>
      <c r="CX4146" s="6"/>
      <c r="CY4146" s="6"/>
      <c r="CZ4146" s="6"/>
      <c r="DA4146" s="6"/>
      <c r="DB4146" s="6"/>
      <c r="DC4146" s="6"/>
      <c r="DD4146" s="6"/>
      <c r="DE4146" s="6"/>
      <c r="DF4146" s="6"/>
      <c r="DG4146" s="6"/>
      <c r="DH4146" s="6"/>
      <c r="DI4146" s="6"/>
      <c r="DJ4146" s="6"/>
    </row>
    <row r="4147" spans="15:114" ht="15" customHeight="1" x14ac:dyDescent="0.15"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  <c r="BD4147" s="6"/>
      <c r="BE4147" s="6"/>
      <c r="BF4147" s="6"/>
      <c r="BG4147" s="6"/>
      <c r="BH4147" s="6"/>
      <c r="BI4147" s="6"/>
      <c r="BJ4147" s="6"/>
      <c r="BK4147" s="6"/>
      <c r="BL4147" s="6"/>
      <c r="BM4147" s="6"/>
      <c r="BN4147" s="6"/>
      <c r="BO4147" s="6"/>
      <c r="BP4147" s="6"/>
      <c r="BQ4147" s="6"/>
      <c r="BR4147" s="6"/>
      <c r="BS4147" s="6"/>
      <c r="BT4147" s="6"/>
      <c r="BU4147" s="6"/>
      <c r="BV4147" s="6"/>
      <c r="BW4147" s="6"/>
      <c r="BX4147" s="6"/>
      <c r="BY4147" s="6"/>
      <c r="BZ4147" s="6"/>
      <c r="CA4147" s="6"/>
      <c r="CB4147" s="6"/>
      <c r="CC4147" s="6"/>
      <c r="CD4147" s="6"/>
      <c r="CE4147" s="6"/>
      <c r="CF4147" s="6"/>
      <c r="CG4147" s="6"/>
      <c r="CH4147" s="6"/>
      <c r="CI4147" s="6"/>
      <c r="CJ4147" s="6"/>
      <c r="CK4147" s="6"/>
      <c r="CL4147" s="6"/>
      <c r="CM4147" s="6"/>
      <c r="CN4147" s="6"/>
      <c r="CO4147" s="6"/>
      <c r="CP4147" s="6"/>
      <c r="CQ4147" s="6"/>
      <c r="CR4147" s="6"/>
      <c r="CS4147" s="6"/>
      <c r="CT4147" s="6"/>
      <c r="CU4147" s="6"/>
      <c r="CV4147" s="6"/>
      <c r="CW4147" s="6"/>
      <c r="CX4147" s="6"/>
      <c r="CY4147" s="6"/>
      <c r="CZ4147" s="6"/>
      <c r="DA4147" s="6"/>
      <c r="DB4147" s="6"/>
      <c r="DC4147" s="6"/>
      <c r="DD4147" s="6"/>
      <c r="DE4147" s="6"/>
      <c r="DF4147" s="6"/>
      <c r="DG4147" s="6"/>
      <c r="DH4147" s="6"/>
      <c r="DI4147" s="6"/>
      <c r="DJ4147" s="6"/>
    </row>
    <row r="4148" spans="15:114" ht="15" customHeight="1" x14ac:dyDescent="0.15"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  <c r="BD4148" s="6"/>
      <c r="BE4148" s="6"/>
      <c r="BF4148" s="6"/>
      <c r="BG4148" s="6"/>
      <c r="BH4148" s="6"/>
      <c r="BI4148" s="6"/>
      <c r="BJ4148" s="6"/>
      <c r="BK4148" s="6"/>
      <c r="BL4148" s="6"/>
      <c r="BM4148" s="6"/>
      <c r="BN4148" s="6"/>
      <c r="BO4148" s="6"/>
      <c r="BP4148" s="6"/>
      <c r="BQ4148" s="6"/>
      <c r="BR4148" s="6"/>
      <c r="BS4148" s="6"/>
      <c r="BT4148" s="6"/>
      <c r="BU4148" s="6"/>
      <c r="BV4148" s="6"/>
      <c r="BW4148" s="6"/>
      <c r="BX4148" s="6"/>
      <c r="BY4148" s="6"/>
      <c r="BZ4148" s="6"/>
      <c r="CA4148" s="6"/>
      <c r="CB4148" s="6"/>
      <c r="CC4148" s="6"/>
      <c r="CD4148" s="6"/>
      <c r="CE4148" s="6"/>
      <c r="CF4148" s="6"/>
      <c r="CG4148" s="6"/>
      <c r="CH4148" s="6"/>
      <c r="CI4148" s="6"/>
      <c r="CJ4148" s="6"/>
      <c r="CK4148" s="6"/>
      <c r="CL4148" s="6"/>
      <c r="CM4148" s="6"/>
      <c r="CN4148" s="6"/>
      <c r="CO4148" s="6"/>
      <c r="CP4148" s="6"/>
      <c r="CQ4148" s="6"/>
      <c r="CR4148" s="6"/>
      <c r="CS4148" s="6"/>
      <c r="CT4148" s="6"/>
      <c r="CU4148" s="6"/>
      <c r="CV4148" s="6"/>
      <c r="CW4148" s="6"/>
      <c r="CX4148" s="6"/>
      <c r="CY4148" s="6"/>
      <c r="CZ4148" s="6"/>
      <c r="DA4148" s="6"/>
      <c r="DB4148" s="6"/>
      <c r="DC4148" s="6"/>
      <c r="DD4148" s="6"/>
      <c r="DE4148" s="6"/>
      <c r="DF4148" s="6"/>
      <c r="DG4148" s="6"/>
      <c r="DH4148" s="6"/>
      <c r="DI4148" s="6"/>
      <c r="DJ4148" s="6"/>
    </row>
    <row r="4149" spans="15:114" ht="15" customHeight="1" x14ac:dyDescent="0.15"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  <c r="BH4149" s="6"/>
      <c r="BI4149" s="6"/>
      <c r="BJ4149" s="6"/>
      <c r="BK4149" s="6"/>
      <c r="BL4149" s="6"/>
      <c r="BM4149" s="6"/>
      <c r="BN4149" s="6"/>
      <c r="BO4149" s="6"/>
      <c r="BP4149" s="6"/>
      <c r="BQ4149" s="6"/>
      <c r="BR4149" s="6"/>
      <c r="BS4149" s="6"/>
      <c r="BT4149" s="6"/>
      <c r="BU4149" s="6"/>
      <c r="BV4149" s="6"/>
      <c r="BW4149" s="6"/>
      <c r="BX4149" s="6"/>
      <c r="BY4149" s="6"/>
      <c r="BZ4149" s="6"/>
      <c r="CA4149" s="6"/>
      <c r="CB4149" s="6"/>
      <c r="CC4149" s="6"/>
      <c r="CD4149" s="6"/>
      <c r="CE4149" s="6"/>
      <c r="CF4149" s="6"/>
      <c r="CG4149" s="6"/>
      <c r="CH4149" s="6"/>
      <c r="CI4149" s="6"/>
      <c r="CJ4149" s="6"/>
      <c r="CK4149" s="6"/>
      <c r="CL4149" s="6"/>
      <c r="CM4149" s="6"/>
      <c r="CN4149" s="6"/>
      <c r="CO4149" s="6"/>
      <c r="CP4149" s="6"/>
      <c r="CQ4149" s="6"/>
      <c r="CR4149" s="6"/>
      <c r="CS4149" s="6"/>
      <c r="CT4149" s="6"/>
      <c r="CU4149" s="6"/>
      <c r="CV4149" s="6"/>
      <c r="CW4149" s="6"/>
      <c r="CX4149" s="6"/>
      <c r="CY4149" s="6"/>
      <c r="CZ4149" s="6"/>
      <c r="DA4149" s="6"/>
      <c r="DB4149" s="6"/>
      <c r="DC4149" s="6"/>
      <c r="DD4149" s="6"/>
      <c r="DE4149" s="6"/>
      <c r="DF4149" s="6"/>
      <c r="DG4149" s="6"/>
      <c r="DH4149" s="6"/>
      <c r="DI4149" s="6"/>
      <c r="DJ4149" s="6"/>
    </row>
    <row r="4150" spans="15:114" ht="15" customHeight="1" x14ac:dyDescent="0.15"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  <c r="BD4150" s="6"/>
      <c r="BE4150" s="6"/>
      <c r="BF4150" s="6"/>
      <c r="BG4150" s="6"/>
      <c r="BH4150" s="6"/>
      <c r="BI4150" s="6"/>
      <c r="BJ4150" s="6"/>
      <c r="BK4150" s="6"/>
      <c r="BL4150" s="6"/>
      <c r="BM4150" s="6"/>
      <c r="BN4150" s="6"/>
      <c r="BO4150" s="6"/>
      <c r="BP4150" s="6"/>
      <c r="BQ4150" s="6"/>
      <c r="BR4150" s="6"/>
      <c r="BS4150" s="6"/>
      <c r="BT4150" s="6"/>
      <c r="BU4150" s="6"/>
      <c r="BV4150" s="6"/>
      <c r="BW4150" s="6"/>
      <c r="BX4150" s="6"/>
      <c r="BY4150" s="6"/>
      <c r="BZ4150" s="6"/>
      <c r="CA4150" s="6"/>
      <c r="CB4150" s="6"/>
      <c r="CC4150" s="6"/>
      <c r="CD4150" s="6"/>
      <c r="CE4150" s="6"/>
      <c r="CF4150" s="6"/>
      <c r="CG4150" s="6"/>
      <c r="CH4150" s="6"/>
      <c r="CI4150" s="6"/>
      <c r="CJ4150" s="6"/>
      <c r="CK4150" s="6"/>
      <c r="CL4150" s="6"/>
      <c r="CM4150" s="6"/>
      <c r="CN4150" s="6"/>
      <c r="CO4150" s="6"/>
      <c r="CP4150" s="6"/>
      <c r="CQ4150" s="6"/>
      <c r="CR4150" s="6"/>
      <c r="CS4150" s="6"/>
      <c r="CT4150" s="6"/>
      <c r="CU4150" s="6"/>
      <c r="CV4150" s="6"/>
      <c r="CW4150" s="6"/>
      <c r="CX4150" s="6"/>
      <c r="CY4150" s="6"/>
      <c r="CZ4150" s="6"/>
      <c r="DA4150" s="6"/>
      <c r="DB4150" s="6"/>
      <c r="DC4150" s="6"/>
      <c r="DD4150" s="6"/>
      <c r="DE4150" s="6"/>
      <c r="DF4150" s="6"/>
      <c r="DG4150" s="6"/>
      <c r="DH4150" s="6"/>
      <c r="DI4150" s="6"/>
      <c r="DJ4150" s="6"/>
    </row>
    <row r="4151" spans="15:114" ht="15" customHeight="1" x14ac:dyDescent="0.15"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  <c r="BH4151" s="6"/>
      <c r="BI4151" s="6"/>
      <c r="BJ4151" s="6"/>
      <c r="BK4151" s="6"/>
      <c r="BL4151" s="6"/>
      <c r="BM4151" s="6"/>
      <c r="BN4151" s="6"/>
      <c r="BO4151" s="6"/>
      <c r="BP4151" s="6"/>
      <c r="BQ4151" s="6"/>
      <c r="BR4151" s="6"/>
      <c r="BS4151" s="6"/>
      <c r="BT4151" s="6"/>
      <c r="BU4151" s="6"/>
      <c r="BV4151" s="6"/>
      <c r="BW4151" s="6"/>
      <c r="BX4151" s="6"/>
      <c r="BY4151" s="6"/>
      <c r="BZ4151" s="6"/>
      <c r="CA4151" s="6"/>
      <c r="CB4151" s="6"/>
      <c r="CC4151" s="6"/>
      <c r="CD4151" s="6"/>
      <c r="CE4151" s="6"/>
      <c r="CF4151" s="6"/>
      <c r="CG4151" s="6"/>
      <c r="CH4151" s="6"/>
      <c r="CI4151" s="6"/>
      <c r="CJ4151" s="6"/>
      <c r="CK4151" s="6"/>
      <c r="CL4151" s="6"/>
      <c r="CM4151" s="6"/>
      <c r="CN4151" s="6"/>
      <c r="CO4151" s="6"/>
      <c r="CP4151" s="6"/>
      <c r="CQ4151" s="6"/>
      <c r="CR4151" s="6"/>
      <c r="CS4151" s="6"/>
      <c r="CT4151" s="6"/>
      <c r="CU4151" s="6"/>
      <c r="CV4151" s="6"/>
      <c r="CW4151" s="6"/>
      <c r="CX4151" s="6"/>
      <c r="CY4151" s="6"/>
      <c r="CZ4151" s="6"/>
      <c r="DA4151" s="6"/>
      <c r="DB4151" s="6"/>
      <c r="DC4151" s="6"/>
      <c r="DD4151" s="6"/>
      <c r="DE4151" s="6"/>
      <c r="DF4151" s="6"/>
      <c r="DG4151" s="6"/>
      <c r="DH4151" s="6"/>
      <c r="DI4151" s="6"/>
      <c r="DJ4151" s="6"/>
    </row>
    <row r="4152" spans="15:114" ht="15" customHeight="1" x14ac:dyDescent="0.15"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  <c r="BH4152" s="6"/>
      <c r="BI4152" s="6"/>
      <c r="BJ4152" s="6"/>
      <c r="BK4152" s="6"/>
      <c r="BL4152" s="6"/>
      <c r="BM4152" s="6"/>
      <c r="BN4152" s="6"/>
      <c r="BO4152" s="6"/>
      <c r="BP4152" s="6"/>
      <c r="BQ4152" s="6"/>
      <c r="BR4152" s="6"/>
      <c r="BS4152" s="6"/>
      <c r="BT4152" s="6"/>
      <c r="BU4152" s="6"/>
      <c r="BV4152" s="6"/>
      <c r="BW4152" s="6"/>
      <c r="BX4152" s="6"/>
      <c r="BY4152" s="6"/>
      <c r="BZ4152" s="6"/>
      <c r="CA4152" s="6"/>
      <c r="CB4152" s="6"/>
      <c r="CC4152" s="6"/>
      <c r="CD4152" s="6"/>
      <c r="CE4152" s="6"/>
      <c r="CF4152" s="6"/>
      <c r="CG4152" s="6"/>
      <c r="CH4152" s="6"/>
      <c r="CI4152" s="6"/>
      <c r="CJ4152" s="6"/>
      <c r="CK4152" s="6"/>
      <c r="CL4152" s="6"/>
      <c r="CM4152" s="6"/>
      <c r="CN4152" s="6"/>
      <c r="CO4152" s="6"/>
      <c r="CP4152" s="6"/>
      <c r="CQ4152" s="6"/>
      <c r="CR4152" s="6"/>
      <c r="CS4152" s="6"/>
      <c r="CT4152" s="6"/>
      <c r="CU4152" s="6"/>
      <c r="CV4152" s="6"/>
      <c r="CW4152" s="6"/>
      <c r="CX4152" s="6"/>
      <c r="CY4152" s="6"/>
      <c r="CZ4152" s="6"/>
      <c r="DA4152" s="6"/>
      <c r="DB4152" s="6"/>
      <c r="DC4152" s="6"/>
      <c r="DD4152" s="6"/>
      <c r="DE4152" s="6"/>
      <c r="DF4152" s="6"/>
      <c r="DG4152" s="6"/>
      <c r="DH4152" s="6"/>
      <c r="DI4152" s="6"/>
      <c r="DJ4152" s="6"/>
    </row>
    <row r="4153" spans="15:114" ht="15" customHeight="1" x14ac:dyDescent="0.15"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  <c r="BD4153" s="6"/>
      <c r="BE4153" s="6"/>
      <c r="BF4153" s="6"/>
      <c r="BG4153" s="6"/>
      <c r="BH4153" s="6"/>
      <c r="BI4153" s="6"/>
      <c r="BJ4153" s="6"/>
      <c r="BK4153" s="6"/>
      <c r="BL4153" s="6"/>
      <c r="BM4153" s="6"/>
      <c r="BN4153" s="6"/>
      <c r="BO4153" s="6"/>
      <c r="BP4153" s="6"/>
      <c r="BQ4153" s="6"/>
      <c r="BR4153" s="6"/>
      <c r="BS4153" s="6"/>
      <c r="BT4153" s="6"/>
      <c r="BU4153" s="6"/>
      <c r="BV4153" s="6"/>
      <c r="BW4153" s="6"/>
      <c r="BX4153" s="6"/>
      <c r="BY4153" s="6"/>
      <c r="BZ4153" s="6"/>
      <c r="CA4153" s="6"/>
      <c r="CB4153" s="6"/>
      <c r="CC4153" s="6"/>
      <c r="CD4153" s="6"/>
      <c r="CE4153" s="6"/>
      <c r="CF4153" s="6"/>
      <c r="CG4153" s="6"/>
      <c r="CH4153" s="6"/>
      <c r="CI4153" s="6"/>
      <c r="CJ4153" s="6"/>
      <c r="CK4153" s="6"/>
      <c r="CL4153" s="6"/>
      <c r="CM4153" s="6"/>
      <c r="CN4153" s="6"/>
      <c r="CO4153" s="6"/>
      <c r="CP4153" s="6"/>
      <c r="CQ4153" s="6"/>
      <c r="CR4153" s="6"/>
      <c r="CS4153" s="6"/>
      <c r="CT4153" s="6"/>
      <c r="CU4153" s="6"/>
      <c r="CV4153" s="6"/>
      <c r="CW4153" s="6"/>
      <c r="CX4153" s="6"/>
      <c r="CY4153" s="6"/>
      <c r="CZ4153" s="6"/>
      <c r="DA4153" s="6"/>
      <c r="DB4153" s="6"/>
      <c r="DC4153" s="6"/>
      <c r="DD4153" s="6"/>
      <c r="DE4153" s="6"/>
      <c r="DF4153" s="6"/>
      <c r="DG4153" s="6"/>
      <c r="DH4153" s="6"/>
      <c r="DI4153" s="6"/>
      <c r="DJ4153" s="6"/>
    </row>
    <row r="4154" spans="15:114" ht="15" customHeight="1" x14ac:dyDescent="0.15"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  <c r="BD4154" s="6"/>
      <c r="BE4154" s="6"/>
      <c r="BF4154" s="6"/>
      <c r="BG4154" s="6"/>
      <c r="BH4154" s="6"/>
      <c r="BI4154" s="6"/>
      <c r="BJ4154" s="6"/>
      <c r="BK4154" s="6"/>
      <c r="BL4154" s="6"/>
      <c r="BM4154" s="6"/>
      <c r="BN4154" s="6"/>
      <c r="BO4154" s="6"/>
      <c r="BP4154" s="6"/>
      <c r="BQ4154" s="6"/>
      <c r="BR4154" s="6"/>
      <c r="BS4154" s="6"/>
      <c r="BT4154" s="6"/>
      <c r="BU4154" s="6"/>
      <c r="BV4154" s="6"/>
      <c r="BW4154" s="6"/>
      <c r="BX4154" s="6"/>
      <c r="BY4154" s="6"/>
      <c r="BZ4154" s="6"/>
      <c r="CA4154" s="6"/>
      <c r="CB4154" s="6"/>
      <c r="CC4154" s="6"/>
      <c r="CD4154" s="6"/>
      <c r="CE4154" s="6"/>
      <c r="CF4154" s="6"/>
      <c r="CG4154" s="6"/>
      <c r="CH4154" s="6"/>
      <c r="CI4154" s="6"/>
      <c r="CJ4154" s="6"/>
      <c r="CK4154" s="6"/>
      <c r="CL4154" s="6"/>
      <c r="CM4154" s="6"/>
      <c r="CN4154" s="6"/>
      <c r="CO4154" s="6"/>
      <c r="CP4154" s="6"/>
      <c r="CQ4154" s="6"/>
      <c r="CR4154" s="6"/>
      <c r="CS4154" s="6"/>
      <c r="CT4154" s="6"/>
      <c r="CU4154" s="6"/>
      <c r="CV4154" s="6"/>
      <c r="CW4154" s="6"/>
      <c r="CX4154" s="6"/>
      <c r="CY4154" s="6"/>
      <c r="CZ4154" s="6"/>
      <c r="DA4154" s="6"/>
      <c r="DB4154" s="6"/>
      <c r="DC4154" s="6"/>
      <c r="DD4154" s="6"/>
      <c r="DE4154" s="6"/>
      <c r="DF4154" s="6"/>
      <c r="DG4154" s="6"/>
      <c r="DH4154" s="6"/>
      <c r="DI4154" s="6"/>
      <c r="DJ4154" s="6"/>
    </row>
    <row r="4155" spans="15:114" ht="15" customHeight="1" x14ac:dyDescent="0.15"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  <c r="BD4155" s="6"/>
      <c r="BE4155" s="6"/>
      <c r="BF4155" s="6"/>
      <c r="BG4155" s="6"/>
      <c r="BH4155" s="6"/>
      <c r="BI4155" s="6"/>
      <c r="BJ4155" s="6"/>
      <c r="BK4155" s="6"/>
      <c r="BL4155" s="6"/>
      <c r="BM4155" s="6"/>
      <c r="BN4155" s="6"/>
      <c r="BO4155" s="6"/>
      <c r="BP4155" s="6"/>
      <c r="BQ4155" s="6"/>
      <c r="BR4155" s="6"/>
      <c r="BS4155" s="6"/>
      <c r="BT4155" s="6"/>
      <c r="BU4155" s="6"/>
      <c r="BV4155" s="6"/>
      <c r="BW4155" s="6"/>
      <c r="BX4155" s="6"/>
      <c r="BY4155" s="6"/>
      <c r="BZ4155" s="6"/>
      <c r="CA4155" s="6"/>
      <c r="CB4155" s="6"/>
      <c r="CC4155" s="6"/>
      <c r="CD4155" s="6"/>
      <c r="CE4155" s="6"/>
      <c r="CF4155" s="6"/>
      <c r="CG4155" s="6"/>
      <c r="CH4155" s="6"/>
      <c r="CI4155" s="6"/>
      <c r="CJ4155" s="6"/>
      <c r="CK4155" s="6"/>
      <c r="CL4155" s="6"/>
      <c r="CM4155" s="6"/>
      <c r="CN4155" s="6"/>
      <c r="CO4155" s="6"/>
      <c r="CP4155" s="6"/>
      <c r="CQ4155" s="6"/>
      <c r="CR4155" s="6"/>
      <c r="CS4155" s="6"/>
      <c r="CT4155" s="6"/>
      <c r="CU4155" s="6"/>
      <c r="CV4155" s="6"/>
      <c r="CW4155" s="6"/>
      <c r="CX4155" s="6"/>
      <c r="CY4155" s="6"/>
      <c r="CZ4155" s="6"/>
      <c r="DA4155" s="6"/>
      <c r="DB4155" s="6"/>
      <c r="DC4155" s="6"/>
      <c r="DD4155" s="6"/>
      <c r="DE4155" s="6"/>
      <c r="DF4155" s="6"/>
      <c r="DG4155" s="6"/>
      <c r="DH4155" s="6"/>
      <c r="DI4155" s="6"/>
      <c r="DJ4155" s="6"/>
    </row>
    <row r="4156" spans="15:114" ht="15" customHeight="1" x14ac:dyDescent="0.15"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  <c r="BD4156" s="6"/>
      <c r="BE4156" s="6"/>
      <c r="BF4156" s="6"/>
      <c r="BG4156" s="6"/>
      <c r="BH4156" s="6"/>
      <c r="BI4156" s="6"/>
      <c r="BJ4156" s="6"/>
      <c r="BK4156" s="6"/>
      <c r="BL4156" s="6"/>
      <c r="BM4156" s="6"/>
      <c r="BN4156" s="6"/>
      <c r="BO4156" s="6"/>
      <c r="BP4156" s="6"/>
      <c r="BQ4156" s="6"/>
      <c r="BR4156" s="6"/>
      <c r="BS4156" s="6"/>
      <c r="BT4156" s="6"/>
      <c r="BU4156" s="6"/>
      <c r="BV4156" s="6"/>
      <c r="BW4156" s="6"/>
      <c r="BX4156" s="6"/>
      <c r="BY4156" s="6"/>
      <c r="BZ4156" s="6"/>
      <c r="CA4156" s="6"/>
      <c r="CB4156" s="6"/>
      <c r="CC4156" s="6"/>
      <c r="CD4156" s="6"/>
      <c r="CE4156" s="6"/>
      <c r="CF4156" s="6"/>
      <c r="CG4156" s="6"/>
      <c r="CH4156" s="6"/>
      <c r="CI4156" s="6"/>
      <c r="CJ4156" s="6"/>
      <c r="CK4156" s="6"/>
      <c r="CL4156" s="6"/>
      <c r="CM4156" s="6"/>
      <c r="CN4156" s="6"/>
      <c r="CO4156" s="6"/>
      <c r="CP4156" s="6"/>
      <c r="CQ4156" s="6"/>
      <c r="CR4156" s="6"/>
      <c r="CS4156" s="6"/>
      <c r="CT4156" s="6"/>
      <c r="CU4156" s="6"/>
      <c r="CV4156" s="6"/>
      <c r="CW4156" s="6"/>
      <c r="CX4156" s="6"/>
      <c r="CY4156" s="6"/>
      <c r="CZ4156" s="6"/>
      <c r="DA4156" s="6"/>
      <c r="DB4156" s="6"/>
      <c r="DC4156" s="6"/>
      <c r="DD4156" s="6"/>
      <c r="DE4156" s="6"/>
      <c r="DF4156" s="6"/>
      <c r="DG4156" s="6"/>
      <c r="DH4156" s="6"/>
      <c r="DI4156" s="6"/>
      <c r="DJ4156" s="6"/>
    </row>
    <row r="4157" spans="15:114" ht="15" customHeight="1" x14ac:dyDescent="0.15"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  <c r="BD4157" s="6"/>
      <c r="BE4157" s="6"/>
      <c r="BF4157" s="6"/>
      <c r="BG4157" s="6"/>
      <c r="BH4157" s="6"/>
      <c r="BI4157" s="6"/>
      <c r="BJ4157" s="6"/>
      <c r="BK4157" s="6"/>
      <c r="BL4157" s="6"/>
      <c r="BM4157" s="6"/>
      <c r="BN4157" s="6"/>
      <c r="BO4157" s="6"/>
      <c r="BP4157" s="6"/>
      <c r="BQ4157" s="6"/>
      <c r="BR4157" s="6"/>
      <c r="BS4157" s="6"/>
      <c r="BT4157" s="6"/>
      <c r="BU4157" s="6"/>
      <c r="BV4157" s="6"/>
      <c r="BW4157" s="6"/>
      <c r="BX4157" s="6"/>
      <c r="BY4157" s="6"/>
      <c r="BZ4157" s="6"/>
      <c r="CA4157" s="6"/>
      <c r="CB4157" s="6"/>
      <c r="CC4157" s="6"/>
      <c r="CD4157" s="6"/>
      <c r="CE4157" s="6"/>
      <c r="CF4157" s="6"/>
      <c r="CG4157" s="6"/>
      <c r="CH4157" s="6"/>
      <c r="CI4157" s="6"/>
      <c r="CJ4157" s="6"/>
      <c r="CK4157" s="6"/>
      <c r="CL4157" s="6"/>
      <c r="CM4157" s="6"/>
      <c r="CN4157" s="6"/>
      <c r="CO4157" s="6"/>
      <c r="CP4157" s="6"/>
      <c r="CQ4157" s="6"/>
      <c r="CR4157" s="6"/>
      <c r="CS4157" s="6"/>
      <c r="CT4157" s="6"/>
      <c r="CU4157" s="6"/>
      <c r="CV4157" s="6"/>
      <c r="CW4157" s="6"/>
      <c r="CX4157" s="6"/>
      <c r="CY4157" s="6"/>
      <c r="CZ4157" s="6"/>
      <c r="DA4157" s="6"/>
      <c r="DB4157" s="6"/>
      <c r="DC4157" s="6"/>
      <c r="DD4157" s="6"/>
      <c r="DE4157" s="6"/>
      <c r="DF4157" s="6"/>
      <c r="DG4157" s="6"/>
      <c r="DH4157" s="6"/>
      <c r="DI4157" s="6"/>
      <c r="DJ4157" s="6"/>
    </row>
    <row r="4158" spans="15:114" ht="15" customHeight="1" x14ac:dyDescent="0.15"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  <c r="BD4158" s="6"/>
      <c r="BE4158" s="6"/>
      <c r="BF4158" s="6"/>
      <c r="BG4158" s="6"/>
      <c r="BH4158" s="6"/>
      <c r="BI4158" s="6"/>
      <c r="BJ4158" s="6"/>
      <c r="BK4158" s="6"/>
      <c r="BL4158" s="6"/>
      <c r="BM4158" s="6"/>
      <c r="BN4158" s="6"/>
      <c r="BO4158" s="6"/>
      <c r="BP4158" s="6"/>
      <c r="BQ4158" s="6"/>
      <c r="BR4158" s="6"/>
      <c r="BS4158" s="6"/>
      <c r="BT4158" s="6"/>
      <c r="BU4158" s="6"/>
      <c r="BV4158" s="6"/>
      <c r="BW4158" s="6"/>
      <c r="BX4158" s="6"/>
      <c r="BY4158" s="6"/>
      <c r="BZ4158" s="6"/>
      <c r="CA4158" s="6"/>
      <c r="CB4158" s="6"/>
      <c r="CC4158" s="6"/>
      <c r="CD4158" s="6"/>
      <c r="CE4158" s="6"/>
      <c r="CF4158" s="6"/>
      <c r="CG4158" s="6"/>
      <c r="CH4158" s="6"/>
      <c r="CI4158" s="6"/>
      <c r="CJ4158" s="6"/>
      <c r="CK4158" s="6"/>
      <c r="CL4158" s="6"/>
      <c r="CM4158" s="6"/>
      <c r="CN4158" s="6"/>
      <c r="CO4158" s="6"/>
      <c r="CP4158" s="6"/>
      <c r="CQ4158" s="6"/>
      <c r="CR4158" s="6"/>
      <c r="CS4158" s="6"/>
      <c r="CT4158" s="6"/>
      <c r="CU4158" s="6"/>
      <c r="CV4158" s="6"/>
      <c r="CW4158" s="6"/>
      <c r="CX4158" s="6"/>
      <c r="CY4158" s="6"/>
      <c r="CZ4158" s="6"/>
      <c r="DA4158" s="6"/>
      <c r="DB4158" s="6"/>
      <c r="DC4158" s="6"/>
      <c r="DD4158" s="6"/>
      <c r="DE4158" s="6"/>
      <c r="DF4158" s="6"/>
      <c r="DG4158" s="6"/>
      <c r="DH4158" s="6"/>
      <c r="DI4158" s="6"/>
      <c r="DJ4158" s="6"/>
    </row>
    <row r="4159" spans="15:114" ht="15" customHeight="1" x14ac:dyDescent="0.15"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  <c r="BD4159" s="6"/>
      <c r="BE4159" s="6"/>
      <c r="BF4159" s="6"/>
      <c r="BG4159" s="6"/>
      <c r="BH4159" s="6"/>
      <c r="BI4159" s="6"/>
      <c r="BJ4159" s="6"/>
      <c r="BK4159" s="6"/>
      <c r="BL4159" s="6"/>
      <c r="BM4159" s="6"/>
      <c r="BN4159" s="6"/>
      <c r="BO4159" s="6"/>
      <c r="BP4159" s="6"/>
      <c r="BQ4159" s="6"/>
      <c r="BR4159" s="6"/>
      <c r="BS4159" s="6"/>
      <c r="BT4159" s="6"/>
      <c r="BU4159" s="6"/>
      <c r="BV4159" s="6"/>
      <c r="BW4159" s="6"/>
      <c r="BX4159" s="6"/>
      <c r="BY4159" s="6"/>
      <c r="BZ4159" s="6"/>
      <c r="CA4159" s="6"/>
      <c r="CB4159" s="6"/>
      <c r="CC4159" s="6"/>
      <c r="CD4159" s="6"/>
      <c r="CE4159" s="6"/>
      <c r="CF4159" s="6"/>
      <c r="CG4159" s="6"/>
      <c r="CH4159" s="6"/>
      <c r="CI4159" s="6"/>
      <c r="CJ4159" s="6"/>
      <c r="CK4159" s="6"/>
      <c r="CL4159" s="6"/>
      <c r="CM4159" s="6"/>
      <c r="CN4159" s="6"/>
      <c r="CO4159" s="6"/>
      <c r="CP4159" s="6"/>
      <c r="CQ4159" s="6"/>
      <c r="CR4159" s="6"/>
      <c r="CS4159" s="6"/>
      <c r="CT4159" s="6"/>
      <c r="CU4159" s="6"/>
      <c r="CV4159" s="6"/>
      <c r="CW4159" s="6"/>
      <c r="CX4159" s="6"/>
      <c r="CY4159" s="6"/>
      <c r="CZ4159" s="6"/>
      <c r="DA4159" s="6"/>
      <c r="DB4159" s="6"/>
      <c r="DC4159" s="6"/>
      <c r="DD4159" s="6"/>
      <c r="DE4159" s="6"/>
      <c r="DF4159" s="6"/>
      <c r="DG4159" s="6"/>
      <c r="DH4159" s="6"/>
      <c r="DI4159" s="6"/>
      <c r="DJ4159" s="6"/>
    </row>
    <row r="4160" spans="15:114" ht="15" customHeight="1" x14ac:dyDescent="0.15"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  <c r="BD4160" s="6"/>
      <c r="BE4160" s="6"/>
      <c r="BF4160" s="6"/>
      <c r="BG4160" s="6"/>
      <c r="BH4160" s="6"/>
      <c r="BI4160" s="6"/>
      <c r="BJ4160" s="6"/>
      <c r="BK4160" s="6"/>
      <c r="BL4160" s="6"/>
      <c r="BM4160" s="6"/>
      <c r="BN4160" s="6"/>
      <c r="BO4160" s="6"/>
      <c r="BP4160" s="6"/>
      <c r="BQ4160" s="6"/>
      <c r="BR4160" s="6"/>
      <c r="BS4160" s="6"/>
      <c r="BT4160" s="6"/>
      <c r="BU4160" s="6"/>
      <c r="BV4160" s="6"/>
      <c r="BW4160" s="6"/>
      <c r="BX4160" s="6"/>
      <c r="BY4160" s="6"/>
      <c r="BZ4160" s="6"/>
      <c r="CA4160" s="6"/>
      <c r="CB4160" s="6"/>
      <c r="CC4160" s="6"/>
      <c r="CD4160" s="6"/>
      <c r="CE4160" s="6"/>
      <c r="CF4160" s="6"/>
      <c r="CG4160" s="6"/>
      <c r="CH4160" s="6"/>
      <c r="CI4160" s="6"/>
      <c r="CJ4160" s="6"/>
      <c r="CK4160" s="6"/>
      <c r="CL4160" s="6"/>
      <c r="CM4160" s="6"/>
      <c r="CN4160" s="6"/>
      <c r="CO4160" s="6"/>
      <c r="CP4160" s="6"/>
      <c r="CQ4160" s="6"/>
      <c r="CR4160" s="6"/>
      <c r="CS4160" s="6"/>
      <c r="CT4160" s="6"/>
      <c r="CU4160" s="6"/>
      <c r="CV4160" s="6"/>
      <c r="CW4160" s="6"/>
      <c r="CX4160" s="6"/>
      <c r="CY4160" s="6"/>
      <c r="CZ4160" s="6"/>
      <c r="DA4160" s="6"/>
      <c r="DB4160" s="6"/>
      <c r="DC4160" s="6"/>
      <c r="DD4160" s="6"/>
      <c r="DE4160" s="6"/>
      <c r="DF4160" s="6"/>
      <c r="DG4160" s="6"/>
      <c r="DH4160" s="6"/>
      <c r="DI4160" s="6"/>
      <c r="DJ4160" s="6"/>
    </row>
    <row r="4161" spans="15:114" ht="15" customHeight="1" x14ac:dyDescent="0.15"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  <c r="BD4161" s="6"/>
      <c r="BE4161" s="6"/>
      <c r="BF4161" s="6"/>
      <c r="BG4161" s="6"/>
      <c r="BH4161" s="6"/>
      <c r="BI4161" s="6"/>
      <c r="BJ4161" s="6"/>
      <c r="BK4161" s="6"/>
      <c r="BL4161" s="6"/>
      <c r="BM4161" s="6"/>
      <c r="BN4161" s="6"/>
      <c r="BO4161" s="6"/>
      <c r="BP4161" s="6"/>
      <c r="BQ4161" s="6"/>
      <c r="BR4161" s="6"/>
      <c r="BS4161" s="6"/>
      <c r="BT4161" s="6"/>
      <c r="BU4161" s="6"/>
      <c r="BV4161" s="6"/>
      <c r="BW4161" s="6"/>
      <c r="BX4161" s="6"/>
      <c r="BY4161" s="6"/>
      <c r="BZ4161" s="6"/>
      <c r="CA4161" s="6"/>
      <c r="CB4161" s="6"/>
      <c r="CC4161" s="6"/>
      <c r="CD4161" s="6"/>
      <c r="CE4161" s="6"/>
      <c r="CF4161" s="6"/>
      <c r="CG4161" s="6"/>
      <c r="CH4161" s="6"/>
      <c r="CI4161" s="6"/>
      <c r="CJ4161" s="6"/>
      <c r="CK4161" s="6"/>
      <c r="CL4161" s="6"/>
      <c r="CM4161" s="6"/>
      <c r="CN4161" s="6"/>
      <c r="CO4161" s="6"/>
      <c r="CP4161" s="6"/>
      <c r="CQ4161" s="6"/>
      <c r="CR4161" s="6"/>
      <c r="CS4161" s="6"/>
      <c r="CT4161" s="6"/>
      <c r="CU4161" s="6"/>
      <c r="CV4161" s="6"/>
      <c r="CW4161" s="6"/>
      <c r="CX4161" s="6"/>
      <c r="CY4161" s="6"/>
      <c r="CZ4161" s="6"/>
      <c r="DA4161" s="6"/>
      <c r="DB4161" s="6"/>
      <c r="DC4161" s="6"/>
      <c r="DD4161" s="6"/>
      <c r="DE4161" s="6"/>
      <c r="DF4161" s="6"/>
      <c r="DG4161" s="6"/>
      <c r="DH4161" s="6"/>
      <c r="DI4161" s="6"/>
      <c r="DJ4161" s="6"/>
    </row>
    <row r="4162" spans="15:114" ht="15" customHeight="1" x14ac:dyDescent="0.15"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  <c r="BD4162" s="6"/>
      <c r="BE4162" s="6"/>
      <c r="BF4162" s="6"/>
      <c r="BG4162" s="6"/>
      <c r="BH4162" s="6"/>
      <c r="BI4162" s="6"/>
      <c r="BJ4162" s="6"/>
      <c r="BK4162" s="6"/>
      <c r="BL4162" s="6"/>
      <c r="BM4162" s="6"/>
      <c r="BN4162" s="6"/>
      <c r="BO4162" s="6"/>
      <c r="BP4162" s="6"/>
      <c r="BQ4162" s="6"/>
      <c r="BR4162" s="6"/>
      <c r="BS4162" s="6"/>
      <c r="BT4162" s="6"/>
      <c r="BU4162" s="6"/>
      <c r="BV4162" s="6"/>
      <c r="BW4162" s="6"/>
      <c r="BX4162" s="6"/>
      <c r="BY4162" s="6"/>
      <c r="BZ4162" s="6"/>
      <c r="CA4162" s="6"/>
      <c r="CB4162" s="6"/>
      <c r="CC4162" s="6"/>
      <c r="CD4162" s="6"/>
      <c r="CE4162" s="6"/>
      <c r="CF4162" s="6"/>
      <c r="CG4162" s="6"/>
      <c r="CH4162" s="6"/>
      <c r="CI4162" s="6"/>
      <c r="CJ4162" s="6"/>
      <c r="CK4162" s="6"/>
      <c r="CL4162" s="6"/>
      <c r="CM4162" s="6"/>
      <c r="CN4162" s="6"/>
      <c r="CO4162" s="6"/>
      <c r="CP4162" s="6"/>
      <c r="CQ4162" s="6"/>
      <c r="CR4162" s="6"/>
      <c r="CS4162" s="6"/>
      <c r="CT4162" s="6"/>
      <c r="CU4162" s="6"/>
      <c r="CV4162" s="6"/>
      <c r="CW4162" s="6"/>
      <c r="CX4162" s="6"/>
      <c r="CY4162" s="6"/>
      <c r="CZ4162" s="6"/>
      <c r="DA4162" s="6"/>
      <c r="DB4162" s="6"/>
      <c r="DC4162" s="6"/>
      <c r="DD4162" s="6"/>
      <c r="DE4162" s="6"/>
      <c r="DF4162" s="6"/>
      <c r="DG4162" s="6"/>
      <c r="DH4162" s="6"/>
      <c r="DI4162" s="6"/>
      <c r="DJ4162" s="6"/>
    </row>
    <row r="4163" spans="15:114" ht="15" customHeight="1" x14ac:dyDescent="0.15"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  <c r="BD4163" s="6"/>
      <c r="BE4163" s="6"/>
      <c r="BF4163" s="6"/>
      <c r="BG4163" s="6"/>
      <c r="BH4163" s="6"/>
      <c r="BI4163" s="6"/>
      <c r="BJ4163" s="6"/>
      <c r="BK4163" s="6"/>
      <c r="BL4163" s="6"/>
      <c r="BM4163" s="6"/>
      <c r="BN4163" s="6"/>
      <c r="BO4163" s="6"/>
      <c r="BP4163" s="6"/>
      <c r="BQ4163" s="6"/>
      <c r="BR4163" s="6"/>
      <c r="BS4163" s="6"/>
      <c r="BT4163" s="6"/>
      <c r="BU4163" s="6"/>
      <c r="BV4163" s="6"/>
      <c r="BW4163" s="6"/>
      <c r="BX4163" s="6"/>
      <c r="BY4163" s="6"/>
      <c r="BZ4163" s="6"/>
      <c r="CA4163" s="6"/>
      <c r="CB4163" s="6"/>
      <c r="CC4163" s="6"/>
      <c r="CD4163" s="6"/>
      <c r="CE4163" s="6"/>
      <c r="CF4163" s="6"/>
      <c r="CG4163" s="6"/>
      <c r="CH4163" s="6"/>
      <c r="CI4163" s="6"/>
      <c r="CJ4163" s="6"/>
      <c r="CK4163" s="6"/>
      <c r="CL4163" s="6"/>
      <c r="CM4163" s="6"/>
      <c r="CN4163" s="6"/>
      <c r="CO4163" s="6"/>
      <c r="CP4163" s="6"/>
      <c r="CQ4163" s="6"/>
      <c r="CR4163" s="6"/>
      <c r="CS4163" s="6"/>
      <c r="CT4163" s="6"/>
      <c r="CU4163" s="6"/>
      <c r="CV4163" s="6"/>
      <c r="CW4163" s="6"/>
      <c r="CX4163" s="6"/>
      <c r="CY4163" s="6"/>
      <c r="CZ4163" s="6"/>
      <c r="DA4163" s="6"/>
      <c r="DB4163" s="6"/>
      <c r="DC4163" s="6"/>
      <c r="DD4163" s="6"/>
      <c r="DE4163" s="6"/>
      <c r="DF4163" s="6"/>
      <c r="DG4163" s="6"/>
      <c r="DH4163" s="6"/>
      <c r="DI4163" s="6"/>
      <c r="DJ4163" s="6"/>
    </row>
    <row r="4164" spans="15:114" ht="15" customHeight="1" x14ac:dyDescent="0.15"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  <c r="BD4164" s="6"/>
      <c r="BE4164" s="6"/>
      <c r="BF4164" s="6"/>
      <c r="BG4164" s="6"/>
      <c r="BH4164" s="6"/>
      <c r="BI4164" s="6"/>
      <c r="BJ4164" s="6"/>
      <c r="BK4164" s="6"/>
      <c r="BL4164" s="6"/>
      <c r="BM4164" s="6"/>
      <c r="BN4164" s="6"/>
      <c r="BO4164" s="6"/>
      <c r="BP4164" s="6"/>
      <c r="BQ4164" s="6"/>
      <c r="BR4164" s="6"/>
      <c r="BS4164" s="6"/>
      <c r="BT4164" s="6"/>
      <c r="BU4164" s="6"/>
      <c r="BV4164" s="6"/>
      <c r="BW4164" s="6"/>
      <c r="BX4164" s="6"/>
      <c r="BY4164" s="6"/>
      <c r="BZ4164" s="6"/>
      <c r="CA4164" s="6"/>
      <c r="CB4164" s="6"/>
      <c r="CC4164" s="6"/>
      <c r="CD4164" s="6"/>
      <c r="CE4164" s="6"/>
      <c r="CF4164" s="6"/>
      <c r="CG4164" s="6"/>
      <c r="CH4164" s="6"/>
      <c r="CI4164" s="6"/>
      <c r="CJ4164" s="6"/>
      <c r="CK4164" s="6"/>
      <c r="CL4164" s="6"/>
      <c r="CM4164" s="6"/>
      <c r="CN4164" s="6"/>
      <c r="CO4164" s="6"/>
      <c r="CP4164" s="6"/>
      <c r="CQ4164" s="6"/>
      <c r="CR4164" s="6"/>
      <c r="CS4164" s="6"/>
      <c r="CT4164" s="6"/>
      <c r="CU4164" s="6"/>
      <c r="CV4164" s="6"/>
      <c r="CW4164" s="6"/>
      <c r="CX4164" s="6"/>
      <c r="CY4164" s="6"/>
      <c r="CZ4164" s="6"/>
      <c r="DA4164" s="6"/>
      <c r="DB4164" s="6"/>
      <c r="DC4164" s="6"/>
      <c r="DD4164" s="6"/>
      <c r="DE4164" s="6"/>
      <c r="DF4164" s="6"/>
      <c r="DG4164" s="6"/>
      <c r="DH4164" s="6"/>
      <c r="DI4164" s="6"/>
      <c r="DJ4164" s="6"/>
    </row>
    <row r="4165" spans="15:114" ht="15" customHeight="1" x14ac:dyDescent="0.15"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  <c r="BH4165" s="6"/>
      <c r="BI4165" s="6"/>
      <c r="BJ4165" s="6"/>
      <c r="BK4165" s="6"/>
      <c r="BL4165" s="6"/>
      <c r="BM4165" s="6"/>
      <c r="BN4165" s="6"/>
      <c r="BO4165" s="6"/>
      <c r="BP4165" s="6"/>
      <c r="BQ4165" s="6"/>
      <c r="BR4165" s="6"/>
      <c r="BS4165" s="6"/>
      <c r="BT4165" s="6"/>
      <c r="BU4165" s="6"/>
      <c r="BV4165" s="6"/>
      <c r="BW4165" s="6"/>
      <c r="BX4165" s="6"/>
      <c r="BY4165" s="6"/>
      <c r="BZ4165" s="6"/>
      <c r="CA4165" s="6"/>
      <c r="CB4165" s="6"/>
      <c r="CC4165" s="6"/>
      <c r="CD4165" s="6"/>
      <c r="CE4165" s="6"/>
      <c r="CF4165" s="6"/>
      <c r="CG4165" s="6"/>
      <c r="CH4165" s="6"/>
      <c r="CI4165" s="6"/>
      <c r="CJ4165" s="6"/>
      <c r="CK4165" s="6"/>
      <c r="CL4165" s="6"/>
      <c r="CM4165" s="6"/>
      <c r="CN4165" s="6"/>
      <c r="CO4165" s="6"/>
      <c r="CP4165" s="6"/>
      <c r="CQ4165" s="6"/>
      <c r="CR4165" s="6"/>
      <c r="CS4165" s="6"/>
      <c r="CT4165" s="6"/>
      <c r="CU4165" s="6"/>
      <c r="CV4165" s="6"/>
      <c r="CW4165" s="6"/>
      <c r="CX4165" s="6"/>
      <c r="CY4165" s="6"/>
      <c r="CZ4165" s="6"/>
      <c r="DA4165" s="6"/>
      <c r="DB4165" s="6"/>
      <c r="DC4165" s="6"/>
      <c r="DD4165" s="6"/>
      <c r="DE4165" s="6"/>
      <c r="DF4165" s="6"/>
      <c r="DG4165" s="6"/>
      <c r="DH4165" s="6"/>
      <c r="DI4165" s="6"/>
      <c r="DJ4165" s="6"/>
    </row>
    <row r="4166" spans="15:114" ht="15" customHeight="1" x14ac:dyDescent="0.15"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  <c r="BD4166" s="6"/>
      <c r="BE4166" s="6"/>
      <c r="BF4166" s="6"/>
      <c r="BG4166" s="6"/>
      <c r="BH4166" s="6"/>
      <c r="BI4166" s="6"/>
      <c r="BJ4166" s="6"/>
      <c r="BK4166" s="6"/>
      <c r="BL4166" s="6"/>
      <c r="BM4166" s="6"/>
      <c r="BN4166" s="6"/>
      <c r="BO4166" s="6"/>
      <c r="BP4166" s="6"/>
      <c r="BQ4166" s="6"/>
      <c r="BR4166" s="6"/>
      <c r="BS4166" s="6"/>
      <c r="BT4166" s="6"/>
      <c r="BU4166" s="6"/>
      <c r="BV4166" s="6"/>
      <c r="BW4166" s="6"/>
      <c r="BX4166" s="6"/>
      <c r="BY4166" s="6"/>
      <c r="BZ4166" s="6"/>
      <c r="CA4166" s="6"/>
      <c r="CB4166" s="6"/>
      <c r="CC4166" s="6"/>
      <c r="CD4166" s="6"/>
      <c r="CE4166" s="6"/>
      <c r="CF4166" s="6"/>
      <c r="CG4166" s="6"/>
      <c r="CH4166" s="6"/>
      <c r="CI4166" s="6"/>
      <c r="CJ4166" s="6"/>
      <c r="CK4166" s="6"/>
      <c r="CL4166" s="6"/>
      <c r="CM4166" s="6"/>
      <c r="CN4166" s="6"/>
      <c r="CO4166" s="6"/>
      <c r="CP4166" s="6"/>
      <c r="CQ4166" s="6"/>
      <c r="CR4166" s="6"/>
      <c r="CS4166" s="6"/>
      <c r="CT4166" s="6"/>
      <c r="CU4166" s="6"/>
      <c r="CV4166" s="6"/>
      <c r="CW4166" s="6"/>
      <c r="CX4166" s="6"/>
      <c r="CY4166" s="6"/>
      <c r="CZ4166" s="6"/>
      <c r="DA4166" s="6"/>
      <c r="DB4166" s="6"/>
      <c r="DC4166" s="6"/>
      <c r="DD4166" s="6"/>
      <c r="DE4166" s="6"/>
      <c r="DF4166" s="6"/>
      <c r="DG4166" s="6"/>
      <c r="DH4166" s="6"/>
      <c r="DI4166" s="6"/>
      <c r="DJ4166" s="6"/>
    </row>
    <row r="4167" spans="15:114" ht="15" customHeight="1" x14ac:dyDescent="0.15"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  <c r="BH4167" s="6"/>
      <c r="BI4167" s="6"/>
      <c r="BJ4167" s="6"/>
      <c r="BK4167" s="6"/>
      <c r="BL4167" s="6"/>
      <c r="BM4167" s="6"/>
      <c r="BN4167" s="6"/>
      <c r="BO4167" s="6"/>
      <c r="BP4167" s="6"/>
      <c r="BQ4167" s="6"/>
      <c r="BR4167" s="6"/>
      <c r="BS4167" s="6"/>
      <c r="BT4167" s="6"/>
      <c r="BU4167" s="6"/>
      <c r="BV4167" s="6"/>
      <c r="BW4167" s="6"/>
      <c r="BX4167" s="6"/>
      <c r="BY4167" s="6"/>
      <c r="BZ4167" s="6"/>
      <c r="CA4167" s="6"/>
      <c r="CB4167" s="6"/>
      <c r="CC4167" s="6"/>
      <c r="CD4167" s="6"/>
      <c r="CE4167" s="6"/>
      <c r="CF4167" s="6"/>
      <c r="CG4167" s="6"/>
      <c r="CH4167" s="6"/>
      <c r="CI4167" s="6"/>
      <c r="CJ4167" s="6"/>
      <c r="CK4167" s="6"/>
      <c r="CL4167" s="6"/>
      <c r="CM4167" s="6"/>
      <c r="CN4167" s="6"/>
      <c r="CO4167" s="6"/>
      <c r="CP4167" s="6"/>
      <c r="CQ4167" s="6"/>
      <c r="CR4167" s="6"/>
      <c r="CS4167" s="6"/>
      <c r="CT4167" s="6"/>
      <c r="CU4167" s="6"/>
      <c r="CV4167" s="6"/>
      <c r="CW4167" s="6"/>
      <c r="CX4167" s="6"/>
      <c r="CY4167" s="6"/>
      <c r="CZ4167" s="6"/>
      <c r="DA4167" s="6"/>
      <c r="DB4167" s="6"/>
      <c r="DC4167" s="6"/>
      <c r="DD4167" s="6"/>
      <c r="DE4167" s="6"/>
      <c r="DF4167" s="6"/>
      <c r="DG4167" s="6"/>
      <c r="DH4167" s="6"/>
      <c r="DI4167" s="6"/>
      <c r="DJ4167" s="6"/>
    </row>
    <row r="4168" spans="15:114" ht="15" customHeight="1" x14ac:dyDescent="0.15"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  <c r="BH4168" s="6"/>
      <c r="BI4168" s="6"/>
      <c r="BJ4168" s="6"/>
      <c r="BK4168" s="6"/>
      <c r="BL4168" s="6"/>
      <c r="BM4168" s="6"/>
      <c r="BN4168" s="6"/>
      <c r="BO4168" s="6"/>
      <c r="BP4168" s="6"/>
      <c r="BQ4168" s="6"/>
      <c r="BR4168" s="6"/>
      <c r="BS4168" s="6"/>
      <c r="BT4168" s="6"/>
      <c r="BU4168" s="6"/>
      <c r="BV4168" s="6"/>
      <c r="BW4168" s="6"/>
      <c r="BX4168" s="6"/>
      <c r="BY4168" s="6"/>
      <c r="BZ4168" s="6"/>
      <c r="CA4168" s="6"/>
      <c r="CB4168" s="6"/>
      <c r="CC4168" s="6"/>
      <c r="CD4168" s="6"/>
      <c r="CE4168" s="6"/>
      <c r="CF4168" s="6"/>
      <c r="CG4168" s="6"/>
      <c r="CH4168" s="6"/>
      <c r="CI4168" s="6"/>
      <c r="CJ4168" s="6"/>
      <c r="CK4168" s="6"/>
      <c r="CL4168" s="6"/>
      <c r="CM4168" s="6"/>
      <c r="CN4168" s="6"/>
      <c r="CO4168" s="6"/>
      <c r="CP4168" s="6"/>
      <c r="CQ4168" s="6"/>
      <c r="CR4168" s="6"/>
      <c r="CS4168" s="6"/>
      <c r="CT4168" s="6"/>
      <c r="CU4168" s="6"/>
      <c r="CV4168" s="6"/>
      <c r="CW4168" s="6"/>
      <c r="CX4168" s="6"/>
      <c r="CY4168" s="6"/>
      <c r="CZ4168" s="6"/>
      <c r="DA4168" s="6"/>
      <c r="DB4168" s="6"/>
      <c r="DC4168" s="6"/>
      <c r="DD4168" s="6"/>
      <c r="DE4168" s="6"/>
      <c r="DF4168" s="6"/>
      <c r="DG4168" s="6"/>
      <c r="DH4168" s="6"/>
      <c r="DI4168" s="6"/>
      <c r="DJ4168" s="6"/>
    </row>
    <row r="4169" spans="15:114" ht="15" customHeight="1" x14ac:dyDescent="0.15"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  <c r="BD4169" s="6"/>
      <c r="BE4169" s="6"/>
      <c r="BF4169" s="6"/>
      <c r="BG4169" s="6"/>
      <c r="BH4169" s="6"/>
      <c r="BI4169" s="6"/>
      <c r="BJ4169" s="6"/>
      <c r="BK4169" s="6"/>
      <c r="BL4169" s="6"/>
      <c r="BM4169" s="6"/>
      <c r="BN4169" s="6"/>
      <c r="BO4169" s="6"/>
      <c r="BP4169" s="6"/>
      <c r="BQ4169" s="6"/>
      <c r="BR4169" s="6"/>
      <c r="BS4169" s="6"/>
      <c r="BT4169" s="6"/>
      <c r="BU4169" s="6"/>
      <c r="BV4169" s="6"/>
      <c r="BW4169" s="6"/>
      <c r="BX4169" s="6"/>
      <c r="BY4169" s="6"/>
      <c r="BZ4169" s="6"/>
      <c r="CA4169" s="6"/>
      <c r="CB4169" s="6"/>
      <c r="CC4169" s="6"/>
      <c r="CD4169" s="6"/>
      <c r="CE4169" s="6"/>
      <c r="CF4169" s="6"/>
      <c r="CG4169" s="6"/>
      <c r="CH4169" s="6"/>
      <c r="CI4169" s="6"/>
      <c r="CJ4169" s="6"/>
      <c r="CK4169" s="6"/>
      <c r="CL4169" s="6"/>
      <c r="CM4169" s="6"/>
      <c r="CN4169" s="6"/>
      <c r="CO4169" s="6"/>
      <c r="CP4169" s="6"/>
      <c r="CQ4169" s="6"/>
      <c r="CR4169" s="6"/>
      <c r="CS4169" s="6"/>
      <c r="CT4169" s="6"/>
      <c r="CU4169" s="6"/>
      <c r="CV4169" s="6"/>
      <c r="CW4169" s="6"/>
      <c r="CX4169" s="6"/>
      <c r="CY4169" s="6"/>
      <c r="CZ4169" s="6"/>
      <c r="DA4169" s="6"/>
      <c r="DB4169" s="6"/>
      <c r="DC4169" s="6"/>
      <c r="DD4169" s="6"/>
      <c r="DE4169" s="6"/>
      <c r="DF4169" s="6"/>
      <c r="DG4169" s="6"/>
      <c r="DH4169" s="6"/>
      <c r="DI4169" s="6"/>
      <c r="DJ4169" s="6"/>
    </row>
    <row r="4170" spans="15:114" ht="15" customHeight="1" x14ac:dyDescent="0.15"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  <c r="BD4170" s="6"/>
      <c r="BE4170" s="6"/>
      <c r="BF4170" s="6"/>
      <c r="BG4170" s="6"/>
      <c r="BH4170" s="6"/>
      <c r="BI4170" s="6"/>
      <c r="BJ4170" s="6"/>
      <c r="BK4170" s="6"/>
      <c r="BL4170" s="6"/>
      <c r="BM4170" s="6"/>
      <c r="BN4170" s="6"/>
      <c r="BO4170" s="6"/>
      <c r="BP4170" s="6"/>
      <c r="BQ4170" s="6"/>
      <c r="BR4170" s="6"/>
      <c r="BS4170" s="6"/>
      <c r="BT4170" s="6"/>
      <c r="BU4170" s="6"/>
      <c r="BV4170" s="6"/>
      <c r="BW4170" s="6"/>
      <c r="BX4170" s="6"/>
      <c r="BY4170" s="6"/>
      <c r="BZ4170" s="6"/>
      <c r="CA4170" s="6"/>
      <c r="CB4170" s="6"/>
      <c r="CC4170" s="6"/>
      <c r="CD4170" s="6"/>
      <c r="CE4170" s="6"/>
      <c r="CF4170" s="6"/>
      <c r="CG4170" s="6"/>
      <c r="CH4170" s="6"/>
      <c r="CI4170" s="6"/>
      <c r="CJ4170" s="6"/>
      <c r="CK4170" s="6"/>
      <c r="CL4170" s="6"/>
      <c r="CM4170" s="6"/>
      <c r="CN4170" s="6"/>
      <c r="CO4170" s="6"/>
      <c r="CP4170" s="6"/>
      <c r="CQ4170" s="6"/>
      <c r="CR4170" s="6"/>
      <c r="CS4170" s="6"/>
      <c r="CT4170" s="6"/>
      <c r="CU4170" s="6"/>
      <c r="CV4170" s="6"/>
      <c r="CW4170" s="6"/>
      <c r="CX4170" s="6"/>
      <c r="CY4170" s="6"/>
      <c r="CZ4170" s="6"/>
      <c r="DA4170" s="6"/>
      <c r="DB4170" s="6"/>
      <c r="DC4170" s="6"/>
      <c r="DD4170" s="6"/>
      <c r="DE4170" s="6"/>
      <c r="DF4170" s="6"/>
      <c r="DG4170" s="6"/>
      <c r="DH4170" s="6"/>
      <c r="DI4170" s="6"/>
      <c r="DJ4170" s="6"/>
    </row>
    <row r="4171" spans="15:114" ht="15" customHeight="1" x14ac:dyDescent="0.15"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  <c r="BD4171" s="6"/>
      <c r="BE4171" s="6"/>
      <c r="BF4171" s="6"/>
      <c r="BG4171" s="6"/>
      <c r="BH4171" s="6"/>
      <c r="BI4171" s="6"/>
      <c r="BJ4171" s="6"/>
      <c r="BK4171" s="6"/>
      <c r="BL4171" s="6"/>
      <c r="BM4171" s="6"/>
      <c r="BN4171" s="6"/>
      <c r="BO4171" s="6"/>
      <c r="BP4171" s="6"/>
      <c r="BQ4171" s="6"/>
      <c r="BR4171" s="6"/>
      <c r="BS4171" s="6"/>
      <c r="BT4171" s="6"/>
      <c r="BU4171" s="6"/>
      <c r="BV4171" s="6"/>
      <c r="BW4171" s="6"/>
      <c r="BX4171" s="6"/>
      <c r="BY4171" s="6"/>
      <c r="BZ4171" s="6"/>
      <c r="CA4171" s="6"/>
      <c r="CB4171" s="6"/>
      <c r="CC4171" s="6"/>
      <c r="CD4171" s="6"/>
      <c r="CE4171" s="6"/>
      <c r="CF4171" s="6"/>
      <c r="CG4171" s="6"/>
      <c r="CH4171" s="6"/>
      <c r="CI4171" s="6"/>
      <c r="CJ4171" s="6"/>
      <c r="CK4171" s="6"/>
      <c r="CL4171" s="6"/>
      <c r="CM4171" s="6"/>
      <c r="CN4171" s="6"/>
      <c r="CO4171" s="6"/>
      <c r="CP4171" s="6"/>
      <c r="CQ4171" s="6"/>
      <c r="CR4171" s="6"/>
      <c r="CS4171" s="6"/>
      <c r="CT4171" s="6"/>
      <c r="CU4171" s="6"/>
      <c r="CV4171" s="6"/>
      <c r="CW4171" s="6"/>
      <c r="CX4171" s="6"/>
      <c r="CY4171" s="6"/>
      <c r="CZ4171" s="6"/>
      <c r="DA4171" s="6"/>
      <c r="DB4171" s="6"/>
      <c r="DC4171" s="6"/>
      <c r="DD4171" s="6"/>
      <c r="DE4171" s="6"/>
      <c r="DF4171" s="6"/>
      <c r="DG4171" s="6"/>
      <c r="DH4171" s="6"/>
      <c r="DI4171" s="6"/>
      <c r="DJ4171" s="6"/>
    </row>
    <row r="4172" spans="15:114" ht="15" customHeight="1" x14ac:dyDescent="0.15"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  <c r="BD4172" s="6"/>
      <c r="BE4172" s="6"/>
      <c r="BF4172" s="6"/>
      <c r="BG4172" s="6"/>
      <c r="BH4172" s="6"/>
      <c r="BI4172" s="6"/>
      <c r="BJ4172" s="6"/>
      <c r="BK4172" s="6"/>
      <c r="BL4172" s="6"/>
      <c r="BM4172" s="6"/>
      <c r="BN4172" s="6"/>
      <c r="BO4172" s="6"/>
      <c r="BP4172" s="6"/>
      <c r="BQ4172" s="6"/>
      <c r="BR4172" s="6"/>
      <c r="BS4172" s="6"/>
      <c r="BT4172" s="6"/>
      <c r="BU4172" s="6"/>
      <c r="BV4172" s="6"/>
      <c r="BW4172" s="6"/>
      <c r="BX4172" s="6"/>
      <c r="BY4172" s="6"/>
      <c r="BZ4172" s="6"/>
      <c r="CA4172" s="6"/>
      <c r="CB4172" s="6"/>
      <c r="CC4172" s="6"/>
      <c r="CD4172" s="6"/>
      <c r="CE4172" s="6"/>
      <c r="CF4172" s="6"/>
      <c r="CG4172" s="6"/>
      <c r="CH4172" s="6"/>
      <c r="CI4172" s="6"/>
      <c r="CJ4172" s="6"/>
      <c r="CK4172" s="6"/>
      <c r="CL4172" s="6"/>
      <c r="CM4172" s="6"/>
      <c r="CN4172" s="6"/>
      <c r="CO4172" s="6"/>
      <c r="CP4172" s="6"/>
      <c r="CQ4172" s="6"/>
      <c r="CR4172" s="6"/>
      <c r="CS4172" s="6"/>
      <c r="CT4172" s="6"/>
      <c r="CU4172" s="6"/>
      <c r="CV4172" s="6"/>
      <c r="CW4172" s="6"/>
      <c r="CX4172" s="6"/>
      <c r="CY4172" s="6"/>
      <c r="CZ4172" s="6"/>
      <c r="DA4172" s="6"/>
      <c r="DB4172" s="6"/>
      <c r="DC4172" s="6"/>
      <c r="DD4172" s="6"/>
      <c r="DE4172" s="6"/>
      <c r="DF4172" s="6"/>
      <c r="DG4172" s="6"/>
      <c r="DH4172" s="6"/>
      <c r="DI4172" s="6"/>
      <c r="DJ4172" s="6"/>
    </row>
    <row r="4173" spans="15:114" ht="15" customHeight="1" x14ac:dyDescent="0.15"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  <c r="BD4173" s="6"/>
      <c r="BE4173" s="6"/>
      <c r="BF4173" s="6"/>
      <c r="BG4173" s="6"/>
      <c r="BH4173" s="6"/>
      <c r="BI4173" s="6"/>
      <c r="BJ4173" s="6"/>
      <c r="BK4173" s="6"/>
      <c r="BL4173" s="6"/>
      <c r="BM4173" s="6"/>
      <c r="BN4173" s="6"/>
      <c r="BO4173" s="6"/>
      <c r="BP4173" s="6"/>
      <c r="BQ4173" s="6"/>
      <c r="BR4173" s="6"/>
      <c r="BS4173" s="6"/>
      <c r="BT4173" s="6"/>
      <c r="BU4173" s="6"/>
      <c r="BV4173" s="6"/>
      <c r="BW4173" s="6"/>
      <c r="BX4173" s="6"/>
      <c r="BY4173" s="6"/>
      <c r="BZ4173" s="6"/>
      <c r="CA4173" s="6"/>
      <c r="CB4173" s="6"/>
      <c r="CC4173" s="6"/>
      <c r="CD4173" s="6"/>
      <c r="CE4173" s="6"/>
      <c r="CF4173" s="6"/>
      <c r="CG4173" s="6"/>
      <c r="CH4173" s="6"/>
      <c r="CI4173" s="6"/>
      <c r="CJ4173" s="6"/>
      <c r="CK4173" s="6"/>
      <c r="CL4173" s="6"/>
      <c r="CM4173" s="6"/>
      <c r="CN4173" s="6"/>
      <c r="CO4173" s="6"/>
      <c r="CP4173" s="6"/>
      <c r="CQ4173" s="6"/>
      <c r="CR4173" s="6"/>
      <c r="CS4173" s="6"/>
      <c r="CT4173" s="6"/>
      <c r="CU4173" s="6"/>
      <c r="CV4173" s="6"/>
      <c r="CW4173" s="6"/>
      <c r="CX4173" s="6"/>
      <c r="CY4173" s="6"/>
      <c r="CZ4173" s="6"/>
      <c r="DA4173" s="6"/>
      <c r="DB4173" s="6"/>
      <c r="DC4173" s="6"/>
      <c r="DD4173" s="6"/>
      <c r="DE4173" s="6"/>
      <c r="DF4173" s="6"/>
      <c r="DG4173" s="6"/>
      <c r="DH4173" s="6"/>
      <c r="DI4173" s="6"/>
      <c r="DJ4173" s="6"/>
    </row>
    <row r="4174" spans="15:114" ht="15" customHeight="1" x14ac:dyDescent="0.15"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  <c r="BD4174" s="6"/>
      <c r="BE4174" s="6"/>
      <c r="BF4174" s="6"/>
      <c r="BG4174" s="6"/>
      <c r="BH4174" s="6"/>
      <c r="BI4174" s="6"/>
      <c r="BJ4174" s="6"/>
      <c r="BK4174" s="6"/>
      <c r="BL4174" s="6"/>
      <c r="BM4174" s="6"/>
      <c r="BN4174" s="6"/>
      <c r="BO4174" s="6"/>
      <c r="BP4174" s="6"/>
      <c r="BQ4174" s="6"/>
      <c r="BR4174" s="6"/>
      <c r="BS4174" s="6"/>
      <c r="BT4174" s="6"/>
      <c r="BU4174" s="6"/>
      <c r="BV4174" s="6"/>
      <c r="BW4174" s="6"/>
      <c r="BX4174" s="6"/>
      <c r="BY4174" s="6"/>
      <c r="BZ4174" s="6"/>
      <c r="CA4174" s="6"/>
      <c r="CB4174" s="6"/>
      <c r="CC4174" s="6"/>
      <c r="CD4174" s="6"/>
      <c r="CE4174" s="6"/>
      <c r="CF4174" s="6"/>
      <c r="CG4174" s="6"/>
      <c r="CH4174" s="6"/>
      <c r="CI4174" s="6"/>
      <c r="CJ4174" s="6"/>
      <c r="CK4174" s="6"/>
      <c r="CL4174" s="6"/>
      <c r="CM4174" s="6"/>
      <c r="CN4174" s="6"/>
      <c r="CO4174" s="6"/>
      <c r="CP4174" s="6"/>
      <c r="CQ4174" s="6"/>
      <c r="CR4174" s="6"/>
      <c r="CS4174" s="6"/>
      <c r="CT4174" s="6"/>
      <c r="CU4174" s="6"/>
      <c r="CV4174" s="6"/>
      <c r="CW4174" s="6"/>
      <c r="CX4174" s="6"/>
      <c r="CY4174" s="6"/>
      <c r="CZ4174" s="6"/>
      <c r="DA4174" s="6"/>
      <c r="DB4174" s="6"/>
      <c r="DC4174" s="6"/>
      <c r="DD4174" s="6"/>
      <c r="DE4174" s="6"/>
      <c r="DF4174" s="6"/>
      <c r="DG4174" s="6"/>
      <c r="DH4174" s="6"/>
      <c r="DI4174" s="6"/>
      <c r="DJ4174" s="6"/>
    </row>
    <row r="4175" spans="15:114" ht="15" customHeight="1" x14ac:dyDescent="0.15"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  <c r="BD4175" s="6"/>
      <c r="BE4175" s="6"/>
      <c r="BF4175" s="6"/>
      <c r="BG4175" s="6"/>
      <c r="BH4175" s="6"/>
      <c r="BI4175" s="6"/>
      <c r="BJ4175" s="6"/>
      <c r="BK4175" s="6"/>
      <c r="BL4175" s="6"/>
      <c r="BM4175" s="6"/>
      <c r="BN4175" s="6"/>
      <c r="BO4175" s="6"/>
      <c r="BP4175" s="6"/>
      <c r="BQ4175" s="6"/>
      <c r="BR4175" s="6"/>
      <c r="BS4175" s="6"/>
      <c r="BT4175" s="6"/>
      <c r="BU4175" s="6"/>
      <c r="BV4175" s="6"/>
      <c r="BW4175" s="6"/>
      <c r="BX4175" s="6"/>
      <c r="BY4175" s="6"/>
      <c r="BZ4175" s="6"/>
      <c r="CA4175" s="6"/>
      <c r="CB4175" s="6"/>
      <c r="CC4175" s="6"/>
      <c r="CD4175" s="6"/>
      <c r="CE4175" s="6"/>
      <c r="CF4175" s="6"/>
      <c r="CG4175" s="6"/>
      <c r="CH4175" s="6"/>
      <c r="CI4175" s="6"/>
      <c r="CJ4175" s="6"/>
      <c r="CK4175" s="6"/>
      <c r="CL4175" s="6"/>
      <c r="CM4175" s="6"/>
      <c r="CN4175" s="6"/>
      <c r="CO4175" s="6"/>
      <c r="CP4175" s="6"/>
      <c r="CQ4175" s="6"/>
      <c r="CR4175" s="6"/>
      <c r="CS4175" s="6"/>
      <c r="CT4175" s="6"/>
      <c r="CU4175" s="6"/>
      <c r="CV4175" s="6"/>
      <c r="CW4175" s="6"/>
      <c r="CX4175" s="6"/>
      <c r="CY4175" s="6"/>
      <c r="CZ4175" s="6"/>
      <c r="DA4175" s="6"/>
      <c r="DB4175" s="6"/>
      <c r="DC4175" s="6"/>
      <c r="DD4175" s="6"/>
      <c r="DE4175" s="6"/>
      <c r="DF4175" s="6"/>
      <c r="DG4175" s="6"/>
      <c r="DH4175" s="6"/>
      <c r="DI4175" s="6"/>
      <c r="DJ4175" s="6"/>
    </row>
    <row r="4176" spans="15:114" ht="15" customHeight="1" x14ac:dyDescent="0.15"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  <c r="BH4176" s="6"/>
      <c r="BI4176" s="6"/>
      <c r="BJ4176" s="6"/>
      <c r="BK4176" s="6"/>
      <c r="BL4176" s="6"/>
      <c r="BM4176" s="6"/>
      <c r="BN4176" s="6"/>
      <c r="BO4176" s="6"/>
      <c r="BP4176" s="6"/>
      <c r="BQ4176" s="6"/>
      <c r="BR4176" s="6"/>
      <c r="BS4176" s="6"/>
      <c r="BT4176" s="6"/>
      <c r="BU4176" s="6"/>
      <c r="BV4176" s="6"/>
      <c r="BW4176" s="6"/>
      <c r="BX4176" s="6"/>
      <c r="BY4176" s="6"/>
      <c r="BZ4176" s="6"/>
      <c r="CA4176" s="6"/>
      <c r="CB4176" s="6"/>
      <c r="CC4176" s="6"/>
      <c r="CD4176" s="6"/>
      <c r="CE4176" s="6"/>
      <c r="CF4176" s="6"/>
      <c r="CG4176" s="6"/>
      <c r="CH4176" s="6"/>
      <c r="CI4176" s="6"/>
      <c r="CJ4176" s="6"/>
      <c r="CK4176" s="6"/>
      <c r="CL4176" s="6"/>
      <c r="CM4176" s="6"/>
      <c r="CN4176" s="6"/>
      <c r="CO4176" s="6"/>
      <c r="CP4176" s="6"/>
      <c r="CQ4176" s="6"/>
      <c r="CR4176" s="6"/>
      <c r="CS4176" s="6"/>
      <c r="CT4176" s="6"/>
      <c r="CU4176" s="6"/>
      <c r="CV4176" s="6"/>
      <c r="CW4176" s="6"/>
      <c r="CX4176" s="6"/>
      <c r="CY4176" s="6"/>
      <c r="CZ4176" s="6"/>
      <c r="DA4176" s="6"/>
      <c r="DB4176" s="6"/>
      <c r="DC4176" s="6"/>
      <c r="DD4176" s="6"/>
      <c r="DE4176" s="6"/>
      <c r="DF4176" s="6"/>
      <c r="DG4176" s="6"/>
      <c r="DH4176" s="6"/>
      <c r="DI4176" s="6"/>
      <c r="DJ4176" s="6"/>
    </row>
    <row r="4177" spans="15:114" ht="15" customHeight="1" x14ac:dyDescent="0.15"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  <c r="BD4177" s="6"/>
      <c r="BE4177" s="6"/>
      <c r="BF4177" s="6"/>
      <c r="BG4177" s="6"/>
      <c r="BH4177" s="6"/>
      <c r="BI4177" s="6"/>
      <c r="BJ4177" s="6"/>
      <c r="BK4177" s="6"/>
      <c r="BL4177" s="6"/>
      <c r="BM4177" s="6"/>
      <c r="BN4177" s="6"/>
      <c r="BO4177" s="6"/>
      <c r="BP4177" s="6"/>
      <c r="BQ4177" s="6"/>
      <c r="BR4177" s="6"/>
      <c r="BS4177" s="6"/>
      <c r="BT4177" s="6"/>
      <c r="BU4177" s="6"/>
      <c r="BV4177" s="6"/>
      <c r="BW4177" s="6"/>
      <c r="BX4177" s="6"/>
      <c r="BY4177" s="6"/>
      <c r="BZ4177" s="6"/>
      <c r="CA4177" s="6"/>
      <c r="CB4177" s="6"/>
      <c r="CC4177" s="6"/>
      <c r="CD4177" s="6"/>
      <c r="CE4177" s="6"/>
      <c r="CF4177" s="6"/>
      <c r="CG4177" s="6"/>
      <c r="CH4177" s="6"/>
      <c r="CI4177" s="6"/>
      <c r="CJ4177" s="6"/>
      <c r="CK4177" s="6"/>
      <c r="CL4177" s="6"/>
      <c r="CM4177" s="6"/>
      <c r="CN4177" s="6"/>
      <c r="CO4177" s="6"/>
      <c r="CP4177" s="6"/>
      <c r="CQ4177" s="6"/>
      <c r="CR4177" s="6"/>
      <c r="CS4177" s="6"/>
      <c r="CT4177" s="6"/>
      <c r="CU4177" s="6"/>
      <c r="CV4177" s="6"/>
      <c r="CW4177" s="6"/>
      <c r="CX4177" s="6"/>
      <c r="CY4177" s="6"/>
      <c r="CZ4177" s="6"/>
      <c r="DA4177" s="6"/>
      <c r="DB4177" s="6"/>
      <c r="DC4177" s="6"/>
      <c r="DD4177" s="6"/>
      <c r="DE4177" s="6"/>
      <c r="DF4177" s="6"/>
      <c r="DG4177" s="6"/>
      <c r="DH4177" s="6"/>
      <c r="DI4177" s="6"/>
      <c r="DJ4177" s="6"/>
    </row>
    <row r="4178" spans="15:114" ht="15" customHeight="1" x14ac:dyDescent="0.15"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  <c r="BD4178" s="6"/>
      <c r="BE4178" s="6"/>
      <c r="BF4178" s="6"/>
      <c r="BG4178" s="6"/>
      <c r="BH4178" s="6"/>
      <c r="BI4178" s="6"/>
      <c r="BJ4178" s="6"/>
      <c r="BK4178" s="6"/>
      <c r="BL4178" s="6"/>
      <c r="BM4178" s="6"/>
      <c r="BN4178" s="6"/>
      <c r="BO4178" s="6"/>
      <c r="BP4178" s="6"/>
      <c r="BQ4178" s="6"/>
      <c r="BR4178" s="6"/>
      <c r="BS4178" s="6"/>
      <c r="BT4178" s="6"/>
      <c r="BU4178" s="6"/>
      <c r="BV4178" s="6"/>
      <c r="BW4178" s="6"/>
      <c r="BX4178" s="6"/>
      <c r="BY4178" s="6"/>
      <c r="BZ4178" s="6"/>
      <c r="CA4178" s="6"/>
      <c r="CB4178" s="6"/>
      <c r="CC4178" s="6"/>
      <c r="CD4178" s="6"/>
      <c r="CE4178" s="6"/>
      <c r="CF4178" s="6"/>
      <c r="CG4178" s="6"/>
      <c r="CH4178" s="6"/>
      <c r="CI4178" s="6"/>
      <c r="CJ4178" s="6"/>
      <c r="CK4178" s="6"/>
      <c r="CL4178" s="6"/>
      <c r="CM4178" s="6"/>
      <c r="CN4178" s="6"/>
      <c r="CO4178" s="6"/>
      <c r="CP4178" s="6"/>
      <c r="CQ4178" s="6"/>
      <c r="CR4178" s="6"/>
      <c r="CS4178" s="6"/>
      <c r="CT4178" s="6"/>
      <c r="CU4178" s="6"/>
      <c r="CV4178" s="6"/>
      <c r="CW4178" s="6"/>
      <c r="CX4178" s="6"/>
      <c r="CY4178" s="6"/>
      <c r="CZ4178" s="6"/>
      <c r="DA4178" s="6"/>
      <c r="DB4178" s="6"/>
      <c r="DC4178" s="6"/>
      <c r="DD4178" s="6"/>
      <c r="DE4178" s="6"/>
      <c r="DF4178" s="6"/>
      <c r="DG4178" s="6"/>
      <c r="DH4178" s="6"/>
      <c r="DI4178" s="6"/>
      <c r="DJ4178" s="6"/>
    </row>
    <row r="4179" spans="15:114" ht="15" customHeight="1" x14ac:dyDescent="0.15"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  <c r="BD4179" s="6"/>
      <c r="BE4179" s="6"/>
      <c r="BF4179" s="6"/>
      <c r="BG4179" s="6"/>
      <c r="BH4179" s="6"/>
      <c r="BI4179" s="6"/>
      <c r="BJ4179" s="6"/>
      <c r="BK4179" s="6"/>
      <c r="BL4179" s="6"/>
      <c r="BM4179" s="6"/>
      <c r="BN4179" s="6"/>
      <c r="BO4179" s="6"/>
      <c r="BP4179" s="6"/>
      <c r="BQ4179" s="6"/>
      <c r="BR4179" s="6"/>
      <c r="BS4179" s="6"/>
      <c r="BT4179" s="6"/>
      <c r="BU4179" s="6"/>
      <c r="BV4179" s="6"/>
      <c r="BW4179" s="6"/>
      <c r="BX4179" s="6"/>
      <c r="BY4179" s="6"/>
      <c r="BZ4179" s="6"/>
      <c r="CA4179" s="6"/>
      <c r="CB4179" s="6"/>
      <c r="CC4179" s="6"/>
      <c r="CD4179" s="6"/>
      <c r="CE4179" s="6"/>
      <c r="CF4179" s="6"/>
      <c r="CG4179" s="6"/>
      <c r="CH4179" s="6"/>
      <c r="CI4179" s="6"/>
      <c r="CJ4179" s="6"/>
      <c r="CK4179" s="6"/>
      <c r="CL4179" s="6"/>
      <c r="CM4179" s="6"/>
      <c r="CN4179" s="6"/>
      <c r="CO4179" s="6"/>
      <c r="CP4179" s="6"/>
      <c r="CQ4179" s="6"/>
      <c r="CR4179" s="6"/>
      <c r="CS4179" s="6"/>
      <c r="CT4179" s="6"/>
      <c r="CU4179" s="6"/>
      <c r="CV4179" s="6"/>
      <c r="CW4179" s="6"/>
      <c r="CX4179" s="6"/>
      <c r="CY4179" s="6"/>
      <c r="CZ4179" s="6"/>
      <c r="DA4179" s="6"/>
      <c r="DB4179" s="6"/>
      <c r="DC4179" s="6"/>
      <c r="DD4179" s="6"/>
      <c r="DE4179" s="6"/>
      <c r="DF4179" s="6"/>
      <c r="DG4179" s="6"/>
      <c r="DH4179" s="6"/>
      <c r="DI4179" s="6"/>
      <c r="DJ4179" s="6"/>
    </row>
    <row r="4180" spans="15:114" ht="15" customHeight="1" x14ac:dyDescent="0.15"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  <c r="BD4180" s="6"/>
      <c r="BE4180" s="6"/>
      <c r="BF4180" s="6"/>
      <c r="BG4180" s="6"/>
      <c r="BH4180" s="6"/>
      <c r="BI4180" s="6"/>
      <c r="BJ4180" s="6"/>
      <c r="BK4180" s="6"/>
      <c r="BL4180" s="6"/>
      <c r="BM4180" s="6"/>
      <c r="BN4180" s="6"/>
      <c r="BO4180" s="6"/>
      <c r="BP4180" s="6"/>
      <c r="BQ4180" s="6"/>
      <c r="BR4180" s="6"/>
      <c r="BS4180" s="6"/>
      <c r="BT4180" s="6"/>
      <c r="BU4180" s="6"/>
      <c r="BV4180" s="6"/>
      <c r="BW4180" s="6"/>
      <c r="BX4180" s="6"/>
      <c r="BY4180" s="6"/>
      <c r="BZ4180" s="6"/>
      <c r="CA4180" s="6"/>
      <c r="CB4180" s="6"/>
      <c r="CC4180" s="6"/>
      <c r="CD4180" s="6"/>
      <c r="CE4180" s="6"/>
      <c r="CF4180" s="6"/>
      <c r="CG4180" s="6"/>
      <c r="CH4180" s="6"/>
      <c r="CI4180" s="6"/>
      <c r="CJ4180" s="6"/>
      <c r="CK4180" s="6"/>
      <c r="CL4180" s="6"/>
      <c r="CM4180" s="6"/>
      <c r="CN4180" s="6"/>
      <c r="CO4180" s="6"/>
      <c r="CP4180" s="6"/>
      <c r="CQ4180" s="6"/>
      <c r="CR4180" s="6"/>
      <c r="CS4180" s="6"/>
      <c r="CT4180" s="6"/>
      <c r="CU4180" s="6"/>
      <c r="CV4180" s="6"/>
      <c r="CW4180" s="6"/>
      <c r="CX4180" s="6"/>
      <c r="CY4180" s="6"/>
      <c r="CZ4180" s="6"/>
      <c r="DA4180" s="6"/>
      <c r="DB4180" s="6"/>
      <c r="DC4180" s="6"/>
      <c r="DD4180" s="6"/>
      <c r="DE4180" s="6"/>
      <c r="DF4180" s="6"/>
      <c r="DG4180" s="6"/>
      <c r="DH4180" s="6"/>
      <c r="DI4180" s="6"/>
      <c r="DJ4180" s="6"/>
    </row>
    <row r="4181" spans="15:114" ht="15" customHeight="1" x14ac:dyDescent="0.15"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  <c r="BD4181" s="6"/>
      <c r="BE4181" s="6"/>
      <c r="BF4181" s="6"/>
      <c r="BG4181" s="6"/>
      <c r="BH4181" s="6"/>
      <c r="BI4181" s="6"/>
      <c r="BJ4181" s="6"/>
      <c r="BK4181" s="6"/>
      <c r="BL4181" s="6"/>
      <c r="BM4181" s="6"/>
      <c r="BN4181" s="6"/>
      <c r="BO4181" s="6"/>
      <c r="BP4181" s="6"/>
      <c r="BQ4181" s="6"/>
      <c r="BR4181" s="6"/>
      <c r="BS4181" s="6"/>
      <c r="BT4181" s="6"/>
      <c r="BU4181" s="6"/>
      <c r="BV4181" s="6"/>
      <c r="BW4181" s="6"/>
      <c r="BX4181" s="6"/>
      <c r="BY4181" s="6"/>
      <c r="BZ4181" s="6"/>
      <c r="CA4181" s="6"/>
      <c r="CB4181" s="6"/>
      <c r="CC4181" s="6"/>
      <c r="CD4181" s="6"/>
      <c r="CE4181" s="6"/>
      <c r="CF4181" s="6"/>
      <c r="CG4181" s="6"/>
      <c r="CH4181" s="6"/>
      <c r="CI4181" s="6"/>
      <c r="CJ4181" s="6"/>
      <c r="CK4181" s="6"/>
      <c r="CL4181" s="6"/>
      <c r="CM4181" s="6"/>
      <c r="CN4181" s="6"/>
      <c r="CO4181" s="6"/>
      <c r="CP4181" s="6"/>
      <c r="CQ4181" s="6"/>
      <c r="CR4181" s="6"/>
      <c r="CS4181" s="6"/>
      <c r="CT4181" s="6"/>
      <c r="CU4181" s="6"/>
      <c r="CV4181" s="6"/>
      <c r="CW4181" s="6"/>
      <c r="CX4181" s="6"/>
      <c r="CY4181" s="6"/>
      <c r="CZ4181" s="6"/>
      <c r="DA4181" s="6"/>
      <c r="DB4181" s="6"/>
      <c r="DC4181" s="6"/>
      <c r="DD4181" s="6"/>
      <c r="DE4181" s="6"/>
      <c r="DF4181" s="6"/>
      <c r="DG4181" s="6"/>
      <c r="DH4181" s="6"/>
      <c r="DI4181" s="6"/>
      <c r="DJ4181" s="6"/>
    </row>
    <row r="4182" spans="15:114" ht="15" customHeight="1" x14ac:dyDescent="0.15"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  <c r="BD4182" s="6"/>
      <c r="BE4182" s="6"/>
      <c r="BF4182" s="6"/>
      <c r="BG4182" s="6"/>
      <c r="BH4182" s="6"/>
      <c r="BI4182" s="6"/>
      <c r="BJ4182" s="6"/>
      <c r="BK4182" s="6"/>
      <c r="BL4182" s="6"/>
      <c r="BM4182" s="6"/>
      <c r="BN4182" s="6"/>
      <c r="BO4182" s="6"/>
      <c r="BP4182" s="6"/>
      <c r="BQ4182" s="6"/>
      <c r="BR4182" s="6"/>
      <c r="BS4182" s="6"/>
      <c r="BT4182" s="6"/>
      <c r="BU4182" s="6"/>
      <c r="BV4182" s="6"/>
      <c r="BW4182" s="6"/>
      <c r="BX4182" s="6"/>
      <c r="BY4182" s="6"/>
      <c r="BZ4182" s="6"/>
      <c r="CA4182" s="6"/>
      <c r="CB4182" s="6"/>
      <c r="CC4182" s="6"/>
      <c r="CD4182" s="6"/>
      <c r="CE4182" s="6"/>
      <c r="CF4182" s="6"/>
      <c r="CG4182" s="6"/>
      <c r="CH4182" s="6"/>
      <c r="CI4182" s="6"/>
      <c r="CJ4182" s="6"/>
      <c r="CK4182" s="6"/>
      <c r="CL4182" s="6"/>
      <c r="CM4182" s="6"/>
      <c r="CN4182" s="6"/>
      <c r="CO4182" s="6"/>
      <c r="CP4182" s="6"/>
      <c r="CQ4182" s="6"/>
      <c r="CR4182" s="6"/>
      <c r="CS4182" s="6"/>
      <c r="CT4182" s="6"/>
      <c r="CU4182" s="6"/>
      <c r="CV4182" s="6"/>
      <c r="CW4182" s="6"/>
      <c r="CX4182" s="6"/>
      <c r="CY4182" s="6"/>
      <c r="CZ4182" s="6"/>
      <c r="DA4182" s="6"/>
      <c r="DB4182" s="6"/>
      <c r="DC4182" s="6"/>
      <c r="DD4182" s="6"/>
      <c r="DE4182" s="6"/>
      <c r="DF4182" s="6"/>
      <c r="DG4182" s="6"/>
      <c r="DH4182" s="6"/>
      <c r="DI4182" s="6"/>
      <c r="DJ4182" s="6"/>
    </row>
    <row r="4183" spans="15:114" ht="15" customHeight="1" x14ac:dyDescent="0.15"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  <c r="BH4183" s="6"/>
      <c r="BI4183" s="6"/>
      <c r="BJ4183" s="6"/>
      <c r="BK4183" s="6"/>
      <c r="BL4183" s="6"/>
      <c r="BM4183" s="6"/>
      <c r="BN4183" s="6"/>
      <c r="BO4183" s="6"/>
      <c r="BP4183" s="6"/>
      <c r="BQ4183" s="6"/>
      <c r="BR4183" s="6"/>
      <c r="BS4183" s="6"/>
      <c r="BT4183" s="6"/>
      <c r="BU4183" s="6"/>
      <c r="BV4183" s="6"/>
      <c r="BW4183" s="6"/>
      <c r="BX4183" s="6"/>
      <c r="BY4183" s="6"/>
      <c r="BZ4183" s="6"/>
      <c r="CA4183" s="6"/>
      <c r="CB4183" s="6"/>
      <c r="CC4183" s="6"/>
      <c r="CD4183" s="6"/>
      <c r="CE4183" s="6"/>
      <c r="CF4183" s="6"/>
      <c r="CG4183" s="6"/>
      <c r="CH4183" s="6"/>
      <c r="CI4183" s="6"/>
      <c r="CJ4183" s="6"/>
      <c r="CK4183" s="6"/>
      <c r="CL4183" s="6"/>
      <c r="CM4183" s="6"/>
      <c r="CN4183" s="6"/>
      <c r="CO4183" s="6"/>
      <c r="CP4183" s="6"/>
      <c r="CQ4183" s="6"/>
      <c r="CR4183" s="6"/>
      <c r="CS4183" s="6"/>
      <c r="CT4183" s="6"/>
      <c r="CU4183" s="6"/>
      <c r="CV4183" s="6"/>
      <c r="CW4183" s="6"/>
      <c r="CX4183" s="6"/>
      <c r="CY4183" s="6"/>
      <c r="CZ4183" s="6"/>
      <c r="DA4183" s="6"/>
      <c r="DB4183" s="6"/>
      <c r="DC4183" s="6"/>
      <c r="DD4183" s="6"/>
      <c r="DE4183" s="6"/>
      <c r="DF4183" s="6"/>
      <c r="DG4183" s="6"/>
      <c r="DH4183" s="6"/>
      <c r="DI4183" s="6"/>
      <c r="DJ4183" s="6"/>
    </row>
    <row r="4184" spans="15:114" ht="15" customHeight="1" x14ac:dyDescent="0.15"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  <c r="BH4184" s="6"/>
      <c r="BI4184" s="6"/>
      <c r="BJ4184" s="6"/>
      <c r="BK4184" s="6"/>
      <c r="BL4184" s="6"/>
      <c r="BM4184" s="6"/>
      <c r="BN4184" s="6"/>
      <c r="BO4184" s="6"/>
      <c r="BP4184" s="6"/>
      <c r="BQ4184" s="6"/>
      <c r="BR4184" s="6"/>
      <c r="BS4184" s="6"/>
      <c r="BT4184" s="6"/>
      <c r="BU4184" s="6"/>
      <c r="BV4184" s="6"/>
      <c r="BW4184" s="6"/>
      <c r="BX4184" s="6"/>
      <c r="BY4184" s="6"/>
      <c r="BZ4184" s="6"/>
      <c r="CA4184" s="6"/>
      <c r="CB4184" s="6"/>
      <c r="CC4184" s="6"/>
      <c r="CD4184" s="6"/>
      <c r="CE4184" s="6"/>
      <c r="CF4184" s="6"/>
      <c r="CG4184" s="6"/>
      <c r="CH4184" s="6"/>
      <c r="CI4184" s="6"/>
      <c r="CJ4184" s="6"/>
      <c r="CK4184" s="6"/>
      <c r="CL4184" s="6"/>
      <c r="CM4184" s="6"/>
      <c r="CN4184" s="6"/>
      <c r="CO4184" s="6"/>
      <c r="CP4184" s="6"/>
      <c r="CQ4184" s="6"/>
      <c r="CR4184" s="6"/>
      <c r="CS4184" s="6"/>
      <c r="CT4184" s="6"/>
      <c r="CU4184" s="6"/>
      <c r="CV4184" s="6"/>
      <c r="CW4184" s="6"/>
      <c r="CX4184" s="6"/>
      <c r="CY4184" s="6"/>
      <c r="CZ4184" s="6"/>
      <c r="DA4184" s="6"/>
      <c r="DB4184" s="6"/>
      <c r="DC4184" s="6"/>
      <c r="DD4184" s="6"/>
      <c r="DE4184" s="6"/>
      <c r="DF4184" s="6"/>
      <c r="DG4184" s="6"/>
      <c r="DH4184" s="6"/>
      <c r="DI4184" s="6"/>
      <c r="DJ4184" s="6"/>
    </row>
    <row r="4185" spans="15:114" ht="15" customHeight="1" x14ac:dyDescent="0.15"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  <c r="BD4185" s="6"/>
      <c r="BE4185" s="6"/>
      <c r="BF4185" s="6"/>
      <c r="BG4185" s="6"/>
      <c r="BH4185" s="6"/>
      <c r="BI4185" s="6"/>
      <c r="BJ4185" s="6"/>
      <c r="BK4185" s="6"/>
      <c r="BL4185" s="6"/>
      <c r="BM4185" s="6"/>
      <c r="BN4185" s="6"/>
      <c r="BO4185" s="6"/>
      <c r="BP4185" s="6"/>
      <c r="BQ4185" s="6"/>
      <c r="BR4185" s="6"/>
      <c r="BS4185" s="6"/>
      <c r="BT4185" s="6"/>
      <c r="BU4185" s="6"/>
      <c r="BV4185" s="6"/>
      <c r="BW4185" s="6"/>
      <c r="BX4185" s="6"/>
      <c r="BY4185" s="6"/>
      <c r="BZ4185" s="6"/>
      <c r="CA4185" s="6"/>
      <c r="CB4185" s="6"/>
      <c r="CC4185" s="6"/>
      <c r="CD4185" s="6"/>
      <c r="CE4185" s="6"/>
      <c r="CF4185" s="6"/>
      <c r="CG4185" s="6"/>
      <c r="CH4185" s="6"/>
      <c r="CI4185" s="6"/>
      <c r="CJ4185" s="6"/>
      <c r="CK4185" s="6"/>
      <c r="CL4185" s="6"/>
      <c r="CM4185" s="6"/>
      <c r="CN4185" s="6"/>
      <c r="CO4185" s="6"/>
      <c r="CP4185" s="6"/>
      <c r="CQ4185" s="6"/>
      <c r="CR4185" s="6"/>
      <c r="CS4185" s="6"/>
      <c r="CT4185" s="6"/>
      <c r="CU4185" s="6"/>
      <c r="CV4185" s="6"/>
      <c r="CW4185" s="6"/>
      <c r="CX4185" s="6"/>
      <c r="CY4185" s="6"/>
      <c r="CZ4185" s="6"/>
      <c r="DA4185" s="6"/>
      <c r="DB4185" s="6"/>
      <c r="DC4185" s="6"/>
      <c r="DD4185" s="6"/>
      <c r="DE4185" s="6"/>
      <c r="DF4185" s="6"/>
      <c r="DG4185" s="6"/>
      <c r="DH4185" s="6"/>
      <c r="DI4185" s="6"/>
      <c r="DJ4185" s="6"/>
    </row>
    <row r="4186" spans="15:114" ht="15" customHeight="1" x14ac:dyDescent="0.15"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  <c r="BD4186" s="6"/>
      <c r="BE4186" s="6"/>
      <c r="BF4186" s="6"/>
      <c r="BG4186" s="6"/>
      <c r="BH4186" s="6"/>
      <c r="BI4186" s="6"/>
      <c r="BJ4186" s="6"/>
      <c r="BK4186" s="6"/>
      <c r="BL4186" s="6"/>
      <c r="BM4186" s="6"/>
      <c r="BN4186" s="6"/>
      <c r="BO4186" s="6"/>
      <c r="BP4186" s="6"/>
      <c r="BQ4186" s="6"/>
      <c r="BR4186" s="6"/>
      <c r="BS4186" s="6"/>
      <c r="BT4186" s="6"/>
      <c r="BU4186" s="6"/>
      <c r="BV4186" s="6"/>
      <c r="BW4186" s="6"/>
      <c r="BX4186" s="6"/>
      <c r="BY4186" s="6"/>
      <c r="BZ4186" s="6"/>
      <c r="CA4186" s="6"/>
      <c r="CB4186" s="6"/>
      <c r="CC4186" s="6"/>
      <c r="CD4186" s="6"/>
      <c r="CE4186" s="6"/>
      <c r="CF4186" s="6"/>
      <c r="CG4186" s="6"/>
      <c r="CH4186" s="6"/>
      <c r="CI4186" s="6"/>
      <c r="CJ4186" s="6"/>
      <c r="CK4186" s="6"/>
      <c r="CL4186" s="6"/>
      <c r="CM4186" s="6"/>
      <c r="CN4186" s="6"/>
      <c r="CO4186" s="6"/>
      <c r="CP4186" s="6"/>
      <c r="CQ4186" s="6"/>
      <c r="CR4186" s="6"/>
      <c r="CS4186" s="6"/>
      <c r="CT4186" s="6"/>
      <c r="CU4186" s="6"/>
      <c r="CV4186" s="6"/>
      <c r="CW4186" s="6"/>
      <c r="CX4186" s="6"/>
      <c r="CY4186" s="6"/>
      <c r="CZ4186" s="6"/>
      <c r="DA4186" s="6"/>
      <c r="DB4186" s="6"/>
      <c r="DC4186" s="6"/>
      <c r="DD4186" s="6"/>
      <c r="DE4186" s="6"/>
      <c r="DF4186" s="6"/>
      <c r="DG4186" s="6"/>
      <c r="DH4186" s="6"/>
      <c r="DI4186" s="6"/>
      <c r="DJ4186" s="6"/>
    </row>
    <row r="4187" spans="15:114" ht="15" customHeight="1" x14ac:dyDescent="0.15"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  <c r="BD4187" s="6"/>
      <c r="BE4187" s="6"/>
      <c r="BF4187" s="6"/>
      <c r="BG4187" s="6"/>
      <c r="BH4187" s="6"/>
      <c r="BI4187" s="6"/>
      <c r="BJ4187" s="6"/>
      <c r="BK4187" s="6"/>
      <c r="BL4187" s="6"/>
      <c r="BM4187" s="6"/>
      <c r="BN4187" s="6"/>
      <c r="BO4187" s="6"/>
      <c r="BP4187" s="6"/>
      <c r="BQ4187" s="6"/>
      <c r="BR4187" s="6"/>
      <c r="BS4187" s="6"/>
      <c r="BT4187" s="6"/>
      <c r="BU4187" s="6"/>
      <c r="BV4187" s="6"/>
      <c r="BW4187" s="6"/>
      <c r="BX4187" s="6"/>
      <c r="BY4187" s="6"/>
      <c r="BZ4187" s="6"/>
      <c r="CA4187" s="6"/>
      <c r="CB4187" s="6"/>
      <c r="CC4187" s="6"/>
      <c r="CD4187" s="6"/>
      <c r="CE4187" s="6"/>
      <c r="CF4187" s="6"/>
      <c r="CG4187" s="6"/>
      <c r="CH4187" s="6"/>
      <c r="CI4187" s="6"/>
      <c r="CJ4187" s="6"/>
      <c r="CK4187" s="6"/>
      <c r="CL4187" s="6"/>
      <c r="CM4187" s="6"/>
      <c r="CN4187" s="6"/>
      <c r="CO4187" s="6"/>
      <c r="CP4187" s="6"/>
      <c r="CQ4187" s="6"/>
      <c r="CR4187" s="6"/>
      <c r="CS4187" s="6"/>
      <c r="CT4187" s="6"/>
      <c r="CU4187" s="6"/>
      <c r="CV4187" s="6"/>
      <c r="CW4187" s="6"/>
      <c r="CX4187" s="6"/>
      <c r="CY4187" s="6"/>
      <c r="CZ4187" s="6"/>
      <c r="DA4187" s="6"/>
      <c r="DB4187" s="6"/>
      <c r="DC4187" s="6"/>
      <c r="DD4187" s="6"/>
      <c r="DE4187" s="6"/>
      <c r="DF4187" s="6"/>
      <c r="DG4187" s="6"/>
      <c r="DH4187" s="6"/>
      <c r="DI4187" s="6"/>
      <c r="DJ4187" s="6"/>
    </row>
    <row r="4188" spans="15:114" ht="15" customHeight="1" x14ac:dyDescent="0.15"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  <c r="BH4188" s="6"/>
      <c r="BI4188" s="6"/>
      <c r="BJ4188" s="6"/>
      <c r="BK4188" s="6"/>
      <c r="BL4188" s="6"/>
      <c r="BM4188" s="6"/>
      <c r="BN4188" s="6"/>
      <c r="BO4188" s="6"/>
      <c r="BP4188" s="6"/>
      <c r="BQ4188" s="6"/>
      <c r="BR4188" s="6"/>
      <c r="BS4188" s="6"/>
      <c r="BT4188" s="6"/>
      <c r="BU4188" s="6"/>
      <c r="BV4188" s="6"/>
      <c r="BW4188" s="6"/>
      <c r="BX4188" s="6"/>
      <c r="BY4188" s="6"/>
      <c r="BZ4188" s="6"/>
      <c r="CA4188" s="6"/>
      <c r="CB4188" s="6"/>
      <c r="CC4188" s="6"/>
      <c r="CD4188" s="6"/>
      <c r="CE4188" s="6"/>
      <c r="CF4188" s="6"/>
      <c r="CG4188" s="6"/>
      <c r="CH4188" s="6"/>
      <c r="CI4188" s="6"/>
      <c r="CJ4188" s="6"/>
      <c r="CK4188" s="6"/>
      <c r="CL4188" s="6"/>
      <c r="CM4188" s="6"/>
      <c r="CN4188" s="6"/>
      <c r="CO4188" s="6"/>
      <c r="CP4188" s="6"/>
      <c r="CQ4188" s="6"/>
      <c r="CR4188" s="6"/>
      <c r="CS4188" s="6"/>
      <c r="CT4188" s="6"/>
      <c r="CU4188" s="6"/>
      <c r="CV4188" s="6"/>
      <c r="CW4188" s="6"/>
      <c r="CX4188" s="6"/>
      <c r="CY4188" s="6"/>
      <c r="CZ4188" s="6"/>
      <c r="DA4188" s="6"/>
      <c r="DB4188" s="6"/>
      <c r="DC4188" s="6"/>
      <c r="DD4188" s="6"/>
      <c r="DE4188" s="6"/>
      <c r="DF4188" s="6"/>
      <c r="DG4188" s="6"/>
      <c r="DH4188" s="6"/>
      <c r="DI4188" s="6"/>
      <c r="DJ4188" s="6"/>
    </row>
    <row r="4189" spans="15:114" ht="15" customHeight="1" x14ac:dyDescent="0.15"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  <c r="BD4189" s="6"/>
      <c r="BE4189" s="6"/>
      <c r="BF4189" s="6"/>
      <c r="BG4189" s="6"/>
      <c r="BH4189" s="6"/>
      <c r="BI4189" s="6"/>
      <c r="BJ4189" s="6"/>
      <c r="BK4189" s="6"/>
      <c r="BL4189" s="6"/>
      <c r="BM4189" s="6"/>
      <c r="BN4189" s="6"/>
      <c r="BO4189" s="6"/>
      <c r="BP4189" s="6"/>
      <c r="BQ4189" s="6"/>
      <c r="BR4189" s="6"/>
      <c r="BS4189" s="6"/>
      <c r="BT4189" s="6"/>
      <c r="BU4189" s="6"/>
      <c r="BV4189" s="6"/>
      <c r="BW4189" s="6"/>
      <c r="BX4189" s="6"/>
      <c r="BY4189" s="6"/>
      <c r="BZ4189" s="6"/>
      <c r="CA4189" s="6"/>
      <c r="CB4189" s="6"/>
      <c r="CC4189" s="6"/>
      <c r="CD4189" s="6"/>
      <c r="CE4189" s="6"/>
      <c r="CF4189" s="6"/>
      <c r="CG4189" s="6"/>
      <c r="CH4189" s="6"/>
      <c r="CI4189" s="6"/>
      <c r="CJ4189" s="6"/>
      <c r="CK4189" s="6"/>
      <c r="CL4189" s="6"/>
      <c r="CM4189" s="6"/>
      <c r="CN4189" s="6"/>
      <c r="CO4189" s="6"/>
      <c r="CP4189" s="6"/>
      <c r="CQ4189" s="6"/>
      <c r="CR4189" s="6"/>
      <c r="CS4189" s="6"/>
      <c r="CT4189" s="6"/>
      <c r="CU4189" s="6"/>
      <c r="CV4189" s="6"/>
      <c r="CW4189" s="6"/>
      <c r="CX4189" s="6"/>
      <c r="CY4189" s="6"/>
      <c r="CZ4189" s="6"/>
      <c r="DA4189" s="6"/>
      <c r="DB4189" s="6"/>
      <c r="DC4189" s="6"/>
      <c r="DD4189" s="6"/>
      <c r="DE4189" s="6"/>
      <c r="DF4189" s="6"/>
      <c r="DG4189" s="6"/>
      <c r="DH4189" s="6"/>
      <c r="DI4189" s="6"/>
      <c r="DJ4189" s="6"/>
    </row>
    <row r="4190" spans="15:114" ht="15" customHeight="1" x14ac:dyDescent="0.15"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  <c r="BH4190" s="6"/>
      <c r="BI4190" s="6"/>
      <c r="BJ4190" s="6"/>
      <c r="BK4190" s="6"/>
      <c r="BL4190" s="6"/>
      <c r="BM4190" s="6"/>
      <c r="BN4190" s="6"/>
      <c r="BO4190" s="6"/>
      <c r="BP4190" s="6"/>
      <c r="BQ4190" s="6"/>
      <c r="BR4190" s="6"/>
      <c r="BS4190" s="6"/>
      <c r="BT4190" s="6"/>
      <c r="BU4190" s="6"/>
      <c r="BV4190" s="6"/>
      <c r="BW4190" s="6"/>
      <c r="BX4190" s="6"/>
      <c r="BY4190" s="6"/>
      <c r="BZ4190" s="6"/>
      <c r="CA4190" s="6"/>
      <c r="CB4190" s="6"/>
      <c r="CC4190" s="6"/>
      <c r="CD4190" s="6"/>
      <c r="CE4190" s="6"/>
      <c r="CF4190" s="6"/>
      <c r="CG4190" s="6"/>
      <c r="CH4190" s="6"/>
      <c r="CI4190" s="6"/>
      <c r="CJ4190" s="6"/>
      <c r="CK4190" s="6"/>
      <c r="CL4190" s="6"/>
      <c r="CM4190" s="6"/>
      <c r="CN4190" s="6"/>
      <c r="CO4190" s="6"/>
      <c r="CP4190" s="6"/>
      <c r="CQ4190" s="6"/>
      <c r="CR4190" s="6"/>
      <c r="CS4190" s="6"/>
      <c r="CT4190" s="6"/>
      <c r="CU4190" s="6"/>
      <c r="CV4190" s="6"/>
      <c r="CW4190" s="6"/>
      <c r="CX4190" s="6"/>
      <c r="CY4190" s="6"/>
      <c r="CZ4190" s="6"/>
      <c r="DA4190" s="6"/>
      <c r="DB4190" s="6"/>
      <c r="DC4190" s="6"/>
      <c r="DD4190" s="6"/>
      <c r="DE4190" s="6"/>
      <c r="DF4190" s="6"/>
      <c r="DG4190" s="6"/>
      <c r="DH4190" s="6"/>
      <c r="DI4190" s="6"/>
      <c r="DJ4190" s="6"/>
    </row>
    <row r="4191" spans="15:114" ht="15" customHeight="1" x14ac:dyDescent="0.15"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  <c r="BD4191" s="6"/>
      <c r="BE4191" s="6"/>
      <c r="BF4191" s="6"/>
      <c r="BG4191" s="6"/>
      <c r="BH4191" s="6"/>
      <c r="BI4191" s="6"/>
      <c r="BJ4191" s="6"/>
      <c r="BK4191" s="6"/>
      <c r="BL4191" s="6"/>
      <c r="BM4191" s="6"/>
      <c r="BN4191" s="6"/>
      <c r="BO4191" s="6"/>
      <c r="BP4191" s="6"/>
      <c r="BQ4191" s="6"/>
      <c r="BR4191" s="6"/>
      <c r="BS4191" s="6"/>
      <c r="BT4191" s="6"/>
      <c r="BU4191" s="6"/>
      <c r="BV4191" s="6"/>
      <c r="BW4191" s="6"/>
      <c r="BX4191" s="6"/>
      <c r="BY4191" s="6"/>
      <c r="BZ4191" s="6"/>
      <c r="CA4191" s="6"/>
      <c r="CB4191" s="6"/>
      <c r="CC4191" s="6"/>
      <c r="CD4191" s="6"/>
      <c r="CE4191" s="6"/>
      <c r="CF4191" s="6"/>
      <c r="CG4191" s="6"/>
      <c r="CH4191" s="6"/>
      <c r="CI4191" s="6"/>
      <c r="CJ4191" s="6"/>
      <c r="CK4191" s="6"/>
      <c r="CL4191" s="6"/>
      <c r="CM4191" s="6"/>
      <c r="CN4191" s="6"/>
      <c r="CO4191" s="6"/>
      <c r="CP4191" s="6"/>
      <c r="CQ4191" s="6"/>
      <c r="CR4191" s="6"/>
      <c r="CS4191" s="6"/>
      <c r="CT4191" s="6"/>
      <c r="CU4191" s="6"/>
      <c r="CV4191" s="6"/>
      <c r="CW4191" s="6"/>
      <c r="CX4191" s="6"/>
      <c r="CY4191" s="6"/>
      <c r="CZ4191" s="6"/>
      <c r="DA4191" s="6"/>
      <c r="DB4191" s="6"/>
      <c r="DC4191" s="6"/>
      <c r="DD4191" s="6"/>
      <c r="DE4191" s="6"/>
      <c r="DF4191" s="6"/>
      <c r="DG4191" s="6"/>
      <c r="DH4191" s="6"/>
      <c r="DI4191" s="6"/>
      <c r="DJ4191" s="6"/>
    </row>
    <row r="4192" spans="15:114" ht="15" customHeight="1" x14ac:dyDescent="0.15"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  <c r="BD4192" s="6"/>
      <c r="BE4192" s="6"/>
      <c r="BF4192" s="6"/>
      <c r="BG4192" s="6"/>
      <c r="BH4192" s="6"/>
      <c r="BI4192" s="6"/>
      <c r="BJ4192" s="6"/>
      <c r="BK4192" s="6"/>
      <c r="BL4192" s="6"/>
      <c r="BM4192" s="6"/>
      <c r="BN4192" s="6"/>
      <c r="BO4192" s="6"/>
      <c r="BP4192" s="6"/>
      <c r="BQ4192" s="6"/>
      <c r="BR4192" s="6"/>
      <c r="BS4192" s="6"/>
      <c r="BT4192" s="6"/>
      <c r="BU4192" s="6"/>
      <c r="BV4192" s="6"/>
      <c r="BW4192" s="6"/>
      <c r="BX4192" s="6"/>
      <c r="BY4192" s="6"/>
      <c r="BZ4192" s="6"/>
      <c r="CA4192" s="6"/>
      <c r="CB4192" s="6"/>
      <c r="CC4192" s="6"/>
      <c r="CD4192" s="6"/>
      <c r="CE4192" s="6"/>
      <c r="CF4192" s="6"/>
      <c r="CG4192" s="6"/>
      <c r="CH4192" s="6"/>
      <c r="CI4192" s="6"/>
      <c r="CJ4192" s="6"/>
      <c r="CK4192" s="6"/>
      <c r="CL4192" s="6"/>
      <c r="CM4192" s="6"/>
      <c r="CN4192" s="6"/>
      <c r="CO4192" s="6"/>
      <c r="CP4192" s="6"/>
      <c r="CQ4192" s="6"/>
      <c r="CR4192" s="6"/>
      <c r="CS4192" s="6"/>
      <c r="CT4192" s="6"/>
      <c r="CU4192" s="6"/>
      <c r="CV4192" s="6"/>
      <c r="CW4192" s="6"/>
      <c r="CX4192" s="6"/>
      <c r="CY4192" s="6"/>
      <c r="CZ4192" s="6"/>
      <c r="DA4192" s="6"/>
      <c r="DB4192" s="6"/>
      <c r="DC4192" s="6"/>
      <c r="DD4192" s="6"/>
      <c r="DE4192" s="6"/>
      <c r="DF4192" s="6"/>
      <c r="DG4192" s="6"/>
      <c r="DH4192" s="6"/>
      <c r="DI4192" s="6"/>
      <c r="DJ4192" s="6"/>
    </row>
    <row r="4193" spans="15:114" ht="15" customHeight="1" x14ac:dyDescent="0.15"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  <c r="BD4193" s="6"/>
      <c r="BE4193" s="6"/>
      <c r="BF4193" s="6"/>
      <c r="BG4193" s="6"/>
      <c r="BH4193" s="6"/>
      <c r="BI4193" s="6"/>
      <c r="BJ4193" s="6"/>
      <c r="BK4193" s="6"/>
      <c r="BL4193" s="6"/>
      <c r="BM4193" s="6"/>
      <c r="BN4193" s="6"/>
      <c r="BO4193" s="6"/>
      <c r="BP4193" s="6"/>
      <c r="BQ4193" s="6"/>
      <c r="BR4193" s="6"/>
      <c r="BS4193" s="6"/>
      <c r="BT4193" s="6"/>
      <c r="BU4193" s="6"/>
      <c r="BV4193" s="6"/>
      <c r="BW4193" s="6"/>
      <c r="BX4193" s="6"/>
      <c r="BY4193" s="6"/>
      <c r="BZ4193" s="6"/>
      <c r="CA4193" s="6"/>
      <c r="CB4193" s="6"/>
      <c r="CC4193" s="6"/>
      <c r="CD4193" s="6"/>
      <c r="CE4193" s="6"/>
      <c r="CF4193" s="6"/>
      <c r="CG4193" s="6"/>
      <c r="CH4193" s="6"/>
      <c r="CI4193" s="6"/>
      <c r="CJ4193" s="6"/>
      <c r="CK4193" s="6"/>
      <c r="CL4193" s="6"/>
      <c r="CM4193" s="6"/>
      <c r="CN4193" s="6"/>
      <c r="CO4193" s="6"/>
      <c r="CP4193" s="6"/>
      <c r="CQ4193" s="6"/>
      <c r="CR4193" s="6"/>
      <c r="CS4193" s="6"/>
      <c r="CT4193" s="6"/>
      <c r="CU4193" s="6"/>
      <c r="CV4193" s="6"/>
      <c r="CW4193" s="6"/>
      <c r="CX4193" s="6"/>
      <c r="CY4193" s="6"/>
      <c r="CZ4193" s="6"/>
      <c r="DA4193" s="6"/>
      <c r="DB4193" s="6"/>
      <c r="DC4193" s="6"/>
      <c r="DD4193" s="6"/>
      <c r="DE4193" s="6"/>
      <c r="DF4193" s="6"/>
      <c r="DG4193" s="6"/>
      <c r="DH4193" s="6"/>
      <c r="DI4193" s="6"/>
      <c r="DJ4193" s="6"/>
    </row>
    <row r="4194" spans="15:114" ht="15" customHeight="1" x14ac:dyDescent="0.15"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  <c r="BD4194" s="6"/>
      <c r="BE4194" s="6"/>
      <c r="BF4194" s="6"/>
      <c r="BG4194" s="6"/>
      <c r="BH4194" s="6"/>
      <c r="BI4194" s="6"/>
      <c r="BJ4194" s="6"/>
      <c r="BK4194" s="6"/>
      <c r="BL4194" s="6"/>
      <c r="BM4194" s="6"/>
      <c r="BN4194" s="6"/>
      <c r="BO4194" s="6"/>
      <c r="BP4194" s="6"/>
      <c r="BQ4194" s="6"/>
      <c r="BR4194" s="6"/>
      <c r="BS4194" s="6"/>
      <c r="BT4194" s="6"/>
      <c r="BU4194" s="6"/>
      <c r="BV4194" s="6"/>
      <c r="BW4194" s="6"/>
      <c r="BX4194" s="6"/>
      <c r="BY4194" s="6"/>
      <c r="BZ4194" s="6"/>
      <c r="CA4194" s="6"/>
      <c r="CB4194" s="6"/>
      <c r="CC4194" s="6"/>
      <c r="CD4194" s="6"/>
      <c r="CE4194" s="6"/>
      <c r="CF4194" s="6"/>
      <c r="CG4194" s="6"/>
      <c r="CH4194" s="6"/>
      <c r="CI4194" s="6"/>
      <c r="CJ4194" s="6"/>
      <c r="CK4194" s="6"/>
      <c r="CL4194" s="6"/>
      <c r="CM4194" s="6"/>
      <c r="CN4194" s="6"/>
      <c r="CO4194" s="6"/>
      <c r="CP4194" s="6"/>
      <c r="CQ4194" s="6"/>
      <c r="CR4194" s="6"/>
      <c r="CS4194" s="6"/>
      <c r="CT4194" s="6"/>
      <c r="CU4194" s="6"/>
      <c r="CV4194" s="6"/>
      <c r="CW4194" s="6"/>
      <c r="CX4194" s="6"/>
      <c r="CY4194" s="6"/>
      <c r="CZ4194" s="6"/>
      <c r="DA4194" s="6"/>
      <c r="DB4194" s="6"/>
      <c r="DC4194" s="6"/>
      <c r="DD4194" s="6"/>
      <c r="DE4194" s="6"/>
      <c r="DF4194" s="6"/>
      <c r="DG4194" s="6"/>
      <c r="DH4194" s="6"/>
      <c r="DI4194" s="6"/>
      <c r="DJ4194" s="6"/>
    </row>
    <row r="4195" spans="15:114" ht="15" customHeight="1" x14ac:dyDescent="0.15"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  <c r="BD4195" s="6"/>
      <c r="BE4195" s="6"/>
      <c r="BF4195" s="6"/>
      <c r="BG4195" s="6"/>
      <c r="BH4195" s="6"/>
      <c r="BI4195" s="6"/>
      <c r="BJ4195" s="6"/>
      <c r="BK4195" s="6"/>
      <c r="BL4195" s="6"/>
      <c r="BM4195" s="6"/>
      <c r="BN4195" s="6"/>
      <c r="BO4195" s="6"/>
      <c r="BP4195" s="6"/>
      <c r="BQ4195" s="6"/>
      <c r="BR4195" s="6"/>
      <c r="BS4195" s="6"/>
      <c r="BT4195" s="6"/>
      <c r="BU4195" s="6"/>
      <c r="BV4195" s="6"/>
      <c r="BW4195" s="6"/>
      <c r="BX4195" s="6"/>
      <c r="BY4195" s="6"/>
      <c r="BZ4195" s="6"/>
      <c r="CA4195" s="6"/>
      <c r="CB4195" s="6"/>
      <c r="CC4195" s="6"/>
      <c r="CD4195" s="6"/>
      <c r="CE4195" s="6"/>
      <c r="CF4195" s="6"/>
      <c r="CG4195" s="6"/>
      <c r="CH4195" s="6"/>
      <c r="CI4195" s="6"/>
      <c r="CJ4195" s="6"/>
      <c r="CK4195" s="6"/>
      <c r="CL4195" s="6"/>
      <c r="CM4195" s="6"/>
      <c r="CN4195" s="6"/>
      <c r="CO4195" s="6"/>
      <c r="CP4195" s="6"/>
      <c r="CQ4195" s="6"/>
      <c r="CR4195" s="6"/>
      <c r="CS4195" s="6"/>
      <c r="CT4195" s="6"/>
      <c r="CU4195" s="6"/>
      <c r="CV4195" s="6"/>
      <c r="CW4195" s="6"/>
      <c r="CX4195" s="6"/>
      <c r="CY4195" s="6"/>
      <c r="CZ4195" s="6"/>
      <c r="DA4195" s="6"/>
      <c r="DB4195" s="6"/>
      <c r="DC4195" s="6"/>
      <c r="DD4195" s="6"/>
      <c r="DE4195" s="6"/>
      <c r="DF4195" s="6"/>
      <c r="DG4195" s="6"/>
      <c r="DH4195" s="6"/>
      <c r="DI4195" s="6"/>
      <c r="DJ4195" s="6"/>
    </row>
    <row r="4196" spans="15:114" ht="15" customHeight="1" x14ac:dyDescent="0.15"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  <c r="BD4196" s="6"/>
      <c r="BE4196" s="6"/>
      <c r="BF4196" s="6"/>
      <c r="BG4196" s="6"/>
      <c r="BH4196" s="6"/>
      <c r="BI4196" s="6"/>
      <c r="BJ4196" s="6"/>
      <c r="BK4196" s="6"/>
      <c r="BL4196" s="6"/>
      <c r="BM4196" s="6"/>
      <c r="BN4196" s="6"/>
      <c r="BO4196" s="6"/>
      <c r="BP4196" s="6"/>
      <c r="BQ4196" s="6"/>
      <c r="BR4196" s="6"/>
      <c r="BS4196" s="6"/>
      <c r="BT4196" s="6"/>
      <c r="BU4196" s="6"/>
      <c r="BV4196" s="6"/>
      <c r="BW4196" s="6"/>
      <c r="BX4196" s="6"/>
      <c r="BY4196" s="6"/>
      <c r="BZ4196" s="6"/>
      <c r="CA4196" s="6"/>
      <c r="CB4196" s="6"/>
      <c r="CC4196" s="6"/>
      <c r="CD4196" s="6"/>
      <c r="CE4196" s="6"/>
      <c r="CF4196" s="6"/>
      <c r="CG4196" s="6"/>
      <c r="CH4196" s="6"/>
      <c r="CI4196" s="6"/>
      <c r="CJ4196" s="6"/>
      <c r="CK4196" s="6"/>
      <c r="CL4196" s="6"/>
      <c r="CM4196" s="6"/>
      <c r="CN4196" s="6"/>
      <c r="CO4196" s="6"/>
      <c r="CP4196" s="6"/>
      <c r="CQ4196" s="6"/>
      <c r="CR4196" s="6"/>
      <c r="CS4196" s="6"/>
      <c r="CT4196" s="6"/>
      <c r="CU4196" s="6"/>
      <c r="CV4196" s="6"/>
      <c r="CW4196" s="6"/>
      <c r="CX4196" s="6"/>
      <c r="CY4196" s="6"/>
      <c r="CZ4196" s="6"/>
      <c r="DA4196" s="6"/>
      <c r="DB4196" s="6"/>
      <c r="DC4196" s="6"/>
      <c r="DD4196" s="6"/>
      <c r="DE4196" s="6"/>
      <c r="DF4196" s="6"/>
      <c r="DG4196" s="6"/>
      <c r="DH4196" s="6"/>
      <c r="DI4196" s="6"/>
      <c r="DJ4196" s="6"/>
    </row>
    <row r="4197" spans="15:114" ht="15" customHeight="1" x14ac:dyDescent="0.15"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  <c r="BD4197" s="6"/>
      <c r="BE4197" s="6"/>
      <c r="BF4197" s="6"/>
      <c r="BG4197" s="6"/>
      <c r="BH4197" s="6"/>
      <c r="BI4197" s="6"/>
      <c r="BJ4197" s="6"/>
      <c r="BK4197" s="6"/>
      <c r="BL4197" s="6"/>
      <c r="BM4197" s="6"/>
      <c r="BN4197" s="6"/>
      <c r="BO4197" s="6"/>
      <c r="BP4197" s="6"/>
      <c r="BQ4197" s="6"/>
      <c r="BR4197" s="6"/>
      <c r="BS4197" s="6"/>
      <c r="BT4197" s="6"/>
      <c r="BU4197" s="6"/>
      <c r="BV4197" s="6"/>
      <c r="BW4197" s="6"/>
      <c r="BX4197" s="6"/>
      <c r="BY4197" s="6"/>
      <c r="BZ4197" s="6"/>
      <c r="CA4197" s="6"/>
      <c r="CB4197" s="6"/>
      <c r="CC4197" s="6"/>
      <c r="CD4197" s="6"/>
      <c r="CE4197" s="6"/>
      <c r="CF4197" s="6"/>
      <c r="CG4197" s="6"/>
      <c r="CH4197" s="6"/>
      <c r="CI4197" s="6"/>
      <c r="CJ4197" s="6"/>
      <c r="CK4197" s="6"/>
      <c r="CL4197" s="6"/>
      <c r="CM4197" s="6"/>
      <c r="CN4197" s="6"/>
      <c r="CO4197" s="6"/>
      <c r="CP4197" s="6"/>
      <c r="CQ4197" s="6"/>
      <c r="CR4197" s="6"/>
      <c r="CS4197" s="6"/>
      <c r="CT4197" s="6"/>
      <c r="CU4197" s="6"/>
      <c r="CV4197" s="6"/>
      <c r="CW4197" s="6"/>
      <c r="CX4197" s="6"/>
      <c r="CY4197" s="6"/>
      <c r="CZ4197" s="6"/>
      <c r="DA4197" s="6"/>
      <c r="DB4197" s="6"/>
      <c r="DC4197" s="6"/>
      <c r="DD4197" s="6"/>
      <c r="DE4197" s="6"/>
      <c r="DF4197" s="6"/>
      <c r="DG4197" s="6"/>
      <c r="DH4197" s="6"/>
      <c r="DI4197" s="6"/>
      <c r="DJ4197" s="6"/>
    </row>
    <row r="4198" spans="15:114" ht="15" customHeight="1" x14ac:dyDescent="0.15"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  <c r="BD4198" s="6"/>
      <c r="BE4198" s="6"/>
      <c r="BF4198" s="6"/>
      <c r="BG4198" s="6"/>
      <c r="BH4198" s="6"/>
      <c r="BI4198" s="6"/>
      <c r="BJ4198" s="6"/>
      <c r="BK4198" s="6"/>
      <c r="BL4198" s="6"/>
      <c r="BM4198" s="6"/>
      <c r="BN4198" s="6"/>
      <c r="BO4198" s="6"/>
      <c r="BP4198" s="6"/>
      <c r="BQ4198" s="6"/>
      <c r="BR4198" s="6"/>
      <c r="BS4198" s="6"/>
      <c r="BT4198" s="6"/>
      <c r="BU4198" s="6"/>
      <c r="BV4198" s="6"/>
      <c r="BW4198" s="6"/>
      <c r="BX4198" s="6"/>
      <c r="BY4198" s="6"/>
      <c r="BZ4198" s="6"/>
      <c r="CA4198" s="6"/>
      <c r="CB4198" s="6"/>
      <c r="CC4198" s="6"/>
      <c r="CD4198" s="6"/>
      <c r="CE4198" s="6"/>
      <c r="CF4198" s="6"/>
      <c r="CG4198" s="6"/>
      <c r="CH4198" s="6"/>
      <c r="CI4198" s="6"/>
      <c r="CJ4198" s="6"/>
      <c r="CK4198" s="6"/>
      <c r="CL4198" s="6"/>
      <c r="CM4198" s="6"/>
      <c r="CN4198" s="6"/>
      <c r="CO4198" s="6"/>
      <c r="CP4198" s="6"/>
      <c r="CQ4198" s="6"/>
      <c r="CR4198" s="6"/>
      <c r="CS4198" s="6"/>
      <c r="CT4198" s="6"/>
      <c r="CU4198" s="6"/>
      <c r="CV4198" s="6"/>
      <c r="CW4198" s="6"/>
      <c r="CX4198" s="6"/>
      <c r="CY4198" s="6"/>
      <c r="CZ4198" s="6"/>
      <c r="DA4198" s="6"/>
      <c r="DB4198" s="6"/>
      <c r="DC4198" s="6"/>
      <c r="DD4198" s="6"/>
      <c r="DE4198" s="6"/>
      <c r="DF4198" s="6"/>
      <c r="DG4198" s="6"/>
      <c r="DH4198" s="6"/>
      <c r="DI4198" s="6"/>
      <c r="DJ4198" s="6"/>
    </row>
    <row r="4199" spans="15:114" ht="15" customHeight="1" x14ac:dyDescent="0.15"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  <c r="BH4199" s="6"/>
      <c r="BI4199" s="6"/>
      <c r="BJ4199" s="6"/>
      <c r="BK4199" s="6"/>
      <c r="BL4199" s="6"/>
      <c r="BM4199" s="6"/>
      <c r="BN4199" s="6"/>
      <c r="BO4199" s="6"/>
      <c r="BP4199" s="6"/>
      <c r="BQ4199" s="6"/>
      <c r="BR4199" s="6"/>
      <c r="BS4199" s="6"/>
      <c r="BT4199" s="6"/>
      <c r="BU4199" s="6"/>
      <c r="BV4199" s="6"/>
      <c r="BW4199" s="6"/>
      <c r="BX4199" s="6"/>
      <c r="BY4199" s="6"/>
      <c r="BZ4199" s="6"/>
      <c r="CA4199" s="6"/>
      <c r="CB4199" s="6"/>
      <c r="CC4199" s="6"/>
      <c r="CD4199" s="6"/>
      <c r="CE4199" s="6"/>
      <c r="CF4199" s="6"/>
      <c r="CG4199" s="6"/>
      <c r="CH4199" s="6"/>
      <c r="CI4199" s="6"/>
      <c r="CJ4199" s="6"/>
      <c r="CK4199" s="6"/>
      <c r="CL4199" s="6"/>
      <c r="CM4199" s="6"/>
      <c r="CN4199" s="6"/>
      <c r="CO4199" s="6"/>
      <c r="CP4199" s="6"/>
      <c r="CQ4199" s="6"/>
      <c r="CR4199" s="6"/>
      <c r="CS4199" s="6"/>
      <c r="CT4199" s="6"/>
      <c r="CU4199" s="6"/>
      <c r="CV4199" s="6"/>
      <c r="CW4199" s="6"/>
      <c r="CX4199" s="6"/>
      <c r="CY4199" s="6"/>
      <c r="CZ4199" s="6"/>
      <c r="DA4199" s="6"/>
      <c r="DB4199" s="6"/>
      <c r="DC4199" s="6"/>
      <c r="DD4199" s="6"/>
      <c r="DE4199" s="6"/>
      <c r="DF4199" s="6"/>
      <c r="DG4199" s="6"/>
      <c r="DH4199" s="6"/>
      <c r="DI4199" s="6"/>
      <c r="DJ4199" s="6"/>
    </row>
    <row r="4200" spans="15:114" ht="15" customHeight="1" x14ac:dyDescent="0.15"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  <c r="BH4200" s="6"/>
      <c r="BI4200" s="6"/>
      <c r="BJ4200" s="6"/>
      <c r="BK4200" s="6"/>
      <c r="BL4200" s="6"/>
      <c r="BM4200" s="6"/>
      <c r="BN4200" s="6"/>
      <c r="BO4200" s="6"/>
      <c r="BP4200" s="6"/>
      <c r="BQ4200" s="6"/>
      <c r="BR4200" s="6"/>
      <c r="BS4200" s="6"/>
      <c r="BT4200" s="6"/>
      <c r="BU4200" s="6"/>
      <c r="BV4200" s="6"/>
      <c r="BW4200" s="6"/>
      <c r="BX4200" s="6"/>
      <c r="BY4200" s="6"/>
      <c r="BZ4200" s="6"/>
      <c r="CA4200" s="6"/>
      <c r="CB4200" s="6"/>
      <c r="CC4200" s="6"/>
      <c r="CD4200" s="6"/>
      <c r="CE4200" s="6"/>
      <c r="CF4200" s="6"/>
      <c r="CG4200" s="6"/>
      <c r="CH4200" s="6"/>
      <c r="CI4200" s="6"/>
      <c r="CJ4200" s="6"/>
      <c r="CK4200" s="6"/>
      <c r="CL4200" s="6"/>
      <c r="CM4200" s="6"/>
      <c r="CN4200" s="6"/>
      <c r="CO4200" s="6"/>
      <c r="CP4200" s="6"/>
      <c r="CQ4200" s="6"/>
      <c r="CR4200" s="6"/>
      <c r="CS4200" s="6"/>
      <c r="CT4200" s="6"/>
      <c r="CU4200" s="6"/>
      <c r="CV4200" s="6"/>
      <c r="CW4200" s="6"/>
      <c r="CX4200" s="6"/>
      <c r="CY4200" s="6"/>
      <c r="CZ4200" s="6"/>
      <c r="DA4200" s="6"/>
      <c r="DB4200" s="6"/>
      <c r="DC4200" s="6"/>
      <c r="DD4200" s="6"/>
      <c r="DE4200" s="6"/>
      <c r="DF4200" s="6"/>
      <c r="DG4200" s="6"/>
      <c r="DH4200" s="6"/>
      <c r="DI4200" s="6"/>
      <c r="DJ4200" s="6"/>
    </row>
    <row r="4201" spans="15:114" ht="15" customHeight="1" x14ac:dyDescent="0.15"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  <c r="BD4201" s="6"/>
      <c r="BE4201" s="6"/>
      <c r="BF4201" s="6"/>
      <c r="BG4201" s="6"/>
      <c r="BH4201" s="6"/>
      <c r="BI4201" s="6"/>
      <c r="BJ4201" s="6"/>
      <c r="BK4201" s="6"/>
      <c r="BL4201" s="6"/>
      <c r="BM4201" s="6"/>
      <c r="BN4201" s="6"/>
      <c r="BO4201" s="6"/>
      <c r="BP4201" s="6"/>
      <c r="BQ4201" s="6"/>
      <c r="BR4201" s="6"/>
      <c r="BS4201" s="6"/>
      <c r="BT4201" s="6"/>
      <c r="BU4201" s="6"/>
      <c r="BV4201" s="6"/>
      <c r="BW4201" s="6"/>
      <c r="BX4201" s="6"/>
      <c r="BY4201" s="6"/>
      <c r="BZ4201" s="6"/>
      <c r="CA4201" s="6"/>
      <c r="CB4201" s="6"/>
      <c r="CC4201" s="6"/>
      <c r="CD4201" s="6"/>
      <c r="CE4201" s="6"/>
      <c r="CF4201" s="6"/>
      <c r="CG4201" s="6"/>
      <c r="CH4201" s="6"/>
      <c r="CI4201" s="6"/>
      <c r="CJ4201" s="6"/>
      <c r="CK4201" s="6"/>
      <c r="CL4201" s="6"/>
      <c r="CM4201" s="6"/>
      <c r="CN4201" s="6"/>
      <c r="CO4201" s="6"/>
      <c r="CP4201" s="6"/>
      <c r="CQ4201" s="6"/>
      <c r="CR4201" s="6"/>
      <c r="CS4201" s="6"/>
      <c r="CT4201" s="6"/>
      <c r="CU4201" s="6"/>
      <c r="CV4201" s="6"/>
      <c r="CW4201" s="6"/>
      <c r="CX4201" s="6"/>
      <c r="CY4201" s="6"/>
      <c r="CZ4201" s="6"/>
      <c r="DA4201" s="6"/>
      <c r="DB4201" s="6"/>
      <c r="DC4201" s="6"/>
      <c r="DD4201" s="6"/>
      <c r="DE4201" s="6"/>
      <c r="DF4201" s="6"/>
      <c r="DG4201" s="6"/>
      <c r="DH4201" s="6"/>
      <c r="DI4201" s="6"/>
      <c r="DJ4201" s="6"/>
    </row>
    <row r="4202" spans="15:114" ht="15" customHeight="1" x14ac:dyDescent="0.15"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  <c r="BD4202" s="6"/>
      <c r="BE4202" s="6"/>
      <c r="BF4202" s="6"/>
      <c r="BG4202" s="6"/>
      <c r="BH4202" s="6"/>
      <c r="BI4202" s="6"/>
      <c r="BJ4202" s="6"/>
      <c r="BK4202" s="6"/>
      <c r="BL4202" s="6"/>
      <c r="BM4202" s="6"/>
      <c r="BN4202" s="6"/>
      <c r="BO4202" s="6"/>
      <c r="BP4202" s="6"/>
      <c r="BQ4202" s="6"/>
      <c r="BR4202" s="6"/>
      <c r="BS4202" s="6"/>
      <c r="BT4202" s="6"/>
      <c r="BU4202" s="6"/>
      <c r="BV4202" s="6"/>
      <c r="BW4202" s="6"/>
      <c r="BX4202" s="6"/>
      <c r="BY4202" s="6"/>
      <c r="BZ4202" s="6"/>
      <c r="CA4202" s="6"/>
      <c r="CB4202" s="6"/>
      <c r="CC4202" s="6"/>
      <c r="CD4202" s="6"/>
      <c r="CE4202" s="6"/>
      <c r="CF4202" s="6"/>
      <c r="CG4202" s="6"/>
      <c r="CH4202" s="6"/>
      <c r="CI4202" s="6"/>
      <c r="CJ4202" s="6"/>
      <c r="CK4202" s="6"/>
      <c r="CL4202" s="6"/>
      <c r="CM4202" s="6"/>
      <c r="CN4202" s="6"/>
      <c r="CO4202" s="6"/>
      <c r="CP4202" s="6"/>
      <c r="CQ4202" s="6"/>
      <c r="CR4202" s="6"/>
      <c r="CS4202" s="6"/>
      <c r="CT4202" s="6"/>
      <c r="CU4202" s="6"/>
      <c r="CV4202" s="6"/>
      <c r="CW4202" s="6"/>
      <c r="CX4202" s="6"/>
      <c r="CY4202" s="6"/>
      <c r="CZ4202" s="6"/>
      <c r="DA4202" s="6"/>
      <c r="DB4202" s="6"/>
      <c r="DC4202" s="6"/>
      <c r="DD4202" s="6"/>
      <c r="DE4202" s="6"/>
      <c r="DF4202" s="6"/>
      <c r="DG4202" s="6"/>
      <c r="DH4202" s="6"/>
      <c r="DI4202" s="6"/>
      <c r="DJ4202" s="6"/>
    </row>
    <row r="4203" spans="15:114" ht="15" customHeight="1" x14ac:dyDescent="0.15"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  <c r="BD4203" s="6"/>
      <c r="BE4203" s="6"/>
      <c r="BF4203" s="6"/>
      <c r="BG4203" s="6"/>
      <c r="BH4203" s="6"/>
      <c r="BI4203" s="6"/>
      <c r="BJ4203" s="6"/>
      <c r="BK4203" s="6"/>
      <c r="BL4203" s="6"/>
      <c r="BM4203" s="6"/>
      <c r="BN4203" s="6"/>
      <c r="BO4203" s="6"/>
      <c r="BP4203" s="6"/>
      <c r="BQ4203" s="6"/>
      <c r="BR4203" s="6"/>
      <c r="BS4203" s="6"/>
      <c r="BT4203" s="6"/>
      <c r="BU4203" s="6"/>
      <c r="BV4203" s="6"/>
      <c r="BW4203" s="6"/>
      <c r="BX4203" s="6"/>
      <c r="BY4203" s="6"/>
      <c r="BZ4203" s="6"/>
      <c r="CA4203" s="6"/>
      <c r="CB4203" s="6"/>
      <c r="CC4203" s="6"/>
      <c r="CD4203" s="6"/>
      <c r="CE4203" s="6"/>
      <c r="CF4203" s="6"/>
      <c r="CG4203" s="6"/>
      <c r="CH4203" s="6"/>
      <c r="CI4203" s="6"/>
      <c r="CJ4203" s="6"/>
      <c r="CK4203" s="6"/>
      <c r="CL4203" s="6"/>
      <c r="CM4203" s="6"/>
      <c r="CN4203" s="6"/>
      <c r="CO4203" s="6"/>
      <c r="CP4203" s="6"/>
      <c r="CQ4203" s="6"/>
      <c r="CR4203" s="6"/>
      <c r="CS4203" s="6"/>
      <c r="CT4203" s="6"/>
      <c r="CU4203" s="6"/>
      <c r="CV4203" s="6"/>
      <c r="CW4203" s="6"/>
      <c r="CX4203" s="6"/>
      <c r="CY4203" s="6"/>
      <c r="CZ4203" s="6"/>
      <c r="DA4203" s="6"/>
      <c r="DB4203" s="6"/>
      <c r="DC4203" s="6"/>
      <c r="DD4203" s="6"/>
      <c r="DE4203" s="6"/>
      <c r="DF4203" s="6"/>
      <c r="DG4203" s="6"/>
      <c r="DH4203" s="6"/>
      <c r="DI4203" s="6"/>
      <c r="DJ4203" s="6"/>
    </row>
    <row r="4204" spans="15:114" ht="15" customHeight="1" x14ac:dyDescent="0.15"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  <c r="BD4204" s="6"/>
      <c r="BE4204" s="6"/>
      <c r="BF4204" s="6"/>
      <c r="BG4204" s="6"/>
      <c r="BH4204" s="6"/>
      <c r="BI4204" s="6"/>
      <c r="BJ4204" s="6"/>
      <c r="BK4204" s="6"/>
      <c r="BL4204" s="6"/>
      <c r="BM4204" s="6"/>
      <c r="BN4204" s="6"/>
      <c r="BO4204" s="6"/>
      <c r="BP4204" s="6"/>
      <c r="BQ4204" s="6"/>
      <c r="BR4204" s="6"/>
      <c r="BS4204" s="6"/>
      <c r="BT4204" s="6"/>
      <c r="BU4204" s="6"/>
      <c r="BV4204" s="6"/>
      <c r="BW4204" s="6"/>
      <c r="BX4204" s="6"/>
      <c r="BY4204" s="6"/>
      <c r="BZ4204" s="6"/>
      <c r="CA4204" s="6"/>
      <c r="CB4204" s="6"/>
      <c r="CC4204" s="6"/>
      <c r="CD4204" s="6"/>
      <c r="CE4204" s="6"/>
      <c r="CF4204" s="6"/>
      <c r="CG4204" s="6"/>
      <c r="CH4204" s="6"/>
      <c r="CI4204" s="6"/>
      <c r="CJ4204" s="6"/>
      <c r="CK4204" s="6"/>
      <c r="CL4204" s="6"/>
      <c r="CM4204" s="6"/>
      <c r="CN4204" s="6"/>
      <c r="CO4204" s="6"/>
      <c r="CP4204" s="6"/>
      <c r="CQ4204" s="6"/>
      <c r="CR4204" s="6"/>
      <c r="CS4204" s="6"/>
      <c r="CT4204" s="6"/>
      <c r="CU4204" s="6"/>
      <c r="CV4204" s="6"/>
      <c r="CW4204" s="6"/>
      <c r="CX4204" s="6"/>
      <c r="CY4204" s="6"/>
      <c r="CZ4204" s="6"/>
      <c r="DA4204" s="6"/>
      <c r="DB4204" s="6"/>
      <c r="DC4204" s="6"/>
      <c r="DD4204" s="6"/>
      <c r="DE4204" s="6"/>
      <c r="DF4204" s="6"/>
      <c r="DG4204" s="6"/>
      <c r="DH4204" s="6"/>
      <c r="DI4204" s="6"/>
      <c r="DJ4204" s="6"/>
    </row>
    <row r="4205" spans="15:114" ht="15" customHeight="1" x14ac:dyDescent="0.15"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  <c r="BD4205" s="6"/>
      <c r="BE4205" s="6"/>
      <c r="BF4205" s="6"/>
      <c r="BG4205" s="6"/>
      <c r="BH4205" s="6"/>
      <c r="BI4205" s="6"/>
      <c r="BJ4205" s="6"/>
      <c r="BK4205" s="6"/>
      <c r="BL4205" s="6"/>
      <c r="BM4205" s="6"/>
      <c r="BN4205" s="6"/>
      <c r="BO4205" s="6"/>
      <c r="BP4205" s="6"/>
      <c r="BQ4205" s="6"/>
      <c r="BR4205" s="6"/>
      <c r="BS4205" s="6"/>
      <c r="BT4205" s="6"/>
      <c r="BU4205" s="6"/>
      <c r="BV4205" s="6"/>
      <c r="BW4205" s="6"/>
      <c r="BX4205" s="6"/>
      <c r="BY4205" s="6"/>
      <c r="BZ4205" s="6"/>
      <c r="CA4205" s="6"/>
      <c r="CB4205" s="6"/>
      <c r="CC4205" s="6"/>
      <c r="CD4205" s="6"/>
      <c r="CE4205" s="6"/>
      <c r="CF4205" s="6"/>
      <c r="CG4205" s="6"/>
      <c r="CH4205" s="6"/>
      <c r="CI4205" s="6"/>
      <c r="CJ4205" s="6"/>
      <c r="CK4205" s="6"/>
      <c r="CL4205" s="6"/>
      <c r="CM4205" s="6"/>
      <c r="CN4205" s="6"/>
      <c r="CO4205" s="6"/>
      <c r="CP4205" s="6"/>
      <c r="CQ4205" s="6"/>
      <c r="CR4205" s="6"/>
      <c r="CS4205" s="6"/>
      <c r="CT4205" s="6"/>
      <c r="CU4205" s="6"/>
      <c r="CV4205" s="6"/>
      <c r="CW4205" s="6"/>
      <c r="CX4205" s="6"/>
      <c r="CY4205" s="6"/>
      <c r="CZ4205" s="6"/>
      <c r="DA4205" s="6"/>
      <c r="DB4205" s="6"/>
      <c r="DC4205" s="6"/>
      <c r="DD4205" s="6"/>
      <c r="DE4205" s="6"/>
      <c r="DF4205" s="6"/>
      <c r="DG4205" s="6"/>
      <c r="DH4205" s="6"/>
      <c r="DI4205" s="6"/>
      <c r="DJ4205" s="6"/>
    </row>
    <row r="4206" spans="15:114" ht="15" customHeight="1" x14ac:dyDescent="0.15"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  <c r="BD4206" s="6"/>
      <c r="BE4206" s="6"/>
      <c r="BF4206" s="6"/>
      <c r="BG4206" s="6"/>
      <c r="BH4206" s="6"/>
      <c r="BI4206" s="6"/>
      <c r="BJ4206" s="6"/>
      <c r="BK4206" s="6"/>
      <c r="BL4206" s="6"/>
      <c r="BM4206" s="6"/>
      <c r="BN4206" s="6"/>
      <c r="BO4206" s="6"/>
      <c r="BP4206" s="6"/>
      <c r="BQ4206" s="6"/>
      <c r="BR4206" s="6"/>
      <c r="BS4206" s="6"/>
      <c r="BT4206" s="6"/>
      <c r="BU4206" s="6"/>
      <c r="BV4206" s="6"/>
      <c r="BW4206" s="6"/>
      <c r="BX4206" s="6"/>
      <c r="BY4206" s="6"/>
      <c r="BZ4206" s="6"/>
      <c r="CA4206" s="6"/>
      <c r="CB4206" s="6"/>
      <c r="CC4206" s="6"/>
      <c r="CD4206" s="6"/>
      <c r="CE4206" s="6"/>
      <c r="CF4206" s="6"/>
      <c r="CG4206" s="6"/>
      <c r="CH4206" s="6"/>
      <c r="CI4206" s="6"/>
      <c r="CJ4206" s="6"/>
      <c r="CK4206" s="6"/>
      <c r="CL4206" s="6"/>
      <c r="CM4206" s="6"/>
      <c r="CN4206" s="6"/>
      <c r="CO4206" s="6"/>
      <c r="CP4206" s="6"/>
      <c r="CQ4206" s="6"/>
      <c r="CR4206" s="6"/>
      <c r="CS4206" s="6"/>
      <c r="CT4206" s="6"/>
      <c r="CU4206" s="6"/>
      <c r="CV4206" s="6"/>
      <c r="CW4206" s="6"/>
      <c r="CX4206" s="6"/>
      <c r="CY4206" s="6"/>
      <c r="CZ4206" s="6"/>
      <c r="DA4206" s="6"/>
      <c r="DB4206" s="6"/>
      <c r="DC4206" s="6"/>
      <c r="DD4206" s="6"/>
      <c r="DE4206" s="6"/>
      <c r="DF4206" s="6"/>
      <c r="DG4206" s="6"/>
      <c r="DH4206" s="6"/>
      <c r="DI4206" s="6"/>
      <c r="DJ4206" s="6"/>
    </row>
    <row r="4207" spans="15:114" ht="15" customHeight="1" x14ac:dyDescent="0.15"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  <c r="BH4207" s="6"/>
      <c r="BI4207" s="6"/>
      <c r="BJ4207" s="6"/>
      <c r="BK4207" s="6"/>
      <c r="BL4207" s="6"/>
      <c r="BM4207" s="6"/>
      <c r="BN4207" s="6"/>
      <c r="BO4207" s="6"/>
      <c r="BP4207" s="6"/>
      <c r="BQ4207" s="6"/>
      <c r="BR4207" s="6"/>
      <c r="BS4207" s="6"/>
      <c r="BT4207" s="6"/>
      <c r="BU4207" s="6"/>
      <c r="BV4207" s="6"/>
      <c r="BW4207" s="6"/>
      <c r="BX4207" s="6"/>
      <c r="BY4207" s="6"/>
      <c r="BZ4207" s="6"/>
      <c r="CA4207" s="6"/>
      <c r="CB4207" s="6"/>
      <c r="CC4207" s="6"/>
      <c r="CD4207" s="6"/>
      <c r="CE4207" s="6"/>
      <c r="CF4207" s="6"/>
      <c r="CG4207" s="6"/>
      <c r="CH4207" s="6"/>
      <c r="CI4207" s="6"/>
      <c r="CJ4207" s="6"/>
      <c r="CK4207" s="6"/>
      <c r="CL4207" s="6"/>
      <c r="CM4207" s="6"/>
      <c r="CN4207" s="6"/>
      <c r="CO4207" s="6"/>
      <c r="CP4207" s="6"/>
      <c r="CQ4207" s="6"/>
      <c r="CR4207" s="6"/>
      <c r="CS4207" s="6"/>
      <c r="CT4207" s="6"/>
      <c r="CU4207" s="6"/>
      <c r="CV4207" s="6"/>
      <c r="CW4207" s="6"/>
      <c r="CX4207" s="6"/>
      <c r="CY4207" s="6"/>
      <c r="CZ4207" s="6"/>
      <c r="DA4207" s="6"/>
      <c r="DB4207" s="6"/>
      <c r="DC4207" s="6"/>
      <c r="DD4207" s="6"/>
      <c r="DE4207" s="6"/>
      <c r="DF4207" s="6"/>
      <c r="DG4207" s="6"/>
      <c r="DH4207" s="6"/>
      <c r="DI4207" s="6"/>
      <c r="DJ4207" s="6"/>
    </row>
    <row r="4208" spans="15:114" ht="15" customHeight="1" x14ac:dyDescent="0.15"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  <c r="BD4208" s="6"/>
      <c r="BE4208" s="6"/>
      <c r="BF4208" s="6"/>
      <c r="BG4208" s="6"/>
      <c r="BH4208" s="6"/>
      <c r="BI4208" s="6"/>
      <c r="BJ4208" s="6"/>
      <c r="BK4208" s="6"/>
      <c r="BL4208" s="6"/>
      <c r="BM4208" s="6"/>
      <c r="BN4208" s="6"/>
      <c r="BO4208" s="6"/>
      <c r="BP4208" s="6"/>
      <c r="BQ4208" s="6"/>
      <c r="BR4208" s="6"/>
      <c r="BS4208" s="6"/>
      <c r="BT4208" s="6"/>
      <c r="BU4208" s="6"/>
      <c r="BV4208" s="6"/>
      <c r="BW4208" s="6"/>
      <c r="BX4208" s="6"/>
      <c r="BY4208" s="6"/>
      <c r="BZ4208" s="6"/>
      <c r="CA4208" s="6"/>
      <c r="CB4208" s="6"/>
      <c r="CC4208" s="6"/>
      <c r="CD4208" s="6"/>
      <c r="CE4208" s="6"/>
      <c r="CF4208" s="6"/>
      <c r="CG4208" s="6"/>
      <c r="CH4208" s="6"/>
      <c r="CI4208" s="6"/>
      <c r="CJ4208" s="6"/>
      <c r="CK4208" s="6"/>
      <c r="CL4208" s="6"/>
      <c r="CM4208" s="6"/>
      <c r="CN4208" s="6"/>
      <c r="CO4208" s="6"/>
      <c r="CP4208" s="6"/>
      <c r="CQ4208" s="6"/>
      <c r="CR4208" s="6"/>
      <c r="CS4208" s="6"/>
      <c r="CT4208" s="6"/>
      <c r="CU4208" s="6"/>
      <c r="CV4208" s="6"/>
      <c r="CW4208" s="6"/>
      <c r="CX4208" s="6"/>
      <c r="CY4208" s="6"/>
      <c r="CZ4208" s="6"/>
      <c r="DA4208" s="6"/>
      <c r="DB4208" s="6"/>
      <c r="DC4208" s="6"/>
      <c r="DD4208" s="6"/>
      <c r="DE4208" s="6"/>
      <c r="DF4208" s="6"/>
      <c r="DG4208" s="6"/>
      <c r="DH4208" s="6"/>
      <c r="DI4208" s="6"/>
      <c r="DJ4208" s="6"/>
    </row>
    <row r="4209" spans="15:114" ht="15" customHeight="1" x14ac:dyDescent="0.15"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  <c r="BD4209" s="6"/>
      <c r="BE4209" s="6"/>
      <c r="BF4209" s="6"/>
      <c r="BG4209" s="6"/>
      <c r="BH4209" s="6"/>
      <c r="BI4209" s="6"/>
      <c r="BJ4209" s="6"/>
      <c r="BK4209" s="6"/>
      <c r="BL4209" s="6"/>
      <c r="BM4209" s="6"/>
      <c r="BN4209" s="6"/>
      <c r="BO4209" s="6"/>
      <c r="BP4209" s="6"/>
      <c r="BQ4209" s="6"/>
      <c r="BR4209" s="6"/>
      <c r="BS4209" s="6"/>
      <c r="BT4209" s="6"/>
      <c r="BU4209" s="6"/>
      <c r="BV4209" s="6"/>
      <c r="BW4209" s="6"/>
      <c r="BX4209" s="6"/>
      <c r="BY4209" s="6"/>
      <c r="BZ4209" s="6"/>
      <c r="CA4209" s="6"/>
      <c r="CB4209" s="6"/>
      <c r="CC4209" s="6"/>
      <c r="CD4209" s="6"/>
      <c r="CE4209" s="6"/>
      <c r="CF4209" s="6"/>
      <c r="CG4209" s="6"/>
      <c r="CH4209" s="6"/>
      <c r="CI4209" s="6"/>
      <c r="CJ4209" s="6"/>
      <c r="CK4209" s="6"/>
      <c r="CL4209" s="6"/>
      <c r="CM4209" s="6"/>
      <c r="CN4209" s="6"/>
      <c r="CO4209" s="6"/>
      <c r="CP4209" s="6"/>
      <c r="CQ4209" s="6"/>
      <c r="CR4209" s="6"/>
      <c r="CS4209" s="6"/>
      <c r="CT4209" s="6"/>
      <c r="CU4209" s="6"/>
      <c r="CV4209" s="6"/>
      <c r="CW4209" s="6"/>
      <c r="CX4209" s="6"/>
      <c r="CY4209" s="6"/>
      <c r="CZ4209" s="6"/>
      <c r="DA4209" s="6"/>
      <c r="DB4209" s="6"/>
      <c r="DC4209" s="6"/>
      <c r="DD4209" s="6"/>
      <c r="DE4209" s="6"/>
      <c r="DF4209" s="6"/>
      <c r="DG4209" s="6"/>
      <c r="DH4209" s="6"/>
      <c r="DI4209" s="6"/>
      <c r="DJ4209" s="6"/>
    </row>
    <row r="4210" spans="15:114" ht="15" customHeight="1" x14ac:dyDescent="0.15"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  <c r="BD4210" s="6"/>
      <c r="BE4210" s="6"/>
      <c r="BF4210" s="6"/>
      <c r="BG4210" s="6"/>
      <c r="BH4210" s="6"/>
      <c r="BI4210" s="6"/>
      <c r="BJ4210" s="6"/>
      <c r="BK4210" s="6"/>
      <c r="BL4210" s="6"/>
      <c r="BM4210" s="6"/>
      <c r="BN4210" s="6"/>
      <c r="BO4210" s="6"/>
      <c r="BP4210" s="6"/>
      <c r="BQ4210" s="6"/>
      <c r="BR4210" s="6"/>
      <c r="BS4210" s="6"/>
      <c r="BT4210" s="6"/>
      <c r="BU4210" s="6"/>
      <c r="BV4210" s="6"/>
      <c r="BW4210" s="6"/>
      <c r="BX4210" s="6"/>
      <c r="BY4210" s="6"/>
      <c r="BZ4210" s="6"/>
      <c r="CA4210" s="6"/>
      <c r="CB4210" s="6"/>
      <c r="CC4210" s="6"/>
      <c r="CD4210" s="6"/>
      <c r="CE4210" s="6"/>
      <c r="CF4210" s="6"/>
      <c r="CG4210" s="6"/>
      <c r="CH4210" s="6"/>
      <c r="CI4210" s="6"/>
      <c r="CJ4210" s="6"/>
      <c r="CK4210" s="6"/>
      <c r="CL4210" s="6"/>
      <c r="CM4210" s="6"/>
      <c r="CN4210" s="6"/>
      <c r="CO4210" s="6"/>
      <c r="CP4210" s="6"/>
      <c r="CQ4210" s="6"/>
      <c r="CR4210" s="6"/>
      <c r="CS4210" s="6"/>
      <c r="CT4210" s="6"/>
      <c r="CU4210" s="6"/>
      <c r="CV4210" s="6"/>
      <c r="CW4210" s="6"/>
      <c r="CX4210" s="6"/>
      <c r="CY4210" s="6"/>
      <c r="CZ4210" s="6"/>
      <c r="DA4210" s="6"/>
      <c r="DB4210" s="6"/>
      <c r="DC4210" s="6"/>
      <c r="DD4210" s="6"/>
      <c r="DE4210" s="6"/>
      <c r="DF4210" s="6"/>
      <c r="DG4210" s="6"/>
      <c r="DH4210" s="6"/>
      <c r="DI4210" s="6"/>
      <c r="DJ4210" s="6"/>
    </row>
    <row r="4211" spans="15:114" ht="15" customHeight="1" x14ac:dyDescent="0.15"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  <c r="BD4211" s="6"/>
      <c r="BE4211" s="6"/>
      <c r="BF4211" s="6"/>
      <c r="BG4211" s="6"/>
      <c r="BH4211" s="6"/>
      <c r="BI4211" s="6"/>
      <c r="BJ4211" s="6"/>
      <c r="BK4211" s="6"/>
      <c r="BL4211" s="6"/>
      <c r="BM4211" s="6"/>
      <c r="BN4211" s="6"/>
      <c r="BO4211" s="6"/>
      <c r="BP4211" s="6"/>
      <c r="BQ4211" s="6"/>
      <c r="BR4211" s="6"/>
      <c r="BS4211" s="6"/>
      <c r="BT4211" s="6"/>
      <c r="BU4211" s="6"/>
      <c r="BV4211" s="6"/>
      <c r="BW4211" s="6"/>
      <c r="BX4211" s="6"/>
      <c r="BY4211" s="6"/>
      <c r="BZ4211" s="6"/>
      <c r="CA4211" s="6"/>
      <c r="CB4211" s="6"/>
      <c r="CC4211" s="6"/>
      <c r="CD4211" s="6"/>
      <c r="CE4211" s="6"/>
      <c r="CF4211" s="6"/>
      <c r="CG4211" s="6"/>
      <c r="CH4211" s="6"/>
      <c r="CI4211" s="6"/>
      <c r="CJ4211" s="6"/>
      <c r="CK4211" s="6"/>
      <c r="CL4211" s="6"/>
      <c r="CM4211" s="6"/>
      <c r="CN4211" s="6"/>
      <c r="CO4211" s="6"/>
      <c r="CP4211" s="6"/>
      <c r="CQ4211" s="6"/>
      <c r="CR4211" s="6"/>
      <c r="CS4211" s="6"/>
      <c r="CT4211" s="6"/>
      <c r="CU4211" s="6"/>
      <c r="CV4211" s="6"/>
      <c r="CW4211" s="6"/>
      <c r="CX4211" s="6"/>
      <c r="CY4211" s="6"/>
      <c r="CZ4211" s="6"/>
      <c r="DA4211" s="6"/>
      <c r="DB4211" s="6"/>
      <c r="DC4211" s="6"/>
      <c r="DD4211" s="6"/>
      <c r="DE4211" s="6"/>
      <c r="DF4211" s="6"/>
      <c r="DG4211" s="6"/>
      <c r="DH4211" s="6"/>
      <c r="DI4211" s="6"/>
      <c r="DJ4211" s="6"/>
    </row>
    <row r="4212" spans="15:114" ht="15" customHeight="1" x14ac:dyDescent="0.15"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  <c r="BD4212" s="6"/>
      <c r="BE4212" s="6"/>
      <c r="BF4212" s="6"/>
      <c r="BG4212" s="6"/>
      <c r="BH4212" s="6"/>
      <c r="BI4212" s="6"/>
      <c r="BJ4212" s="6"/>
      <c r="BK4212" s="6"/>
      <c r="BL4212" s="6"/>
      <c r="BM4212" s="6"/>
      <c r="BN4212" s="6"/>
      <c r="BO4212" s="6"/>
      <c r="BP4212" s="6"/>
      <c r="BQ4212" s="6"/>
      <c r="BR4212" s="6"/>
      <c r="BS4212" s="6"/>
      <c r="BT4212" s="6"/>
      <c r="BU4212" s="6"/>
      <c r="BV4212" s="6"/>
      <c r="BW4212" s="6"/>
      <c r="BX4212" s="6"/>
      <c r="BY4212" s="6"/>
      <c r="BZ4212" s="6"/>
      <c r="CA4212" s="6"/>
      <c r="CB4212" s="6"/>
      <c r="CC4212" s="6"/>
      <c r="CD4212" s="6"/>
      <c r="CE4212" s="6"/>
      <c r="CF4212" s="6"/>
      <c r="CG4212" s="6"/>
      <c r="CH4212" s="6"/>
      <c r="CI4212" s="6"/>
      <c r="CJ4212" s="6"/>
      <c r="CK4212" s="6"/>
      <c r="CL4212" s="6"/>
      <c r="CM4212" s="6"/>
      <c r="CN4212" s="6"/>
      <c r="CO4212" s="6"/>
      <c r="CP4212" s="6"/>
      <c r="CQ4212" s="6"/>
      <c r="CR4212" s="6"/>
      <c r="CS4212" s="6"/>
      <c r="CT4212" s="6"/>
      <c r="CU4212" s="6"/>
      <c r="CV4212" s="6"/>
      <c r="CW4212" s="6"/>
      <c r="CX4212" s="6"/>
      <c r="CY4212" s="6"/>
      <c r="CZ4212" s="6"/>
      <c r="DA4212" s="6"/>
      <c r="DB4212" s="6"/>
      <c r="DC4212" s="6"/>
      <c r="DD4212" s="6"/>
      <c r="DE4212" s="6"/>
      <c r="DF4212" s="6"/>
      <c r="DG4212" s="6"/>
      <c r="DH4212" s="6"/>
      <c r="DI4212" s="6"/>
      <c r="DJ4212" s="6"/>
    </row>
    <row r="4213" spans="15:114" ht="15" customHeight="1" x14ac:dyDescent="0.15"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  <c r="BH4213" s="6"/>
      <c r="BI4213" s="6"/>
      <c r="BJ4213" s="6"/>
      <c r="BK4213" s="6"/>
      <c r="BL4213" s="6"/>
      <c r="BM4213" s="6"/>
      <c r="BN4213" s="6"/>
      <c r="BO4213" s="6"/>
      <c r="BP4213" s="6"/>
      <c r="BQ4213" s="6"/>
      <c r="BR4213" s="6"/>
      <c r="BS4213" s="6"/>
      <c r="BT4213" s="6"/>
      <c r="BU4213" s="6"/>
      <c r="BV4213" s="6"/>
      <c r="BW4213" s="6"/>
      <c r="BX4213" s="6"/>
      <c r="BY4213" s="6"/>
      <c r="BZ4213" s="6"/>
      <c r="CA4213" s="6"/>
      <c r="CB4213" s="6"/>
      <c r="CC4213" s="6"/>
      <c r="CD4213" s="6"/>
      <c r="CE4213" s="6"/>
      <c r="CF4213" s="6"/>
      <c r="CG4213" s="6"/>
      <c r="CH4213" s="6"/>
      <c r="CI4213" s="6"/>
      <c r="CJ4213" s="6"/>
      <c r="CK4213" s="6"/>
      <c r="CL4213" s="6"/>
      <c r="CM4213" s="6"/>
      <c r="CN4213" s="6"/>
      <c r="CO4213" s="6"/>
      <c r="CP4213" s="6"/>
      <c r="CQ4213" s="6"/>
      <c r="CR4213" s="6"/>
      <c r="CS4213" s="6"/>
      <c r="CT4213" s="6"/>
      <c r="CU4213" s="6"/>
      <c r="CV4213" s="6"/>
      <c r="CW4213" s="6"/>
      <c r="CX4213" s="6"/>
      <c r="CY4213" s="6"/>
      <c r="CZ4213" s="6"/>
      <c r="DA4213" s="6"/>
      <c r="DB4213" s="6"/>
      <c r="DC4213" s="6"/>
      <c r="DD4213" s="6"/>
      <c r="DE4213" s="6"/>
      <c r="DF4213" s="6"/>
      <c r="DG4213" s="6"/>
      <c r="DH4213" s="6"/>
      <c r="DI4213" s="6"/>
      <c r="DJ4213" s="6"/>
    </row>
    <row r="4214" spans="15:114" ht="15" customHeight="1" x14ac:dyDescent="0.15"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  <c r="BD4214" s="6"/>
      <c r="BE4214" s="6"/>
      <c r="BF4214" s="6"/>
      <c r="BG4214" s="6"/>
      <c r="BH4214" s="6"/>
      <c r="BI4214" s="6"/>
      <c r="BJ4214" s="6"/>
      <c r="BK4214" s="6"/>
      <c r="BL4214" s="6"/>
      <c r="BM4214" s="6"/>
      <c r="BN4214" s="6"/>
      <c r="BO4214" s="6"/>
      <c r="BP4214" s="6"/>
      <c r="BQ4214" s="6"/>
      <c r="BR4214" s="6"/>
      <c r="BS4214" s="6"/>
      <c r="BT4214" s="6"/>
      <c r="BU4214" s="6"/>
      <c r="BV4214" s="6"/>
      <c r="BW4214" s="6"/>
      <c r="BX4214" s="6"/>
      <c r="BY4214" s="6"/>
      <c r="BZ4214" s="6"/>
      <c r="CA4214" s="6"/>
      <c r="CB4214" s="6"/>
      <c r="CC4214" s="6"/>
      <c r="CD4214" s="6"/>
      <c r="CE4214" s="6"/>
      <c r="CF4214" s="6"/>
      <c r="CG4214" s="6"/>
      <c r="CH4214" s="6"/>
      <c r="CI4214" s="6"/>
      <c r="CJ4214" s="6"/>
      <c r="CK4214" s="6"/>
      <c r="CL4214" s="6"/>
      <c r="CM4214" s="6"/>
      <c r="CN4214" s="6"/>
      <c r="CO4214" s="6"/>
      <c r="CP4214" s="6"/>
      <c r="CQ4214" s="6"/>
      <c r="CR4214" s="6"/>
      <c r="CS4214" s="6"/>
      <c r="CT4214" s="6"/>
      <c r="CU4214" s="6"/>
      <c r="CV4214" s="6"/>
      <c r="CW4214" s="6"/>
      <c r="CX4214" s="6"/>
      <c r="CY4214" s="6"/>
      <c r="CZ4214" s="6"/>
      <c r="DA4214" s="6"/>
      <c r="DB4214" s="6"/>
      <c r="DC4214" s="6"/>
      <c r="DD4214" s="6"/>
      <c r="DE4214" s="6"/>
      <c r="DF4214" s="6"/>
      <c r="DG4214" s="6"/>
      <c r="DH4214" s="6"/>
      <c r="DI4214" s="6"/>
      <c r="DJ4214" s="6"/>
    </row>
    <row r="4215" spans="15:114" ht="15" customHeight="1" x14ac:dyDescent="0.15"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  <c r="BH4215" s="6"/>
      <c r="BI4215" s="6"/>
      <c r="BJ4215" s="6"/>
      <c r="BK4215" s="6"/>
      <c r="BL4215" s="6"/>
      <c r="BM4215" s="6"/>
      <c r="BN4215" s="6"/>
      <c r="BO4215" s="6"/>
      <c r="BP4215" s="6"/>
      <c r="BQ4215" s="6"/>
      <c r="BR4215" s="6"/>
      <c r="BS4215" s="6"/>
      <c r="BT4215" s="6"/>
      <c r="BU4215" s="6"/>
      <c r="BV4215" s="6"/>
      <c r="BW4215" s="6"/>
      <c r="BX4215" s="6"/>
      <c r="BY4215" s="6"/>
      <c r="BZ4215" s="6"/>
      <c r="CA4215" s="6"/>
      <c r="CB4215" s="6"/>
      <c r="CC4215" s="6"/>
      <c r="CD4215" s="6"/>
      <c r="CE4215" s="6"/>
      <c r="CF4215" s="6"/>
      <c r="CG4215" s="6"/>
      <c r="CH4215" s="6"/>
      <c r="CI4215" s="6"/>
      <c r="CJ4215" s="6"/>
      <c r="CK4215" s="6"/>
      <c r="CL4215" s="6"/>
      <c r="CM4215" s="6"/>
      <c r="CN4215" s="6"/>
      <c r="CO4215" s="6"/>
      <c r="CP4215" s="6"/>
      <c r="CQ4215" s="6"/>
      <c r="CR4215" s="6"/>
      <c r="CS4215" s="6"/>
      <c r="CT4215" s="6"/>
      <c r="CU4215" s="6"/>
      <c r="CV4215" s="6"/>
      <c r="CW4215" s="6"/>
      <c r="CX4215" s="6"/>
      <c r="CY4215" s="6"/>
      <c r="CZ4215" s="6"/>
      <c r="DA4215" s="6"/>
      <c r="DB4215" s="6"/>
      <c r="DC4215" s="6"/>
      <c r="DD4215" s="6"/>
      <c r="DE4215" s="6"/>
      <c r="DF4215" s="6"/>
      <c r="DG4215" s="6"/>
      <c r="DH4215" s="6"/>
      <c r="DI4215" s="6"/>
      <c r="DJ4215" s="6"/>
    </row>
    <row r="4216" spans="15:114" ht="15" customHeight="1" x14ac:dyDescent="0.15"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  <c r="BH4216" s="6"/>
      <c r="BI4216" s="6"/>
      <c r="BJ4216" s="6"/>
      <c r="BK4216" s="6"/>
      <c r="BL4216" s="6"/>
      <c r="BM4216" s="6"/>
      <c r="BN4216" s="6"/>
      <c r="BO4216" s="6"/>
      <c r="BP4216" s="6"/>
      <c r="BQ4216" s="6"/>
      <c r="BR4216" s="6"/>
      <c r="BS4216" s="6"/>
      <c r="BT4216" s="6"/>
      <c r="BU4216" s="6"/>
      <c r="BV4216" s="6"/>
      <c r="BW4216" s="6"/>
      <c r="BX4216" s="6"/>
      <c r="BY4216" s="6"/>
      <c r="BZ4216" s="6"/>
      <c r="CA4216" s="6"/>
      <c r="CB4216" s="6"/>
      <c r="CC4216" s="6"/>
      <c r="CD4216" s="6"/>
      <c r="CE4216" s="6"/>
      <c r="CF4216" s="6"/>
      <c r="CG4216" s="6"/>
      <c r="CH4216" s="6"/>
      <c r="CI4216" s="6"/>
      <c r="CJ4216" s="6"/>
      <c r="CK4216" s="6"/>
      <c r="CL4216" s="6"/>
      <c r="CM4216" s="6"/>
      <c r="CN4216" s="6"/>
      <c r="CO4216" s="6"/>
      <c r="CP4216" s="6"/>
      <c r="CQ4216" s="6"/>
      <c r="CR4216" s="6"/>
      <c r="CS4216" s="6"/>
      <c r="CT4216" s="6"/>
      <c r="CU4216" s="6"/>
      <c r="CV4216" s="6"/>
      <c r="CW4216" s="6"/>
      <c r="CX4216" s="6"/>
      <c r="CY4216" s="6"/>
      <c r="CZ4216" s="6"/>
      <c r="DA4216" s="6"/>
      <c r="DB4216" s="6"/>
      <c r="DC4216" s="6"/>
      <c r="DD4216" s="6"/>
      <c r="DE4216" s="6"/>
      <c r="DF4216" s="6"/>
      <c r="DG4216" s="6"/>
      <c r="DH4216" s="6"/>
      <c r="DI4216" s="6"/>
      <c r="DJ4216" s="6"/>
    </row>
    <row r="4217" spans="15:114" ht="15" customHeight="1" x14ac:dyDescent="0.15"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  <c r="BD4217" s="6"/>
      <c r="BE4217" s="6"/>
      <c r="BF4217" s="6"/>
      <c r="BG4217" s="6"/>
      <c r="BH4217" s="6"/>
      <c r="BI4217" s="6"/>
      <c r="BJ4217" s="6"/>
      <c r="BK4217" s="6"/>
      <c r="BL4217" s="6"/>
      <c r="BM4217" s="6"/>
      <c r="BN4217" s="6"/>
      <c r="BO4217" s="6"/>
      <c r="BP4217" s="6"/>
      <c r="BQ4217" s="6"/>
      <c r="BR4217" s="6"/>
      <c r="BS4217" s="6"/>
      <c r="BT4217" s="6"/>
      <c r="BU4217" s="6"/>
      <c r="BV4217" s="6"/>
      <c r="BW4217" s="6"/>
      <c r="BX4217" s="6"/>
      <c r="BY4217" s="6"/>
      <c r="BZ4217" s="6"/>
      <c r="CA4217" s="6"/>
      <c r="CB4217" s="6"/>
      <c r="CC4217" s="6"/>
      <c r="CD4217" s="6"/>
      <c r="CE4217" s="6"/>
      <c r="CF4217" s="6"/>
      <c r="CG4217" s="6"/>
      <c r="CH4217" s="6"/>
      <c r="CI4217" s="6"/>
      <c r="CJ4217" s="6"/>
      <c r="CK4217" s="6"/>
      <c r="CL4217" s="6"/>
      <c r="CM4217" s="6"/>
      <c r="CN4217" s="6"/>
      <c r="CO4217" s="6"/>
      <c r="CP4217" s="6"/>
      <c r="CQ4217" s="6"/>
      <c r="CR4217" s="6"/>
      <c r="CS4217" s="6"/>
      <c r="CT4217" s="6"/>
      <c r="CU4217" s="6"/>
      <c r="CV4217" s="6"/>
      <c r="CW4217" s="6"/>
      <c r="CX4217" s="6"/>
      <c r="CY4217" s="6"/>
      <c r="CZ4217" s="6"/>
      <c r="DA4217" s="6"/>
      <c r="DB4217" s="6"/>
      <c r="DC4217" s="6"/>
      <c r="DD4217" s="6"/>
      <c r="DE4217" s="6"/>
      <c r="DF4217" s="6"/>
      <c r="DG4217" s="6"/>
      <c r="DH4217" s="6"/>
      <c r="DI4217" s="6"/>
      <c r="DJ4217" s="6"/>
    </row>
    <row r="4218" spans="15:114" ht="15" customHeight="1" x14ac:dyDescent="0.15"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  <c r="BH4218" s="6"/>
      <c r="BI4218" s="6"/>
      <c r="BJ4218" s="6"/>
      <c r="BK4218" s="6"/>
      <c r="BL4218" s="6"/>
      <c r="BM4218" s="6"/>
      <c r="BN4218" s="6"/>
      <c r="BO4218" s="6"/>
      <c r="BP4218" s="6"/>
      <c r="BQ4218" s="6"/>
      <c r="BR4218" s="6"/>
      <c r="BS4218" s="6"/>
      <c r="BT4218" s="6"/>
      <c r="BU4218" s="6"/>
      <c r="BV4218" s="6"/>
      <c r="BW4218" s="6"/>
      <c r="BX4218" s="6"/>
      <c r="BY4218" s="6"/>
      <c r="BZ4218" s="6"/>
      <c r="CA4218" s="6"/>
      <c r="CB4218" s="6"/>
      <c r="CC4218" s="6"/>
      <c r="CD4218" s="6"/>
      <c r="CE4218" s="6"/>
      <c r="CF4218" s="6"/>
      <c r="CG4218" s="6"/>
      <c r="CH4218" s="6"/>
      <c r="CI4218" s="6"/>
      <c r="CJ4218" s="6"/>
      <c r="CK4218" s="6"/>
      <c r="CL4218" s="6"/>
      <c r="CM4218" s="6"/>
      <c r="CN4218" s="6"/>
      <c r="CO4218" s="6"/>
      <c r="CP4218" s="6"/>
      <c r="CQ4218" s="6"/>
      <c r="CR4218" s="6"/>
      <c r="CS4218" s="6"/>
      <c r="CT4218" s="6"/>
      <c r="CU4218" s="6"/>
      <c r="CV4218" s="6"/>
      <c r="CW4218" s="6"/>
      <c r="CX4218" s="6"/>
      <c r="CY4218" s="6"/>
      <c r="CZ4218" s="6"/>
      <c r="DA4218" s="6"/>
      <c r="DB4218" s="6"/>
      <c r="DC4218" s="6"/>
      <c r="DD4218" s="6"/>
      <c r="DE4218" s="6"/>
      <c r="DF4218" s="6"/>
      <c r="DG4218" s="6"/>
      <c r="DH4218" s="6"/>
      <c r="DI4218" s="6"/>
      <c r="DJ4218" s="6"/>
    </row>
    <row r="4219" spans="15:114" ht="15" customHeight="1" x14ac:dyDescent="0.15"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  <c r="BD4219" s="6"/>
      <c r="BE4219" s="6"/>
      <c r="BF4219" s="6"/>
      <c r="BG4219" s="6"/>
      <c r="BH4219" s="6"/>
      <c r="BI4219" s="6"/>
      <c r="BJ4219" s="6"/>
      <c r="BK4219" s="6"/>
      <c r="BL4219" s="6"/>
      <c r="BM4219" s="6"/>
      <c r="BN4219" s="6"/>
      <c r="BO4219" s="6"/>
      <c r="BP4219" s="6"/>
      <c r="BQ4219" s="6"/>
      <c r="BR4219" s="6"/>
      <c r="BS4219" s="6"/>
      <c r="BT4219" s="6"/>
      <c r="BU4219" s="6"/>
      <c r="BV4219" s="6"/>
      <c r="BW4219" s="6"/>
      <c r="BX4219" s="6"/>
      <c r="BY4219" s="6"/>
      <c r="BZ4219" s="6"/>
      <c r="CA4219" s="6"/>
      <c r="CB4219" s="6"/>
      <c r="CC4219" s="6"/>
      <c r="CD4219" s="6"/>
      <c r="CE4219" s="6"/>
      <c r="CF4219" s="6"/>
      <c r="CG4219" s="6"/>
      <c r="CH4219" s="6"/>
      <c r="CI4219" s="6"/>
      <c r="CJ4219" s="6"/>
      <c r="CK4219" s="6"/>
      <c r="CL4219" s="6"/>
      <c r="CM4219" s="6"/>
      <c r="CN4219" s="6"/>
      <c r="CO4219" s="6"/>
      <c r="CP4219" s="6"/>
      <c r="CQ4219" s="6"/>
      <c r="CR4219" s="6"/>
      <c r="CS4219" s="6"/>
      <c r="CT4219" s="6"/>
      <c r="CU4219" s="6"/>
      <c r="CV4219" s="6"/>
      <c r="CW4219" s="6"/>
      <c r="CX4219" s="6"/>
      <c r="CY4219" s="6"/>
      <c r="CZ4219" s="6"/>
      <c r="DA4219" s="6"/>
      <c r="DB4219" s="6"/>
      <c r="DC4219" s="6"/>
      <c r="DD4219" s="6"/>
      <c r="DE4219" s="6"/>
      <c r="DF4219" s="6"/>
      <c r="DG4219" s="6"/>
      <c r="DH4219" s="6"/>
      <c r="DI4219" s="6"/>
      <c r="DJ4219" s="6"/>
    </row>
    <row r="4220" spans="15:114" ht="15" customHeight="1" x14ac:dyDescent="0.15"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  <c r="BD4220" s="6"/>
      <c r="BE4220" s="6"/>
      <c r="BF4220" s="6"/>
      <c r="BG4220" s="6"/>
      <c r="BH4220" s="6"/>
      <c r="BI4220" s="6"/>
      <c r="BJ4220" s="6"/>
      <c r="BK4220" s="6"/>
      <c r="BL4220" s="6"/>
      <c r="BM4220" s="6"/>
      <c r="BN4220" s="6"/>
      <c r="BO4220" s="6"/>
      <c r="BP4220" s="6"/>
      <c r="BQ4220" s="6"/>
      <c r="BR4220" s="6"/>
      <c r="BS4220" s="6"/>
      <c r="BT4220" s="6"/>
      <c r="BU4220" s="6"/>
      <c r="BV4220" s="6"/>
      <c r="BW4220" s="6"/>
      <c r="BX4220" s="6"/>
      <c r="BY4220" s="6"/>
      <c r="BZ4220" s="6"/>
      <c r="CA4220" s="6"/>
      <c r="CB4220" s="6"/>
      <c r="CC4220" s="6"/>
      <c r="CD4220" s="6"/>
      <c r="CE4220" s="6"/>
      <c r="CF4220" s="6"/>
      <c r="CG4220" s="6"/>
      <c r="CH4220" s="6"/>
      <c r="CI4220" s="6"/>
      <c r="CJ4220" s="6"/>
      <c r="CK4220" s="6"/>
      <c r="CL4220" s="6"/>
      <c r="CM4220" s="6"/>
      <c r="CN4220" s="6"/>
      <c r="CO4220" s="6"/>
      <c r="CP4220" s="6"/>
      <c r="CQ4220" s="6"/>
      <c r="CR4220" s="6"/>
      <c r="CS4220" s="6"/>
      <c r="CT4220" s="6"/>
      <c r="CU4220" s="6"/>
      <c r="CV4220" s="6"/>
      <c r="CW4220" s="6"/>
      <c r="CX4220" s="6"/>
      <c r="CY4220" s="6"/>
      <c r="CZ4220" s="6"/>
      <c r="DA4220" s="6"/>
      <c r="DB4220" s="6"/>
      <c r="DC4220" s="6"/>
      <c r="DD4220" s="6"/>
      <c r="DE4220" s="6"/>
      <c r="DF4220" s="6"/>
      <c r="DG4220" s="6"/>
      <c r="DH4220" s="6"/>
      <c r="DI4220" s="6"/>
      <c r="DJ4220" s="6"/>
    </row>
    <row r="4221" spans="15:114" ht="15" customHeight="1" x14ac:dyDescent="0.15"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  <c r="BD4221" s="6"/>
      <c r="BE4221" s="6"/>
      <c r="BF4221" s="6"/>
      <c r="BG4221" s="6"/>
      <c r="BH4221" s="6"/>
      <c r="BI4221" s="6"/>
      <c r="BJ4221" s="6"/>
      <c r="BK4221" s="6"/>
      <c r="BL4221" s="6"/>
      <c r="BM4221" s="6"/>
      <c r="BN4221" s="6"/>
      <c r="BO4221" s="6"/>
      <c r="BP4221" s="6"/>
      <c r="BQ4221" s="6"/>
      <c r="BR4221" s="6"/>
      <c r="BS4221" s="6"/>
      <c r="BT4221" s="6"/>
      <c r="BU4221" s="6"/>
      <c r="BV4221" s="6"/>
      <c r="BW4221" s="6"/>
      <c r="BX4221" s="6"/>
      <c r="BY4221" s="6"/>
      <c r="BZ4221" s="6"/>
      <c r="CA4221" s="6"/>
      <c r="CB4221" s="6"/>
      <c r="CC4221" s="6"/>
      <c r="CD4221" s="6"/>
      <c r="CE4221" s="6"/>
      <c r="CF4221" s="6"/>
      <c r="CG4221" s="6"/>
      <c r="CH4221" s="6"/>
      <c r="CI4221" s="6"/>
      <c r="CJ4221" s="6"/>
      <c r="CK4221" s="6"/>
      <c r="CL4221" s="6"/>
      <c r="CM4221" s="6"/>
      <c r="CN4221" s="6"/>
      <c r="CO4221" s="6"/>
      <c r="CP4221" s="6"/>
      <c r="CQ4221" s="6"/>
      <c r="CR4221" s="6"/>
      <c r="CS4221" s="6"/>
      <c r="CT4221" s="6"/>
      <c r="CU4221" s="6"/>
      <c r="CV4221" s="6"/>
      <c r="CW4221" s="6"/>
      <c r="CX4221" s="6"/>
      <c r="CY4221" s="6"/>
      <c r="CZ4221" s="6"/>
      <c r="DA4221" s="6"/>
      <c r="DB4221" s="6"/>
      <c r="DC4221" s="6"/>
      <c r="DD4221" s="6"/>
      <c r="DE4221" s="6"/>
      <c r="DF4221" s="6"/>
      <c r="DG4221" s="6"/>
      <c r="DH4221" s="6"/>
      <c r="DI4221" s="6"/>
      <c r="DJ4221" s="6"/>
    </row>
    <row r="4222" spans="15:114" ht="15" customHeight="1" x14ac:dyDescent="0.15"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  <c r="BD4222" s="6"/>
      <c r="BE4222" s="6"/>
      <c r="BF4222" s="6"/>
      <c r="BG4222" s="6"/>
      <c r="BH4222" s="6"/>
      <c r="BI4222" s="6"/>
      <c r="BJ4222" s="6"/>
      <c r="BK4222" s="6"/>
      <c r="BL4222" s="6"/>
      <c r="BM4222" s="6"/>
      <c r="BN4222" s="6"/>
      <c r="BO4222" s="6"/>
      <c r="BP4222" s="6"/>
      <c r="BQ4222" s="6"/>
      <c r="BR4222" s="6"/>
      <c r="BS4222" s="6"/>
      <c r="BT4222" s="6"/>
      <c r="BU4222" s="6"/>
      <c r="BV4222" s="6"/>
      <c r="BW4222" s="6"/>
      <c r="BX4222" s="6"/>
      <c r="BY4222" s="6"/>
      <c r="BZ4222" s="6"/>
      <c r="CA4222" s="6"/>
      <c r="CB4222" s="6"/>
      <c r="CC4222" s="6"/>
      <c r="CD4222" s="6"/>
      <c r="CE4222" s="6"/>
      <c r="CF4222" s="6"/>
      <c r="CG4222" s="6"/>
      <c r="CH4222" s="6"/>
      <c r="CI4222" s="6"/>
      <c r="CJ4222" s="6"/>
      <c r="CK4222" s="6"/>
      <c r="CL4222" s="6"/>
      <c r="CM4222" s="6"/>
      <c r="CN4222" s="6"/>
      <c r="CO4222" s="6"/>
      <c r="CP4222" s="6"/>
      <c r="CQ4222" s="6"/>
      <c r="CR4222" s="6"/>
      <c r="CS4222" s="6"/>
      <c r="CT4222" s="6"/>
      <c r="CU4222" s="6"/>
      <c r="CV4222" s="6"/>
      <c r="CW4222" s="6"/>
      <c r="CX4222" s="6"/>
      <c r="CY4222" s="6"/>
      <c r="CZ4222" s="6"/>
      <c r="DA4222" s="6"/>
      <c r="DB4222" s="6"/>
      <c r="DC4222" s="6"/>
      <c r="DD4222" s="6"/>
      <c r="DE4222" s="6"/>
      <c r="DF4222" s="6"/>
      <c r="DG4222" s="6"/>
      <c r="DH4222" s="6"/>
      <c r="DI4222" s="6"/>
      <c r="DJ4222" s="6"/>
    </row>
    <row r="4223" spans="15:114" ht="15" customHeight="1" x14ac:dyDescent="0.15"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  <c r="BD4223" s="6"/>
      <c r="BE4223" s="6"/>
      <c r="BF4223" s="6"/>
      <c r="BG4223" s="6"/>
      <c r="BH4223" s="6"/>
      <c r="BI4223" s="6"/>
      <c r="BJ4223" s="6"/>
      <c r="BK4223" s="6"/>
      <c r="BL4223" s="6"/>
      <c r="BM4223" s="6"/>
      <c r="BN4223" s="6"/>
      <c r="BO4223" s="6"/>
      <c r="BP4223" s="6"/>
      <c r="BQ4223" s="6"/>
      <c r="BR4223" s="6"/>
      <c r="BS4223" s="6"/>
      <c r="BT4223" s="6"/>
      <c r="BU4223" s="6"/>
      <c r="BV4223" s="6"/>
      <c r="BW4223" s="6"/>
      <c r="BX4223" s="6"/>
      <c r="BY4223" s="6"/>
      <c r="BZ4223" s="6"/>
      <c r="CA4223" s="6"/>
      <c r="CB4223" s="6"/>
      <c r="CC4223" s="6"/>
      <c r="CD4223" s="6"/>
      <c r="CE4223" s="6"/>
      <c r="CF4223" s="6"/>
      <c r="CG4223" s="6"/>
      <c r="CH4223" s="6"/>
      <c r="CI4223" s="6"/>
      <c r="CJ4223" s="6"/>
      <c r="CK4223" s="6"/>
      <c r="CL4223" s="6"/>
      <c r="CM4223" s="6"/>
      <c r="CN4223" s="6"/>
      <c r="CO4223" s="6"/>
      <c r="CP4223" s="6"/>
      <c r="CQ4223" s="6"/>
      <c r="CR4223" s="6"/>
      <c r="CS4223" s="6"/>
      <c r="CT4223" s="6"/>
      <c r="CU4223" s="6"/>
      <c r="CV4223" s="6"/>
      <c r="CW4223" s="6"/>
      <c r="CX4223" s="6"/>
      <c r="CY4223" s="6"/>
      <c r="CZ4223" s="6"/>
      <c r="DA4223" s="6"/>
      <c r="DB4223" s="6"/>
      <c r="DC4223" s="6"/>
      <c r="DD4223" s="6"/>
      <c r="DE4223" s="6"/>
      <c r="DF4223" s="6"/>
      <c r="DG4223" s="6"/>
      <c r="DH4223" s="6"/>
      <c r="DI4223" s="6"/>
      <c r="DJ4223" s="6"/>
    </row>
    <row r="4224" spans="15:114" ht="15" customHeight="1" x14ac:dyDescent="0.15"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  <c r="BD4224" s="6"/>
      <c r="BE4224" s="6"/>
      <c r="BF4224" s="6"/>
      <c r="BG4224" s="6"/>
      <c r="BH4224" s="6"/>
      <c r="BI4224" s="6"/>
      <c r="BJ4224" s="6"/>
      <c r="BK4224" s="6"/>
      <c r="BL4224" s="6"/>
      <c r="BM4224" s="6"/>
      <c r="BN4224" s="6"/>
      <c r="BO4224" s="6"/>
      <c r="BP4224" s="6"/>
      <c r="BQ4224" s="6"/>
      <c r="BR4224" s="6"/>
      <c r="BS4224" s="6"/>
      <c r="BT4224" s="6"/>
      <c r="BU4224" s="6"/>
      <c r="BV4224" s="6"/>
      <c r="BW4224" s="6"/>
      <c r="BX4224" s="6"/>
      <c r="BY4224" s="6"/>
      <c r="BZ4224" s="6"/>
      <c r="CA4224" s="6"/>
      <c r="CB4224" s="6"/>
      <c r="CC4224" s="6"/>
      <c r="CD4224" s="6"/>
      <c r="CE4224" s="6"/>
      <c r="CF4224" s="6"/>
      <c r="CG4224" s="6"/>
      <c r="CH4224" s="6"/>
      <c r="CI4224" s="6"/>
      <c r="CJ4224" s="6"/>
      <c r="CK4224" s="6"/>
      <c r="CL4224" s="6"/>
      <c r="CM4224" s="6"/>
      <c r="CN4224" s="6"/>
      <c r="CO4224" s="6"/>
      <c r="CP4224" s="6"/>
      <c r="CQ4224" s="6"/>
      <c r="CR4224" s="6"/>
      <c r="CS4224" s="6"/>
      <c r="CT4224" s="6"/>
      <c r="CU4224" s="6"/>
      <c r="CV4224" s="6"/>
      <c r="CW4224" s="6"/>
      <c r="CX4224" s="6"/>
      <c r="CY4224" s="6"/>
      <c r="CZ4224" s="6"/>
      <c r="DA4224" s="6"/>
      <c r="DB4224" s="6"/>
      <c r="DC4224" s="6"/>
      <c r="DD4224" s="6"/>
      <c r="DE4224" s="6"/>
      <c r="DF4224" s="6"/>
      <c r="DG4224" s="6"/>
      <c r="DH4224" s="6"/>
      <c r="DI4224" s="6"/>
      <c r="DJ4224" s="6"/>
    </row>
    <row r="4225" spans="15:114" ht="15" customHeight="1" x14ac:dyDescent="0.15"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  <c r="BD4225" s="6"/>
      <c r="BE4225" s="6"/>
      <c r="BF4225" s="6"/>
      <c r="BG4225" s="6"/>
      <c r="BH4225" s="6"/>
      <c r="BI4225" s="6"/>
      <c r="BJ4225" s="6"/>
      <c r="BK4225" s="6"/>
      <c r="BL4225" s="6"/>
      <c r="BM4225" s="6"/>
      <c r="BN4225" s="6"/>
      <c r="BO4225" s="6"/>
      <c r="BP4225" s="6"/>
      <c r="BQ4225" s="6"/>
      <c r="BR4225" s="6"/>
      <c r="BS4225" s="6"/>
      <c r="BT4225" s="6"/>
      <c r="BU4225" s="6"/>
      <c r="BV4225" s="6"/>
      <c r="BW4225" s="6"/>
      <c r="BX4225" s="6"/>
      <c r="BY4225" s="6"/>
      <c r="BZ4225" s="6"/>
      <c r="CA4225" s="6"/>
      <c r="CB4225" s="6"/>
      <c r="CC4225" s="6"/>
      <c r="CD4225" s="6"/>
      <c r="CE4225" s="6"/>
      <c r="CF4225" s="6"/>
      <c r="CG4225" s="6"/>
      <c r="CH4225" s="6"/>
      <c r="CI4225" s="6"/>
      <c r="CJ4225" s="6"/>
      <c r="CK4225" s="6"/>
      <c r="CL4225" s="6"/>
      <c r="CM4225" s="6"/>
      <c r="CN4225" s="6"/>
      <c r="CO4225" s="6"/>
      <c r="CP4225" s="6"/>
      <c r="CQ4225" s="6"/>
      <c r="CR4225" s="6"/>
      <c r="CS4225" s="6"/>
      <c r="CT4225" s="6"/>
      <c r="CU4225" s="6"/>
      <c r="CV4225" s="6"/>
      <c r="CW4225" s="6"/>
      <c r="CX4225" s="6"/>
      <c r="CY4225" s="6"/>
      <c r="CZ4225" s="6"/>
      <c r="DA4225" s="6"/>
      <c r="DB4225" s="6"/>
      <c r="DC4225" s="6"/>
      <c r="DD4225" s="6"/>
      <c r="DE4225" s="6"/>
      <c r="DF4225" s="6"/>
      <c r="DG4225" s="6"/>
      <c r="DH4225" s="6"/>
      <c r="DI4225" s="6"/>
      <c r="DJ4225" s="6"/>
    </row>
    <row r="4226" spans="15:114" ht="15" customHeight="1" x14ac:dyDescent="0.15"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  <c r="BD4226" s="6"/>
      <c r="BE4226" s="6"/>
      <c r="BF4226" s="6"/>
      <c r="BG4226" s="6"/>
      <c r="BH4226" s="6"/>
      <c r="BI4226" s="6"/>
      <c r="BJ4226" s="6"/>
      <c r="BK4226" s="6"/>
      <c r="BL4226" s="6"/>
      <c r="BM4226" s="6"/>
      <c r="BN4226" s="6"/>
      <c r="BO4226" s="6"/>
      <c r="BP4226" s="6"/>
      <c r="BQ4226" s="6"/>
      <c r="BR4226" s="6"/>
      <c r="BS4226" s="6"/>
      <c r="BT4226" s="6"/>
      <c r="BU4226" s="6"/>
      <c r="BV4226" s="6"/>
      <c r="BW4226" s="6"/>
      <c r="BX4226" s="6"/>
      <c r="BY4226" s="6"/>
      <c r="BZ4226" s="6"/>
      <c r="CA4226" s="6"/>
      <c r="CB4226" s="6"/>
      <c r="CC4226" s="6"/>
      <c r="CD4226" s="6"/>
      <c r="CE4226" s="6"/>
      <c r="CF4226" s="6"/>
      <c r="CG4226" s="6"/>
      <c r="CH4226" s="6"/>
      <c r="CI4226" s="6"/>
      <c r="CJ4226" s="6"/>
      <c r="CK4226" s="6"/>
      <c r="CL4226" s="6"/>
      <c r="CM4226" s="6"/>
      <c r="CN4226" s="6"/>
      <c r="CO4226" s="6"/>
      <c r="CP4226" s="6"/>
      <c r="CQ4226" s="6"/>
      <c r="CR4226" s="6"/>
      <c r="CS4226" s="6"/>
      <c r="CT4226" s="6"/>
      <c r="CU4226" s="6"/>
      <c r="CV4226" s="6"/>
      <c r="CW4226" s="6"/>
      <c r="CX4226" s="6"/>
      <c r="CY4226" s="6"/>
      <c r="CZ4226" s="6"/>
      <c r="DA4226" s="6"/>
      <c r="DB4226" s="6"/>
      <c r="DC4226" s="6"/>
      <c r="DD4226" s="6"/>
      <c r="DE4226" s="6"/>
      <c r="DF4226" s="6"/>
      <c r="DG4226" s="6"/>
      <c r="DH4226" s="6"/>
      <c r="DI4226" s="6"/>
      <c r="DJ4226" s="6"/>
    </row>
    <row r="4227" spans="15:114" ht="15" customHeight="1" x14ac:dyDescent="0.15"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  <c r="BD4227" s="6"/>
      <c r="BE4227" s="6"/>
      <c r="BF4227" s="6"/>
      <c r="BG4227" s="6"/>
      <c r="BH4227" s="6"/>
      <c r="BI4227" s="6"/>
      <c r="BJ4227" s="6"/>
      <c r="BK4227" s="6"/>
      <c r="BL4227" s="6"/>
      <c r="BM4227" s="6"/>
      <c r="BN4227" s="6"/>
      <c r="BO4227" s="6"/>
      <c r="BP4227" s="6"/>
      <c r="BQ4227" s="6"/>
      <c r="BR4227" s="6"/>
      <c r="BS4227" s="6"/>
      <c r="BT4227" s="6"/>
      <c r="BU4227" s="6"/>
      <c r="BV4227" s="6"/>
      <c r="BW4227" s="6"/>
      <c r="BX4227" s="6"/>
      <c r="BY4227" s="6"/>
      <c r="BZ4227" s="6"/>
      <c r="CA4227" s="6"/>
      <c r="CB4227" s="6"/>
      <c r="CC4227" s="6"/>
      <c r="CD4227" s="6"/>
      <c r="CE4227" s="6"/>
      <c r="CF4227" s="6"/>
      <c r="CG4227" s="6"/>
      <c r="CH4227" s="6"/>
      <c r="CI4227" s="6"/>
      <c r="CJ4227" s="6"/>
      <c r="CK4227" s="6"/>
      <c r="CL4227" s="6"/>
      <c r="CM4227" s="6"/>
      <c r="CN4227" s="6"/>
      <c r="CO4227" s="6"/>
      <c r="CP4227" s="6"/>
      <c r="CQ4227" s="6"/>
      <c r="CR4227" s="6"/>
      <c r="CS4227" s="6"/>
      <c r="CT4227" s="6"/>
      <c r="CU4227" s="6"/>
      <c r="CV4227" s="6"/>
      <c r="CW4227" s="6"/>
      <c r="CX4227" s="6"/>
      <c r="CY4227" s="6"/>
      <c r="CZ4227" s="6"/>
      <c r="DA4227" s="6"/>
      <c r="DB4227" s="6"/>
      <c r="DC4227" s="6"/>
      <c r="DD4227" s="6"/>
      <c r="DE4227" s="6"/>
      <c r="DF4227" s="6"/>
      <c r="DG4227" s="6"/>
      <c r="DH4227" s="6"/>
      <c r="DI4227" s="6"/>
      <c r="DJ4227" s="6"/>
    </row>
    <row r="4228" spans="15:114" ht="15" customHeight="1" x14ac:dyDescent="0.15"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  <c r="BD4228" s="6"/>
      <c r="BE4228" s="6"/>
      <c r="BF4228" s="6"/>
      <c r="BG4228" s="6"/>
      <c r="BH4228" s="6"/>
      <c r="BI4228" s="6"/>
      <c r="BJ4228" s="6"/>
      <c r="BK4228" s="6"/>
      <c r="BL4228" s="6"/>
      <c r="BM4228" s="6"/>
      <c r="BN4228" s="6"/>
      <c r="BO4228" s="6"/>
      <c r="BP4228" s="6"/>
      <c r="BQ4228" s="6"/>
      <c r="BR4228" s="6"/>
      <c r="BS4228" s="6"/>
      <c r="BT4228" s="6"/>
      <c r="BU4228" s="6"/>
      <c r="BV4228" s="6"/>
      <c r="BW4228" s="6"/>
      <c r="BX4228" s="6"/>
      <c r="BY4228" s="6"/>
      <c r="BZ4228" s="6"/>
      <c r="CA4228" s="6"/>
      <c r="CB4228" s="6"/>
      <c r="CC4228" s="6"/>
      <c r="CD4228" s="6"/>
      <c r="CE4228" s="6"/>
      <c r="CF4228" s="6"/>
      <c r="CG4228" s="6"/>
      <c r="CH4228" s="6"/>
      <c r="CI4228" s="6"/>
      <c r="CJ4228" s="6"/>
      <c r="CK4228" s="6"/>
      <c r="CL4228" s="6"/>
      <c r="CM4228" s="6"/>
      <c r="CN4228" s="6"/>
      <c r="CO4228" s="6"/>
      <c r="CP4228" s="6"/>
      <c r="CQ4228" s="6"/>
      <c r="CR4228" s="6"/>
      <c r="CS4228" s="6"/>
      <c r="CT4228" s="6"/>
      <c r="CU4228" s="6"/>
      <c r="CV4228" s="6"/>
      <c r="CW4228" s="6"/>
      <c r="CX4228" s="6"/>
      <c r="CY4228" s="6"/>
      <c r="CZ4228" s="6"/>
      <c r="DA4228" s="6"/>
      <c r="DB4228" s="6"/>
      <c r="DC4228" s="6"/>
      <c r="DD4228" s="6"/>
      <c r="DE4228" s="6"/>
      <c r="DF4228" s="6"/>
      <c r="DG4228" s="6"/>
      <c r="DH4228" s="6"/>
      <c r="DI4228" s="6"/>
      <c r="DJ4228" s="6"/>
    </row>
    <row r="4229" spans="15:114" ht="15" customHeight="1" x14ac:dyDescent="0.15"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  <c r="BD4229" s="6"/>
      <c r="BE4229" s="6"/>
      <c r="BF4229" s="6"/>
      <c r="BG4229" s="6"/>
      <c r="BH4229" s="6"/>
      <c r="BI4229" s="6"/>
      <c r="BJ4229" s="6"/>
      <c r="BK4229" s="6"/>
      <c r="BL4229" s="6"/>
      <c r="BM4229" s="6"/>
      <c r="BN4229" s="6"/>
      <c r="BO4229" s="6"/>
      <c r="BP4229" s="6"/>
      <c r="BQ4229" s="6"/>
      <c r="BR4229" s="6"/>
      <c r="BS4229" s="6"/>
      <c r="BT4229" s="6"/>
      <c r="BU4229" s="6"/>
      <c r="BV4229" s="6"/>
      <c r="BW4229" s="6"/>
      <c r="BX4229" s="6"/>
      <c r="BY4229" s="6"/>
      <c r="BZ4229" s="6"/>
      <c r="CA4229" s="6"/>
      <c r="CB4229" s="6"/>
      <c r="CC4229" s="6"/>
      <c r="CD4229" s="6"/>
      <c r="CE4229" s="6"/>
      <c r="CF4229" s="6"/>
      <c r="CG4229" s="6"/>
      <c r="CH4229" s="6"/>
      <c r="CI4229" s="6"/>
      <c r="CJ4229" s="6"/>
      <c r="CK4229" s="6"/>
      <c r="CL4229" s="6"/>
      <c r="CM4229" s="6"/>
      <c r="CN4229" s="6"/>
      <c r="CO4229" s="6"/>
      <c r="CP4229" s="6"/>
      <c r="CQ4229" s="6"/>
      <c r="CR4229" s="6"/>
      <c r="CS4229" s="6"/>
      <c r="CT4229" s="6"/>
      <c r="CU4229" s="6"/>
      <c r="CV4229" s="6"/>
      <c r="CW4229" s="6"/>
      <c r="CX4229" s="6"/>
      <c r="CY4229" s="6"/>
      <c r="CZ4229" s="6"/>
      <c r="DA4229" s="6"/>
      <c r="DB4229" s="6"/>
      <c r="DC4229" s="6"/>
      <c r="DD4229" s="6"/>
      <c r="DE4229" s="6"/>
      <c r="DF4229" s="6"/>
      <c r="DG4229" s="6"/>
      <c r="DH4229" s="6"/>
      <c r="DI4229" s="6"/>
      <c r="DJ4229" s="6"/>
    </row>
    <row r="4230" spans="15:114" ht="15" customHeight="1" x14ac:dyDescent="0.15"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  <c r="BD4230" s="6"/>
      <c r="BE4230" s="6"/>
      <c r="BF4230" s="6"/>
      <c r="BG4230" s="6"/>
      <c r="BH4230" s="6"/>
      <c r="BI4230" s="6"/>
      <c r="BJ4230" s="6"/>
      <c r="BK4230" s="6"/>
      <c r="BL4230" s="6"/>
      <c r="BM4230" s="6"/>
      <c r="BN4230" s="6"/>
      <c r="BO4230" s="6"/>
      <c r="BP4230" s="6"/>
      <c r="BQ4230" s="6"/>
      <c r="BR4230" s="6"/>
      <c r="BS4230" s="6"/>
      <c r="BT4230" s="6"/>
      <c r="BU4230" s="6"/>
      <c r="BV4230" s="6"/>
      <c r="BW4230" s="6"/>
      <c r="BX4230" s="6"/>
      <c r="BY4230" s="6"/>
      <c r="BZ4230" s="6"/>
      <c r="CA4230" s="6"/>
      <c r="CB4230" s="6"/>
      <c r="CC4230" s="6"/>
      <c r="CD4230" s="6"/>
      <c r="CE4230" s="6"/>
      <c r="CF4230" s="6"/>
      <c r="CG4230" s="6"/>
      <c r="CH4230" s="6"/>
      <c r="CI4230" s="6"/>
      <c r="CJ4230" s="6"/>
      <c r="CK4230" s="6"/>
      <c r="CL4230" s="6"/>
      <c r="CM4230" s="6"/>
      <c r="CN4230" s="6"/>
      <c r="CO4230" s="6"/>
      <c r="CP4230" s="6"/>
      <c r="CQ4230" s="6"/>
      <c r="CR4230" s="6"/>
      <c r="CS4230" s="6"/>
      <c r="CT4230" s="6"/>
      <c r="CU4230" s="6"/>
      <c r="CV4230" s="6"/>
      <c r="CW4230" s="6"/>
      <c r="CX4230" s="6"/>
      <c r="CY4230" s="6"/>
      <c r="CZ4230" s="6"/>
      <c r="DA4230" s="6"/>
      <c r="DB4230" s="6"/>
      <c r="DC4230" s="6"/>
      <c r="DD4230" s="6"/>
      <c r="DE4230" s="6"/>
      <c r="DF4230" s="6"/>
      <c r="DG4230" s="6"/>
      <c r="DH4230" s="6"/>
      <c r="DI4230" s="6"/>
      <c r="DJ4230" s="6"/>
    </row>
    <row r="4231" spans="15:114" ht="15" customHeight="1" x14ac:dyDescent="0.15"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  <c r="BH4231" s="6"/>
      <c r="BI4231" s="6"/>
      <c r="BJ4231" s="6"/>
      <c r="BK4231" s="6"/>
      <c r="BL4231" s="6"/>
      <c r="BM4231" s="6"/>
      <c r="BN4231" s="6"/>
      <c r="BO4231" s="6"/>
      <c r="BP4231" s="6"/>
      <c r="BQ4231" s="6"/>
      <c r="BR4231" s="6"/>
      <c r="BS4231" s="6"/>
      <c r="BT4231" s="6"/>
      <c r="BU4231" s="6"/>
      <c r="BV4231" s="6"/>
      <c r="BW4231" s="6"/>
      <c r="BX4231" s="6"/>
      <c r="BY4231" s="6"/>
      <c r="BZ4231" s="6"/>
      <c r="CA4231" s="6"/>
      <c r="CB4231" s="6"/>
      <c r="CC4231" s="6"/>
      <c r="CD4231" s="6"/>
      <c r="CE4231" s="6"/>
      <c r="CF4231" s="6"/>
      <c r="CG4231" s="6"/>
      <c r="CH4231" s="6"/>
      <c r="CI4231" s="6"/>
      <c r="CJ4231" s="6"/>
      <c r="CK4231" s="6"/>
      <c r="CL4231" s="6"/>
      <c r="CM4231" s="6"/>
      <c r="CN4231" s="6"/>
      <c r="CO4231" s="6"/>
      <c r="CP4231" s="6"/>
      <c r="CQ4231" s="6"/>
      <c r="CR4231" s="6"/>
      <c r="CS4231" s="6"/>
      <c r="CT4231" s="6"/>
      <c r="CU4231" s="6"/>
      <c r="CV4231" s="6"/>
      <c r="CW4231" s="6"/>
      <c r="CX4231" s="6"/>
      <c r="CY4231" s="6"/>
      <c r="CZ4231" s="6"/>
      <c r="DA4231" s="6"/>
      <c r="DB4231" s="6"/>
      <c r="DC4231" s="6"/>
      <c r="DD4231" s="6"/>
      <c r="DE4231" s="6"/>
      <c r="DF4231" s="6"/>
      <c r="DG4231" s="6"/>
      <c r="DH4231" s="6"/>
      <c r="DI4231" s="6"/>
      <c r="DJ4231" s="6"/>
    </row>
    <row r="4232" spans="15:114" ht="15" customHeight="1" x14ac:dyDescent="0.15"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  <c r="BH4232" s="6"/>
      <c r="BI4232" s="6"/>
      <c r="BJ4232" s="6"/>
      <c r="BK4232" s="6"/>
      <c r="BL4232" s="6"/>
      <c r="BM4232" s="6"/>
      <c r="BN4232" s="6"/>
      <c r="BO4232" s="6"/>
      <c r="BP4232" s="6"/>
      <c r="BQ4232" s="6"/>
      <c r="BR4232" s="6"/>
      <c r="BS4232" s="6"/>
      <c r="BT4232" s="6"/>
      <c r="BU4232" s="6"/>
      <c r="BV4232" s="6"/>
      <c r="BW4232" s="6"/>
      <c r="BX4232" s="6"/>
      <c r="BY4232" s="6"/>
      <c r="BZ4232" s="6"/>
      <c r="CA4232" s="6"/>
      <c r="CB4232" s="6"/>
      <c r="CC4232" s="6"/>
      <c r="CD4232" s="6"/>
      <c r="CE4232" s="6"/>
      <c r="CF4232" s="6"/>
      <c r="CG4232" s="6"/>
      <c r="CH4232" s="6"/>
      <c r="CI4232" s="6"/>
      <c r="CJ4232" s="6"/>
      <c r="CK4232" s="6"/>
      <c r="CL4232" s="6"/>
      <c r="CM4232" s="6"/>
      <c r="CN4232" s="6"/>
      <c r="CO4232" s="6"/>
      <c r="CP4232" s="6"/>
      <c r="CQ4232" s="6"/>
      <c r="CR4232" s="6"/>
      <c r="CS4232" s="6"/>
      <c r="CT4232" s="6"/>
      <c r="CU4232" s="6"/>
      <c r="CV4232" s="6"/>
      <c r="CW4232" s="6"/>
      <c r="CX4232" s="6"/>
      <c r="CY4232" s="6"/>
      <c r="CZ4232" s="6"/>
      <c r="DA4232" s="6"/>
      <c r="DB4232" s="6"/>
      <c r="DC4232" s="6"/>
      <c r="DD4232" s="6"/>
      <c r="DE4232" s="6"/>
      <c r="DF4232" s="6"/>
      <c r="DG4232" s="6"/>
      <c r="DH4232" s="6"/>
      <c r="DI4232" s="6"/>
      <c r="DJ4232" s="6"/>
    </row>
    <row r="4233" spans="15:114" ht="15" customHeight="1" x14ac:dyDescent="0.15"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  <c r="BD4233" s="6"/>
      <c r="BE4233" s="6"/>
      <c r="BF4233" s="6"/>
      <c r="BG4233" s="6"/>
      <c r="BH4233" s="6"/>
      <c r="BI4233" s="6"/>
      <c r="BJ4233" s="6"/>
      <c r="BK4233" s="6"/>
      <c r="BL4233" s="6"/>
      <c r="BM4233" s="6"/>
      <c r="BN4233" s="6"/>
      <c r="BO4233" s="6"/>
      <c r="BP4233" s="6"/>
      <c r="BQ4233" s="6"/>
      <c r="BR4233" s="6"/>
      <c r="BS4233" s="6"/>
      <c r="BT4233" s="6"/>
      <c r="BU4233" s="6"/>
      <c r="BV4233" s="6"/>
      <c r="BW4233" s="6"/>
      <c r="BX4233" s="6"/>
      <c r="BY4233" s="6"/>
      <c r="BZ4233" s="6"/>
      <c r="CA4233" s="6"/>
      <c r="CB4233" s="6"/>
      <c r="CC4233" s="6"/>
      <c r="CD4233" s="6"/>
      <c r="CE4233" s="6"/>
      <c r="CF4233" s="6"/>
      <c r="CG4233" s="6"/>
      <c r="CH4233" s="6"/>
      <c r="CI4233" s="6"/>
      <c r="CJ4233" s="6"/>
      <c r="CK4233" s="6"/>
      <c r="CL4233" s="6"/>
      <c r="CM4233" s="6"/>
      <c r="CN4233" s="6"/>
      <c r="CO4233" s="6"/>
      <c r="CP4233" s="6"/>
      <c r="CQ4233" s="6"/>
      <c r="CR4233" s="6"/>
      <c r="CS4233" s="6"/>
      <c r="CT4233" s="6"/>
      <c r="CU4233" s="6"/>
      <c r="CV4233" s="6"/>
      <c r="CW4233" s="6"/>
      <c r="CX4233" s="6"/>
      <c r="CY4233" s="6"/>
      <c r="CZ4233" s="6"/>
      <c r="DA4233" s="6"/>
      <c r="DB4233" s="6"/>
      <c r="DC4233" s="6"/>
      <c r="DD4233" s="6"/>
      <c r="DE4233" s="6"/>
      <c r="DF4233" s="6"/>
      <c r="DG4233" s="6"/>
      <c r="DH4233" s="6"/>
      <c r="DI4233" s="6"/>
      <c r="DJ4233" s="6"/>
    </row>
    <row r="4234" spans="15:114" ht="15" customHeight="1" x14ac:dyDescent="0.15"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  <c r="BD4234" s="6"/>
      <c r="BE4234" s="6"/>
      <c r="BF4234" s="6"/>
      <c r="BG4234" s="6"/>
      <c r="BH4234" s="6"/>
      <c r="BI4234" s="6"/>
      <c r="BJ4234" s="6"/>
      <c r="BK4234" s="6"/>
      <c r="BL4234" s="6"/>
      <c r="BM4234" s="6"/>
      <c r="BN4234" s="6"/>
      <c r="BO4234" s="6"/>
      <c r="BP4234" s="6"/>
      <c r="BQ4234" s="6"/>
      <c r="BR4234" s="6"/>
      <c r="BS4234" s="6"/>
      <c r="BT4234" s="6"/>
      <c r="BU4234" s="6"/>
      <c r="BV4234" s="6"/>
      <c r="BW4234" s="6"/>
      <c r="BX4234" s="6"/>
      <c r="BY4234" s="6"/>
      <c r="BZ4234" s="6"/>
      <c r="CA4234" s="6"/>
      <c r="CB4234" s="6"/>
      <c r="CC4234" s="6"/>
      <c r="CD4234" s="6"/>
      <c r="CE4234" s="6"/>
      <c r="CF4234" s="6"/>
      <c r="CG4234" s="6"/>
      <c r="CH4234" s="6"/>
      <c r="CI4234" s="6"/>
      <c r="CJ4234" s="6"/>
      <c r="CK4234" s="6"/>
      <c r="CL4234" s="6"/>
      <c r="CM4234" s="6"/>
      <c r="CN4234" s="6"/>
      <c r="CO4234" s="6"/>
      <c r="CP4234" s="6"/>
      <c r="CQ4234" s="6"/>
      <c r="CR4234" s="6"/>
      <c r="CS4234" s="6"/>
      <c r="CT4234" s="6"/>
      <c r="CU4234" s="6"/>
      <c r="CV4234" s="6"/>
      <c r="CW4234" s="6"/>
      <c r="CX4234" s="6"/>
      <c r="CY4234" s="6"/>
      <c r="CZ4234" s="6"/>
      <c r="DA4234" s="6"/>
      <c r="DB4234" s="6"/>
      <c r="DC4234" s="6"/>
      <c r="DD4234" s="6"/>
      <c r="DE4234" s="6"/>
      <c r="DF4234" s="6"/>
      <c r="DG4234" s="6"/>
      <c r="DH4234" s="6"/>
      <c r="DI4234" s="6"/>
      <c r="DJ4234" s="6"/>
    </row>
    <row r="4235" spans="15:114" ht="15" customHeight="1" x14ac:dyDescent="0.15"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  <c r="BD4235" s="6"/>
      <c r="BE4235" s="6"/>
      <c r="BF4235" s="6"/>
      <c r="BG4235" s="6"/>
      <c r="BH4235" s="6"/>
      <c r="BI4235" s="6"/>
      <c r="BJ4235" s="6"/>
      <c r="BK4235" s="6"/>
      <c r="BL4235" s="6"/>
      <c r="BM4235" s="6"/>
      <c r="BN4235" s="6"/>
      <c r="BO4235" s="6"/>
      <c r="BP4235" s="6"/>
      <c r="BQ4235" s="6"/>
      <c r="BR4235" s="6"/>
      <c r="BS4235" s="6"/>
      <c r="BT4235" s="6"/>
      <c r="BU4235" s="6"/>
      <c r="BV4235" s="6"/>
      <c r="BW4235" s="6"/>
      <c r="BX4235" s="6"/>
      <c r="BY4235" s="6"/>
      <c r="BZ4235" s="6"/>
      <c r="CA4235" s="6"/>
      <c r="CB4235" s="6"/>
      <c r="CC4235" s="6"/>
      <c r="CD4235" s="6"/>
      <c r="CE4235" s="6"/>
      <c r="CF4235" s="6"/>
      <c r="CG4235" s="6"/>
      <c r="CH4235" s="6"/>
      <c r="CI4235" s="6"/>
      <c r="CJ4235" s="6"/>
      <c r="CK4235" s="6"/>
      <c r="CL4235" s="6"/>
      <c r="CM4235" s="6"/>
      <c r="CN4235" s="6"/>
      <c r="CO4235" s="6"/>
      <c r="CP4235" s="6"/>
      <c r="CQ4235" s="6"/>
      <c r="CR4235" s="6"/>
      <c r="CS4235" s="6"/>
      <c r="CT4235" s="6"/>
      <c r="CU4235" s="6"/>
      <c r="CV4235" s="6"/>
      <c r="CW4235" s="6"/>
      <c r="CX4235" s="6"/>
      <c r="CY4235" s="6"/>
      <c r="CZ4235" s="6"/>
      <c r="DA4235" s="6"/>
      <c r="DB4235" s="6"/>
      <c r="DC4235" s="6"/>
      <c r="DD4235" s="6"/>
      <c r="DE4235" s="6"/>
      <c r="DF4235" s="6"/>
      <c r="DG4235" s="6"/>
      <c r="DH4235" s="6"/>
      <c r="DI4235" s="6"/>
      <c r="DJ4235" s="6"/>
    </row>
    <row r="4236" spans="15:114" ht="15" customHeight="1" x14ac:dyDescent="0.15"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  <c r="BD4236" s="6"/>
      <c r="BE4236" s="6"/>
      <c r="BF4236" s="6"/>
      <c r="BG4236" s="6"/>
      <c r="BH4236" s="6"/>
      <c r="BI4236" s="6"/>
      <c r="BJ4236" s="6"/>
      <c r="BK4236" s="6"/>
      <c r="BL4236" s="6"/>
      <c r="BM4236" s="6"/>
      <c r="BN4236" s="6"/>
      <c r="BO4236" s="6"/>
      <c r="BP4236" s="6"/>
      <c r="BQ4236" s="6"/>
      <c r="BR4236" s="6"/>
      <c r="BS4236" s="6"/>
      <c r="BT4236" s="6"/>
      <c r="BU4236" s="6"/>
      <c r="BV4236" s="6"/>
      <c r="BW4236" s="6"/>
      <c r="BX4236" s="6"/>
      <c r="BY4236" s="6"/>
      <c r="BZ4236" s="6"/>
      <c r="CA4236" s="6"/>
      <c r="CB4236" s="6"/>
      <c r="CC4236" s="6"/>
      <c r="CD4236" s="6"/>
      <c r="CE4236" s="6"/>
      <c r="CF4236" s="6"/>
      <c r="CG4236" s="6"/>
      <c r="CH4236" s="6"/>
      <c r="CI4236" s="6"/>
      <c r="CJ4236" s="6"/>
      <c r="CK4236" s="6"/>
      <c r="CL4236" s="6"/>
      <c r="CM4236" s="6"/>
      <c r="CN4236" s="6"/>
      <c r="CO4236" s="6"/>
      <c r="CP4236" s="6"/>
      <c r="CQ4236" s="6"/>
      <c r="CR4236" s="6"/>
      <c r="CS4236" s="6"/>
      <c r="CT4236" s="6"/>
      <c r="CU4236" s="6"/>
      <c r="CV4236" s="6"/>
      <c r="CW4236" s="6"/>
      <c r="CX4236" s="6"/>
      <c r="CY4236" s="6"/>
      <c r="CZ4236" s="6"/>
      <c r="DA4236" s="6"/>
      <c r="DB4236" s="6"/>
      <c r="DC4236" s="6"/>
      <c r="DD4236" s="6"/>
      <c r="DE4236" s="6"/>
      <c r="DF4236" s="6"/>
      <c r="DG4236" s="6"/>
      <c r="DH4236" s="6"/>
      <c r="DI4236" s="6"/>
      <c r="DJ4236" s="6"/>
    </row>
    <row r="4237" spans="15:114" ht="15" customHeight="1" x14ac:dyDescent="0.15"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  <c r="BD4237" s="6"/>
      <c r="BE4237" s="6"/>
      <c r="BF4237" s="6"/>
      <c r="BG4237" s="6"/>
      <c r="BH4237" s="6"/>
      <c r="BI4237" s="6"/>
      <c r="BJ4237" s="6"/>
      <c r="BK4237" s="6"/>
      <c r="BL4237" s="6"/>
      <c r="BM4237" s="6"/>
      <c r="BN4237" s="6"/>
      <c r="BO4237" s="6"/>
      <c r="BP4237" s="6"/>
      <c r="BQ4237" s="6"/>
      <c r="BR4237" s="6"/>
      <c r="BS4237" s="6"/>
      <c r="BT4237" s="6"/>
      <c r="BU4237" s="6"/>
      <c r="BV4237" s="6"/>
      <c r="BW4237" s="6"/>
      <c r="BX4237" s="6"/>
      <c r="BY4237" s="6"/>
      <c r="BZ4237" s="6"/>
      <c r="CA4237" s="6"/>
      <c r="CB4237" s="6"/>
      <c r="CC4237" s="6"/>
      <c r="CD4237" s="6"/>
      <c r="CE4237" s="6"/>
      <c r="CF4237" s="6"/>
      <c r="CG4237" s="6"/>
      <c r="CH4237" s="6"/>
      <c r="CI4237" s="6"/>
      <c r="CJ4237" s="6"/>
      <c r="CK4237" s="6"/>
      <c r="CL4237" s="6"/>
      <c r="CM4237" s="6"/>
      <c r="CN4237" s="6"/>
      <c r="CO4237" s="6"/>
      <c r="CP4237" s="6"/>
      <c r="CQ4237" s="6"/>
      <c r="CR4237" s="6"/>
      <c r="CS4237" s="6"/>
      <c r="CT4237" s="6"/>
      <c r="CU4237" s="6"/>
      <c r="CV4237" s="6"/>
      <c r="CW4237" s="6"/>
      <c r="CX4237" s="6"/>
      <c r="CY4237" s="6"/>
      <c r="CZ4237" s="6"/>
      <c r="DA4237" s="6"/>
      <c r="DB4237" s="6"/>
      <c r="DC4237" s="6"/>
      <c r="DD4237" s="6"/>
      <c r="DE4237" s="6"/>
      <c r="DF4237" s="6"/>
      <c r="DG4237" s="6"/>
      <c r="DH4237" s="6"/>
      <c r="DI4237" s="6"/>
      <c r="DJ4237" s="6"/>
    </row>
    <row r="4238" spans="15:114" ht="15" customHeight="1" x14ac:dyDescent="0.15"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  <c r="BD4238" s="6"/>
      <c r="BE4238" s="6"/>
      <c r="BF4238" s="6"/>
      <c r="BG4238" s="6"/>
      <c r="BH4238" s="6"/>
      <c r="BI4238" s="6"/>
      <c r="BJ4238" s="6"/>
      <c r="BK4238" s="6"/>
      <c r="BL4238" s="6"/>
      <c r="BM4238" s="6"/>
      <c r="BN4238" s="6"/>
      <c r="BO4238" s="6"/>
      <c r="BP4238" s="6"/>
      <c r="BQ4238" s="6"/>
      <c r="BR4238" s="6"/>
      <c r="BS4238" s="6"/>
      <c r="BT4238" s="6"/>
      <c r="BU4238" s="6"/>
      <c r="BV4238" s="6"/>
      <c r="BW4238" s="6"/>
      <c r="BX4238" s="6"/>
      <c r="BY4238" s="6"/>
      <c r="BZ4238" s="6"/>
      <c r="CA4238" s="6"/>
      <c r="CB4238" s="6"/>
      <c r="CC4238" s="6"/>
      <c r="CD4238" s="6"/>
      <c r="CE4238" s="6"/>
      <c r="CF4238" s="6"/>
      <c r="CG4238" s="6"/>
      <c r="CH4238" s="6"/>
      <c r="CI4238" s="6"/>
      <c r="CJ4238" s="6"/>
      <c r="CK4238" s="6"/>
      <c r="CL4238" s="6"/>
      <c r="CM4238" s="6"/>
      <c r="CN4238" s="6"/>
      <c r="CO4238" s="6"/>
      <c r="CP4238" s="6"/>
      <c r="CQ4238" s="6"/>
      <c r="CR4238" s="6"/>
      <c r="CS4238" s="6"/>
      <c r="CT4238" s="6"/>
      <c r="CU4238" s="6"/>
      <c r="CV4238" s="6"/>
      <c r="CW4238" s="6"/>
      <c r="CX4238" s="6"/>
      <c r="CY4238" s="6"/>
      <c r="CZ4238" s="6"/>
      <c r="DA4238" s="6"/>
      <c r="DB4238" s="6"/>
      <c r="DC4238" s="6"/>
      <c r="DD4238" s="6"/>
      <c r="DE4238" s="6"/>
      <c r="DF4238" s="6"/>
      <c r="DG4238" s="6"/>
      <c r="DH4238" s="6"/>
      <c r="DI4238" s="6"/>
      <c r="DJ4238" s="6"/>
    </row>
    <row r="4239" spans="15:114" ht="15" customHeight="1" x14ac:dyDescent="0.15"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  <c r="BH4239" s="6"/>
      <c r="BI4239" s="6"/>
      <c r="BJ4239" s="6"/>
      <c r="BK4239" s="6"/>
      <c r="BL4239" s="6"/>
      <c r="BM4239" s="6"/>
      <c r="BN4239" s="6"/>
      <c r="BO4239" s="6"/>
      <c r="BP4239" s="6"/>
      <c r="BQ4239" s="6"/>
      <c r="BR4239" s="6"/>
      <c r="BS4239" s="6"/>
      <c r="BT4239" s="6"/>
      <c r="BU4239" s="6"/>
      <c r="BV4239" s="6"/>
      <c r="BW4239" s="6"/>
      <c r="BX4239" s="6"/>
      <c r="BY4239" s="6"/>
      <c r="BZ4239" s="6"/>
      <c r="CA4239" s="6"/>
      <c r="CB4239" s="6"/>
      <c r="CC4239" s="6"/>
      <c r="CD4239" s="6"/>
      <c r="CE4239" s="6"/>
      <c r="CF4239" s="6"/>
      <c r="CG4239" s="6"/>
      <c r="CH4239" s="6"/>
      <c r="CI4239" s="6"/>
      <c r="CJ4239" s="6"/>
      <c r="CK4239" s="6"/>
      <c r="CL4239" s="6"/>
      <c r="CM4239" s="6"/>
      <c r="CN4239" s="6"/>
      <c r="CO4239" s="6"/>
      <c r="CP4239" s="6"/>
      <c r="CQ4239" s="6"/>
      <c r="CR4239" s="6"/>
      <c r="CS4239" s="6"/>
      <c r="CT4239" s="6"/>
      <c r="CU4239" s="6"/>
      <c r="CV4239" s="6"/>
      <c r="CW4239" s="6"/>
      <c r="CX4239" s="6"/>
      <c r="CY4239" s="6"/>
      <c r="CZ4239" s="6"/>
      <c r="DA4239" s="6"/>
      <c r="DB4239" s="6"/>
      <c r="DC4239" s="6"/>
      <c r="DD4239" s="6"/>
      <c r="DE4239" s="6"/>
      <c r="DF4239" s="6"/>
      <c r="DG4239" s="6"/>
      <c r="DH4239" s="6"/>
      <c r="DI4239" s="6"/>
      <c r="DJ4239" s="6"/>
    </row>
    <row r="4240" spans="15:114" ht="15" customHeight="1" x14ac:dyDescent="0.15"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  <c r="BD4240" s="6"/>
      <c r="BE4240" s="6"/>
      <c r="BF4240" s="6"/>
      <c r="BG4240" s="6"/>
      <c r="BH4240" s="6"/>
      <c r="BI4240" s="6"/>
      <c r="BJ4240" s="6"/>
      <c r="BK4240" s="6"/>
      <c r="BL4240" s="6"/>
      <c r="BM4240" s="6"/>
      <c r="BN4240" s="6"/>
      <c r="BO4240" s="6"/>
      <c r="BP4240" s="6"/>
      <c r="BQ4240" s="6"/>
      <c r="BR4240" s="6"/>
      <c r="BS4240" s="6"/>
      <c r="BT4240" s="6"/>
      <c r="BU4240" s="6"/>
      <c r="BV4240" s="6"/>
      <c r="BW4240" s="6"/>
      <c r="BX4240" s="6"/>
      <c r="BY4240" s="6"/>
      <c r="BZ4240" s="6"/>
      <c r="CA4240" s="6"/>
      <c r="CB4240" s="6"/>
      <c r="CC4240" s="6"/>
      <c r="CD4240" s="6"/>
      <c r="CE4240" s="6"/>
      <c r="CF4240" s="6"/>
      <c r="CG4240" s="6"/>
      <c r="CH4240" s="6"/>
      <c r="CI4240" s="6"/>
      <c r="CJ4240" s="6"/>
      <c r="CK4240" s="6"/>
      <c r="CL4240" s="6"/>
      <c r="CM4240" s="6"/>
      <c r="CN4240" s="6"/>
      <c r="CO4240" s="6"/>
      <c r="CP4240" s="6"/>
      <c r="CQ4240" s="6"/>
      <c r="CR4240" s="6"/>
      <c r="CS4240" s="6"/>
      <c r="CT4240" s="6"/>
      <c r="CU4240" s="6"/>
      <c r="CV4240" s="6"/>
      <c r="CW4240" s="6"/>
      <c r="CX4240" s="6"/>
      <c r="CY4240" s="6"/>
      <c r="CZ4240" s="6"/>
      <c r="DA4240" s="6"/>
      <c r="DB4240" s="6"/>
      <c r="DC4240" s="6"/>
      <c r="DD4240" s="6"/>
      <c r="DE4240" s="6"/>
      <c r="DF4240" s="6"/>
      <c r="DG4240" s="6"/>
      <c r="DH4240" s="6"/>
      <c r="DI4240" s="6"/>
      <c r="DJ4240" s="6"/>
    </row>
    <row r="4241" spans="15:114" ht="15" customHeight="1" x14ac:dyDescent="0.15"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  <c r="BD4241" s="6"/>
      <c r="BE4241" s="6"/>
      <c r="BF4241" s="6"/>
      <c r="BG4241" s="6"/>
      <c r="BH4241" s="6"/>
      <c r="BI4241" s="6"/>
      <c r="BJ4241" s="6"/>
      <c r="BK4241" s="6"/>
      <c r="BL4241" s="6"/>
      <c r="BM4241" s="6"/>
      <c r="BN4241" s="6"/>
      <c r="BO4241" s="6"/>
      <c r="BP4241" s="6"/>
      <c r="BQ4241" s="6"/>
      <c r="BR4241" s="6"/>
      <c r="BS4241" s="6"/>
      <c r="BT4241" s="6"/>
      <c r="BU4241" s="6"/>
      <c r="BV4241" s="6"/>
      <c r="BW4241" s="6"/>
      <c r="BX4241" s="6"/>
      <c r="BY4241" s="6"/>
      <c r="BZ4241" s="6"/>
      <c r="CA4241" s="6"/>
      <c r="CB4241" s="6"/>
      <c r="CC4241" s="6"/>
      <c r="CD4241" s="6"/>
      <c r="CE4241" s="6"/>
      <c r="CF4241" s="6"/>
      <c r="CG4241" s="6"/>
      <c r="CH4241" s="6"/>
      <c r="CI4241" s="6"/>
      <c r="CJ4241" s="6"/>
      <c r="CK4241" s="6"/>
      <c r="CL4241" s="6"/>
      <c r="CM4241" s="6"/>
      <c r="CN4241" s="6"/>
      <c r="CO4241" s="6"/>
      <c r="CP4241" s="6"/>
      <c r="CQ4241" s="6"/>
      <c r="CR4241" s="6"/>
      <c r="CS4241" s="6"/>
      <c r="CT4241" s="6"/>
      <c r="CU4241" s="6"/>
      <c r="CV4241" s="6"/>
      <c r="CW4241" s="6"/>
      <c r="CX4241" s="6"/>
      <c r="CY4241" s="6"/>
      <c r="CZ4241" s="6"/>
      <c r="DA4241" s="6"/>
      <c r="DB4241" s="6"/>
      <c r="DC4241" s="6"/>
      <c r="DD4241" s="6"/>
      <c r="DE4241" s="6"/>
      <c r="DF4241" s="6"/>
      <c r="DG4241" s="6"/>
      <c r="DH4241" s="6"/>
      <c r="DI4241" s="6"/>
      <c r="DJ4241" s="6"/>
    </row>
    <row r="4242" spans="15:114" ht="15" customHeight="1" x14ac:dyDescent="0.15"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  <c r="BD4242" s="6"/>
      <c r="BE4242" s="6"/>
      <c r="BF4242" s="6"/>
      <c r="BG4242" s="6"/>
      <c r="BH4242" s="6"/>
      <c r="BI4242" s="6"/>
      <c r="BJ4242" s="6"/>
      <c r="BK4242" s="6"/>
      <c r="BL4242" s="6"/>
      <c r="BM4242" s="6"/>
      <c r="BN4242" s="6"/>
      <c r="BO4242" s="6"/>
      <c r="BP4242" s="6"/>
      <c r="BQ4242" s="6"/>
      <c r="BR4242" s="6"/>
      <c r="BS4242" s="6"/>
      <c r="BT4242" s="6"/>
      <c r="BU4242" s="6"/>
      <c r="BV4242" s="6"/>
      <c r="BW4242" s="6"/>
      <c r="BX4242" s="6"/>
      <c r="BY4242" s="6"/>
      <c r="BZ4242" s="6"/>
      <c r="CA4242" s="6"/>
      <c r="CB4242" s="6"/>
      <c r="CC4242" s="6"/>
      <c r="CD4242" s="6"/>
      <c r="CE4242" s="6"/>
      <c r="CF4242" s="6"/>
      <c r="CG4242" s="6"/>
      <c r="CH4242" s="6"/>
      <c r="CI4242" s="6"/>
      <c r="CJ4242" s="6"/>
      <c r="CK4242" s="6"/>
      <c r="CL4242" s="6"/>
      <c r="CM4242" s="6"/>
      <c r="CN4242" s="6"/>
      <c r="CO4242" s="6"/>
      <c r="CP4242" s="6"/>
      <c r="CQ4242" s="6"/>
      <c r="CR4242" s="6"/>
      <c r="CS4242" s="6"/>
      <c r="CT4242" s="6"/>
      <c r="CU4242" s="6"/>
      <c r="CV4242" s="6"/>
      <c r="CW4242" s="6"/>
      <c r="CX4242" s="6"/>
      <c r="CY4242" s="6"/>
      <c r="CZ4242" s="6"/>
      <c r="DA4242" s="6"/>
      <c r="DB4242" s="6"/>
      <c r="DC4242" s="6"/>
      <c r="DD4242" s="6"/>
      <c r="DE4242" s="6"/>
      <c r="DF4242" s="6"/>
      <c r="DG4242" s="6"/>
      <c r="DH4242" s="6"/>
      <c r="DI4242" s="6"/>
      <c r="DJ4242" s="6"/>
    </row>
    <row r="4243" spans="15:114" ht="15" customHeight="1" x14ac:dyDescent="0.15"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  <c r="BD4243" s="6"/>
      <c r="BE4243" s="6"/>
      <c r="BF4243" s="6"/>
      <c r="BG4243" s="6"/>
      <c r="BH4243" s="6"/>
      <c r="BI4243" s="6"/>
      <c r="BJ4243" s="6"/>
      <c r="BK4243" s="6"/>
      <c r="BL4243" s="6"/>
      <c r="BM4243" s="6"/>
      <c r="BN4243" s="6"/>
      <c r="BO4243" s="6"/>
      <c r="BP4243" s="6"/>
      <c r="BQ4243" s="6"/>
      <c r="BR4243" s="6"/>
      <c r="BS4243" s="6"/>
      <c r="BT4243" s="6"/>
      <c r="BU4243" s="6"/>
      <c r="BV4243" s="6"/>
      <c r="BW4243" s="6"/>
      <c r="BX4243" s="6"/>
      <c r="BY4243" s="6"/>
      <c r="BZ4243" s="6"/>
      <c r="CA4243" s="6"/>
      <c r="CB4243" s="6"/>
      <c r="CC4243" s="6"/>
      <c r="CD4243" s="6"/>
      <c r="CE4243" s="6"/>
      <c r="CF4243" s="6"/>
      <c r="CG4243" s="6"/>
      <c r="CH4243" s="6"/>
      <c r="CI4243" s="6"/>
      <c r="CJ4243" s="6"/>
      <c r="CK4243" s="6"/>
      <c r="CL4243" s="6"/>
      <c r="CM4243" s="6"/>
      <c r="CN4243" s="6"/>
      <c r="CO4243" s="6"/>
      <c r="CP4243" s="6"/>
      <c r="CQ4243" s="6"/>
      <c r="CR4243" s="6"/>
      <c r="CS4243" s="6"/>
      <c r="CT4243" s="6"/>
      <c r="CU4243" s="6"/>
      <c r="CV4243" s="6"/>
      <c r="CW4243" s="6"/>
      <c r="CX4243" s="6"/>
      <c r="CY4243" s="6"/>
      <c r="CZ4243" s="6"/>
      <c r="DA4243" s="6"/>
      <c r="DB4243" s="6"/>
      <c r="DC4243" s="6"/>
      <c r="DD4243" s="6"/>
      <c r="DE4243" s="6"/>
      <c r="DF4243" s="6"/>
      <c r="DG4243" s="6"/>
      <c r="DH4243" s="6"/>
      <c r="DI4243" s="6"/>
      <c r="DJ4243" s="6"/>
    </row>
    <row r="4244" spans="15:114" ht="15" customHeight="1" x14ac:dyDescent="0.15"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  <c r="BH4244" s="6"/>
      <c r="BI4244" s="6"/>
      <c r="BJ4244" s="6"/>
      <c r="BK4244" s="6"/>
      <c r="BL4244" s="6"/>
      <c r="BM4244" s="6"/>
      <c r="BN4244" s="6"/>
      <c r="BO4244" s="6"/>
      <c r="BP4244" s="6"/>
      <c r="BQ4244" s="6"/>
      <c r="BR4244" s="6"/>
      <c r="BS4244" s="6"/>
      <c r="BT4244" s="6"/>
      <c r="BU4244" s="6"/>
      <c r="BV4244" s="6"/>
      <c r="BW4244" s="6"/>
      <c r="BX4244" s="6"/>
      <c r="BY4244" s="6"/>
      <c r="BZ4244" s="6"/>
      <c r="CA4244" s="6"/>
      <c r="CB4244" s="6"/>
      <c r="CC4244" s="6"/>
      <c r="CD4244" s="6"/>
      <c r="CE4244" s="6"/>
      <c r="CF4244" s="6"/>
      <c r="CG4244" s="6"/>
      <c r="CH4244" s="6"/>
      <c r="CI4244" s="6"/>
      <c r="CJ4244" s="6"/>
      <c r="CK4244" s="6"/>
      <c r="CL4244" s="6"/>
      <c r="CM4244" s="6"/>
      <c r="CN4244" s="6"/>
      <c r="CO4244" s="6"/>
      <c r="CP4244" s="6"/>
      <c r="CQ4244" s="6"/>
      <c r="CR4244" s="6"/>
      <c r="CS4244" s="6"/>
      <c r="CT4244" s="6"/>
      <c r="CU4244" s="6"/>
      <c r="CV4244" s="6"/>
      <c r="CW4244" s="6"/>
      <c r="CX4244" s="6"/>
      <c r="CY4244" s="6"/>
      <c r="CZ4244" s="6"/>
      <c r="DA4244" s="6"/>
      <c r="DB4244" s="6"/>
      <c r="DC4244" s="6"/>
      <c r="DD4244" s="6"/>
      <c r="DE4244" s="6"/>
      <c r="DF4244" s="6"/>
      <c r="DG4244" s="6"/>
      <c r="DH4244" s="6"/>
      <c r="DI4244" s="6"/>
      <c r="DJ4244" s="6"/>
    </row>
    <row r="4245" spans="15:114" ht="15" customHeight="1" x14ac:dyDescent="0.15"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  <c r="BH4245" s="6"/>
      <c r="BI4245" s="6"/>
      <c r="BJ4245" s="6"/>
      <c r="BK4245" s="6"/>
      <c r="BL4245" s="6"/>
      <c r="BM4245" s="6"/>
      <c r="BN4245" s="6"/>
      <c r="BO4245" s="6"/>
      <c r="BP4245" s="6"/>
      <c r="BQ4245" s="6"/>
      <c r="BR4245" s="6"/>
      <c r="BS4245" s="6"/>
      <c r="BT4245" s="6"/>
      <c r="BU4245" s="6"/>
      <c r="BV4245" s="6"/>
      <c r="BW4245" s="6"/>
      <c r="BX4245" s="6"/>
      <c r="BY4245" s="6"/>
      <c r="BZ4245" s="6"/>
      <c r="CA4245" s="6"/>
      <c r="CB4245" s="6"/>
      <c r="CC4245" s="6"/>
      <c r="CD4245" s="6"/>
      <c r="CE4245" s="6"/>
      <c r="CF4245" s="6"/>
      <c r="CG4245" s="6"/>
      <c r="CH4245" s="6"/>
      <c r="CI4245" s="6"/>
      <c r="CJ4245" s="6"/>
      <c r="CK4245" s="6"/>
      <c r="CL4245" s="6"/>
      <c r="CM4245" s="6"/>
      <c r="CN4245" s="6"/>
      <c r="CO4245" s="6"/>
      <c r="CP4245" s="6"/>
      <c r="CQ4245" s="6"/>
      <c r="CR4245" s="6"/>
      <c r="CS4245" s="6"/>
      <c r="CT4245" s="6"/>
      <c r="CU4245" s="6"/>
      <c r="CV4245" s="6"/>
      <c r="CW4245" s="6"/>
      <c r="CX4245" s="6"/>
      <c r="CY4245" s="6"/>
      <c r="CZ4245" s="6"/>
      <c r="DA4245" s="6"/>
      <c r="DB4245" s="6"/>
      <c r="DC4245" s="6"/>
      <c r="DD4245" s="6"/>
      <c r="DE4245" s="6"/>
      <c r="DF4245" s="6"/>
      <c r="DG4245" s="6"/>
      <c r="DH4245" s="6"/>
      <c r="DI4245" s="6"/>
      <c r="DJ4245" s="6"/>
    </row>
    <row r="4246" spans="15:114" ht="15" customHeight="1" x14ac:dyDescent="0.15"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  <c r="BD4246" s="6"/>
      <c r="BE4246" s="6"/>
      <c r="BF4246" s="6"/>
      <c r="BG4246" s="6"/>
      <c r="BH4246" s="6"/>
      <c r="BI4246" s="6"/>
      <c r="BJ4246" s="6"/>
      <c r="BK4246" s="6"/>
      <c r="BL4246" s="6"/>
      <c r="BM4246" s="6"/>
      <c r="BN4246" s="6"/>
      <c r="BO4246" s="6"/>
      <c r="BP4246" s="6"/>
      <c r="BQ4246" s="6"/>
      <c r="BR4246" s="6"/>
      <c r="BS4246" s="6"/>
      <c r="BT4246" s="6"/>
      <c r="BU4246" s="6"/>
      <c r="BV4246" s="6"/>
      <c r="BW4246" s="6"/>
      <c r="BX4246" s="6"/>
      <c r="BY4246" s="6"/>
      <c r="BZ4246" s="6"/>
      <c r="CA4246" s="6"/>
      <c r="CB4246" s="6"/>
      <c r="CC4246" s="6"/>
      <c r="CD4246" s="6"/>
      <c r="CE4246" s="6"/>
      <c r="CF4246" s="6"/>
      <c r="CG4246" s="6"/>
      <c r="CH4246" s="6"/>
      <c r="CI4246" s="6"/>
      <c r="CJ4246" s="6"/>
      <c r="CK4246" s="6"/>
      <c r="CL4246" s="6"/>
      <c r="CM4246" s="6"/>
      <c r="CN4246" s="6"/>
      <c r="CO4246" s="6"/>
      <c r="CP4246" s="6"/>
      <c r="CQ4246" s="6"/>
      <c r="CR4246" s="6"/>
      <c r="CS4246" s="6"/>
      <c r="CT4246" s="6"/>
      <c r="CU4246" s="6"/>
      <c r="CV4246" s="6"/>
      <c r="CW4246" s="6"/>
      <c r="CX4246" s="6"/>
      <c r="CY4246" s="6"/>
      <c r="CZ4246" s="6"/>
      <c r="DA4246" s="6"/>
      <c r="DB4246" s="6"/>
      <c r="DC4246" s="6"/>
      <c r="DD4246" s="6"/>
      <c r="DE4246" s="6"/>
      <c r="DF4246" s="6"/>
      <c r="DG4246" s="6"/>
      <c r="DH4246" s="6"/>
      <c r="DI4246" s="6"/>
      <c r="DJ4246" s="6"/>
    </row>
    <row r="4247" spans="15:114" ht="15" customHeight="1" x14ac:dyDescent="0.15"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  <c r="BD4247" s="6"/>
      <c r="BE4247" s="6"/>
      <c r="BF4247" s="6"/>
      <c r="BG4247" s="6"/>
      <c r="BH4247" s="6"/>
      <c r="BI4247" s="6"/>
      <c r="BJ4247" s="6"/>
      <c r="BK4247" s="6"/>
      <c r="BL4247" s="6"/>
      <c r="BM4247" s="6"/>
      <c r="BN4247" s="6"/>
      <c r="BO4247" s="6"/>
      <c r="BP4247" s="6"/>
      <c r="BQ4247" s="6"/>
      <c r="BR4247" s="6"/>
      <c r="BS4247" s="6"/>
      <c r="BT4247" s="6"/>
      <c r="BU4247" s="6"/>
      <c r="BV4247" s="6"/>
      <c r="BW4247" s="6"/>
      <c r="BX4247" s="6"/>
      <c r="BY4247" s="6"/>
      <c r="BZ4247" s="6"/>
      <c r="CA4247" s="6"/>
      <c r="CB4247" s="6"/>
      <c r="CC4247" s="6"/>
      <c r="CD4247" s="6"/>
      <c r="CE4247" s="6"/>
      <c r="CF4247" s="6"/>
      <c r="CG4247" s="6"/>
      <c r="CH4247" s="6"/>
      <c r="CI4247" s="6"/>
      <c r="CJ4247" s="6"/>
      <c r="CK4247" s="6"/>
      <c r="CL4247" s="6"/>
      <c r="CM4247" s="6"/>
      <c r="CN4247" s="6"/>
      <c r="CO4247" s="6"/>
      <c r="CP4247" s="6"/>
      <c r="CQ4247" s="6"/>
      <c r="CR4247" s="6"/>
      <c r="CS4247" s="6"/>
      <c r="CT4247" s="6"/>
      <c r="CU4247" s="6"/>
      <c r="CV4247" s="6"/>
      <c r="CW4247" s="6"/>
      <c r="CX4247" s="6"/>
      <c r="CY4247" s="6"/>
      <c r="CZ4247" s="6"/>
      <c r="DA4247" s="6"/>
      <c r="DB4247" s="6"/>
      <c r="DC4247" s="6"/>
      <c r="DD4247" s="6"/>
      <c r="DE4247" s="6"/>
      <c r="DF4247" s="6"/>
      <c r="DG4247" s="6"/>
      <c r="DH4247" s="6"/>
      <c r="DI4247" s="6"/>
      <c r="DJ4247" s="6"/>
    </row>
    <row r="4248" spans="15:114" ht="15" customHeight="1" x14ac:dyDescent="0.15"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  <c r="BD4248" s="6"/>
      <c r="BE4248" s="6"/>
      <c r="BF4248" s="6"/>
      <c r="BG4248" s="6"/>
      <c r="BH4248" s="6"/>
      <c r="BI4248" s="6"/>
      <c r="BJ4248" s="6"/>
      <c r="BK4248" s="6"/>
      <c r="BL4248" s="6"/>
      <c r="BM4248" s="6"/>
      <c r="BN4248" s="6"/>
      <c r="BO4248" s="6"/>
      <c r="BP4248" s="6"/>
      <c r="BQ4248" s="6"/>
      <c r="BR4248" s="6"/>
      <c r="BS4248" s="6"/>
      <c r="BT4248" s="6"/>
      <c r="BU4248" s="6"/>
      <c r="BV4248" s="6"/>
      <c r="BW4248" s="6"/>
      <c r="BX4248" s="6"/>
      <c r="BY4248" s="6"/>
      <c r="BZ4248" s="6"/>
      <c r="CA4248" s="6"/>
      <c r="CB4248" s="6"/>
      <c r="CC4248" s="6"/>
      <c r="CD4248" s="6"/>
      <c r="CE4248" s="6"/>
      <c r="CF4248" s="6"/>
      <c r="CG4248" s="6"/>
      <c r="CH4248" s="6"/>
      <c r="CI4248" s="6"/>
      <c r="CJ4248" s="6"/>
      <c r="CK4248" s="6"/>
      <c r="CL4248" s="6"/>
      <c r="CM4248" s="6"/>
      <c r="CN4248" s="6"/>
      <c r="CO4248" s="6"/>
      <c r="CP4248" s="6"/>
      <c r="CQ4248" s="6"/>
      <c r="CR4248" s="6"/>
      <c r="CS4248" s="6"/>
      <c r="CT4248" s="6"/>
      <c r="CU4248" s="6"/>
      <c r="CV4248" s="6"/>
      <c r="CW4248" s="6"/>
      <c r="CX4248" s="6"/>
      <c r="CY4248" s="6"/>
      <c r="CZ4248" s="6"/>
      <c r="DA4248" s="6"/>
      <c r="DB4248" s="6"/>
      <c r="DC4248" s="6"/>
      <c r="DD4248" s="6"/>
      <c r="DE4248" s="6"/>
      <c r="DF4248" s="6"/>
      <c r="DG4248" s="6"/>
      <c r="DH4248" s="6"/>
      <c r="DI4248" s="6"/>
      <c r="DJ4248" s="6"/>
    </row>
    <row r="4249" spans="15:114" ht="15" customHeight="1" x14ac:dyDescent="0.15"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  <c r="BD4249" s="6"/>
      <c r="BE4249" s="6"/>
      <c r="BF4249" s="6"/>
      <c r="BG4249" s="6"/>
      <c r="BH4249" s="6"/>
      <c r="BI4249" s="6"/>
      <c r="BJ4249" s="6"/>
      <c r="BK4249" s="6"/>
      <c r="BL4249" s="6"/>
      <c r="BM4249" s="6"/>
      <c r="BN4249" s="6"/>
      <c r="BO4249" s="6"/>
      <c r="BP4249" s="6"/>
      <c r="BQ4249" s="6"/>
      <c r="BR4249" s="6"/>
      <c r="BS4249" s="6"/>
      <c r="BT4249" s="6"/>
      <c r="BU4249" s="6"/>
      <c r="BV4249" s="6"/>
      <c r="BW4249" s="6"/>
      <c r="BX4249" s="6"/>
      <c r="BY4249" s="6"/>
      <c r="BZ4249" s="6"/>
      <c r="CA4249" s="6"/>
      <c r="CB4249" s="6"/>
      <c r="CC4249" s="6"/>
      <c r="CD4249" s="6"/>
      <c r="CE4249" s="6"/>
      <c r="CF4249" s="6"/>
      <c r="CG4249" s="6"/>
      <c r="CH4249" s="6"/>
      <c r="CI4249" s="6"/>
      <c r="CJ4249" s="6"/>
      <c r="CK4249" s="6"/>
      <c r="CL4249" s="6"/>
      <c r="CM4249" s="6"/>
      <c r="CN4249" s="6"/>
      <c r="CO4249" s="6"/>
      <c r="CP4249" s="6"/>
      <c r="CQ4249" s="6"/>
      <c r="CR4249" s="6"/>
      <c r="CS4249" s="6"/>
      <c r="CT4249" s="6"/>
      <c r="CU4249" s="6"/>
      <c r="CV4249" s="6"/>
      <c r="CW4249" s="6"/>
      <c r="CX4249" s="6"/>
      <c r="CY4249" s="6"/>
      <c r="CZ4249" s="6"/>
      <c r="DA4249" s="6"/>
      <c r="DB4249" s="6"/>
      <c r="DC4249" s="6"/>
      <c r="DD4249" s="6"/>
      <c r="DE4249" s="6"/>
      <c r="DF4249" s="6"/>
      <c r="DG4249" s="6"/>
      <c r="DH4249" s="6"/>
      <c r="DI4249" s="6"/>
      <c r="DJ4249" s="6"/>
    </row>
    <row r="4250" spans="15:114" ht="15" customHeight="1" x14ac:dyDescent="0.15"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  <c r="BD4250" s="6"/>
      <c r="BE4250" s="6"/>
      <c r="BF4250" s="6"/>
      <c r="BG4250" s="6"/>
      <c r="BH4250" s="6"/>
      <c r="BI4250" s="6"/>
      <c r="BJ4250" s="6"/>
      <c r="BK4250" s="6"/>
      <c r="BL4250" s="6"/>
      <c r="BM4250" s="6"/>
      <c r="BN4250" s="6"/>
      <c r="BO4250" s="6"/>
      <c r="BP4250" s="6"/>
      <c r="BQ4250" s="6"/>
      <c r="BR4250" s="6"/>
      <c r="BS4250" s="6"/>
      <c r="BT4250" s="6"/>
      <c r="BU4250" s="6"/>
      <c r="BV4250" s="6"/>
      <c r="BW4250" s="6"/>
      <c r="BX4250" s="6"/>
      <c r="BY4250" s="6"/>
      <c r="BZ4250" s="6"/>
      <c r="CA4250" s="6"/>
      <c r="CB4250" s="6"/>
      <c r="CC4250" s="6"/>
      <c r="CD4250" s="6"/>
      <c r="CE4250" s="6"/>
      <c r="CF4250" s="6"/>
      <c r="CG4250" s="6"/>
      <c r="CH4250" s="6"/>
      <c r="CI4250" s="6"/>
      <c r="CJ4250" s="6"/>
      <c r="CK4250" s="6"/>
      <c r="CL4250" s="6"/>
      <c r="CM4250" s="6"/>
      <c r="CN4250" s="6"/>
      <c r="CO4250" s="6"/>
      <c r="CP4250" s="6"/>
      <c r="CQ4250" s="6"/>
      <c r="CR4250" s="6"/>
      <c r="CS4250" s="6"/>
      <c r="CT4250" s="6"/>
      <c r="CU4250" s="6"/>
      <c r="CV4250" s="6"/>
      <c r="CW4250" s="6"/>
      <c r="CX4250" s="6"/>
      <c r="CY4250" s="6"/>
      <c r="CZ4250" s="6"/>
      <c r="DA4250" s="6"/>
      <c r="DB4250" s="6"/>
      <c r="DC4250" s="6"/>
      <c r="DD4250" s="6"/>
      <c r="DE4250" s="6"/>
      <c r="DF4250" s="6"/>
      <c r="DG4250" s="6"/>
      <c r="DH4250" s="6"/>
      <c r="DI4250" s="6"/>
      <c r="DJ4250" s="6"/>
    </row>
    <row r="4251" spans="15:114" ht="15" customHeight="1" x14ac:dyDescent="0.15"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  <c r="BH4251" s="6"/>
      <c r="BI4251" s="6"/>
      <c r="BJ4251" s="6"/>
      <c r="BK4251" s="6"/>
      <c r="BL4251" s="6"/>
      <c r="BM4251" s="6"/>
      <c r="BN4251" s="6"/>
      <c r="BO4251" s="6"/>
      <c r="BP4251" s="6"/>
      <c r="BQ4251" s="6"/>
      <c r="BR4251" s="6"/>
      <c r="BS4251" s="6"/>
      <c r="BT4251" s="6"/>
      <c r="BU4251" s="6"/>
      <c r="BV4251" s="6"/>
      <c r="BW4251" s="6"/>
      <c r="BX4251" s="6"/>
      <c r="BY4251" s="6"/>
      <c r="BZ4251" s="6"/>
      <c r="CA4251" s="6"/>
      <c r="CB4251" s="6"/>
      <c r="CC4251" s="6"/>
      <c r="CD4251" s="6"/>
      <c r="CE4251" s="6"/>
      <c r="CF4251" s="6"/>
      <c r="CG4251" s="6"/>
      <c r="CH4251" s="6"/>
      <c r="CI4251" s="6"/>
      <c r="CJ4251" s="6"/>
      <c r="CK4251" s="6"/>
      <c r="CL4251" s="6"/>
      <c r="CM4251" s="6"/>
      <c r="CN4251" s="6"/>
      <c r="CO4251" s="6"/>
      <c r="CP4251" s="6"/>
      <c r="CQ4251" s="6"/>
      <c r="CR4251" s="6"/>
      <c r="CS4251" s="6"/>
      <c r="CT4251" s="6"/>
      <c r="CU4251" s="6"/>
      <c r="CV4251" s="6"/>
      <c r="CW4251" s="6"/>
      <c r="CX4251" s="6"/>
      <c r="CY4251" s="6"/>
      <c r="CZ4251" s="6"/>
      <c r="DA4251" s="6"/>
      <c r="DB4251" s="6"/>
      <c r="DC4251" s="6"/>
      <c r="DD4251" s="6"/>
      <c r="DE4251" s="6"/>
      <c r="DF4251" s="6"/>
      <c r="DG4251" s="6"/>
      <c r="DH4251" s="6"/>
      <c r="DI4251" s="6"/>
      <c r="DJ4251" s="6"/>
    </row>
    <row r="4252" spans="15:114" ht="15" customHeight="1" x14ac:dyDescent="0.15"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  <c r="BD4252" s="6"/>
      <c r="BE4252" s="6"/>
      <c r="BF4252" s="6"/>
      <c r="BG4252" s="6"/>
      <c r="BH4252" s="6"/>
      <c r="BI4252" s="6"/>
      <c r="BJ4252" s="6"/>
      <c r="BK4252" s="6"/>
      <c r="BL4252" s="6"/>
      <c r="BM4252" s="6"/>
      <c r="BN4252" s="6"/>
      <c r="BO4252" s="6"/>
      <c r="BP4252" s="6"/>
      <c r="BQ4252" s="6"/>
      <c r="BR4252" s="6"/>
      <c r="BS4252" s="6"/>
      <c r="BT4252" s="6"/>
      <c r="BU4252" s="6"/>
      <c r="BV4252" s="6"/>
      <c r="BW4252" s="6"/>
      <c r="BX4252" s="6"/>
      <c r="BY4252" s="6"/>
      <c r="BZ4252" s="6"/>
      <c r="CA4252" s="6"/>
      <c r="CB4252" s="6"/>
      <c r="CC4252" s="6"/>
      <c r="CD4252" s="6"/>
      <c r="CE4252" s="6"/>
      <c r="CF4252" s="6"/>
      <c r="CG4252" s="6"/>
      <c r="CH4252" s="6"/>
      <c r="CI4252" s="6"/>
      <c r="CJ4252" s="6"/>
      <c r="CK4252" s="6"/>
      <c r="CL4252" s="6"/>
      <c r="CM4252" s="6"/>
      <c r="CN4252" s="6"/>
      <c r="CO4252" s="6"/>
      <c r="CP4252" s="6"/>
      <c r="CQ4252" s="6"/>
      <c r="CR4252" s="6"/>
      <c r="CS4252" s="6"/>
      <c r="CT4252" s="6"/>
      <c r="CU4252" s="6"/>
      <c r="CV4252" s="6"/>
      <c r="CW4252" s="6"/>
      <c r="CX4252" s="6"/>
      <c r="CY4252" s="6"/>
      <c r="CZ4252" s="6"/>
      <c r="DA4252" s="6"/>
      <c r="DB4252" s="6"/>
      <c r="DC4252" s="6"/>
      <c r="DD4252" s="6"/>
      <c r="DE4252" s="6"/>
      <c r="DF4252" s="6"/>
      <c r="DG4252" s="6"/>
      <c r="DH4252" s="6"/>
      <c r="DI4252" s="6"/>
      <c r="DJ4252" s="6"/>
    </row>
    <row r="4253" spans="15:114" ht="15" customHeight="1" x14ac:dyDescent="0.15"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  <c r="BD4253" s="6"/>
      <c r="BE4253" s="6"/>
      <c r="BF4253" s="6"/>
      <c r="BG4253" s="6"/>
      <c r="BH4253" s="6"/>
      <c r="BI4253" s="6"/>
      <c r="BJ4253" s="6"/>
      <c r="BK4253" s="6"/>
      <c r="BL4253" s="6"/>
      <c r="BM4253" s="6"/>
      <c r="BN4253" s="6"/>
      <c r="BO4253" s="6"/>
      <c r="BP4253" s="6"/>
      <c r="BQ4253" s="6"/>
      <c r="BR4253" s="6"/>
      <c r="BS4253" s="6"/>
      <c r="BT4253" s="6"/>
      <c r="BU4253" s="6"/>
      <c r="BV4253" s="6"/>
      <c r="BW4253" s="6"/>
      <c r="BX4253" s="6"/>
      <c r="BY4253" s="6"/>
      <c r="BZ4253" s="6"/>
      <c r="CA4253" s="6"/>
      <c r="CB4253" s="6"/>
      <c r="CC4253" s="6"/>
      <c r="CD4253" s="6"/>
      <c r="CE4253" s="6"/>
      <c r="CF4253" s="6"/>
      <c r="CG4253" s="6"/>
      <c r="CH4253" s="6"/>
      <c r="CI4253" s="6"/>
      <c r="CJ4253" s="6"/>
      <c r="CK4253" s="6"/>
      <c r="CL4253" s="6"/>
      <c r="CM4253" s="6"/>
      <c r="CN4253" s="6"/>
      <c r="CO4253" s="6"/>
      <c r="CP4253" s="6"/>
      <c r="CQ4253" s="6"/>
      <c r="CR4253" s="6"/>
      <c r="CS4253" s="6"/>
      <c r="CT4253" s="6"/>
      <c r="CU4253" s="6"/>
      <c r="CV4253" s="6"/>
      <c r="CW4253" s="6"/>
      <c r="CX4253" s="6"/>
      <c r="CY4253" s="6"/>
      <c r="CZ4253" s="6"/>
      <c r="DA4253" s="6"/>
      <c r="DB4253" s="6"/>
      <c r="DC4253" s="6"/>
      <c r="DD4253" s="6"/>
      <c r="DE4253" s="6"/>
      <c r="DF4253" s="6"/>
      <c r="DG4253" s="6"/>
      <c r="DH4253" s="6"/>
      <c r="DI4253" s="6"/>
      <c r="DJ4253" s="6"/>
    </row>
    <row r="4254" spans="15:114" ht="15" customHeight="1" x14ac:dyDescent="0.15"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  <c r="BD4254" s="6"/>
      <c r="BE4254" s="6"/>
      <c r="BF4254" s="6"/>
      <c r="BG4254" s="6"/>
      <c r="BH4254" s="6"/>
      <c r="BI4254" s="6"/>
      <c r="BJ4254" s="6"/>
      <c r="BK4254" s="6"/>
      <c r="BL4254" s="6"/>
      <c r="BM4254" s="6"/>
      <c r="BN4254" s="6"/>
      <c r="BO4254" s="6"/>
      <c r="BP4254" s="6"/>
      <c r="BQ4254" s="6"/>
      <c r="BR4254" s="6"/>
      <c r="BS4254" s="6"/>
      <c r="BT4254" s="6"/>
      <c r="BU4254" s="6"/>
      <c r="BV4254" s="6"/>
      <c r="BW4254" s="6"/>
      <c r="BX4254" s="6"/>
      <c r="BY4254" s="6"/>
      <c r="BZ4254" s="6"/>
      <c r="CA4254" s="6"/>
      <c r="CB4254" s="6"/>
      <c r="CC4254" s="6"/>
      <c r="CD4254" s="6"/>
      <c r="CE4254" s="6"/>
      <c r="CF4254" s="6"/>
      <c r="CG4254" s="6"/>
      <c r="CH4254" s="6"/>
      <c r="CI4254" s="6"/>
      <c r="CJ4254" s="6"/>
      <c r="CK4254" s="6"/>
      <c r="CL4254" s="6"/>
      <c r="CM4254" s="6"/>
      <c r="CN4254" s="6"/>
      <c r="CO4254" s="6"/>
      <c r="CP4254" s="6"/>
      <c r="CQ4254" s="6"/>
      <c r="CR4254" s="6"/>
      <c r="CS4254" s="6"/>
      <c r="CT4254" s="6"/>
      <c r="CU4254" s="6"/>
      <c r="CV4254" s="6"/>
      <c r="CW4254" s="6"/>
      <c r="CX4254" s="6"/>
      <c r="CY4254" s="6"/>
      <c r="CZ4254" s="6"/>
      <c r="DA4254" s="6"/>
      <c r="DB4254" s="6"/>
      <c r="DC4254" s="6"/>
      <c r="DD4254" s="6"/>
      <c r="DE4254" s="6"/>
      <c r="DF4254" s="6"/>
      <c r="DG4254" s="6"/>
      <c r="DH4254" s="6"/>
      <c r="DI4254" s="6"/>
      <c r="DJ4254" s="6"/>
    </row>
    <row r="4255" spans="15:114" ht="15" customHeight="1" x14ac:dyDescent="0.15"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  <c r="BD4255" s="6"/>
      <c r="BE4255" s="6"/>
      <c r="BF4255" s="6"/>
      <c r="BG4255" s="6"/>
      <c r="BH4255" s="6"/>
      <c r="BI4255" s="6"/>
      <c r="BJ4255" s="6"/>
      <c r="BK4255" s="6"/>
      <c r="BL4255" s="6"/>
      <c r="BM4255" s="6"/>
      <c r="BN4255" s="6"/>
      <c r="BO4255" s="6"/>
      <c r="BP4255" s="6"/>
      <c r="BQ4255" s="6"/>
      <c r="BR4255" s="6"/>
      <c r="BS4255" s="6"/>
      <c r="BT4255" s="6"/>
      <c r="BU4255" s="6"/>
      <c r="BV4255" s="6"/>
      <c r="BW4255" s="6"/>
      <c r="BX4255" s="6"/>
      <c r="BY4255" s="6"/>
      <c r="BZ4255" s="6"/>
      <c r="CA4255" s="6"/>
      <c r="CB4255" s="6"/>
      <c r="CC4255" s="6"/>
      <c r="CD4255" s="6"/>
      <c r="CE4255" s="6"/>
      <c r="CF4255" s="6"/>
      <c r="CG4255" s="6"/>
      <c r="CH4255" s="6"/>
      <c r="CI4255" s="6"/>
      <c r="CJ4255" s="6"/>
      <c r="CK4255" s="6"/>
      <c r="CL4255" s="6"/>
      <c r="CM4255" s="6"/>
      <c r="CN4255" s="6"/>
      <c r="CO4255" s="6"/>
      <c r="CP4255" s="6"/>
      <c r="CQ4255" s="6"/>
      <c r="CR4255" s="6"/>
      <c r="CS4255" s="6"/>
      <c r="CT4255" s="6"/>
      <c r="CU4255" s="6"/>
      <c r="CV4255" s="6"/>
      <c r="CW4255" s="6"/>
      <c r="CX4255" s="6"/>
      <c r="CY4255" s="6"/>
      <c r="CZ4255" s="6"/>
      <c r="DA4255" s="6"/>
      <c r="DB4255" s="6"/>
      <c r="DC4255" s="6"/>
      <c r="DD4255" s="6"/>
      <c r="DE4255" s="6"/>
      <c r="DF4255" s="6"/>
      <c r="DG4255" s="6"/>
      <c r="DH4255" s="6"/>
      <c r="DI4255" s="6"/>
      <c r="DJ4255" s="6"/>
    </row>
    <row r="4256" spans="15:114" ht="15" customHeight="1" x14ac:dyDescent="0.15"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  <c r="BH4256" s="6"/>
      <c r="BI4256" s="6"/>
      <c r="BJ4256" s="6"/>
      <c r="BK4256" s="6"/>
      <c r="BL4256" s="6"/>
      <c r="BM4256" s="6"/>
      <c r="BN4256" s="6"/>
      <c r="BO4256" s="6"/>
      <c r="BP4256" s="6"/>
      <c r="BQ4256" s="6"/>
      <c r="BR4256" s="6"/>
      <c r="BS4256" s="6"/>
      <c r="BT4256" s="6"/>
      <c r="BU4256" s="6"/>
      <c r="BV4256" s="6"/>
      <c r="BW4256" s="6"/>
      <c r="BX4256" s="6"/>
      <c r="BY4256" s="6"/>
      <c r="BZ4256" s="6"/>
      <c r="CA4256" s="6"/>
      <c r="CB4256" s="6"/>
      <c r="CC4256" s="6"/>
      <c r="CD4256" s="6"/>
      <c r="CE4256" s="6"/>
      <c r="CF4256" s="6"/>
      <c r="CG4256" s="6"/>
      <c r="CH4256" s="6"/>
      <c r="CI4256" s="6"/>
      <c r="CJ4256" s="6"/>
      <c r="CK4256" s="6"/>
      <c r="CL4256" s="6"/>
      <c r="CM4256" s="6"/>
      <c r="CN4256" s="6"/>
      <c r="CO4256" s="6"/>
      <c r="CP4256" s="6"/>
      <c r="CQ4256" s="6"/>
      <c r="CR4256" s="6"/>
      <c r="CS4256" s="6"/>
      <c r="CT4256" s="6"/>
      <c r="CU4256" s="6"/>
      <c r="CV4256" s="6"/>
      <c r="CW4256" s="6"/>
      <c r="CX4256" s="6"/>
      <c r="CY4256" s="6"/>
      <c r="CZ4256" s="6"/>
      <c r="DA4256" s="6"/>
      <c r="DB4256" s="6"/>
      <c r="DC4256" s="6"/>
      <c r="DD4256" s="6"/>
      <c r="DE4256" s="6"/>
      <c r="DF4256" s="6"/>
      <c r="DG4256" s="6"/>
      <c r="DH4256" s="6"/>
      <c r="DI4256" s="6"/>
      <c r="DJ4256" s="6"/>
    </row>
    <row r="4257" spans="15:114" ht="15" customHeight="1" x14ac:dyDescent="0.15"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  <c r="BD4257" s="6"/>
      <c r="BE4257" s="6"/>
      <c r="BF4257" s="6"/>
      <c r="BG4257" s="6"/>
      <c r="BH4257" s="6"/>
      <c r="BI4257" s="6"/>
      <c r="BJ4257" s="6"/>
      <c r="BK4257" s="6"/>
      <c r="BL4257" s="6"/>
      <c r="BM4257" s="6"/>
      <c r="BN4257" s="6"/>
      <c r="BO4257" s="6"/>
      <c r="BP4257" s="6"/>
      <c r="BQ4257" s="6"/>
      <c r="BR4257" s="6"/>
      <c r="BS4257" s="6"/>
      <c r="BT4257" s="6"/>
      <c r="BU4257" s="6"/>
      <c r="BV4257" s="6"/>
      <c r="BW4257" s="6"/>
      <c r="BX4257" s="6"/>
      <c r="BY4257" s="6"/>
      <c r="BZ4257" s="6"/>
      <c r="CA4257" s="6"/>
      <c r="CB4257" s="6"/>
      <c r="CC4257" s="6"/>
      <c r="CD4257" s="6"/>
      <c r="CE4257" s="6"/>
      <c r="CF4257" s="6"/>
      <c r="CG4257" s="6"/>
      <c r="CH4257" s="6"/>
      <c r="CI4257" s="6"/>
      <c r="CJ4257" s="6"/>
      <c r="CK4257" s="6"/>
      <c r="CL4257" s="6"/>
      <c r="CM4257" s="6"/>
      <c r="CN4257" s="6"/>
      <c r="CO4257" s="6"/>
      <c r="CP4257" s="6"/>
      <c r="CQ4257" s="6"/>
      <c r="CR4257" s="6"/>
      <c r="CS4257" s="6"/>
      <c r="CT4257" s="6"/>
      <c r="CU4257" s="6"/>
      <c r="CV4257" s="6"/>
      <c r="CW4257" s="6"/>
      <c r="CX4257" s="6"/>
      <c r="CY4257" s="6"/>
      <c r="CZ4257" s="6"/>
      <c r="DA4257" s="6"/>
      <c r="DB4257" s="6"/>
      <c r="DC4257" s="6"/>
      <c r="DD4257" s="6"/>
      <c r="DE4257" s="6"/>
      <c r="DF4257" s="6"/>
      <c r="DG4257" s="6"/>
      <c r="DH4257" s="6"/>
      <c r="DI4257" s="6"/>
      <c r="DJ4257" s="6"/>
    </row>
    <row r="4258" spans="15:114" ht="15" customHeight="1" x14ac:dyDescent="0.15"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  <c r="BD4258" s="6"/>
      <c r="BE4258" s="6"/>
      <c r="BF4258" s="6"/>
      <c r="BG4258" s="6"/>
      <c r="BH4258" s="6"/>
      <c r="BI4258" s="6"/>
      <c r="BJ4258" s="6"/>
      <c r="BK4258" s="6"/>
      <c r="BL4258" s="6"/>
      <c r="BM4258" s="6"/>
      <c r="BN4258" s="6"/>
      <c r="BO4258" s="6"/>
      <c r="BP4258" s="6"/>
      <c r="BQ4258" s="6"/>
      <c r="BR4258" s="6"/>
      <c r="BS4258" s="6"/>
      <c r="BT4258" s="6"/>
      <c r="BU4258" s="6"/>
      <c r="BV4258" s="6"/>
      <c r="BW4258" s="6"/>
      <c r="BX4258" s="6"/>
      <c r="BY4258" s="6"/>
      <c r="BZ4258" s="6"/>
      <c r="CA4258" s="6"/>
      <c r="CB4258" s="6"/>
      <c r="CC4258" s="6"/>
      <c r="CD4258" s="6"/>
      <c r="CE4258" s="6"/>
      <c r="CF4258" s="6"/>
      <c r="CG4258" s="6"/>
      <c r="CH4258" s="6"/>
      <c r="CI4258" s="6"/>
      <c r="CJ4258" s="6"/>
      <c r="CK4258" s="6"/>
      <c r="CL4258" s="6"/>
      <c r="CM4258" s="6"/>
      <c r="CN4258" s="6"/>
      <c r="CO4258" s="6"/>
      <c r="CP4258" s="6"/>
      <c r="CQ4258" s="6"/>
      <c r="CR4258" s="6"/>
      <c r="CS4258" s="6"/>
      <c r="CT4258" s="6"/>
      <c r="CU4258" s="6"/>
      <c r="CV4258" s="6"/>
      <c r="CW4258" s="6"/>
      <c r="CX4258" s="6"/>
      <c r="CY4258" s="6"/>
      <c r="CZ4258" s="6"/>
      <c r="DA4258" s="6"/>
      <c r="DB4258" s="6"/>
      <c r="DC4258" s="6"/>
      <c r="DD4258" s="6"/>
      <c r="DE4258" s="6"/>
      <c r="DF4258" s="6"/>
      <c r="DG4258" s="6"/>
      <c r="DH4258" s="6"/>
      <c r="DI4258" s="6"/>
      <c r="DJ4258" s="6"/>
    </row>
    <row r="4259" spans="15:114" ht="15" customHeight="1" x14ac:dyDescent="0.15"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  <c r="BD4259" s="6"/>
      <c r="BE4259" s="6"/>
      <c r="BF4259" s="6"/>
      <c r="BG4259" s="6"/>
      <c r="BH4259" s="6"/>
      <c r="BI4259" s="6"/>
      <c r="BJ4259" s="6"/>
      <c r="BK4259" s="6"/>
      <c r="BL4259" s="6"/>
      <c r="BM4259" s="6"/>
      <c r="BN4259" s="6"/>
      <c r="BO4259" s="6"/>
      <c r="BP4259" s="6"/>
      <c r="BQ4259" s="6"/>
      <c r="BR4259" s="6"/>
      <c r="BS4259" s="6"/>
      <c r="BT4259" s="6"/>
      <c r="BU4259" s="6"/>
      <c r="BV4259" s="6"/>
      <c r="BW4259" s="6"/>
      <c r="BX4259" s="6"/>
      <c r="BY4259" s="6"/>
      <c r="BZ4259" s="6"/>
      <c r="CA4259" s="6"/>
      <c r="CB4259" s="6"/>
      <c r="CC4259" s="6"/>
      <c r="CD4259" s="6"/>
      <c r="CE4259" s="6"/>
      <c r="CF4259" s="6"/>
      <c r="CG4259" s="6"/>
      <c r="CH4259" s="6"/>
      <c r="CI4259" s="6"/>
      <c r="CJ4259" s="6"/>
      <c r="CK4259" s="6"/>
      <c r="CL4259" s="6"/>
      <c r="CM4259" s="6"/>
      <c r="CN4259" s="6"/>
      <c r="CO4259" s="6"/>
      <c r="CP4259" s="6"/>
      <c r="CQ4259" s="6"/>
      <c r="CR4259" s="6"/>
      <c r="CS4259" s="6"/>
      <c r="CT4259" s="6"/>
      <c r="CU4259" s="6"/>
      <c r="CV4259" s="6"/>
      <c r="CW4259" s="6"/>
      <c r="CX4259" s="6"/>
      <c r="CY4259" s="6"/>
      <c r="CZ4259" s="6"/>
      <c r="DA4259" s="6"/>
      <c r="DB4259" s="6"/>
      <c r="DC4259" s="6"/>
      <c r="DD4259" s="6"/>
      <c r="DE4259" s="6"/>
      <c r="DF4259" s="6"/>
      <c r="DG4259" s="6"/>
      <c r="DH4259" s="6"/>
      <c r="DI4259" s="6"/>
      <c r="DJ4259" s="6"/>
    </row>
    <row r="4260" spans="15:114" ht="15" customHeight="1" x14ac:dyDescent="0.15"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  <c r="BH4260" s="6"/>
      <c r="BI4260" s="6"/>
      <c r="BJ4260" s="6"/>
      <c r="BK4260" s="6"/>
      <c r="BL4260" s="6"/>
      <c r="BM4260" s="6"/>
      <c r="BN4260" s="6"/>
      <c r="BO4260" s="6"/>
      <c r="BP4260" s="6"/>
      <c r="BQ4260" s="6"/>
      <c r="BR4260" s="6"/>
      <c r="BS4260" s="6"/>
      <c r="BT4260" s="6"/>
      <c r="BU4260" s="6"/>
      <c r="BV4260" s="6"/>
      <c r="BW4260" s="6"/>
      <c r="BX4260" s="6"/>
      <c r="BY4260" s="6"/>
      <c r="BZ4260" s="6"/>
      <c r="CA4260" s="6"/>
      <c r="CB4260" s="6"/>
      <c r="CC4260" s="6"/>
      <c r="CD4260" s="6"/>
      <c r="CE4260" s="6"/>
      <c r="CF4260" s="6"/>
      <c r="CG4260" s="6"/>
      <c r="CH4260" s="6"/>
      <c r="CI4260" s="6"/>
      <c r="CJ4260" s="6"/>
      <c r="CK4260" s="6"/>
      <c r="CL4260" s="6"/>
      <c r="CM4260" s="6"/>
      <c r="CN4260" s="6"/>
      <c r="CO4260" s="6"/>
      <c r="CP4260" s="6"/>
      <c r="CQ4260" s="6"/>
      <c r="CR4260" s="6"/>
      <c r="CS4260" s="6"/>
      <c r="CT4260" s="6"/>
      <c r="CU4260" s="6"/>
      <c r="CV4260" s="6"/>
      <c r="CW4260" s="6"/>
      <c r="CX4260" s="6"/>
      <c r="CY4260" s="6"/>
      <c r="CZ4260" s="6"/>
      <c r="DA4260" s="6"/>
      <c r="DB4260" s="6"/>
      <c r="DC4260" s="6"/>
      <c r="DD4260" s="6"/>
      <c r="DE4260" s="6"/>
      <c r="DF4260" s="6"/>
      <c r="DG4260" s="6"/>
      <c r="DH4260" s="6"/>
      <c r="DI4260" s="6"/>
      <c r="DJ4260" s="6"/>
    </row>
    <row r="4261" spans="15:114" ht="15" customHeight="1" x14ac:dyDescent="0.15"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  <c r="BH4261" s="6"/>
      <c r="BI4261" s="6"/>
      <c r="BJ4261" s="6"/>
      <c r="BK4261" s="6"/>
      <c r="BL4261" s="6"/>
      <c r="BM4261" s="6"/>
      <c r="BN4261" s="6"/>
      <c r="BO4261" s="6"/>
      <c r="BP4261" s="6"/>
      <c r="BQ4261" s="6"/>
      <c r="BR4261" s="6"/>
      <c r="BS4261" s="6"/>
      <c r="BT4261" s="6"/>
      <c r="BU4261" s="6"/>
      <c r="BV4261" s="6"/>
      <c r="BW4261" s="6"/>
      <c r="BX4261" s="6"/>
      <c r="BY4261" s="6"/>
      <c r="BZ4261" s="6"/>
      <c r="CA4261" s="6"/>
      <c r="CB4261" s="6"/>
      <c r="CC4261" s="6"/>
      <c r="CD4261" s="6"/>
      <c r="CE4261" s="6"/>
      <c r="CF4261" s="6"/>
      <c r="CG4261" s="6"/>
      <c r="CH4261" s="6"/>
      <c r="CI4261" s="6"/>
      <c r="CJ4261" s="6"/>
      <c r="CK4261" s="6"/>
      <c r="CL4261" s="6"/>
      <c r="CM4261" s="6"/>
      <c r="CN4261" s="6"/>
      <c r="CO4261" s="6"/>
      <c r="CP4261" s="6"/>
      <c r="CQ4261" s="6"/>
      <c r="CR4261" s="6"/>
      <c r="CS4261" s="6"/>
      <c r="CT4261" s="6"/>
      <c r="CU4261" s="6"/>
      <c r="CV4261" s="6"/>
      <c r="CW4261" s="6"/>
      <c r="CX4261" s="6"/>
      <c r="CY4261" s="6"/>
      <c r="CZ4261" s="6"/>
      <c r="DA4261" s="6"/>
      <c r="DB4261" s="6"/>
      <c r="DC4261" s="6"/>
      <c r="DD4261" s="6"/>
      <c r="DE4261" s="6"/>
      <c r="DF4261" s="6"/>
      <c r="DG4261" s="6"/>
      <c r="DH4261" s="6"/>
      <c r="DI4261" s="6"/>
      <c r="DJ4261" s="6"/>
    </row>
    <row r="4262" spans="15:114" ht="15" customHeight="1" x14ac:dyDescent="0.15"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  <c r="BD4262" s="6"/>
      <c r="BE4262" s="6"/>
      <c r="BF4262" s="6"/>
      <c r="BG4262" s="6"/>
      <c r="BH4262" s="6"/>
      <c r="BI4262" s="6"/>
      <c r="BJ4262" s="6"/>
      <c r="BK4262" s="6"/>
      <c r="BL4262" s="6"/>
      <c r="BM4262" s="6"/>
      <c r="BN4262" s="6"/>
      <c r="BO4262" s="6"/>
      <c r="BP4262" s="6"/>
      <c r="BQ4262" s="6"/>
      <c r="BR4262" s="6"/>
      <c r="BS4262" s="6"/>
      <c r="BT4262" s="6"/>
      <c r="BU4262" s="6"/>
      <c r="BV4262" s="6"/>
      <c r="BW4262" s="6"/>
      <c r="BX4262" s="6"/>
      <c r="BY4262" s="6"/>
      <c r="BZ4262" s="6"/>
      <c r="CA4262" s="6"/>
      <c r="CB4262" s="6"/>
      <c r="CC4262" s="6"/>
      <c r="CD4262" s="6"/>
      <c r="CE4262" s="6"/>
      <c r="CF4262" s="6"/>
      <c r="CG4262" s="6"/>
      <c r="CH4262" s="6"/>
      <c r="CI4262" s="6"/>
      <c r="CJ4262" s="6"/>
      <c r="CK4262" s="6"/>
      <c r="CL4262" s="6"/>
      <c r="CM4262" s="6"/>
      <c r="CN4262" s="6"/>
      <c r="CO4262" s="6"/>
      <c r="CP4262" s="6"/>
      <c r="CQ4262" s="6"/>
      <c r="CR4262" s="6"/>
      <c r="CS4262" s="6"/>
      <c r="CT4262" s="6"/>
      <c r="CU4262" s="6"/>
      <c r="CV4262" s="6"/>
      <c r="CW4262" s="6"/>
      <c r="CX4262" s="6"/>
      <c r="CY4262" s="6"/>
      <c r="CZ4262" s="6"/>
      <c r="DA4262" s="6"/>
      <c r="DB4262" s="6"/>
      <c r="DC4262" s="6"/>
      <c r="DD4262" s="6"/>
      <c r="DE4262" s="6"/>
      <c r="DF4262" s="6"/>
      <c r="DG4262" s="6"/>
      <c r="DH4262" s="6"/>
      <c r="DI4262" s="6"/>
      <c r="DJ4262" s="6"/>
    </row>
    <row r="4263" spans="15:114" ht="15" customHeight="1" x14ac:dyDescent="0.15"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  <c r="BH4263" s="6"/>
      <c r="BI4263" s="6"/>
      <c r="BJ4263" s="6"/>
      <c r="BK4263" s="6"/>
      <c r="BL4263" s="6"/>
      <c r="BM4263" s="6"/>
      <c r="BN4263" s="6"/>
      <c r="BO4263" s="6"/>
      <c r="BP4263" s="6"/>
      <c r="BQ4263" s="6"/>
      <c r="BR4263" s="6"/>
      <c r="BS4263" s="6"/>
      <c r="BT4263" s="6"/>
      <c r="BU4263" s="6"/>
      <c r="BV4263" s="6"/>
      <c r="BW4263" s="6"/>
      <c r="BX4263" s="6"/>
      <c r="BY4263" s="6"/>
      <c r="BZ4263" s="6"/>
      <c r="CA4263" s="6"/>
      <c r="CB4263" s="6"/>
      <c r="CC4263" s="6"/>
      <c r="CD4263" s="6"/>
      <c r="CE4263" s="6"/>
      <c r="CF4263" s="6"/>
      <c r="CG4263" s="6"/>
      <c r="CH4263" s="6"/>
      <c r="CI4263" s="6"/>
      <c r="CJ4263" s="6"/>
      <c r="CK4263" s="6"/>
      <c r="CL4263" s="6"/>
      <c r="CM4263" s="6"/>
      <c r="CN4263" s="6"/>
      <c r="CO4263" s="6"/>
      <c r="CP4263" s="6"/>
      <c r="CQ4263" s="6"/>
      <c r="CR4263" s="6"/>
      <c r="CS4263" s="6"/>
      <c r="CT4263" s="6"/>
      <c r="CU4263" s="6"/>
      <c r="CV4263" s="6"/>
      <c r="CW4263" s="6"/>
      <c r="CX4263" s="6"/>
      <c r="CY4263" s="6"/>
      <c r="CZ4263" s="6"/>
      <c r="DA4263" s="6"/>
      <c r="DB4263" s="6"/>
      <c r="DC4263" s="6"/>
      <c r="DD4263" s="6"/>
      <c r="DE4263" s="6"/>
      <c r="DF4263" s="6"/>
      <c r="DG4263" s="6"/>
      <c r="DH4263" s="6"/>
      <c r="DI4263" s="6"/>
      <c r="DJ4263" s="6"/>
    </row>
    <row r="4264" spans="15:114" ht="15" customHeight="1" x14ac:dyDescent="0.15"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  <c r="BD4264" s="6"/>
      <c r="BE4264" s="6"/>
      <c r="BF4264" s="6"/>
      <c r="BG4264" s="6"/>
      <c r="BH4264" s="6"/>
      <c r="BI4264" s="6"/>
      <c r="BJ4264" s="6"/>
      <c r="BK4264" s="6"/>
      <c r="BL4264" s="6"/>
      <c r="BM4264" s="6"/>
      <c r="BN4264" s="6"/>
      <c r="BO4264" s="6"/>
      <c r="BP4264" s="6"/>
      <c r="BQ4264" s="6"/>
      <c r="BR4264" s="6"/>
      <c r="BS4264" s="6"/>
      <c r="BT4264" s="6"/>
      <c r="BU4264" s="6"/>
      <c r="BV4264" s="6"/>
      <c r="BW4264" s="6"/>
      <c r="BX4264" s="6"/>
      <c r="BY4264" s="6"/>
      <c r="BZ4264" s="6"/>
      <c r="CA4264" s="6"/>
      <c r="CB4264" s="6"/>
      <c r="CC4264" s="6"/>
      <c r="CD4264" s="6"/>
      <c r="CE4264" s="6"/>
      <c r="CF4264" s="6"/>
      <c r="CG4264" s="6"/>
      <c r="CH4264" s="6"/>
      <c r="CI4264" s="6"/>
      <c r="CJ4264" s="6"/>
      <c r="CK4264" s="6"/>
      <c r="CL4264" s="6"/>
      <c r="CM4264" s="6"/>
      <c r="CN4264" s="6"/>
      <c r="CO4264" s="6"/>
      <c r="CP4264" s="6"/>
      <c r="CQ4264" s="6"/>
      <c r="CR4264" s="6"/>
      <c r="CS4264" s="6"/>
      <c r="CT4264" s="6"/>
      <c r="CU4264" s="6"/>
      <c r="CV4264" s="6"/>
      <c r="CW4264" s="6"/>
      <c r="CX4264" s="6"/>
      <c r="CY4264" s="6"/>
      <c r="CZ4264" s="6"/>
      <c r="DA4264" s="6"/>
      <c r="DB4264" s="6"/>
      <c r="DC4264" s="6"/>
      <c r="DD4264" s="6"/>
      <c r="DE4264" s="6"/>
      <c r="DF4264" s="6"/>
      <c r="DG4264" s="6"/>
      <c r="DH4264" s="6"/>
      <c r="DI4264" s="6"/>
      <c r="DJ4264" s="6"/>
    </row>
    <row r="4265" spans="15:114" ht="15" customHeight="1" x14ac:dyDescent="0.15"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  <c r="BD4265" s="6"/>
      <c r="BE4265" s="6"/>
      <c r="BF4265" s="6"/>
      <c r="BG4265" s="6"/>
      <c r="BH4265" s="6"/>
      <c r="BI4265" s="6"/>
      <c r="BJ4265" s="6"/>
      <c r="BK4265" s="6"/>
      <c r="BL4265" s="6"/>
      <c r="BM4265" s="6"/>
      <c r="BN4265" s="6"/>
      <c r="BO4265" s="6"/>
      <c r="BP4265" s="6"/>
      <c r="BQ4265" s="6"/>
      <c r="BR4265" s="6"/>
      <c r="BS4265" s="6"/>
      <c r="BT4265" s="6"/>
      <c r="BU4265" s="6"/>
      <c r="BV4265" s="6"/>
      <c r="BW4265" s="6"/>
      <c r="BX4265" s="6"/>
      <c r="BY4265" s="6"/>
      <c r="BZ4265" s="6"/>
      <c r="CA4265" s="6"/>
      <c r="CB4265" s="6"/>
      <c r="CC4265" s="6"/>
      <c r="CD4265" s="6"/>
      <c r="CE4265" s="6"/>
      <c r="CF4265" s="6"/>
      <c r="CG4265" s="6"/>
      <c r="CH4265" s="6"/>
      <c r="CI4265" s="6"/>
      <c r="CJ4265" s="6"/>
      <c r="CK4265" s="6"/>
      <c r="CL4265" s="6"/>
      <c r="CM4265" s="6"/>
      <c r="CN4265" s="6"/>
      <c r="CO4265" s="6"/>
      <c r="CP4265" s="6"/>
      <c r="CQ4265" s="6"/>
      <c r="CR4265" s="6"/>
      <c r="CS4265" s="6"/>
      <c r="CT4265" s="6"/>
      <c r="CU4265" s="6"/>
      <c r="CV4265" s="6"/>
      <c r="CW4265" s="6"/>
      <c r="CX4265" s="6"/>
      <c r="CY4265" s="6"/>
      <c r="CZ4265" s="6"/>
      <c r="DA4265" s="6"/>
      <c r="DB4265" s="6"/>
      <c r="DC4265" s="6"/>
      <c r="DD4265" s="6"/>
      <c r="DE4265" s="6"/>
      <c r="DF4265" s="6"/>
      <c r="DG4265" s="6"/>
      <c r="DH4265" s="6"/>
      <c r="DI4265" s="6"/>
      <c r="DJ4265" s="6"/>
    </row>
    <row r="4266" spans="15:114" ht="15" customHeight="1" x14ac:dyDescent="0.15"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  <c r="BH4266" s="6"/>
      <c r="BI4266" s="6"/>
      <c r="BJ4266" s="6"/>
      <c r="BK4266" s="6"/>
      <c r="BL4266" s="6"/>
      <c r="BM4266" s="6"/>
      <c r="BN4266" s="6"/>
      <c r="BO4266" s="6"/>
      <c r="BP4266" s="6"/>
      <c r="BQ4266" s="6"/>
      <c r="BR4266" s="6"/>
      <c r="BS4266" s="6"/>
      <c r="BT4266" s="6"/>
      <c r="BU4266" s="6"/>
      <c r="BV4266" s="6"/>
      <c r="BW4266" s="6"/>
      <c r="BX4266" s="6"/>
      <c r="BY4266" s="6"/>
      <c r="BZ4266" s="6"/>
      <c r="CA4266" s="6"/>
      <c r="CB4266" s="6"/>
      <c r="CC4266" s="6"/>
      <c r="CD4266" s="6"/>
      <c r="CE4266" s="6"/>
      <c r="CF4266" s="6"/>
      <c r="CG4266" s="6"/>
      <c r="CH4266" s="6"/>
      <c r="CI4266" s="6"/>
      <c r="CJ4266" s="6"/>
      <c r="CK4266" s="6"/>
      <c r="CL4266" s="6"/>
      <c r="CM4266" s="6"/>
      <c r="CN4266" s="6"/>
      <c r="CO4266" s="6"/>
      <c r="CP4266" s="6"/>
      <c r="CQ4266" s="6"/>
      <c r="CR4266" s="6"/>
      <c r="CS4266" s="6"/>
      <c r="CT4266" s="6"/>
      <c r="CU4266" s="6"/>
      <c r="CV4266" s="6"/>
      <c r="CW4266" s="6"/>
      <c r="CX4266" s="6"/>
      <c r="CY4266" s="6"/>
      <c r="CZ4266" s="6"/>
      <c r="DA4266" s="6"/>
      <c r="DB4266" s="6"/>
      <c r="DC4266" s="6"/>
      <c r="DD4266" s="6"/>
      <c r="DE4266" s="6"/>
      <c r="DF4266" s="6"/>
      <c r="DG4266" s="6"/>
      <c r="DH4266" s="6"/>
      <c r="DI4266" s="6"/>
      <c r="DJ4266" s="6"/>
    </row>
    <row r="4267" spans="15:114" ht="15" customHeight="1" x14ac:dyDescent="0.15"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  <c r="BD4267" s="6"/>
      <c r="BE4267" s="6"/>
      <c r="BF4267" s="6"/>
      <c r="BG4267" s="6"/>
      <c r="BH4267" s="6"/>
      <c r="BI4267" s="6"/>
      <c r="BJ4267" s="6"/>
      <c r="BK4267" s="6"/>
      <c r="BL4267" s="6"/>
      <c r="BM4267" s="6"/>
      <c r="BN4267" s="6"/>
      <c r="BO4267" s="6"/>
      <c r="BP4267" s="6"/>
      <c r="BQ4267" s="6"/>
      <c r="BR4267" s="6"/>
      <c r="BS4267" s="6"/>
      <c r="BT4267" s="6"/>
      <c r="BU4267" s="6"/>
      <c r="BV4267" s="6"/>
      <c r="BW4267" s="6"/>
      <c r="BX4267" s="6"/>
      <c r="BY4267" s="6"/>
      <c r="BZ4267" s="6"/>
      <c r="CA4267" s="6"/>
      <c r="CB4267" s="6"/>
      <c r="CC4267" s="6"/>
      <c r="CD4267" s="6"/>
      <c r="CE4267" s="6"/>
      <c r="CF4267" s="6"/>
      <c r="CG4267" s="6"/>
      <c r="CH4267" s="6"/>
      <c r="CI4267" s="6"/>
      <c r="CJ4267" s="6"/>
      <c r="CK4267" s="6"/>
      <c r="CL4267" s="6"/>
      <c r="CM4267" s="6"/>
      <c r="CN4267" s="6"/>
      <c r="CO4267" s="6"/>
      <c r="CP4267" s="6"/>
      <c r="CQ4267" s="6"/>
      <c r="CR4267" s="6"/>
      <c r="CS4267" s="6"/>
      <c r="CT4267" s="6"/>
      <c r="CU4267" s="6"/>
      <c r="CV4267" s="6"/>
      <c r="CW4267" s="6"/>
      <c r="CX4267" s="6"/>
      <c r="CY4267" s="6"/>
      <c r="CZ4267" s="6"/>
      <c r="DA4267" s="6"/>
      <c r="DB4267" s="6"/>
      <c r="DC4267" s="6"/>
      <c r="DD4267" s="6"/>
      <c r="DE4267" s="6"/>
      <c r="DF4267" s="6"/>
      <c r="DG4267" s="6"/>
      <c r="DH4267" s="6"/>
      <c r="DI4267" s="6"/>
      <c r="DJ4267" s="6"/>
    </row>
    <row r="4268" spans="15:114" ht="15" customHeight="1" x14ac:dyDescent="0.15"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  <c r="BD4268" s="6"/>
      <c r="BE4268" s="6"/>
      <c r="BF4268" s="6"/>
      <c r="BG4268" s="6"/>
      <c r="BH4268" s="6"/>
      <c r="BI4268" s="6"/>
      <c r="BJ4268" s="6"/>
      <c r="BK4268" s="6"/>
      <c r="BL4268" s="6"/>
      <c r="BM4268" s="6"/>
      <c r="BN4268" s="6"/>
      <c r="BO4268" s="6"/>
      <c r="BP4268" s="6"/>
      <c r="BQ4268" s="6"/>
      <c r="BR4268" s="6"/>
      <c r="BS4268" s="6"/>
      <c r="BT4268" s="6"/>
      <c r="BU4268" s="6"/>
      <c r="BV4268" s="6"/>
      <c r="BW4268" s="6"/>
      <c r="BX4268" s="6"/>
      <c r="BY4268" s="6"/>
      <c r="BZ4268" s="6"/>
      <c r="CA4268" s="6"/>
      <c r="CB4268" s="6"/>
      <c r="CC4268" s="6"/>
      <c r="CD4268" s="6"/>
      <c r="CE4268" s="6"/>
      <c r="CF4268" s="6"/>
      <c r="CG4268" s="6"/>
      <c r="CH4268" s="6"/>
      <c r="CI4268" s="6"/>
      <c r="CJ4268" s="6"/>
      <c r="CK4268" s="6"/>
      <c r="CL4268" s="6"/>
      <c r="CM4268" s="6"/>
      <c r="CN4268" s="6"/>
      <c r="CO4268" s="6"/>
      <c r="CP4268" s="6"/>
      <c r="CQ4268" s="6"/>
      <c r="CR4268" s="6"/>
      <c r="CS4268" s="6"/>
      <c r="CT4268" s="6"/>
      <c r="CU4268" s="6"/>
      <c r="CV4268" s="6"/>
      <c r="CW4268" s="6"/>
      <c r="CX4268" s="6"/>
      <c r="CY4268" s="6"/>
      <c r="CZ4268" s="6"/>
      <c r="DA4268" s="6"/>
      <c r="DB4268" s="6"/>
      <c r="DC4268" s="6"/>
      <c r="DD4268" s="6"/>
      <c r="DE4268" s="6"/>
      <c r="DF4268" s="6"/>
      <c r="DG4268" s="6"/>
      <c r="DH4268" s="6"/>
      <c r="DI4268" s="6"/>
      <c r="DJ4268" s="6"/>
    </row>
    <row r="4269" spans="15:114" ht="15" customHeight="1" x14ac:dyDescent="0.15"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  <c r="BD4269" s="6"/>
      <c r="BE4269" s="6"/>
      <c r="BF4269" s="6"/>
      <c r="BG4269" s="6"/>
      <c r="BH4269" s="6"/>
      <c r="BI4269" s="6"/>
      <c r="BJ4269" s="6"/>
      <c r="BK4269" s="6"/>
      <c r="BL4269" s="6"/>
      <c r="BM4269" s="6"/>
      <c r="BN4269" s="6"/>
      <c r="BO4269" s="6"/>
      <c r="BP4269" s="6"/>
      <c r="BQ4269" s="6"/>
      <c r="BR4269" s="6"/>
      <c r="BS4269" s="6"/>
      <c r="BT4269" s="6"/>
      <c r="BU4269" s="6"/>
      <c r="BV4269" s="6"/>
      <c r="BW4269" s="6"/>
      <c r="BX4269" s="6"/>
      <c r="BY4269" s="6"/>
      <c r="BZ4269" s="6"/>
      <c r="CA4269" s="6"/>
      <c r="CB4269" s="6"/>
      <c r="CC4269" s="6"/>
      <c r="CD4269" s="6"/>
      <c r="CE4269" s="6"/>
      <c r="CF4269" s="6"/>
      <c r="CG4269" s="6"/>
      <c r="CH4269" s="6"/>
      <c r="CI4269" s="6"/>
      <c r="CJ4269" s="6"/>
      <c r="CK4269" s="6"/>
      <c r="CL4269" s="6"/>
      <c r="CM4269" s="6"/>
      <c r="CN4269" s="6"/>
      <c r="CO4269" s="6"/>
      <c r="CP4269" s="6"/>
      <c r="CQ4269" s="6"/>
      <c r="CR4269" s="6"/>
      <c r="CS4269" s="6"/>
      <c r="CT4269" s="6"/>
      <c r="CU4269" s="6"/>
      <c r="CV4269" s="6"/>
      <c r="CW4269" s="6"/>
      <c r="CX4269" s="6"/>
      <c r="CY4269" s="6"/>
      <c r="CZ4269" s="6"/>
      <c r="DA4269" s="6"/>
      <c r="DB4269" s="6"/>
      <c r="DC4269" s="6"/>
      <c r="DD4269" s="6"/>
      <c r="DE4269" s="6"/>
      <c r="DF4269" s="6"/>
      <c r="DG4269" s="6"/>
      <c r="DH4269" s="6"/>
      <c r="DI4269" s="6"/>
      <c r="DJ4269" s="6"/>
    </row>
    <row r="4270" spans="15:114" ht="15" customHeight="1" x14ac:dyDescent="0.15"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  <c r="BD4270" s="6"/>
      <c r="BE4270" s="6"/>
      <c r="BF4270" s="6"/>
      <c r="BG4270" s="6"/>
      <c r="BH4270" s="6"/>
      <c r="BI4270" s="6"/>
      <c r="BJ4270" s="6"/>
      <c r="BK4270" s="6"/>
      <c r="BL4270" s="6"/>
      <c r="BM4270" s="6"/>
      <c r="BN4270" s="6"/>
      <c r="BO4270" s="6"/>
      <c r="BP4270" s="6"/>
      <c r="BQ4270" s="6"/>
      <c r="BR4270" s="6"/>
      <c r="BS4270" s="6"/>
      <c r="BT4270" s="6"/>
      <c r="BU4270" s="6"/>
      <c r="BV4270" s="6"/>
      <c r="BW4270" s="6"/>
      <c r="BX4270" s="6"/>
      <c r="BY4270" s="6"/>
      <c r="BZ4270" s="6"/>
      <c r="CA4270" s="6"/>
      <c r="CB4270" s="6"/>
      <c r="CC4270" s="6"/>
      <c r="CD4270" s="6"/>
      <c r="CE4270" s="6"/>
      <c r="CF4270" s="6"/>
      <c r="CG4270" s="6"/>
      <c r="CH4270" s="6"/>
      <c r="CI4270" s="6"/>
      <c r="CJ4270" s="6"/>
      <c r="CK4270" s="6"/>
      <c r="CL4270" s="6"/>
      <c r="CM4270" s="6"/>
      <c r="CN4270" s="6"/>
      <c r="CO4270" s="6"/>
      <c r="CP4270" s="6"/>
      <c r="CQ4270" s="6"/>
      <c r="CR4270" s="6"/>
      <c r="CS4270" s="6"/>
      <c r="CT4270" s="6"/>
      <c r="CU4270" s="6"/>
      <c r="CV4270" s="6"/>
      <c r="CW4270" s="6"/>
      <c r="CX4270" s="6"/>
      <c r="CY4270" s="6"/>
      <c r="CZ4270" s="6"/>
      <c r="DA4270" s="6"/>
      <c r="DB4270" s="6"/>
      <c r="DC4270" s="6"/>
      <c r="DD4270" s="6"/>
      <c r="DE4270" s="6"/>
      <c r="DF4270" s="6"/>
      <c r="DG4270" s="6"/>
      <c r="DH4270" s="6"/>
      <c r="DI4270" s="6"/>
      <c r="DJ4270" s="6"/>
    </row>
    <row r="4271" spans="15:114" ht="15" customHeight="1" x14ac:dyDescent="0.15"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  <c r="BD4271" s="6"/>
      <c r="BE4271" s="6"/>
      <c r="BF4271" s="6"/>
      <c r="BG4271" s="6"/>
      <c r="BH4271" s="6"/>
      <c r="BI4271" s="6"/>
      <c r="BJ4271" s="6"/>
      <c r="BK4271" s="6"/>
      <c r="BL4271" s="6"/>
      <c r="BM4271" s="6"/>
      <c r="BN4271" s="6"/>
      <c r="BO4271" s="6"/>
      <c r="BP4271" s="6"/>
      <c r="BQ4271" s="6"/>
      <c r="BR4271" s="6"/>
      <c r="BS4271" s="6"/>
      <c r="BT4271" s="6"/>
      <c r="BU4271" s="6"/>
      <c r="BV4271" s="6"/>
      <c r="BW4271" s="6"/>
      <c r="BX4271" s="6"/>
      <c r="BY4271" s="6"/>
      <c r="BZ4271" s="6"/>
      <c r="CA4271" s="6"/>
      <c r="CB4271" s="6"/>
      <c r="CC4271" s="6"/>
      <c r="CD4271" s="6"/>
      <c r="CE4271" s="6"/>
      <c r="CF4271" s="6"/>
      <c r="CG4271" s="6"/>
      <c r="CH4271" s="6"/>
      <c r="CI4271" s="6"/>
      <c r="CJ4271" s="6"/>
      <c r="CK4271" s="6"/>
      <c r="CL4271" s="6"/>
      <c r="CM4271" s="6"/>
      <c r="CN4271" s="6"/>
      <c r="CO4271" s="6"/>
      <c r="CP4271" s="6"/>
      <c r="CQ4271" s="6"/>
      <c r="CR4271" s="6"/>
      <c r="CS4271" s="6"/>
      <c r="CT4271" s="6"/>
      <c r="CU4271" s="6"/>
      <c r="CV4271" s="6"/>
      <c r="CW4271" s="6"/>
      <c r="CX4271" s="6"/>
      <c r="CY4271" s="6"/>
      <c r="CZ4271" s="6"/>
      <c r="DA4271" s="6"/>
      <c r="DB4271" s="6"/>
      <c r="DC4271" s="6"/>
      <c r="DD4271" s="6"/>
      <c r="DE4271" s="6"/>
      <c r="DF4271" s="6"/>
      <c r="DG4271" s="6"/>
      <c r="DH4271" s="6"/>
      <c r="DI4271" s="6"/>
      <c r="DJ4271" s="6"/>
    </row>
    <row r="4272" spans="15:114" ht="15" customHeight="1" x14ac:dyDescent="0.15"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  <c r="BH4272" s="6"/>
      <c r="BI4272" s="6"/>
      <c r="BJ4272" s="6"/>
      <c r="BK4272" s="6"/>
      <c r="BL4272" s="6"/>
      <c r="BM4272" s="6"/>
      <c r="BN4272" s="6"/>
      <c r="BO4272" s="6"/>
      <c r="BP4272" s="6"/>
      <c r="BQ4272" s="6"/>
      <c r="BR4272" s="6"/>
      <c r="BS4272" s="6"/>
      <c r="BT4272" s="6"/>
      <c r="BU4272" s="6"/>
      <c r="BV4272" s="6"/>
      <c r="BW4272" s="6"/>
      <c r="BX4272" s="6"/>
      <c r="BY4272" s="6"/>
      <c r="BZ4272" s="6"/>
      <c r="CA4272" s="6"/>
      <c r="CB4272" s="6"/>
      <c r="CC4272" s="6"/>
      <c r="CD4272" s="6"/>
      <c r="CE4272" s="6"/>
      <c r="CF4272" s="6"/>
      <c r="CG4272" s="6"/>
      <c r="CH4272" s="6"/>
      <c r="CI4272" s="6"/>
      <c r="CJ4272" s="6"/>
      <c r="CK4272" s="6"/>
      <c r="CL4272" s="6"/>
      <c r="CM4272" s="6"/>
      <c r="CN4272" s="6"/>
      <c r="CO4272" s="6"/>
      <c r="CP4272" s="6"/>
      <c r="CQ4272" s="6"/>
      <c r="CR4272" s="6"/>
      <c r="CS4272" s="6"/>
      <c r="CT4272" s="6"/>
      <c r="CU4272" s="6"/>
      <c r="CV4272" s="6"/>
      <c r="CW4272" s="6"/>
      <c r="CX4272" s="6"/>
      <c r="CY4272" s="6"/>
      <c r="CZ4272" s="6"/>
      <c r="DA4272" s="6"/>
      <c r="DB4272" s="6"/>
      <c r="DC4272" s="6"/>
      <c r="DD4272" s="6"/>
      <c r="DE4272" s="6"/>
      <c r="DF4272" s="6"/>
      <c r="DG4272" s="6"/>
      <c r="DH4272" s="6"/>
      <c r="DI4272" s="6"/>
      <c r="DJ4272" s="6"/>
    </row>
    <row r="4273" spans="15:114" ht="15" customHeight="1" x14ac:dyDescent="0.15"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  <c r="BD4273" s="6"/>
      <c r="BE4273" s="6"/>
      <c r="BF4273" s="6"/>
      <c r="BG4273" s="6"/>
      <c r="BH4273" s="6"/>
      <c r="BI4273" s="6"/>
      <c r="BJ4273" s="6"/>
      <c r="BK4273" s="6"/>
      <c r="BL4273" s="6"/>
      <c r="BM4273" s="6"/>
      <c r="BN4273" s="6"/>
      <c r="BO4273" s="6"/>
      <c r="BP4273" s="6"/>
      <c r="BQ4273" s="6"/>
      <c r="BR4273" s="6"/>
      <c r="BS4273" s="6"/>
      <c r="BT4273" s="6"/>
      <c r="BU4273" s="6"/>
      <c r="BV4273" s="6"/>
      <c r="BW4273" s="6"/>
      <c r="BX4273" s="6"/>
      <c r="BY4273" s="6"/>
      <c r="BZ4273" s="6"/>
      <c r="CA4273" s="6"/>
      <c r="CB4273" s="6"/>
      <c r="CC4273" s="6"/>
      <c r="CD4273" s="6"/>
      <c r="CE4273" s="6"/>
      <c r="CF4273" s="6"/>
      <c r="CG4273" s="6"/>
      <c r="CH4273" s="6"/>
      <c r="CI4273" s="6"/>
      <c r="CJ4273" s="6"/>
      <c r="CK4273" s="6"/>
      <c r="CL4273" s="6"/>
      <c r="CM4273" s="6"/>
      <c r="CN4273" s="6"/>
      <c r="CO4273" s="6"/>
      <c r="CP4273" s="6"/>
      <c r="CQ4273" s="6"/>
      <c r="CR4273" s="6"/>
      <c r="CS4273" s="6"/>
      <c r="CT4273" s="6"/>
      <c r="CU4273" s="6"/>
      <c r="CV4273" s="6"/>
      <c r="CW4273" s="6"/>
      <c r="CX4273" s="6"/>
      <c r="CY4273" s="6"/>
      <c r="CZ4273" s="6"/>
      <c r="DA4273" s="6"/>
      <c r="DB4273" s="6"/>
      <c r="DC4273" s="6"/>
      <c r="DD4273" s="6"/>
      <c r="DE4273" s="6"/>
      <c r="DF4273" s="6"/>
      <c r="DG4273" s="6"/>
      <c r="DH4273" s="6"/>
      <c r="DI4273" s="6"/>
      <c r="DJ4273" s="6"/>
    </row>
    <row r="4274" spans="15:114" ht="15" customHeight="1" x14ac:dyDescent="0.15"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  <c r="BD4274" s="6"/>
      <c r="BE4274" s="6"/>
      <c r="BF4274" s="6"/>
      <c r="BG4274" s="6"/>
      <c r="BH4274" s="6"/>
      <c r="BI4274" s="6"/>
      <c r="BJ4274" s="6"/>
      <c r="BK4274" s="6"/>
      <c r="BL4274" s="6"/>
      <c r="BM4274" s="6"/>
      <c r="BN4274" s="6"/>
      <c r="BO4274" s="6"/>
      <c r="BP4274" s="6"/>
      <c r="BQ4274" s="6"/>
      <c r="BR4274" s="6"/>
      <c r="BS4274" s="6"/>
      <c r="BT4274" s="6"/>
      <c r="BU4274" s="6"/>
      <c r="BV4274" s="6"/>
      <c r="BW4274" s="6"/>
      <c r="BX4274" s="6"/>
      <c r="BY4274" s="6"/>
      <c r="BZ4274" s="6"/>
      <c r="CA4274" s="6"/>
      <c r="CB4274" s="6"/>
      <c r="CC4274" s="6"/>
      <c r="CD4274" s="6"/>
      <c r="CE4274" s="6"/>
      <c r="CF4274" s="6"/>
      <c r="CG4274" s="6"/>
      <c r="CH4274" s="6"/>
      <c r="CI4274" s="6"/>
      <c r="CJ4274" s="6"/>
      <c r="CK4274" s="6"/>
      <c r="CL4274" s="6"/>
      <c r="CM4274" s="6"/>
      <c r="CN4274" s="6"/>
      <c r="CO4274" s="6"/>
      <c r="CP4274" s="6"/>
      <c r="CQ4274" s="6"/>
      <c r="CR4274" s="6"/>
      <c r="CS4274" s="6"/>
      <c r="CT4274" s="6"/>
      <c r="CU4274" s="6"/>
      <c r="CV4274" s="6"/>
      <c r="CW4274" s="6"/>
      <c r="CX4274" s="6"/>
      <c r="CY4274" s="6"/>
      <c r="CZ4274" s="6"/>
      <c r="DA4274" s="6"/>
      <c r="DB4274" s="6"/>
      <c r="DC4274" s="6"/>
      <c r="DD4274" s="6"/>
      <c r="DE4274" s="6"/>
      <c r="DF4274" s="6"/>
      <c r="DG4274" s="6"/>
      <c r="DH4274" s="6"/>
      <c r="DI4274" s="6"/>
      <c r="DJ4274" s="6"/>
    </row>
    <row r="4275" spans="15:114" ht="15" customHeight="1" x14ac:dyDescent="0.15"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  <c r="BD4275" s="6"/>
      <c r="BE4275" s="6"/>
      <c r="BF4275" s="6"/>
      <c r="BG4275" s="6"/>
      <c r="BH4275" s="6"/>
      <c r="BI4275" s="6"/>
      <c r="BJ4275" s="6"/>
      <c r="BK4275" s="6"/>
      <c r="BL4275" s="6"/>
      <c r="BM4275" s="6"/>
      <c r="BN4275" s="6"/>
      <c r="BO4275" s="6"/>
      <c r="BP4275" s="6"/>
      <c r="BQ4275" s="6"/>
      <c r="BR4275" s="6"/>
      <c r="BS4275" s="6"/>
      <c r="BT4275" s="6"/>
      <c r="BU4275" s="6"/>
      <c r="BV4275" s="6"/>
      <c r="BW4275" s="6"/>
      <c r="BX4275" s="6"/>
      <c r="BY4275" s="6"/>
      <c r="BZ4275" s="6"/>
      <c r="CA4275" s="6"/>
      <c r="CB4275" s="6"/>
      <c r="CC4275" s="6"/>
      <c r="CD4275" s="6"/>
      <c r="CE4275" s="6"/>
      <c r="CF4275" s="6"/>
      <c r="CG4275" s="6"/>
      <c r="CH4275" s="6"/>
      <c r="CI4275" s="6"/>
      <c r="CJ4275" s="6"/>
      <c r="CK4275" s="6"/>
      <c r="CL4275" s="6"/>
      <c r="CM4275" s="6"/>
      <c r="CN4275" s="6"/>
      <c r="CO4275" s="6"/>
      <c r="CP4275" s="6"/>
      <c r="CQ4275" s="6"/>
      <c r="CR4275" s="6"/>
      <c r="CS4275" s="6"/>
      <c r="CT4275" s="6"/>
      <c r="CU4275" s="6"/>
      <c r="CV4275" s="6"/>
      <c r="CW4275" s="6"/>
      <c r="CX4275" s="6"/>
      <c r="CY4275" s="6"/>
      <c r="CZ4275" s="6"/>
      <c r="DA4275" s="6"/>
      <c r="DB4275" s="6"/>
      <c r="DC4275" s="6"/>
      <c r="DD4275" s="6"/>
      <c r="DE4275" s="6"/>
      <c r="DF4275" s="6"/>
      <c r="DG4275" s="6"/>
      <c r="DH4275" s="6"/>
      <c r="DI4275" s="6"/>
      <c r="DJ4275" s="6"/>
    </row>
    <row r="4276" spans="15:114" ht="15" customHeight="1" x14ac:dyDescent="0.15"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  <c r="BH4276" s="6"/>
      <c r="BI4276" s="6"/>
      <c r="BJ4276" s="6"/>
      <c r="BK4276" s="6"/>
      <c r="BL4276" s="6"/>
      <c r="BM4276" s="6"/>
      <c r="BN4276" s="6"/>
      <c r="BO4276" s="6"/>
      <c r="BP4276" s="6"/>
      <c r="BQ4276" s="6"/>
      <c r="BR4276" s="6"/>
      <c r="BS4276" s="6"/>
      <c r="BT4276" s="6"/>
      <c r="BU4276" s="6"/>
      <c r="BV4276" s="6"/>
      <c r="BW4276" s="6"/>
      <c r="BX4276" s="6"/>
      <c r="BY4276" s="6"/>
      <c r="BZ4276" s="6"/>
      <c r="CA4276" s="6"/>
      <c r="CB4276" s="6"/>
      <c r="CC4276" s="6"/>
      <c r="CD4276" s="6"/>
      <c r="CE4276" s="6"/>
      <c r="CF4276" s="6"/>
      <c r="CG4276" s="6"/>
      <c r="CH4276" s="6"/>
      <c r="CI4276" s="6"/>
      <c r="CJ4276" s="6"/>
      <c r="CK4276" s="6"/>
      <c r="CL4276" s="6"/>
      <c r="CM4276" s="6"/>
      <c r="CN4276" s="6"/>
      <c r="CO4276" s="6"/>
      <c r="CP4276" s="6"/>
      <c r="CQ4276" s="6"/>
      <c r="CR4276" s="6"/>
      <c r="CS4276" s="6"/>
      <c r="CT4276" s="6"/>
      <c r="CU4276" s="6"/>
      <c r="CV4276" s="6"/>
      <c r="CW4276" s="6"/>
      <c r="CX4276" s="6"/>
      <c r="CY4276" s="6"/>
      <c r="CZ4276" s="6"/>
      <c r="DA4276" s="6"/>
      <c r="DB4276" s="6"/>
      <c r="DC4276" s="6"/>
      <c r="DD4276" s="6"/>
      <c r="DE4276" s="6"/>
      <c r="DF4276" s="6"/>
      <c r="DG4276" s="6"/>
      <c r="DH4276" s="6"/>
      <c r="DI4276" s="6"/>
      <c r="DJ4276" s="6"/>
    </row>
    <row r="4277" spans="15:114" ht="15" customHeight="1" x14ac:dyDescent="0.15"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  <c r="BH4277" s="6"/>
      <c r="BI4277" s="6"/>
      <c r="BJ4277" s="6"/>
      <c r="BK4277" s="6"/>
      <c r="BL4277" s="6"/>
      <c r="BM4277" s="6"/>
      <c r="BN4277" s="6"/>
      <c r="BO4277" s="6"/>
      <c r="BP4277" s="6"/>
      <c r="BQ4277" s="6"/>
      <c r="BR4277" s="6"/>
      <c r="BS4277" s="6"/>
      <c r="BT4277" s="6"/>
      <c r="BU4277" s="6"/>
      <c r="BV4277" s="6"/>
      <c r="BW4277" s="6"/>
      <c r="BX4277" s="6"/>
      <c r="BY4277" s="6"/>
      <c r="BZ4277" s="6"/>
      <c r="CA4277" s="6"/>
      <c r="CB4277" s="6"/>
      <c r="CC4277" s="6"/>
      <c r="CD4277" s="6"/>
      <c r="CE4277" s="6"/>
      <c r="CF4277" s="6"/>
      <c r="CG4277" s="6"/>
      <c r="CH4277" s="6"/>
      <c r="CI4277" s="6"/>
      <c r="CJ4277" s="6"/>
      <c r="CK4277" s="6"/>
      <c r="CL4277" s="6"/>
      <c r="CM4277" s="6"/>
      <c r="CN4277" s="6"/>
      <c r="CO4277" s="6"/>
      <c r="CP4277" s="6"/>
      <c r="CQ4277" s="6"/>
      <c r="CR4277" s="6"/>
      <c r="CS4277" s="6"/>
      <c r="CT4277" s="6"/>
      <c r="CU4277" s="6"/>
      <c r="CV4277" s="6"/>
      <c r="CW4277" s="6"/>
      <c r="CX4277" s="6"/>
      <c r="CY4277" s="6"/>
      <c r="CZ4277" s="6"/>
      <c r="DA4277" s="6"/>
      <c r="DB4277" s="6"/>
      <c r="DC4277" s="6"/>
      <c r="DD4277" s="6"/>
      <c r="DE4277" s="6"/>
      <c r="DF4277" s="6"/>
      <c r="DG4277" s="6"/>
      <c r="DH4277" s="6"/>
      <c r="DI4277" s="6"/>
      <c r="DJ4277" s="6"/>
    </row>
    <row r="4278" spans="15:114" ht="15" customHeight="1" x14ac:dyDescent="0.15"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  <c r="BH4278" s="6"/>
      <c r="BI4278" s="6"/>
      <c r="BJ4278" s="6"/>
      <c r="BK4278" s="6"/>
      <c r="BL4278" s="6"/>
      <c r="BM4278" s="6"/>
      <c r="BN4278" s="6"/>
      <c r="BO4278" s="6"/>
      <c r="BP4278" s="6"/>
      <c r="BQ4278" s="6"/>
      <c r="BR4278" s="6"/>
      <c r="BS4278" s="6"/>
      <c r="BT4278" s="6"/>
      <c r="BU4278" s="6"/>
      <c r="BV4278" s="6"/>
      <c r="BW4278" s="6"/>
      <c r="BX4278" s="6"/>
      <c r="BY4278" s="6"/>
      <c r="BZ4278" s="6"/>
      <c r="CA4278" s="6"/>
      <c r="CB4278" s="6"/>
      <c r="CC4278" s="6"/>
      <c r="CD4278" s="6"/>
      <c r="CE4278" s="6"/>
      <c r="CF4278" s="6"/>
      <c r="CG4278" s="6"/>
      <c r="CH4278" s="6"/>
      <c r="CI4278" s="6"/>
      <c r="CJ4278" s="6"/>
      <c r="CK4278" s="6"/>
      <c r="CL4278" s="6"/>
      <c r="CM4278" s="6"/>
      <c r="CN4278" s="6"/>
      <c r="CO4278" s="6"/>
      <c r="CP4278" s="6"/>
      <c r="CQ4278" s="6"/>
      <c r="CR4278" s="6"/>
      <c r="CS4278" s="6"/>
      <c r="CT4278" s="6"/>
      <c r="CU4278" s="6"/>
      <c r="CV4278" s="6"/>
      <c r="CW4278" s="6"/>
      <c r="CX4278" s="6"/>
      <c r="CY4278" s="6"/>
      <c r="CZ4278" s="6"/>
      <c r="DA4278" s="6"/>
      <c r="DB4278" s="6"/>
      <c r="DC4278" s="6"/>
      <c r="DD4278" s="6"/>
      <c r="DE4278" s="6"/>
      <c r="DF4278" s="6"/>
      <c r="DG4278" s="6"/>
      <c r="DH4278" s="6"/>
      <c r="DI4278" s="6"/>
      <c r="DJ4278" s="6"/>
    </row>
    <row r="4279" spans="15:114" ht="15" customHeight="1" x14ac:dyDescent="0.15"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  <c r="BD4279" s="6"/>
      <c r="BE4279" s="6"/>
      <c r="BF4279" s="6"/>
      <c r="BG4279" s="6"/>
      <c r="BH4279" s="6"/>
      <c r="BI4279" s="6"/>
      <c r="BJ4279" s="6"/>
      <c r="BK4279" s="6"/>
      <c r="BL4279" s="6"/>
      <c r="BM4279" s="6"/>
      <c r="BN4279" s="6"/>
      <c r="BO4279" s="6"/>
      <c r="BP4279" s="6"/>
      <c r="BQ4279" s="6"/>
      <c r="BR4279" s="6"/>
      <c r="BS4279" s="6"/>
      <c r="BT4279" s="6"/>
      <c r="BU4279" s="6"/>
      <c r="BV4279" s="6"/>
      <c r="BW4279" s="6"/>
      <c r="BX4279" s="6"/>
      <c r="BY4279" s="6"/>
      <c r="BZ4279" s="6"/>
      <c r="CA4279" s="6"/>
      <c r="CB4279" s="6"/>
      <c r="CC4279" s="6"/>
      <c r="CD4279" s="6"/>
      <c r="CE4279" s="6"/>
      <c r="CF4279" s="6"/>
      <c r="CG4279" s="6"/>
      <c r="CH4279" s="6"/>
      <c r="CI4279" s="6"/>
      <c r="CJ4279" s="6"/>
      <c r="CK4279" s="6"/>
      <c r="CL4279" s="6"/>
      <c r="CM4279" s="6"/>
      <c r="CN4279" s="6"/>
      <c r="CO4279" s="6"/>
      <c r="CP4279" s="6"/>
      <c r="CQ4279" s="6"/>
      <c r="CR4279" s="6"/>
      <c r="CS4279" s="6"/>
      <c r="CT4279" s="6"/>
      <c r="CU4279" s="6"/>
      <c r="CV4279" s="6"/>
      <c r="CW4279" s="6"/>
      <c r="CX4279" s="6"/>
      <c r="CY4279" s="6"/>
      <c r="CZ4279" s="6"/>
      <c r="DA4279" s="6"/>
      <c r="DB4279" s="6"/>
      <c r="DC4279" s="6"/>
      <c r="DD4279" s="6"/>
      <c r="DE4279" s="6"/>
      <c r="DF4279" s="6"/>
      <c r="DG4279" s="6"/>
      <c r="DH4279" s="6"/>
      <c r="DI4279" s="6"/>
      <c r="DJ4279" s="6"/>
    </row>
    <row r="4280" spans="15:114" ht="15" customHeight="1" x14ac:dyDescent="0.15"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  <c r="BD4280" s="6"/>
      <c r="BE4280" s="6"/>
      <c r="BF4280" s="6"/>
      <c r="BG4280" s="6"/>
      <c r="BH4280" s="6"/>
      <c r="BI4280" s="6"/>
      <c r="BJ4280" s="6"/>
      <c r="BK4280" s="6"/>
      <c r="BL4280" s="6"/>
      <c r="BM4280" s="6"/>
      <c r="BN4280" s="6"/>
      <c r="BO4280" s="6"/>
      <c r="BP4280" s="6"/>
      <c r="BQ4280" s="6"/>
      <c r="BR4280" s="6"/>
      <c r="BS4280" s="6"/>
      <c r="BT4280" s="6"/>
      <c r="BU4280" s="6"/>
      <c r="BV4280" s="6"/>
      <c r="BW4280" s="6"/>
      <c r="BX4280" s="6"/>
      <c r="BY4280" s="6"/>
      <c r="BZ4280" s="6"/>
      <c r="CA4280" s="6"/>
      <c r="CB4280" s="6"/>
      <c r="CC4280" s="6"/>
      <c r="CD4280" s="6"/>
      <c r="CE4280" s="6"/>
      <c r="CF4280" s="6"/>
      <c r="CG4280" s="6"/>
      <c r="CH4280" s="6"/>
      <c r="CI4280" s="6"/>
      <c r="CJ4280" s="6"/>
      <c r="CK4280" s="6"/>
      <c r="CL4280" s="6"/>
      <c r="CM4280" s="6"/>
      <c r="CN4280" s="6"/>
      <c r="CO4280" s="6"/>
      <c r="CP4280" s="6"/>
      <c r="CQ4280" s="6"/>
      <c r="CR4280" s="6"/>
      <c r="CS4280" s="6"/>
      <c r="CT4280" s="6"/>
      <c r="CU4280" s="6"/>
      <c r="CV4280" s="6"/>
      <c r="CW4280" s="6"/>
      <c r="CX4280" s="6"/>
      <c r="CY4280" s="6"/>
      <c r="CZ4280" s="6"/>
      <c r="DA4280" s="6"/>
      <c r="DB4280" s="6"/>
      <c r="DC4280" s="6"/>
      <c r="DD4280" s="6"/>
      <c r="DE4280" s="6"/>
      <c r="DF4280" s="6"/>
      <c r="DG4280" s="6"/>
      <c r="DH4280" s="6"/>
      <c r="DI4280" s="6"/>
      <c r="DJ4280" s="6"/>
    </row>
    <row r="4281" spans="15:114" ht="15" customHeight="1" x14ac:dyDescent="0.15"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  <c r="BD4281" s="6"/>
      <c r="BE4281" s="6"/>
      <c r="BF4281" s="6"/>
      <c r="BG4281" s="6"/>
      <c r="BH4281" s="6"/>
      <c r="BI4281" s="6"/>
      <c r="BJ4281" s="6"/>
      <c r="BK4281" s="6"/>
      <c r="BL4281" s="6"/>
      <c r="BM4281" s="6"/>
      <c r="BN4281" s="6"/>
      <c r="BO4281" s="6"/>
      <c r="BP4281" s="6"/>
      <c r="BQ4281" s="6"/>
      <c r="BR4281" s="6"/>
      <c r="BS4281" s="6"/>
      <c r="BT4281" s="6"/>
      <c r="BU4281" s="6"/>
      <c r="BV4281" s="6"/>
      <c r="BW4281" s="6"/>
      <c r="BX4281" s="6"/>
      <c r="BY4281" s="6"/>
      <c r="BZ4281" s="6"/>
      <c r="CA4281" s="6"/>
      <c r="CB4281" s="6"/>
      <c r="CC4281" s="6"/>
      <c r="CD4281" s="6"/>
      <c r="CE4281" s="6"/>
      <c r="CF4281" s="6"/>
      <c r="CG4281" s="6"/>
      <c r="CH4281" s="6"/>
      <c r="CI4281" s="6"/>
      <c r="CJ4281" s="6"/>
      <c r="CK4281" s="6"/>
      <c r="CL4281" s="6"/>
      <c r="CM4281" s="6"/>
      <c r="CN4281" s="6"/>
      <c r="CO4281" s="6"/>
      <c r="CP4281" s="6"/>
      <c r="CQ4281" s="6"/>
      <c r="CR4281" s="6"/>
      <c r="CS4281" s="6"/>
      <c r="CT4281" s="6"/>
      <c r="CU4281" s="6"/>
      <c r="CV4281" s="6"/>
      <c r="CW4281" s="6"/>
      <c r="CX4281" s="6"/>
      <c r="CY4281" s="6"/>
      <c r="CZ4281" s="6"/>
      <c r="DA4281" s="6"/>
      <c r="DB4281" s="6"/>
      <c r="DC4281" s="6"/>
      <c r="DD4281" s="6"/>
      <c r="DE4281" s="6"/>
      <c r="DF4281" s="6"/>
      <c r="DG4281" s="6"/>
      <c r="DH4281" s="6"/>
      <c r="DI4281" s="6"/>
      <c r="DJ4281" s="6"/>
    </row>
    <row r="4282" spans="15:114" ht="15" customHeight="1" x14ac:dyDescent="0.15"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  <c r="BD4282" s="6"/>
      <c r="BE4282" s="6"/>
      <c r="BF4282" s="6"/>
      <c r="BG4282" s="6"/>
      <c r="BH4282" s="6"/>
      <c r="BI4282" s="6"/>
      <c r="BJ4282" s="6"/>
      <c r="BK4282" s="6"/>
      <c r="BL4282" s="6"/>
      <c r="BM4282" s="6"/>
      <c r="BN4282" s="6"/>
      <c r="BO4282" s="6"/>
      <c r="BP4282" s="6"/>
      <c r="BQ4282" s="6"/>
      <c r="BR4282" s="6"/>
      <c r="BS4282" s="6"/>
      <c r="BT4282" s="6"/>
      <c r="BU4282" s="6"/>
      <c r="BV4282" s="6"/>
      <c r="BW4282" s="6"/>
      <c r="BX4282" s="6"/>
      <c r="BY4282" s="6"/>
      <c r="BZ4282" s="6"/>
      <c r="CA4282" s="6"/>
      <c r="CB4282" s="6"/>
      <c r="CC4282" s="6"/>
      <c r="CD4282" s="6"/>
      <c r="CE4282" s="6"/>
      <c r="CF4282" s="6"/>
      <c r="CG4282" s="6"/>
      <c r="CH4282" s="6"/>
      <c r="CI4282" s="6"/>
      <c r="CJ4282" s="6"/>
      <c r="CK4282" s="6"/>
      <c r="CL4282" s="6"/>
      <c r="CM4282" s="6"/>
      <c r="CN4282" s="6"/>
      <c r="CO4282" s="6"/>
      <c r="CP4282" s="6"/>
      <c r="CQ4282" s="6"/>
      <c r="CR4282" s="6"/>
      <c r="CS4282" s="6"/>
      <c r="CT4282" s="6"/>
      <c r="CU4282" s="6"/>
      <c r="CV4282" s="6"/>
      <c r="CW4282" s="6"/>
      <c r="CX4282" s="6"/>
      <c r="CY4282" s="6"/>
      <c r="CZ4282" s="6"/>
      <c r="DA4282" s="6"/>
      <c r="DB4282" s="6"/>
      <c r="DC4282" s="6"/>
      <c r="DD4282" s="6"/>
      <c r="DE4282" s="6"/>
      <c r="DF4282" s="6"/>
      <c r="DG4282" s="6"/>
      <c r="DH4282" s="6"/>
      <c r="DI4282" s="6"/>
      <c r="DJ4282" s="6"/>
    </row>
    <row r="4283" spans="15:114" ht="15" customHeight="1" x14ac:dyDescent="0.15"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  <c r="BD4283" s="6"/>
      <c r="BE4283" s="6"/>
      <c r="BF4283" s="6"/>
      <c r="BG4283" s="6"/>
      <c r="BH4283" s="6"/>
      <c r="BI4283" s="6"/>
      <c r="BJ4283" s="6"/>
      <c r="BK4283" s="6"/>
      <c r="BL4283" s="6"/>
      <c r="BM4283" s="6"/>
      <c r="BN4283" s="6"/>
      <c r="BO4283" s="6"/>
      <c r="BP4283" s="6"/>
      <c r="BQ4283" s="6"/>
      <c r="BR4283" s="6"/>
      <c r="BS4283" s="6"/>
      <c r="BT4283" s="6"/>
      <c r="BU4283" s="6"/>
      <c r="BV4283" s="6"/>
      <c r="BW4283" s="6"/>
      <c r="BX4283" s="6"/>
      <c r="BY4283" s="6"/>
      <c r="BZ4283" s="6"/>
      <c r="CA4283" s="6"/>
      <c r="CB4283" s="6"/>
      <c r="CC4283" s="6"/>
      <c r="CD4283" s="6"/>
      <c r="CE4283" s="6"/>
      <c r="CF4283" s="6"/>
      <c r="CG4283" s="6"/>
      <c r="CH4283" s="6"/>
      <c r="CI4283" s="6"/>
      <c r="CJ4283" s="6"/>
      <c r="CK4283" s="6"/>
      <c r="CL4283" s="6"/>
      <c r="CM4283" s="6"/>
      <c r="CN4283" s="6"/>
      <c r="CO4283" s="6"/>
      <c r="CP4283" s="6"/>
      <c r="CQ4283" s="6"/>
      <c r="CR4283" s="6"/>
      <c r="CS4283" s="6"/>
      <c r="CT4283" s="6"/>
      <c r="CU4283" s="6"/>
      <c r="CV4283" s="6"/>
      <c r="CW4283" s="6"/>
      <c r="CX4283" s="6"/>
      <c r="CY4283" s="6"/>
      <c r="CZ4283" s="6"/>
      <c r="DA4283" s="6"/>
      <c r="DB4283" s="6"/>
      <c r="DC4283" s="6"/>
      <c r="DD4283" s="6"/>
      <c r="DE4283" s="6"/>
      <c r="DF4283" s="6"/>
      <c r="DG4283" s="6"/>
      <c r="DH4283" s="6"/>
      <c r="DI4283" s="6"/>
      <c r="DJ4283" s="6"/>
    </row>
    <row r="4284" spans="15:114" ht="15" customHeight="1" x14ac:dyDescent="0.15"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  <c r="BD4284" s="6"/>
      <c r="BE4284" s="6"/>
      <c r="BF4284" s="6"/>
      <c r="BG4284" s="6"/>
      <c r="BH4284" s="6"/>
      <c r="BI4284" s="6"/>
      <c r="BJ4284" s="6"/>
      <c r="BK4284" s="6"/>
      <c r="BL4284" s="6"/>
      <c r="BM4284" s="6"/>
      <c r="BN4284" s="6"/>
      <c r="BO4284" s="6"/>
      <c r="BP4284" s="6"/>
      <c r="BQ4284" s="6"/>
      <c r="BR4284" s="6"/>
      <c r="BS4284" s="6"/>
      <c r="BT4284" s="6"/>
      <c r="BU4284" s="6"/>
      <c r="BV4284" s="6"/>
      <c r="BW4284" s="6"/>
      <c r="BX4284" s="6"/>
      <c r="BY4284" s="6"/>
      <c r="BZ4284" s="6"/>
      <c r="CA4284" s="6"/>
      <c r="CB4284" s="6"/>
      <c r="CC4284" s="6"/>
      <c r="CD4284" s="6"/>
      <c r="CE4284" s="6"/>
      <c r="CF4284" s="6"/>
      <c r="CG4284" s="6"/>
      <c r="CH4284" s="6"/>
      <c r="CI4284" s="6"/>
      <c r="CJ4284" s="6"/>
      <c r="CK4284" s="6"/>
      <c r="CL4284" s="6"/>
      <c r="CM4284" s="6"/>
      <c r="CN4284" s="6"/>
      <c r="CO4284" s="6"/>
      <c r="CP4284" s="6"/>
      <c r="CQ4284" s="6"/>
      <c r="CR4284" s="6"/>
      <c r="CS4284" s="6"/>
      <c r="CT4284" s="6"/>
      <c r="CU4284" s="6"/>
      <c r="CV4284" s="6"/>
      <c r="CW4284" s="6"/>
      <c r="CX4284" s="6"/>
      <c r="CY4284" s="6"/>
      <c r="CZ4284" s="6"/>
      <c r="DA4284" s="6"/>
      <c r="DB4284" s="6"/>
      <c r="DC4284" s="6"/>
      <c r="DD4284" s="6"/>
      <c r="DE4284" s="6"/>
      <c r="DF4284" s="6"/>
      <c r="DG4284" s="6"/>
      <c r="DH4284" s="6"/>
      <c r="DI4284" s="6"/>
      <c r="DJ4284" s="6"/>
    </row>
    <row r="4285" spans="15:114" ht="15" customHeight="1" x14ac:dyDescent="0.15"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  <c r="BD4285" s="6"/>
      <c r="BE4285" s="6"/>
      <c r="BF4285" s="6"/>
      <c r="BG4285" s="6"/>
      <c r="BH4285" s="6"/>
      <c r="BI4285" s="6"/>
      <c r="BJ4285" s="6"/>
      <c r="BK4285" s="6"/>
      <c r="BL4285" s="6"/>
      <c r="BM4285" s="6"/>
      <c r="BN4285" s="6"/>
      <c r="BO4285" s="6"/>
      <c r="BP4285" s="6"/>
      <c r="BQ4285" s="6"/>
      <c r="BR4285" s="6"/>
      <c r="BS4285" s="6"/>
      <c r="BT4285" s="6"/>
      <c r="BU4285" s="6"/>
      <c r="BV4285" s="6"/>
      <c r="BW4285" s="6"/>
      <c r="BX4285" s="6"/>
      <c r="BY4285" s="6"/>
      <c r="BZ4285" s="6"/>
      <c r="CA4285" s="6"/>
      <c r="CB4285" s="6"/>
      <c r="CC4285" s="6"/>
      <c r="CD4285" s="6"/>
      <c r="CE4285" s="6"/>
      <c r="CF4285" s="6"/>
      <c r="CG4285" s="6"/>
      <c r="CH4285" s="6"/>
      <c r="CI4285" s="6"/>
      <c r="CJ4285" s="6"/>
      <c r="CK4285" s="6"/>
      <c r="CL4285" s="6"/>
      <c r="CM4285" s="6"/>
      <c r="CN4285" s="6"/>
      <c r="CO4285" s="6"/>
      <c r="CP4285" s="6"/>
      <c r="CQ4285" s="6"/>
      <c r="CR4285" s="6"/>
      <c r="CS4285" s="6"/>
      <c r="CT4285" s="6"/>
      <c r="CU4285" s="6"/>
      <c r="CV4285" s="6"/>
      <c r="CW4285" s="6"/>
      <c r="CX4285" s="6"/>
      <c r="CY4285" s="6"/>
      <c r="CZ4285" s="6"/>
      <c r="DA4285" s="6"/>
      <c r="DB4285" s="6"/>
      <c r="DC4285" s="6"/>
      <c r="DD4285" s="6"/>
      <c r="DE4285" s="6"/>
      <c r="DF4285" s="6"/>
      <c r="DG4285" s="6"/>
      <c r="DH4285" s="6"/>
      <c r="DI4285" s="6"/>
      <c r="DJ4285" s="6"/>
    </row>
    <row r="4286" spans="15:114" ht="15" customHeight="1" x14ac:dyDescent="0.15"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  <c r="BD4286" s="6"/>
      <c r="BE4286" s="6"/>
      <c r="BF4286" s="6"/>
      <c r="BG4286" s="6"/>
      <c r="BH4286" s="6"/>
      <c r="BI4286" s="6"/>
      <c r="BJ4286" s="6"/>
      <c r="BK4286" s="6"/>
      <c r="BL4286" s="6"/>
      <c r="BM4286" s="6"/>
      <c r="BN4286" s="6"/>
      <c r="BO4286" s="6"/>
      <c r="BP4286" s="6"/>
      <c r="BQ4286" s="6"/>
      <c r="BR4286" s="6"/>
      <c r="BS4286" s="6"/>
      <c r="BT4286" s="6"/>
      <c r="BU4286" s="6"/>
      <c r="BV4286" s="6"/>
      <c r="BW4286" s="6"/>
      <c r="BX4286" s="6"/>
      <c r="BY4286" s="6"/>
      <c r="BZ4286" s="6"/>
      <c r="CA4286" s="6"/>
      <c r="CB4286" s="6"/>
      <c r="CC4286" s="6"/>
      <c r="CD4286" s="6"/>
      <c r="CE4286" s="6"/>
      <c r="CF4286" s="6"/>
      <c r="CG4286" s="6"/>
      <c r="CH4286" s="6"/>
      <c r="CI4286" s="6"/>
      <c r="CJ4286" s="6"/>
      <c r="CK4286" s="6"/>
      <c r="CL4286" s="6"/>
      <c r="CM4286" s="6"/>
      <c r="CN4286" s="6"/>
      <c r="CO4286" s="6"/>
      <c r="CP4286" s="6"/>
      <c r="CQ4286" s="6"/>
      <c r="CR4286" s="6"/>
      <c r="CS4286" s="6"/>
      <c r="CT4286" s="6"/>
      <c r="CU4286" s="6"/>
      <c r="CV4286" s="6"/>
      <c r="CW4286" s="6"/>
      <c r="CX4286" s="6"/>
      <c r="CY4286" s="6"/>
      <c r="CZ4286" s="6"/>
      <c r="DA4286" s="6"/>
      <c r="DB4286" s="6"/>
      <c r="DC4286" s="6"/>
      <c r="DD4286" s="6"/>
      <c r="DE4286" s="6"/>
      <c r="DF4286" s="6"/>
      <c r="DG4286" s="6"/>
      <c r="DH4286" s="6"/>
      <c r="DI4286" s="6"/>
      <c r="DJ4286" s="6"/>
    </row>
    <row r="4287" spans="15:114" ht="15" customHeight="1" x14ac:dyDescent="0.15"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  <c r="BD4287" s="6"/>
      <c r="BE4287" s="6"/>
      <c r="BF4287" s="6"/>
      <c r="BG4287" s="6"/>
      <c r="BH4287" s="6"/>
      <c r="BI4287" s="6"/>
      <c r="BJ4287" s="6"/>
      <c r="BK4287" s="6"/>
      <c r="BL4287" s="6"/>
      <c r="BM4287" s="6"/>
      <c r="BN4287" s="6"/>
      <c r="BO4287" s="6"/>
      <c r="BP4287" s="6"/>
      <c r="BQ4287" s="6"/>
      <c r="BR4287" s="6"/>
      <c r="BS4287" s="6"/>
      <c r="BT4287" s="6"/>
      <c r="BU4287" s="6"/>
      <c r="BV4287" s="6"/>
      <c r="BW4287" s="6"/>
      <c r="BX4287" s="6"/>
      <c r="BY4287" s="6"/>
      <c r="BZ4287" s="6"/>
      <c r="CA4287" s="6"/>
      <c r="CB4287" s="6"/>
      <c r="CC4287" s="6"/>
      <c r="CD4287" s="6"/>
      <c r="CE4287" s="6"/>
      <c r="CF4287" s="6"/>
      <c r="CG4287" s="6"/>
      <c r="CH4287" s="6"/>
      <c r="CI4287" s="6"/>
      <c r="CJ4287" s="6"/>
      <c r="CK4287" s="6"/>
      <c r="CL4287" s="6"/>
      <c r="CM4287" s="6"/>
      <c r="CN4287" s="6"/>
      <c r="CO4287" s="6"/>
      <c r="CP4287" s="6"/>
      <c r="CQ4287" s="6"/>
      <c r="CR4287" s="6"/>
      <c r="CS4287" s="6"/>
      <c r="CT4287" s="6"/>
      <c r="CU4287" s="6"/>
      <c r="CV4287" s="6"/>
      <c r="CW4287" s="6"/>
      <c r="CX4287" s="6"/>
      <c r="CY4287" s="6"/>
      <c r="CZ4287" s="6"/>
      <c r="DA4287" s="6"/>
      <c r="DB4287" s="6"/>
      <c r="DC4287" s="6"/>
      <c r="DD4287" s="6"/>
      <c r="DE4287" s="6"/>
      <c r="DF4287" s="6"/>
      <c r="DG4287" s="6"/>
      <c r="DH4287" s="6"/>
      <c r="DI4287" s="6"/>
      <c r="DJ4287" s="6"/>
    </row>
    <row r="4288" spans="15:114" ht="15" customHeight="1" x14ac:dyDescent="0.15"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  <c r="BD4288" s="6"/>
      <c r="BE4288" s="6"/>
      <c r="BF4288" s="6"/>
      <c r="BG4288" s="6"/>
      <c r="BH4288" s="6"/>
      <c r="BI4288" s="6"/>
      <c r="BJ4288" s="6"/>
      <c r="BK4288" s="6"/>
      <c r="BL4288" s="6"/>
      <c r="BM4288" s="6"/>
      <c r="BN4288" s="6"/>
      <c r="BO4288" s="6"/>
      <c r="BP4288" s="6"/>
      <c r="BQ4288" s="6"/>
      <c r="BR4288" s="6"/>
      <c r="BS4288" s="6"/>
      <c r="BT4288" s="6"/>
      <c r="BU4288" s="6"/>
      <c r="BV4288" s="6"/>
      <c r="BW4288" s="6"/>
      <c r="BX4288" s="6"/>
      <c r="BY4288" s="6"/>
      <c r="BZ4288" s="6"/>
      <c r="CA4288" s="6"/>
      <c r="CB4288" s="6"/>
      <c r="CC4288" s="6"/>
      <c r="CD4288" s="6"/>
      <c r="CE4288" s="6"/>
      <c r="CF4288" s="6"/>
      <c r="CG4288" s="6"/>
      <c r="CH4288" s="6"/>
      <c r="CI4288" s="6"/>
      <c r="CJ4288" s="6"/>
      <c r="CK4288" s="6"/>
      <c r="CL4288" s="6"/>
      <c r="CM4288" s="6"/>
      <c r="CN4288" s="6"/>
      <c r="CO4288" s="6"/>
      <c r="CP4288" s="6"/>
      <c r="CQ4288" s="6"/>
      <c r="CR4288" s="6"/>
      <c r="CS4288" s="6"/>
      <c r="CT4288" s="6"/>
      <c r="CU4288" s="6"/>
      <c r="CV4288" s="6"/>
      <c r="CW4288" s="6"/>
      <c r="CX4288" s="6"/>
      <c r="CY4288" s="6"/>
      <c r="CZ4288" s="6"/>
      <c r="DA4288" s="6"/>
      <c r="DB4288" s="6"/>
      <c r="DC4288" s="6"/>
      <c r="DD4288" s="6"/>
      <c r="DE4288" s="6"/>
      <c r="DF4288" s="6"/>
      <c r="DG4288" s="6"/>
      <c r="DH4288" s="6"/>
      <c r="DI4288" s="6"/>
      <c r="DJ4288" s="6"/>
    </row>
    <row r="4289" spans="15:114" ht="15" customHeight="1" x14ac:dyDescent="0.15"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  <c r="BD4289" s="6"/>
      <c r="BE4289" s="6"/>
      <c r="BF4289" s="6"/>
      <c r="BG4289" s="6"/>
      <c r="BH4289" s="6"/>
      <c r="BI4289" s="6"/>
      <c r="BJ4289" s="6"/>
      <c r="BK4289" s="6"/>
      <c r="BL4289" s="6"/>
      <c r="BM4289" s="6"/>
      <c r="BN4289" s="6"/>
      <c r="BO4289" s="6"/>
      <c r="BP4289" s="6"/>
      <c r="BQ4289" s="6"/>
      <c r="BR4289" s="6"/>
      <c r="BS4289" s="6"/>
      <c r="BT4289" s="6"/>
      <c r="BU4289" s="6"/>
      <c r="BV4289" s="6"/>
      <c r="BW4289" s="6"/>
      <c r="BX4289" s="6"/>
      <c r="BY4289" s="6"/>
      <c r="BZ4289" s="6"/>
      <c r="CA4289" s="6"/>
      <c r="CB4289" s="6"/>
      <c r="CC4289" s="6"/>
      <c r="CD4289" s="6"/>
      <c r="CE4289" s="6"/>
      <c r="CF4289" s="6"/>
      <c r="CG4289" s="6"/>
      <c r="CH4289" s="6"/>
      <c r="CI4289" s="6"/>
      <c r="CJ4289" s="6"/>
      <c r="CK4289" s="6"/>
      <c r="CL4289" s="6"/>
      <c r="CM4289" s="6"/>
      <c r="CN4289" s="6"/>
      <c r="CO4289" s="6"/>
      <c r="CP4289" s="6"/>
      <c r="CQ4289" s="6"/>
      <c r="CR4289" s="6"/>
      <c r="CS4289" s="6"/>
      <c r="CT4289" s="6"/>
      <c r="CU4289" s="6"/>
      <c r="CV4289" s="6"/>
      <c r="CW4289" s="6"/>
      <c r="CX4289" s="6"/>
      <c r="CY4289" s="6"/>
      <c r="CZ4289" s="6"/>
      <c r="DA4289" s="6"/>
      <c r="DB4289" s="6"/>
      <c r="DC4289" s="6"/>
      <c r="DD4289" s="6"/>
      <c r="DE4289" s="6"/>
      <c r="DF4289" s="6"/>
      <c r="DG4289" s="6"/>
      <c r="DH4289" s="6"/>
      <c r="DI4289" s="6"/>
      <c r="DJ4289" s="6"/>
    </row>
    <row r="4290" spans="15:114" ht="15" customHeight="1" x14ac:dyDescent="0.15"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  <c r="BD4290" s="6"/>
      <c r="BE4290" s="6"/>
      <c r="BF4290" s="6"/>
      <c r="BG4290" s="6"/>
      <c r="BH4290" s="6"/>
      <c r="BI4290" s="6"/>
      <c r="BJ4290" s="6"/>
      <c r="BK4290" s="6"/>
      <c r="BL4290" s="6"/>
      <c r="BM4290" s="6"/>
      <c r="BN4290" s="6"/>
      <c r="BO4290" s="6"/>
      <c r="BP4290" s="6"/>
      <c r="BQ4290" s="6"/>
      <c r="BR4290" s="6"/>
      <c r="BS4290" s="6"/>
      <c r="BT4290" s="6"/>
      <c r="BU4290" s="6"/>
      <c r="BV4290" s="6"/>
      <c r="BW4290" s="6"/>
      <c r="BX4290" s="6"/>
      <c r="BY4290" s="6"/>
      <c r="BZ4290" s="6"/>
      <c r="CA4290" s="6"/>
      <c r="CB4290" s="6"/>
      <c r="CC4290" s="6"/>
      <c r="CD4290" s="6"/>
      <c r="CE4290" s="6"/>
      <c r="CF4290" s="6"/>
      <c r="CG4290" s="6"/>
      <c r="CH4290" s="6"/>
      <c r="CI4290" s="6"/>
      <c r="CJ4290" s="6"/>
      <c r="CK4290" s="6"/>
      <c r="CL4290" s="6"/>
      <c r="CM4290" s="6"/>
      <c r="CN4290" s="6"/>
      <c r="CO4290" s="6"/>
      <c r="CP4290" s="6"/>
      <c r="CQ4290" s="6"/>
      <c r="CR4290" s="6"/>
      <c r="CS4290" s="6"/>
      <c r="CT4290" s="6"/>
      <c r="CU4290" s="6"/>
      <c r="CV4290" s="6"/>
      <c r="CW4290" s="6"/>
      <c r="CX4290" s="6"/>
      <c r="CY4290" s="6"/>
      <c r="CZ4290" s="6"/>
      <c r="DA4290" s="6"/>
      <c r="DB4290" s="6"/>
      <c r="DC4290" s="6"/>
      <c r="DD4290" s="6"/>
      <c r="DE4290" s="6"/>
      <c r="DF4290" s="6"/>
      <c r="DG4290" s="6"/>
      <c r="DH4290" s="6"/>
      <c r="DI4290" s="6"/>
      <c r="DJ4290" s="6"/>
    </row>
    <row r="4291" spans="15:114" ht="15" customHeight="1" x14ac:dyDescent="0.15"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  <c r="BD4291" s="6"/>
      <c r="BE4291" s="6"/>
      <c r="BF4291" s="6"/>
      <c r="BG4291" s="6"/>
      <c r="BH4291" s="6"/>
      <c r="BI4291" s="6"/>
      <c r="BJ4291" s="6"/>
      <c r="BK4291" s="6"/>
      <c r="BL4291" s="6"/>
      <c r="BM4291" s="6"/>
      <c r="BN4291" s="6"/>
      <c r="BO4291" s="6"/>
      <c r="BP4291" s="6"/>
      <c r="BQ4291" s="6"/>
      <c r="BR4291" s="6"/>
      <c r="BS4291" s="6"/>
      <c r="BT4291" s="6"/>
      <c r="BU4291" s="6"/>
      <c r="BV4291" s="6"/>
      <c r="BW4291" s="6"/>
      <c r="BX4291" s="6"/>
      <c r="BY4291" s="6"/>
      <c r="BZ4291" s="6"/>
      <c r="CA4291" s="6"/>
      <c r="CB4291" s="6"/>
      <c r="CC4291" s="6"/>
      <c r="CD4291" s="6"/>
      <c r="CE4291" s="6"/>
      <c r="CF4291" s="6"/>
      <c r="CG4291" s="6"/>
      <c r="CH4291" s="6"/>
      <c r="CI4291" s="6"/>
      <c r="CJ4291" s="6"/>
      <c r="CK4291" s="6"/>
      <c r="CL4291" s="6"/>
      <c r="CM4291" s="6"/>
      <c r="CN4291" s="6"/>
      <c r="CO4291" s="6"/>
      <c r="CP4291" s="6"/>
      <c r="CQ4291" s="6"/>
      <c r="CR4291" s="6"/>
      <c r="CS4291" s="6"/>
      <c r="CT4291" s="6"/>
      <c r="CU4291" s="6"/>
      <c r="CV4291" s="6"/>
      <c r="CW4291" s="6"/>
      <c r="CX4291" s="6"/>
      <c r="CY4291" s="6"/>
      <c r="CZ4291" s="6"/>
      <c r="DA4291" s="6"/>
      <c r="DB4291" s="6"/>
      <c r="DC4291" s="6"/>
      <c r="DD4291" s="6"/>
      <c r="DE4291" s="6"/>
      <c r="DF4291" s="6"/>
      <c r="DG4291" s="6"/>
      <c r="DH4291" s="6"/>
      <c r="DI4291" s="6"/>
      <c r="DJ4291" s="6"/>
    </row>
    <row r="4292" spans="15:114" ht="15" customHeight="1" x14ac:dyDescent="0.15"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  <c r="BH4292" s="6"/>
      <c r="BI4292" s="6"/>
      <c r="BJ4292" s="6"/>
      <c r="BK4292" s="6"/>
      <c r="BL4292" s="6"/>
      <c r="BM4292" s="6"/>
      <c r="BN4292" s="6"/>
      <c r="BO4292" s="6"/>
      <c r="BP4292" s="6"/>
      <c r="BQ4292" s="6"/>
      <c r="BR4292" s="6"/>
      <c r="BS4292" s="6"/>
      <c r="BT4292" s="6"/>
      <c r="BU4292" s="6"/>
      <c r="BV4292" s="6"/>
      <c r="BW4292" s="6"/>
      <c r="BX4292" s="6"/>
      <c r="BY4292" s="6"/>
      <c r="BZ4292" s="6"/>
      <c r="CA4292" s="6"/>
      <c r="CB4292" s="6"/>
      <c r="CC4292" s="6"/>
      <c r="CD4292" s="6"/>
      <c r="CE4292" s="6"/>
      <c r="CF4292" s="6"/>
      <c r="CG4292" s="6"/>
      <c r="CH4292" s="6"/>
      <c r="CI4292" s="6"/>
      <c r="CJ4292" s="6"/>
      <c r="CK4292" s="6"/>
      <c r="CL4292" s="6"/>
      <c r="CM4292" s="6"/>
      <c r="CN4292" s="6"/>
      <c r="CO4292" s="6"/>
      <c r="CP4292" s="6"/>
      <c r="CQ4292" s="6"/>
      <c r="CR4292" s="6"/>
      <c r="CS4292" s="6"/>
      <c r="CT4292" s="6"/>
      <c r="CU4292" s="6"/>
      <c r="CV4292" s="6"/>
      <c r="CW4292" s="6"/>
      <c r="CX4292" s="6"/>
      <c r="CY4292" s="6"/>
      <c r="CZ4292" s="6"/>
      <c r="DA4292" s="6"/>
      <c r="DB4292" s="6"/>
      <c r="DC4292" s="6"/>
      <c r="DD4292" s="6"/>
      <c r="DE4292" s="6"/>
      <c r="DF4292" s="6"/>
      <c r="DG4292" s="6"/>
      <c r="DH4292" s="6"/>
      <c r="DI4292" s="6"/>
      <c r="DJ4292" s="6"/>
    </row>
    <row r="4293" spans="15:114" ht="15" customHeight="1" x14ac:dyDescent="0.15"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  <c r="BH4293" s="6"/>
      <c r="BI4293" s="6"/>
      <c r="BJ4293" s="6"/>
      <c r="BK4293" s="6"/>
      <c r="BL4293" s="6"/>
      <c r="BM4293" s="6"/>
      <c r="BN4293" s="6"/>
      <c r="BO4293" s="6"/>
      <c r="BP4293" s="6"/>
      <c r="BQ4293" s="6"/>
      <c r="BR4293" s="6"/>
      <c r="BS4293" s="6"/>
      <c r="BT4293" s="6"/>
      <c r="BU4293" s="6"/>
      <c r="BV4293" s="6"/>
      <c r="BW4293" s="6"/>
      <c r="BX4293" s="6"/>
      <c r="BY4293" s="6"/>
      <c r="BZ4293" s="6"/>
      <c r="CA4293" s="6"/>
      <c r="CB4293" s="6"/>
      <c r="CC4293" s="6"/>
      <c r="CD4293" s="6"/>
      <c r="CE4293" s="6"/>
      <c r="CF4293" s="6"/>
      <c r="CG4293" s="6"/>
      <c r="CH4293" s="6"/>
      <c r="CI4293" s="6"/>
      <c r="CJ4293" s="6"/>
      <c r="CK4293" s="6"/>
      <c r="CL4293" s="6"/>
      <c r="CM4293" s="6"/>
      <c r="CN4293" s="6"/>
      <c r="CO4293" s="6"/>
      <c r="CP4293" s="6"/>
      <c r="CQ4293" s="6"/>
      <c r="CR4293" s="6"/>
      <c r="CS4293" s="6"/>
      <c r="CT4293" s="6"/>
      <c r="CU4293" s="6"/>
      <c r="CV4293" s="6"/>
      <c r="CW4293" s="6"/>
      <c r="CX4293" s="6"/>
      <c r="CY4293" s="6"/>
      <c r="CZ4293" s="6"/>
      <c r="DA4293" s="6"/>
      <c r="DB4293" s="6"/>
      <c r="DC4293" s="6"/>
      <c r="DD4293" s="6"/>
      <c r="DE4293" s="6"/>
      <c r="DF4293" s="6"/>
      <c r="DG4293" s="6"/>
      <c r="DH4293" s="6"/>
      <c r="DI4293" s="6"/>
      <c r="DJ4293" s="6"/>
    </row>
    <row r="4294" spans="15:114" ht="15" customHeight="1" x14ac:dyDescent="0.15"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  <c r="BD4294" s="6"/>
      <c r="BE4294" s="6"/>
      <c r="BF4294" s="6"/>
      <c r="BG4294" s="6"/>
      <c r="BH4294" s="6"/>
      <c r="BI4294" s="6"/>
      <c r="BJ4294" s="6"/>
      <c r="BK4294" s="6"/>
      <c r="BL4294" s="6"/>
      <c r="BM4294" s="6"/>
      <c r="BN4294" s="6"/>
      <c r="BO4294" s="6"/>
      <c r="BP4294" s="6"/>
      <c r="BQ4294" s="6"/>
      <c r="BR4294" s="6"/>
      <c r="BS4294" s="6"/>
      <c r="BT4294" s="6"/>
      <c r="BU4294" s="6"/>
      <c r="BV4294" s="6"/>
      <c r="BW4294" s="6"/>
      <c r="BX4294" s="6"/>
      <c r="BY4294" s="6"/>
      <c r="BZ4294" s="6"/>
      <c r="CA4294" s="6"/>
      <c r="CB4294" s="6"/>
      <c r="CC4294" s="6"/>
      <c r="CD4294" s="6"/>
      <c r="CE4294" s="6"/>
      <c r="CF4294" s="6"/>
      <c r="CG4294" s="6"/>
      <c r="CH4294" s="6"/>
      <c r="CI4294" s="6"/>
      <c r="CJ4294" s="6"/>
      <c r="CK4294" s="6"/>
      <c r="CL4294" s="6"/>
      <c r="CM4294" s="6"/>
      <c r="CN4294" s="6"/>
      <c r="CO4294" s="6"/>
      <c r="CP4294" s="6"/>
      <c r="CQ4294" s="6"/>
      <c r="CR4294" s="6"/>
      <c r="CS4294" s="6"/>
      <c r="CT4294" s="6"/>
      <c r="CU4294" s="6"/>
      <c r="CV4294" s="6"/>
      <c r="CW4294" s="6"/>
      <c r="CX4294" s="6"/>
      <c r="CY4294" s="6"/>
      <c r="CZ4294" s="6"/>
      <c r="DA4294" s="6"/>
      <c r="DB4294" s="6"/>
      <c r="DC4294" s="6"/>
      <c r="DD4294" s="6"/>
      <c r="DE4294" s="6"/>
      <c r="DF4294" s="6"/>
      <c r="DG4294" s="6"/>
      <c r="DH4294" s="6"/>
      <c r="DI4294" s="6"/>
      <c r="DJ4294" s="6"/>
    </row>
    <row r="4295" spans="15:114" ht="15" customHeight="1" x14ac:dyDescent="0.15"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  <c r="BD4295" s="6"/>
      <c r="BE4295" s="6"/>
      <c r="BF4295" s="6"/>
      <c r="BG4295" s="6"/>
      <c r="BH4295" s="6"/>
      <c r="BI4295" s="6"/>
      <c r="BJ4295" s="6"/>
      <c r="BK4295" s="6"/>
      <c r="BL4295" s="6"/>
      <c r="BM4295" s="6"/>
      <c r="BN4295" s="6"/>
      <c r="BO4295" s="6"/>
      <c r="BP4295" s="6"/>
      <c r="BQ4295" s="6"/>
      <c r="BR4295" s="6"/>
      <c r="BS4295" s="6"/>
      <c r="BT4295" s="6"/>
      <c r="BU4295" s="6"/>
      <c r="BV4295" s="6"/>
      <c r="BW4295" s="6"/>
      <c r="BX4295" s="6"/>
      <c r="BY4295" s="6"/>
      <c r="BZ4295" s="6"/>
      <c r="CA4295" s="6"/>
      <c r="CB4295" s="6"/>
      <c r="CC4295" s="6"/>
      <c r="CD4295" s="6"/>
      <c r="CE4295" s="6"/>
      <c r="CF4295" s="6"/>
      <c r="CG4295" s="6"/>
      <c r="CH4295" s="6"/>
      <c r="CI4295" s="6"/>
      <c r="CJ4295" s="6"/>
      <c r="CK4295" s="6"/>
      <c r="CL4295" s="6"/>
      <c r="CM4295" s="6"/>
      <c r="CN4295" s="6"/>
      <c r="CO4295" s="6"/>
      <c r="CP4295" s="6"/>
      <c r="CQ4295" s="6"/>
      <c r="CR4295" s="6"/>
      <c r="CS4295" s="6"/>
      <c r="CT4295" s="6"/>
      <c r="CU4295" s="6"/>
      <c r="CV4295" s="6"/>
      <c r="CW4295" s="6"/>
      <c r="CX4295" s="6"/>
      <c r="CY4295" s="6"/>
      <c r="CZ4295" s="6"/>
      <c r="DA4295" s="6"/>
      <c r="DB4295" s="6"/>
      <c r="DC4295" s="6"/>
      <c r="DD4295" s="6"/>
      <c r="DE4295" s="6"/>
      <c r="DF4295" s="6"/>
      <c r="DG4295" s="6"/>
      <c r="DH4295" s="6"/>
      <c r="DI4295" s="6"/>
      <c r="DJ4295" s="6"/>
    </row>
    <row r="4296" spans="15:114" ht="15" customHeight="1" x14ac:dyDescent="0.15"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  <c r="BH4296" s="6"/>
      <c r="BI4296" s="6"/>
      <c r="BJ4296" s="6"/>
      <c r="BK4296" s="6"/>
      <c r="BL4296" s="6"/>
      <c r="BM4296" s="6"/>
      <c r="BN4296" s="6"/>
      <c r="BO4296" s="6"/>
      <c r="BP4296" s="6"/>
      <c r="BQ4296" s="6"/>
      <c r="BR4296" s="6"/>
      <c r="BS4296" s="6"/>
      <c r="BT4296" s="6"/>
      <c r="BU4296" s="6"/>
      <c r="BV4296" s="6"/>
      <c r="BW4296" s="6"/>
      <c r="BX4296" s="6"/>
      <c r="BY4296" s="6"/>
      <c r="BZ4296" s="6"/>
      <c r="CA4296" s="6"/>
      <c r="CB4296" s="6"/>
      <c r="CC4296" s="6"/>
      <c r="CD4296" s="6"/>
      <c r="CE4296" s="6"/>
      <c r="CF4296" s="6"/>
      <c r="CG4296" s="6"/>
      <c r="CH4296" s="6"/>
      <c r="CI4296" s="6"/>
      <c r="CJ4296" s="6"/>
      <c r="CK4296" s="6"/>
      <c r="CL4296" s="6"/>
      <c r="CM4296" s="6"/>
      <c r="CN4296" s="6"/>
      <c r="CO4296" s="6"/>
      <c r="CP4296" s="6"/>
      <c r="CQ4296" s="6"/>
      <c r="CR4296" s="6"/>
      <c r="CS4296" s="6"/>
      <c r="CT4296" s="6"/>
      <c r="CU4296" s="6"/>
      <c r="CV4296" s="6"/>
      <c r="CW4296" s="6"/>
      <c r="CX4296" s="6"/>
      <c r="CY4296" s="6"/>
      <c r="CZ4296" s="6"/>
      <c r="DA4296" s="6"/>
      <c r="DB4296" s="6"/>
      <c r="DC4296" s="6"/>
      <c r="DD4296" s="6"/>
      <c r="DE4296" s="6"/>
      <c r="DF4296" s="6"/>
      <c r="DG4296" s="6"/>
      <c r="DH4296" s="6"/>
      <c r="DI4296" s="6"/>
      <c r="DJ4296" s="6"/>
    </row>
    <row r="4297" spans="15:114" ht="15" customHeight="1" x14ac:dyDescent="0.15"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  <c r="BD4297" s="6"/>
      <c r="BE4297" s="6"/>
      <c r="BF4297" s="6"/>
      <c r="BG4297" s="6"/>
      <c r="BH4297" s="6"/>
      <c r="BI4297" s="6"/>
      <c r="BJ4297" s="6"/>
      <c r="BK4297" s="6"/>
      <c r="BL4297" s="6"/>
      <c r="BM4297" s="6"/>
      <c r="BN4297" s="6"/>
      <c r="BO4297" s="6"/>
      <c r="BP4297" s="6"/>
      <c r="BQ4297" s="6"/>
      <c r="BR4297" s="6"/>
      <c r="BS4297" s="6"/>
      <c r="BT4297" s="6"/>
      <c r="BU4297" s="6"/>
      <c r="BV4297" s="6"/>
      <c r="BW4297" s="6"/>
      <c r="BX4297" s="6"/>
      <c r="BY4297" s="6"/>
      <c r="BZ4297" s="6"/>
      <c r="CA4297" s="6"/>
      <c r="CB4297" s="6"/>
      <c r="CC4297" s="6"/>
      <c r="CD4297" s="6"/>
      <c r="CE4297" s="6"/>
      <c r="CF4297" s="6"/>
      <c r="CG4297" s="6"/>
      <c r="CH4297" s="6"/>
      <c r="CI4297" s="6"/>
      <c r="CJ4297" s="6"/>
      <c r="CK4297" s="6"/>
      <c r="CL4297" s="6"/>
      <c r="CM4297" s="6"/>
      <c r="CN4297" s="6"/>
      <c r="CO4297" s="6"/>
      <c r="CP4297" s="6"/>
      <c r="CQ4297" s="6"/>
      <c r="CR4297" s="6"/>
      <c r="CS4297" s="6"/>
      <c r="CT4297" s="6"/>
      <c r="CU4297" s="6"/>
      <c r="CV4297" s="6"/>
      <c r="CW4297" s="6"/>
      <c r="CX4297" s="6"/>
      <c r="CY4297" s="6"/>
      <c r="CZ4297" s="6"/>
      <c r="DA4297" s="6"/>
      <c r="DB4297" s="6"/>
      <c r="DC4297" s="6"/>
      <c r="DD4297" s="6"/>
      <c r="DE4297" s="6"/>
      <c r="DF4297" s="6"/>
      <c r="DG4297" s="6"/>
      <c r="DH4297" s="6"/>
      <c r="DI4297" s="6"/>
      <c r="DJ4297" s="6"/>
    </row>
    <row r="4298" spans="15:114" ht="15" customHeight="1" x14ac:dyDescent="0.15"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  <c r="BD4298" s="6"/>
      <c r="BE4298" s="6"/>
      <c r="BF4298" s="6"/>
      <c r="BG4298" s="6"/>
      <c r="BH4298" s="6"/>
      <c r="BI4298" s="6"/>
      <c r="BJ4298" s="6"/>
      <c r="BK4298" s="6"/>
      <c r="BL4298" s="6"/>
      <c r="BM4298" s="6"/>
      <c r="BN4298" s="6"/>
      <c r="BO4298" s="6"/>
      <c r="BP4298" s="6"/>
      <c r="BQ4298" s="6"/>
      <c r="BR4298" s="6"/>
      <c r="BS4298" s="6"/>
      <c r="BT4298" s="6"/>
      <c r="BU4298" s="6"/>
      <c r="BV4298" s="6"/>
      <c r="BW4298" s="6"/>
      <c r="BX4298" s="6"/>
      <c r="BY4298" s="6"/>
      <c r="BZ4298" s="6"/>
      <c r="CA4298" s="6"/>
      <c r="CB4298" s="6"/>
      <c r="CC4298" s="6"/>
      <c r="CD4298" s="6"/>
      <c r="CE4298" s="6"/>
      <c r="CF4298" s="6"/>
      <c r="CG4298" s="6"/>
      <c r="CH4298" s="6"/>
      <c r="CI4298" s="6"/>
      <c r="CJ4298" s="6"/>
      <c r="CK4298" s="6"/>
      <c r="CL4298" s="6"/>
      <c r="CM4298" s="6"/>
      <c r="CN4298" s="6"/>
      <c r="CO4298" s="6"/>
      <c r="CP4298" s="6"/>
      <c r="CQ4298" s="6"/>
      <c r="CR4298" s="6"/>
      <c r="CS4298" s="6"/>
      <c r="CT4298" s="6"/>
      <c r="CU4298" s="6"/>
      <c r="CV4298" s="6"/>
      <c r="CW4298" s="6"/>
      <c r="CX4298" s="6"/>
      <c r="CY4298" s="6"/>
      <c r="CZ4298" s="6"/>
      <c r="DA4298" s="6"/>
      <c r="DB4298" s="6"/>
      <c r="DC4298" s="6"/>
      <c r="DD4298" s="6"/>
      <c r="DE4298" s="6"/>
      <c r="DF4298" s="6"/>
      <c r="DG4298" s="6"/>
      <c r="DH4298" s="6"/>
      <c r="DI4298" s="6"/>
      <c r="DJ4298" s="6"/>
    </row>
    <row r="4299" spans="15:114" ht="15" customHeight="1" x14ac:dyDescent="0.15"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  <c r="BD4299" s="6"/>
      <c r="BE4299" s="6"/>
      <c r="BF4299" s="6"/>
      <c r="BG4299" s="6"/>
      <c r="BH4299" s="6"/>
      <c r="BI4299" s="6"/>
      <c r="BJ4299" s="6"/>
      <c r="BK4299" s="6"/>
      <c r="BL4299" s="6"/>
      <c r="BM4299" s="6"/>
      <c r="BN4299" s="6"/>
      <c r="BO4299" s="6"/>
      <c r="BP4299" s="6"/>
      <c r="BQ4299" s="6"/>
      <c r="BR4299" s="6"/>
      <c r="BS4299" s="6"/>
      <c r="BT4299" s="6"/>
      <c r="BU4299" s="6"/>
      <c r="BV4299" s="6"/>
      <c r="BW4299" s="6"/>
      <c r="BX4299" s="6"/>
      <c r="BY4299" s="6"/>
      <c r="BZ4299" s="6"/>
      <c r="CA4299" s="6"/>
      <c r="CB4299" s="6"/>
      <c r="CC4299" s="6"/>
      <c r="CD4299" s="6"/>
      <c r="CE4299" s="6"/>
      <c r="CF4299" s="6"/>
      <c r="CG4299" s="6"/>
      <c r="CH4299" s="6"/>
      <c r="CI4299" s="6"/>
      <c r="CJ4299" s="6"/>
      <c r="CK4299" s="6"/>
      <c r="CL4299" s="6"/>
      <c r="CM4299" s="6"/>
      <c r="CN4299" s="6"/>
      <c r="CO4299" s="6"/>
      <c r="CP4299" s="6"/>
      <c r="CQ4299" s="6"/>
      <c r="CR4299" s="6"/>
      <c r="CS4299" s="6"/>
      <c r="CT4299" s="6"/>
      <c r="CU4299" s="6"/>
      <c r="CV4299" s="6"/>
      <c r="CW4299" s="6"/>
      <c r="CX4299" s="6"/>
      <c r="CY4299" s="6"/>
      <c r="CZ4299" s="6"/>
      <c r="DA4299" s="6"/>
      <c r="DB4299" s="6"/>
      <c r="DC4299" s="6"/>
      <c r="DD4299" s="6"/>
      <c r="DE4299" s="6"/>
      <c r="DF4299" s="6"/>
      <c r="DG4299" s="6"/>
      <c r="DH4299" s="6"/>
      <c r="DI4299" s="6"/>
      <c r="DJ4299" s="6"/>
    </row>
    <row r="4300" spans="15:114" ht="15" customHeight="1" x14ac:dyDescent="0.15"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  <c r="BD4300" s="6"/>
      <c r="BE4300" s="6"/>
      <c r="BF4300" s="6"/>
      <c r="BG4300" s="6"/>
      <c r="BH4300" s="6"/>
      <c r="BI4300" s="6"/>
      <c r="BJ4300" s="6"/>
      <c r="BK4300" s="6"/>
      <c r="BL4300" s="6"/>
      <c r="BM4300" s="6"/>
      <c r="BN4300" s="6"/>
      <c r="BO4300" s="6"/>
      <c r="BP4300" s="6"/>
      <c r="BQ4300" s="6"/>
      <c r="BR4300" s="6"/>
      <c r="BS4300" s="6"/>
      <c r="BT4300" s="6"/>
      <c r="BU4300" s="6"/>
      <c r="BV4300" s="6"/>
      <c r="BW4300" s="6"/>
      <c r="BX4300" s="6"/>
      <c r="BY4300" s="6"/>
      <c r="BZ4300" s="6"/>
      <c r="CA4300" s="6"/>
      <c r="CB4300" s="6"/>
      <c r="CC4300" s="6"/>
      <c r="CD4300" s="6"/>
      <c r="CE4300" s="6"/>
      <c r="CF4300" s="6"/>
      <c r="CG4300" s="6"/>
      <c r="CH4300" s="6"/>
      <c r="CI4300" s="6"/>
      <c r="CJ4300" s="6"/>
      <c r="CK4300" s="6"/>
      <c r="CL4300" s="6"/>
      <c r="CM4300" s="6"/>
      <c r="CN4300" s="6"/>
      <c r="CO4300" s="6"/>
      <c r="CP4300" s="6"/>
      <c r="CQ4300" s="6"/>
      <c r="CR4300" s="6"/>
      <c r="CS4300" s="6"/>
      <c r="CT4300" s="6"/>
      <c r="CU4300" s="6"/>
      <c r="CV4300" s="6"/>
      <c r="CW4300" s="6"/>
      <c r="CX4300" s="6"/>
      <c r="CY4300" s="6"/>
      <c r="CZ4300" s="6"/>
      <c r="DA4300" s="6"/>
      <c r="DB4300" s="6"/>
      <c r="DC4300" s="6"/>
      <c r="DD4300" s="6"/>
      <c r="DE4300" s="6"/>
      <c r="DF4300" s="6"/>
      <c r="DG4300" s="6"/>
      <c r="DH4300" s="6"/>
      <c r="DI4300" s="6"/>
      <c r="DJ4300" s="6"/>
    </row>
    <row r="4301" spans="15:114" ht="15" customHeight="1" x14ac:dyDescent="0.15"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  <c r="BD4301" s="6"/>
      <c r="BE4301" s="6"/>
      <c r="BF4301" s="6"/>
      <c r="BG4301" s="6"/>
      <c r="BH4301" s="6"/>
      <c r="BI4301" s="6"/>
      <c r="BJ4301" s="6"/>
      <c r="BK4301" s="6"/>
      <c r="BL4301" s="6"/>
      <c r="BM4301" s="6"/>
      <c r="BN4301" s="6"/>
      <c r="BO4301" s="6"/>
      <c r="BP4301" s="6"/>
      <c r="BQ4301" s="6"/>
      <c r="BR4301" s="6"/>
      <c r="BS4301" s="6"/>
      <c r="BT4301" s="6"/>
      <c r="BU4301" s="6"/>
      <c r="BV4301" s="6"/>
      <c r="BW4301" s="6"/>
      <c r="BX4301" s="6"/>
      <c r="BY4301" s="6"/>
      <c r="BZ4301" s="6"/>
      <c r="CA4301" s="6"/>
      <c r="CB4301" s="6"/>
      <c r="CC4301" s="6"/>
      <c r="CD4301" s="6"/>
      <c r="CE4301" s="6"/>
      <c r="CF4301" s="6"/>
      <c r="CG4301" s="6"/>
      <c r="CH4301" s="6"/>
      <c r="CI4301" s="6"/>
      <c r="CJ4301" s="6"/>
      <c r="CK4301" s="6"/>
      <c r="CL4301" s="6"/>
      <c r="CM4301" s="6"/>
      <c r="CN4301" s="6"/>
      <c r="CO4301" s="6"/>
      <c r="CP4301" s="6"/>
      <c r="CQ4301" s="6"/>
      <c r="CR4301" s="6"/>
      <c r="CS4301" s="6"/>
      <c r="CT4301" s="6"/>
      <c r="CU4301" s="6"/>
      <c r="CV4301" s="6"/>
      <c r="CW4301" s="6"/>
      <c r="CX4301" s="6"/>
      <c r="CY4301" s="6"/>
      <c r="CZ4301" s="6"/>
      <c r="DA4301" s="6"/>
      <c r="DB4301" s="6"/>
      <c r="DC4301" s="6"/>
      <c r="DD4301" s="6"/>
      <c r="DE4301" s="6"/>
      <c r="DF4301" s="6"/>
      <c r="DG4301" s="6"/>
      <c r="DH4301" s="6"/>
      <c r="DI4301" s="6"/>
      <c r="DJ4301" s="6"/>
    </row>
    <row r="4302" spans="15:114" ht="15" customHeight="1" x14ac:dyDescent="0.15"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  <c r="BD4302" s="6"/>
      <c r="BE4302" s="6"/>
      <c r="BF4302" s="6"/>
      <c r="BG4302" s="6"/>
      <c r="BH4302" s="6"/>
      <c r="BI4302" s="6"/>
      <c r="BJ4302" s="6"/>
      <c r="BK4302" s="6"/>
      <c r="BL4302" s="6"/>
      <c r="BM4302" s="6"/>
      <c r="BN4302" s="6"/>
      <c r="BO4302" s="6"/>
      <c r="BP4302" s="6"/>
      <c r="BQ4302" s="6"/>
      <c r="BR4302" s="6"/>
      <c r="BS4302" s="6"/>
      <c r="BT4302" s="6"/>
      <c r="BU4302" s="6"/>
      <c r="BV4302" s="6"/>
      <c r="BW4302" s="6"/>
      <c r="BX4302" s="6"/>
      <c r="BY4302" s="6"/>
      <c r="BZ4302" s="6"/>
      <c r="CA4302" s="6"/>
      <c r="CB4302" s="6"/>
      <c r="CC4302" s="6"/>
      <c r="CD4302" s="6"/>
      <c r="CE4302" s="6"/>
      <c r="CF4302" s="6"/>
      <c r="CG4302" s="6"/>
      <c r="CH4302" s="6"/>
      <c r="CI4302" s="6"/>
      <c r="CJ4302" s="6"/>
      <c r="CK4302" s="6"/>
      <c r="CL4302" s="6"/>
      <c r="CM4302" s="6"/>
      <c r="CN4302" s="6"/>
      <c r="CO4302" s="6"/>
      <c r="CP4302" s="6"/>
      <c r="CQ4302" s="6"/>
      <c r="CR4302" s="6"/>
      <c r="CS4302" s="6"/>
      <c r="CT4302" s="6"/>
      <c r="CU4302" s="6"/>
      <c r="CV4302" s="6"/>
      <c r="CW4302" s="6"/>
      <c r="CX4302" s="6"/>
      <c r="CY4302" s="6"/>
      <c r="CZ4302" s="6"/>
      <c r="DA4302" s="6"/>
      <c r="DB4302" s="6"/>
      <c r="DC4302" s="6"/>
      <c r="DD4302" s="6"/>
      <c r="DE4302" s="6"/>
      <c r="DF4302" s="6"/>
      <c r="DG4302" s="6"/>
      <c r="DH4302" s="6"/>
      <c r="DI4302" s="6"/>
      <c r="DJ4302" s="6"/>
    </row>
    <row r="4303" spans="15:114" ht="15" customHeight="1" x14ac:dyDescent="0.15"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  <c r="BD4303" s="6"/>
      <c r="BE4303" s="6"/>
      <c r="BF4303" s="6"/>
      <c r="BG4303" s="6"/>
      <c r="BH4303" s="6"/>
      <c r="BI4303" s="6"/>
      <c r="BJ4303" s="6"/>
      <c r="BK4303" s="6"/>
      <c r="BL4303" s="6"/>
      <c r="BM4303" s="6"/>
      <c r="BN4303" s="6"/>
      <c r="BO4303" s="6"/>
      <c r="BP4303" s="6"/>
      <c r="BQ4303" s="6"/>
      <c r="BR4303" s="6"/>
      <c r="BS4303" s="6"/>
      <c r="BT4303" s="6"/>
      <c r="BU4303" s="6"/>
      <c r="BV4303" s="6"/>
      <c r="BW4303" s="6"/>
      <c r="BX4303" s="6"/>
      <c r="BY4303" s="6"/>
      <c r="BZ4303" s="6"/>
      <c r="CA4303" s="6"/>
      <c r="CB4303" s="6"/>
      <c r="CC4303" s="6"/>
      <c r="CD4303" s="6"/>
      <c r="CE4303" s="6"/>
      <c r="CF4303" s="6"/>
      <c r="CG4303" s="6"/>
      <c r="CH4303" s="6"/>
      <c r="CI4303" s="6"/>
      <c r="CJ4303" s="6"/>
      <c r="CK4303" s="6"/>
      <c r="CL4303" s="6"/>
      <c r="CM4303" s="6"/>
      <c r="CN4303" s="6"/>
      <c r="CO4303" s="6"/>
      <c r="CP4303" s="6"/>
      <c r="CQ4303" s="6"/>
      <c r="CR4303" s="6"/>
      <c r="CS4303" s="6"/>
      <c r="CT4303" s="6"/>
      <c r="CU4303" s="6"/>
      <c r="CV4303" s="6"/>
      <c r="CW4303" s="6"/>
      <c r="CX4303" s="6"/>
      <c r="CY4303" s="6"/>
      <c r="CZ4303" s="6"/>
      <c r="DA4303" s="6"/>
      <c r="DB4303" s="6"/>
      <c r="DC4303" s="6"/>
      <c r="DD4303" s="6"/>
      <c r="DE4303" s="6"/>
      <c r="DF4303" s="6"/>
      <c r="DG4303" s="6"/>
      <c r="DH4303" s="6"/>
      <c r="DI4303" s="6"/>
      <c r="DJ4303" s="6"/>
    </row>
    <row r="4304" spans="15:114" ht="15" customHeight="1" x14ac:dyDescent="0.15"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  <c r="BD4304" s="6"/>
      <c r="BE4304" s="6"/>
      <c r="BF4304" s="6"/>
      <c r="BG4304" s="6"/>
      <c r="BH4304" s="6"/>
      <c r="BI4304" s="6"/>
      <c r="BJ4304" s="6"/>
      <c r="BK4304" s="6"/>
      <c r="BL4304" s="6"/>
      <c r="BM4304" s="6"/>
      <c r="BN4304" s="6"/>
      <c r="BO4304" s="6"/>
      <c r="BP4304" s="6"/>
      <c r="BQ4304" s="6"/>
      <c r="BR4304" s="6"/>
      <c r="BS4304" s="6"/>
      <c r="BT4304" s="6"/>
      <c r="BU4304" s="6"/>
      <c r="BV4304" s="6"/>
      <c r="BW4304" s="6"/>
      <c r="BX4304" s="6"/>
      <c r="BY4304" s="6"/>
      <c r="BZ4304" s="6"/>
      <c r="CA4304" s="6"/>
      <c r="CB4304" s="6"/>
      <c r="CC4304" s="6"/>
      <c r="CD4304" s="6"/>
      <c r="CE4304" s="6"/>
      <c r="CF4304" s="6"/>
      <c r="CG4304" s="6"/>
      <c r="CH4304" s="6"/>
      <c r="CI4304" s="6"/>
      <c r="CJ4304" s="6"/>
      <c r="CK4304" s="6"/>
      <c r="CL4304" s="6"/>
      <c r="CM4304" s="6"/>
      <c r="CN4304" s="6"/>
      <c r="CO4304" s="6"/>
      <c r="CP4304" s="6"/>
      <c r="CQ4304" s="6"/>
      <c r="CR4304" s="6"/>
      <c r="CS4304" s="6"/>
      <c r="CT4304" s="6"/>
      <c r="CU4304" s="6"/>
      <c r="CV4304" s="6"/>
      <c r="CW4304" s="6"/>
      <c r="CX4304" s="6"/>
      <c r="CY4304" s="6"/>
      <c r="CZ4304" s="6"/>
      <c r="DA4304" s="6"/>
      <c r="DB4304" s="6"/>
      <c r="DC4304" s="6"/>
      <c r="DD4304" s="6"/>
      <c r="DE4304" s="6"/>
      <c r="DF4304" s="6"/>
      <c r="DG4304" s="6"/>
      <c r="DH4304" s="6"/>
      <c r="DI4304" s="6"/>
      <c r="DJ4304" s="6"/>
    </row>
    <row r="4305" spans="15:114" ht="15" customHeight="1" x14ac:dyDescent="0.15"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  <c r="BD4305" s="6"/>
      <c r="BE4305" s="6"/>
      <c r="BF4305" s="6"/>
      <c r="BG4305" s="6"/>
      <c r="BH4305" s="6"/>
      <c r="BI4305" s="6"/>
      <c r="BJ4305" s="6"/>
      <c r="BK4305" s="6"/>
      <c r="BL4305" s="6"/>
      <c r="BM4305" s="6"/>
      <c r="BN4305" s="6"/>
      <c r="BO4305" s="6"/>
      <c r="BP4305" s="6"/>
      <c r="BQ4305" s="6"/>
      <c r="BR4305" s="6"/>
      <c r="BS4305" s="6"/>
      <c r="BT4305" s="6"/>
      <c r="BU4305" s="6"/>
      <c r="BV4305" s="6"/>
      <c r="BW4305" s="6"/>
      <c r="BX4305" s="6"/>
      <c r="BY4305" s="6"/>
      <c r="BZ4305" s="6"/>
      <c r="CA4305" s="6"/>
      <c r="CB4305" s="6"/>
      <c r="CC4305" s="6"/>
      <c r="CD4305" s="6"/>
      <c r="CE4305" s="6"/>
      <c r="CF4305" s="6"/>
      <c r="CG4305" s="6"/>
      <c r="CH4305" s="6"/>
      <c r="CI4305" s="6"/>
      <c r="CJ4305" s="6"/>
      <c r="CK4305" s="6"/>
      <c r="CL4305" s="6"/>
      <c r="CM4305" s="6"/>
      <c r="CN4305" s="6"/>
      <c r="CO4305" s="6"/>
      <c r="CP4305" s="6"/>
      <c r="CQ4305" s="6"/>
      <c r="CR4305" s="6"/>
      <c r="CS4305" s="6"/>
      <c r="CT4305" s="6"/>
      <c r="CU4305" s="6"/>
      <c r="CV4305" s="6"/>
      <c r="CW4305" s="6"/>
      <c r="CX4305" s="6"/>
      <c r="CY4305" s="6"/>
      <c r="CZ4305" s="6"/>
      <c r="DA4305" s="6"/>
      <c r="DB4305" s="6"/>
      <c r="DC4305" s="6"/>
      <c r="DD4305" s="6"/>
      <c r="DE4305" s="6"/>
      <c r="DF4305" s="6"/>
      <c r="DG4305" s="6"/>
      <c r="DH4305" s="6"/>
      <c r="DI4305" s="6"/>
      <c r="DJ4305" s="6"/>
    </row>
    <row r="4306" spans="15:114" ht="15" customHeight="1" x14ac:dyDescent="0.15"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  <c r="BH4306" s="6"/>
      <c r="BI4306" s="6"/>
      <c r="BJ4306" s="6"/>
      <c r="BK4306" s="6"/>
      <c r="BL4306" s="6"/>
      <c r="BM4306" s="6"/>
      <c r="BN4306" s="6"/>
      <c r="BO4306" s="6"/>
      <c r="BP4306" s="6"/>
      <c r="BQ4306" s="6"/>
      <c r="BR4306" s="6"/>
      <c r="BS4306" s="6"/>
      <c r="BT4306" s="6"/>
      <c r="BU4306" s="6"/>
      <c r="BV4306" s="6"/>
      <c r="BW4306" s="6"/>
      <c r="BX4306" s="6"/>
      <c r="BY4306" s="6"/>
      <c r="BZ4306" s="6"/>
      <c r="CA4306" s="6"/>
      <c r="CB4306" s="6"/>
      <c r="CC4306" s="6"/>
      <c r="CD4306" s="6"/>
      <c r="CE4306" s="6"/>
      <c r="CF4306" s="6"/>
      <c r="CG4306" s="6"/>
      <c r="CH4306" s="6"/>
      <c r="CI4306" s="6"/>
      <c r="CJ4306" s="6"/>
      <c r="CK4306" s="6"/>
      <c r="CL4306" s="6"/>
      <c r="CM4306" s="6"/>
      <c r="CN4306" s="6"/>
      <c r="CO4306" s="6"/>
      <c r="CP4306" s="6"/>
      <c r="CQ4306" s="6"/>
      <c r="CR4306" s="6"/>
      <c r="CS4306" s="6"/>
      <c r="CT4306" s="6"/>
      <c r="CU4306" s="6"/>
      <c r="CV4306" s="6"/>
      <c r="CW4306" s="6"/>
      <c r="CX4306" s="6"/>
      <c r="CY4306" s="6"/>
      <c r="CZ4306" s="6"/>
      <c r="DA4306" s="6"/>
      <c r="DB4306" s="6"/>
      <c r="DC4306" s="6"/>
      <c r="DD4306" s="6"/>
      <c r="DE4306" s="6"/>
      <c r="DF4306" s="6"/>
      <c r="DG4306" s="6"/>
      <c r="DH4306" s="6"/>
      <c r="DI4306" s="6"/>
      <c r="DJ4306" s="6"/>
    </row>
    <row r="4307" spans="15:114" ht="15" customHeight="1" x14ac:dyDescent="0.15"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  <c r="BD4307" s="6"/>
      <c r="BE4307" s="6"/>
      <c r="BF4307" s="6"/>
      <c r="BG4307" s="6"/>
      <c r="BH4307" s="6"/>
      <c r="BI4307" s="6"/>
      <c r="BJ4307" s="6"/>
      <c r="BK4307" s="6"/>
      <c r="BL4307" s="6"/>
      <c r="BM4307" s="6"/>
      <c r="BN4307" s="6"/>
      <c r="BO4307" s="6"/>
      <c r="BP4307" s="6"/>
      <c r="BQ4307" s="6"/>
      <c r="BR4307" s="6"/>
      <c r="BS4307" s="6"/>
      <c r="BT4307" s="6"/>
      <c r="BU4307" s="6"/>
      <c r="BV4307" s="6"/>
      <c r="BW4307" s="6"/>
      <c r="BX4307" s="6"/>
      <c r="BY4307" s="6"/>
      <c r="BZ4307" s="6"/>
      <c r="CA4307" s="6"/>
      <c r="CB4307" s="6"/>
      <c r="CC4307" s="6"/>
      <c r="CD4307" s="6"/>
      <c r="CE4307" s="6"/>
      <c r="CF4307" s="6"/>
      <c r="CG4307" s="6"/>
      <c r="CH4307" s="6"/>
      <c r="CI4307" s="6"/>
      <c r="CJ4307" s="6"/>
      <c r="CK4307" s="6"/>
      <c r="CL4307" s="6"/>
      <c r="CM4307" s="6"/>
      <c r="CN4307" s="6"/>
      <c r="CO4307" s="6"/>
      <c r="CP4307" s="6"/>
      <c r="CQ4307" s="6"/>
      <c r="CR4307" s="6"/>
      <c r="CS4307" s="6"/>
      <c r="CT4307" s="6"/>
      <c r="CU4307" s="6"/>
      <c r="CV4307" s="6"/>
      <c r="CW4307" s="6"/>
      <c r="CX4307" s="6"/>
      <c r="CY4307" s="6"/>
      <c r="CZ4307" s="6"/>
      <c r="DA4307" s="6"/>
      <c r="DB4307" s="6"/>
      <c r="DC4307" s="6"/>
      <c r="DD4307" s="6"/>
      <c r="DE4307" s="6"/>
      <c r="DF4307" s="6"/>
      <c r="DG4307" s="6"/>
      <c r="DH4307" s="6"/>
      <c r="DI4307" s="6"/>
      <c r="DJ4307" s="6"/>
    </row>
    <row r="4308" spans="15:114" ht="15" customHeight="1" x14ac:dyDescent="0.15"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  <c r="BH4308" s="6"/>
      <c r="BI4308" s="6"/>
      <c r="BJ4308" s="6"/>
      <c r="BK4308" s="6"/>
      <c r="BL4308" s="6"/>
      <c r="BM4308" s="6"/>
      <c r="BN4308" s="6"/>
      <c r="BO4308" s="6"/>
      <c r="BP4308" s="6"/>
      <c r="BQ4308" s="6"/>
      <c r="BR4308" s="6"/>
      <c r="BS4308" s="6"/>
      <c r="BT4308" s="6"/>
      <c r="BU4308" s="6"/>
      <c r="BV4308" s="6"/>
      <c r="BW4308" s="6"/>
      <c r="BX4308" s="6"/>
      <c r="BY4308" s="6"/>
      <c r="BZ4308" s="6"/>
      <c r="CA4308" s="6"/>
      <c r="CB4308" s="6"/>
      <c r="CC4308" s="6"/>
      <c r="CD4308" s="6"/>
      <c r="CE4308" s="6"/>
      <c r="CF4308" s="6"/>
      <c r="CG4308" s="6"/>
      <c r="CH4308" s="6"/>
      <c r="CI4308" s="6"/>
      <c r="CJ4308" s="6"/>
      <c r="CK4308" s="6"/>
      <c r="CL4308" s="6"/>
      <c r="CM4308" s="6"/>
      <c r="CN4308" s="6"/>
      <c r="CO4308" s="6"/>
      <c r="CP4308" s="6"/>
      <c r="CQ4308" s="6"/>
      <c r="CR4308" s="6"/>
      <c r="CS4308" s="6"/>
      <c r="CT4308" s="6"/>
      <c r="CU4308" s="6"/>
      <c r="CV4308" s="6"/>
      <c r="CW4308" s="6"/>
      <c r="CX4308" s="6"/>
      <c r="CY4308" s="6"/>
      <c r="CZ4308" s="6"/>
      <c r="DA4308" s="6"/>
      <c r="DB4308" s="6"/>
      <c r="DC4308" s="6"/>
      <c r="DD4308" s="6"/>
      <c r="DE4308" s="6"/>
      <c r="DF4308" s="6"/>
      <c r="DG4308" s="6"/>
      <c r="DH4308" s="6"/>
      <c r="DI4308" s="6"/>
      <c r="DJ4308" s="6"/>
    </row>
    <row r="4309" spans="15:114" ht="15" customHeight="1" x14ac:dyDescent="0.15"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  <c r="BH4309" s="6"/>
      <c r="BI4309" s="6"/>
      <c r="BJ4309" s="6"/>
      <c r="BK4309" s="6"/>
      <c r="BL4309" s="6"/>
      <c r="BM4309" s="6"/>
      <c r="BN4309" s="6"/>
      <c r="BO4309" s="6"/>
      <c r="BP4309" s="6"/>
      <c r="BQ4309" s="6"/>
      <c r="BR4309" s="6"/>
      <c r="BS4309" s="6"/>
      <c r="BT4309" s="6"/>
      <c r="BU4309" s="6"/>
      <c r="BV4309" s="6"/>
      <c r="BW4309" s="6"/>
      <c r="BX4309" s="6"/>
      <c r="BY4309" s="6"/>
      <c r="BZ4309" s="6"/>
      <c r="CA4309" s="6"/>
      <c r="CB4309" s="6"/>
      <c r="CC4309" s="6"/>
      <c r="CD4309" s="6"/>
      <c r="CE4309" s="6"/>
      <c r="CF4309" s="6"/>
      <c r="CG4309" s="6"/>
      <c r="CH4309" s="6"/>
      <c r="CI4309" s="6"/>
      <c r="CJ4309" s="6"/>
      <c r="CK4309" s="6"/>
      <c r="CL4309" s="6"/>
      <c r="CM4309" s="6"/>
      <c r="CN4309" s="6"/>
      <c r="CO4309" s="6"/>
      <c r="CP4309" s="6"/>
      <c r="CQ4309" s="6"/>
      <c r="CR4309" s="6"/>
      <c r="CS4309" s="6"/>
      <c r="CT4309" s="6"/>
      <c r="CU4309" s="6"/>
      <c r="CV4309" s="6"/>
      <c r="CW4309" s="6"/>
      <c r="CX4309" s="6"/>
      <c r="CY4309" s="6"/>
      <c r="CZ4309" s="6"/>
      <c r="DA4309" s="6"/>
      <c r="DB4309" s="6"/>
      <c r="DC4309" s="6"/>
      <c r="DD4309" s="6"/>
      <c r="DE4309" s="6"/>
      <c r="DF4309" s="6"/>
      <c r="DG4309" s="6"/>
      <c r="DH4309" s="6"/>
      <c r="DI4309" s="6"/>
      <c r="DJ4309" s="6"/>
    </row>
    <row r="4310" spans="15:114" ht="15" customHeight="1" x14ac:dyDescent="0.15"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  <c r="BD4310" s="6"/>
      <c r="BE4310" s="6"/>
      <c r="BF4310" s="6"/>
      <c r="BG4310" s="6"/>
      <c r="BH4310" s="6"/>
      <c r="BI4310" s="6"/>
      <c r="BJ4310" s="6"/>
      <c r="BK4310" s="6"/>
      <c r="BL4310" s="6"/>
      <c r="BM4310" s="6"/>
      <c r="BN4310" s="6"/>
      <c r="BO4310" s="6"/>
      <c r="BP4310" s="6"/>
      <c r="BQ4310" s="6"/>
      <c r="BR4310" s="6"/>
      <c r="BS4310" s="6"/>
      <c r="BT4310" s="6"/>
      <c r="BU4310" s="6"/>
      <c r="BV4310" s="6"/>
      <c r="BW4310" s="6"/>
      <c r="BX4310" s="6"/>
      <c r="BY4310" s="6"/>
      <c r="BZ4310" s="6"/>
      <c r="CA4310" s="6"/>
      <c r="CB4310" s="6"/>
      <c r="CC4310" s="6"/>
      <c r="CD4310" s="6"/>
      <c r="CE4310" s="6"/>
      <c r="CF4310" s="6"/>
      <c r="CG4310" s="6"/>
      <c r="CH4310" s="6"/>
      <c r="CI4310" s="6"/>
      <c r="CJ4310" s="6"/>
      <c r="CK4310" s="6"/>
      <c r="CL4310" s="6"/>
      <c r="CM4310" s="6"/>
      <c r="CN4310" s="6"/>
      <c r="CO4310" s="6"/>
      <c r="CP4310" s="6"/>
      <c r="CQ4310" s="6"/>
      <c r="CR4310" s="6"/>
      <c r="CS4310" s="6"/>
      <c r="CT4310" s="6"/>
      <c r="CU4310" s="6"/>
      <c r="CV4310" s="6"/>
      <c r="CW4310" s="6"/>
      <c r="CX4310" s="6"/>
      <c r="CY4310" s="6"/>
      <c r="CZ4310" s="6"/>
      <c r="DA4310" s="6"/>
      <c r="DB4310" s="6"/>
      <c r="DC4310" s="6"/>
      <c r="DD4310" s="6"/>
      <c r="DE4310" s="6"/>
      <c r="DF4310" s="6"/>
      <c r="DG4310" s="6"/>
      <c r="DH4310" s="6"/>
      <c r="DI4310" s="6"/>
      <c r="DJ4310" s="6"/>
    </row>
    <row r="4311" spans="15:114" ht="15" customHeight="1" x14ac:dyDescent="0.15"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  <c r="BD4311" s="6"/>
      <c r="BE4311" s="6"/>
      <c r="BF4311" s="6"/>
      <c r="BG4311" s="6"/>
      <c r="BH4311" s="6"/>
      <c r="BI4311" s="6"/>
      <c r="BJ4311" s="6"/>
      <c r="BK4311" s="6"/>
      <c r="BL4311" s="6"/>
      <c r="BM4311" s="6"/>
      <c r="BN4311" s="6"/>
      <c r="BO4311" s="6"/>
      <c r="BP4311" s="6"/>
      <c r="BQ4311" s="6"/>
      <c r="BR4311" s="6"/>
      <c r="BS4311" s="6"/>
      <c r="BT4311" s="6"/>
      <c r="BU4311" s="6"/>
      <c r="BV4311" s="6"/>
      <c r="BW4311" s="6"/>
      <c r="BX4311" s="6"/>
      <c r="BY4311" s="6"/>
      <c r="BZ4311" s="6"/>
      <c r="CA4311" s="6"/>
      <c r="CB4311" s="6"/>
      <c r="CC4311" s="6"/>
      <c r="CD4311" s="6"/>
      <c r="CE4311" s="6"/>
      <c r="CF4311" s="6"/>
      <c r="CG4311" s="6"/>
      <c r="CH4311" s="6"/>
      <c r="CI4311" s="6"/>
      <c r="CJ4311" s="6"/>
      <c r="CK4311" s="6"/>
      <c r="CL4311" s="6"/>
      <c r="CM4311" s="6"/>
      <c r="CN4311" s="6"/>
      <c r="CO4311" s="6"/>
      <c r="CP4311" s="6"/>
      <c r="CQ4311" s="6"/>
      <c r="CR4311" s="6"/>
      <c r="CS4311" s="6"/>
      <c r="CT4311" s="6"/>
      <c r="CU4311" s="6"/>
      <c r="CV4311" s="6"/>
      <c r="CW4311" s="6"/>
      <c r="CX4311" s="6"/>
      <c r="CY4311" s="6"/>
      <c r="CZ4311" s="6"/>
      <c r="DA4311" s="6"/>
      <c r="DB4311" s="6"/>
      <c r="DC4311" s="6"/>
      <c r="DD4311" s="6"/>
      <c r="DE4311" s="6"/>
      <c r="DF4311" s="6"/>
      <c r="DG4311" s="6"/>
      <c r="DH4311" s="6"/>
      <c r="DI4311" s="6"/>
      <c r="DJ4311" s="6"/>
    </row>
    <row r="4312" spans="15:114" ht="15" customHeight="1" x14ac:dyDescent="0.15"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  <c r="BD4312" s="6"/>
      <c r="BE4312" s="6"/>
      <c r="BF4312" s="6"/>
      <c r="BG4312" s="6"/>
      <c r="BH4312" s="6"/>
      <c r="BI4312" s="6"/>
      <c r="BJ4312" s="6"/>
      <c r="BK4312" s="6"/>
      <c r="BL4312" s="6"/>
      <c r="BM4312" s="6"/>
      <c r="BN4312" s="6"/>
      <c r="BO4312" s="6"/>
      <c r="BP4312" s="6"/>
      <c r="BQ4312" s="6"/>
      <c r="BR4312" s="6"/>
      <c r="BS4312" s="6"/>
      <c r="BT4312" s="6"/>
      <c r="BU4312" s="6"/>
      <c r="BV4312" s="6"/>
      <c r="BW4312" s="6"/>
      <c r="BX4312" s="6"/>
      <c r="BY4312" s="6"/>
      <c r="BZ4312" s="6"/>
      <c r="CA4312" s="6"/>
      <c r="CB4312" s="6"/>
      <c r="CC4312" s="6"/>
      <c r="CD4312" s="6"/>
      <c r="CE4312" s="6"/>
      <c r="CF4312" s="6"/>
      <c r="CG4312" s="6"/>
      <c r="CH4312" s="6"/>
      <c r="CI4312" s="6"/>
      <c r="CJ4312" s="6"/>
      <c r="CK4312" s="6"/>
      <c r="CL4312" s="6"/>
      <c r="CM4312" s="6"/>
      <c r="CN4312" s="6"/>
      <c r="CO4312" s="6"/>
      <c r="CP4312" s="6"/>
      <c r="CQ4312" s="6"/>
      <c r="CR4312" s="6"/>
      <c r="CS4312" s="6"/>
      <c r="CT4312" s="6"/>
      <c r="CU4312" s="6"/>
      <c r="CV4312" s="6"/>
      <c r="CW4312" s="6"/>
      <c r="CX4312" s="6"/>
      <c r="CY4312" s="6"/>
      <c r="CZ4312" s="6"/>
      <c r="DA4312" s="6"/>
      <c r="DB4312" s="6"/>
      <c r="DC4312" s="6"/>
      <c r="DD4312" s="6"/>
      <c r="DE4312" s="6"/>
      <c r="DF4312" s="6"/>
      <c r="DG4312" s="6"/>
      <c r="DH4312" s="6"/>
      <c r="DI4312" s="6"/>
      <c r="DJ4312" s="6"/>
    </row>
    <row r="4313" spans="15:114" ht="15" customHeight="1" x14ac:dyDescent="0.15"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  <c r="BD4313" s="6"/>
      <c r="BE4313" s="6"/>
      <c r="BF4313" s="6"/>
      <c r="BG4313" s="6"/>
      <c r="BH4313" s="6"/>
      <c r="BI4313" s="6"/>
      <c r="BJ4313" s="6"/>
      <c r="BK4313" s="6"/>
      <c r="BL4313" s="6"/>
      <c r="BM4313" s="6"/>
      <c r="BN4313" s="6"/>
      <c r="BO4313" s="6"/>
      <c r="BP4313" s="6"/>
      <c r="BQ4313" s="6"/>
      <c r="BR4313" s="6"/>
      <c r="BS4313" s="6"/>
      <c r="BT4313" s="6"/>
      <c r="BU4313" s="6"/>
      <c r="BV4313" s="6"/>
      <c r="BW4313" s="6"/>
      <c r="BX4313" s="6"/>
      <c r="BY4313" s="6"/>
      <c r="BZ4313" s="6"/>
      <c r="CA4313" s="6"/>
      <c r="CB4313" s="6"/>
      <c r="CC4313" s="6"/>
      <c r="CD4313" s="6"/>
      <c r="CE4313" s="6"/>
      <c r="CF4313" s="6"/>
      <c r="CG4313" s="6"/>
      <c r="CH4313" s="6"/>
      <c r="CI4313" s="6"/>
      <c r="CJ4313" s="6"/>
      <c r="CK4313" s="6"/>
      <c r="CL4313" s="6"/>
      <c r="CM4313" s="6"/>
      <c r="CN4313" s="6"/>
      <c r="CO4313" s="6"/>
      <c r="CP4313" s="6"/>
      <c r="CQ4313" s="6"/>
      <c r="CR4313" s="6"/>
      <c r="CS4313" s="6"/>
      <c r="CT4313" s="6"/>
      <c r="CU4313" s="6"/>
      <c r="CV4313" s="6"/>
      <c r="CW4313" s="6"/>
      <c r="CX4313" s="6"/>
      <c r="CY4313" s="6"/>
      <c r="CZ4313" s="6"/>
      <c r="DA4313" s="6"/>
      <c r="DB4313" s="6"/>
      <c r="DC4313" s="6"/>
      <c r="DD4313" s="6"/>
      <c r="DE4313" s="6"/>
      <c r="DF4313" s="6"/>
      <c r="DG4313" s="6"/>
      <c r="DH4313" s="6"/>
      <c r="DI4313" s="6"/>
      <c r="DJ4313" s="6"/>
    </row>
    <row r="4314" spans="15:114" ht="15" customHeight="1" x14ac:dyDescent="0.15"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  <c r="BH4314" s="6"/>
      <c r="BI4314" s="6"/>
      <c r="BJ4314" s="6"/>
      <c r="BK4314" s="6"/>
      <c r="BL4314" s="6"/>
      <c r="BM4314" s="6"/>
      <c r="BN4314" s="6"/>
      <c r="BO4314" s="6"/>
      <c r="BP4314" s="6"/>
      <c r="BQ4314" s="6"/>
      <c r="BR4314" s="6"/>
      <c r="BS4314" s="6"/>
      <c r="BT4314" s="6"/>
      <c r="BU4314" s="6"/>
      <c r="BV4314" s="6"/>
      <c r="BW4314" s="6"/>
      <c r="BX4314" s="6"/>
      <c r="BY4314" s="6"/>
      <c r="BZ4314" s="6"/>
      <c r="CA4314" s="6"/>
      <c r="CB4314" s="6"/>
      <c r="CC4314" s="6"/>
      <c r="CD4314" s="6"/>
      <c r="CE4314" s="6"/>
      <c r="CF4314" s="6"/>
      <c r="CG4314" s="6"/>
      <c r="CH4314" s="6"/>
      <c r="CI4314" s="6"/>
      <c r="CJ4314" s="6"/>
      <c r="CK4314" s="6"/>
      <c r="CL4314" s="6"/>
      <c r="CM4314" s="6"/>
      <c r="CN4314" s="6"/>
      <c r="CO4314" s="6"/>
      <c r="CP4314" s="6"/>
      <c r="CQ4314" s="6"/>
      <c r="CR4314" s="6"/>
      <c r="CS4314" s="6"/>
      <c r="CT4314" s="6"/>
      <c r="CU4314" s="6"/>
      <c r="CV4314" s="6"/>
      <c r="CW4314" s="6"/>
      <c r="CX4314" s="6"/>
      <c r="CY4314" s="6"/>
      <c r="CZ4314" s="6"/>
      <c r="DA4314" s="6"/>
      <c r="DB4314" s="6"/>
      <c r="DC4314" s="6"/>
      <c r="DD4314" s="6"/>
      <c r="DE4314" s="6"/>
      <c r="DF4314" s="6"/>
      <c r="DG4314" s="6"/>
      <c r="DH4314" s="6"/>
      <c r="DI4314" s="6"/>
      <c r="DJ4314" s="6"/>
    </row>
    <row r="4315" spans="15:114" ht="15" customHeight="1" x14ac:dyDescent="0.15"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  <c r="BD4315" s="6"/>
      <c r="BE4315" s="6"/>
      <c r="BF4315" s="6"/>
      <c r="BG4315" s="6"/>
      <c r="BH4315" s="6"/>
      <c r="BI4315" s="6"/>
      <c r="BJ4315" s="6"/>
      <c r="BK4315" s="6"/>
      <c r="BL4315" s="6"/>
      <c r="BM4315" s="6"/>
      <c r="BN4315" s="6"/>
      <c r="BO4315" s="6"/>
      <c r="BP4315" s="6"/>
      <c r="BQ4315" s="6"/>
      <c r="BR4315" s="6"/>
      <c r="BS4315" s="6"/>
      <c r="BT4315" s="6"/>
      <c r="BU4315" s="6"/>
      <c r="BV4315" s="6"/>
      <c r="BW4315" s="6"/>
      <c r="BX4315" s="6"/>
      <c r="BY4315" s="6"/>
      <c r="BZ4315" s="6"/>
      <c r="CA4315" s="6"/>
      <c r="CB4315" s="6"/>
      <c r="CC4315" s="6"/>
      <c r="CD4315" s="6"/>
      <c r="CE4315" s="6"/>
      <c r="CF4315" s="6"/>
      <c r="CG4315" s="6"/>
      <c r="CH4315" s="6"/>
      <c r="CI4315" s="6"/>
      <c r="CJ4315" s="6"/>
      <c r="CK4315" s="6"/>
      <c r="CL4315" s="6"/>
      <c r="CM4315" s="6"/>
      <c r="CN4315" s="6"/>
      <c r="CO4315" s="6"/>
      <c r="CP4315" s="6"/>
      <c r="CQ4315" s="6"/>
      <c r="CR4315" s="6"/>
      <c r="CS4315" s="6"/>
      <c r="CT4315" s="6"/>
      <c r="CU4315" s="6"/>
      <c r="CV4315" s="6"/>
      <c r="CW4315" s="6"/>
      <c r="CX4315" s="6"/>
      <c r="CY4315" s="6"/>
      <c r="CZ4315" s="6"/>
      <c r="DA4315" s="6"/>
      <c r="DB4315" s="6"/>
      <c r="DC4315" s="6"/>
      <c r="DD4315" s="6"/>
      <c r="DE4315" s="6"/>
      <c r="DF4315" s="6"/>
      <c r="DG4315" s="6"/>
      <c r="DH4315" s="6"/>
      <c r="DI4315" s="6"/>
      <c r="DJ4315" s="6"/>
    </row>
    <row r="4316" spans="15:114" ht="15" customHeight="1" x14ac:dyDescent="0.15"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  <c r="BD4316" s="6"/>
      <c r="BE4316" s="6"/>
      <c r="BF4316" s="6"/>
      <c r="BG4316" s="6"/>
      <c r="BH4316" s="6"/>
      <c r="BI4316" s="6"/>
      <c r="BJ4316" s="6"/>
      <c r="BK4316" s="6"/>
      <c r="BL4316" s="6"/>
      <c r="BM4316" s="6"/>
      <c r="BN4316" s="6"/>
      <c r="BO4316" s="6"/>
      <c r="BP4316" s="6"/>
      <c r="BQ4316" s="6"/>
      <c r="BR4316" s="6"/>
      <c r="BS4316" s="6"/>
      <c r="BT4316" s="6"/>
      <c r="BU4316" s="6"/>
      <c r="BV4316" s="6"/>
      <c r="BW4316" s="6"/>
      <c r="BX4316" s="6"/>
      <c r="BY4316" s="6"/>
      <c r="BZ4316" s="6"/>
      <c r="CA4316" s="6"/>
      <c r="CB4316" s="6"/>
      <c r="CC4316" s="6"/>
      <c r="CD4316" s="6"/>
      <c r="CE4316" s="6"/>
      <c r="CF4316" s="6"/>
      <c r="CG4316" s="6"/>
      <c r="CH4316" s="6"/>
      <c r="CI4316" s="6"/>
      <c r="CJ4316" s="6"/>
      <c r="CK4316" s="6"/>
      <c r="CL4316" s="6"/>
      <c r="CM4316" s="6"/>
      <c r="CN4316" s="6"/>
      <c r="CO4316" s="6"/>
      <c r="CP4316" s="6"/>
      <c r="CQ4316" s="6"/>
      <c r="CR4316" s="6"/>
      <c r="CS4316" s="6"/>
      <c r="CT4316" s="6"/>
      <c r="CU4316" s="6"/>
      <c r="CV4316" s="6"/>
      <c r="CW4316" s="6"/>
      <c r="CX4316" s="6"/>
      <c r="CY4316" s="6"/>
      <c r="CZ4316" s="6"/>
      <c r="DA4316" s="6"/>
      <c r="DB4316" s="6"/>
      <c r="DC4316" s="6"/>
      <c r="DD4316" s="6"/>
      <c r="DE4316" s="6"/>
      <c r="DF4316" s="6"/>
      <c r="DG4316" s="6"/>
      <c r="DH4316" s="6"/>
      <c r="DI4316" s="6"/>
      <c r="DJ4316" s="6"/>
    </row>
    <row r="4317" spans="15:114" ht="15" customHeight="1" x14ac:dyDescent="0.15"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  <c r="BD4317" s="6"/>
      <c r="BE4317" s="6"/>
      <c r="BF4317" s="6"/>
      <c r="BG4317" s="6"/>
      <c r="BH4317" s="6"/>
      <c r="BI4317" s="6"/>
      <c r="BJ4317" s="6"/>
      <c r="BK4317" s="6"/>
      <c r="BL4317" s="6"/>
      <c r="BM4317" s="6"/>
      <c r="BN4317" s="6"/>
      <c r="BO4317" s="6"/>
      <c r="BP4317" s="6"/>
      <c r="BQ4317" s="6"/>
      <c r="BR4317" s="6"/>
      <c r="BS4317" s="6"/>
      <c r="BT4317" s="6"/>
      <c r="BU4317" s="6"/>
      <c r="BV4317" s="6"/>
      <c r="BW4317" s="6"/>
      <c r="BX4317" s="6"/>
      <c r="BY4317" s="6"/>
      <c r="BZ4317" s="6"/>
      <c r="CA4317" s="6"/>
      <c r="CB4317" s="6"/>
      <c r="CC4317" s="6"/>
      <c r="CD4317" s="6"/>
      <c r="CE4317" s="6"/>
      <c r="CF4317" s="6"/>
      <c r="CG4317" s="6"/>
      <c r="CH4317" s="6"/>
      <c r="CI4317" s="6"/>
      <c r="CJ4317" s="6"/>
      <c r="CK4317" s="6"/>
      <c r="CL4317" s="6"/>
      <c r="CM4317" s="6"/>
      <c r="CN4317" s="6"/>
      <c r="CO4317" s="6"/>
      <c r="CP4317" s="6"/>
      <c r="CQ4317" s="6"/>
      <c r="CR4317" s="6"/>
      <c r="CS4317" s="6"/>
      <c r="CT4317" s="6"/>
      <c r="CU4317" s="6"/>
      <c r="CV4317" s="6"/>
      <c r="CW4317" s="6"/>
      <c r="CX4317" s="6"/>
      <c r="CY4317" s="6"/>
      <c r="CZ4317" s="6"/>
      <c r="DA4317" s="6"/>
      <c r="DB4317" s="6"/>
      <c r="DC4317" s="6"/>
      <c r="DD4317" s="6"/>
      <c r="DE4317" s="6"/>
      <c r="DF4317" s="6"/>
      <c r="DG4317" s="6"/>
      <c r="DH4317" s="6"/>
      <c r="DI4317" s="6"/>
      <c r="DJ4317" s="6"/>
    </row>
    <row r="4318" spans="15:114" ht="15" customHeight="1" x14ac:dyDescent="0.15"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  <c r="BD4318" s="6"/>
      <c r="BE4318" s="6"/>
      <c r="BF4318" s="6"/>
      <c r="BG4318" s="6"/>
      <c r="BH4318" s="6"/>
      <c r="BI4318" s="6"/>
      <c r="BJ4318" s="6"/>
      <c r="BK4318" s="6"/>
      <c r="BL4318" s="6"/>
      <c r="BM4318" s="6"/>
      <c r="BN4318" s="6"/>
      <c r="BO4318" s="6"/>
      <c r="BP4318" s="6"/>
      <c r="BQ4318" s="6"/>
      <c r="BR4318" s="6"/>
      <c r="BS4318" s="6"/>
      <c r="BT4318" s="6"/>
      <c r="BU4318" s="6"/>
      <c r="BV4318" s="6"/>
      <c r="BW4318" s="6"/>
      <c r="BX4318" s="6"/>
      <c r="BY4318" s="6"/>
      <c r="BZ4318" s="6"/>
      <c r="CA4318" s="6"/>
      <c r="CB4318" s="6"/>
      <c r="CC4318" s="6"/>
      <c r="CD4318" s="6"/>
      <c r="CE4318" s="6"/>
      <c r="CF4318" s="6"/>
      <c r="CG4318" s="6"/>
      <c r="CH4318" s="6"/>
      <c r="CI4318" s="6"/>
      <c r="CJ4318" s="6"/>
      <c r="CK4318" s="6"/>
      <c r="CL4318" s="6"/>
      <c r="CM4318" s="6"/>
      <c r="CN4318" s="6"/>
      <c r="CO4318" s="6"/>
      <c r="CP4318" s="6"/>
      <c r="CQ4318" s="6"/>
      <c r="CR4318" s="6"/>
      <c r="CS4318" s="6"/>
      <c r="CT4318" s="6"/>
      <c r="CU4318" s="6"/>
      <c r="CV4318" s="6"/>
      <c r="CW4318" s="6"/>
      <c r="CX4318" s="6"/>
      <c r="CY4318" s="6"/>
      <c r="CZ4318" s="6"/>
      <c r="DA4318" s="6"/>
      <c r="DB4318" s="6"/>
      <c r="DC4318" s="6"/>
      <c r="DD4318" s="6"/>
      <c r="DE4318" s="6"/>
      <c r="DF4318" s="6"/>
      <c r="DG4318" s="6"/>
      <c r="DH4318" s="6"/>
      <c r="DI4318" s="6"/>
      <c r="DJ4318" s="6"/>
    </row>
    <row r="4319" spans="15:114" ht="15" customHeight="1" x14ac:dyDescent="0.15"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  <c r="BD4319" s="6"/>
      <c r="BE4319" s="6"/>
      <c r="BF4319" s="6"/>
      <c r="BG4319" s="6"/>
      <c r="BH4319" s="6"/>
      <c r="BI4319" s="6"/>
      <c r="BJ4319" s="6"/>
      <c r="BK4319" s="6"/>
      <c r="BL4319" s="6"/>
      <c r="BM4319" s="6"/>
      <c r="BN4319" s="6"/>
      <c r="BO4319" s="6"/>
      <c r="BP4319" s="6"/>
      <c r="BQ4319" s="6"/>
      <c r="BR4319" s="6"/>
      <c r="BS4319" s="6"/>
      <c r="BT4319" s="6"/>
      <c r="BU4319" s="6"/>
      <c r="BV4319" s="6"/>
      <c r="BW4319" s="6"/>
      <c r="BX4319" s="6"/>
      <c r="BY4319" s="6"/>
      <c r="BZ4319" s="6"/>
      <c r="CA4319" s="6"/>
      <c r="CB4319" s="6"/>
      <c r="CC4319" s="6"/>
      <c r="CD4319" s="6"/>
      <c r="CE4319" s="6"/>
      <c r="CF4319" s="6"/>
      <c r="CG4319" s="6"/>
      <c r="CH4319" s="6"/>
      <c r="CI4319" s="6"/>
      <c r="CJ4319" s="6"/>
      <c r="CK4319" s="6"/>
      <c r="CL4319" s="6"/>
      <c r="CM4319" s="6"/>
      <c r="CN4319" s="6"/>
      <c r="CO4319" s="6"/>
      <c r="CP4319" s="6"/>
      <c r="CQ4319" s="6"/>
      <c r="CR4319" s="6"/>
      <c r="CS4319" s="6"/>
      <c r="CT4319" s="6"/>
      <c r="CU4319" s="6"/>
      <c r="CV4319" s="6"/>
      <c r="CW4319" s="6"/>
      <c r="CX4319" s="6"/>
      <c r="CY4319" s="6"/>
      <c r="CZ4319" s="6"/>
      <c r="DA4319" s="6"/>
      <c r="DB4319" s="6"/>
      <c r="DC4319" s="6"/>
      <c r="DD4319" s="6"/>
      <c r="DE4319" s="6"/>
      <c r="DF4319" s="6"/>
      <c r="DG4319" s="6"/>
      <c r="DH4319" s="6"/>
      <c r="DI4319" s="6"/>
      <c r="DJ4319" s="6"/>
    </row>
    <row r="4320" spans="15:114" ht="15" customHeight="1" x14ac:dyDescent="0.15"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  <c r="BD4320" s="6"/>
      <c r="BE4320" s="6"/>
      <c r="BF4320" s="6"/>
      <c r="BG4320" s="6"/>
      <c r="BH4320" s="6"/>
      <c r="BI4320" s="6"/>
      <c r="BJ4320" s="6"/>
      <c r="BK4320" s="6"/>
      <c r="BL4320" s="6"/>
      <c r="BM4320" s="6"/>
      <c r="BN4320" s="6"/>
      <c r="BO4320" s="6"/>
      <c r="BP4320" s="6"/>
      <c r="BQ4320" s="6"/>
      <c r="BR4320" s="6"/>
      <c r="BS4320" s="6"/>
      <c r="BT4320" s="6"/>
      <c r="BU4320" s="6"/>
      <c r="BV4320" s="6"/>
      <c r="BW4320" s="6"/>
      <c r="BX4320" s="6"/>
      <c r="BY4320" s="6"/>
      <c r="BZ4320" s="6"/>
      <c r="CA4320" s="6"/>
      <c r="CB4320" s="6"/>
      <c r="CC4320" s="6"/>
      <c r="CD4320" s="6"/>
      <c r="CE4320" s="6"/>
      <c r="CF4320" s="6"/>
      <c r="CG4320" s="6"/>
      <c r="CH4320" s="6"/>
      <c r="CI4320" s="6"/>
      <c r="CJ4320" s="6"/>
      <c r="CK4320" s="6"/>
      <c r="CL4320" s="6"/>
      <c r="CM4320" s="6"/>
      <c r="CN4320" s="6"/>
      <c r="CO4320" s="6"/>
      <c r="CP4320" s="6"/>
      <c r="CQ4320" s="6"/>
      <c r="CR4320" s="6"/>
      <c r="CS4320" s="6"/>
      <c r="CT4320" s="6"/>
      <c r="CU4320" s="6"/>
      <c r="CV4320" s="6"/>
      <c r="CW4320" s="6"/>
      <c r="CX4320" s="6"/>
      <c r="CY4320" s="6"/>
      <c r="CZ4320" s="6"/>
      <c r="DA4320" s="6"/>
      <c r="DB4320" s="6"/>
      <c r="DC4320" s="6"/>
      <c r="DD4320" s="6"/>
      <c r="DE4320" s="6"/>
      <c r="DF4320" s="6"/>
      <c r="DG4320" s="6"/>
      <c r="DH4320" s="6"/>
      <c r="DI4320" s="6"/>
      <c r="DJ4320" s="6"/>
    </row>
    <row r="4321" spans="15:114" ht="15" customHeight="1" x14ac:dyDescent="0.15"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  <c r="BD4321" s="6"/>
      <c r="BE4321" s="6"/>
      <c r="BF4321" s="6"/>
      <c r="BG4321" s="6"/>
      <c r="BH4321" s="6"/>
      <c r="BI4321" s="6"/>
      <c r="BJ4321" s="6"/>
      <c r="BK4321" s="6"/>
      <c r="BL4321" s="6"/>
      <c r="BM4321" s="6"/>
      <c r="BN4321" s="6"/>
      <c r="BO4321" s="6"/>
      <c r="BP4321" s="6"/>
      <c r="BQ4321" s="6"/>
      <c r="BR4321" s="6"/>
      <c r="BS4321" s="6"/>
      <c r="BT4321" s="6"/>
      <c r="BU4321" s="6"/>
      <c r="BV4321" s="6"/>
      <c r="BW4321" s="6"/>
      <c r="BX4321" s="6"/>
      <c r="BY4321" s="6"/>
      <c r="BZ4321" s="6"/>
      <c r="CA4321" s="6"/>
      <c r="CB4321" s="6"/>
      <c r="CC4321" s="6"/>
      <c r="CD4321" s="6"/>
      <c r="CE4321" s="6"/>
      <c r="CF4321" s="6"/>
      <c r="CG4321" s="6"/>
      <c r="CH4321" s="6"/>
      <c r="CI4321" s="6"/>
      <c r="CJ4321" s="6"/>
      <c r="CK4321" s="6"/>
      <c r="CL4321" s="6"/>
      <c r="CM4321" s="6"/>
      <c r="CN4321" s="6"/>
      <c r="CO4321" s="6"/>
      <c r="CP4321" s="6"/>
      <c r="CQ4321" s="6"/>
      <c r="CR4321" s="6"/>
      <c r="CS4321" s="6"/>
      <c r="CT4321" s="6"/>
      <c r="CU4321" s="6"/>
      <c r="CV4321" s="6"/>
      <c r="CW4321" s="6"/>
      <c r="CX4321" s="6"/>
      <c r="CY4321" s="6"/>
      <c r="CZ4321" s="6"/>
      <c r="DA4321" s="6"/>
      <c r="DB4321" s="6"/>
      <c r="DC4321" s="6"/>
      <c r="DD4321" s="6"/>
      <c r="DE4321" s="6"/>
      <c r="DF4321" s="6"/>
      <c r="DG4321" s="6"/>
      <c r="DH4321" s="6"/>
      <c r="DI4321" s="6"/>
      <c r="DJ4321" s="6"/>
    </row>
    <row r="4322" spans="15:114" ht="15" customHeight="1" x14ac:dyDescent="0.15"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  <c r="BD4322" s="6"/>
      <c r="BE4322" s="6"/>
      <c r="BF4322" s="6"/>
      <c r="BG4322" s="6"/>
      <c r="BH4322" s="6"/>
      <c r="BI4322" s="6"/>
      <c r="BJ4322" s="6"/>
      <c r="BK4322" s="6"/>
      <c r="BL4322" s="6"/>
      <c r="BM4322" s="6"/>
      <c r="BN4322" s="6"/>
      <c r="BO4322" s="6"/>
      <c r="BP4322" s="6"/>
      <c r="BQ4322" s="6"/>
      <c r="BR4322" s="6"/>
      <c r="BS4322" s="6"/>
      <c r="BT4322" s="6"/>
      <c r="BU4322" s="6"/>
      <c r="BV4322" s="6"/>
      <c r="BW4322" s="6"/>
      <c r="BX4322" s="6"/>
      <c r="BY4322" s="6"/>
      <c r="BZ4322" s="6"/>
      <c r="CA4322" s="6"/>
      <c r="CB4322" s="6"/>
      <c r="CC4322" s="6"/>
      <c r="CD4322" s="6"/>
      <c r="CE4322" s="6"/>
      <c r="CF4322" s="6"/>
      <c r="CG4322" s="6"/>
      <c r="CH4322" s="6"/>
      <c r="CI4322" s="6"/>
      <c r="CJ4322" s="6"/>
      <c r="CK4322" s="6"/>
      <c r="CL4322" s="6"/>
      <c r="CM4322" s="6"/>
      <c r="CN4322" s="6"/>
      <c r="CO4322" s="6"/>
      <c r="CP4322" s="6"/>
      <c r="CQ4322" s="6"/>
      <c r="CR4322" s="6"/>
      <c r="CS4322" s="6"/>
      <c r="CT4322" s="6"/>
      <c r="CU4322" s="6"/>
      <c r="CV4322" s="6"/>
      <c r="CW4322" s="6"/>
      <c r="CX4322" s="6"/>
      <c r="CY4322" s="6"/>
      <c r="CZ4322" s="6"/>
      <c r="DA4322" s="6"/>
      <c r="DB4322" s="6"/>
      <c r="DC4322" s="6"/>
      <c r="DD4322" s="6"/>
      <c r="DE4322" s="6"/>
      <c r="DF4322" s="6"/>
      <c r="DG4322" s="6"/>
      <c r="DH4322" s="6"/>
      <c r="DI4322" s="6"/>
      <c r="DJ4322" s="6"/>
    </row>
    <row r="4323" spans="15:114" ht="15" customHeight="1" x14ac:dyDescent="0.15"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  <c r="BH4323" s="6"/>
      <c r="BI4323" s="6"/>
      <c r="BJ4323" s="6"/>
      <c r="BK4323" s="6"/>
      <c r="BL4323" s="6"/>
      <c r="BM4323" s="6"/>
      <c r="BN4323" s="6"/>
      <c r="BO4323" s="6"/>
      <c r="BP4323" s="6"/>
      <c r="BQ4323" s="6"/>
      <c r="BR4323" s="6"/>
      <c r="BS4323" s="6"/>
      <c r="BT4323" s="6"/>
      <c r="BU4323" s="6"/>
      <c r="BV4323" s="6"/>
      <c r="BW4323" s="6"/>
      <c r="BX4323" s="6"/>
      <c r="BY4323" s="6"/>
      <c r="BZ4323" s="6"/>
      <c r="CA4323" s="6"/>
      <c r="CB4323" s="6"/>
      <c r="CC4323" s="6"/>
      <c r="CD4323" s="6"/>
      <c r="CE4323" s="6"/>
      <c r="CF4323" s="6"/>
      <c r="CG4323" s="6"/>
      <c r="CH4323" s="6"/>
      <c r="CI4323" s="6"/>
      <c r="CJ4323" s="6"/>
      <c r="CK4323" s="6"/>
      <c r="CL4323" s="6"/>
      <c r="CM4323" s="6"/>
      <c r="CN4323" s="6"/>
      <c r="CO4323" s="6"/>
      <c r="CP4323" s="6"/>
      <c r="CQ4323" s="6"/>
      <c r="CR4323" s="6"/>
      <c r="CS4323" s="6"/>
      <c r="CT4323" s="6"/>
      <c r="CU4323" s="6"/>
      <c r="CV4323" s="6"/>
      <c r="CW4323" s="6"/>
      <c r="CX4323" s="6"/>
      <c r="CY4323" s="6"/>
      <c r="CZ4323" s="6"/>
      <c r="DA4323" s="6"/>
      <c r="DB4323" s="6"/>
      <c r="DC4323" s="6"/>
      <c r="DD4323" s="6"/>
      <c r="DE4323" s="6"/>
      <c r="DF4323" s="6"/>
      <c r="DG4323" s="6"/>
      <c r="DH4323" s="6"/>
      <c r="DI4323" s="6"/>
      <c r="DJ4323" s="6"/>
    </row>
    <row r="4324" spans="15:114" ht="15" customHeight="1" x14ac:dyDescent="0.15"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  <c r="BH4324" s="6"/>
      <c r="BI4324" s="6"/>
      <c r="BJ4324" s="6"/>
      <c r="BK4324" s="6"/>
      <c r="BL4324" s="6"/>
      <c r="BM4324" s="6"/>
      <c r="BN4324" s="6"/>
      <c r="BO4324" s="6"/>
      <c r="BP4324" s="6"/>
      <c r="BQ4324" s="6"/>
      <c r="BR4324" s="6"/>
      <c r="BS4324" s="6"/>
      <c r="BT4324" s="6"/>
      <c r="BU4324" s="6"/>
      <c r="BV4324" s="6"/>
      <c r="BW4324" s="6"/>
      <c r="BX4324" s="6"/>
      <c r="BY4324" s="6"/>
      <c r="BZ4324" s="6"/>
      <c r="CA4324" s="6"/>
      <c r="CB4324" s="6"/>
      <c r="CC4324" s="6"/>
      <c r="CD4324" s="6"/>
      <c r="CE4324" s="6"/>
      <c r="CF4324" s="6"/>
      <c r="CG4324" s="6"/>
      <c r="CH4324" s="6"/>
      <c r="CI4324" s="6"/>
      <c r="CJ4324" s="6"/>
      <c r="CK4324" s="6"/>
      <c r="CL4324" s="6"/>
      <c r="CM4324" s="6"/>
      <c r="CN4324" s="6"/>
      <c r="CO4324" s="6"/>
      <c r="CP4324" s="6"/>
      <c r="CQ4324" s="6"/>
      <c r="CR4324" s="6"/>
      <c r="CS4324" s="6"/>
      <c r="CT4324" s="6"/>
      <c r="CU4324" s="6"/>
      <c r="CV4324" s="6"/>
      <c r="CW4324" s="6"/>
      <c r="CX4324" s="6"/>
      <c r="CY4324" s="6"/>
      <c r="CZ4324" s="6"/>
      <c r="DA4324" s="6"/>
      <c r="DB4324" s="6"/>
      <c r="DC4324" s="6"/>
      <c r="DD4324" s="6"/>
      <c r="DE4324" s="6"/>
      <c r="DF4324" s="6"/>
      <c r="DG4324" s="6"/>
      <c r="DH4324" s="6"/>
      <c r="DI4324" s="6"/>
      <c r="DJ4324" s="6"/>
    </row>
    <row r="4325" spans="15:114" ht="15" customHeight="1" x14ac:dyDescent="0.15"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  <c r="BH4325" s="6"/>
      <c r="BI4325" s="6"/>
      <c r="BJ4325" s="6"/>
      <c r="BK4325" s="6"/>
      <c r="BL4325" s="6"/>
      <c r="BM4325" s="6"/>
      <c r="BN4325" s="6"/>
      <c r="BO4325" s="6"/>
      <c r="BP4325" s="6"/>
      <c r="BQ4325" s="6"/>
      <c r="BR4325" s="6"/>
      <c r="BS4325" s="6"/>
      <c r="BT4325" s="6"/>
      <c r="BU4325" s="6"/>
      <c r="BV4325" s="6"/>
      <c r="BW4325" s="6"/>
      <c r="BX4325" s="6"/>
      <c r="BY4325" s="6"/>
      <c r="BZ4325" s="6"/>
      <c r="CA4325" s="6"/>
      <c r="CB4325" s="6"/>
      <c r="CC4325" s="6"/>
      <c r="CD4325" s="6"/>
      <c r="CE4325" s="6"/>
      <c r="CF4325" s="6"/>
      <c r="CG4325" s="6"/>
      <c r="CH4325" s="6"/>
      <c r="CI4325" s="6"/>
      <c r="CJ4325" s="6"/>
      <c r="CK4325" s="6"/>
      <c r="CL4325" s="6"/>
      <c r="CM4325" s="6"/>
      <c r="CN4325" s="6"/>
      <c r="CO4325" s="6"/>
      <c r="CP4325" s="6"/>
      <c r="CQ4325" s="6"/>
      <c r="CR4325" s="6"/>
      <c r="CS4325" s="6"/>
      <c r="CT4325" s="6"/>
      <c r="CU4325" s="6"/>
      <c r="CV4325" s="6"/>
      <c r="CW4325" s="6"/>
      <c r="CX4325" s="6"/>
      <c r="CY4325" s="6"/>
      <c r="CZ4325" s="6"/>
      <c r="DA4325" s="6"/>
      <c r="DB4325" s="6"/>
      <c r="DC4325" s="6"/>
      <c r="DD4325" s="6"/>
      <c r="DE4325" s="6"/>
      <c r="DF4325" s="6"/>
      <c r="DG4325" s="6"/>
      <c r="DH4325" s="6"/>
      <c r="DI4325" s="6"/>
      <c r="DJ4325" s="6"/>
    </row>
    <row r="4326" spans="15:114" ht="15" customHeight="1" x14ac:dyDescent="0.15"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  <c r="BD4326" s="6"/>
      <c r="BE4326" s="6"/>
      <c r="BF4326" s="6"/>
      <c r="BG4326" s="6"/>
      <c r="BH4326" s="6"/>
      <c r="BI4326" s="6"/>
      <c r="BJ4326" s="6"/>
      <c r="BK4326" s="6"/>
      <c r="BL4326" s="6"/>
      <c r="BM4326" s="6"/>
      <c r="BN4326" s="6"/>
      <c r="BO4326" s="6"/>
      <c r="BP4326" s="6"/>
      <c r="BQ4326" s="6"/>
      <c r="BR4326" s="6"/>
      <c r="BS4326" s="6"/>
      <c r="BT4326" s="6"/>
      <c r="BU4326" s="6"/>
      <c r="BV4326" s="6"/>
      <c r="BW4326" s="6"/>
      <c r="BX4326" s="6"/>
      <c r="BY4326" s="6"/>
      <c r="BZ4326" s="6"/>
      <c r="CA4326" s="6"/>
      <c r="CB4326" s="6"/>
      <c r="CC4326" s="6"/>
      <c r="CD4326" s="6"/>
      <c r="CE4326" s="6"/>
      <c r="CF4326" s="6"/>
      <c r="CG4326" s="6"/>
      <c r="CH4326" s="6"/>
      <c r="CI4326" s="6"/>
      <c r="CJ4326" s="6"/>
      <c r="CK4326" s="6"/>
      <c r="CL4326" s="6"/>
      <c r="CM4326" s="6"/>
      <c r="CN4326" s="6"/>
      <c r="CO4326" s="6"/>
      <c r="CP4326" s="6"/>
      <c r="CQ4326" s="6"/>
      <c r="CR4326" s="6"/>
      <c r="CS4326" s="6"/>
      <c r="CT4326" s="6"/>
      <c r="CU4326" s="6"/>
      <c r="CV4326" s="6"/>
      <c r="CW4326" s="6"/>
      <c r="CX4326" s="6"/>
      <c r="CY4326" s="6"/>
      <c r="CZ4326" s="6"/>
      <c r="DA4326" s="6"/>
      <c r="DB4326" s="6"/>
      <c r="DC4326" s="6"/>
      <c r="DD4326" s="6"/>
      <c r="DE4326" s="6"/>
      <c r="DF4326" s="6"/>
      <c r="DG4326" s="6"/>
      <c r="DH4326" s="6"/>
      <c r="DI4326" s="6"/>
      <c r="DJ4326" s="6"/>
    </row>
    <row r="4327" spans="15:114" ht="15" customHeight="1" x14ac:dyDescent="0.15"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  <c r="BD4327" s="6"/>
      <c r="BE4327" s="6"/>
      <c r="BF4327" s="6"/>
      <c r="BG4327" s="6"/>
      <c r="BH4327" s="6"/>
      <c r="BI4327" s="6"/>
      <c r="BJ4327" s="6"/>
      <c r="BK4327" s="6"/>
      <c r="BL4327" s="6"/>
      <c r="BM4327" s="6"/>
      <c r="BN4327" s="6"/>
      <c r="BO4327" s="6"/>
      <c r="BP4327" s="6"/>
      <c r="BQ4327" s="6"/>
      <c r="BR4327" s="6"/>
      <c r="BS4327" s="6"/>
      <c r="BT4327" s="6"/>
      <c r="BU4327" s="6"/>
      <c r="BV4327" s="6"/>
      <c r="BW4327" s="6"/>
      <c r="BX4327" s="6"/>
      <c r="BY4327" s="6"/>
      <c r="BZ4327" s="6"/>
      <c r="CA4327" s="6"/>
      <c r="CB4327" s="6"/>
      <c r="CC4327" s="6"/>
      <c r="CD4327" s="6"/>
      <c r="CE4327" s="6"/>
      <c r="CF4327" s="6"/>
      <c r="CG4327" s="6"/>
      <c r="CH4327" s="6"/>
      <c r="CI4327" s="6"/>
      <c r="CJ4327" s="6"/>
      <c r="CK4327" s="6"/>
      <c r="CL4327" s="6"/>
      <c r="CM4327" s="6"/>
      <c r="CN4327" s="6"/>
      <c r="CO4327" s="6"/>
      <c r="CP4327" s="6"/>
      <c r="CQ4327" s="6"/>
      <c r="CR4327" s="6"/>
      <c r="CS4327" s="6"/>
      <c r="CT4327" s="6"/>
      <c r="CU4327" s="6"/>
      <c r="CV4327" s="6"/>
      <c r="CW4327" s="6"/>
      <c r="CX4327" s="6"/>
      <c r="CY4327" s="6"/>
      <c r="CZ4327" s="6"/>
      <c r="DA4327" s="6"/>
      <c r="DB4327" s="6"/>
      <c r="DC4327" s="6"/>
      <c r="DD4327" s="6"/>
      <c r="DE4327" s="6"/>
      <c r="DF4327" s="6"/>
      <c r="DG4327" s="6"/>
      <c r="DH4327" s="6"/>
      <c r="DI4327" s="6"/>
      <c r="DJ4327" s="6"/>
    </row>
    <row r="4328" spans="15:114" ht="15" customHeight="1" x14ac:dyDescent="0.15"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  <c r="BD4328" s="6"/>
      <c r="BE4328" s="6"/>
      <c r="BF4328" s="6"/>
      <c r="BG4328" s="6"/>
      <c r="BH4328" s="6"/>
      <c r="BI4328" s="6"/>
      <c r="BJ4328" s="6"/>
      <c r="BK4328" s="6"/>
      <c r="BL4328" s="6"/>
      <c r="BM4328" s="6"/>
      <c r="BN4328" s="6"/>
      <c r="BO4328" s="6"/>
      <c r="BP4328" s="6"/>
      <c r="BQ4328" s="6"/>
      <c r="BR4328" s="6"/>
      <c r="BS4328" s="6"/>
      <c r="BT4328" s="6"/>
      <c r="BU4328" s="6"/>
      <c r="BV4328" s="6"/>
      <c r="BW4328" s="6"/>
      <c r="BX4328" s="6"/>
      <c r="BY4328" s="6"/>
      <c r="BZ4328" s="6"/>
      <c r="CA4328" s="6"/>
      <c r="CB4328" s="6"/>
      <c r="CC4328" s="6"/>
      <c r="CD4328" s="6"/>
      <c r="CE4328" s="6"/>
      <c r="CF4328" s="6"/>
      <c r="CG4328" s="6"/>
      <c r="CH4328" s="6"/>
      <c r="CI4328" s="6"/>
      <c r="CJ4328" s="6"/>
      <c r="CK4328" s="6"/>
      <c r="CL4328" s="6"/>
      <c r="CM4328" s="6"/>
      <c r="CN4328" s="6"/>
      <c r="CO4328" s="6"/>
      <c r="CP4328" s="6"/>
      <c r="CQ4328" s="6"/>
      <c r="CR4328" s="6"/>
      <c r="CS4328" s="6"/>
      <c r="CT4328" s="6"/>
      <c r="CU4328" s="6"/>
      <c r="CV4328" s="6"/>
      <c r="CW4328" s="6"/>
      <c r="CX4328" s="6"/>
      <c r="CY4328" s="6"/>
      <c r="CZ4328" s="6"/>
      <c r="DA4328" s="6"/>
      <c r="DB4328" s="6"/>
      <c r="DC4328" s="6"/>
      <c r="DD4328" s="6"/>
      <c r="DE4328" s="6"/>
      <c r="DF4328" s="6"/>
      <c r="DG4328" s="6"/>
      <c r="DH4328" s="6"/>
      <c r="DI4328" s="6"/>
      <c r="DJ4328" s="6"/>
    </row>
    <row r="4329" spans="15:114" ht="15" customHeight="1" x14ac:dyDescent="0.15"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  <c r="BD4329" s="6"/>
      <c r="BE4329" s="6"/>
      <c r="BF4329" s="6"/>
      <c r="BG4329" s="6"/>
      <c r="BH4329" s="6"/>
      <c r="BI4329" s="6"/>
      <c r="BJ4329" s="6"/>
      <c r="BK4329" s="6"/>
      <c r="BL4329" s="6"/>
      <c r="BM4329" s="6"/>
      <c r="BN4329" s="6"/>
      <c r="BO4329" s="6"/>
      <c r="BP4329" s="6"/>
      <c r="BQ4329" s="6"/>
      <c r="BR4329" s="6"/>
      <c r="BS4329" s="6"/>
      <c r="BT4329" s="6"/>
      <c r="BU4329" s="6"/>
      <c r="BV4329" s="6"/>
      <c r="BW4329" s="6"/>
      <c r="BX4329" s="6"/>
      <c r="BY4329" s="6"/>
      <c r="BZ4329" s="6"/>
      <c r="CA4329" s="6"/>
      <c r="CB4329" s="6"/>
      <c r="CC4329" s="6"/>
      <c r="CD4329" s="6"/>
      <c r="CE4329" s="6"/>
      <c r="CF4329" s="6"/>
      <c r="CG4329" s="6"/>
      <c r="CH4329" s="6"/>
      <c r="CI4329" s="6"/>
      <c r="CJ4329" s="6"/>
      <c r="CK4329" s="6"/>
      <c r="CL4329" s="6"/>
      <c r="CM4329" s="6"/>
      <c r="CN4329" s="6"/>
      <c r="CO4329" s="6"/>
      <c r="CP4329" s="6"/>
      <c r="CQ4329" s="6"/>
      <c r="CR4329" s="6"/>
      <c r="CS4329" s="6"/>
      <c r="CT4329" s="6"/>
      <c r="CU4329" s="6"/>
      <c r="CV4329" s="6"/>
      <c r="CW4329" s="6"/>
      <c r="CX4329" s="6"/>
      <c r="CY4329" s="6"/>
      <c r="CZ4329" s="6"/>
      <c r="DA4329" s="6"/>
      <c r="DB4329" s="6"/>
      <c r="DC4329" s="6"/>
      <c r="DD4329" s="6"/>
      <c r="DE4329" s="6"/>
      <c r="DF4329" s="6"/>
      <c r="DG4329" s="6"/>
      <c r="DH4329" s="6"/>
      <c r="DI4329" s="6"/>
      <c r="DJ4329" s="6"/>
    </row>
    <row r="4330" spans="15:114" ht="15" customHeight="1" x14ac:dyDescent="0.15"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  <c r="BD4330" s="6"/>
      <c r="BE4330" s="6"/>
      <c r="BF4330" s="6"/>
      <c r="BG4330" s="6"/>
      <c r="BH4330" s="6"/>
      <c r="BI4330" s="6"/>
      <c r="BJ4330" s="6"/>
      <c r="BK4330" s="6"/>
      <c r="BL4330" s="6"/>
      <c r="BM4330" s="6"/>
      <c r="BN4330" s="6"/>
      <c r="BO4330" s="6"/>
      <c r="BP4330" s="6"/>
      <c r="BQ4330" s="6"/>
      <c r="BR4330" s="6"/>
      <c r="BS4330" s="6"/>
      <c r="BT4330" s="6"/>
      <c r="BU4330" s="6"/>
      <c r="BV4330" s="6"/>
      <c r="BW4330" s="6"/>
      <c r="BX4330" s="6"/>
      <c r="BY4330" s="6"/>
      <c r="BZ4330" s="6"/>
      <c r="CA4330" s="6"/>
      <c r="CB4330" s="6"/>
      <c r="CC4330" s="6"/>
      <c r="CD4330" s="6"/>
      <c r="CE4330" s="6"/>
      <c r="CF4330" s="6"/>
      <c r="CG4330" s="6"/>
      <c r="CH4330" s="6"/>
      <c r="CI4330" s="6"/>
      <c r="CJ4330" s="6"/>
      <c r="CK4330" s="6"/>
      <c r="CL4330" s="6"/>
      <c r="CM4330" s="6"/>
      <c r="CN4330" s="6"/>
      <c r="CO4330" s="6"/>
      <c r="CP4330" s="6"/>
      <c r="CQ4330" s="6"/>
      <c r="CR4330" s="6"/>
      <c r="CS4330" s="6"/>
      <c r="CT4330" s="6"/>
      <c r="CU4330" s="6"/>
      <c r="CV4330" s="6"/>
      <c r="CW4330" s="6"/>
      <c r="CX4330" s="6"/>
      <c r="CY4330" s="6"/>
      <c r="CZ4330" s="6"/>
      <c r="DA4330" s="6"/>
      <c r="DB4330" s="6"/>
      <c r="DC4330" s="6"/>
      <c r="DD4330" s="6"/>
      <c r="DE4330" s="6"/>
      <c r="DF4330" s="6"/>
      <c r="DG4330" s="6"/>
      <c r="DH4330" s="6"/>
      <c r="DI4330" s="6"/>
      <c r="DJ4330" s="6"/>
    </row>
    <row r="4331" spans="15:114" ht="15" customHeight="1" x14ac:dyDescent="0.15"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  <c r="BD4331" s="6"/>
      <c r="BE4331" s="6"/>
      <c r="BF4331" s="6"/>
      <c r="BG4331" s="6"/>
      <c r="BH4331" s="6"/>
      <c r="BI4331" s="6"/>
      <c r="BJ4331" s="6"/>
      <c r="BK4331" s="6"/>
      <c r="BL4331" s="6"/>
      <c r="BM4331" s="6"/>
      <c r="BN4331" s="6"/>
      <c r="BO4331" s="6"/>
      <c r="BP4331" s="6"/>
      <c r="BQ4331" s="6"/>
      <c r="BR4331" s="6"/>
      <c r="BS4331" s="6"/>
      <c r="BT4331" s="6"/>
      <c r="BU4331" s="6"/>
      <c r="BV4331" s="6"/>
      <c r="BW4331" s="6"/>
      <c r="BX4331" s="6"/>
      <c r="BY4331" s="6"/>
      <c r="BZ4331" s="6"/>
      <c r="CA4331" s="6"/>
      <c r="CB4331" s="6"/>
      <c r="CC4331" s="6"/>
      <c r="CD4331" s="6"/>
      <c r="CE4331" s="6"/>
      <c r="CF4331" s="6"/>
      <c r="CG4331" s="6"/>
      <c r="CH4331" s="6"/>
      <c r="CI4331" s="6"/>
      <c r="CJ4331" s="6"/>
      <c r="CK4331" s="6"/>
      <c r="CL4331" s="6"/>
      <c r="CM4331" s="6"/>
      <c r="CN4331" s="6"/>
      <c r="CO4331" s="6"/>
      <c r="CP4331" s="6"/>
      <c r="CQ4331" s="6"/>
      <c r="CR4331" s="6"/>
      <c r="CS4331" s="6"/>
      <c r="CT4331" s="6"/>
      <c r="CU4331" s="6"/>
      <c r="CV4331" s="6"/>
      <c r="CW4331" s="6"/>
      <c r="CX4331" s="6"/>
      <c r="CY4331" s="6"/>
      <c r="CZ4331" s="6"/>
      <c r="DA4331" s="6"/>
      <c r="DB4331" s="6"/>
      <c r="DC4331" s="6"/>
      <c r="DD4331" s="6"/>
      <c r="DE4331" s="6"/>
      <c r="DF4331" s="6"/>
      <c r="DG4331" s="6"/>
      <c r="DH4331" s="6"/>
      <c r="DI4331" s="6"/>
      <c r="DJ4331" s="6"/>
    </row>
    <row r="4332" spans="15:114" ht="15" customHeight="1" x14ac:dyDescent="0.15"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  <c r="BD4332" s="6"/>
      <c r="BE4332" s="6"/>
      <c r="BF4332" s="6"/>
      <c r="BG4332" s="6"/>
      <c r="BH4332" s="6"/>
      <c r="BI4332" s="6"/>
      <c r="BJ4332" s="6"/>
      <c r="BK4332" s="6"/>
      <c r="BL4332" s="6"/>
      <c r="BM4332" s="6"/>
      <c r="BN4332" s="6"/>
      <c r="BO4332" s="6"/>
      <c r="BP4332" s="6"/>
      <c r="BQ4332" s="6"/>
      <c r="BR4332" s="6"/>
      <c r="BS4332" s="6"/>
      <c r="BT4332" s="6"/>
      <c r="BU4332" s="6"/>
      <c r="BV4332" s="6"/>
      <c r="BW4332" s="6"/>
      <c r="BX4332" s="6"/>
      <c r="BY4332" s="6"/>
      <c r="BZ4332" s="6"/>
      <c r="CA4332" s="6"/>
      <c r="CB4332" s="6"/>
      <c r="CC4332" s="6"/>
      <c r="CD4332" s="6"/>
      <c r="CE4332" s="6"/>
      <c r="CF4332" s="6"/>
      <c r="CG4332" s="6"/>
      <c r="CH4332" s="6"/>
      <c r="CI4332" s="6"/>
      <c r="CJ4332" s="6"/>
      <c r="CK4332" s="6"/>
      <c r="CL4332" s="6"/>
      <c r="CM4332" s="6"/>
      <c r="CN4332" s="6"/>
      <c r="CO4332" s="6"/>
      <c r="CP4332" s="6"/>
      <c r="CQ4332" s="6"/>
      <c r="CR4332" s="6"/>
      <c r="CS4332" s="6"/>
      <c r="CT4332" s="6"/>
      <c r="CU4332" s="6"/>
      <c r="CV4332" s="6"/>
      <c r="CW4332" s="6"/>
      <c r="CX4332" s="6"/>
      <c r="CY4332" s="6"/>
      <c r="CZ4332" s="6"/>
      <c r="DA4332" s="6"/>
      <c r="DB4332" s="6"/>
      <c r="DC4332" s="6"/>
      <c r="DD4332" s="6"/>
      <c r="DE4332" s="6"/>
      <c r="DF4332" s="6"/>
      <c r="DG4332" s="6"/>
      <c r="DH4332" s="6"/>
      <c r="DI4332" s="6"/>
      <c r="DJ4332" s="6"/>
    </row>
    <row r="4333" spans="15:114" ht="15" customHeight="1" x14ac:dyDescent="0.15"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  <c r="BD4333" s="6"/>
      <c r="BE4333" s="6"/>
      <c r="BF4333" s="6"/>
      <c r="BG4333" s="6"/>
      <c r="BH4333" s="6"/>
      <c r="BI4333" s="6"/>
      <c r="BJ4333" s="6"/>
      <c r="BK4333" s="6"/>
      <c r="BL4333" s="6"/>
      <c r="BM4333" s="6"/>
      <c r="BN4333" s="6"/>
      <c r="BO4333" s="6"/>
      <c r="BP4333" s="6"/>
      <c r="BQ4333" s="6"/>
      <c r="BR4333" s="6"/>
      <c r="BS4333" s="6"/>
      <c r="BT4333" s="6"/>
      <c r="BU4333" s="6"/>
      <c r="BV4333" s="6"/>
      <c r="BW4333" s="6"/>
      <c r="BX4333" s="6"/>
      <c r="BY4333" s="6"/>
      <c r="BZ4333" s="6"/>
      <c r="CA4333" s="6"/>
      <c r="CB4333" s="6"/>
      <c r="CC4333" s="6"/>
      <c r="CD4333" s="6"/>
      <c r="CE4333" s="6"/>
      <c r="CF4333" s="6"/>
      <c r="CG4333" s="6"/>
      <c r="CH4333" s="6"/>
      <c r="CI4333" s="6"/>
      <c r="CJ4333" s="6"/>
      <c r="CK4333" s="6"/>
      <c r="CL4333" s="6"/>
      <c r="CM4333" s="6"/>
      <c r="CN4333" s="6"/>
      <c r="CO4333" s="6"/>
      <c r="CP4333" s="6"/>
      <c r="CQ4333" s="6"/>
      <c r="CR4333" s="6"/>
      <c r="CS4333" s="6"/>
      <c r="CT4333" s="6"/>
      <c r="CU4333" s="6"/>
      <c r="CV4333" s="6"/>
      <c r="CW4333" s="6"/>
      <c r="CX4333" s="6"/>
      <c r="CY4333" s="6"/>
      <c r="CZ4333" s="6"/>
      <c r="DA4333" s="6"/>
      <c r="DB4333" s="6"/>
      <c r="DC4333" s="6"/>
      <c r="DD4333" s="6"/>
      <c r="DE4333" s="6"/>
      <c r="DF4333" s="6"/>
      <c r="DG4333" s="6"/>
      <c r="DH4333" s="6"/>
      <c r="DI4333" s="6"/>
      <c r="DJ4333" s="6"/>
    </row>
    <row r="4334" spans="15:114" ht="15" customHeight="1" x14ac:dyDescent="0.15"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  <c r="BD4334" s="6"/>
      <c r="BE4334" s="6"/>
      <c r="BF4334" s="6"/>
      <c r="BG4334" s="6"/>
      <c r="BH4334" s="6"/>
      <c r="BI4334" s="6"/>
      <c r="BJ4334" s="6"/>
      <c r="BK4334" s="6"/>
      <c r="BL4334" s="6"/>
      <c r="BM4334" s="6"/>
      <c r="BN4334" s="6"/>
      <c r="BO4334" s="6"/>
      <c r="BP4334" s="6"/>
      <c r="BQ4334" s="6"/>
      <c r="BR4334" s="6"/>
      <c r="BS4334" s="6"/>
      <c r="BT4334" s="6"/>
      <c r="BU4334" s="6"/>
      <c r="BV4334" s="6"/>
      <c r="BW4334" s="6"/>
      <c r="BX4334" s="6"/>
      <c r="BY4334" s="6"/>
      <c r="BZ4334" s="6"/>
      <c r="CA4334" s="6"/>
      <c r="CB4334" s="6"/>
      <c r="CC4334" s="6"/>
      <c r="CD4334" s="6"/>
      <c r="CE4334" s="6"/>
      <c r="CF4334" s="6"/>
      <c r="CG4334" s="6"/>
      <c r="CH4334" s="6"/>
      <c r="CI4334" s="6"/>
      <c r="CJ4334" s="6"/>
      <c r="CK4334" s="6"/>
      <c r="CL4334" s="6"/>
      <c r="CM4334" s="6"/>
      <c r="CN4334" s="6"/>
      <c r="CO4334" s="6"/>
      <c r="CP4334" s="6"/>
      <c r="CQ4334" s="6"/>
      <c r="CR4334" s="6"/>
      <c r="CS4334" s="6"/>
      <c r="CT4334" s="6"/>
      <c r="CU4334" s="6"/>
      <c r="CV4334" s="6"/>
      <c r="CW4334" s="6"/>
      <c r="CX4334" s="6"/>
      <c r="CY4334" s="6"/>
      <c r="CZ4334" s="6"/>
      <c r="DA4334" s="6"/>
      <c r="DB4334" s="6"/>
      <c r="DC4334" s="6"/>
      <c r="DD4334" s="6"/>
      <c r="DE4334" s="6"/>
      <c r="DF4334" s="6"/>
      <c r="DG4334" s="6"/>
      <c r="DH4334" s="6"/>
      <c r="DI4334" s="6"/>
      <c r="DJ4334" s="6"/>
    </row>
    <row r="4335" spans="15:114" ht="15" customHeight="1" x14ac:dyDescent="0.15"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  <c r="BD4335" s="6"/>
      <c r="BE4335" s="6"/>
      <c r="BF4335" s="6"/>
      <c r="BG4335" s="6"/>
      <c r="BH4335" s="6"/>
      <c r="BI4335" s="6"/>
      <c r="BJ4335" s="6"/>
      <c r="BK4335" s="6"/>
      <c r="BL4335" s="6"/>
      <c r="BM4335" s="6"/>
      <c r="BN4335" s="6"/>
      <c r="BO4335" s="6"/>
      <c r="BP4335" s="6"/>
      <c r="BQ4335" s="6"/>
      <c r="BR4335" s="6"/>
      <c r="BS4335" s="6"/>
      <c r="BT4335" s="6"/>
      <c r="BU4335" s="6"/>
      <c r="BV4335" s="6"/>
      <c r="BW4335" s="6"/>
      <c r="BX4335" s="6"/>
      <c r="BY4335" s="6"/>
      <c r="BZ4335" s="6"/>
      <c r="CA4335" s="6"/>
      <c r="CB4335" s="6"/>
      <c r="CC4335" s="6"/>
      <c r="CD4335" s="6"/>
      <c r="CE4335" s="6"/>
      <c r="CF4335" s="6"/>
      <c r="CG4335" s="6"/>
      <c r="CH4335" s="6"/>
      <c r="CI4335" s="6"/>
      <c r="CJ4335" s="6"/>
      <c r="CK4335" s="6"/>
      <c r="CL4335" s="6"/>
      <c r="CM4335" s="6"/>
      <c r="CN4335" s="6"/>
      <c r="CO4335" s="6"/>
      <c r="CP4335" s="6"/>
      <c r="CQ4335" s="6"/>
      <c r="CR4335" s="6"/>
      <c r="CS4335" s="6"/>
      <c r="CT4335" s="6"/>
      <c r="CU4335" s="6"/>
      <c r="CV4335" s="6"/>
      <c r="CW4335" s="6"/>
      <c r="CX4335" s="6"/>
      <c r="CY4335" s="6"/>
      <c r="CZ4335" s="6"/>
      <c r="DA4335" s="6"/>
      <c r="DB4335" s="6"/>
      <c r="DC4335" s="6"/>
      <c r="DD4335" s="6"/>
      <c r="DE4335" s="6"/>
      <c r="DF4335" s="6"/>
      <c r="DG4335" s="6"/>
      <c r="DH4335" s="6"/>
      <c r="DI4335" s="6"/>
      <c r="DJ4335" s="6"/>
    </row>
    <row r="4336" spans="15:114" ht="15" customHeight="1" x14ac:dyDescent="0.15"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  <c r="BD4336" s="6"/>
      <c r="BE4336" s="6"/>
      <c r="BF4336" s="6"/>
      <c r="BG4336" s="6"/>
      <c r="BH4336" s="6"/>
      <c r="BI4336" s="6"/>
      <c r="BJ4336" s="6"/>
      <c r="BK4336" s="6"/>
      <c r="BL4336" s="6"/>
      <c r="BM4336" s="6"/>
      <c r="BN4336" s="6"/>
      <c r="BO4336" s="6"/>
      <c r="BP4336" s="6"/>
      <c r="BQ4336" s="6"/>
      <c r="BR4336" s="6"/>
      <c r="BS4336" s="6"/>
      <c r="BT4336" s="6"/>
      <c r="BU4336" s="6"/>
      <c r="BV4336" s="6"/>
      <c r="BW4336" s="6"/>
      <c r="BX4336" s="6"/>
      <c r="BY4336" s="6"/>
      <c r="BZ4336" s="6"/>
      <c r="CA4336" s="6"/>
      <c r="CB4336" s="6"/>
      <c r="CC4336" s="6"/>
      <c r="CD4336" s="6"/>
      <c r="CE4336" s="6"/>
      <c r="CF4336" s="6"/>
      <c r="CG4336" s="6"/>
      <c r="CH4336" s="6"/>
      <c r="CI4336" s="6"/>
      <c r="CJ4336" s="6"/>
      <c r="CK4336" s="6"/>
      <c r="CL4336" s="6"/>
      <c r="CM4336" s="6"/>
      <c r="CN4336" s="6"/>
      <c r="CO4336" s="6"/>
      <c r="CP4336" s="6"/>
      <c r="CQ4336" s="6"/>
      <c r="CR4336" s="6"/>
      <c r="CS4336" s="6"/>
      <c r="CT4336" s="6"/>
      <c r="CU4336" s="6"/>
      <c r="CV4336" s="6"/>
      <c r="CW4336" s="6"/>
      <c r="CX4336" s="6"/>
      <c r="CY4336" s="6"/>
      <c r="CZ4336" s="6"/>
      <c r="DA4336" s="6"/>
      <c r="DB4336" s="6"/>
      <c r="DC4336" s="6"/>
      <c r="DD4336" s="6"/>
      <c r="DE4336" s="6"/>
      <c r="DF4336" s="6"/>
      <c r="DG4336" s="6"/>
      <c r="DH4336" s="6"/>
      <c r="DI4336" s="6"/>
      <c r="DJ4336" s="6"/>
    </row>
    <row r="4337" spans="15:114" ht="15" customHeight="1" x14ac:dyDescent="0.15"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  <c r="BD4337" s="6"/>
      <c r="BE4337" s="6"/>
      <c r="BF4337" s="6"/>
      <c r="BG4337" s="6"/>
      <c r="BH4337" s="6"/>
      <c r="BI4337" s="6"/>
      <c r="BJ4337" s="6"/>
      <c r="BK4337" s="6"/>
      <c r="BL4337" s="6"/>
      <c r="BM4337" s="6"/>
      <c r="BN4337" s="6"/>
      <c r="BO4337" s="6"/>
      <c r="BP4337" s="6"/>
      <c r="BQ4337" s="6"/>
      <c r="BR4337" s="6"/>
      <c r="BS4337" s="6"/>
      <c r="BT4337" s="6"/>
      <c r="BU4337" s="6"/>
      <c r="BV4337" s="6"/>
      <c r="BW4337" s="6"/>
      <c r="BX4337" s="6"/>
      <c r="BY4337" s="6"/>
      <c r="BZ4337" s="6"/>
      <c r="CA4337" s="6"/>
      <c r="CB4337" s="6"/>
      <c r="CC4337" s="6"/>
      <c r="CD4337" s="6"/>
      <c r="CE4337" s="6"/>
      <c r="CF4337" s="6"/>
      <c r="CG4337" s="6"/>
      <c r="CH4337" s="6"/>
      <c r="CI4337" s="6"/>
      <c r="CJ4337" s="6"/>
      <c r="CK4337" s="6"/>
      <c r="CL4337" s="6"/>
      <c r="CM4337" s="6"/>
      <c r="CN4337" s="6"/>
      <c r="CO4337" s="6"/>
      <c r="CP4337" s="6"/>
      <c r="CQ4337" s="6"/>
      <c r="CR4337" s="6"/>
      <c r="CS4337" s="6"/>
      <c r="CT4337" s="6"/>
      <c r="CU4337" s="6"/>
      <c r="CV4337" s="6"/>
      <c r="CW4337" s="6"/>
      <c r="CX4337" s="6"/>
      <c r="CY4337" s="6"/>
      <c r="CZ4337" s="6"/>
      <c r="DA4337" s="6"/>
      <c r="DB4337" s="6"/>
      <c r="DC4337" s="6"/>
      <c r="DD4337" s="6"/>
      <c r="DE4337" s="6"/>
      <c r="DF4337" s="6"/>
      <c r="DG4337" s="6"/>
      <c r="DH4337" s="6"/>
      <c r="DI4337" s="6"/>
      <c r="DJ4337" s="6"/>
    </row>
    <row r="4338" spans="15:114" ht="15" customHeight="1" x14ac:dyDescent="0.15"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  <c r="BD4338" s="6"/>
      <c r="BE4338" s="6"/>
      <c r="BF4338" s="6"/>
      <c r="BG4338" s="6"/>
      <c r="BH4338" s="6"/>
      <c r="BI4338" s="6"/>
      <c r="BJ4338" s="6"/>
      <c r="BK4338" s="6"/>
      <c r="BL4338" s="6"/>
      <c r="BM4338" s="6"/>
      <c r="BN4338" s="6"/>
      <c r="BO4338" s="6"/>
      <c r="BP4338" s="6"/>
      <c r="BQ4338" s="6"/>
      <c r="BR4338" s="6"/>
      <c r="BS4338" s="6"/>
      <c r="BT4338" s="6"/>
      <c r="BU4338" s="6"/>
      <c r="BV4338" s="6"/>
      <c r="BW4338" s="6"/>
      <c r="BX4338" s="6"/>
      <c r="BY4338" s="6"/>
      <c r="BZ4338" s="6"/>
      <c r="CA4338" s="6"/>
      <c r="CB4338" s="6"/>
      <c r="CC4338" s="6"/>
      <c r="CD4338" s="6"/>
      <c r="CE4338" s="6"/>
      <c r="CF4338" s="6"/>
      <c r="CG4338" s="6"/>
      <c r="CH4338" s="6"/>
      <c r="CI4338" s="6"/>
      <c r="CJ4338" s="6"/>
      <c r="CK4338" s="6"/>
      <c r="CL4338" s="6"/>
      <c r="CM4338" s="6"/>
      <c r="CN4338" s="6"/>
      <c r="CO4338" s="6"/>
      <c r="CP4338" s="6"/>
      <c r="CQ4338" s="6"/>
      <c r="CR4338" s="6"/>
      <c r="CS4338" s="6"/>
      <c r="CT4338" s="6"/>
      <c r="CU4338" s="6"/>
      <c r="CV4338" s="6"/>
      <c r="CW4338" s="6"/>
      <c r="CX4338" s="6"/>
      <c r="CY4338" s="6"/>
      <c r="CZ4338" s="6"/>
      <c r="DA4338" s="6"/>
      <c r="DB4338" s="6"/>
      <c r="DC4338" s="6"/>
      <c r="DD4338" s="6"/>
      <c r="DE4338" s="6"/>
      <c r="DF4338" s="6"/>
      <c r="DG4338" s="6"/>
      <c r="DH4338" s="6"/>
      <c r="DI4338" s="6"/>
      <c r="DJ4338" s="6"/>
    </row>
    <row r="4339" spans="15:114" ht="15" customHeight="1" x14ac:dyDescent="0.15"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  <c r="BD4339" s="6"/>
      <c r="BE4339" s="6"/>
      <c r="BF4339" s="6"/>
      <c r="BG4339" s="6"/>
      <c r="BH4339" s="6"/>
      <c r="BI4339" s="6"/>
      <c r="BJ4339" s="6"/>
      <c r="BK4339" s="6"/>
      <c r="BL4339" s="6"/>
      <c r="BM4339" s="6"/>
      <c r="BN4339" s="6"/>
      <c r="BO4339" s="6"/>
      <c r="BP4339" s="6"/>
      <c r="BQ4339" s="6"/>
      <c r="BR4339" s="6"/>
      <c r="BS4339" s="6"/>
      <c r="BT4339" s="6"/>
      <c r="BU4339" s="6"/>
      <c r="BV4339" s="6"/>
      <c r="BW4339" s="6"/>
      <c r="BX4339" s="6"/>
      <c r="BY4339" s="6"/>
      <c r="BZ4339" s="6"/>
      <c r="CA4339" s="6"/>
      <c r="CB4339" s="6"/>
      <c r="CC4339" s="6"/>
      <c r="CD4339" s="6"/>
      <c r="CE4339" s="6"/>
      <c r="CF4339" s="6"/>
      <c r="CG4339" s="6"/>
      <c r="CH4339" s="6"/>
      <c r="CI4339" s="6"/>
      <c r="CJ4339" s="6"/>
      <c r="CK4339" s="6"/>
      <c r="CL4339" s="6"/>
      <c r="CM4339" s="6"/>
      <c r="CN4339" s="6"/>
      <c r="CO4339" s="6"/>
      <c r="CP4339" s="6"/>
      <c r="CQ4339" s="6"/>
      <c r="CR4339" s="6"/>
      <c r="CS4339" s="6"/>
      <c r="CT4339" s="6"/>
      <c r="CU4339" s="6"/>
      <c r="CV4339" s="6"/>
      <c r="CW4339" s="6"/>
      <c r="CX4339" s="6"/>
      <c r="CY4339" s="6"/>
      <c r="CZ4339" s="6"/>
      <c r="DA4339" s="6"/>
      <c r="DB4339" s="6"/>
      <c r="DC4339" s="6"/>
      <c r="DD4339" s="6"/>
      <c r="DE4339" s="6"/>
      <c r="DF4339" s="6"/>
      <c r="DG4339" s="6"/>
      <c r="DH4339" s="6"/>
      <c r="DI4339" s="6"/>
      <c r="DJ4339" s="6"/>
    </row>
    <row r="4340" spans="15:114" ht="15" customHeight="1" x14ac:dyDescent="0.15"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  <c r="BH4340" s="6"/>
      <c r="BI4340" s="6"/>
      <c r="BJ4340" s="6"/>
      <c r="BK4340" s="6"/>
      <c r="BL4340" s="6"/>
      <c r="BM4340" s="6"/>
      <c r="BN4340" s="6"/>
      <c r="BO4340" s="6"/>
      <c r="BP4340" s="6"/>
      <c r="BQ4340" s="6"/>
      <c r="BR4340" s="6"/>
      <c r="BS4340" s="6"/>
      <c r="BT4340" s="6"/>
      <c r="BU4340" s="6"/>
      <c r="BV4340" s="6"/>
      <c r="BW4340" s="6"/>
      <c r="BX4340" s="6"/>
      <c r="BY4340" s="6"/>
      <c r="BZ4340" s="6"/>
      <c r="CA4340" s="6"/>
      <c r="CB4340" s="6"/>
      <c r="CC4340" s="6"/>
      <c r="CD4340" s="6"/>
      <c r="CE4340" s="6"/>
      <c r="CF4340" s="6"/>
      <c r="CG4340" s="6"/>
      <c r="CH4340" s="6"/>
      <c r="CI4340" s="6"/>
      <c r="CJ4340" s="6"/>
      <c r="CK4340" s="6"/>
      <c r="CL4340" s="6"/>
      <c r="CM4340" s="6"/>
      <c r="CN4340" s="6"/>
      <c r="CO4340" s="6"/>
      <c r="CP4340" s="6"/>
      <c r="CQ4340" s="6"/>
      <c r="CR4340" s="6"/>
      <c r="CS4340" s="6"/>
      <c r="CT4340" s="6"/>
      <c r="CU4340" s="6"/>
      <c r="CV4340" s="6"/>
      <c r="CW4340" s="6"/>
      <c r="CX4340" s="6"/>
      <c r="CY4340" s="6"/>
      <c r="CZ4340" s="6"/>
      <c r="DA4340" s="6"/>
      <c r="DB4340" s="6"/>
      <c r="DC4340" s="6"/>
      <c r="DD4340" s="6"/>
      <c r="DE4340" s="6"/>
      <c r="DF4340" s="6"/>
      <c r="DG4340" s="6"/>
      <c r="DH4340" s="6"/>
      <c r="DI4340" s="6"/>
      <c r="DJ4340" s="6"/>
    </row>
    <row r="4341" spans="15:114" ht="15" customHeight="1" x14ac:dyDescent="0.15"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  <c r="BH4341" s="6"/>
      <c r="BI4341" s="6"/>
      <c r="BJ4341" s="6"/>
      <c r="BK4341" s="6"/>
      <c r="BL4341" s="6"/>
      <c r="BM4341" s="6"/>
      <c r="BN4341" s="6"/>
      <c r="BO4341" s="6"/>
      <c r="BP4341" s="6"/>
      <c r="BQ4341" s="6"/>
      <c r="BR4341" s="6"/>
      <c r="BS4341" s="6"/>
      <c r="BT4341" s="6"/>
      <c r="BU4341" s="6"/>
      <c r="BV4341" s="6"/>
      <c r="BW4341" s="6"/>
      <c r="BX4341" s="6"/>
      <c r="BY4341" s="6"/>
      <c r="BZ4341" s="6"/>
      <c r="CA4341" s="6"/>
      <c r="CB4341" s="6"/>
      <c r="CC4341" s="6"/>
      <c r="CD4341" s="6"/>
      <c r="CE4341" s="6"/>
      <c r="CF4341" s="6"/>
      <c r="CG4341" s="6"/>
      <c r="CH4341" s="6"/>
      <c r="CI4341" s="6"/>
      <c r="CJ4341" s="6"/>
      <c r="CK4341" s="6"/>
      <c r="CL4341" s="6"/>
      <c r="CM4341" s="6"/>
      <c r="CN4341" s="6"/>
      <c r="CO4341" s="6"/>
      <c r="CP4341" s="6"/>
      <c r="CQ4341" s="6"/>
      <c r="CR4341" s="6"/>
      <c r="CS4341" s="6"/>
      <c r="CT4341" s="6"/>
      <c r="CU4341" s="6"/>
      <c r="CV4341" s="6"/>
      <c r="CW4341" s="6"/>
      <c r="CX4341" s="6"/>
      <c r="CY4341" s="6"/>
      <c r="CZ4341" s="6"/>
      <c r="DA4341" s="6"/>
      <c r="DB4341" s="6"/>
      <c r="DC4341" s="6"/>
      <c r="DD4341" s="6"/>
      <c r="DE4341" s="6"/>
      <c r="DF4341" s="6"/>
      <c r="DG4341" s="6"/>
      <c r="DH4341" s="6"/>
      <c r="DI4341" s="6"/>
      <c r="DJ4341" s="6"/>
    </row>
    <row r="4342" spans="15:114" ht="15" customHeight="1" x14ac:dyDescent="0.15"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  <c r="BD4342" s="6"/>
      <c r="BE4342" s="6"/>
      <c r="BF4342" s="6"/>
      <c r="BG4342" s="6"/>
      <c r="BH4342" s="6"/>
      <c r="BI4342" s="6"/>
      <c r="BJ4342" s="6"/>
      <c r="BK4342" s="6"/>
      <c r="BL4342" s="6"/>
      <c r="BM4342" s="6"/>
      <c r="BN4342" s="6"/>
      <c r="BO4342" s="6"/>
      <c r="BP4342" s="6"/>
      <c r="BQ4342" s="6"/>
      <c r="BR4342" s="6"/>
      <c r="BS4342" s="6"/>
      <c r="BT4342" s="6"/>
      <c r="BU4342" s="6"/>
      <c r="BV4342" s="6"/>
      <c r="BW4342" s="6"/>
      <c r="BX4342" s="6"/>
      <c r="BY4342" s="6"/>
      <c r="BZ4342" s="6"/>
      <c r="CA4342" s="6"/>
      <c r="CB4342" s="6"/>
      <c r="CC4342" s="6"/>
      <c r="CD4342" s="6"/>
      <c r="CE4342" s="6"/>
      <c r="CF4342" s="6"/>
      <c r="CG4342" s="6"/>
      <c r="CH4342" s="6"/>
      <c r="CI4342" s="6"/>
      <c r="CJ4342" s="6"/>
      <c r="CK4342" s="6"/>
      <c r="CL4342" s="6"/>
      <c r="CM4342" s="6"/>
      <c r="CN4342" s="6"/>
      <c r="CO4342" s="6"/>
      <c r="CP4342" s="6"/>
      <c r="CQ4342" s="6"/>
      <c r="CR4342" s="6"/>
      <c r="CS4342" s="6"/>
      <c r="CT4342" s="6"/>
      <c r="CU4342" s="6"/>
      <c r="CV4342" s="6"/>
      <c r="CW4342" s="6"/>
      <c r="CX4342" s="6"/>
      <c r="CY4342" s="6"/>
      <c r="CZ4342" s="6"/>
      <c r="DA4342" s="6"/>
      <c r="DB4342" s="6"/>
      <c r="DC4342" s="6"/>
      <c r="DD4342" s="6"/>
      <c r="DE4342" s="6"/>
      <c r="DF4342" s="6"/>
      <c r="DG4342" s="6"/>
      <c r="DH4342" s="6"/>
      <c r="DI4342" s="6"/>
      <c r="DJ4342" s="6"/>
    </row>
    <row r="4343" spans="15:114" ht="15" customHeight="1" x14ac:dyDescent="0.15"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  <c r="BD4343" s="6"/>
      <c r="BE4343" s="6"/>
      <c r="BF4343" s="6"/>
      <c r="BG4343" s="6"/>
      <c r="BH4343" s="6"/>
      <c r="BI4343" s="6"/>
      <c r="BJ4343" s="6"/>
      <c r="BK4343" s="6"/>
      <c r="BL4343" s="6"/>
      <c r="BM4343" s="6"/>
      <c r="BN4343" s="6"/>
      <c r="BO4343" s="6"/>
      <c r="BP4343" s="6"/>
      <c r="BQ4343" s="6"/>
      <c r="BR4343" s="6"/>
      <c r="BS4343" s="6"/>
      <c r="BT4343" s="6"/>
      <c r="BU4343" s="6"/>
      <c r="BV4343" s="6"/>
      <c r="BW4343" s="6"/>
      <c r="BX4343" s="6"/>
      <c r="BY4343" s="6"/>
      <c r="BZ4343" s="6"/>
      <c r="CA4343" s="6"/>
      <c r="CB4343" s="6"/>
      <c r="CC4343" s="6"/>
      <c r="CD4343" s="6"/>
      <c r="CE4343" s="6"/>
      <c r="CF4343" s="6"/>
      <c r="CG4343" s="6"/>
      <c r="CH4343" s="6"/>
      <c r="CI4343" s="6"/>
      <c r="CJ4343" s="6"/>
      <c r="CK4343" s="6"/>
      <c r="CL4343" s="6"/>
      <c r="CM4343" s="6"/>
      <c r="CN4343" s="6"/>
      <c r="CO4343" s="6"/>
      <c r="CP4343" s="6"/>
      <c r="CQ4343" s="6"/>
      <c r="CR4343" s="6"/>
      <c r="CS4343" s="6"/>
      <c r="CT4343" s="6"/>
      <c r="CU4343" s="6"/>
      <c r="CV4343" s="6"/>
      <c r="CW4343" s="6"/>
      <c r="CX4343" s="6"/>
      <c r="CY4343" s="6"/>
      <c r="CZ4343" s="6"/>
      <c r="DA4343" s="6"/>
      <c r="DB4343" s="6"/>
      <c r="DC4343" s="6"/>
      <c r="DD4343" s="6"/>
      <c r="DE4343" s="6"/>
      <c r="DF4343" s="6"/>
      <c r="DG4343" s="6"/>
      <c r="DH4343" s="6"/>
      <c r="DI4343" s="6"/>
      <c r="DJ4343" s="6"/>
    </row>
    <row r="4344" spans="15:114" ht="15" customHeight="1" x14ac:dyDescent="0.15"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  <c r="BD4344" s="6"/>
      <c r="BE4344" s="6"/>
      <c r="BF4344" s="6"/>
      <c r="BG4344" s="6"/>
      <c r="BH4344" s="6"/>
      <c r="BI4344" s="6"/>
      <c r="BJ4344" s="6"/>
      <c r="BK4344" s="6"/>
      <c r="BL4344" s="6"/>
      <c r="BM4344" s="6"/>
      <c r="BN4344" s="6"/>
      <c r="BO4344" s="6"/>
      <c r="BP4344" s="6"/>
      <c r="BQ4344" s="6"/>
      <c r="BR4344" s="6"/>
      <c r="BS4344" s="6"/>
      <c r="BT4344" s="6"/>
      <c r="BU4344" s="6"/>
      <c r="BV4344" s="6"/>
      <c r="BW4344" s="6"/>
      <c r="BX4344" s="6"/>
      <c r="BY4344" s="6"/>
      <c r="BZ4344" s="6"/>
      <c r="CA4344" s="6"/>
      <c r="CB4344" s="6"/>
      <c r="CC4344" s="6"/>
      <c r="CD4344" s="6"/>
      <c r="CE4344" s="6"/>
      <c r="CF4344" s="6"/>
      <c r="CG4344" s="6"/>
      <c r="CH4344" s="6"/>
      <c r="CI4344" s="6"/>
      <c r="CJ4344" s="6"/>
      <c r="CK4344" s="6"/>
      <c r="CL4344" s="6"/>
      <c r="CM4344" s="6"/>
      <c r="CN4344" s="6"/>
      <c r="CO4344" s="6"/>
      <c r="CP4344" s="6"/>
      <c r="CQ4344" s="6"/>
      <c r="CR4344" s="6"/>
      <c r="CS4344" s="6"/>
      <c r="CT4344" s="6"/>
      <c r="CU4344" s="6"/>
      <c r="CV4344" s="6"/>
      <c r="CW4344" s="6"/>
      <c r="CX4344" s="6"/>
      <c r="CY4344" s="6"/>
      <c r="CZ4344" s="6"/>
      <c r="DA4344" s="6"/>
      <c r="DB4344" s="6"/>
      <c r="DC4344" s="6"/>
      <c r="DD4344" s="6"/>
      <c r="DE4344" s="6"/>
      <c r="DF4344" s="6"/>
      <c r="DG4344" s="6"/>
      <c r="DH4344" s="6"/>
      <c r="DI4344" s="6"/>
      <c r="DJ4344" s="6"/>
    </row>
    <row r="4345" spans="15:114" ht="15" customHeight="1" x14ac:dyDescent="0.15"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  <c r="BD4345" s="6"/>
      <c r="BE4345" s="6"/>
      <c r="BF4345" s="6"/>
      <c r="BG4345" s="6"/>
      <c r="BH4345" s="6"/>
      <c r="BI4345" s="6"/>
      <c r="BJ4345" s="6"/>
      <c r="BK4345" s="6"/>
      <c r="BL4345" s="6"/>
      <c r="BM4345" s="6"/>
      <c r="BN4345" s="6"/>
      <c r="BO4345" s="6"/>
      <c r="BP4345" s="6"/>
      <c r="BQ4345" s="6"/>
      <c r="BR4345" s="6"/>
      <c r="BS4345" s="6"/>
      <c r="BT4345" s="6"/>
      <c r="BU4345" s="6"/>
      <c r="BV4345" s="6"/>
      <c r="BW4345" s="6"/>
      <c r="BX4345" s="6"/>
      <c r="BY4345" s="6"/>
      <c r="BZ4345" s="6"/>
      <c r="CA4345" s="6"/>
      <c r="CB4345" s="6"/>
      <c r="CC4345" s="6"/>
      <c r="CD4345" s="6"/>
      <c r="CE4345" s="6"/>
      <c r="CF4345" s="6"/>
      <c r="CG4345" s="6"/>
      <c r="CH4345" s="6"/>
      <c r="CI4345" s="6"/>
      <c r="CJ4345" s="6"/>
      <c r="CK4345" s="6"/>
      <c r="CL4345" s="6"/>
      <c r="CM4345" s="6"/>
      <c r="CN4345" s="6"/>
      <c r="CO4345" s="6"/>
      <c r="CP4345" s="6"/>
      <c r="CQ4345" s="6"/>
      <c r="CR4345" s="6"/>
      <c r="CS4345" s="6"/>
      <c r="CT4345" s="6"/>
      <c r="CU4345" s="6"/>
      <c r="CV4345" s="6"/>
      <c r="CW4345" s="6"/>
      <c r="CX4345" s="6"/>
      <c r="CY4345" s="6"/>
      <c r="CZ4345" s="6"/>
      <c r="DA4345" s="6"/>
      <c r="DB4345" s="6"/>
      <c r="DC4345" s="6"/>
      <c r="DD4345" s="6"/>
      <c r="DE4345" s="6"/>
      <c r="DF4345" s="6"/>
      <c r="DG4345" s="6"/>
      <c r="DH4345" s="6"/>
      <c r="DI4345" s="6"/>
      <c r="DJ4345" s="6"/>
    </row>
    <row r="4346" spans="15:114" ht="15" customHeight="1" x14ac:dyDescent="0.15"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  <c r="BD4346" s="6"/>
      <c r="BE4346" s="6"/>
      <c r="BF4346" s="6"/>
      <c r="BG4346" s="6"/>
      <c r="BH4346" s="6"/>
      <c r="BI4346" s="6"/>
      <c r="BJ4346" s="6"/>
      <c r="BK4346" s="6"/>
      <c r="BL4346" s="6"/>
      <c r="BM4346" s="6"/>
      <c r="BN4346" s="6"/>
      <c r="BO4346" s="6"/>
      <c r="BP4346" s="6"/>
      <c r="BQ4346" s="6"/>
      <c r="BR4346" s="6"/>
      <c r="BS4346" s="6"/>
      <c r="BT4346" s="6"/>
      <c r="BU4346" s="6"/>
      <c r="BV4346" s="6"/>
      <c r="BW4346" s="6"/>
      <c r="BX4346" s="6"/>
      <c r="BY4346" s="6"/>
      <c r="BZ4346" s="6"/>
      <c r="CA4346" s="6"/>
      <c r="CB4346" s="6"/>
      <c r="CC4346" s="6"/>
      <c r="CD4346" s="6"/>
      <c r="CE4346" s="6"/>
      <c r="CF4346" s="6"/>
      <c r="CG4346" s="6"/>
      <c r="CH4346" s="6"/>
      <c r="CI4346" s="6"/>
      <c r="CJ4346" s="6"/>
      <c r="CK4346" s="6"/>
      <c r="CL4346" s="6"/>
      <c r="CM4346" s="6"/>
      <c r="CN4346" s="6"/>
      <c r="CO4346" s="6"/>
      <c r="CP4346" s="6"/>
      <c r="CQ4346" s="6"/>
      <c r="CR4346" s="6"/>
      <c r="CS4346" s="6"/>
      <c r="CT4346" s="6"/>
      <c r="CU4346" s="6"/>
      <c r="CV4346" s="6"/>
      <c r="CW4346" s="6"/>
      <c r="CX4346" s="6"/>
      <c r="CY4346" s="6"/>
      <c r="CZ4346" s="6"/>
      <c r="DA4346" s="6"/>
      <c r="DB4346" s="6"/>
      <c r="DC4346" s="6"/>
      <c r="DD4346" s="6"/>
      <c r="DE4346" s="6"/>
      <c r="DF4346" s="6"/>
      <c r="DG4346" s="6"/>
      <c r="DH4346" s="6"/>
      <c r="DI4346" s="6"/>
      <c r="DJ4346" s="6"/>
    </row>
    <row r="4347" spans="15:114" ht="15" customHeight="1" x14ac:dyDescent="0.15"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  <c r="BD4347" s="6"/>
      <c r="BE4347" s="6"/>
      <c r="BF4347" s="6"/>
      <c r="BG4347" s="6"/>
      <c r="BH4347" s="6"/>
      <c r="BI4347" s="6"/>
      <c r="BJ4347" s="6"/>
      <c r="BK4347" s="6"/>
      <c r="BL4347" s="6"/>
      <c r="BM4347" s="6"/>
      <c r="BN4347" s="6"/>
      <c r="BO4347" s="6"/>
      <c r="BP4347" s="6"/>
      <c r="BQ4347" s="6"/>
      <c r="BR4347" s="6"/>
      <c r="BS4347" s="6"/>
      <c r="BT4347" s="6"/>
      <c r="BU4347" s="6"/>
      <c r="BV4347" s="6"/>
      <c r="BW4347" s="6"/>
      <c r="BX4347" s="6"/>
      <c r="BY4347" s="6"/>
      <c r="BZ4347" s="6"/>
      <c r="CA4347" s="6"/>
      <c r="CB4347" s="6"/>
      <c r="CC4347" s="6"/>
      <c r="CD4347" s="6"/>
      <c r="CE4347" s="6"/>
      <c r="CF4347" s="6"/>
      <c r="CG4347" s="6"/>
      <c r="CH4347" s="6"/>
      <c r="CI4347" s="6"/>
      <c r="CJ4347" s="6"/>
      <c r="CK4347" s="6"/>
      <c r="CL4347" s="6"/>
      <c r="CM4347" s="6"/>
      <c r="CN4347" s="6"/>
      <c r="CO4347" s="6"/>
      <c r="CP4347" s="6"/>
      <c r="CQ4347" s="6"/>
      <c r="CR4347" s="6"/>
      <c r="CS4347" s="6"/>
      <c r="CT4347" s="6"/>
      <c r="CU4347" s="6"/>
      <c r="CV4347" s="6"/>
      <c r="CW4347" s="6"/>
      <c r="CX4347" s="6"/>
      <c r="CY4347" s="6"/>
      <c r="CZ4347" s="6"/>
      <c r="DA4347" s="6"/>
      <c r="DB4347" s="6"/>
      <c r="DC4347" s="6"/>
      <c r="DD4347" s="6"/>
      <c r="DE4347" s="6"/>
      <c r="DF4347" s="6"/>
      <c r="DG4347" s="6"/>
      <c r="DH4347" s="6"/>
      <c r="DI4347" s="6"/>
      <c r="DJ4347" s="6"/>
    </row>
    <row r="4348" spans="15:114" ht="15" customHeight="1" x14ac:dyDescent="0.15"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  <c r="BD4348" s="6"/>
      <c r="BE4348" s="6"/>
      <c r="BF4348" s="6"/>
      <c r="BG4348" s="6"/>
      <c r="BH4348" s="6"/>
      <c r="BI4348" s="6"/>
      <c r="BJ4348" s="6"/>
      <c r="BK4348" s="6"/>
      <c r="BL4348" s="6"/>
      <c r="BM4348" s="6"/>
      <c r="BN4348" s="6"/>
      <c r="BO4348" s="6"/>
      <c r="BP4348" s="6"/>
      <c r="BQ4348" s="6"/>
      <c r="BR4348" s="6"/>
      <c r="BS4348" s="6"/>
      <c r="BT4348" s="6"/>
      <c r="BU4348" s="6"/>
      <c r="BV4348" s="6"/>
      <c r="BW4348" s="6"/>
      <c r="BX4348" s="6"/>
      <c r="BY4348" s="6"/>
      <c r="BZ4348" s="6"/>
      <c r="CA4348" s="6"/>
      <c r="CB4348" s="6"/>
      <c r="CC4348" s="6"/>
      <c r="CD4348" s="6"/>
      <c r="CE4348" s="6"/>
      <c r="CF4348" s="6"/>
      <c r="CG4348" s="6"/>
      <c r="CH4348" s="6"/>
      <c r="CI4348" s="6"/>
      <c r="CJ4348" s="6"/>
      <c r="CK4348" s="6"/>
      <c r="CL4348" s="6"/>
      <c r="CM4348" s="6"/>
      <c r="CN4348" s="6"/>
      <c r="CO4348" s="6"/>
      <c r="CP4348" s="6"/>
      <c r="CQ4348" s="6"/>
      <c r="CR4348" s="6"/>
      <c r="CS4348" s="6"/>
      <c r="CT4348" s="6"/>
      <c r="CU4348" s="6"/>
      <c r="CV4348" s="6"/>
      <c r="CW4348" s="6"/>
      <c r="CX4348" s="6"/>
      <c r="CY4348" s="6"/>
      <c r="CZ4348" s="6"/>
      <c r="DA4348" s="6"/>
      <c r="DB4348" s="6"/>
      <c r="DC4348" s="6"/>
      <c r="DD4348" s="6"/>
      <c r="DE4348" s="6"/>
      <c r="DF4348" s="6"/>
      <c r="DG4348" s="6"/>
      <c r="DH4348" s="6"/>
      <c r="DI4348" s="6"/>
      <c r="DJ4348" s="6"/>
    </row>
    <row r="4349" spans="15:114" ht="15" customHeight="1" x14ac:dyDescent="0.15"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  <c r="BD4349" s="6"/>
      <c r="BE4349" s="6"/>
      <c r="BF4349" s="6"/>
      <c r="BG4349" s="6"/>
      <c r="BH4349" s="6"/>
      <c r="BI4349" s="6"/>
      <c r="BJ4349" s="6"/>
      <c r="BK4349" s="6"/>
      <c r="BL4349" s="6"/>
      <c r="BM4349" s="6"/>
      <c r="BN4349" s="6"/>
      <c r="BO4349" s="6"/>
      <c r="BP4349" s="6"/>
      <c r="BQ4349" s="6"/>
      <c r="BR4349" s="6"/>
      <c r="BS4349" s="6"/>
      <c r="BT4349" s="6"/>
      <c r="BU4349" s="6"/>
      <c r="BV4349" s="6"/>
      <c r="BW4349" s="6"/>
      <c r="BX4349" s="6"/>
      <c r="BY4349" s="6"/>
      <c r="BZ4349" s="6"/>
      <c r="CA4349" s="6"/>
      <c r="CB4349" s="6"/>
      <c r="CC4349" s="6"/>
      <c r="CD4349" s="6"/>
      <c r="CE4349" s="6"/>
      <c r="CF4349" s="6"/>
      <c r="CG4349" s="6"/>
      <c r="CH4349" s="6"/>
      <c r="CI4349" s="6"/>
      <c r="CJ4349" s="6"/>
      <c r="CK4349" s="6"/>
      <c r="CL4349" s="6"/>
      <c r="CM4349" s="6"/>
      <c r="CN4349" s="6"/>
      <c r="CO4349" s="6"/>
      <c r="CP4349" s="6"/>
      <c r="CQ4349" s="6"/>
      <c r="CR4349" s="6"/>
      <c r="CS4349" s="6"/>
      <c r="CT4349" s="6"/>
      <c r="CU4349" s="6"/>
      <c r="CV4349" s="6"/>
      <c r="CW4349" s="6"/>
      <c r="CX4349" s="6"/>
      <c r="CY4349" s="6"/>
      <c r="CZ4349" s="6"/>
      <c r="DA4349" s="6"/>
      <c r="DB4349" s="6"/>
      <c r="DC4349" s="6"/>
      <c r="DD4349" s="6"/>
      <c r="DE4349" s="6"/>
      <c r="DF4349" s="6"/>
      <c r="DG4349" s="6"/>
      <c r="DH4349" s="6"/>
      <c r="DI4349" s="6"/>
      <c r="DJ4349" s="6"/>
    </row>
    <row r="4350" spans="15:114" ht="15" customHeight="1" x14ac:dyDescent="0.15"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  <c r="BD4350" s="6"/>
      <c r="BE4350" s="6"/>
      <c r="BF4350" s="6"/>
      <c r="BG4350" s="6"/>
      <c r="BH4350" s="6"/>
      <c r="BI4350" s="6"/>
      <c r="BJ4350" s="6"/>
      <c r="BK4350" s="6"/>
      <c r="BL4350" s="6"/>
      <c r="BM4350" s="6"/>
      <c r="BN4350" s="6"/>
      <c r="BO4350" s="6"/>
      <c r="BP4350" s="6"/>
      <c r="BQ4350" s="6"/>
      <c r="BR4350" s="6"/>
      <c r="BS4350" s="6"/>
      <c r="BT4350" s="6"/>
      <c r="BU4350" s="6"/>
      <c r="BV4350" s="6"/>
      <c r="BW4350" s="6"/>
      <c r="BX4350" s="6"/>
      <c r="BY4350" s="6"/>
      <c r="BZ4350" s="6"/>
      <c r="CA4350" s="6"/>
      <c r="CB4350" s="6"/>
      <c r="CC4350" s="6"/>
      <c r="CD4350" s="6"/>
      <c r="CE4350" s="6"/>
      <c r="CF4350" s="6"/>
      <c r="CG4350" s="6"/>
      <c r="CH4350" s="6"/>
      <c r="CI4350" s="6"/>
      <c r="CJ4350" s="6"/>
      <c r="CK4350" s="6"/>
      <c r="CL4350" s="6"/>
      <c r="CM4350" s="6"/>
      <c r="CN4350" s="6"/>
      <c r="CO4350" s="6"/>
      <c r="CP4350" s="6"/>
      <c r="CQ4350" s="6"/>
      <c r="CR4350" s="6"/>
      <c r="CS4350" s="6"/>
      <c r="CT4350" s="6"/>
      <c r="CU4350" s="6"/>
      <c r="CV4350" s="6"/>
      <c r="CW4350" s="6"/>
      <c r="CX4350" s="6"/>
      <c r="CY4350" s="6"/>
      <c r="CZ4350" s="6"/>
      <c r="DA4350" s="6"/>
      <c r="DB4350" s="6"/>
      <c r="DC4350" s="6"/>
      <c r="DD4350" s="6"/>
      <c r="DE4350" s="6"/>
      <c r="DF4350" s="6"/>
      <c r="DG4350" s="6"/>
      <c r="DH4350" s="6"/>
      <c r="DI4350" s="6"/>
      <c r="DJ4350" s="6"/>
    </row>
    <row r="4351" spans="15:114" ht="15" customHeight="1" x14ac:dyDescent="0.15"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  <c r="BD4351" s="6"/>
      <c r="BE4351" s="6"/>
      <c r="BF4351" s="6"/>
      <c r="BG4351" s="6"/>
      <c r="BH4351" s="6"/>
      <c r="BI4351" s="6"/>
      <c r="BJ4351" s="6"/>
      <c r="BK4351" s="6"/>
      <c r="BL4351" s="6"/>
      <c r="BM4351" s="6"/>
      <c r="BN4351" s="6"/>
      <c r="BO4351" s="6"/>
      <c r="BP4351" s="6"/>
      <c r="BQ4351" s="6"/>
      <c r="BR4351" s="6"/>
      <c r="BS4351" s="6"/>
      <c r="BT4351" s="6"/>
      <c r="BU4351" s="6"/>
      <c r="BV4351" s="6"/>
      <c r="BW4351" s="6"/>
      <c r="BX4351" s="6"/>
      <c r="BY4351" s="6"/>
      <c r="BZ4351" s="6"/>
      <c r="CA4351" s="6"/>
      <c r="CB4351" s="6"/>
      <c r="CC4351" s="6"/>
      <c r="CD4351" s="6"/>
      <c r="CE4351" s="6"/>
      <c r="CF4351" s="6"/>
      <c r="CG4351" s="6"/>
      <c r="CH4351" s="6"/>
      <c r="CI4351" s="6"/>
      <c r="CJ4351" s="6"/>
      <c r="CK4351" s="6"/>
      <c r="CL4351" s="6"/>
      <c r="CM4351" s="6"/>
      <c r="CN4351" s="6"/>
      <c r="CO4351" s="6"/>
      <c r="CP4351" s="6"/>
      <c r="CQ4351" s="6"/>
      <c r="CR4351" s="6"/>
      <c r="CS4351" s="6"/>
      <c r="CT4351" s="6"/>
      <c r="CU4351" s="6"/>
      <c r="CV4351" s="6"/>
      <c r="CW4351" s="6"/>
      <c r="CX4351" s="6"/>
      <c r="CY4351" s="6"/>
      <c r="CZ4351" s="6"/>
      <c r="DA4351" s="6"/>
      <c r="DB4351" s="6"/>
      <c r="DC4351" s="6"/>
      <c r="DD4351" s="6"/>
      <c r="DE4351" s="6"/>
      <c r="DF4351" s="6"/>
      <c r="DG4351" s="6"/>
      <c r="DH4351" s="6"/>
      <c r="DI4351" s="6"/>
      <c r="DJ4351" s="6"/>
    </row>
    <row r="4352" spans="15:114" ht="15" customHeight="1" x14ac:dyDescent="0.15"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  <c r="BD4352" s="6"/>
      <c r="BE4352" s="6"/>
      <c r="BF4352" s="6"/>
      <c r="BG4352" s="6"/>
      <c r="BH4352" s="6"/>
      <c r="BI4352" s="6"/>
      <c r="BJ4352" s="6"/>
      <c r="BK4352" s="6"/>
      <c r="BL4352" s="6"/>
      <c r="BM4352" s="6"/>
      <c r="BN4352" s="6"/>
      <c r="BO4352" s="6"/>
      <c r="BP4352" s="6"/>
      <c r="BQ4352" s="6"/>
      <c r="BR4352" s="6"/>
      <c r="BS4352" s="6"/>
      <c r="BT4352" s="6"/>
      <c r="BU4352" s="6"/>
      <c r="BV4352" s="6"/>
      <c r="BW4352" s="6"/>
      <c r="BX4352" s="6"/>
      <c r="BY4352" s="6"/>
      <c r="BZ4352" s="6"/>
      <c r="CA4352" s="6"/>
      <c r="CB4352" s="6"/>
      <c r="CC4352" s="6"/>
      <c r="CD4352" s="6"/>
      <c r="CE4352" s="6"/>
      <c r="CF4352" s="6"/>
      <c r="CG4352" s="6"/>
      <c r="CH4352" s="6"/>
      <c r="CI4352" s="6"/>
      <c r="CJ4352" s="6"/>
      <c r="CK4352" s="6"/>
      <c r="CL4352" s="6"/>
      <c r="CM4352" s="6"/>
      <c r="CN4352" s="6"/>
      <c r="CO4352" s="6"/>
      <c r="CP4352" s="6"/>
      <c r="CQ4352" s="6"/>
      <c r="CR4352" s="6"/>
      <c r="CS4352" s="6"/>
      <c r="CT4352" s="6"/>
      <c r="CU4352" s="6"/>
      <c r="CV4352" s="6"/>
      <c r="CW4352" s="6"/>
      <c r="CX4352" s="6"/>
      <c r="CY4352" s="6"/>
      <c r="CZ4352" s="6"/>
      <c r="DA4352" s="6"/>
      <c r="DB4352" s="6"/>
      <c r="DC4352" s="6"/>
      <c r="DD4352" s="6"/>
      <c r="DE4352" s="6"/>
      <c r="DF4352" s="6"/>
      <c r="DG4352" s="6"/>
      <c r="DH4352" s="6"/>
      <c r="DI4352" s="6"/>
      <c r="DJ4352" s="6"/>
    </row>
    <row r="4353" spans="15:114" ht="15" customHeight="1" x14ac:dyDescent="0.15"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  <c r="BD4353" s="6"/>
      <c r="BE4353" s="6"/>
      <c r="BF4353" s="6"/>
      <c r="BG4353" s="6"/>
      <c r="BH4353" s="6"/>
      <c r="BI4353" s="6"/>
      <c r="BJ4353" s="6"/>
      <c r="BK4353" s="6"/>
      <c r="BL4353" s="6"/>
      <c r="BM4353" s="6"/>
      <c r="BN4353" s="6"/>
      <c r="BO4353" s="6"/>
      <c r="BP4353" s="6"/>
      <c r="BQ4353" s="6"/>
      <c r="BR4353" s="6"/>
      <c r="BS4353" s="6"/>
      <c r="BT4353" s="6"/>
      <c r="BU4353" s="6"/>
      <c r="BV4353" s="6"/>
      <c r="BW4353" s="6"/>
      <c r="BX4353" s="6"/>
      <c r="BY4353" s="6"/>
      <c r="BZ4353" s="6"/>
      <c r="CA4353" s="6"/>
      <c r="CB4353" s="6"/>
      <c r="CC4353" s="6"/>
      <c r="CD4353" s="6"/>
      <c r="CE4353" s="6"/>
      <c r="CF4353" s="6"/>
      <c r="CG4353" s="6"/>
      <c r="CH4353" s="6"/>
      <c r="CI4353" s="6"/>
      <c r="CJ4353" s="6"/>
      <c r="CK4353" s="6"/>
      <c r="CL4353" s="6"/>
      <c r="CM4353" s="6"/>
      <c r="CN4353" s="6"/>
      <c r="CO4353" s="6"/>
      <c r="CP4353" s="6"/>
      <c r="CQ4353" s="6"/>
      <c r="CR4353" s="6"/>
      <c r="CS4353" s="6"/>
      <c r="CT4353" s="6"/>
      <c r="CU4353" s="6"/>
      <c r="CV4353" s="6"/>
      <c r="CW4353" s="6"/>
      <c r="CX4353" s="6"/>
      <c r="CY4353" s="6"/>
      <c r="CZ4353" s="6"/>
      <c r="DA4353" s="6"/>
      <c r="DB4353" s="6"/>
      <c r="DC4353" s="6"/>
      <c r="DD4353" s="6"/>
      <c r="DE4353" s="6"/>
      <c r="DF4353" s="6"/>
      <c r="DG4353" s="6"/>
      <c r="DH4353" s="6"/>
      <c r="DI4353" s="6"/>
      <c r="DJ4353" s="6"/>
    </row>
    <row r="4354" spans="15:114" ht="15" customHeight="1" x14ac:dyDescent="0.15"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  <c r="BD4354" s="6"/>
      <c r="BE4354" s="6"/>
      <c r="BF4354" s="6"/>
      <c r="BG4354" s="6"/>
      <c r="BH4354" s="6"/>
      <c r="BI4354" s="6"/>
      <c r="BJ4354" s="6"/>
      <c r="BK4354" s="6"/>
      <c r="BL4354" s="6"/>
      <c r="BM4354" s="6"/>
      <c r="BN4354" s="6"/>
      <c r="BO4354" s="6"/>
      <c r="BP4354" s="6"/>
      <c r="BQ4354" s="6"/>
      <c r="BR4354" s="6"/>
      <c r="BS4354" s="6"/>
      <c r="BT4354" s="6"/>
      <c r="BU4354" s="6"/>
      <c r="BV4354" s="6"/>
      <c r="BW4354" s="6"/>
      <c r="BX4354" s="6"/>
      <c r="BY4354" s="6"/>
      <c r="BZ4354" s="6"/>
      <c r="CA4354" s="6"/>
      <c r="CB4354" s="6"/>
      <c r="CC4354" s="6"/>
      <c r="CD4354" s="6"/>
      <c r="CE4354" s="6"/>
      <c r="CF4354" s="6"/>
      <c r="CG4354" s="6"/>
      <c r="CH4354" s="6"/>
      <c r="CI4354" s="6"/>
      <c r="CJ4354" s="6"/>
      <c r="CK4354" s="6"/>
      <c r="CL4354" s="6"/>
      <c r="CM4354" s="6"/>
      <c r="CN4354" s="6"/>
      <c r="CO4354" s="6"/>
      <c r="CP4354" s="6"/>
      <c r="CQ4354" s="6"/>
      <c r="CR4354" s="6"/>
      <c r="CS4354" s="6"/>
      <c r="CT4354" s="6"/>
      <c r="CU4354" s="6"/>
      <c r="CV4354" s="6"/>
      <c r="CW4354" s="6"/>
      <c r="CX4354" s="6"/>
      <c r="CY4354" s="6"/>
      <c r="CZ4354" s="6"/>
      <c r="DA4354" s="6"/>
      <c r="DB4354" s="6"/>
      <c r="DC4354" s="6"/>
      <c r="DD4354" s="6"/>
      <c r="DE4354" s="6"/>
      <c r="DF4354" s="6"/>
      <c r="DG4354" s="6"/>
      <c r="DH4354" s="6"/>
      <c r="DI4354" s="6"/>
      <c r="DJ4354" s="6"/>
    </row>
    <row r="4355" spans="15:114" ht="15" customHeight="1" x14ac:dyDescent="0.15"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  <c r="BD4355" s="6"/>
      <c r="BE4355" s="6"/>
      <c r="BF4355" s="6"/>
      <c r="BG4355" s="6"/>
      <c r="BH4355" s="6"/>
      <c r="BI4355" s="6"/>
      <c r="BJ4355" s="6"/>
      <c r="BK4355" s="6"/>
      <c r="BL4355" s="6"/>
      <c r="BM4355" s="6"/>
      <c r="BN4355" s="6"/>
      <c r="BO4355" s="6"/>
      <c r="BP4355" s="6"/>
      <c r="BQ4355" s="6"/>
      <c r="BR4355" s="6"/>
      <c r="BS4355" s="6"/>
      <c r="BT4355" s="6"/>
      <c r="BU4355" s="6"/>
      <c r="BV4355" s="6"/>
      <c r="BW4355" s="6"/>
      <c r="BX4355" s="6"/>
      <c r="BY4355" s="6"/>
      <c r="BZ4355" s="6"/>
      <c r="CA4355" s="6"/>
      <c r="CB4355" s="6"/>
      <c r="CC4355" s="6"/>
      <c r="CD4355" s="6"/>
      <c r="CE4355" s="6"/>
      <c r="CF4355" s="6"/>
      <c r="CG4355" s="6"/>
      <c r="CH4355" s="6"/>
      <c r="CI4355" s="6"/>
      <c r="CJ4355" s="6"/>
      <c r="CK4355" s="6"/>
      <c r="CL4355" s="6"/>
      <c r="CM4355" s="6"/>
      <c r="CN4355" s="6"/>
      <c r="CO4355" s="6"/>
      <c r="CP4355" s="6"/>
      <c r="CQ4355" s="6"/>
      <c r="CR4355" s="6"/>
      <c r="CS4355" s="6"/>
      <c r="CT4355" s="6"/>
      <c r="CU4355" s="6"/>
      <c r="CV4355" s="6"/>
      <c r="CW4355" s="6"/>
      <c r="CX4355" s="6"/>
      <c r="CY4355" s="6"/>
      <c r="CZ4355" s="6"/>
      <c r="DA4355" s="6"/>
      <c r="DB4355" s="6"/>
      <c r="DC4355" s="6"/>
      <c r="DD4355" s="6"/>
      <c r="DE4355" s="6"/>
      <c r="DF4355" s="6"/>
      <c r="DG4355" s="6"/>
      <c r="DH4355" s="6"/>
      <c r="DI4355" s="6"/>
      <c r="DJ4355" s="6"/>
    </row>
    <row r="4356" spans="15:114" ht="15" customHeight="1" x14ac:dyDescent="0.15"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  <c r="BH4356" s="6"/>
      <c r="BI4356" s="6"/>
      <c r="BJ4356" s="6"/>
      <c r="BK4356" s="6"/>
      <c r="BL4356" s="6"/>
      <c r="BM4356" s="6"/>
      <c r="BN4356" s="6"/>
      <c r="BO4356" s="6"/>
      <c r="BP4356" s="6"/>
      <c r="BQ4356" s="6"/>
      <c r="BR4356" s="6"/>
      <c r="BS4356" s="6"/>
      <c r="BT4356" s="6"/>
      <c r="BU4356" s="6"/>
      <c r="BV4356" s="6"/>
      <c r="BW4356" s="6"/>
      <c r="BX4356" s="6"/>
      <c r="BY4356" s="6"/>
      <c r="BZ4356" s="6"/>
      <c r="CA4356" s="6"/>
      <c r="CB4356" s="6"/>
      <c r="CC4356" s="6"/>
      <c r="CD4356" s="6"/>
      <c r="CE4356" s="6"/>
      <c r="CF4356" s="6"/>
      <c r="CG4356" s="6"/>
      <c r="CH4356" s="6"/>
      <c r="CI4356" s="6"/>
      <c r="CJ4356" s="6"/>
      <c r="CK4356" s="6"/>
      <c r="CL4356" s="6"/>
      <c r="CM4356" s="6"/>
      <c r="CN4356" s="6"/>
      <c r="CO4356" s="6"/>
      <c r="CP4356" s="6"/>
      <c r="CQ4356" s="6"/>
      <c r="CR4356" s="6"/>
      <c r="CS4356" s="6"/>
      <c r="CT4356" s="6"/>
      <c r="CU4356" s="6"/>
      <c r="CV4356" s="6"/>
      <c r="CW4356" s="6"/>
      <c r="CX4356" s="6"/>
      <c r="CY4356" s="6"/>
      <c r="CZ4356" s="6"/>
      <c r="DA4356" s="6"/>
      <c r="DB4356" s="6"/>
      <c r="DC4356" s="6"/>
      <c r="DD4356" s="6"/>
      <c r="DE4356" s="6"/>
      <c r="DF4356" s="6"/>
      <c r="DG4356" s="6"/>
      <c r="DH4356" s="6"/>
      <c r="DI4356" s="6"/>
      <c r="DJ4356" s="6"/>
    </row>
    <row r="4357" spans="15:114" ht="15" customHeight="1" x14ac:dyDescent="0.15"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  <c r="BH4357" s="6"/>
      <c r="BI4357" s="6"/>
      <c r="BJ4357" s="6"/>
      <c r="BK4357" s="6"/>
      <c r="BL4357" s="6"/>
      <c r="BM4357" s="6"/>
      <c r="BN4357" s="6"/>
      <c r="BO4357" s="6"/>
      <c r="BP4357" s="6"/>
      <c r="BQ4357" s="6"/>
      <c r="BR4357" s="6"/>
      <c r="BS4357" s="6"/>
      <c r="BT4357" s="6"/>
      <c r="BU4357" s="6"/>
      <c r="BV4357" s="6"/>
      <c r="BW4357" s="6"/>
      <c r="BX4357" s="6"/>
      <c r="BY4357" s="6"/>
      <c r="BZ4357" s="6"/>
      <c r="CA4357" s="6"/>
      <c r="CB4357" s="6"/>
      <c r="CC4357" s="6"/>
      <c r="CD4357" s="6"/>
      <c r="CE4357" s="6"/>
      <c r="CF4357" s="6"/>
      <c r="CG4357" s="6"/>
      <c r="CH4357" s="6"/>
      <c r="CI4357" s="6"/>
      <c r="CJ4357" s="6"/>
      <c r="CK4357" s="6"/>
      <c r="CL4357" s="6"/>
      <c r="CM4357" s="6"/>
      <c r="CN4357" s="6"/>
      <c r="CO4357" s="6"/>
      <c r="CP4357" s="6"/>
      <c r="CQ4357" s="6"/>
      <c r="CR4357" s="6"/>
      <c r="CS4357" s="6"/>
      <c r="CT4357" s="6"/>
      <c r="CU4357" s="6"/>
      <c r="CV4357" s="6"/>
      <c r="CW4357" s="6"/>
      <c r="CX4357" s="6"/>
      <c r="CY4357" s="6"/>
      <c r="CZ4357" s="6"/>
      <c r="DA4357" s="6"/>
      <c r="DB4357" s="6"/>
      <c r="DC4357" s="6"/>
      <c r="DD4357" s="6"/>
      <c r="DE4357" s="6"/>
      <c r="DF4357" s="6"/>
      <c r="DG4357" s="6"/>
      <c r="DH4357" s="6"/>
      <c r="DI4357" s="6"/>
      <c r="DJ4357" s="6"/>
    </row>
    <row r="4358" spans="15:114" ht="15" customHeight="1" x14ac:dyDescent="0.15"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  <c r="BD4358" s="6"/>
      <c r="BE4358" s="6"/>
      <c r="BF4358" s="6"/>
      <c r="BG4358" s="6"/>
      <c r="BH4358" s="6"/>
      <c r="BI4358" s="6"/>
      <c r="BJ4358" s="6"/>
      <c r="BK4358" s="6"/>
      <c r="BL4358" s="6"/>
      <c r="BM4358" s="6"/>
      <c r="BN4358" s="6"/>
      <c r="BO4358" s="6"/>
      <c r="BP4358" s="6"/>
      <c r="BQ4358" s="6"/>
      <c r="BR4358" s="6"/>
      <c r="BS4358" s="6"/>
      <c r="BT4358" s="6"/>
      <c r="BU4358" s="6"/>
      <c r="BV4358" s="6"/>
      <c r="BW4358" s="6"/>
      <c r="BX4358" s="6"/>
      <c r="BY4358" s="6"/>
      <c r="BZ4358" s="6"/>
      <c r="CA4358" s="6"/>
      <c r="CB4358" s="6"/>
      <c r="CC4358" s="6"/>
      <c r="CD4358" s="6"/>
      <c r="CE4358" s="6"/>
      <c r="CF4358" s="6"/>
      <c r="CG4358" s="6"/>
      <c r="CH4358" s="6"/>
      <c r="CI4358" s="6"/>
      <c r="CJ4358" s="6"/>
      <c r="CK4358" s="6"/>
      <c r="CL4358" s="6"/>
      <c r="CM4358" s="6"/>
      <c r="CN4358" s="6"/>
      <c r="CO4358" s="6"/>
      <c r="CP4358" s="6"/>
      <c r="CQ4358" s="6"/>
      <c r="CR4358" s="6"/>
      <c r="CS4358" s="6"/>
      <c r="CT4358" s="6"/>
      <c r="CU4358" s="6"/>
      <c r="CV4358" s="6"/>
      <c r="CW4358" s="6"/>
      <c r="CX4358" s="6"/>
      <c r="CY4358" s="6"/>
      <c r="CZ4358" s="6"/>
      <c r="DA4358" s="6"/>
      <c r="DB4358" s="6"/>
      <c r="DC4358" s="6"/>
      <c r="DD4358" s="6"/>
      <c r="DE4358" s="6"/>
      <c r="DF4358" s="6"/>
      <c r="DG4358" s="6"/>
      <c r="DH4358" s="6"/>
      <c r="DI4358" s="6"/>
      <c r="DJ4358" s="6"/>
    </row>
    <row r="4359" spans="15:114" ht="15" customHeight="1" x14ac:dyDescent="0.15"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  <c r="BD4359" s="6"/>
      <c r="BE4359" s="6"/>
      <c r="BF4359" s="6"/>
      <c r="BG4359" s="6"/>
      <c r="BH4359" s="6"/>
      <c r="BI4359" s="6"/>
      <c r="BJ4359" s="6"/>
      <c r="BK4359" s="6"/>
      <c r="BL4359" s="6"/>
      <c r="BM4359" s="6"/>
      <c r="BN4359" s="6"/>
      <c r="BO4359" s="6"/>
      <c r="BP4359" s="6"/>
      <c r="BQ4359" s="6"/>
      <c r="BR4359" s="6"/>
      <c r="BS4359" s="6"/>
      <c r="BT4359" s="6"/>
      <c r="BU4359" s="6"/>
      <c r="BV4359" s="6"/>
      <c r="BW4359" s="6"/>
      <c r="BX4359" s="6"/>
      <c r="BY4359" s="6"/>
      <c r="BZ4359" s="6"/>
      <c r="CA4359" s="6"/>
      <c r="CB4359" s="6"/>
      <c r="CC4359" s="6"/>
      <c r="CD4359" s="6"/>
      <c r="CE4359" s="6"/>
      <c r="CF4359" s="6"/>
      <c r="CG4359" s="6"/>
      <c r="CH4359" s="6"/>
      <c r="CI4359" s="6"/>
      <c r="CJ4359" s="6"/>
      <c r="CK4359" s="6"/>
      <c r="CL4359" s="6"/>
      <c r="CM4359" s="6"/>
      <c r="CN4359" s="6"/>
      <c r="CO4359" s="6"/>
      <c r="CP4359" s="6"/>
      <c r="CQ4359" s="6"/>
      <c r="CR4359" s="6"/>
      <c r="CS4359" s="6"/>
      <c r="CT4359" s="6"/>
      <c r="CU4359" s="6"/>
      <c r="CV4359" s="6"/>
      <c r="CW4359" s="6"/>
      <c r="CX4359" s="6"/>
      <c r="CY4359" s="6"/>
      <c r="CZ4359" s="6"/>
      <c r="DA4359" s="6"/>
      <c r="DB4359" s="6"/>
      <c r="DC4359" s="6"/>
      <c r="DD4359" s="6"/>
      <c r="DE4359" s="6"/>
      <c r="DF4359" s="6"/>
      <c r="DG4359" s="6"/>
      <c r="DH4359" s="6"/>
      <c r="DI4359" s="6"/>
      <c r="DJ4359" s="6"/>
    </row>
    <row r="4360" spans="15:114" ht="15" customHeight="1" x14ac:dyDescent="0.15"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  <c r="BD4360" s="6"/>
      <c r="BE4360" s="6"/>
      <c r="BF4360" s="6"/>
      <c r="BG4360" s="6"/>
      <c r="BH4360" s="6"/>
      <c r="BI4360" s="6"/>
      <c r="BJ4360" s="6"/>
      <c r="BK4360" s="6"/>
      <c r="BL4360" s="6"/>
      <c r="BM4360" s="6"/>
      <c r="BN4360" s="6"/>
      <c r="BO4360" s="6"/>
      <c r="BP4360" s="6"/>
      <c r="BQ4360" s="6"/>
      <c r="BR4360" s="6"/>
      <c r="BS4360" s="6"/>
      <c r="BT4360" s="6"/>
      <c r="BU4360" s="6"/>
      <c r="BV4360" s="6"/>
      <c r="BW4360" s="6"/>
      <c r="BX4360" s="6"/>
      <c r="BY4360" s="6"/>
      <c r="BZ4360" s="6"/>
      <c r="CA4360" s="6"/>
      <c r="CB4360" s="6"/>
      <c r="CC4360" s="6"/>
      <c r="CD4360" s="6"/>
      <c r="CE4360" s="6"/>
      <c r="CF4360" s="6"/>
      <c r="CG4360" s="6"/>
      <c r="CH4360" s="6"/>
      <c r="CI4360" s="6"/>
      <c r="CJ4360" s="6"/>
      <c r="CK4360" s="6"/>
      <c r="CL4360" s="6"/>
      <c r="CM4360" s="6"/>
      <c r="CN4360" s="6"/>
      <c r="CO4360" s="6"/>
      <c r="CP4360" s="6"/>
      <c r="CQ4360" s="6"/>
      <c r="CR4360" s="6"/>
      <c r="CS4360" s="6"/>
      <c r="CT4360" s="6"/>
      <c r="CU4360" s="6"/>
      <c r="CV4360" s="6"/>
      <c r="CW4360" s="6"/>
      <c r="CX4360" s="6"/>
      <c r="CY4360" s="6"/>
      <c r="CZ4360" s="6"/>
      <c r="DA4360" s="6"/>
      <c r="DB4360" s="6"/>
      <c r="DC4360" s="6"/>
      <c r="DD4360" s="6"/>
      <c r="DE4360" s="6"/>
      <c r="DF4360" s="6"/>
      <c r="DG4360" s="6"/>
      <c r="DH4360" s="6"/>
      <c r="DI4360" s="6"/>
      <c r="DJ4360" s="6"/>
    </row>
    <row r="4361" spans="15:114" ht="15" customHeight="1" x14ac:dyDescent="0.15"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  <c r="BD4361" s="6"/>
      <c r="BE4361" s="6"/>
      <c r="BF4361" s="6"/>
      <c r="BG4361" s="6"/>
      <c r="BH4361" s="6"/>
      <c r="BI4361" s="6"/>
      <c r="BJ4361" s="6"/>
      <c r="BK4361" s="6"/>
      <c r="BL4361" s="6"/>
      <c r="BM4361" s="6"/>
      <c r="BN4361" s="6"/>
      <c r="BO4361" s="6"/>
      <c r="BP4361" s="6"/>
      <c r="BQ4361" s="6"/>
      <c r="BR4361" s="6"/>
      <c r="BS4361" s="6"/>
      <c r="BT4361" s="6"/>
      <c r="BU4361" s="6"/>
      <c r="BV4361" s="6"/>
      <c r="BW4361" s="6"/>
      <c r="BX4361" s="6"/>
      <c r="BY4361" s="6"/>
      <c r="BZ4361" s="6"/>
      <c r="CA4361" s="6"/>
      <c r="CB4361" s="6"/>
      <c r="CC4361" s="6"/>
      <c r="CD4361" s="6"/>
      <c r="CE4361" s="6"/>
      <c r="CF4361" s="6"/>
      <c r="CG4361" s="6"/>
      <c r="CH4361" s="6"/>
      <c r="CI4361" s="6"/>
      <c r="CJ4361" s="6"/>
      <c r="CK4361" s="6"/>
      <c r="CL4361" s="6"/>
      <c r="CM4361" s="6"/>
      <c r="CN4361" s="6"/>
      <c r="CO4361" s="6"/>
      <c r="CP4361" s="6"/>
      <c r="CQ4361" s="6"/>
      <c r="CR4361" s="6"/>
      <c r="CS4361" s="6"/>
      <c r="CT4361" s="6"/>
      <c r="CU4361" s="6"/>
      <c r="CV4361" s="6"/>
      <c r="CW4361" s="6"/>
      <c r="CX4361" s="6"/>
      <c r="CY4361" s="6"/>
      <c r="CZ4361" s="6"/>
      <c r="DA4361" s="6"/>
      <c r="DB4361" s="6"/>
      <c r="DC4361" s="6"/>
      <c r="DD4361" s="6"/>
      <c r="DE4361" s="6"/>
      <c r="DF4361" s="6"/>
      <c r="DG4361" s="6"/>
      <c r="DH4361" s="6"/>
      <c r="DI4361" s="6"/>
      <c r="DJ4361" s="6"/>
    </row>
    <row r="4362" spans="15:114" ht="15" customHeight="1" x14ac:dyDescent="0.15"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  <c r="BD4362" s="6"/>
      <c r="BE4362" s="6"/>
      <c r="BF4362" s="6"/>
      <c r="BG4362" s="6"/>
      <c r="BH4362" s="6"/>
      <c r="BI4362" s="6"/>
      <c r="BJ4362" s="6"/>
      <c r="BK4362" s="6"/>
      <c r="BL4362" s="6"/>
      <c r="BM4362" s="6"/>
      <c r="BN4362" s="6"/>
      <c r="BO4362" s="6"/>
      <c r="BP4362" s="6"/>
      <c r="BQ4362" s="6"/>
      <c r="BR4362" s="6"/>
      <c r="BS4362" s="6"/>
      <c r="BT4362" s="6"/>
      <c r="BU4362" s="6"/>
      <c r="BV4362" s="6"/>
      <c r="BW4362" s="6"/>
      <c r="BX4362" s="6"/>
      <c r="BY4362" s="6"/>
      <c r="BZ4362" s="6"/>
      <c r="CA4362" s="6"/>
      <c r="CB4362" s="6"/>
      <c r="CC4362" s="6"/>
      <c r="CD4362" s="6"/>
      <c r="CE4362" s="6"/>
      <c r="CF4362" s="6"/>
      <c r="CG4362" s="6"/>
      <c r="CH4362" s="6"/>
      <c r="CI4362" s="6"/>
      <c r="CJ4362" s="6"/>
      <c r="CK4362" s="6"/>
      <c r="CL4362" s="6"/>
      <c r="CM4362" s="6"/>
      <c r="CN4362" s="6"/>
      <c r="CO4362" s="6"/>
      <c r="CP4362" s="6"/>
      <c r="CQ4362" s="6"/>
      <c r="CR4362" s="6"/>
      <c r="CS4362" s="6"/>
      <c r="CT4362" s="6"/>
      <c r="CU4362" s="6"/>
      <c r="CV4362" s="6"/>
      <c r="CW4362" s="6"/>
      <c r="CX4362" s="6"/>
      <c r="CY4362" s="6"/>
      <c r="CZ4362" s="6"/>
      <c r="DA4362" s="6"/>
      <c r="DB4362" s="6"/>
      <c r="DC4362" s="6"/>
      <c r="DD4362" s="6"/>
      <c r="DE4362" s="6"/>
      <c r="DF4362" s="6"/>
      <c r="DG4362" s="6"/>
      <c r="DH4362" s="6"/>
      <c r="DI4362" s="6"/>
      <c r="DJ4362" s="6"/>
    </row>
    <row r="4363" spans="15:114" ht="15" customHeight="1" x14ac:dyDescent="0.15"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  <c r="BD4363" s="6"/>
      <c r="BE4363" s="6"/>
      <c r="BF4363" s="6"/>
      <c r="BG4363" s="6"/>
      <c r="BH4363" s="6"/>
      <c r="BI4363" s="6"/>
      <c r="BJ4363" s="6"/>
      <c r="BK4363" s="6"/>
      <c r="BL4363" s="6"/>
      <c r="BM4363" s="6"/>
      <c r="BN4363" s="6"/>
      <c r="BO4363" s="6"/>
      <c r="BP4363" s="6"/>
      <c r="BQ4363" s="6"/>
      <c r="BR4363" s="6"/>
      <c r="BS4363" s="6"/>
      <c r="BT4363" s="6"/>
      <c r="BU4363" s="6"/>
      <c r="BV4363" s="6"/>
      <c r="BW4363" s="6"/>
      <c r="BX4363" s="6"/>
      <c r="BY4363" s="6"/>
      <c r="BZ4363" s="6"/>
      <c r="CA4363" s="6"/>
      <c r="CB4363" s="6"/>
      <c r="CC4363" s="6"/>
      <c r="CD4363" s="6"/>
      <c r="CE4363" s="6"/>
      <c r="CF4363" s="6"/>
      <c r="CG4363" s="6"/>
      <c r="CH4363" s="6"/>
      <c r="CI4363" s="6"/>
      <c r="CJ4363" s="6"/>
      <c r="CK4363" s="6"/>
      <c r="CL4363" s="6"/>
      <c r="CM4363" s="6"/>
      <c r="CN4363" s="6"/>
      <c r="CO4363" s="6"/>
      <c r="CP4363" s="6"/>
      <c r="CQ4363" s="6"/>
      <c r="CR4363" s="6"/>
      <c r="CS4363" s="6"/>
      <c r="CT4363" s="6"/>
      <c r="CU4363" s="6"/>
      <c r="CV4363" s="6"/>
      <c r="CW4363" s="6"/>
      <c r="CX4363" s="6"/>
      <c r="CY4363" s="6"/>
      <c r="CZ4363" s="6"/>
      <c r="DA4363" s="6"/>
      <c r="DB4363" s="6"/>
      <c r="DC4363" s="6"/>
      <c r="DD4363" s="6"/>
      <c r="DE4363" s="6"/>
      <c r="DF4363" s="6"/>
      <c r="DG4363" s="6"/>
      <c r="DH4363" s="6"/>
      <c r="DI4363" s="6"/>
      <c r="DJ4363" s="6"/>
    </row>
    <row r="4364" spans="15:114" ht="15" customHeight="1" x14ac:dyDescent="0.15"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  <c r="BD4364" s="6"/>
      <c r="BE4364" s="6"/>
      <c r="BF4364" s="6"/>
      <c r="BG4364" s="6"/>
      <c r="BH4364" s="6"/>
      <c r="BI4364" s="6"/>
      <c r="BJ4364" s="6"/>
      <c r="BK4364" s="6"/>
      <c r="BL4364" s="6"/>
      <c r="BM4364" s="6"/>
      <c r="BN4364" s="6"/>
      <c r="BO4364" s="6"/>
      <c r="BP4364" s="6"/>
      <c r="BQ4364" s="6"/>
      <c r="BR4364" s="6"/>
      <c r="BS4364" s="6"/>
      <c r="BT4364" s="6"/>
      <c r="BU4364" s="6"/>
      <c r="BV4364" s="6"/>
      <c r="BW4364" s="6"/>
      <c r="BX4364" s="6"/>
      <c r="BY4364" s="6"/>
      <c r="BZ4364" s="6"/>
      <c r="CA4364" s="6"/>
      <c r="CB4364" s="6"/>
      <c r="CC4364" s="6"/>
      <c r="CD4364" s="6"/>
      <c r="CE4364" s="6"/>
      <c r="CF4364" s="6"/>
      <c r="CG4364" s="6"/>
      <c r="CH4364" s="6"/>
      <c r="CI4364" s="6"/>
      <c r="CJ4364" s="6"/>
      <c r="CK4364" s="6"/>
      <c r="CL4364" s="6"/>
      <c r="CM4364" s="6"/>
      <c r="CN4364" s="6"/>
      <c r="CO4364" s="6"/>
      <c r="CP4364" s="6"/>
      <c r="CQ4364" s="6"/>
      <c r="CR4364" s="6"/>
      <c r="CS4364" s="6"/>
      <c r="CT4364" s="6"/>
      <c r="CU4364" s="6"/>
      <c r="CV4364" s="6"/>
      <c r="CW4364" s="6"/>
      <c r="CX4364" s="6"/>
      <c r="CY4364" s="6"/>
      <c r="CZ4364" s="6"/>
      <c r="DA4364" s="6"/>
      <c r="DB4364" s="6"/>
      <c r="DC4364" s="6"/>
      <c r="DD4364" s="6"/>
      <c r="DE4364" s="6"/>
      <c r="DF4364" s="6"/>
      <c r="DG4364" s="6"/>
      <c r="DH4364" s="6"/>
      <c r="DI4364" s="6"/>
      <c r="DJ4364" s="6"/>
    </row>
    <row r="4365" spans="15:114" ht="15" customHeight="1" x14ac:dyDescent="0.15"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  <c r="BD4365" s="6"/>
      <c r="BE4365" s="6"/>
      <c r="BF4365" s="6"/>
      <c r="BG4365" s="6"/>
      <c r="BH4365" s="6"/>
      <c r="BI4365" s="6"/>
      <c r="BJ4365" s="6"/>
      <c r="BK4365" s="6"/>
      <c r="BL4365" s="6"/>
      <c r="BM4365" s="6"/>
      <c r="BN4365" s="6"/>
      <c r="BO4365" s="6"/>
      <c r="BP4365" s="6"/>
      <c r="BQ4365" s="6"/>
      <c r="BR4365" s="6"/>
      <c r="BS4365" s="6"/>
      <c r="BT4365" s="6"/>
      <c r="BU4365" s="6"/>
      <c r="BV4365" s="6"/>
      <c r="BW4365" s="6"/>
      <c r="BX4365" s="6"/>
      <c r="BY4365" s="6"/>
      <c r="BZ4365" s="6"/>
      <c r="CA4365" s="6"/>
      <c r="CB4365" s="6"/>
      <c r="CC4365" s="6"/>
      <c r="CD4365" s="6"/>
      <c r="CE4365" s="6"/>
      <c r="CF4365" s="6"/>
      <c r="CG4365" s="6"/>
      <c r="CH4365" s="6"/>
      <c r="CI4365" s="6"/>
      <c r="CJ4365" s="6"/>
      <c r="CK4365" s="6"/>
      <c r="CL4365" s="6"/>
      <c r="CM4365" s="6"/>
      <c r="CN4365" s="6"/>
      <c r="CO4365" s="6"/>
      <c r="CP4365" s="6"/>
      <c r="CQ4365" s="6"/>
      <c r="CR4365" s="6"/>
      <c r="CS4365" s="6"/>
      <c r="CT4365" s="6"/>
      <c r="CU4365" s="6"/>
      <c r="CV4365" s="6"/>
      <c r="CW4365" s="6"/>
      <c r="CX4365" s="6"/>
      <c r="CY4365" s="6"/>
      <c r="CZ4365" s="6"/>
      <c r="DA4365" s="6"/>
      <c r="DB4365" s="6"/>
      <c r="DC4365" s="6"/>
      <c r="DD4365" s="6"/>
      <c r="DE4365" s="6"/>
      <c r="DF4365" s="6"/>
      <c r="DG4365" s="6"/>
      <c r="DH4365" s="6"/>
      <c r="DI4365" s="6"/>
      <c r="DJ4365" s="6"/>
    </row>
    <row r="4366" spans="15:114" ht="15" customHeight="1" x14ac:dyDescent="0.15"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  <c r="BH4366" s="6"/>
      <c r="BI4366" s="6"/>
      <c r="BJ4366" s="6"/>
      <c r="BK4366" s="6"/>
      <c r="BL4366" s="6"/>
      <c r="BM4366" s="6"/>
      <c r="BN4366" s="6"/>
      <c r="BO4366" s="6"/>
      <c r="BP4366" s="6"/>
      <c r="BQ4366" s="6"/>
      <c r="BR4366" s="6"/>
      <c r="BS4366" s="6"/>
      <c r="BT4366" s="6"/>
      <c r="BU4366" s="6"/>
      <c r="BV4366" s="6"/>
      <c r="BW4366" s="6"/>
      <c r="BX4366" s="6"/>
      <c r="BY4366" s="6"/>
      <c r="BZ4366" s="6"/>
      <c r="CA4366" s="6"/>
      <c r="CB4366" s="6"/>
      <c r="CC4366" s="6"/>
      <c r="CD4366" s="6"/>
      <c r="CE4366" s="6"/>
      <c r="CF4366" s="6"/>
      <c r="CG4366" s="6"/>
      <c r="CH4366" s="6"/>
      <c r="CI4366" s="6"/>
      <c r="CJ4366" s="6"/>
      <c r="CK4366" s="6"/>
      <c r="CL4366" s="6"/>
      <c r="CM4366" s="6"/>
      <c r="CN4366" s="6"/>
      <c r="CO4366" s="6"/>
      <c r="CP4366" s="6"/>
      <c r="CQ4366" s="6"/>
      <c r="CR4366" s="6"/>
      <c r="CS4366" s="6"/>
      <c r="CT4366" s="6"/>
      <c r="CU4366" s="6"/>
      <c r="CV4366" s="6"/>
      <c r="CW4366" s="6"/>
      <c r="CX4366" s="6"/>
      <c r="CY4366" s="6"/>
      <c r="CZ4366" s="6"/>
      <c r="DA4366" s="6"/>
      <c r="DB4366" s="6"/>
      <c r="DC4366" s="6"/>
      <c r="DD4366" s="6"/>
      <c r="DE4366" s="6"/>
      <c r="DF4366" s="6"/>
      <c r="DG4366" s="6"/>
      <c r="DH4366" s="6"/>
      <c r="DI4366" s="6"/>
      <c r="DJ4366" s="6"/>
    </row>
    <row r="4367" spans="15:114" ht="15" customHeight="1" x14ac:dyDescent="0.15"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  <c r="BD4367" s="6"/>
      <c r="BE4367" s="6"/>
      <c r="BF4367" s="6"/>
      <c r="BG4367" s="6"/>
      <c r="BH4367" s="6"/>
      <c r="BI4367" s="6"/>
      <c r="BJ4367" s="6"/>
      <c r="BK4367" s="6"/>
      <c r="BL4367" s="6"/>
      <c r="BM4367" s="6"/>
      <c r="BN4367" s="6"/>
      <c r="BO4367" s="6"/>
      <c r="BP4367" s="6"/>
      <c r="BQ4367" s="6"/>
      <c r="BR4367" s="6"/>
      <c r="BS4367" s="6"/>
      <c r="BT4367" s="6"/>
      <c r="BU4367" s="6"/>
      <c r="BV4367" s="6"/>
      <c r="BW4367" s="6"/>
      <c r="BX4367" s="6"/>
      <c r="BY4367" s="6"/>
      <c r="BZ4367" s="6"/>
      <c r="CA4367" s="6"/>
      <c r="CB4367" s="6"/>
      <c r="CC4367" s="6"/>
      <c r="CD4367" s="6"/>
      <c r="CE4367" s="6"/>
      <c r="CF4367" s="6"/>
      <c r="CG4367" s="6"/>
      <c r="CH4367" s="6"/>
      <c r="CI4367" s="6"/>
      <c r="CJ4367" s="6"/>
      <c r="CK4367" s="6"/>
      <c r="CL4367" s="6"/>
      <c r="CM4367" s="6"/>
      <c r="CN4367" s="6"/>
      <c r="CO4367" s="6"/>
      <c r="CP4367" s="6"/>
      <c r="CQ4367" s="6"/>
      <c r="CR4367" s="6"/>
      <c r="CS4367" s="6"/>
      <c r="CT4367" s="6"/>
      <c r="CU4367" s="6"/>
      <c r="CV4367" s="6"/>
      <c r="CW4367" s="6"/>
      <c r="CX4367" s="6"/>
      <c r="CY4367" s="6"/>
      <c r="CZ4367" s="6"/>
      <c r="DA4367" s="6"/>
      <c r="DB4367" s="6"/>
      <c r="DC4367" s="6"/>
      <c r="DD4367" s="6"/>
      <c r="DE4367" s="6"/>
      <c r="DF4367" s="6"/>
      <c r="DG4367" s="6"/>
      <c r="DH4367" s="6"/>
      <c r="DI4367" s="6"/>
      <c r="DJ4367" s="6"/>
    </row>
    <row r="4368" spans="15:114" ht="15" customHeight="1" x14ac:dyDescent="0.15"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  <c r="BD4368" s="6"/>
      <c r="BE4368" s="6"/>
      <c r="BF4368" s="6"/>
      <c r="BG4368" s="6"/>
      <c r="BH4368" s="6"/>
      <c r="BI4368" s="6"/>
      <c r="BJ4368" s="6"/>
      <c r="BK4368" s="6"/>
      <c r="BL4368" s="6"/>
      <c r="BM4368" s="6"/>
      <c r="BN4368" s="6"/>
      <c r="BO4368" s="6"/>
      <c r="BP4368" s="6"/>
      <c r="BQ4368" s="6"/>
      <c r="BR4368" s="6"/>
      <c r="BS4368" s="6"/>
      <c r="BT4368" s="6"/>
      <c r="BU4368" s="6"/>
      <c r="BV4368" s="6"/>
      <c r="BW4368" s="6"/>
      <c r="BX4368" s="6"/>
      <c r="BY4368" s="6"/>
      <c r="BZ4368" s="6"/>
      <c r="CA4368" s="6"/>
      <c r="CB4368" s="6"/>
      <c r="CC4368" s="6"/>
      <c r="CD4368" s="6"/>
      <c r="CE4368" s="6"/>
      <c r="CF4368" s="6"/>
      <c r="CG4368" s="6"/>
      <c r="CH4368" s="6"/>
      <c r="CI4368" s="6"/>
      <c r="CJ4368" s="6"/>
      <c r="CK4368" s="6"/>
      <c r="CL4368" s="6"/>
      <c r="CM4368" s="6"/>
      <c r="CN4368" s="6"/>
      <c r="CO4368" s="6"/>
      <c r="CP4368" s="6"/>
      <c r="CQ4368" s="6"/>
      <c r="CR4368" s="6"/>
      <c r="CS4368" s="6"/>
      <c r="CT4368" s="6"/>
      <c r="CU4368" s="6"/>
      <c r="CV4368" s="6"/>
      <c r="CW4368" s="6"/>
      <c r="CX4368" s="6"/>
      <c r="CY4368" s="6"/>
      <c r="CZ4368" s="6"/>
      <c r="DA4368" s="6"/>
      <c r="DB4368" s="6"/>
      <c r="DC4368" s="6"/>
      <c r="DD4368" s="6"/>
      <c r="DE4368" s="6"/>
      <c r="DF4368" s="6"/>
      <c r="DG4368" s="6"/>
      <c r="DH4368" s="6"/>
      <c r="DI4368" s="6"/>
      <c r="DJ4368" s="6"/>
    </row>
    <row r="4369" spans="15:114" ht="15" customHeight="1" x14ac:dyDescent="0.15"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  <c r="BD4369" s="6"/>
      <c r="BE4369" s="6"/>
      <c r="BF4369" s="6"/>
      <c r="BG4369" s="6"/>
      <c r="BH4369" s="6"/>
      <c r="BI4369" s="6"/>
      <c r="BJ4369" s="6"/>
      <c r="BK4369" s="6"/>
      <c r="BL4369" s="6"/>
      <c r="BM4369" s="6"/>
      <c r="BN4369" s="6"/>
      <c r="BO4369" s="6"/>
      <c r="BP4369" s="6"/>
      <c r="BQ4369" s="6"/>
      <c r="BR4369" s="6"/>
      <c r="BS4369" s="6"/>
      <c r="BT4369" s="6"/>
      <c r="BU4369" s="6"/>
      <c r="BV4369" s="6"/>
      <c r="BW4369" s="6"/>
      <c r="BX4369" s="6"/>
      <c r="BY4369" s="6"/>
      <c r="BZ4369" s="6"/>
      <c r="CA4369" s="6"/>
      <c r="CB4369" s="6"/>
      <c r="CC4369" s="6"/>
      <c r="CD4369" s="6"/>
      <c r="CE4369" s="6"/>
      <c r="CF4369" s="6"/>
      <c r="CG4369" s="6"/>
      <c r="CH4369" s="6"/>
      <c r="CI4369" s="6"/>
      <c r="CJ4369" s="6"/>
      <c r="CK4369" s="6"/>
      <c r="CL4369" s="6"/>
      <c r="CM4369" s="6"/>
      <c r="CN4369" s="6"/>
      <c r="CO4369" s="6"/>
      <c r="CP4369" s="6"/>
      <c r="CQ4369" s="6"/>
      <c r="CR4369" s="6"/>
      <c r="CS4369" s="6"/>
      <c r="CT4369" s="6"/>
      <c r="CU4369" s="6"/>
      <c r="CV4369" s="6"/>
      <c r="CW4369" s="6"/>
      <c r="CX4369" s="6"/>
      <c r="CY4369" s="6"/>
      <c r="CZ4369" s="6"/>
      <c r="DA4369" s="6"/>
      <c r="DB4369" s="6"/>
      <c r="DC4369" s="6"/>
      <c r="DD4369" s="6"/>
      <c r="DE4369" s="6"/>
      <c r="DF4369" s="6"/>
      <c r="DG4369" s="6"/>
      <c r="DH4369" s="6"/>
      <c r="DI4369" s="6"/>
      <c r="DJ4369" s="6"/>
    </row>
    <row r="4370" spans="15:114" ht="15" customHeight="1" x14ac:dyDescent="0.15"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  <c r="BD4370" s="6"/>
      <c r="BE4370" s="6"/>
      <c r="BF4370" s="6"/>
      <c r="BG4370" s="6"/>
      <c r="BH4370" s="6"/>
      <c r="BI4370" s="6"/>
      <c r="BJ4370" s="6"/>
      <c r="BK4370" s="6"/>
      <c r="BL4370" s="6"/>
      <c r="BM4370" s="6"/>
      <c r="BN4370" s="6"/>
      <c r="BO4370" s="6"/>
      <c r="BP4370" s="6"/>
      <c r="BQ4370" s="6"/>
      <c r="BR4370" s="6"/>
      <c r="BS4370" s="6"/>
      <c r="BT4370" s="6"/>
      <c r="BU4370" s="6"/>
      <c r="BV4370" s="6"/>
      <c r="BW4370" s="6"/>
      <c r="BX4370" s="6"/>
      <c r="BY4370" s="6"/>
      <c r="BZ4370" s="6"/>
      <c r="CA4370" s="6"/>
      <c r="CB4370" s="6"/>
      <c r="CC4370" s="6"/>
      <c r="CD4370" s="6"/>
      <c r="CE4370" s="6"/>
      <c r="CF4370" s="6"/>
      <c r="CG4370" s="6"/>
      <c r="CH4370" s="6"/>
      <c r="CI4370" s="6"/>
      <c r="CJ4370" s="6"/>
      <c r="CK4370" s="6"/>
      <c r="CL4370" s="6"/>
      <c r="CM4370" s="6"/>
      <c r="CN4370" s="6"/>
      <c r="CO4370" s="6"/>
      <c r="CP4370" s="6"/>
      <c r="CQ4370" s="6"/>
      <c r="CR4370" s="6"/>
      <c r="CS4370" s="6"/>
      <c r="CT4370" s="6"/>
      <c r="CU4370" s="6"/>
      <c r="CV4370" s="6"/>
      <c r="CW4370" s="6"/>
      <c r="CX4370" s="6"/>
      <c r="CY4370" s="6"/>
      <c r="CZ4370" s="6"/>
      <c r="DA4370" s="6"/>
      <c r="DB4370" s="6"/>
      <c r="DC4370" s="6"/>
      <c r="DD4370" s="6"/>
      <c r="DE4370" s="6"/>
      <c r="DF4370" s="6"/>
      <c r="DG4370" s="6"/>
      <c r="DH4370" s="6"/>
      <c r="DI4370" s="6"/>
      <c r="DJ4370" s="6"/>
    </row>
    <row r="4371" spans="15:114" ht="15" customHeight="1" x14ac:dyDescent="0.15"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  <c r="BD4371" s="6"/>
      <c r="BE4371" s="6"/>
      <c r="BF4371" s="6"/>
      <c r="BG4371" s="6"/>
      <c r="BH4371" s="6"/>
      <c r="BI4371" s="6"/>
      <c r="BJ4371" s="6"/>
      <c r="BK4371" s="6"/>
      <c r="BL4371" s="6"/>
      <c r="BM4371" s="6"/>
      <c r="BN4371" s="6"/>
      <c r="BO4371" s="6"/>
      <c r="BP4371" s="6"/>
      <c r="BQ4371" s="6"/>
      <c r="BR4371" s="6"/>
      <c r="BS4371" s="6"/>
      <c r="BT4371" s="6"/>
      <c r="BU4371" s="6"/>
      <c r="BV4371" s="6"/>
      <c r="BW4371" s="6"/>
      <c r="BX4371" s="6"/>
      <c r="BY4371" s="6"/>
      <c r="BZ4371" s="6"/>
      <c r="CA4371" s="6"/>
      <c r="CB4371" s="6"/>
      <c r="CC4371" s="6"/>
      <c r="CD4371" s="6"/>
      <c r="CE4371" s="6"/>
      <c r="CF4371" s="6"/>
      <c r="CG4371" s="6"/>
      <c r="CH4371" s="6"/>
      <c r="CI4371" s="6"/>
      <c r="CJ4371" s="6"/>
      <c r="CK4371" s="6"/>
      <c r="CL4371" s="6"/>
      <c r="CM4371" s="6"/>
      <c r="CN4371" s="6"/>
      <c r="CO4371" s="6"/>
      <c r="CP4371" s="6"/>
      <c r="CQ4371" s="6"/>
      <c r="CR4371" s="6"/>
      <c r="CS4371" s="6"/>
      <c r="CT4371" s="6"/>
      <c r="CU4371" s="6"/>
      <c r="CV4371" s="6"/>
      <c r="CW4371" s="6"/>
      <c r="CX4371" s="6"/>
      <c r="CY4371" s="6"/>
      <c r="CZ4371" s="6"/>
      <c r="DA4371" s="6"/>
      <c r="DB4371" s="6"/>
      <c r="DC4371" s="6"/>
      <c r="DD4371" s="6"/>
      <c r="DE4371" s="6"/>
      <c r="DF4371" s="6"/>
      <c r="DG4371" s="6"/>
      <c r="DH4371" s="6"/>
      <c r="DI4371" s="6"/>
      <c r="DJ4371" s="6"/>
    </row>
    <row r="4372" spans="15:114" ht="15" customHeight="1" x14ac:dyDescent="0.15"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  <c r="BH4372" s="6"/>
      <c r="BI4372" s="6"/>
      <c r="BJ4372" s="6"/>
      <c r="BK4372" s="6"/>
      <c r="BL4372" s="6"/>
      <c r="BM4372" s="6"/>
      <c r="BN4372" s="6"/>
      <c r="BO4372" s="6"/>
      <c r="BP4372" s="6"/>
      <c r="BQ4372" s="6"/>
      <c r="BR4372" s="6"/>
      <c r="BS4372" s="6"/>
      <c r="BT4372" s="6"/>
      <c r="BU4372" s="6"/>
      <c r="BV4372" s="6"/>
      <c r="BW4372" s="6"/>
      <c r="BX4372" s="6"/>
      <c r="BY4372" s="6"/>
      <c r="BZ4372" s="6"/>
      <c r="CA4372" s="6"/>
      <c r="CB4372" s="6"/>
      <c r="CC4372" s="6"/>
      <c r="CD4372" s="6"/>
      <c r="CE4372" s="6"/>
      <c r="CF4372" s="6"/>
      <c r="CG4372" s="6"/>
      <c r="CH4372" s="6"/>
      <c r="CI4372" s="6"/>
      <c r="CJ4372" s="6"/>
      <c r="CK4372" s="6"/>
      <c r="CL4372" s="6"/>
      <c r="CM4372" s="6"/>
      <c r="CN4372" s="6"/>
      <c r="CO4372" s="6"/>
      <c r="CP4372" s="6"/>
      <c r="CQ4372" s="6"/>
      <c r="CR4372" s="6"/>
      <c r="CS4372" s="6"/>
      <c r="CT4372" s="6"/>
      <c r="CU4372" s="6"/>
      <c r="CV4372" s="6"/>
      <c r="CW4372" s="6"/>
      <c r="CX4372" s="6"/>
      <c r="CY4372" s="6"/>
      <c r="CZ4372" s="6"/>
      <c r="DA4372" s="6"/>
      <c r="DB4372" s="6"/>
      <c r="DC4372" s="6"/>
      <c r="DD4372" s="6"/>
      <c r="DE4372" s="6"/>
      <c r="DF4372" s="6"/>
      <c r="DG4372" s="6"/>
      <c r="DH4372" s="6"/>
      <c r="DI4372" s="6"/>
      <c r="DJ4372" s="6"/>
    </row>
    <row r="4373" spans="15:114" ht="15" customHeight="1" x14ac:dyDescent="0.15"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  <c r="BH4373" s="6"/>
      <c r="BI4373" s="6"/>
      <c r="BJ4373" s="6"/>
      <c r="BK4373" s="6"/>
      <c r="BL4373" s="6"/>
      <c r="BM4373" s="6"/>
      <c r="BN4373" s="6"/>
      <c r="BO4373" s="6"/>
      <c r="BP4373" s="6"/>
      <c r="BQ4373" s="6"/>
      <c r="BR4373" s="6"/>
      <c r="BS4373" s="6"/>
      <c r="BT4373" s="6"/>
      <c r="BU4373" s="6"/>
      <c r="BV4373" s="6"/>
      <c r="BW4373" s="6"/>
      <c r="BX4373" s="6"/>
      <c r="BY4373" s="6"/>
      <c r="BZ4373" s="6"/>
      <c r="CA4373" s="6"/>
      <c r="CB4373" s="6"/>
      <c r="CC4373" s="6"/>
      <c r="CD4373" s="6"/>
      <c r="CE4373" s="6"/>
      <c r="CF4373" s="6"/>
      <c r="CG4373" s="6"/>
      <c r="CH4373" s="6"/>
      <c r="CI4373" s="6"/>
      <c r="CJ4373" s="6"/>
      <c r="CK4373" s="6"/>
      <c r="CL4373" s="6"/>
      <c r="CM4373" s="6"/>
      <c r="CN4373" s="6"/>
      <c r="CO4373" s="6"/>
      <c r="CP4373" s="6"/>
      <c r="CQ4373" s="6"/>
      <c r="CR4373" s="6"/>
      <c r="CS4373" s="6"/>
      <c r="CT4373" s="6"/>
      <c r="CU4373" s="6"/>
      <c r="CV4373" s="6"/>
      <c r="CW4373" s="6"/>
      <c r="CX4373" s="6"/>
      <c r="CY4373" s="6"/>
      <c r="CZ4373" s="6"/>
      <c r="DA4373" s="6"/>
      <c r="DB4373" s="6"/>
      <c r="DC4373" s="6"/>
      <c r="DD4373" s="6"/>
      <c r="DE4373" s="6"/>
      <c r="DF4373" s="6"/>
      <c r="DG4373" s="6"/>
      <c r="DH4373" s="6"/>
      <c r="DI4373" s="6"/>
      <c r="DJ4373" s="6"/>
    </row>
    <row r="4374" spans="15:114" ht="15" customHeight="1" x14ac:dyDescent="0.15"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  <c r="BD4374" s="6"/>
      <c r="BE4374" s="6"/>
      <c r="BF4374" s="6"/>
      <c r="BG4374" s="6"/>
      <c r="BH4374" s="6"/>
      <c r="BI4374" s="6"/>
      <c r="BJ4374" s="6"/>
      <c r="BK4374" s="6"/>
      <c r="BL4374" s="6"/>
      <c r="BM4374" s="6"/>
      <c r="BN4374" s="6"/>
      <c r="BO4374" s="6"/>
      <c r="BP4374" s="6"/>
      <c r="BQ4374" s="6"/>
      <c r="BR4374" s="6"/>
      <c r="BS4374" s="6"/>
      <c r="BT4374" s="6"/>
      <c r="BU4374" s="6"/>
      <c r="BV4374" s="6"/>
      <c r="BW4374" s="6"/>
      <c r="BX4374" s="6"/>
      <c r="BY4374" s="6"/>
      <c r="BZ4374" s="6"/>
      <c r="CA4374" s="6"/>
      <c r="CB4374" s="6"/>
      <c r="CC4374" s="6"/>
      <c r="CD4374" s="6"/>
      <c r="CE4374" s="6"/>
      <c r="CF4374" s="6"/>
      <c r="CG4374" s="6"/>
      <c r="CH4374" s="6"/>
      <c r="CI4374" s="6"/>
      <c r="CJ4374" s="6"/>
      <c r="CK4374" s="6"/>
      <c r="CL4374" s="6"/>
      <c r="CM4374" s="6"/>
      <c r="CN4374" s="6"/>
      <c r="CO4374" s="6"/>
      <c r="CP4374" s="6"/>
      <c r="CQ4374" s="6"/>
      <c r="CR4374" s="6"/>
      <c r="CS4374" s="6"/>
      <c r="CT4374" s="6"/>
      <c r="CU4374" s="6"/>
      <c r="CV4374" s="6"/>
      <c r="CW4374" s="6"/>
      <c r="CX4374" s="6"/>
      <c r="CY4374" s="6"/>
      <c r="CZ4374" s="6"/>
      <c r="DA4374" s="6"/>
      <c r="DB4374" s="6"/>
      <c r="DC4374" s="6"/>
      <c r="DD4374" s="6"/>
      <c r="DE4374" s="6"/>
      <c r="DF4374" s="6"/>
      <c r="DG4374" s="6"/>
      <c r="DH4374" s="6"/>
      <c r="DI4374" s="6"/>
      <c r="DJ4374" s="6"/>
    </row>
    <row r="4375" spans="15:114" ht="15" customHeight="1" x14ac:dyDescent="0.15"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  <c r="BD4375" s="6"/>
      <c r="BE4375" s="6"/>
      <c r="BF4375" s="6"/>
      <c r="BG4375" s="6"/>
      <c r="BH4375" s="6"/>
      <c r="BI4375" s="6"/>
      <c r="BJ4375" s="6"/>
      <c r="BK4375" s="6"/>
      <c r="BL4375" s="6"/>
      <c r="BM4375" s="6"/>
      <c r="BN4375" s="6"/>
      <c r="BO4375" s="6"/>
      <c r="BP4375" s="6"/>
      <c r="BQ4375" s="6"/>
      <c r="BR4375" s="6"/>
      <c r="BS4375" s="6"/>
      <c r="BT4375" s="6"/>
      <c r="BU4375" s="6"/>
      <c r="BV4375" s="6"/>
      <c r="BW4375" s="6"/>
      <c r="BX4375" s="6"/>
      <c r="BY4375" s="6"/>
      <c r="BZ4375" s="6"/>
      <c r="CA4375" s="6"/>
      <c r="CB4375" s="6"/>
      <c r="CC4375" s="6"/>
      <c r="CD4375" s="6"/>
      <c r="CE4375" s="6"/>
      <c r="CF4375" s="6"/>
      <c r="CG4375" s="6"/>
      <c r="CH4375" s="6"/>
      <c r="CI4375" s="6"/>
      <c r="CJ4375" s="6"/>
      <c r="CK4375" s="6"/>
      <c r="CL4375" s="6"/>
      <c r="CM4375" s="6"/>
      <c r="CN4375" s="6"/>
      <c r="CO4375" s="6"/>
      <c r="CP4375" s="6"/>
      <c r="CQ4375" s="6"/>
      <c r="CR4375" s="6"/>
      <c r="CS4375" s="6"/>
      <c r="CT4375" s="6"/>
      <c r="CU4375" s="6"/>
      <c r="CV4375" s="6"/>
      <c r="CW4375" s="6"/>
      <c r="CX4375" s="6"/>
      <c r="CY4375" s="6"/>
      <c r="CZ4375" s="6"/>
      <c r="DA4375" s="6"/>
      <c r="DB4375" s="6"/>
      <c r="DC4375" s="6"/>
      <c r="DD4375" s="6"/>
      <c r="DE4375" s="6"/>
      <c r="DF4375" s="6"/>
      <c r="DG4375" s="6"/>
      <c r="DH4375" s="6"/>
      <c r="DI4375" s="6"/>
      <c r="DJ4375" s="6"/>
    </row>
    <row r="4376" spans="15:114" ht="15" customHeight="1" x14ac:dyDescent="0.15"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  <c r="BD4376" s="6"/>
      <c r="BE4376" s="6"/>
      <c r="BF4376" s="6"/>
      <c r="BG4376" s="6"/>
      <c r="BH4376" s="6"/>
      <c r="BI4376" s="6"/>
      <c r="BJ4376" s="6"/>
      <c r="BK4376" s="6"/>
      <c r="BL4376" s="6"/>
      <c r="BM4376" s="6"/>
      <c r="BN4376" s="6"/>
      <c r="BO4376" s="6"/>
      <c r="BP4376" s="6"/>
      <c r="BQ4376" s="6"/>
      <c r="BR4376" s="6"/>
      <c r="BS4376" s="6"/>
      <c r="BT4376" s="6"/>
      <c r="BU4376" s="6"/>
      <c r="BV4376" s="6"/>
      <c r="BW4376" s="6"/>
      <c r="BX4376" s="6"/>
      <c r="BY4376" s="6"/>
      <c r="BZ4376" s="6"/>
      <c r="CA4376" s="6"/>
      <c r="CB4376" s="6"/>
      <c r="CC4376" s="6"/>
      <c r="CD4376" s="6"/>
      <c r="CE4376" s="6"/>
      <c r="CF4376" s="6"/>
      <c r="CG4376" s="6"/>
      <c r="CH4376" s="6"/>
      <c r="CI4376" s="6"/>
      <c r="CJ4376" s="6"/>
      <c r="CK4376" s="6"/>
      <c r="CL4376" s="6"/>
      <c r="CM4376" s="6"/>
      <c r="CN4376" s="6"/>
      <c r="CO4376" s="6"/>
      <c r="CP4376" s="6"/>
      <c r="CQ4376" s="6"/>
      <c r="CR4376" s="6"/>
      <c r="CS4376" s="6"/>
      <c r="CT4376" s="6"/>
      <c r="CU4376" s="6"/>
      <c r="CV4376" s="6"/>
      <c r="CW4376" s="6"/>
      <c r="CX4376" s="6"/>
      <c r="CY4376" s="6"/>
      <c r="CZ4376" s="6"/>
      <c r="DA4376" s="6"/>
      <c r="DB4376" s="6"/>
      <c r="DC4376" s="6"/>
      <c r="DD4376" s="6"/>
      <c r="DE4376" s="6"/>
      <c r="DF4376" s="6"/>
      <c r="DG4376" s="6"/>
      <c r="DH4376" s="6"/>
      <c r="DI4376" s="6"/>
      <c r="DJ4376" s="6"/>
    </row>
    <row r="4377" spans="15:114" ht="15" customHeight="1" x14ac:dyDescent="0.15"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  <c r="BD4377" s="6"/>
      <c r="BE4377" s="6"/>
      <c r="BF4377" s="6"/>
      <c r="BG4377" s="6"/>
      <c r="BH4377" s="6"/>
      <c r="BI4377" s="6"/>
      <c r="BJ4377" s="6"/>
      <c r="BK4377" s="6"/>
      <c r="BL4377" s="6"/>
      <c r="BM4377" s="6"/>
      <c r="BN4377" s="6"/>
      <c r="BO4377" s="6"/>
      <c r="BP4377" s="6"/>
      <c r="BQ4377" s="6"/>
      <c r="BR4377" s="6"/>
      <c r="BS4377" s="6"/>
      <c r="BT4377" s="6"/>
      <c r="BU4377" s="6"/>
      <c r="BV4377" s="6"/>
      <c r="BW4377" s="6"/>
      <c r="BX4377" s="6"/>
      <c r="BY4377" s="6"/>
      <c r="BZ4377" s="6"/>
      <c r="CA4377" s="6"/>
      <c r="CB4377" s="6"/>
      <c r="CC4377" s="6"/>
      <c r="CD4377" s="6"/>
      <c r="CE4377" s="6"/>
      <c r="CF4377" s="6"/>
      <c r="CG4377" s="6"/>
      <c r="CH4377" s="6"/>
      <c r="CI4377" s="6"/>
      <c r="CJ4377" s="6"/>
      <c r="CK4377" s="6"/>
      <c r="CL4377" s="6"/>
      <c r="CM4377" s="6"/>
      <c r="CN4377" s="6"/>
      <c r="CO4377" s="6"/>
      <c r="CP4377" s="6"/>
      <c r="CQ4377" s="6"/>
      <c r="CR4377" s="6"/>
      <c r="CS4377" s="6"/>
      <c r="CT4377" s="6"/>
      <c r="CU4377" s="6"/>
      <c r="CV4377" s="6"/>
      <c r="CW4377" s="6"/>
      <c r="CX4377" s="6"/>
      <c r="CY4377" s="6"/>
      <c r="CZ4377" s="6"/>
      <c r="DA4377" s="6"/>
      <c r="DB4377" s="6"/>
      <c r="DC4377" s="6"/>
      <c r="DD4377" s="6"/>
      <c r="DE4377" s="6"/>
      <c r="DF4377" s="6"/>
      <c r="DG4377" s="6"/>
      <c r="DH4377" s="6"/>
      <c r="DI4377" s="6"/>
      <c r="DJ4377" s="6"/>
    </row>
    <row r="4378" spans="15:114" ht="15" customHeight="1" x14ac:dyDescent="0.15"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  <c r="BD4378" s="6"/>
      <c r="BE4378" s="6"/>
      <c r="BF4378" s="6"/>
      <c r="BG4378" s="6"/>
      <c r="BH4378" s="6"/>
      <c r="BI4378" s="6"/>
      <c r="BJ4378" s="6"/>
      <c r="BK4378" s="6"/>
      <c r="BL4378" s="6"/>
      <c r="BM4378" s="6"/>
      <c r="BN4378" s="6"/>
      <c r="BO4378" s="6"/>
      <c r="BP4378" s="6"/>
      <c r="BQ4378" s="6"/>
      <c r="BR4378" s="6"/>
      <c r="BS4378" s="6"/>
      <c r="BT4378" s="6"/>
      <c r="BU4378" s="6"/>
      <c r="BV4378" s="6"/>
      <c r="BW4378" s="6"/>
      <c r="BX4378" s="6"/>
      <c r="BY4378" s="6"/>
      <c r="BZ4378" s="6"/>
      <c r="CA4378" s="6"/>
      <c r="CB4378" s="6"/>
      <c r="CC4378" s="6"/>
      <c r="CD4378" s="6"/>
      <c r="CE4378" s="6"/>
      <c r="CF4378" s="6"/>
      <c r="CG4378" s="6"/>
      <c r="CH4378" s="6"/>
      <c r="CI4378" s="6"/>
      <c r="CJ4378" s="6"/>
      <c r="CK4378" s="6"/>
      <c r="CL4378" s="6"/>
      <c r="CM4378" s="6"/>
      <c r="CN4378" s="6"/>
      <c r="CO4378" s="6"/>
      <c r="CP4378" s="6"/>
      <c r="CQ4378" s="6"/>
      <c r="CR4378" s="6"/>
      <c r="CS4378" s="6"/>
      <c r="CT4378" s="6"/>
      <c r="CU4378" s="6"/>
      <c r="CV4378" s="6"/>
      <c r="CW4378" s="6"/>
      <c r="CX4378" s="6"/>
      <c r="CY4378" s="6"/>
      <c r="CZ4378" s="6"/>
      <c r="DA4378" s="6"/>
      <c r="DB4378" s="6"/>
      <c r="DC4378" s="6"/>
      <c r="DD4378" s="6"/>
      <c r="DE4378" s="6"/>
      <c r="DF4378" s="6"/>
      <c r="DG4378" s="6"/>
      <c r="DH4378" s="6"/>
      <c r="DI4378" s="6"/>
      <c r="DJ4378" s="6"/>
    </row>
    <row r="4379" spans="15:114" ht="15" customHeight="1" x14ac:dyDescent="0.15"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  <c r="BD4379" s="6"/>
      <c r="BE4379" s="6"/>
      <c r="BF4379" s="6"/>
      <c r="BG4379" s="6"/>
      <c r="BH4379" s="6"/>
      <c r="BI4379" s="6"/>
      <c r="BJ4379" s="6"/>
      <c r="BK4379" s="6"/>
      <c r="BL4379" s="6"/>
      <c r="BM4379" s="6"/>
      <c r="BN4379" s="6"/>
      <c r="BO4379" s="6"/>
      <c r="BP4379" s="6"/>
      <c r="BQ4379" s="6"/>
      <c r="BR4379" s="6"/>
      <c r="BS4379" s="6"/>
      <c r="BT4379" s="6"/>
      <c r="BU4379" s="6"/>
      <c r="BV4379" s="6"/>
      <c r="BW4379" s="6"/>
      <c r="BX4379" s="6"/>
      <c r="BY4379" s="6"/>
      <c r="BZ4379" s="6"/>
      <c r="CA4379" s="6"/>
      <c r="CB4379" s="6"/>
      <c r="CC4379" s="6"/>
      <c r="CD4379" s="6"/>
      <c r="CE4379" s="6"/>
      <c r="CF4379" s="6"/>
      <c r="CG4379" s="6"/>
      <c r="CH4379" s="6"/>
      <c r="CI4379" s="6"/>
      <c r="CJ4379" s="6"/>
      <c r="CK4379" s="6"/>
      <c r="CL4379" s="6"/>
      <c r="CM4379" s="6"/>
      <c r="CN4379" s="6"/>
      <c r="CO4379" s="6"/>
      <c r="CP4379" s="6"/>
      <c r="CQ4379" s="6"/>
      <c r="CR4379" s="6"/>
      <c r="CS4379" s="6"/>
      <c r="CT4379" s="6"/>
      <c r="CU4379" s="6"/>
      <c r="CV4379" s="6"/>
      <c r="CW4379" s="6"/>
      <c r="CX4379" s="6"/>
      <c r="CY4379" s="6"/>
      <c r="CZ4379" s="6"/>
      <c r="DA4379" s="6"/>
      <c r="DB4379" s="6"/>
      <c r="DC4379" s="6"/>
      <c r="DD4379" s="6"/>
      <c r="DE4379" s="6"/>
      <c r="DF4379" s="6"/>
      <c r="DG4379" s="6"/>
      <c r="DH4379" s="6"/>
      <c r="DI4379" s="6"/>
      <c r="DJ4379" s="6"/>
    </row>
    <row r="4380" spans="15:114" ht="15" customHeight="1" x14ac:dyDescent="0.15"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  <c r="BD4380" s="6"/>
      <c r="BE4380" s="6"/>
      <c r="BF4380" s="6"/>
      <c r="BG4380" s="6"/>
      <c r="BH4380" s="6"/>
      <c r="BI4380" s="6"/>
      <c r="BJ4380" s="6"/>
      <c r="BK4380" s="6"/>
      <c r="BL4380" s="6"/>
      <c r="BM4380" s="6"/>
      <c r="BN4380" s="6"/>
      <c r="BO4380" s="6"/>
      <c r="BP4380" s="6"/>
      <c r="BQ4380" s="6"/>
      <c r="BR4380" s="6"/>
      <c r="BS4380" s="6"/>
      <c r="BT4380" s="6"/>
      <c r="BU4380" s="6"/>
      <c r="BV4380" s="6"/>
      <c r="BW4380" s="6"/>
      <c r="BX4380" s="6"/>
      <c r="BY4380" s="6"/>
      <c r="BZ4380" s="6"/>
      <c r="CA4380" s="6"/>
      <c r="CB4380" s="6"/>
      <c r="CC4380" s="6"/>
      <c r="CD4380" s="6"/>
      <c r="CE4380" s="6"/>
      <c r="CF4380" s="6"/>
      <c r="CG4380" s="6"/>
      <c r="CH4380" s="6"/>
      <c r="CI4380" s="6"/>
      <c r="CJ4380" s="6"/>
      <c r="CK4380" s="6"/>
      <c r="CL4380" s="6"/>
      <c r="CM4380" s="6"/>
      <c r="CN4380" s="6"/>
      <c r="CO4380" s="6"/>
      <c r="CP4380" s="6"/>
      <c r="CQ4380" s="6"/>
      <c r="CR4380" s="6"/>
      <c r="CS4380" s="6"/>
      <c r="CT4380" s="6"/>
      <c r="CU4380" s="6"/>
      <c r="CV4380" s="6"/>
      <c r="CW4380" s="6"/>
      <c r="CX4380" s="6"/>
      <c r="CY4380" s="6"/>
      <c r="CZ4380" s="6"/>
      <c r="DA4380" s="6"/>
      <c r="DB4380" s="6"/>
      <c r="DC4380" s="6"/>
      <c r="DD4380" s="6"/>
      <c r="DE4380" s="6"/>
      <c r="DF4380" s="6"/>
      <c r="DG4380" s="6"/>
      <c r="DH4380" s="6"/>
      <c r="DI4380" s="6"/>
      <c r="DJ4380" s="6"/>
    </row>
    <row r="4381" spans="15:114" ht="15" customHeight="1" x14ac:dyDescent="0.15"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  <c r="BD4381" s="6"/>
      <c r="BE4381" s="6"/>
      <c r="BF4381" s="6"/>
      <c r="BG4381" s="6"/>
      <c r="BH4381" s="6"/>
      <c r="BI4381" s="6"/>
      <c r="BJ4381" s="6"/>
      <c r="BK4381" s="6"/>
      <c r="BL4381" s="6"/>
      <c r="BM4381" s="6"/>
      <c r="BN4381" s="6"/>
      <c r="BO4381" s="6"/>
      <c r="BP4381" s="6"/>
      <c r="BQ4381" s="6"/>
      <c r="BR4381" s="6"/>
      <c r="BS4381" s="6"/>
      <c r="BT4381" s="6"/>
      <c r="BU4381" s="6"/>
      <c r="BV4381" s="6"/>
      <c r="BW4381" s="6"/>
      <c r="BX4381" s="6"/>
      <c r="BY4381" s="6"/>
      <c r="BZ4381" s="6"/>
      <c r="CA4381" s="6"/>
      <c r="CB4381" s="6"/>
      <c r="CC4381" s="6"/>
      <c r="CD4381" s="6"/>
      <c r="CE4381" s="6"/>
      <c r="CF4381" s="6"/>
      <c r="CG4381" s="6"/>
      <c r="CH4381" s="6"/>
      <c r="CI4381" s="6"/>
      <c r="CJ4381" s="6"/>
      <c r="CK4381" s="6"/>
      <c r="CL4381" s="6"/>
      <c r="CM4381" s="6"/>
      <c r="CN4381" s="6"/>
      <c r="CO4381" s="6"/>
      <c r="CP4381" s="6"/>
      <c r="CQ4381" s="6"/>
      <c r="CR4381" s="6"/>
      <c r="CS4381" s="6"/>
      <c r="CT4381" s="6"/>
      <c r="CU4381" s="6"/>
      <c r="CV4381" s="6"/>
      <c r="CW4381" s="6"/>
      <c r="CX4381" s="6"/>
      <c r="CY4381" s="6"/>
      <c r="CZ4381" s="6"/>
      <c r="DA4381" s="6"/>
      <c r="DB4381" s="6"/>
      <c r="DC4381" s="6"/>
      <c r="DD4381" s="6"/>
      <c r="DE4381" s="6"/>
      <c r="DF4381" s="6"/>
      <c r="DG4381" s="6"/>
      <c r="DH4381" s="6"/>
      <c r="DI4381" s="6"/>
      <c r="DJ4381" s="6"/>
    </row>
    <row r="4382" spans="15:114" ht="15" customHeight="1" x14ac:dyDescent="0.15"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  <c r="BD4382" s="6"/>
      <c r="BE4382" s="6"/>
      <c r="BF4382" s="6"/>
      <c r="BG4382" s="6"/>
      <c r="BH4382" s="6"/>
      <c r="BI4382" s="6"/>
      <c r="BJ4382" s="6"/>
      <c r="BK4382" s="6"/>
      <c r="BL4382" s="6"/>
      <c r="BM4382" s="6"/>
      <c r="BN4382" s="6"/>
      <c r="BO4382" s="6"/>
      <c r="BP4382" s="6"/>
      <c r="BQ4382" s="6"/>
      <c r="BR4382" s="6"/>
      <c r="BS4382" s="6"/>
      <c r="BT4382" s="6"/>
      <c r="BU4382" s="6"/>
      <c r="BV4382" s="6"/>
      <c r="BW4382" s="6"/>
      <c r="BX4382" s="6"/>
      <c r="BY4382" s="6"/>
      <c r="BZ4382" s="6"/>
      <c r="CA4382" s="6"/>
      <c r="CB4382" s="6"/>
      <c r="CC4382" s="6"/>
      <c r="CD4382" s="6"/>
      <c r="CE4382" s="6"/>
      <c r="CF4382" s="6"/>
      <c r="CG4382" s="6"/>
      <c r="CH4382" s="6"/>
      <c r="CI4382" s="6"/>
      <c r="CJ4382" s="6"/>
      <c r="CK4382" s="6"/>
      <c r="CL4382" s="6"/>
      <c r="CM4382" s="6"/>
      <c r="CN4382" s="6"/>
      <c r="CO4382" s="6"/>
      <c r="CP4382" s="6"/>
      <c r="CQ4382" s="6"/>
      <c r="CR4382" s="6"/>
      <c r="CS4382" s="6"/>
      <c r="CT4382" s="6"/>
      <c r="CU4382" s="6"/>
      <c r="CV4382" s="6"/>
      <c r="CW4382" s="6"/>
      <c r="CX4382" s="6"/>
      <c r="CY4382" s="6"/>
      <c r="CZ4382" s="6"/>
      <c r="DA4382" s="6"/>
      <c r="DB4382" s="6"/>
      <c r="DC4382" s="6"/>
      <c r="DD4382" s="6"/>
      <c r="DE4382" s="6"/>
      <c r="DF4382" s="6"/>
      <c r="DG4382" s="6"/>
      <c r="DH4382" s="6"/>
      <c r="DI4382" s="6"/>
      <c r="DJ4382" s="6"/>
    </row>
    <row r="4383" spans="15:114" ht="15" customHeight="1" x14ac:dyDescent="0.15"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  <c r="BD4383" s="6"/>
      <c r="BE4383" s="6"/>
      <c r="BF4383" s="6"/>
      <c r="BG4383" s="6"/>
      <c r="BH4383" s="6"/>
      <c r="BI4383" s="6"/>
      <c r="BJ4383" s="6"/>
      <c r="BK4383" s="6"/>
      <c r="BL4383" s="6"/>
      <c r="BM4383" s="6"/>
      <c r="BN4383" s="6"/>
      <c r="BO4383" s="6"/>
      <c r="BP4383" s="6"/>
      <c r="BQ4383" s="6"/>
      <c r="BR4383" s="6"/>
      <c r="BS4383" s="6"/>
      <c r="BT4383" s="6"/>
      <c r="BU4383" s="6"/>
      <c r="BV4383" s="6"/>
      <c r="BW4383" s="6"/>
      <c r="BX4383" s="6"/>
      <c r="BY4383" s="6"/>
      <c r="BZ4383" s="6"/>
      <c r="CA4383" s="6"/>
      <c r="CB4383" s="6"/>
      <c r="CC4383" s="6"/>
      <c r="CD4383" s="6"/>
      <c r="CE4383" s="6"/>
      <c r="CF4383" s="6"/>
      <c r="CG4383" s="6"/>
      <c r="CH4383" s="6"/>
      <c r="CI4383" s="6"/>
      <c r="CJ4383" s="6"/>
      <c r="CK4383" s="6"/>
      <c r="CL4383" s="6"/>
      <c r="CM4383" s="6"/>
      <c r="CN4383" s="6"/>
      <c r="CO4383" s="6"/>
      <c r="CP4383" s="6"/>
      <c r="CQ4383" s="6"/>
      <c r="CR4383" s="6"/>
      <c r="CS4383" s="6"/>
      <c r="CT4383" s="6"/>
      <c r="CU4383" s="6"/>
      <c r="CV4383" s="6"/>
      <c r="CW4383" s="6"/>
      <c r="CX4383" s="6"/>
      <c r="CY4383" s="6"/>
      <c r="CZ4383" s="6"/>
      <c r="DA4383" s="6"/>
      <c r="DB4383" s="6"/>
      <c r="DC4383" s="6"/>
      <c r="DD4383" s="6"/>
      <c r="DE4383" s="6"/>
      <c r="DF4383" s="6"/>
      <c r="DG4383" s="6"/>
      <c r="DH4383" s="6"/>
      <c r="DI4383" s="6"/>
      <c r="DJ4383" s="6"/>
    </row>
    <row r="4384" spans="15:114" ht="15" customHeight="1" x14ac:dyDescent="0.15"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  <c r="BD4384" s="6"/>
      <c r="BE4384" s="6"/>
      <c r="BF4384" s="6"/>
      <c r="BG4384" s="6"/>
      <c r="BH4384" s="6"/>
      <c r="BI4384" s="6"/>
      <c r="BJ4384" s="6"/>
      <c r="BK4384" s="6"/>
      <c r="BL4384" s="6"/>
      <c r="BM4384" s="6"/>
      <c r="BN4384" s="6"/>
      <c r="BO4384" s="6"/>
      <c r="BP4384" s="6"/>
      <c r="BQ4384" s="6"/>
      <c r="BR4384" s="6"/>
      <c r="BS4384" s="6"/>
      <c r="BT4384" s="6"/>
      <c r="BU4384" s="6"/>
      <c r="BV4384" s="6"/>
      <c r="BW4384" s="6"/>
      <c r="BX4384" s="6"/>
      <c r="BY4384" s="6"/>
      <c r="BZ4384" s="6"/>
      <c r="CA4384" s="6"/>
      <c r="CB4384" s="6"/>
      <c r="CC4384" s="6"/>
      <c r="CD4384" s="6"/>
      <c r="CE4384" s="6"/>
      <c r="CF4384" s="6"/>
      <c r="CG4384" s="6"/>
      <c r="CH4384" s="6"/>
      <c r="CI4384" s="6"/>
      <c r="CJ4384" s="6"/>
      <c r="CK4384" s="6"/>
      <c r="CL4384" s="6"/>
      <c r="CM4384" s="6"/>
      <c r="CN4384" s="6"/>
      <c r="CO4384" s="6"/>
      <c r="CP4384" s="6"/>
      <c r="CQ4384" s="6"/>
      <c r="CR4384" s="6"/>
      <c r="CS4384" s="6"/>
      <c r="CT4384" s="6"/>
      <c r="CU4384" s="6"/>
      <c r="CV4384" s="6"/>
      <c r="CW4384" s="6"/>
      <c r="CX4384" s="6"/>
      <c r="CY4384" s="6"/>
      <c r="CZ4384" s="6"/>
      <c r="DA4384" s="6"/>
      <c r="DB4384" s="6"/>
      <c r="DC4384" s="6"/>
      <c r="DD4384" s="6"/>
      <c r="DE4384" s="6"/>
      <c r="DF4384" s="6"/>
      <c r="DG4384" s="6"/>
      <c r="DH4384" s="6"/>
      <c r="DI4384" s="6"/>
      <c r="DJ4384" s="6"/>
    </row>
    <row r="4385" spans="15:114" ht="15" customHeight="1" x14ac:dyDescent="0.15"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  <c r="BD4385" s="6"/>
      <c r="BE4385" s="6"/>
      <c r="BF4385" s="6"/>
      <c r="BG4385" s="6"/>
      <c r="BH4385" s="6"/>
      <c r="BI4385" s="6"/>
      <c r="BJ4385" s="6"/>
      <c r="BK4385" s="6"/>
      <c r="BL4385" s="6"/>
      <c r="BM4385" s="6"/>
      <c r="BN4385" s="6"/>
      <c r="BO4385" s="6"/>
      <c r="BP4385" s="6"/>
      <c r="BQ4385" s="6"/>
      <c r="BR4385" s="6"/>
      <c r="BS4385" s="6"/>
      <c r="BT4385" s="6"/>
      <c r="BU4385" s="6"/>
      <c r="BV4385" s="6"/>
      <c r="BW4385" s="6"/>
      <c r="BX4385" s="6"/>
      <c r="BY4385" s="6"/>
      <c r="BZ4385" s="6"/>
      <c r="CA4385" s="6"/>
      <c r="CB4385" s="6"/>
      <c r="CC4385" s="6"/>
      <c r="CD4385" s="6"/>
      <c r="CE4385" s="6"/>
      <c r="CF4385" s="6"/>
      <c r="CG4385" s="6"/>
      <c r="CH4385" s="6"/>
      <c r="CI4385" s="6"/>
      <c r="CJ4385" s="6"/>
      <c r="CK4385" s="6"/>
      <c r="CL4385" s="6"/>
      <c r="CM4385" s="6"/>
      <c r="CN4385" s="6"/>
      <c r="CO4385" s="6"/>
      <c r="CP4385" s="6"/>
      <c r="CQ4385" s="6"/>
      <c r="CR4385" s="6"/>
      <c r="CS4385" s="6"/>
      <c r="CT4385" s="6"/>
      <c r="CU4385" s="6"/>
      <c r="CV4385" s="6"/>
      <c r="CW4385" s="6"/>
      <c r="CX4385" s="6"/>
      <c r="CY4385" s="6"/>
      <c r="CZ4385" s="6"/>
      <c r="DA4385" s="6"/>
      <c r="DB4385" s="6"/>
      <c r="DC4385" s="6"/>
      <c r="DD4385" s="6"/>
      <c r="DE4385" s="6"/>
      <c r="DF4385" s="6"/>
      <c r="DG4385" s="6"/>
      <c r="DH4385" s="6"/>
      <c r="DI4385" s="6"/>
      <c r="DJ4385" s="6"/>
    </row>
    <row r="4386" spans="15:114" ht="15" customHeight="1" x14ac:dyDescent="0.15"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  <c r="BD4386" s="6"/>
      <c r="BE4386" s="6"/>
      <c r="BF4386" s="6"/>
      <c r="BG4386" s="6"/>
      <c r="BH4386" s="6"/>
      <c r="BI4386" s="6"/>
      <c r="BJ4386" s="6"/>
      <c r="BK4386" s="6"/>
      <c r="BL4386" s="6"/>
      <c r="BM4386" s="6"/>
      <c r="BN4386" s="6"/>
      <c r="BO4386" s="6"/>
      <c r="BP4386" s="6"/>
      <c r="BQ4386" s="6"/>
      <c r="BR4386" s="6"/>
      <c r="BS4386" s="6"/>
      <c r="BT4386" s="6"/>
      <c r="BU4386" s="6"/>
      <c r="BV4386" s="6"/>
      <c r="BW4386" s="6"/>
      <c r="BX4386" s="6"/>
      <c r="BY4386" s="6"/>
      <c r="BZ4386" s="6"/>
      <c r="CA4386" s="6"/>
      <c r="CB4386" s="6"/>
      <c r="CC4386" s="6"/>
      <c r="CD4386" s="6"/>
      <c r="CE4386" s="6"/>
      <c r="CF4386" s="6"/>
      <c r="CG4386" s="6"/>
      <c r="CH4386" s="6"/>
      <c r="CI4386" s="6"/>
      <c r="CJ4386" s="6"/>
      <c r="CK4386" s="6"/>
      <c r="CL4386" s="6"/>
      <c r="CM4386" s="6"/>
      <c r="CN4386" s="6"/>
      <c r="CO4386" s="6"/>
      <c r="CP4386" s="6"/>
      <c r="CQ4386" s="6"/>
      <c r="CR4386" s="6"/>
      <c r="CS4386" s="6"/>
      <c r="CT4386" s="6"/>
      <c r="CU4386" s="6"/>
      <c r="CV4386" s="6"/>
      <c r="CW4386" s="6"/>
      <c r="CX4386" s="6"/>
      <c r="CY4386" s="6"/>
      <c r="CZ4386" s="6"/>
      <c r="DA4386" s="6"/>
      <c r="DB4386" s="6"/>
      <c r="DC4386" s="6"/>
      <c r="DD4386" s="6"/>
      <c r="DE4386" s="6"/>
      <c r="DF4386" s="6"/>
      <c r="DG4386" s="6"/>
      <c r="DH4386" s="6"/>
      <c r="DI4386" s="6"/>
      <c r="DJ4386" s="6"/>
    </row>
    <row r="4387" spans="15:114" ht="15" customHeight="1" x14ac:dyDescent="0.15"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  <c r="BD4387" s="6"/>
      <c r="BE4387" s="6"/>
      <c r="BF4387" s="6"/>
      <c r="BG4387" s="6"/>
      <c r="BH4387" s="6"/>
      <c r="BI4387" s="6"/>
      <c r="BJ4387" s="6"/>
      <c r="BK4387" s="6"/>
      <c r="BL4387" s="6"/>
      <c r="BM4387" s="6"/>
      <c r="BN4387" s="6"/>
      <c r="BO4387" s="6"/>
      <c r="BP4387" s="6"/>
      <c r="BQ4387" s="6"/>
      <c r="BR4387" s="6"/>
      <c r="BS4387" s="6"/>
      <c r="BT4387" s="6"/>
      <c r="BU4387" s="6"/>
      <c r="BV4387" s="6"/>
      <c r="BW4387" s="6"/>
      <c r="BX4387" s="6"/>
      <c r="BY4387" s="6"/>
      <c r="BZ4387" s="6"/>
      <c r="CA4387" s="6"/>
      <c r="CB4387" s="6"/>
      <c r="CC4387" s="6"/>
      <c r="CD4387" s="6"/>
      <c r="CE4387" s="6"/>
      <c r="CF4387" s="6"/>
      <c r="CG4387" s="6"/>
      <c r="CH4387" s="6"/>
      <c r="CI4387" s="6"/>
      <c r="CJ4387" s="6"/>
      <c r="CK4387" s="6"/>
      <c r="CL4387" s="6"/>
      <c r="CM4387" s="6"/>
      <c r="CN4387" s="6"/>
      <c r="CO4387" s="6"/>
      <c r="CP4387" s="6"/>
      <c r="CQ4387" s="6"/>
      <c r="CR4387" s="6"/>
      <c r="CS4387" s="6"/>
      <c r="CT4387" s="6"/>
      <c r="CU4387" s="6"/>
      <c r="CV4387" s="6"/>
      <c r="CW4387" s="6"/>
      <c r="CX4387" s="6"/>
      <c r="CY4387" s="6"/>
      <c r="CZ4387" s="6"/>
      <c r="DA4387" s="6"/>
      <c r="DB4387" s="6"/>
      <c r="DC4387" s="6"/>
      <c r="DD4387" s="6"/>
      <c r="DE4387" s="6"/>
      <c r="DF4387" s="6"/>
      <c r="DG4387" s="6"/>
      <c r="DH4387" s="6"/>
      <c r="DI4387" s="6"/>
      <c r="DJ4387" s="6"/>
    </row>
    <row r="4388" spans="15:114" ht="15" customHeight="1" x14ac:dyDescent="0.15"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  <c r="BH4388" s="6"/>
      <c r="BI4388" s="6"/>
      <c r="BJ4388" s="6"/>
      <c r="BK4388" s="6"/>
      <c r="BL4388" s="6"/>
      <c r="BM4388" s="6"/>
      <c r="BN4388" s="6"/>
      <c r="BO4388" s="6"/>
      <c r="BP4388" s="6"/>
      <c r="BQ4388" s="6"/>
      <c r="BR4388" s="6"/>
      <c r="BS4388" s="6"/>
      <c r="BT4388" s="6"/>
      <c r="BU4388" s="6"/>
      <c r="BV4388" s="6"/>
      <c r="BW4388" s="6"/>
      <c r="BX4388" s="6"/>
      <c r="BY4388" s="6"/>
      <c r="BZ4388" s="6"/>
      <c r="CA4388" s="6"/>
      <c r="CB4388" s="6"/>
      <c r="CC4388" s="6"/>
      <c r="CD4388" s="6"/>
      <c r="CE4388" s="6"/>
      <c r="CF4388" s="6"/>
      <c r="CG4388" s="6"/>
      <c r="CH4388" s="6"/>
      <c r="CI4388" s="6"/>
      <c r="CJ4388" s="6"/>
      <c r="CK4388" s="6"/>
      <c r="CL4388" s="6"/>
      <c r="CM4388" s="6"/>
      <c r="CN4388" s="6"/>
      <c r="CO4388" s="6"/>
      <c r="CP4388" s="6"/>
      <c r="CQ4388" s="6"/>
      <c r="CR4388" s="6"/>
      <c r="CS4388" s="6"/>
      <c r="CT4388" s="6"/>
      <c r="CU4388" s="6"/>
      <c r="CV4388" s="6"/>
      <c r="CW4388" s="6"/>
      <c r="CX4388" s="6"/>
      <c r="CY4388" s="6"/>
      <c r="CZ4388" s="6"/>
      <c r="DA4388" s="6"/>
      <c r="DB4388" s="6"/>
      <c r="DC4388" s="6"/>
      <c r="DD4388" s="6"/>
      <c r="DE4388" s="6"/>
      <c r="DF4388" s="6"/>
      <c r="DG4388" s="6"/>
      <c r="DH4388" s="6"/>
      <c r="DI4388" s="6"/>
      <c r="DJ4388" s="6"/>
    </row>
    <row r="4389" spans="15:114" ht="15" customHeight="1" x14ac:dyDescent="0.15"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  <c r="BH4389" s="6"/>
      <c r="BI4389" s="6"/>
      <c r="BJ4389" s="6"/>
      <c r="BK4389" s="6"/>
      <c r="BL4389" s="6"/>
      <c r="BM4389" s="6"/>
      <c r="BN4389" s="6"/>
      <c r="BO4389" s="6"/>
      <c r="BP4389" s="6"/>
      <c r="BQ4389" s="6"/>
      <c r="BR4389" s="6"/>
      <c r="BS4389" s="6"/>
      <c r="BT4389" s="6"/>
      <c r="BU4389" s="6"/>
      <c r="BV4389" s="6"/>
      <c r="BW4389" s="6"/>
      <c r="BX4389" s="6"/>
      <c r="BY4389" s="6"/>
      <c r="BZ4389" s="6"/>
      <c r="CA4389" s="6"/>
      <c r="CB4389" s="6"/>
      <c r="CC4389" s="6"/>
      <c r="CD4389" s="6"/>
      <c r="CE4389" s="6"/>
      <c r="CF4389" s="6"/>
      <c r="CG4389" s="6"/>
      <c r="CH4389" s="6"/>
      <c r="CI4389" s="6"/>
      <c r="CJ4389" s="6"/>
      <c r="CK4389" s="6"/>
      <c r="CL4389" s="6"/>
      <c r="CM4389" s="6"/>
      <c r="CN4389" s="6"/>
      <c r="CO4389" s="6"/>
      <c r="CP4389" s="6"/>
      <c r="CQ4389" s="6"/>
      <c r="CR4389" s="6"/>
      <c r="CS4389" s="6"/>
      <c r="CT4389" s="6"/>
      <c r="CU4389" s="6"/>
      <c r="CV4389" s="6"/>
      <c r="CW4389" s="6"/>
      <c r="CX4389" s="6"/>
      <c r="CY4389" s="6"/>
      <c r="CZ4389" s="6"/>
      <c r="DA4389" s="6"/>
      <c r="DB4389" s="6"/>
      <c r="DC4389" s="6"/>
      <c r="DD4389" s="6"/>
      <c r="DE4389" s="6"/>
      <c r="DF4389" s="6"/>
      <c r="DG4389" s="6"/>
      <c r="DH4389" s="6"/>
      <c r="DI4389" s="6"/>
      <c r="DJ4389" s="6"/>
    </row>
    <row r="4390" spans="15:114" ht="15" customHeight="1" x14ac:dyDescent="0.15"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  <c r="BD4390" s="6"/>
      <c r="BE4390" s="6"/>
      <c r="BF4390" s="6"/>
      <c r="BG4390" s="6"/>
      <c r="BH4390" s="6"/>
      <c r="BI4390" s="6"/>
      <c r="BJ4390" s="6"/>
      <c r="BK4390" s="6"/>
      <c r="BL4390" s="6"/>
      <c r="BM4390" s="6"/>
      <c r="BN4390" s="6"/>
      <c r="BO4390" s="6"/>
      <c r="BP4390" s="6"/>
      <c r="BQ4390" s="6"/>
      <c r="BR4390" s="6"/>
      <c r="BS4390" s="6"/>
      <c r="BT4390" s="6"/>
      <c r="BU4390" s="6"/>
      <c r="BV4390" s="6"/>
      <c r="BW4390" s="6"/>
      <c r="BX4390" s="6"/>
      <c r="BY4390" s="6"/>
      <c r="BZ4390" s="6"/>
      <c r="CA4390" s="6"/>
      <c r="CB4390" s="6"/>
      <c r="CC4390" s="6"/>
      <c r="CD4390" s="6"/>
      <c r="CE4390" s="6"/>
      <c r="CF4390" s="6"/>
      <c r="CG4390" s="6"/>
      <c r="CH4390" s="6"/>
      <c r="CI4390" s="6"/>
      <c r="CJ4390" s="6"/>
      <c r="CK4390" s="6"/>
      <c r="CL4390" s="6"/>
      <c r="CM4390" s="6"/>
      <c r="CN4390" s="6"/>
      <c r="CO4390" s="6"/>
      <c r="CP4390" s="6"/>
      <c r="CQ4390" s="6"/>
      <c r="CR4390" s="6"/>
      <c r="CS4390" s="6"/>
      <c r="CT4390" s="6"/>
      <c r="CU4390" s="6"/>
      <c r="CV4390" s="6"/>
      <c r="CW4390" s="6"/>
      <c r="CX4390" s="6"/>
      <c r="CY4390" s="6"/>
      <c r="CZ4390" s="6"/>
      <c r="DA4390" s="6"/>
      <c r="DB4390" s="6"/>
      <c r="DC4390" s="6"/>
      <c r="DD4390" s="6"/>
      <c r="DE4390" s="6"/>
      <c r="DF4390" s="6"/>
      <c r="DG4390" s="6"/>
      <c r="DH4390" s="6"/>
      <c r="DI4390" s="6"/>
      <c r="DJ4390" s="6"/>
    </row>
    <row r="4391" spans="15:114" ht="15" customHeight="1" x14ac:dyDescent="0.15"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  <c r="BH4391" s="6"/>
      <c r="BI4391" s="6"/>
      <c r="BJ4391" s="6"/>
      <c r="BK4391" s="6"/>
      <c r="BL4391" s="6"/>
      <c r="BM4391" s="6"/>
      <c r="BN4391" s="6"/>
      <c r="BO4391" s="6"/>
      <c r="BP4391" s="6"/>
      <c r="BQ4391" s="6"/>
      <c r="BR4391" s="6"/>
      <c r="BS4391" s="6"/>
      <c r="BT4391" s="6"/>
      <c r="BU4391" s="6"/>
      <c r="BV4391" s="6"/>
      <c r="BW4391" s="6"/>
      <c r="BX4391" s="6"/>
      <c r="BY4391" s="6"/>
      <c r="BZ4391" s="6"/>
      <c r="CA4391" s="6"/>
      <c r="CB4391" s="6"/>
      <c r="CC4391" s="6"/>
      <c r="CD4391" s="6"/>
      <c r="CE4391" s="6"/>
      <c r="CF4391" s="6"/>
      <c r="CG4391" s="6"/>
      <c r="CH4391" s="6"/>
      <c r="CI4391" s="6"/>
      <c r="CJ4391" s="6"/>
      <c r="CK4391" s="6"/>
      <c r="CL4391" s="6"/>
      <c r="CM4391" s="6"/>
      <c r="CN4391" s="6"/>
      <c r="CO4391" s="6"/>
      <c r="CP4391" s="6"/>
      <c r="CQ4391" s="6"/>
      <c r="CR4391" s="6"/>
      <c r="CS4391" s="6"/>
      <c r="CT4391" s="6"/>
      <c r="CU4391" s="6"/>
      <c r="CV4391" s="6"/>
      <c r="CW4391" s="6"/>
      <c r="CX4391" s="6"/>
      <c r="CY4391" s="6"/>
      <c r="CZ4391" s="6"/>
      <c r="DA4391" s="6"/>
      <c r="DB4391" s="6"/>
      <c r="DC4391" s="6"/>
      <c r="DD4391" s="6"/>
      <c r="DE4391" s="6"/>
      <c r="DF4391" s="6"/>
      <c r="DG4391" s="6"/>
      <c r="DH4391" s="6"/>
      <c r="DI4391" s="6"/>
      <c r="DJ4391" s="6"/>
    </row>
    <row r="4392" spans="15:114" ht="15" customHeight="1" x14ac:dyDescent="0.15"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  <c r="BD4392" s="6"/>
      <c r="BE4392" s="6"/>
      <c r="BF4392" s="6"/>
      <c r="BG4392" s="6"/>
      <c r="BH4392" s="6"/>
      <c r="BI4392" s="6"/>
      <c r="BJ4392" s="6"/>
      <c r="BK4392" s="6"/>
      <c r="BL4392" s="6"/>
      <c r="BM4392" s="6"/>
      <c r="BN4392" s="6"/>
      <c r="BO4392" s="6"/>
      <c r="BP4392" s="6"/>
      <c r="BQ4392" s="6"/>
      <c r="BR4392" s="6"/>
      <c r="BS4392" s="6"/>
      <c r="BT4392" s="6"/>
      <c r="BU4392" s="6"/>
      <c r="BV4392" s="6"/>
      <c r="BW4392" s="6"/>
      <c r="BX4392" s="6"/>
      <c r="BY4392" s="6"/>
      <c r="BZ4392" s="6"/>
      <c r="CA4392" s="6"/>
      <c r="CB4392" s="6"/>
      <c r="CC4392" s="6"/>
      <c r="CD4392" s="6"/>
      <c r="CE4392" s="6"/>
      <c r="CF4392" s="6"/>
      <c r="CG4392" s="6"/>
      <c r="CH4392" s="6"/>
      <c r="CI4392" s="6"/>
      <c r="CJ4392" s="6"/>
      <c r="CK4392" s="6"/>
      <c r="CL4392" s="6"/>
      <c r="CM4392" s="6"/>
      <c r="CN4392" s="6"/>
      <c r="CO4392" s="6"/>
      <c r="CP4392" s="6"/>
      <c r="CQ4392" s="6"/>
      <c r="CR4392" s="6"/>
      <c r="CS4392" s="6"/>
      <c r="CT4392" s="6"/>
      <c r="CU4392" s="6"/>
      <c r="CV4392" s="6"/>
      <c r="CW4392" s="6"/>
      <c r="CX4392" s="6"/>
      <c r="CY4392" s="6"/>
      <c r="CZ4392" s="6"/>
      <c r="DA4392" s="6"/>
      <c r="DB4392" s="6"/>
      <c r="DC4392" s="6"/>
      <c r="DD4392" s="6"/>
      <c r="DE4392" s="6"/>
      <c r="DF4392" s="6"/>
      <c r="DG4392" s="6"/>
      <c r="DH4392" s="6"/>
      <c r="DI4392" s="6"/>
      <c r="DJ4392" s="6"/>
    </row>
    <row r="4393" spans="15:114" ht="15" customHeight="1" x14ac:dyDescent="0.15"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  <c r="BD4393" s="6"/>
      <c r="BE4393" s="6"/>
      <c r="BF4393" s="6"/>
      <c r="BG4393" s="6"/>
      <c r="BH4393" s="6"/>
      <c r="BI4393" s="6"/>
      <c r="BJ4393" s="6"/>
      <c r="BK4393" s="6"/>
      <c r="BL4393" s="6"/>
      <c r="BM4393" s="6"/>
      <c r="BN4393" s="6"/>
      <c r="BO4393" s="6"/>
      <c r="BP4393" s="6"/>
      <c r="BQ4393" s="6"/>
      <c r="BR4393" s="6"/>
      <c r="BS4393" s="6"/>
      <c r="BT4393" s="6"/>
      <c r="BU4393" s="6"/>
      <c r="BV4393" s="6"/>
      <c r="BW4393" s="6"/>
      <c r="BX4393" s="6"/>
      <c r="BY4393" s="6"/>
      <c r="BZ4393" s="6"/>
      <c r="CA4393" s="6"/>
      <c r="CB4393" s="6"/>
      <c r="CC4393" s="6"/>
      <c r="CD4393" s="6"/>
      <c r="CE4393" s="6"/>
      <c r="CF4393" s="6"/>
      <c r="CG4393" s="6"/>
      <c r="CH4393" s="6"/>
      <c r="CI4393" s="6"/>
      <c r="CJ4393" s="6"/>
      <c r="CK4393" s="6"/>
      <c r="CL4393" s="6"/>
      <c r="CM4393" s="6"/>
      <c r="CN4393" s="6"/>
      <c r="CO4393" s="6"/>
      <c r="CP4393" s="6"/>
      <c r="CQ4393" s="6"/>
      <c r="CR4393" s="6"/>
      <c r="CS4393" s="6"/>
      <c r="CT4393" s="6"/>
      <c r="CU4393" s="6"/>
      <c r="CV4393" s="6"/>
      <c r="CW4393" s="6"/>
      <c r="CX4393" s="6"/>
      <c r="CY4393" s="6"/>
      <c r="CZ4393" s="6"/>
      <c r="DA4393" s="6"/>
      <c r="DB4393" s="6"/>
      <c r="DC4393" s="6"/>
      <c r="DD4393" s="6"/>
      <c r="DE4393" s="6"/>
      <c r="DF4393" s="6"/>
      <c r="DG4393" s="6"/>
      <c r="DH4393" s="6"/>
      <c r="DI4393" s="6"/>
      <c r="DJ4393" s="6"/>
    </row>
    <row r="4394" spans="15:114" ht="15" customHeight="1" x14ac:dyDescent="0.15"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  <c r="BD4394" s="6"/>
      <c r="BE4394" s="6"/>
      <c r="BF4394" s="6"/>
      <c r="BG4394" s="6"/>
      <c r="BH4394" s="6"/>
      <c r="BI4394" s="6"/>
      <c r="BJ4394" s="6"/>
      <c r="BK4394" s="6"/>
      <c r="BL4394" s="6"/>
      <c r="BM4394" s="6"/>
      <c r="BN4394" s="6"/>
      <c r="BO4394" s="6"/>
      <c r="BP4394" s="6"/>
      <c r="BQ4394" s="6"/>
      <c r="BR4394" s="6"/>
      <c r="BS4394" s="6"/>
      <c r="BT4394" s="6"/>
      <c r="BU4394" s="6"/>
      <c r="BV4394" s="6"/>
      <c r="BW4394" s="6"/>
      <c r="BX4394" s="6"/>
      <c r="BY4394" s="6"/>
      <c r="BZ4394" s="6"/>
      <c r="CA4394" s="6"/>
      <c r="CB4394" s="6"/>
      <c r="CC4394" s="6"/>
      <c r="CD4394" s="6"/>
      <c r="CE4394" s="6"/>
      <c r="CF4394" s="6"/>
      <c r="CG4394" s="6"/>
      <c r="CH4394" s="6"/>
      <c r="CI4394" s="6"/>
      <c r="CJ4394" s="6"/>
      <c r="CK4394" s="6"/>
      <c r="CL4394" s="6"/>
      <c r="CM4394" s="6"/>
      <c r="CN4394" s="6"/>
      <c r="CO4394" s="6"/>
      <c r="CP4394" s="6"/>
      <c r="CQ4394" s="6"/>
      <c r="CR4394" s="6"/>
      <c r="CS4394" s="6"/>
      <c r="CT4394" s="6"/>
      <c r="CU4394" s="6"/>
      <c r="CV4394" s="6"/>
      <c r="CW4394" s="6"/>
      <c r="CX4394" s="6"/>
      <c r="CY4394" s="6"/>
      <c r="CZ4394" s="6"/>
      <c r="DA4394" s="6"/>
      <c r="DB4394" s="6"/>
      <c r="DC4394" s="6"/>
      <c r="DD4394" s="6"/>
      <c r="DE4394" s="6"/>
      <c r="DF4394" s="6"/>
      <c r="DG4394" s="6"/>
      <c r="DH4394" s="6"/>
      <c r="DI4394" s="6"/>
      <c r="DJ4394" s="6"/>
    </row>
    <row r="4395" spans="15:114" ht="15" customHeight="1" x14ac:dyDescent="0.15"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  <c r="BD4395" s="6"/>
      <c r="BE4395" s="6"/>
      <c r="BF4395" s="6"/>
      <c r="BG4395" s="6"/>
      <c r="BH4395" s="6"/>
      <c r="BI4395" s="6"/>
      <c r="BJ4395" s="6"/>
      <c r="BK4395" s="6"/>
      <c r="BL4395" s="6"/>
      <c r="BM4395" s="6"/>
      <c r="BN4395" s="6"/>
      <c r="BO4395" s="6"/>
      <c r="BP4395" s="6"/>
      <c r="BQ4395" s="6"/>
      <c r="BR4395" s="6"/>
      <c r="BS4395" s="6"/>
      <c r="BT4395" s="6"/>
      <c r="BU4395" s="6"/>
      <c r="BV4395" s="6"/>
      <c r="BW4395" s="6"/>
      <c r="BX4395" s="6"/>
      <c r="BY4395" s="6"/>
      <c r="BZ4395" s="6"/>
      <c r="CA4395" s="6"/>
      <c r="CB4395" s="6"/>
      <c r="CC4395" s="6"/>
      <c r="CD4395" s="6"/>
      <c r="CE4395" s="6"/>
      <c r="CF4395" s="6"/>
      <c r="CG4395" s="6"/>
      <c r="CH4395" s="6"/>
      <c r="CI4395" s="6"/>
      <c r="CJ4395" s="6"/>
      <c r="CK4395" s="6"/>
      <c r="CL4395" s="6"/>
      <c r="CM4395" s="6"/>
      <c r="CN4395" s="6"/>
      <c r="CO4395" s="6"/>
      <c r="CP4395" s="6"/>
      <c r="CQ4395" s="6"/>
      <c r="CR4395" s="6"/>
      <c r="CS4395" s="6"/>
      <c r="CT4395" s="6"/>
      <c r="CU4395" s="6"/>
      <c r="CV4395" s="6"/>
      <c r="CW4395" s="6"/>
      <c r="CX4395" s="6"/>
      <c r="CY4395" s="6"/>
      <c r="CZ4395" s="6"/>
      <c r="DA4395" s="6"/>
      <c r="DB4395" s="6"/>
      <c r="DC4395" s="6"/>
      <c r="DD4395" s="6"/>
      <c r="DE4395" s="6"/>
      <c r="DF4395" s="6"/>
      <c r="DG4395" s="6"/>
      <c r="DH4395" s="6"/>
      <c r="DI4395" s="6"/>
      <c r="DJ4395" s="6"/>
    </row>
    <row r="4396" spans="15:114" ht="15" customHeight="1" x14ac:dyDescent="0.15"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  <c r="BD4396" s="6"/>
      <c r="BE4396" s="6"/>
      <c r="BF4396" s="6"/>
      <c r="BG4396" s="6"/>
      <c r="BH4396" s="6"/>
      <c r="BI4396" s="6"/>
      <c r="BJ4396" s="6"/>
      <c r="BK4396" s="6"/>
      <c r="BL4396" s="6"/>
      <c r="BM4396" s="6"/>
      <c r="BN4396" s="6"/>
      <c r="BO4396" s="6"/>
      <c r="BP4396" s="6"/>
      <c r="BQ4396" s="6"/>
      <c r="BR4396" s="6"/>
      <c r="BS4396" s="6"/>
      <c r="BT4396" s="6"/>
      <c r="BU4396" s="6"/>
      <c r="BV4396" s="6"/>
      <c r="BW4396" s="6"/>
      <c r="BX4396" s="6"/>
      <c r="BY4396" s="6"/>
      <c r="BZ4396" s="6"/>
      <c r="CA4396" s="6"/>
      <c r="CB4396" s="6"/>
      <c r="CC4396" s="6"/>
      <c r="CD4396" s="6"/>
      <c r="CE4396" s="6"/>
      <c r="CF4396" s="6"/>
      <c r="CG4396" s="6"/>
      <c r="CH4396" s="6"/>
      <c r="CI4396" s="6"/>
      <c r="CJ4396" s="6"/>
      <c r="CK4396" s="6"/>
      <c r="CL4396" s="6"/>
      <c r="CM4396" s="6"/>
      <c r="CN4396" s="6"/>
      <c r="CO4396" s="6"/>
      <c r="CP4396" s="6"/>
      <c r="CQ4396" s="6"/>
      <c r="CR4396" s="6"/>
      <c r="CS4396" s="6"/>
      <c r="CT4396" s="6"/>
      <c r="CU4396" s="6"/>
      <c r="CV4396" s="6"/>
      <c r="CW4396" s="6"/>
      <c r="CX4396" s="6"/>
      <c r="CY4396" s="6"/>
      <c r="CZ4396" s="6"/>
      <c r="DA4396" s="6"/>
      <c r="DB4396" s="6"/>
      <c r="DC4396" s="6"/>
      <c r="DD4396" s="6"/>
      <c r="DE4396" s="6"/>
      <c r="DF4396" s="6"/>
      <c r="DG4396" s="6"/>
      <c r="DH4396" s="6"/>
      <c r="DI4396" s="6"/>
      <c r="DJ4396" s="6"/>
    </row>
    <row r="4397" spans="15:114" ht="15" customHeight="1" x14ac:dyDescent="0.15"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  <c r="BD4397" s="6"/>
      <c r="BE4397" s="6"/>
      <c r="BF4397" s="6"/>
      <c r="BG4397" s="6"/>
      <c r="BH4397" s="6"/>
      <c r="BI4397" s="6"/>
      <c r="BJ4397" s="6"/>
      <c r="BK4397" s="6"/>
      <c r="BL4397" s="6"/>
      <c r="BM4397" s="6"/>
      <c r="BN4397" s="6"/>
      <c r="BO4397" s="6"/>
      <c r="BP4397" s="6"/>
      <c r="BQ4397" s="6"/>
      <c r="BR4397" s="6"/>
      <c r="BS4397" s="6"/>
      <c r="BT4397" s="6"/>
      <c r="BU4397" s="6"/>
      <c r="BV4397" s="6"/>
      <c r="BW4397" s="6"/>
      <c r="BX4397" s="6"/>
      <c r="BY4397" s="6"/>
      <c r="BZ4397" s="6"/>
      <c r="CA4397" s="6"/>
      <c r="CB4397" s="6"/>
      <c r="CC4397" s="6"/>
      <c r="CD4397" s="6"/>
      <c r="CE4397" s="6"/>
      <c r="CF4397" s="6"/>
      <c r="CG4397" s="6"/>
      <c r="CH4397" s="6"/>
      <c r="CI4397" s="6"/>
      <c r="CJ4397" s="6"/>
      <c r="CK4397" s="6"/>
      <c r="CL4397" s="6"/>
      <c r="CM4397" s="6"/>
      <c r="CN4397" s="6"/>
      <c r="CO4397" s="6"/>
      <c r="CP4397" s="6"/>
      <c r="CQ4397" s="6"/>
      <c r="CR4397" s="6"/>
      <c r="CS4397" s="6"/>
      <c r="CT4397" s="6"/>
      <c r="CU4397" s="6"/>
      <c r="CV4397" s="6"/>
      <c r="CW4397" s="6"/>
      <c r="CX4397" s="6"/>
      <c r="CY4397" s="6"/>
      <c r="CZ4397" s="6"/>
      <c r="DA4397" s="6"/>
      <c r="DB4397" s="6"/>
      <c r="DC4397" s="6"/>
      <c r="DD4397" s="6"/>
      <c r="DE4397" s="6"/>
      <c r="DF4397" s="6"/>
      <c r="DG4397" s="6"/>
      <c r="DH4397" s="6"/>
      <c r="DI4397" s="6"/>
      <c r="DJ4397" s="6"/>
    </row>
    <row r="4398" spans="15:114" ht="15" customHeight="1" x14ac:dyDescent="0.15"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  <c r="BD4398" s="6"/>
      <c r="BE4398" s="6"/>
      <c r="BF4398" s="6"/>
      <c r="BG4398" s="6"/>
      <c r="BH4398" s="6"/>
      <c r="BI4398" s="6"/>
      <c r="BJ4398" s="6"/>
      <c r="BK4398" s="6"/>
      <c r="BL4398" s="6"/>
      <c r="BM4398" s="6"/>
      <c r="BN4398" s="6"/>
      <c r="BO4398" s="6"/>
      <c r="BP4398" s="6"/>
      <c r="BQ4398" s="6"/>
      <c r="BR4398" s="6"/>
      <c r="BS4398" s="6"/>
      <c r="BT4398" s="6"/>
      <c r="BU4398" s="6"/>
      <c r="BV4398" s="6"/>
      <c r="BW4398" s="6"/>
      <c r="BX4398" s="6"/>
      <c r="BY4398" s="6"/>
      <c r="BZ4398" s="6"/>
      <c r="CA4398" s="6"/>
      <c r="CB4398" s="6"/>
      <c r="CC4398" s="6"/>
      <c r="CD4398" s="6"/>
      <c r="CE4398" s="6"/>
      <c r="CF4398" s="6"/>
      <c r="CG4398" s="6"/>
      <c r="CH4398" s="6"/>
      <c r="CI4398" s="6"/>
      <c r="CJ4398" s="6"/>
      <c r="CK4398" s="6"/>
      <c r="CL4398" s="6"/>
      <c r="CM4398" s="6"/>
      <c r="CN4398" s="6"/>
      <c r="CO4398" s="6"/>
      <c r="CP4398" s="6"/>
      <c r="CQ4398" s="6"/>
      <c r="CR4398" s="6"/>
      <c r="CS4398" s="6"/>
      <c r="CT4398" s="6"/>
      <c r="CU4398" s="6"/>
      <c r="CV4398" s="6"/>
      <c r="CW4398" s="6"/>
      <c r="CX4398" s="6"/>
      <c r="CY4398" s="6"/>
      <c r="CZ4398" s="6"/>
      <c r="DA4398" s="6"/>
      <c r="DB4398" s="6"/>
      <c r="DC4398" s="6"/>
      <c r="DD4398" s="6"/>
      <c r="DE4398" s="6"/>
      <c r="DF4398" s="6"/>
      <c r="DG4398" s="6"/>
      <c r="DH4398" s="6"/>
      <c r="DI4398" s="6"/>
      <c r="DJ4398" s="6"/>
    </row>
    <row r="4399" spans="15:114" ht="15" customHeight="1" x14ac:dyDescent="0.15"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  <c r="BD4399" s="6"/>
      <c r="BE4399" s="6"/>
      <c r="BF4399" s="6"/>
      <c r="BG4399" s="6"/>
      <c r="BH4399" s="6"/>
      <c r="BI4399" s="6"/>
      <c r="BJ4399" s="6"/>
      <c r="BK4399" s="6"/>
      <c r="BL4399" s="6"/>
      <c r="BM4399" s="6"/>
      <c r="BN4399" s="6"/>
      <c r="BO4399" s="6"/>
      <c r="BP4399" s="6"/>
      <c r="BQ4399" s="6"/>
      <c r="BR4399" s="6"/>
      <c r="BS4399" s="6"/>
      <c r="BT4399" s="6"/>
      <c r="BU4399" s="6"/>
      <c r="BV4399" s="6"/>
      <c r="BW4399" s="6"/>
      <c r="BX4399" s="6"/>
      <c r="BY4399" s="6"/>
      <c r="BZ4399" s="6"/>
      <c r="CA4399" s="6"/>
      <c r="CB4399" s="6"/>
      <c r="CC4399" s="6"/>
      <c r="CD4399" s="6"/>
      <c r="CE4399" s="6"/>
      <c r="CF4399" s="6"/>
      <c r="CG4399" s="6"/>
      <c r="CH4399" s="6"/>
      <c r="CI4399" s="6"/>
      <c r="CJ4399" s="6"/>
      <c r="CK4399" s="6"/>
      <c r="CL4399" s="6"/>
      <c r="CM4399" s="6"/>
      <c r="CN4399" s="6"/>
      <c r="CO4399" s="6"/>
      <c r="CP4399" s="6"/>
      <c r="CQ4399" s="6"/>
      <c r="CR4399" s="6"/>
      <c r="CS4399" s="6"/>
      <c r="CT4399" s="6"/>
      <c r="CU4399" s="6"/>
      <c r="CV4399" s="6"/>
      <c r="CW4399" s="6"/>
      <c r="CX4399" s="6"/>
      <c r="CY4399" s="6"/>
      <c r="CZ4399" s="6"/>
      <c r="DA4399" s="6"/>
      <c r="DB4399" s="6"/>
      <c r="DC4399" s="6"/>
      <c r="DD4399" s="6"/>
      <c r="DE4399" s="6"/>
      <c r="DF4399" s="6"/>
      <c r="DG4399" s="6"/>
      <c r="DH4399" s="6"/>
      <c r="DI4399" s="6"/>
      <c r="DJ4399" s="6"/>
    </row>
    <row r="4400" spans="15:114" ht="15" customHeight="1" x14ac:dyDescent="0.15"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  <c r="BH4400" s="6"/>
      <c r="BI4400" s="6"/>
      <c r="BJ4400" s="6"/>
      <c r="BK4400" s="6"/>
      <c r="BL4400" s="6"/>
      <c r="BM4400" s="6"/>
      <c r="BN4400" s="6"/>
      <c r="BO4400" s="6"/>
      <c r="BP4400" s="6"/>
      <c r="BQ4400" s="6"/>
      <c r="BR4400" s="6"/>
      <c r="BS4400" s="6"/>
      <c r="BT4400" s="6"/>
      <c r="BU4400" s="6"/>
      <c r="BV4400" s="6"/>
      <c r="BW4400" s="6"/>
      <c r="BX4400" s="6"/>
      <c r="BY4400" s="6"/>
      <c r="BZ4400" s="6"/>
      <c r="CA4400" s="6"/>
      <c r="CB4400" s="6"/>
      <c r="CC4400" s="6"/>
      <c r="CD4400" s="6"/>
      <c r="CE4400" s="6"/>
      <c r="CF4400" s="6"/>
      <c r="CG4400" s="6"/>
      <c r="CH4400" s="6"/>
      <c r="CI4400" s="6"/>
      <c r="CJ4400" s="6"/>
      <c r="CK4400" s="6"/>
      <c r="CL4400" s="6"/>
      <c r="CM4400" s="6"/>
      <c r="CN4400" s="6"/>
      <c r="CO4400" s="6"/>
      <c r="CP4400" s="6"/>
      <c r="CQ4400" s="6"/>
      <c r="CR4400" s="6"/>
      <c r="CS4400" s="6"/>
      <c r="CT4400" s="6"/>
      <c r="CU4400" s="6"/>
      <c r="CV4400" s="6"/>
      <c r="CW4400" s="6"/>
      <c r="CX4400" s="6"/>
      <c r="CY4400" s="6"/>
      <c r="CZ4400" s="6"/>
      <c r="DA4400" s="6"/>
      <c r="DB4400" s="6"/>
      <c r="DC4400" s="6"/>
      <c r="DD4400" s="6"/>
      <c r="DE4400" s="6"/>
      <c r="DF4400" s="6"/>
      <c r="DG4400" s="6"/>
      <c r="DH4400" s="6"/>
      <c r="DI4400" s="6"/>
      <c r="DJ4400" s="6"/>
    </row>
    <row r="4401" spans="15:114" ht="15" customHeight="1" x14ac:dyDescent="0.15"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  <c r="BD4401" s="6"/>
      <c r="BE4401" s="6"/>
      <c r="BF4401" s="6"/>
      <c r="BG4401" s="6"/>
      <c r="BH4401" s="6"/>
      <c r="BI4401" s="6"/>
      <c r="BJ4401" s="6"/>
      <c r="BK4401" s="6"/>
      <c r="BL4401" s="6"/>
      <c r="BM4401" s="6"/>
      <c r="BN4401" s="6"/>
      <c r="BO4401" s="6"/>
      <c r="BP4401" s="6"/>
      <c r="BQ4401" s="6"/>
      <c r="BR4401" s="6"/>
      <c r="BS4401" s="6"/>
      <c r="BT4401" s="6"/>
      <c r="BU4401" s="6"/>
      <c r="BV4401" s="6"/>
      <c r="BW4401" s="6"/>
      <c r="BX4401" s="6"/>
      <c r="BY4401" s="6"/>
      <c r="BZ4401" s="6"/>
      <c r="CA4401" s="6"/>
      <c r="CB4401" s="6"/>
      <c r="CC4401" s="6"/>
      <c r="CD4401" s="6"/>
      <c r="CE4401" s="6"/>
      <c r="CF4401" s="6"/>
      <c r="CG4401" s="6"/>
      <c r="CH4401" s="6"/>
      <c r="CI4401" s="6"/>
      <c r="CJ4401" s="6"/>
      <c r="CK4401" s="6"/>
      <c r="CL4401" s="6"/>
      <c r="CM4401" s="6"/>
      <c r="CN4401" s="6"/>
      <c r="CO4401" s="6"/>
      <c r="CP4401" s="6"/>
      <c r="CQ4401" s="6"/>
      <c r="CR4401" s="6"/>
      <c r="CS4401" s="6"/>
      <c r="CT4401" s="6"/>
      <c r="CU4401" s="6"/>
      <c r="CV4401" s="6"/>
      <c r="CW4401" s="6"/>
      <c r="CX4401" s="6"/>
      <c r="CY4401" s="6"/>
      <c r="CZ4401" s="6"/>
      <c r="DA4401" s="6"/>
      <c r="DB4401" s="6"/>
      <c r="DC4401" s="6"/>
      <c r="DD4401" s="6"/>
      <c r="DE4401" s="6"/>
      <c r="DF4401" s="6"/>
      <c r="DG4401" s="6"/>
      <c r="DH4401" s="6"/>
      <c r="DI4401" s="6"/>
      <c r="DJ4401" s="6"/>
    </row>
    <row r="4402" spans="15:114" ht="15" customHeight="1" x14ac:dyDescent="0.15"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  <c r="BD4402" s="6"/>
      <c r="BE4402" s="6"/>
      <c r="BF4402" s="6"/>
      <c r="BG4402" s="6"/>
      <c r="BH4402" s="6"/>
      <c r="BI4402" s="6"/>
      <c r="BJ4402" s="6"/>
      <c r="BK4402" s="6"/>
      <c r="BL4402" s="6"/>
      <c r="BM4402" s="6"/>
      <c r="BN4402" s="6"/>
      <c r="BO4402" s="6"/>
      <c r="BP4402" s="6"/>
      <c r="BQ4402" s="6"/>
      <c r="BR4402" s="6"/>
      <c r="BS4402" s="6"/>
      <c r="BT4402" s="6"/>
      <c r="BU4402" s="6"/>
      <c r="BV4402" s="6"/>
      <c r="BW4402" s="6"/>
      <c r="BX4402" s="6"/>
      <c r="BY4402" s="6"/>
      <c r="BZ4402" s="6"/>
      <c r="CA4402" s="6"/>
      <c r="CB4402" s="6"/>
      <c r="CC4402" s="6"/>
      <c r="CD4402" s="6"/>
      <c r="CE4402" s="6"/>
      <c r="CF4402" s="6"/>
      <c r="CG4402" s="6"/>
      <c r="CH4402" s="6"/>
      <c r="CI4402" s="6"/>
      <c r="CJ4402" s="6"/>
      <c r="CK4402" s="6"/>
      <c r="CL4402" s="6"/>
      <c r="CM4402" s="6"/>
      <c r="CN4402" s="6"/>
      <c r="CO4402" s="6"/>
      <c r="CP4402" s="6"/>
      <c r="CQ4402" s="6"/>
      <c r="CR4402" s="6"/>
      <c r="CS4402" s="6"/>
      <c r="CT4402" s="6"/>
      <c r="CU4402" s="6"/>
      <c r="CV4402" s="6"/>
      <c r="CW4402" s="6"/>
      <c r="CX4402" s="6"/>
      <c r="CY4402" s="6"/>
      <c r="CZ4402" s="6"/>
      <c r="DA4402" s="6"/>
      <c r="DB4402" s="6"/>
      <c r="DC4402" s="6"/>
      <c r="DD4402" s="6"/>
      <c r="DE4402" s="6"/>
      <c r="DF4402" s="6"/>
      <c r="DG4402" s="6"/>
      <c r="DH4402" s="6"/>
      <c r="DI4402" s="6"/>
      <c r="DJ4402" s="6"/>
    </row>
    <row r="4403" spans="15:114" ht="15" customHeight="1" x14ac:dyDescent="0.15"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  <c r="BD4403" s="6"/>
      <c r="BE4403" s="6"/>
      <c r="BF4403" s="6"/>
      <c r="BG4403" s="6"/>
      <c r="BH4403" s="6"/>
      <c r="BI4403" s="6"/>
      <c r="BJ4403" s="6"/>
      <c r="BK4403" s="6"/>
      <c r="BL4403" s="6"/>
      <c r="BM4403" s="6"/>
      <c r="BN4403" s="6"/>
      <c r="BO4403" s="6"/>
      <c r="BP4403" s="6"/>
      <c r="BQ4403" s="6"/>
      <c r="BR4403" s="6"/>
      <c r="BS4403" s="6"/>
      <c r="BT4403" s="6"/>
      <c r="BU4403" s="6"/>
      <c r="BV4403" s="6"/>
      <c r="BW4403" s="6"/>
      <c r="BX4403" s="6"/>
      <c r="BY4403" s="6"/>
      <c r="BZ4403" s="6"/>
      <c r="CA4403" s="6"/>
      <c r="CB4403" s="6"/>
      <c r="CC4403" s="6"/>
      <c r="CD4403" s="6"/>
      <c r="CE4403" s="6"/>
      <c r="CF4403" s="6"/>
      <c r="CG4403" s="6"/>
      <c r="CH4403" s="6"/>
      <c r="CI4403" s="6"/>
      <c r="CJ4403" s="6"/>
      <c r="CK4403" s="6"/>
      <c r="CL4403" s="6"/>
      <c r="CM4403" s="6"/>
      <c r="CN4403" s="6"/>
      <c r="CO4403" s="6"/>
      <c r="CP4403" s="6"/>
      <c r="CQ4403" s="6"/>
      <c r="CR4403" s="6"/>
      <c r="CS4403" s="6"/>
      <c r="CT4403" s="6"/>
      <c r="CU4403" s="6"/>
      <c r="CV4403" s="6"/>
      <c r="CW4403" s="6"/>
      <c r="CX4403" s="6"/>
      <c r="CY4403" s="6"/>
      <c r="CZ4403" s="6"/>
      <c r="DA4403" s="6"/>
      <c r="DB4403" s="6"/>
      <c r="DC4403" s="6"/>
      <c r="DD4403" s="6"/>
      <c r="DE4403" s="6"/>
      <c r="DF4403" s="6"/>
      <c r="DG4403" s="6"/>
      <c r="DH4403" s="6"/>
      <c r="DI4403" s="6"/>
      <c r="DJ4403" s="6"/>
    </row>
    <row r="4404" spans="15:114" ht="15" customHeight="1" x14ac:dyDescent="0.15"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  <c r="BH4404" s="6"/>
      <c r="BI4404" s="6"/>
      <c r="BJ4404" s="6"/>
      <c r="BK4404" s="6"/>
      <c r="BL4404" s="6"/>
      <c r="BM4404" s="6"/>
      <c r="BN4404" s="6"/>
      <c r="BO4404" s="6"/>
      <c r="BP4404" s="6"/>
      <c r="BQ4404" s="6"/>
      <c r="BR4404" s="6"/>
      <c r="BS4404" s="6"/>
      <c r="BT4404" s="6"/>
      <c r="BU4404" s="6"/>
      <c r="BV4404" s="6"/>
      <c r="BW4404" s="6"/>
      <c r="BX4404" s="6"/>
      <c r="BY4404" s="6"/>
      <c r="BZ4404" s="6"/>
      <c r="CA4404" s="6"/>
      <c r="CB4404" s="6"/>
      <c r="CC4404" s="6"/>
      <c r="CD4404" s="6"/>
      <c r="CE4404" s="6"/>
      <c r="CF4404" s="6"/>
      <c r="CG4404" s="6"/>
      <c r="CH4404" s="6"/>
      <c r="CI4404" s="6"/>
      <c r="CJ4404" s="6"/>
      <c r="CK4404" s="6"/>
      <c r="CL4404" s="6"/>
      <c r="CM4404" s="6"/>
      <c r="CN4404" s="6"/>
      <c r="CO4404" s="6"/>
      <c r="CP4404" s="6"/>
      <c r="CQ4404" s="6"/>
      <c r="CR4404" s="6"/>
      <c r="CS4404" s="6"/>
      <c r="CT4404" s="6"/>
      <c r="CU4404" s="6"/>
      <c r="CV4404" s="6"/>
      <c r="CW4404" s="6"/>
      <c r="CX4404" s="6"/>
      <c r="CY4404" s="6"/>
      <c r="CZ4404" s="6"/>
      <c r="DA4404" s="6"/>
      <c r="DB4404" s="6"/>
      <c r="DC4404" s="6"/>
      <c r="DD4404" s="6"/>
      <c r="DE4404" s="6"/>
      <c r="DF4404" s="6"/>
      <c r="DG4404" s="6"/>
      <c r="DH4404" s="6"/>
      <c r="DI4404" s="6"/>
      <c r="DJ4404" s="6"/>
    </row>
    <row r="4405" spans="15:114" ht="15" customHeight="1" x14ac:dyDescent="0.15"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  <c r="BH4405" s="6"/>
      <c r="BI4405" s="6"/>
      <c r="BJ4405" s="6"/>
      <c r="BK4405" s="6"/>
      <c r="BL4405" s="6"/>
      <c r="BM4405" s="6"/>
      <c r="BN4405" s="6"/>
      <c r="BO4405" s="6"/>
      <c r="BP4405" s="6"/>
      <c r="BQ4405" s="6"/>
      <c r="BR4405" s="6"/>
      <c r="BS4405" s="6"/>
      <c r="BT4405" s="6"/>
      <c r="BU4405" s="6"/>
      <c r="BV4405" s="6"/>
      <c r="BW4405" s="6"/>
      <c r="BX4405" s="6"/>
      <c r="BY4405" s="6"/>
      <c r="BZ4405" s="6"/>
      <c r="CA4405" s="6"/>
      <c r="CB4405" s="6"/>
      <c r="CC4405" s="6"/>
      <c r="CD4405" s="6"/>
      <c r="CE4405" s="6"/>
      <c r="CF4405" s="6"/>
      <c r="CG4405" s="6"/>
      <c r="CH4405" s="6"/>
      <c r="CI4405" s="6"/>
      <c r="CJ4405" s="6"/>
      <c r="CK4405" s="6"/>
      <c r="CL4405" s="6"/>
      <c r="CM4405" s="6"/>
      <c r="CN4405" s="6"/>
      <c r="CO4405" s="6"/>
      <c r="CP4405" s="6"/>
      <c r="CQ4405" s="6"/>
      <c r="CR4405" s="6"/>
      <c r="CS4405" s="6"/>
      <c r="CT4405" s="6"/>
      <c r="CU4405" s="6"/>
      <c r="CV4405" s="6"/>
      <c r="CW4405" s="6"/>
      <c r="CX4405" s="6"/>
      <c r="CY4405" s="6"/>
      <c r="CZ4405" s="6"/>
      <c r="DA4405" s="6"/>
      <c r="DB4405" s="6"/>
      <c r="DC4405" s="6"/>
      <c r="DD4405" s="6"/>
      <c r="DE4405" s="6"/>
      <c r="DF4405" s="6"/>
      <c r="DG4405" s="6"/>
      <c r="DH4405" s="6"/>
      <c r="DI4405" s="6"/>
      <c r="DJ4405" s="6"/>
    </row>
    <row r="4406" spans="15:114" ht="15" customHeight="1" x14ac:dyDescent="0.15"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  <c r="BD4406" s="6"/>
      <c r="BE4406" s="6"/>
      <c r="BF4406" s="6"/>
      <c r="BG4406" s="6"/>
      <c r="BH4406" s="6"/>
      <c r="BI4406" s="6"/>
      <c r="BJ4406" s="6"/>
      <c r="BK4406" s="6"/>
      <c r="BL4406" s="6"/>
      <c r="BM4406" s="6"/>
      <c r="BN4406" s="6"/>
      <c r="BO4406" s="6"/>
      <c r="BP4406" s="6"/>
      <c r="BQ4406" s="6"/>
      <c r="BR4406" s="6"/>
      <c r="BS4406" s="6"/>
      <c r="BT4406" s="6"/>
      <c r="BU4406" s="6"/>
      <c r="BV4406" s="6"/>
      <c r="BW4406" s="6"/>
      <c r="BX4406" s="6"/>
      <c r="BY4406" s="6"/>
      <c r="BZ4406" s="6"/>
      <c r="CA4406" s="6"/>
      <c r="CB4406" s="6"/>
      <c r="CC4406" s="6"/>
      <c r="CD4406" s="6"/>
      <c r="CE4406" s="6"/>
      <c r="CF4406" s="6"/>
      <c r="CG4406" s="6"/>
      <c r="CH4406" s="6"/>
      <c r="CI4406" s="6"/>
      <c r="CJ4406" s="6"/>
      <c r="CK4406" s="6"/>
      <c r="CL4406" s="6"/>
      <c r="CM4406" s="6"/>
      <c r="CN4406" s="6"/>
      <c r="CO4406" s="6"/>
      <c r="CP4406" s="6"/>
      <c r="CQ4406" s="6"/>
      <c r="CR4406" s="6"/>
      <c r="CS4406" s="6"/>
      <c r="CT4406" s="6"/>
      <c r="CU4406" s="6"/>
      <c r="CV4406" s="6"/>
      <c r="CW4406" s="6"/>
      <c r="CX4406" s="6"/>
      <c r="CY4406" s="6"/>
      <c r="CZ4406" s="6"/>
      <c r="DA4406" s="6"/>
      <c r="DB4406" s="6"/>
      <c r="DC4406" s="6"/>
      <c r="DD4406" s="6"/>
      <c r="DE4406" s="6"/>
      <c r="DF4406" s="6"/>
      <c r="DG4406" s="6"/>
      <c r="DH4406" s="6"/>
      <c r="DI4406" s="6"/>
      <c r="DJ4406" s="6"/>
    </row>
    <row r="4407" spans="15:114" ht="15" customHeight="1" x14ac:dyDescent="0.15"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  <c r="BD4407" s="6"/>
      <c r="BE4407" s="6"/>
      <c r="BF4407" s="6"/>
      <c r="BG4407" s="6"/>
      <c r="BH4407" s="6"/>
      <c r="BI4407" s="6"/>
      <c r="BJ4407" s="6"/>
      <c r="BK4407" s="6"/>
      <c r="BL4407" s="6"/>
      <c r="BM4407" s="6"/>
      <c r="BN4407" s="6"/>
      <c r="BO4407" s="6"/>
      <c r="BP4407" s="6"/>
      <c r="BQ4407" s="6"/>
      <c r="BR4407" s="6"/>
      <c r="BS4407" s="6"/>
      <c r="BT4407" s="6"/>
      <c r="BU4407" s="6"/>
      <c r="BV4407" s="6"/>
      <c r="BW4407" s="6"/>
      <c r="BX4407" s="6"/>
      <c r="BY4407" s="6"/>
      <c r="BZ4407" s="6"/>
      <c r="CA4407" s="6"/>
      <c r="CB4407" s="6"/>
      <c r="CC4407" s="6"/>
      <c r="CD4407" s="6"/>
      <c r="CE4407" s="6"/>
      <c r="CF4407" s="6"/>
      <c r="CG4407" s="6"/>
      <c r="CH4407" s="6"/>
      <c r="CI4407" s="6"/>
      <c r="CJ4407" s="6"/>
      <c r="CK4407" s="6"/>
      <c r="CL4407" s="6"/>
      <c r="CM4407" s="6"/>
      <c r="CN4407" s="6"/>
      <c r="CO4407" s="6"/>
      <c r="CP4407" s="6"/>
      <c r="CQ4407" s="6"/>
      <c r="CR4407" s="6"/>
      <c r="CS4407" s="6"/>
      <c r="CT4407" s="6"/>
      <c r="CU4407" s="6"/>
      <c r="CV4407" s="6"/>
      <c r="CW4407" s="6"/>
      <c r="CX4407" s="6"/>
      <c r="CY4407" s="6"/>
      <c r="CZ4407" s="6"/>
      <c r="DA4407" s="6"/>
      <c r="DB4407" s="6"/>
      <c r="DC4407" s="6"/>
      <c r="DD4407" s="6"/>
      <c r="DE4407" s="6"/>
      <c r="DF4407" s="6"/>
      <c r="DG4407" s="6"/>
      <c r="DH4407" s="6"/>
      <c r="DI4407" s="6"/>
      <c r="DJ4407" s="6"/>
    </row>
    <row r="4408" spans="15:114" ht="15" customHeight="1" x14ac:dyDescent="0.15"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  <c r="BD4408" s="6"/>
      <c r="BE4408" s="6"/>
      <c r="BF4408" s="6"/>
      <c r="BG4408" s="6"/>
      <c r="BH4408" s="6"/>
      <c r="BI4408" s="6"/>
      <c r="BJ4408" s="6"/>
      <c r="BK4408" s="6"/>
      <c r="BL4408" s="6"/>
      <c r="BM4408" s="6"/>
      <c r="BN4408" s="6"/>
      <c r="BO4408" s="6"/>
      <c r="BP4408" s="6"/>
      <c r="BQ4408" s="6"/>
      <c r="BR4408" s="6"/>
      <c r="BS4408" s="6"/>
      <c r="BT4408" s="6"/>
      <c r="BU4408" s="6"/>
      <c r="BV4408" s="6"/>
      <c r="BW4408" s="6"/>
      <c r="BX4408" s="6"/>
      <c r="BY4408" s="6"/>
      <c r="BZ4408" s="6"/>
      <c r="CA4408" s="6"/>
      <c r="CB4408" s="6"/>
      <c r="CC4408" s="6"/>
      <c r="CD4408" s="6"/>
      <c r="CE4408" s="6"/>
      <c r="CF4408" s="6"/>
      <c r="CG4408" s="6"/>
      <c r="CH4408" s="6"/>
      <c r="CI4408" s="6"/>
      <c r="CJ4408" s="6"/>
      <c r="CK4408" s="6"/>
      <c r="CL4408" s="6"/>
      <c r="CM4408" s="6"/>
      <c r="CN4408" s="6"/>
      <c r="CO4408" s="6"/>
      <c r="CP4408" s="6"/>
      <c r="CQ4408" s="6"/>
      <c r="CR4408" s="6"/>
      <c r="CS4408" s="6"/>
      <c r="CT4408" s="6"/>
      <c r="CU4408" s="6"/>
      <c r="CV4408" s="6"/>
      <c r="CW4408" s="6"/>
      <c r="CX4408" s="6"/>
      <c r="CY4408" s="6"/>
      <c r="CZ4408" s="6"/>
      <c r="DA4408" s="6"/>
      <c r="DB4408" s="6"/>
      <c r="DC4408" s="6"/>
      <c r="DD4408" s="6"/>
      <c r="DE4408" s="6"/>
      <c r="DF4408" s="6"/>
      <c r="DG4408" s="6"/>
      <c r="DH4408" s="6"/>
      <c r="DI4408" s="6"/>
      <c r="DJ4408" s="6"/>
    </row>
    <row r="4409" spans="15:114" ht="15" customHeight="1" x14ac:dyDescent="0.15"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  <c r="BD4409" s="6"/>
      <c r="BE4409" s="6"/>
      <c r="BF4409" s="6"/>
      <c r="BG4409" s="6"/>
      <c r="BH4409" s="6"/>
      <c r="BI4409" s="6"/>
      <c r="BJ4409" s="6"/>
      <c r="BK4409" s="6"/>
      <c r="BL4409" s="6"/>
      <c r="BM4409" s="6"/>
      <c r="BN4409" s="6"/>
      <c r="BO4409" s="6"/>
      <c r="BP4409" s="6"/>
      <c r="BQ4409" s="6"/>
      <c r="BR4409" s="6"/>
      <c r="BS4409" s="6"/>
      <c r="BT4409" s="6"/>
      <c r="BU4409" s="6"/>
      <c r="BV4409" s="6"/>
      <c r="BW4409" s="6"/>
      <c r="BX4409" s="6"/>
      <c r="BY4409" s="6"/>
      <c r="BZ4409" s="6"/>
      <c r="CA4409" s="6"/>
      <c r="CB4409" s="6"/>
      <c r="CC4409" s="6"/>
      <c r="CD4409" s="6"/>
      <c r="CE4409" s="6"/>
      <c r="CF4409" s="6"/>
      <c r="CG4409" s="6"/>
      <c r="CH4409" s="6"/>
      <c r="CI4409" s="6"/>
      <c r="CJ4409" s="6"/>
      <c r="CK4409" s="6"/>
      <c r="CL4409" s="6"/>
      <c r="CM4409" s="6"/>
      <c r="CN4409" s="6"/>
      <c r="CO4409" s="6"/>
      <c r="CP4409" s="6"/>
      <c r="CQ4409" s="6"/>
      <c r="CR4409" s="6"/>
      <c r="CS4409" s="6"/>
      <c r="CT4409" s="6"/>
      <c r="CU4409" s="6"/>
      <c r="CV4409" s="6"/>
      <c r="CW4409" s="6"/>
      <c r="CX4409" s="6"/>
      <c r="CY4409" s="6"/>
      <c r="CZ4409" s="6"/>
      <c r="DA4409" s="6"/>
      <c r="DB4409" s="6"/>
      <c r="DC4409" s="6"/>
      <c r="DD4409" s="6"/>
      <c r="DE4409" s="6"/>
      <c r="DF4409" s="6"/>
      <c r="DG4409" s="6"/>
      <c r="DH4409" s="6"/>
      <c r="DI4409" s="6"/>
      <c r="DJ4409" s="6"/>
    </row>
    <row r="4410" spans="15:114" ht="15" customHeight="1" x14ac:dyDescent="0.15"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  <c r="BD4410" s="6"/>
      <c r="BE4410" s="6"/>
      <c r="BF4410" s="6"/>
      <c r="BG4410" s="6"/>
      <c r="BH4410" s="6"/>
      <c r="BI4410" s="6"/>
      <c r="BJ4410" s="6"/>
      <c r="BK4410" s="6"/>
      <c r="BL4410" s="6"/>
      <c r="BM4410" s="6"/>
      <c r="BN4410" s="6"/>
      <c r="BO4410" s="6"/>
      <c r="BP4410" s="6"/>
      <c r="BQ4410" s="6"/>
      <c r="BR4410" s="6"/>
      <c r="BS4410" s="6"/>
      <c r="BT4410" s="6"/>
      <c r="BU4410" s="6"/>
      <c r="BV4410" s="6"/>
      <c r="BW4410" s="6"/>
      <c r="BX4410" s="6"/>
      <c r="BY4410" s="6"/>
      <c r="BZ4410" s="6"/>
      <c r="CA4410" s="6"/>
      <c r="CB4410" s="6"/>
      <c r="CC4410" s="6"/>
      <c r="CD4410" s="6"/>
      <c r="CE4410" s="6"/>
      <c r="CF4410" s="6"/>
      <c r="CG4410" s="6"/>
      <c r="CH4410" s="6"/>
      <c r="CI4410" s="6"/>
      <c r="CJ4410" s="6"/>
      <c r="CK4410" s="6"/>
      <c r="CL4410" s="6"/>
      <c r="CM4410" s="6"/>
      <c r="CN4410" s="6"/>
      <c r="CO4410" s="6"/>
      <c r="CP4410" s="6"/>
      <c r="CQ4410" s="6"/>
      <c r="CR4410" s="6"/>
      <c r="CS4410" s="6"/>
      <c r="CT4410" s="6"/>
      <c r="CU4410" s="6"/>
      <c r="CV4410" s="6"/>
      <c r="CW4410" s="6"/>
      <c r="CX4410" s="6"/>
      <c r="CY4410" s="6"/>
      <c r="CZ4410" s="6"/>
      <c r="DA4410" s="6"/>
      <c r="DB4410" s="6"/>
      <c r="DC4410" s="6"/>
      <c r="DD4410" s="6"/>
      <c r="DE4410" s="6"/>
      <c r="DF4410" s="6"/>
      <c r="DG4410" s="6"/>
      <c r="DH4410" s="6"/>
      <c r="DI4410" s="6"/>
      <c r="DJ4410" s="6"/>
    </row>
    <row r="4411" spans="15:114" ht="15" customHeight="1" x14ac:dyDescent="0.15"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  <c r="BH4411" s="6"/>
      <c r="BI4411" s="6"/>
      <c r="BJ4411" s="6"/>
      <c r="BK4411" s="6"/>
      <c r="BL4411" s="6"/>
      <c r="BM4411" s="6"/>
      <c r="BN4411" s="6"/>
      <c r="BO4411" s="6"/>
      <c r="BP4411" s="6"/>
      <c r="BQ4411" s="6"/>
      <c r="BR4411" s="6"/>
      <c r="BS4411" s="6"/>
      <c r="BT4411" s="6"/>
      <c r="BU4411" s="6"/>
      <c r="BV4411" s="6"/>
      <c r="BW4411" s="6"/>
      <c r="BX4411" s="6"/>
      <c r="BY4411" s="6"/>
      <c r="BZ4411" s="6"/>
      <c r="CA4411" s="6"/>
      <c r="CB4411" s="6"/>
      <c r="CC4411" s="6"/>
      <c r="CD4411" s="6"/>
      <c r="CE4411" s="6"/>
      <c r="CF4411" s="6"/>
      <c r="CG4411" s="6"/>
      <c r="CH4411" s="6"/>
      <c r="CI4411" s="6"/>
      <c r="CJ4411" s="6"/>
      <c r="CK4411" s="6"/>
      <c r="CL4411" s="6"/>
      <c r="CM4411" s="6"/>
      <c r="CN4411" s="6"/>
      <c r="CO4411" s="6"/>
      <c r="CP4411" s="6"/>
      <c r="CQ4411" s="6"/>
      <c r="CR4411" s="6"/>
      <c r="CS4411" s="6"/>
      <c r="CT4411" s="6"/>
      <c r="CU4411" s="6"/>
      <c r="CV4411" s="6"/>
      <c r="CW4411" s="6"/>
      <c r="CX4411" s="6"/>
      <c r="CY4411" s="6"/>
      <c r="CZ4411" s="6"/>
      <c r="DA4411" s="6"/>
      <c r="DB4411" s="6"/>
      <c r="DC4411" s="6"/>
      <c r="DD4411" s="6"/>
      <c r="DE4411" s="6"/>
      <c r="DF4411" s="6"/>
      <c r="DG4411" s="6"/>
      <c r="DH4411" s="6"/>
      <c r="DI4411" s="6"/>
      <c r="DJ4411" s="6"/>
    </row>
    <row r="4412" spans="15:114" ht="15" customHeight="1" x14ac:dyDescent="0.15"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  <c r="BD4412" s="6"/>
      <c r="BE4412" s="6"/>
      <c r="BF4412" s="6"/>
      <c r="BG4412" s="6"/>
      <c r="BH4412" s="6"/>
      <c r="BI4412" s="6"/>
      <c r="BJ4412" s="6"/>
      <c r="BK4412" s="6"/>
      <c r="BL4412" s="6"/>
      <c r="BM4412" s="6"/>
      <c r="BN4412" s="6"/>
      <c r="BO4412" s="6"/>
      <c r="BP4412" s="6"/>
      <c r="BQ4412" s="6"/>
      <c r="BR4412" s="6"/>
      <c r="BS4412" s="6"/>
      <c r="BT4412" s="6"/>
      <c r="BU4412" s="6"/>
      <c r="BV4412" s="6"/>
      <c r="BW4412" s="6"/>
      <c r="BX4412" s="6"/>
      <c r="BY4412" s="6"/>
      <c r="BZ4412" s="6"/>
      <c r="CA4412" s="6"/>
      <c r="CB4412" s="6"/>
      <c r="CC4412" s="6"/>
      <c r="CD4412" s="6"/>
      <c r="CE4412" s="6"/>
      <c r="CF4412" s="6"/>
      <c r="CG4412" s="6"/>
      <c r="CH4412" s="6"/>
      <c r="CI4412" s="6"/>
      <c r="CJ4412" s="6"/>
      <c r="CK4412" s="6"/>
      <c r="CL4412" s="6"/>
      <c r="CM4412" s="6"/>
      <c r="CN4412" s="6"/>
      <c r="CO4412" s="6"/>
      <c r="CP4412" s="6"/>
      <c r="CQ4412" s="6"/>
      <c r="CR4412" s="6"/>
      <c r="CS4412" s="6"/>
      <c r="CT4412" s="6"/>
      <c r="CU4412" s="6"/>
      <c r="CV4412" s="6"/>
      <c r="CW4412" s="6"/>
      <c r="CX4412" s="6"/>
      <c r="CY4412" s="6"/>
      <c r="CZ4412" s="6"/>
      <c r="DA4412" s="6"/>
      <c r="DB4412" s="6"/>
      <c r="DC4412" s="6"/>
      <c r="DD4412" s="6"/>
      <c r="DE4412" s="6"/>
      <c r="DF4412" s="6"/>
      <c r="DG4412" s="6"/>
      <c r="DH4412" s="6"/>
      <c r="DI4412" s="6"/>
      <c r="DJ4412" s="6"/>
    </row>
    <row r="4413" spans="15:114" ht="15" customHeight="1" x14ac:dyDescent="0.15"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  <c r="BD4413" s="6"/>
      <c r="BE4413" s="6"/>
      <c r="BF4413" s="6"/>
      <c r="BG4413" s="6"/>
      <c r="BH4413" s="6"/>
      <c r="BI4413" s="6"/>
      <c r="BJ4413" s="6"/>
      <c r="BK4413" s="6"/>
      <c r="BL4413" s="6"/>
      <c r="BM4413" s="6"/>
      <c r="BN4413" s="6"/>
      <c r="BO4413" s="6"/>
      <c r="BP4413" s="6"/>
      <c r="BQ4413" s="6"/>
      <c r="BR4413" s="6"/>
      <c r="BS4413" s="6"/>
      <c r="BT4413" s="6"/>
      <c r="BU4413" s="6"/>
      <c r="BV4413" s="6"/>
      <c r="BW4413" s="6"/>
      <c r="BX4413" s="6"/>
      <c r="BY4413" s="6"/>
      <c r="BZ4413" s="6"/>
      <c r="CA4413" s="6"/>
      <c r="CB4413" s="6"/>
      <c r="CC4413" s="6"/>
      <c r="CD4413" s="6"/>
      <c r="CE4413" s="6"/>
      <c r="CF4413" s="6"/>
      <c r="CG4413" s="6"/>
      <c r="CH4413" s="6"/>
      <c r="CI4413" s="6"/>
      <c r="CJ4413" s="6"/>
      <c r="CK4413" s="6"/>
      <c r="CL4413" s="6"/>
      <c r="CM4413" s="6"/>
      <c r="CN4413" s="6"/>
      <c r="CO4413" s="6"/>
      <c r="CP4413" s="6"/>
      <c r="CQ4413" s="6"/>
      <c r="CR4413" s="6"/>
      <c r="CS4413" s="6"/>
      <c r="CT4413" s="6"/>
      <c r="CU4413" s="6"/>
      <c r="CV4413" s="6"/>
      <c r="CW4413" s="6"/>
      <c r="CX4413" s="6"/>
      <c r="CY4413" s="6"/>
      <c r="CZ4413" s="6"/>
      <c r="DA4413" s="6"/>
      <c r="DB4413" s="6"/>
      <c r="DC4413" s="6"/>
      <c r="DD4413" s="6"/>
      <c r="DE4413" s="6"/>
      <c r="DF4413" s="6"/>
      <c r="DG4413" s="6"/>
      <c r="DH4413" s="6"/>
      <c r="DI4413" s="6"/>
      <c r="DJ4413" s="6"/>
    </row>
    <row r="4414" spans="15:114" ht="15" customHeight="1" x14ac:dyDescent="0.15"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  <c r="BD4414" s="6"/>
      <c r="BE4414" s="6"/>
      <c r="BF4414" s="6"/>
      <c r="BG4414" s="6"/>
      <c r="BH4414" s="6"/>
      <c r="BI4414" s="6"/>
      <c r="BJ4414" s="6"/>
      <c r="BK4414" s="6"/>
      <c r="BL4414" s="6"/>
      <c r="BM4414" s="6"/>
      <c r="BN4414" s="6"/>
      <c r="BO4414" s="6"/>
      <c r="BP4414" s="6"/>
      <c r="BQ4414" s="6"/>
      <c r="BR4414" s="6"/>
      <c r="BS4414" s="6"/>
      <c r="BT4414" s="6"/>
      <c r="BU4414" s="6"/>
      <c r="BV4414" s="6"/>
      <c r="BW4414" s="6"/>
      <c r="BX4414" s="6"/>
      <c r="BY4414" s="6"/>
      <c r="BZ4414" s="6"/>
      <c r="CA4414" s="6"/>
      <c r="CB4414" s="6"/>
      <c r="CC4414" s="6"/>
      <c r="CD4414" s="6"/>
      <c r="CE4414" s="6"/>
      <c r="CF4414" s="6"/>
      <c r="CG4414" s="6"/>
      <c r="CH4414" s="6"/>
      <c r="CI4414" s="6"/>
      <c r="CJ4414" s="6"/>
      <c r="CK4414" s="6"/>
      <c r="CL4414" s="6"/>
      <c r="CM4414" s="6"/>
      <c r="CN4414" s="6"/>
      <c r="CO4414" s="6"/>
      <c r="CP4414" s="6"/>
      <c r="CQ4414" s="6"/>
      <c r="CR4414" s="6"/>
      <c r="CS4414" s="6"/>
      <c r="CT4414" s="6"/>
      <c r="CU4414" s="6"/>
      <c r="CV4414" s="6"/>
      <c r="CW4414" s="6"/>
      <c r="CX4414" s="6"/>
      <c r="CY4414" s="6"/>
      <c r="CZ4414" s="6"/>
      <c r="DA4414" s="6"/>
      <c r="DB4414" s="6"/>
      <c r="DC4414" s="6"/>
      <c r="DD4414" s="6"/>
      <c r="DE4414" s="6"/>
      <c r="DF4414" s="6"/>
      <c r="DG4414" s="6"/>
      <c r="DH4414" s="6"/>
      <c r="DI4414" s="6"/>
      <c r="DJ4414" s="6"/>
    </row>
    <row r="4415" spans="15:114" ht="15" customHeight="1" x14ac:dyDescent="0.15"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  <c r="BD4415" s="6"/>
      <c r="BE4415" s="6"/>
      <c r="BF4415" s="6"/>
      <c r="BG4415" s="6"/>
      <c r="BH4415" s="6"/>
      <c r="BI4415" s="6"/>
      <c r="BJ4415" s="6"/>
      <c r="BK4415" s="6"/>
      <c r="BL4415" s="6"/>
      <c r="BM4415" s="6"/>
      <c r="BN4415" s="6"/>
      <c r="BO4415" s="6"/>
      <c r="BP4415" s="6"/>
      <c r="BQ4415" s="6"/>
      <c r="BR4415" s="6"/>
      <c r="BS4415" s="6"/>
      <c r="BT4415" s="6"/>
      <c r="BU4415" s="6"/>
      <c r="BV4415" s="6"/>
      <c r="BW4415" s="6"/>
      <c r="BX4415" s="6"/>
      <c r="BY4415" s="6"/>
      <c r="BZ4415" s="6"/>
      <c r="CA4415" s="6"/>
      <c r="CB4415" s="6"/>
      <c r="CC4415" s="6"/>
      <c r="CD4415" s="6"/>
      <c r="CE4415" s="6"/>
      <c r="CF4415" s="6"/>
      <c r="CG4415" s="6"/>
      <c r="CH4415" s="6"/>
      <c r="CI4415" s="6"/>
      <c r="CJ4415" s="6"/>
      <c r="CK4415" s="6"/>
      <c r="CL4415" s="6"/>
      <c r="CM4415" s="6"/>
      <c r="CN4415" s="6"/>
      <c r="CO4415" s="6"/>
      <c r="CP4415" s="6"/>
      <c r="CQ4415" s="6"/>
      <c r="CR4415" s="6"/>
      <c r="CS4415" s="6"/>
      <c r="CT4415" s="6"/>
      <c r="CU4415" s="6"/>
      <c r="CV4415" s="6"/>
      <c r="CW4415" s="6"/>
      <c r="CX4415" s="6"/>
      <c r="CY4415" s="6"/>
      <c r="CZ4415" s="6"/>
      <c r="DA4415" s="6"/>
      <c r="DB4415" s="6"/>
      <c r="DC4415" s="6"/>
      <c r="DD4415" s="6"/>
      <c r="DE4415" s="6"/>
      <c r="DF4415" s="6"/>
      <c r="DG4415" s="6"/>
      <c r="DH4415" s="6"/>
      <c r="DI4415" s="6"/>
      <c r="DJ4415" s="6"/>
    </row>
    <row r="4416" spans="15:114" ht="15" customHeight="1" x14ac:dyDescent="0.15"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  <c r="BD4416" s="6"/>
      <c r="BE4416" s="6"/>
      <c r="BF4416" s="6"/>
      <c r="BG4416" s="6"/>
      <c r="BH4416" s="6"/>
      <c r="BI4416" s="6"/>
      <c r="BJ4416" s="6"/>
      <c r="BK4416" s="6"/>
      <c r="BL4416" s="6"/>
      <c r="BM4416" s="6"/>
      <c r="BN4416" s="6"/>
      <c r="BO4416" s="6"/>
      <c r="BP4416" s="6"/>
      <c r="BQ4416" s="6"/>
      <c r="BR4416" s="6"/>
      <c r="BS4416" s="6"/>
      <c r="BT4416" s="6"/>
      <c r="BU4416" s="6"/>
      <c r="BV4416" s="6"/>
      <c r="BW4416" s="6"/>
      <c r="BX4416" s="6"/>
      <c r="BY4416" s="6"/>
      <c r="BZ4416" s="6"/>
      <c r="CA4416" s="6"/>
      <c r="CB4416" s="6"/>
      <c r="CC4416" s="6"/>
      <c r="CD4416" s="6"/>
      <c r="CE4416" s="6"/>
      <c r="CF4416" s="6"/>
      <c r="CG4416" s="6"/>
      <c r="CH4416" s="6"/>
      <c r="CI4416" s="6"/>
      <c r="CJ4416" s="6"/>
      <c r="CK4416" s="6"/>
      <c r="CL4416" s="6"/>
      <c r="CM4416" s="6"/>
      <c r="CN4416" s="6"/>
      <c r="CO4416" s="6"/>
      <c r="CP4416" s="6"/>
      <c r="CQ4416" s="6"/>
      <c r="CR4416" s="6"/>
      <c r="CS4416" s="6"/>
      <c r="CT4416" s="6"/>
      <c r="CU4416" s="6"/>
      <c r="CV4416" s="6"/>
      <c r="CW4416" s="6"/>
      <c r="CX4416" s="6"/>
      <c r="CY4416" s="6"/>
      <c r="CZ4416" s="6"/>
      <c r="DA4416" s="6"/>
      <c r="DB4416" s="6"/>
      <c r="DC4416" s="6"/>
      <c r="DD4416" s="6"/>
      <c r="DE4416" s="6"/>
      <c r="DF4416" s="6"/>
      <c r="DG4416" s="6"/>
      <c r="DH4416" s="6"/>
      <c r="DI4416" s="6"/>
      <c r="DJ4416" s="6"/>
    </row>
    <row r="4417" spans="15:114" ht="15" customHeight="1" x14ac:dyDescent="0.15"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  <c r="BD4417" s="6"/>
      <c r="BE4417" s="6"/>
      <c r="BF4417" s="6"/>
      <c r="BG4417" s="6"/>
      <c r="BH4417" s="6"/>
      <c r="BI4417" s="6"/>
      <c r="BJ4417" s="6"/>
      <c r="BK4417" s="6"/>
      <c r="BL4417" s="6"/>
      <c r="BM4417" s="6"/>
      <c r="BN4417" s="6"/>
      <c r="BO4417" s="6"/>
      <c r="BP4417" s="6"/>
      <c r="BQ4417" s="6"/>
      <c r="BR4417" s="6"/>
      <c r="BS4417" s="6"/>
      <c r="BT4417" s="6"/>
      <c r="BU4417" s="6"/>
      <c r="BV4417" s="6"/>
      <c r="BW4417" s="6"/>
      <c r="BX4417" s="6"/>
      <c r="BY4417" s="6"/>
      <c r="BZ4417" s="6"/>
      <c r="CA4417" s="6"/>
      <c r="CB4417" s="6"/>
      <c r="CC4417" s="6"/>
      <c r="CD4417" s="6"/>
      <c r="CE4417" s="6"/>
      <c r="CF4417" s="6"/>
      <c r="CG4417" s="6"/>
      <c r="CH4417" s="6"/>
      <c r="CI4417" s="6"/>
      <c r="CJ4417" s="6"/>
      <c r="CK4417" s="6"/>
      <c r="CL4417" s="6"/>
      <c r="CM4417" s="6"/>
      <c r="CN4417" s="6"/>
      <c r="CO4417" s="6"/>
      <c r="CP4417" s="6"/>
      <c r="CQ4417" s="6"/>
      <c r="CR4417" s="6"/>
      <c r="CS4417" s="6"/>
      <c r="CT4417" s="6"/>
      <c r="CU4417" s="6"/>
      <c r="CV4417" s="6"/>
      <c r="CW4417" s="6"/>
      <c r="CX4417" s="6"/>
      <c r="CY4417" s="6"/>
      <c r="CZ4417" s="6"/>
      <c r="DA4417" s="6"/>
      <c r="DB4417" s="6"/>
      <c r="DC4417" s="6"/>
      <c r="DD4417" s="6"/>
      <c r="DE4417" s="6"/>
      <c r="DF4417" s="6"/>
      <c r="DG4417" s="6"/>
      <c r="DH4417" s="6"/>
      <c r="DI4417" s="6"/>
      <c r="DJ4417" s="6"/>
    </row>
    <row r="4418" spans="15:114" ht="15" customHeight="1" x14ac:dyDescent="0.15"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  <c r="BD4418" s="6"/>
      <c r="BE4418" s="6"/>
      <c r="BF4418" s="6"/>
      <c r="BG4418" s="6"/>
      <c r="BH4418" s="6"/>
      <c r="BI4418" s="6"/>
      <c r="BJ4418" s="6"/>
      <c r="BK4418" s="6"/>
      <c r="BL4418" s="6"/>
      <c r="BM4418" s="6"/>
      <c r="BN4418" s="6"/>
      <c r="BO4418" s="6"/>
      <c r="BP4418" s="6"/>
      <c r="BQ4418" s="6"/>
      <c r="BR4418" s="6"/>
      <c r="BS4418" s="6"/>
      <c r="BT4418" s="6"/>
      <c r="BU4418" s="6"/>
      <c r="BV4418" s="6"/>
      <c r="BW4418" s="6"/>
      <c r="BX4418" s="6"/>
      <c r="BY4418" s="6"/>
      <c r="BZ4418" s="6"/>
      <c r="CA4418" s="6"/>
      <c r="CB4418" s="6"/>
      <c r="CC4418" s="6"/>
      <c r="CD4418" s="6"/>
      <c r="CE4418" s="6"/>
      <c r="CF4418" s="6"/>
      <c r="CG4418" s="6"/>
      <c r="CH4418" s="6"/>
      <c r="CI4418" s="6"/>
      <c r="CJ4418" s="6"/>
      <c r="CK4418" s="6"/>
      <c r="CL4418" s="6"/>
      <c r="CM4418" s="6"/>
      <c r="CN4418" s="6"/>
      <c r="CO4418" s="6"/>
      <c r="CP4418" s="6"/>
      <c r="CQ4418" s="6"/>
      <c r="CR4418" s="6"/>
      <c r="CS4418" s="6"/>
      <c r="CT4418" s="6"/>
      <c r="CU4418" s="6"/>
      <c r="CV4418" s="6"/>
      <c r="CW4418" s="6"/>
      <c r="CX4418" s="6"/>
      <c r="CY4418" s="6"/>
      <c r="CZ4418" s="6"/>
      <c r="DA4418" s="6"/>
      <c r="DB4418" s="6"/>
      <c r="DC4418" s="6"/>
      <c r="DD4418" s="6"/>
      <c r="DE4418" s="6"/>
      <c r="DF4418" s="6"/>
      <c r="DG4418" s="6"/>
      <c r="DH4418" s="6"/>
      <c r="DI4418" s="6"/>
      <c r="DJ4418" s="6"/>
    </row>
    <row r="4419" spans="15:114" ht="15" customHeight="1" x14ac:dyDescent="0.15"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  <c r="BD4419" s="6"/>
      <c r="BE4419" s="6"/>
      <c r="BF4419" s="6"/>
      <c r="BG4419" s="6"/>
      <c r="BH4419" s="6"/>
      <c r="BI4419" s="6"/>
      <c r="BJ4419" s="6"/>
      <c r="BK4419" s="6"/>
      <c r="BL4419" s="6"/>
      <c r="BM4419" s="6"/>
      <c r="BN4419" s="6"/>
      <c r="BO4419" s="6"/>
      <c r="BP4419" s="6"/>
      <c r="BQ4419" s="6"/>
      <c r="BR4419" s="6"/>
      <c r="BS4419" s="6"/>
      <c r="BT4419" s="6"/>
      <c r="BU4419" s="6"/>
      <c r="BV4419" s="6"/>
      <c r="BW4419" s="6"/>
      <c r="BX4419" s="6"/>
      <c r="BY4419" s="6"/>
      <c r="BZ4419" s="6"/>
      <c r="CA4419" s="6"/>
      <c r="CB4419" s="6"/>
      <c r="CC4419" s="6"/>
      <c r="CD4419" s="6"/>
      <c r="CE4419" s="6"/>
      <c r="CF4419" s="6"/>
      <c r="CG4419" s="6"/>
      <c r="CH4419" s="6"/>
      <c r="CI4419" s="6"/>
      <c r="CJ4419" s="6"/>
      <c r="CK4419" s="6"/>
      <c r="CL4419" s="6"/>
      <c r="CM4419" s="6"/>
      <c r="CN4419" s="6"/>
      <c r="CO4419" s="6"/>
      <c r="CP4419" s="6"/>
      <c r="CQ4419" s="6"/>
      <c r="CR4419" s="6"/>
      <c r="CS4419" s="6"/>
      <c r="CT4419" s="6"/>
      <c r="CU4419" s="6"/>
      <c r="CV4419" s="6"/>
      <c r="CW4419" s="6"/>
      <c r="CX4419" s="6"/>
      <c r="CY4419" s="6"/>
      <c r="CZ4419" s="6"/>
      <c r="DA4419" s="6"/>
      <c r="DB4419" s="6"/>
      <c r="DC4419" s="6"/>
      <c r="DD4419" s="6"/>
      <c r="DE4419" s="6"/>
      <c r="DF4419" s="6"/>
      <c r="DG4419" s="6"/>
      <c r="DH4419" s="6"/>
      <c r="DI4419" s="6"/>
      <c r="DJ4419" s="6"/>
    </row>
    <row r="4420" spans="15:114" ht="15" customHeight="1" x14ac:dyDescent="0.15"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  <c r="BH4420" s="6"/>
      <c r="BI4420" s="6"/>
      <c r="BJ4420" s="6"/>
      <c r="BK4420" s="6"/>
      <c r="BL4420" s="6"/>
      <c r="BM4420" s="6"/>
      <c r="BN4420" s="6"/>
      <c r="BO4420" s="6"/>
      <c r="BP4420" s="6"/>
      <c r="BQ4420" s="6"/>
      <c r="BR4420" s="6"/>
      <c r="BS4420" s="6"/>
      <c r="BT4420" s="6"/>
      <c r="BU4420" s="6"/>
      <c r="BV4420" s="6"/>
      <c r="BW4420" s="6"/>
      <c r="BX4420" s="6"/>
      <c r="BY4420" s="6"/>
      <c r="BZ4420" s="6"/>
      <c r="CA4420" s="6"/>
      <c r="CB4420" s="6"/>
      <c r="CC4420" s="6"/>
      <c r="CD4420" s="6"/>
      <c r="CE4420" s="6"/>
      <c r="CF4420" s="6"/>
      <c r="CG4420" s="6"/>
      <c r="CH4420" s="6"/>
      <c r="CI4420" s="6"/>
      <c r="CJ4420" s="6"/>
      <c r="CK4420" s="6"/>
      <c r="CL4420" s="6"/>
      <c r="CM4420" s="6"/>
      <c r="CN4420" s="6"/>
      <c r="CO4420" s="6"/>
      <c r="CP4420" s="6"/>
      <c r="CQ4420" s="6"/>
      <c r="CR4420" s="6"/>
      <c r="CS4420" s="6"/>
      <c r="CT4420" s="6"/>
      <c r="CU4420" s="6"/>
      <c r="CV4420" s="6"/>
      <c r="CW4420" s="6"/>
      <c r="CX4420" s="6"/>
      <c r="CY4420" s="6"/>
      <c r="CZ4420" s="6"/>
      <c r="DA4420" s="6"/>
      <c r="DB4420" s="6"/>
      <c r="DC4420" s="6"/>
      <c r="DD4420" s="6"/>
      <c r="DE4420" s="6"/>
      <c r="DF4420" s="6"/>
      <c r="DG4420" s="6"/>
      <c r="DH4420" s="6"/>
      <c r="DI4420" s="6"/>
      <c r="DJ4420" s="6"/>
    </row>
    <row r="4421" spans="15:114" ht="15" customHeight="1" x14ac:dyDescent="0.15"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  <c r="BH4421" s="6"/>
      <c r="BI4421" s="6"/>
      <c r="BJ4421" s="6"/>
      <c r="BK4421" s="6"/>
      <c r="BL4421" s="6"/>
      <c r="BM4421" s="6"/>
      <c r="BN4421" s="6"/>
      <c r="BO4421" s="6"/>
      <c r="BP4421" s="6"/>
      <c r="BQ4421" s="6"/>
      <c r="BR4421" s="6"/>
      <c r="BS4421" s="6"/>
      <c r="BT4421" s="6"/>
      <c r="BU4421" s="6"/>
      <c r="BV4421" s="6"/>
      <c r="BW4421" s="6"/>
      <c r="BX4421" s="6"/>
      <c r="BY4421" s="6"/>
      <c r="BZ4421" s="6"/>
      <c r="CA4421" s="6"/>
      <c r="CB4421" s="6"/>
      <c r="CC4421" s="6"/>
      <c r="CD4421" s="6"/>
      <c r="CE4421" s="6"/>
      <c r="CF4421" s="6"/>
      <c r="CG4421" s="6"/>
      <c r="CH4421" s="6"/>
      <c r="CI4421" s="6"/>
      <c r="CJ4421" s="6"/>
      <c r="CK4421" s="6"/>
      <c r="CL4421" s="6"/>
      <c r="CM4421" s="6"/>
      <c r="CN4421" s="6"/>
      <c r="CO4421" s="6"/>
      <c r="CP4421" s="6"/>
      <c r="CQ4421" s="6"/>
      <c r="CR4421" s="6"/>
      <c r="CS4421" s="6"/>
      <c r="CT4421" s="6"/>
      <c r="CU4421" s="6"/>
      <c r="CV4421" s="6"/>
      <c r="CW4421" s="6"/>
      <c r="CX4421" s="6"/>
      <c r="CY4421" s="6"/>
      <c r="CZ4421" s="6"/>
      <c r="DA4421" s="6"/>
      <c r="DB4421" s="6"/>
      <c r="DC4421" s="6"/>
      <c r="DD4421" s="6"/>
      <c r="DE4421" s="6"/>
      <c r="DF4421" s="6"/>
      <c r="DG4421" s="6"/>
      <c r="DH4421" s="6"/>
      <c r="DI4421" s="6"/>
      <c r="DJ4421" s="6"/>
    </row>
    <row r="4422" spans="15:114" ht="15" customHeight="1" x14ac:dyDescent="0.15"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  <c r="BD4422" s="6"/>
      <c r="BE4422" s="6"/>
      <c r="BF4422" s="6"/>
      <c r="BG4422" s="6"/>
      <c r="BH4422" s="6"/>
      <c r="BI4422" s="6"/>
      <c r="BJ4422" s="6"/>
      <c r="BK4422" s="6"/>
      <c r="BL4422" s="6"/>
      <c r="BM4422" s="6"/>
      <c r="BN4422" s="6"/>
      <c r="BO4422" s="6"/>
      <c r="BP4422" s="6"/>
      <c r="BQ4422" s="6"/>
      <c r="BR4422" s="6"/>
      <c r="BS4422" s="6"/>
      <c r="BT4422" s="6"/>
      <c r="BU4422" s="6"/>
      <c r="BV4422" s="6"/>
      <c r="BW4422" s="6"/>
      <c r="BX4422" s="6"/>
      <c r="BY4422" s="6"/>
      <c r="BZ4422" s="6"/>
      <c r="CA4422" s="6"/>
      <c r="CB4422" s="6"/>
      <c r="CC4422" s="6"/>
      <c r="CD4422" s="6"/>
      <c r="CE4422" s="6"/>
      <c r="CF4422" s="6"/>
      <c r="CG4422" s="6"/>
      <c r="CH4422" s="6"/>
      <c r="CI4422" s="6"/>
      <c r="CJ4422" s="6"/>
      <c r="CK4422" s="6"/>
      <c r="CL4422" s="6"/>
      <c r="CM4422" s="6"/>
      <c r="CN4422" s="6"/>
      <c r="CO4422" s="6"/>
      <c r="CP4422" s="6"/>
      <c r="CQ4422" s="6"/>
      <c r="CR4422" s="6"/>
      <c r="CS4422" s="6"/>
      <c r="CT4422" s="6"/>
      <c r="CU4422" s="6"/>
      <c r="CV4422" s="6"/>
      <c r="CW4422" s="6"/>
      <c r="CX4422" s="6"/>
      <c r="CY4422" s="6"/>
      <c r="CZ4422" s="6"/>
      <c r="DA4422" s="6"/>
      <c r="DB4422" s="6"/>
      <c r="DC4422" s="6"/>
      <c r="DD4422" s="6"/>
      <c r="DE4422" s="6"/>
      <c r="DF4422" s="6"/>
      <c r="DG4422" s="6"/>
      <c r="DH4422" s="6"/>
      <c r="DI4422" s="6"/>
      <c r="DJ4422" s="6"/>
    </row>
    <row r="4423" spans="15:114" ht="15" customHeight="1" x14ac:dyDescent="0.15"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  <c r="BH4423" s="6"/>
      <c r="BI4423" s="6"/>
      <c r="BJ4423" s="6"/>
      <c r="BK4423" s="6"/>
      <c r="BL4423" s="6"/>
      <c r="BM4423" s="6"/>
      <c r="BN4423" s="6"/>
      <c r="BO4423" s="6"/>
      <c r="BP4423" s="6"/>
      <c r="BQ4423" s="6"/>
      <c r="BR4423" s="6"/>
      <c r="BS4423" s="6"/>
      <c r="BT4423" s="6"/>
      <c r="BU4423" s="6"/>
      <c r="BV4423" s="6"/>
      <c r="BW4423" s="6"/>
      <c r="BX4423" s="6"/>
      <c r="BY4423" s="6"/>
      <c r="BZ4423" s="6"/>
      <c r="CA4423" s="6"/>
      <c r="CB4423" s="6"/>
      <c r="CC4423" s="6"/>
      <c r="CD4423" s="6"/>
      <c r="CE4423" s="6"/>
      <c r="CF4423" s="6"/>
      <c r="CG4423" s="6"/>
      <c r="CH4423" s="6"/>
      <c r="CI4423" s="6"/>
      <c r="CJ4423" s="6"/>
      <c r="CK4423" s="6"/>
      <c r="CL4423" s="6"/>
      <c r="CM4423" s="6"/>
      <c r="CN4423" s="6"/>
      <c r="CO4423" s="6"/>
      <c r="CP4423" s="6"/>
      <c r="CQ4423" s="6"/>
      <c r="CR4423" s="6"/>
      <c r="CS4423" s="6"/>
      <c r="CT4423" s="6"/>
      <c r="CU4423" s="6"/>
      <c r="CV4423" s="6"/>
      <c r="CW4423" s="6"/>
      <c r="CX4423" s="6"/>
      <c r="CY4423" s="6"/>
      <c r="CZ4423" s="6"/>
      <c r="DA4423" s="6"/>
      <c r="DB4423" s="6"/>
      <c r="DC4423" s="6"/>
      <c r="DD4423" s="6"/>
      <c r="DE4423" s="6"/>
      <c r="DF4423" s="6"/>
      <c r="DG4423" s="6"/>
      <c r="DH4423" s="6"/>
      <c r="DI4423" s="6"/>
      <c r="DJ4423" s="6"/>
    </row>
    <row r="4424" spans="15:114" ht="15" customHeight="1" x14ac:dyDescent="0.15"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  <c r="BD4424" s="6"/>
      <c r="BE4424" s="6"/>
      <c r="BF4424" s="6"/>
      <c r="BG4424" s="6"/>
      <c r="BH4424" s="6"/>
      <c r="BI4424" s="6"/>
      <c r="BJ4424" s="6"/>
      <c r="BK4424" s="6"/>
      <c r="BL4424" s="6"/>
      <c r="BM4424" s="6"/>
      <c r="BN4424" s="6"/>
      <c r="BO4424" s="6"/>
      <c r="BP4424" s="6"/>
      <c r="BQ4424" s="6"/>
      <c r="BR4424" s="6"/>
      <c r="BS4424" s="6"/>
      <c r="BT4424" s="6"/>
      <c r="BU4424" s="6"/>
      <c r="BV4424" s="6"/>
      <c r="BW4424" s="6"/>
      <c r="BX4424" s="6"/>
      <c r="BY4424" s="6"/>
      <c r="BZ4424" s="6"/>
      <c r="CA4424" s="6"/>
      <c r="CB4424" s="6"/>
      <c r="CC4424" s="6"/>
      <c r="CD4424" s="6"/>
      <c r="CE4424" s="6"/>
      <c r="CF4424" s="6"/>
      <c r="CG4424" s="6"/>
      <c r="CH4424" s="6"/>
      <c r="CI4424" s="6"/>
      <c r="CJ4424" s="6"/>
      <c r="CK4424" s="6"/>
      <c r="CL4424" s="6"/>
      <c r="CM4424" s="6"/>
      <c r="CN4424" s="6"/>
      <c r="CO4424" s="6"/>
      <c r="CP4424" s="6"/>
      <c r="CQ4424" s="6"/>
      <c r="CR4424" s="6"/>
      <c r="CS4424" s="6"/>
      <c r="CT4424" s="6"/>
      <c r="CU4424" s="6"/>
      <c r="CV4424" s="6"/>
      <c r="CW4424" s="6"/>
      <c r="CX4424" s="6"/>
      <c r="CY4424" s="6"/>
      <c r="CZ4424" s="6"/>
      <c r="DA4424" s="6"/>
      <c r="DB4424" s="6"/>
      <c r="DC4424" s="6"/>
      <c r="DD4424" s="6"/>
      <c r="DE4424" s="6"/>
      <c r="DF4424" s="6"/>
      <c r="DG4424" s="6"/>
      <c r="DH4424" s="6"/>
      <c r="DI4424" s="6"/>
      <c r="DJ4424" s="6"/>
    </row>
    <row r="4425" spans="15:114" ht="15" customHeight="1" x14ac:dyDescent="0.15"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  <c r="BD4425" s="6"/>
      <c r="BE4425" s="6"/>
      <c r="BF4425" s="6"/>
      <c r="BG4425" s="6"/>
      <c r="BH4425" s="6"/>
      <c r="BI4425" s="6"/>
      <c r="BJ4425" s="6"/>
      <c r="BK4425" s="6"/>
      <c r="BL4425" s="6"/>
      <c r="BM4425" s="6"/>
      <c r="BN4425" s="6"/>
      <c r="BO4425" s="6"/>
      <c r="BP4425" s="6"/>
      <c r="BQ4425" s="6"/>
      <c r="BR4425" s="6"/>
      <c r="BS4425" s="6"/>
      <c r="BT4425" s="6"/>
      <c r="BU4425" s="6"/>
      <c r="BV4425" s="6"/>
      <c r="BW4425" s="6"/>
      <c r="BX4425" s="6"/>
      <c r="BY4425" s="6"/>
      <c r="BZ4425" s="6"/>
      <c r="CA4425" s="6"/>
      <c r="CB4425" s="6"/>
      <c r="CC4425" s="6"/>
      <c r="CD4425" s="6"/>
      <c r="CE4425" s="6"/>
      <c r="CF4425" s="6"/>
      <c r="CG4425" s="6"/>
      <c r="CH4425" s="6"/>
      <c r="CI4425" s="6"/>
      <c r="CJ4425" s="6"/>
      <c r="CK4425" s="6"/>
      <c r="CL4425" s="6"/>
      <c r="CM4425" s="6"/>
      <c r="CN4425" s="6"/>
      <c r="CO4425" s="6"/>
      <c r="CP4425" s="6"/>
      <c r="CQ4425" s="6"/>
      <c r="CR4425" s="6"/>
      <c r="CS4425" s="6"/>
      <c r="CT4425" s="6"/>
      <c r="CU4425" s="6"/>
      <c r="CV4425" s="6"/>
      <c r="CW4425" s="6"/>
      <c r="CX4425" s="6"/>
      <c r="CY4425" s="6"/>
      <c r="CZ4425" s="6"/>
      <c r="DA4425" s="6"/>
      <c r="DB4425" s="6"/>
      <c r="DC4425" s="6"/>
      <c r="DD4425" s="6"/>
      <c r="DE4425" s="6"/>
      <c r="DF4425" s="6"/>
      <c r="DG4425" s="6"/>
      <c r="DH4425" s="6"/>
      <c r="DI4425" s="6"/>
      <c r="DJ4425" s="6"/>
    </row>
    <row r="4426" spans="15:114" ht="15" customHeight="1" x14ac:dyDescent="0.15"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  <c r="BD4426" s="6"/>
      <c r="BE4426" s="6"/>
      <c r="BF4426" s="6"/>
      <c r="BG4426" s="6"/>
      <c r="BH4426" s="6"/>
      <c r="BI4426" s="6"/>
      <c r="BJ4426" s="6"/>
      <c r="BK4426" s="6"/>
      <c r="BL4426" s="6"/>
      <c r="BM4426" s="6"/>
      <c r="BN4426" s="6"/>
      <c r="BO4426" s="6"/>
      <c r="BP4426" s="6"/>
      <c r="BQ4426" s="6"/>
      <c r="BR4426" s="6"/>
      <c r="BS4426" s="6"/>
      <c r="BT4426" s="6"/>
      <c r="BU4426" s="6"/>
      <c r="BV4426" s="6"/>
      <c r="BW4426" s="6"/>
      <c r="BX4426" s="6"/>
      <c r="BY4426" s="6"/>
      <c r="BZ4426" s="6"/>
      <c r="CA4426" s="6"/>
      <c r="CB4426" s="6"/>
      <c r="CC4426" s="6"/>
      <c r="CD4426" s="6"/>
      <c r="CE4426" s="6"/>
      <c r="CF4426" s="6"/>
      <c r="CG4426" s="6"/>
      <c r="CH4426" s="6"/>
      <c r="CI4426" s="6"/>
      <c r="CJ4426" s="6"/>
      <c r="CK4426" s="6"/>
      <c r="CL4426" s="6"/>
      <c r="CM4426" s="6"/>
      <c r="CN4426" s="6"/>
      <c r="CO4426" s="6"/>
      <c r="CP4426" s="6"/>
      <c r="CQ4426" s="6"/>
      <c r="CR4426" s="6"/>
      <c r="CS4426" s="6"/>
      <c r="CT4426" s="6"/>
      <c r="CU4426" s="6"/>
      <c r="CV4426" s="6"/>
      <c r="CW4426" s="6"/>
      <c r="CX4426" s="6"/>
      <c r="CY4426" s="6"/>
      <c r="CZ4426" s="6"/>
      <c r="DA4426" s="6"/>
      <c r="DB4426" s="6"/>
      <c r="DC4426" s="6"/>
      <c r="DD4426" s="6"/>
      <c r="DE4426" s="6"/>
      <c r="DF4426" s="6"/>
      <c r="DG4426" s="6"/>
      <c r="DH4426" s="6"/>
      <c r="DI4426" s="6"/>
      <c r="DJ4426" s="6"/>
    </row>
    <row r="4427" spans="15:114" ht="15" customHeight="1" x14ac:dyDescent="0.15"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  <c r="BH4427" s="6"/>
      <c r="BI4427" s="6"/>
      <c r="BJ4427" s="6"/>
      <c r="BK4427" s="6"/>
      <c r="BL4427" s="6"/>
      <c r="BM4427" s="6"/>
      <c r="BN4427" s="6"/>
      <c r="BO4427" s="6"/>
      <c r="BP4427" s="6"/>
      <c r="BQ4427" s="6"/>
      <c r="BR4427" s="6"/>
      <c r="BS4427" s="6"/>
      <c r="BT4427" s="6"/>
      <c r="BU4427" s="6"/>
      <c r="BV4427" s="6"/>
      <c r="BW4427" s="6"/>
      <c r="BX4427" s="6"/>
      <c r="BY4427" s="6"/>
      <c r="BZ4427" s="6"/>
      <c r="CA4427" s="6"/>
      <c r="CB4427" s="6"/>
      <c r="CC4427" s="6"/>
      <c r="CD4427" s="6"/>
      <c r="CE4427" s="6"/>
      <c r="CF4427" s="6"/>
      <c r="CG4427" s="6"/>
      <c r="CH4427" s="6"/>
      <c r="CI4427" s="6"/>
      <c r="CJ4427" s="6"/>
      <c r="CK4427" s="6"/>
      <c r="CL4427" s="6"/>
      <c r="CM4427" s="6"/>
      <c r="CN4427" s="6"/>
      <c r="CO4427" s="6"/>
      <c r="CP4427" s="6"/>
      <c r="CQ4427" s="6"/>
      <c r="CR4427" s="6"/>
      <c r="CS4427" s="6"/>
      <c r="CT4427" s="6"/>
      <c r="CU4427" s="6"/>
      <c r="CV4427" s="6"/>
      <c r="CW4427" s="6"/>
      <c r="CX4427" s="6"/>
      <c r="CY4427" s="6"/>
      <c r="CZ4427" s="6"/>
      <c r="DA4427" s="6"/>
      <c r="DB4427" s="6"/>
      <c r="DC4427" s="6"/>
      <c r="DD4427" s="6"/>
      <c r="DE4427" s="6"/>
      <c r="DF4427" s="6"/>
      <c r="DG4427" s="6"/>
      <c r="DH4427" s="6"/>
      <c r="DI4427" s="6"/>
      <c r="DJ4427" s="6"/>
    </row>
    <row r="4428" spans="15:114" ht="15" customHeight="1" x14ac:dyDescent="0.15"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  <c r="BD4428" s="6"/>
      <c r="BE4428" s="6"/>
      <c r="BF4428" s="6"/>
      <c r="BG4428" s="6"/>
      <c r="BH4428" s="6"/>
      <c r="BI4428" s="6"/>
      <c r="BJ4428" s="6"/>
      <c r="BK4428" s="6"/>
      <c r="BL4428" s="6"/>
      <c r="BM4428" s="6"/>
      <c r="BN4428" s="6"/>
      <c r="BO4428" s="6"/>
      <c r="BP4428" s="6"/>
      <c r="BQ4428" s="6"/>
      <c r="BR4428" s="6"/>
      <c r="BS4428" s="6"/>
      <c r="BT4428" s="6"/>
      <c r="BU4428" s="6"/>
      <c r="BV4428" s="6"/>
      <c r="BW4428" s="6"/>
      <c r="BX4428" s="6"/>
      <c r="BY4428" s="6"/>
      <c r="BZ4428" s="6"/>
      <c r="CA4428" s="6"/>
      <c r="CB4428" s="6"/>
      <c r="CC4428" s="6"/>
      <c r="CD4428" s="6"/>
      <c r="CE4428" s="6"/>
      <c r="CF4428" s="6"/>
      <c r="CG4428" s="6"/>
      <c r="CH4428" s="6"/>
      <c r="CI4428" s="6"/>
      <c r="CJ4428" s="6"/>
      <c r="CK4428" s="6"/>
      <c r="CL4428" s="6"/>
      <c r="CM4428" s="6"/>
      <c r="CN4428" s="6"/>
      <c r="CO4428" s="6"/>
      <c r="CP4428" s="6"/>
      <c r="CQ4428" s="6"/>
      <c r="CR4428" s="6"/>
      <c r="CS4428" s="6"/>
      <c r="CT4428" s="6"/>
      <c r="CU4428" s="6"/>
      <c r="CV4428" s="6"/>
      <c r="CW4428" s="6"/>
      <c r="CX4428" s="6"/>
      <c r="CY4428" s="6"/>
      <c r="CZ4428" s="6"/>
      <c r="DA4428" s="6"/>
      <c r="DB4428" s="6"/>
      <c r="DC4428" s="6"/>
      <c r="DD4428" s="6"/>
      <c r="DE4428" s="6"/>
      <c r="DF4428" s="6"/>
      <c r="DG4428" s="6"/>
      <c r="DH4428" s="6"/>
      <c r="DI4428" s="6"/>
      <c r="DJ4428" s="6"/>
    </row>
    <row r="4429" spans="15:114" ht="15" customHeight="1" x14ac:dyDescent="0.15"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  <c r="BH4429" s="6"/>
      <c r="BI4429" s="6"/>
      <c r="BJ4429" s="6"/>
      <c r="BK4429" s="6"/>
      <c r="BL4429" s="6"/>
      <c r="BM4429" s="6"/>
      <c r="BN4429" s="6"/>
      <c r="BO4429" s="6"/>
      <c r="BP4429" s="6"/>
      <c r="BQ4429" s="6"/>
      <c r="BR4429" s="6"/>
      <c r="BS4429" s="6"/>
      <c r="BT4429" s="6"/>
      <c r="BU4429" s="6"/>
      <c r="BV4429" s="6"/>
      <c r="BW4429" s="6"/>
      <c r="BX4429" s="6"/>
      <c r="BY4429" s="6"/>
      <c r="BZ4429" s="6"/>
      <c r="CA4429" s="6"/>
      <c r="CB4429" s="6"/>
      <c r="CC4429" s="6"/>
      <c r="CD4429" s="6"/>
      <c r="CE4429" s="6"/>
      <c r="CF4429" s="6"/>
      <c r="CG4429" s="6"/>
      <c r="CH4429" s="6"/>
      <c r="CI4429" s="6"/>
      <c r="CJ4429" s="6"/>
      <c r="CK4429" s="6"/>
      <c r="CL4429" s="6"/>
      <c r="CM4429" s="6"/>
      <c r="CN4429" s="6"/>
      <c r="CO4429" s="6"/>
      <c r="CP4429" s="6"/>
      <c r="CQ4429" s="6"/>
      <c r="CR4429" s="6"/>
      <c r="CS4429" s="6"/>
      <c r="CT4429" s="6"/>
      <c r="CU4429" s="6"/>
      <c r="CV4429" s="6"/>
      <c r="CW4429" s="6"/>
      <c r="CX4429" s="6"/>
      <c r="CY4429" s="6"/>
      <c r="CZ4429" s="6"/>
      <c r="DA4429" s="6"/>
      <c r="DB4429" s="6"/>
      <c r="DC4429" s="6"/>
      <c r="DD4429" s="6"/>
      <c r="DE4429" s="6"/>
      <c r="DF4429" s="6"/>
      <c r="DG4429" s="6"/>
      <c r="DH4429" s="6"/>
      <c r="DI4429" s="6"/>
      <c r="DJ4429" s="6"/>
    </row>
    <row r="4430" spans="15:114" ht="15" customHeight="1" x14ac:dyDescent="0.15"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  <c r="BD4430" s="6"/>
      <c r="BE4430" s="6"/>
      <c r="BF4430" s="6"/>
      <c r="BG4430" s="6"/>
      <c r="BH4430" s="6"/>
      <c r="BI4430" s="6"/>
      <c r="BJ4430" s="6"/>
      <c r="BK4430" s="6"/>
      <c r="BL4430" s="6"/>
      <c r="BM4430" s="6"/>
      <c r="BN4430" s="6"/>
      <c r="BO4430" s="6"/>
      <c r="BP4430" s="6"/>
      <c r="BQ4430" s="6"/>
      <c r="BR4430" s="6"/>
      <c r="BS4430" s="6"/>
      <c r="BT4430" s="6"/>
      <c r="BU4430" s="6"/>
      <c r="BV4430" s="6"/>
      <c r="BW4430" s="6"/>
      <c r="BX4430" s="6"/>
      <c r="BY4430" s="6"/>
      <c r="BZ4430" s="6"/>
      <c r="CA4430" s="6"/>
      <c r="CB4430" s="6"/>
      <c r="CC4430" s="6"/>
      <c r="CD4430" s="6"/>
      <c r="CE4430" s="6"/>
      <c r="CF4430" s="6"/>
      <c r="CG4430" s="6"/>
      <c r="CH4430" s="6"/>
      <c r="CI4430" s="6"/>
      <c r="CJ4430" s="6"/>
      <c r="CK4430" s="6"/>
      <c r="CL4430" s="6"/>
      <c r="CM4430" s="6"/>
      <c r="CN4430" s="6"/>
      <c r="CO4430" s="6"/>
      <c r="CP4430" s="6"/>
      <c r="CQ4430" s="6"/>
      <c r="CR4430" s="6"/>
      <c r="CS4430" s="6"/>
      <c r="CT4430" s="6"/>
      <c r="CU4430" s="6"/>
      <c r="CV4430" s="6"/>
      <c r="CW4430" s="6"/>
      <c r="CX4430" s="6"/>
      <c r="CY4430" s="6"/>
      <c r="CZ4430" s="6"/>
      <c r="DA4430" s="6"/>
      <c r="DB4430" s="6"/>
      <c r="DC4430" s="6"/>
      <c r="DD4430" s="6"/>
      <c r="DE4430" s="6"/>
      <c r="DF4430" s="6"/>
      <c r="DG4430" s="6"/>
      <c r="DH4430" s="6"/>
      <c r="DI4430" s="6"/>
      <c r="DJ4430" s="6"/>
    </row>
    <row r="4431" spans="15:114" ht="15" customHeight="1" x14ac:dyDescent="0.15"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  <c r="BD4431" s="6"/>
      <c r="BE4431" s="6"/>
      <c r="BF4431" s="6"/>
      <c r="BG4431" s="6"/>
      <c r="BH4431" s="6"/>
      <c r="BI4431" s="6"/>
      <c r="BJ4431" s="6"/>
      <c r="BK4431" s="6"/>
      <c r="BL4431" s="6"/>
      <c r="BM4431" s="6"/>
      <c r="BN4431" s="6"/>
      <c r="BO4431" s="6"/>
      <c r="BP4431" s="6"/>
      <c r="BQ4431" s="6"/>
      <c r="BR4431" s="6"/>
      <c r="BS4431" s="6"/>
      <c r="BT4431" s="6"/>
      <c r="BU4431" s="6"/>
      <c r="BV4431" s="6"/>
      <c r="BW4431" s="6"/>
      <c r="BX4431" s="6"/>
      <c r="BY4431" s="6"/>
      <c r="BZ4431" s="6"/>
      <c r="CA4431" s="6"/>
      <c r="CB4431" s="6"/>
      <c r="CC4431" s="6"/>
      <c r="CD4431" s="6"/>
      <c r="CE4431" s="6"/>
      <c r="CF4431" s="6"/>
      <c r="CG4431" s="6"/>
      <c r="CH4431" s="6"/>
      <c r="CI4431" s="6"/>
      <c r="CJ4431" s="6"/>
      <c r="CK4431" s="6"/>
      <c r="CL4431" s="6"/>
      <c r="CM4431" s="6"/>
      <c r="CN4431" s="6"/>
      <c r="CO4431" s="6"/>
      <c r="CP4431" s="6"/>
      <c r="CQ4431" s="6"/>
      <c r="CR4431" s="6"/>
      <c r="CS4431" s="6"/>
      <c r="CT4431" s="6"/>
      <c r="CU4431" s="6"/>
      <c r="CV4431" s="6"/>
      <c r="CW4431" s="6"/>
      <c r="CX4431" s="6"/>
      <c r="CY4431" s="6"/>
      <c r="CZ4431" s="6"/>
      <c r="DA4431" s="6"/>
      <c r="DB4431" s="6"/>
      <c r="DC4431" s="6"/>
      <c r="DD4431" s="6"/>
      <c r="DE4431" s="6"/>
      <c r="DF4431" s="6"/>
      <c r="DG4431" s="6"/>
      <c r="DH4431" s="6"/>
      <c r="DI4431" s="6"/>
      <c r="DJ4431" s="6"/>
    </row>
    <row r="4432" spans="15:114" ht="15" customHeight="1" x14ac:dyDescent="0.15"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  <c r="BD4432" s="6"/>
      <c r="BE4432" s="6"/>
      <c r="BF4432" s="6"/>
      <c r="BG4432" s="6"/>
      <c r="BH4432" s="6"/>
      <c r="BI4432" s="6"/>
      <c r="BJ4432" s="6"/>
      <c r="BK4432" s="6"/>
      <c r="BL4432" s="6"/>
      <c r="BM4432" s="6"/>
      <c r="BN4432" s="6"/>
      <c r="BO4432" s="6"/>
      <c r="BP4432" s="6"/>
      <c r="BQ4432" s="6"/>
      <c r="BR4432" s="6"/>
      <c r="BS4432" s="6"/>
      <c r="BT4432" s="6"/>
      <c r="BU4432" s="6"/>
      <c r="BV4432" s="6"/>
      <c r="BW4432" s="6"/>
      <c r="BX4432" s="6"/>
      <c r="BY4432" s="6"/>
      <c r="BZ4432" s="6"/>
      <c r="CA4432" s="6"/>
      <c r="CB4432" s="6"/>
      <c r="CC4432" s="6"/>
      <c r="CD4432" s="6"/>
      <c r="CE4432" s="6"/>
      <c r="CF4432" s="6"/>
      <c r="CG4432" s="6"/>
      <c r="CH4432" s="6"/>
      <c r="CI4432" s="6"/>
      <c r="CJ4432" s="6"/>
      <c r="CK4432" s="6"/>
      <c r="CL4432" s="6"/>
      <c r="CM4432" s="6"/>
      <c r="CN4432" s="6"/>
      <c r="CO4432" s="6"/>
      <c r="CP4432" s="6"/>
      <c r="CQ4432" s="6"/>
      <c r="CR4432" s="6"/>
      <c r="CS4432" s="6"/>
      <c r="CT4432" s="6"/>
      <c r="CU4432" s="6"/>
      <c r="CV4432" s="6"/>
      <c r="CW4432" s="6"/>
      <c r="CX4432" s="6"/>
      <c r="CY4432" s="6"/>
      <c r="CZ4432" s="6"/>
      <c r="DA4432" s="6"/>
      <c r="DB4432" s="6"/>
      <c r="DC4432" s="6"/>
      <c r="DD4432" s="6"/>
      <c r="DE4432" s="6"/>
      <c r="DF4432" s="6"/>
      <c r="DG4432" s="6"/>
      <c r="DH4432" s="6"/>
      <c r="DI4432" s="6"/>
      <c r="DJ4432" s="6"/>
    </row>
    <row r="4433" spans="15:114" ht="15" customHeight="1" x14ac:dyDescent="0.15"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  <c r="BD4433" s="6"/>
      <c r="BE4433" s="6"/>
      <c r="BF4433" s="6"/>
      <c r="BG4433" s="6"/>
      <c r="BH4433" s="6"/>
      <c r="BI4433" s="6"/>
      <c r="BJ4433" s="6"/>
      <c r="BK4433" s="6"/>
      <c r="BL4433" s="6"/>
      <c r="BM4433" s="6"/>
      <c r="BN4433" s="6"/>
      <c r="BO4433" s="6"/>
      <c r="BP4433" s="6"/>
      <c r="BQ4433" s="6"/>
      <c r="BR4433" s="6"/>
      <c r="BS4433" s="6"/>
      <c r="BT4433" s="6"/>
      <c r="BU4433" s="6"/>
      <c r="BV4433" s="6"/>
      <c r="BW4433" s="6"/>
      <c r="BX4433" s="6"/>
      <c r="BY4433" s="6"/>
      <c r="BZ4433" s="6"/>
      <c r="CA4433" s="6"/>
      <c r="CB4433" s="6"/>
      <c r="CC4433" s="6"/>
      <c r="CD4433" s="6"/>
      <c r="CE4433" s="6"/>
      <c r="CF4433" s="6"/>
      <c r="CG4433" s="6"/>
      <c r="CH4433" s="6"/>
      <c r="CI4433" s="6"/>
      <c r="CJ4433" s="6"/>
      <c r="CK4433" s="6"/>
      <c r="CL4433" s="6"/>
      <c r="CM4433" s="6"/>
      <c r="CN4433" s="6"/>
      <c r="CO4433" s="6"/>
      <c r="CP4433" s="6"/>
      <c r="CQ4433" s="6"/>
      <c r="CR4433" s="6"/>
      <c r="CS4433" s="6"/>
      <c r="CT4433" s="6"/>
      <c r="CU4433" s="6"/>
      <c r="CV4433" s="6"/>
      <c r="CW4433" s="6"/>
      <c r="CX4433" s="6"/>
      <c r="CY4433" s="6"/>
      <c r="CZ4433" s="6"/>
      <c r="DA4433" s="6"/>
      <c r="DB4433" s="6"/>
      <c r="DC4433" s="6"/>
      <c r="DD4433" s="6"/>
      <c r="DE4433" s="6"/>
      <c r="DF4433" s="6"/>
      <c r="DG4433" s="6"/>
      <c r="DH4433" s="6"/>
      <c r="DI4433" s="6"/>
      <c r="DJ4433" s="6"/>
    </row>
    <row r="4434" spans="15:114" ht="15" customHeight="1" x14ac:dyDescent="0.15"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6"/>
      <c r="BD4434" s="6"/>
      <c r="BE4434" s="6"/>
      <c r="BF4434" s="6"/>
      <c r="BG4434" s="6"/>
      <c r="BH4434" s="6"/>
      <c r="BI4434" s="6"/>
      <c r="BJ4434" s="6"/>
      <c r="BK4434" s="6"/>
      <c r="BL4434" s="6"/>
      <c r="BM4434" s="6"/>
      <c r="BN4434" s="6"/>
      <c r="BO4434" s="6"/>
      <c r="BP4434" s="6"/>
      <c r="BQ4434" s="6"/>
      <c r="BR4434" s="6"/>
      <c r="BS4434" s="6"/>
      <c r="BT4434" s="6"/>
      <c r="BU4434" s="6"/>
      <c r="BV4434" s="6"/>
      <c r="BW4434" s="6"/>
      <c r="BX4434" s="6"/>
      <c r="BY4434" s="6"/>
      <c r="BZ4434" s="6"/>
      <c r="CA4434" s="6"/>
      <c r="CB4434" s="6"/>
      <c r="CC4434" s="6"/>
      <c r="CD4434" s="6"/>
      <c r="CE4434" s="6"/>
      <c r="CF4434" s="6"/>
      <c r="CG4434" s="6"/>
      <c r="CH4434" s="6"/>
      <c r="CI4434" s="6"/>
      <c r="CJ4434" s="6"/>
      <c r="CK4434" s="6"/>
      <c r="CL4434" s="6"/>
      <c r="CM4434" s="6"/>
      <c r="CN4434" s="6"/>
      <c r="CO4434" s="6"/>
      <c r="CP4434" s="6"/>
      <c r="CQ4434" s="6"/>
      <c r="CR4434" s="6"/>
      <c r="CS4434" s="6"/>
      <c r="CT4434" s="6"/>
      <c r="CU4434" s="6"/>
      <c r="CV4434" s="6"/>
      <c r="CW4434" s="6"/>
      <c r="CX4434" s="6"/>
      <c r="CY4434" s="6"/>
      <c r="CZ4434" s="6"/>
      <c r="DA4434" s="6"/>
      <c r="DB4434" s="6"/>
      <c r="DC4434" s="6"/>
      <c r="DD4434" s="6"/>
      <c r="DE4434" s="6"/>
      <c r="DF4434" s="6"/>
      <c r="DG4434" s="6"/>
      <c r="DH4434" s="6"/>
      <c r="DI4434" s="6"/>
      <c r="DJ4434" s="6"/>
    </row>
    <row r="4435" spans="15:114" ht="15" customHeight="1" x14ac:dyDescent="0.15"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6"/>
      <c r="BD4435" s="6"/>
      <c r="BE4435" s="6"/>
      <c r="BF4435" s="6"/>
      <c r="BG4435" s="6"/>
      <c r="BH4435" s="6"/>
      <c r="BI4435" s="6"/>
      <c r="BJ4435" s="6"/>
      <c r="BK4435" s="6"/>
      <c r="BL4435" s="6"/>
      <c r="BM4435" s="6"/>
      <c r="BN4435" s="6"/>
      <c r="BO4435" s="6"/>
      <c r="BP4435" s="6"/>
      <c r="BQ4435" s="6"/>
      <c r="BR4435" s="6"/>
      <c r="BS4435" s="6"/>
      <c r="BT4435" s="6"/>
      <c r="BU4435" s="6"/>
      <c r="BV4435" s="6"/>
      <c r="BW4435" s="6"/>
      <c r="BX4435" s="6"/>
      <c r="BY4435" s="6"/>
      <c r="BZ4435" s="6"/>
      <c r="CA4435" s="6"/>
      <c r="CB4435" s="6"/>
      <c r="CC4435" s="6"/>
      <c r="CD4435" s="6"/>
      <c r="CE4435" s="6"/>
      <c r="CF4435" s="6"/>
      <c r="CG4435" s="6"/>
      <c r="CH4435" s="6"/>
      <c r="CI4435" s="6"/>
      <c r="CJ4435" s="6"/>
      <c r="CK4435" s="6"/>
      <c r="CL4435" s="6"/>
      <c r="CM4435" s="6"/>
      <c r="CN4435" s="6"/>
      <c r="CO4435" s="6"/>
      <c r="CP4435" s="6"/>
      <c r="CQ4435" s="6"/>
      <c r="CR4435" s="6"/>
      <c r="CS4435" s="6"/>
      <c r="CT4435" s="6"/>
      <c r="CU4435" s="6"/>
      <c r="CV4435" s="6"/>
      <c r="CW4435" s="6"/>
      <c r="CX4435" s="6"/>
      <c r="CY4435" s="6"/>
      <c r="CZ4435" s="6"/>
      <c r="DA4435" s="6"/>
      <c r="DB4435" s="6"/>
      <c r="DC4435" s="6"/>
      <c r="DD4435" s="6"/>
      <c r="DE4435" s="6"/>
      <c r="DF4435" s="6"/>
      <c r="DG4435" s="6"/>
      <c r="DH4435" s="6"/>
      <c r="DI4435" s="6"/>
      <c r="DJ4435" s="6"/>
    </row>
    <row r="4436" spans="15:114" ht="15" customHeight="1" x14ac:dyDescent="0.15"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  <c r="BH4436" s="6"/>
      <c r="BI4436" s="6"/>
      <c r="BJ4436" s="6"/>
      <c r="BK4436" s="6"/>
      <c r="BL4436" s="6"/>
      <c r="BM4436" s="6"/>
      <c r="BN4436" s="6"/>
      <c r="BO4436" s="6"/>
      <c r="BP4436" s="6"/>
      <c r="BQ4436" s="6"/>
      <c r="BR4436" s="6"/>
      <c r="BS4436" s="6"/>
      <c r="BT4436" s="6"/>
      <c r="BU4436" s="6"/>
      <c r="BV4436" s="6"/>
      <c r="BW4436" s="6"/>
      <c r="BX4436" s="6"/>
      <c r="BY4436" s="6"/>
      <c r="BZ4436" s="6"/>
      <c r="CA4436" s="6"/>
      <c r="CB4436" s="6"/>
      <c r="CC4436" s="6"/>
      <c r="CD4436" s="6"/>
      <c r="CE4436" s="6"/>
      <c r="CF4436" s="6"/>
      <c r="CG4436" s="6"/>
      <c r="CH4436" s="6"/>
      <c r="CI4436" s="6"/>
      <c r="CJ4436" s="6"/>
      <c r="CK4436" s="6"/>
      <c r="CL4436" s="6"/>
      <c r="CM4436" s="6"/>
      <c r="CN4436" s="6"/>
      <c r="CO4436" s="6"/>
      <c r="CP4436" s="6"/>
      <c r="CQ4436" s="6"/>
      <c r="CR4436" s="6"/>
      <c r="CS4436" s="6"/>
      <c r="CT4436" s="6"/>
      <c r="CU4436" s="6"/>
      <c r="CV4436" s="6"/>
      <c r="CW4436" s="6"/>
      <c r="CX4436" s="6"/>
      <c r="CY4436" s="6"/>
      <c r="CZ4436" s="6"/>
      <c r="DA4436" s="6"/>
      <c r="DB4436" s="6"/>
      <c r="DC4436" s="6"/>
      <c r="DD4436" s="6"/>
      <c r="DE4436" s="6"/>
      <c r="DF4436" s="6"/>
      <c r="DG4436" s="6"/>
      <c r="DH4436" s="6"/>
      <c r="DI4436" s="6"/>
      <c r="DJ4436" s="6"/>
    </row>
    <row r="4437" spans="15:114" ht="15" customHeight="1" x14ac:dyDescent="0.15"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  <c r="BH4437" s="6"/>
      <c r="BI4437" s="6"/>
      <c r="BJ4437" s="6"/>
      <c r="BK4437" s="6"/>
      <c r="BL4437" s="6"/>
      <c r="BM4437" s="6"/>
      <c r="BN4437" s="6"/>
      <c r="BO4437" s="6"/>
      <c r="BP4437" s="6"/>
      <c r="BQ4437" s="6"/>
      <c r="BR4437" s="6"/>
      <c r="BS4437" s="6"/>
      <c r="BT4437" s="6"/>
      <c r="BU4437" s="6"/>
      <c r="BV4437" s="6"/>
      <c r="BW4437" s="6"/>
      <c r="BX4437" s="6"/>
      <c r="BY4437" s="6"/>
      <c r="BZ4437" s="6"/>
      <c r="CA4437" s="6"/>
      <c r="CB4437" s="6"/>
      <c r="CC4437" s="6"/>
      <c r="CD4437" s="6"/>
      <c r="CE4437" s="6"/>
      <c r="CF4437" s="6"/>
      <c r="CG4437" s="6"/>
      <c r="CH4437" s="6"/>
      <c r="CI4437" s="6"/>
      <c r="CJ4437" s="6"/>
      <c r="CK4437" s="6"/>
      <c r="CL4437" s="6"/>
      <c r="CM4437" s="6"/>
      <c r="CN4437" s="6"/>
      <c r="CO4437" s="6"/>
      <c r="CP4437" s="6"/>
      <c r="CQ4437" s="6"/>
      <c r="CR4437" s="6"/>
      <c r="CS4437" s="6"/>
      <c r="CT4437" s="6"/>
      <c r="CU4437" s="6"/>
      <c r="CV4437" s="6"/>
      <c r="CW4437" s="6"/>
      <c r="CX4437" s="6"/>
      <c r="CY4437" s="6"/>
      <c r="CZ4437" s="6"/>
      <c r="DA4437" s="6"/>
      <c r="DB4437" s="6"/>
      <c r="DC4437" s="6"/>
      <c r="DD4437" s="6"/>
      <c r="DE4437" s="6"/>
      <c r="DF4437" s="6"/>
      <c r="DG4437" s="6"/>
      <c r="DH4437" s="6"/>
      <c r="DI4437" s="6"/>
      <c r="DJ4437" s="6"/>
    </row>
    <row r="4438" spans="15:114" ht="15" customHeight="1" x14ac:dyDescent="0.15"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6"/>
      <c r="BD4438" s="6"/>
      <c r="BE4438" s="6"/>
      <c r="BF4438" s="6"/>
      <c r="BG4438" s="6"/>
      <c r="BH4438" s="6"/>
      <c r="BI4438" s="6"/>
      <c r="BJ4438" s="6"/>
      <c r="BK4438" s="6"/>
      <c r="BL4438" s="6"/>
      <c r="BM4438" s="6"/>
      <c r="BN4438" s="6"/>
      <c r="BO4438" s="6"/>
      <c r="BP4438" s="6"/>
      <c r="BQ4438" s="6"/>
      <c r="BR4438" s="6"/>
      <c r="BS4438" s="6"/>
      <c r="BT4438" s="6"/>
      <c r="BU4438" s="6"/>
      <c r="BV4438" s="6"/>
      <c r="BW4438" s="6"/>
      <c r="BX4438" s="6"/>
      <c r="BY4438" s="6"/>
      <c r="BZ4438" s="6"/>
      <c r="CA4438" s="6"/>
      <c r="CB4438" s="6"/>
      <c r="CC4438" s="6"/>
      <c r="CD4438" s="6"/>
      <c r="CE4438" s="6"/>
      <c r="CF4438" s="6"/>
      <c r="CG4438" s="6"/>
      <c r="CH4438" s="6"/>
      <c r="CI4438" s="6"/>
      <c r="CJ4438" s="6"/>
      <c r="CK4438" s="6"/>
      <c r="CL4438" s="6"/>
      <c r="CM4438" s="6"/>
      <c r="CN4438" s="6"/>
      <c r="CO4438" s="6"/>
      <c r="CP4438" s="6"/>
      <c r="CQ4438" s="6"/>
      <c r="CR4438" s="6"/>
      <c r="CS4438" s="6"/>
      <c r="CT4438" s="6"/>
      <c r="CU4438" s="6"/>
      <c r="CV4438" s="6"/>
      <c r="CW4438" s="6"/>
      <c r="CX4438" s="6"/>
      <c r="CY4438" s="6"/>
      <c r="CZ4438" s="6"/>
      <c r="DA4438" s="6"/>
      <c r="DB4438" s="6"/>
      <c r="DC4438" s="6"/>
      <c r="DD4438" s="6"/>
      <c r="DE4438" s="6"/>
      <c r="DF4438" s="6"/>
      <c r="DG4438" s="6"/>
      <c r="DH4438" s="6"/>
      <c r="DI4438" s="6"/>
      <c r="DJ4438" s="6"/>
    </row>
    <row r="4439" spans="15:114" ht="15" customHeight="1" x14ac:dyDescent="0.15"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6"/>
      <c r="BD4439" s="6"/>
      <c r="BE4439" s="6"/>
      <c r="BF4439" s="6"/>
      <c r="BG4439" s="6"/>
      <c r="BH4439" s="6"/>
      <c r="BI4439" s="6"/>
      <c r="BJ4439" s="6"/>
      <c r="BK4439" s="6"/>
      <c r="BL4439" s="6"/>
      <c r="BM4439" s="6"/>
      <c r="BN4439" s="6"/>
      <c r="BO4439" s="6"/>
      <c r="BP4439" s="6"/>
      <c r="BQ4439" s="6"/>
      <c r="BR4439" s="6"/>
      <c r="BS4439" s="6"/>
      <c r="BT4439" s="6"/>
      <c r="BU4439" s="6"/>
      <c r="BV4439" s="6"/>
      <c r="BW4439" s="6"/>
      <c r="BX4439" s="6"/>
      <c r="BY4439" s="6"/>
      <c r="BZ4439" s="6"/>
      <c r="CA4439" s="6"/>
      <c r="CB4439" s="6"/>
      <c r="CC4439" s="6"/>
      <c r="CD4439" s="6"/>
      <c r="CE4439" s="6"/>
      <c r="CF4439" s="6"/>
      <c r="CG4439" s="6"/>
      <c r="CH4439" s="6"/>
      <c r="CI4439" s="6"/>
      <c r="CJ4439" s="6"/>
      <c r="CK4439" s="6"/>
      <c r="CL4439" s="6"/>
      <c r="CM4439" s="6"/>
      <c r="CN4439" s="6"/>
      <c r="CO4439" s="6"/>
      <c r="CP4439" s="6"/>
      <c r="CQ4439" s="6"/>
      <c r="CR4439" s="6"/>
      <c r="CS4439" s="6"/>
      <c r="CT4439" s="6"/>
      <c r="CU4439" s="6"/>
      <c r="CV4439" s="6"/>
      <c r="CW4439" s="6"/>
      <c r="CX4439" s="6"/>
      <c r="CY4439" s="6"/>
      <c r="CZ4439" s="6"/>
      <c r="DA4439" s="6"/>
      <c r="DB4439" s="6"/>
      <c r="DC4439" s="6"/>
      <c r="DD4439" s="6"/>
      <c r="DE4439" s="6"/>
      <c r="DF4439" s="6"/>
      <c r="DG4439" s="6"/>
      <c r="DH4439" s="6"/>
      <c r="DI4439" s="6"/>
      <c r="DJ4439" s="6"/>
    </row>
    <row r="4440" spans="15:114" ht="15" customHeight="1" x14ac:dyDescent="0.15"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6"/>
      <c r="BD4440" s="6"/>
      <c r="BE4440" s="6"/>
      <c r="BF4440" s="6"/>
      <c r="BG4440" s="6"/>
      <c r="BH4440" s="6"/>
      <c r="BI4440" s="6"/>
      <c r="BJ4440" s="6"/>
      <c r="BK4440" s="6"/>
      <c r="BL4440" s="6"/>
      <c r="BM4440" s="6"/>
      <c r="BN4440" s="6"/>
      <c r="BO4440" s="6"/>
      <c r="BP4440" s="6"/>
      <c r="BQ4440" s="6"/>
      <c r="BR4440" s="6"/>
      <c r="BS4440" s="6"/>
      <c r="BT4440" s="6"/>
      <c r="BU4440" s="6"/>
      <c r="BV4440" s="6"/>
      <c r="BW4440" s="6"/>
      <c r="BX4440" s="6"/>
      <c r="BY4440" s="6"/>
      <c r="BZ4440" s="6"/>
      <c r="CA4440" s="6"/>
      <c r="CB4440" s="6"/>
      <c r="CC4440" s="6"/>
      <c r="CD4440" s="6"/>
      <c r="CE4440" s="6"/>
      <c r="CF4440" s="6"/>
      <c r="CG4440" s="6"/>
      <c r="CH4440" s="6"/>
      <c r="CI4440" s="6"/>
      <c r="CJ4440" s="6"/>
      <c r="CK4440" s="6"/>
      <c r="CL4440" s="6"/>
      <c r="CM4440" s="6"/>
      <c r="CN4440" s="6"/>
      <c r="CO4440" s="6"/>
      <c r="CP4440" s="6"/>
      <c r="CQ4440" s="6"/>
      <c r="CR4440" s="6"/>
      <c r="CS4440" s="6"/>
      <c r="CT4440" s="6"/>
      <c r="CU4440" s="6"/>
      <c r="CV4440" s="6"/>
      <c r="CW4440" s="6"/>
      <c r="CX4440" s="6"/>
      <c r="CY4440" s="6"/>
      <c r="CZ4440" s="6"/>
      <c r="DA4440" s="6"/>
      <c r="DB4440" s="6"/>
      <c r="DC4440" s="6"/>
      <c r="DD4440" s="6"/>
      <c r="DE4440" s="6"/>
      <c r="DF4440" s="6"/>
      <c r="DG4440" s="6"/>
      <c r="DH4440" s="6"/>
      <c r="DI4440" s="6"/>
      <c r="DJ4440" s="6"/>
    </row>
    <row r="4441" spans="15:114" ht="15" customHeight="1" x14ac:dyDescent="0.15"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  <c r="BH4441" s="6"/>
      <c r="BI4441" s="6"/>
      <c r="BJ4441" s="6"/>
      <c r="BK4441" s="6"/>
      <c r="BL4441" s="6"/>
      <c r="BM4441" s="6"/>
      <c r="BN4441" s="6"/>
      <c r="BO4441" s="6"/>
      <c r="BP4441" s="6"/>
      <c r="BQ4441" s="6"/>
      <c r="BR4441" s="6"/>
      <c r="BS4441" s="6"/>
      <c r="BT4441" s="6"/>
      <c r="BU4441" s="6"/>
      <c r="BV4441" s="6"/>
      <c r="BW4441" s="6"/>
      <c r="BX4441" s="6"/>
      <c r="BY4441" s="6"/>
      <c r="BZ4441" s="6"/>
      <c r="CA4441" s="6"/>
      <c r="CB4441" s="6"/>
      <c r="CC4441" s="6"/>
      <c r="CD4441" s="6"/>
      <c r="CE4441" s="6"/>
      <c r="CF4441" s="6"/>
      <c r="CG4441" s="6"/>
      <c r="CH4441" s="6"/>
      <c r="CI4441" s="6"/>
      <c r="CJ4441" s="6"/>
      <c r="CK4441" s="6"/>
      <c r="CL4441" s="6"/>
      <c r="CM4441" s="6"/>
      <c r="CN4441" s="6"/>
      <c r="CO4441" s="6"/>
      <c r="CP4441" s="6"/>
      <c r="CQ4441" s="6"/>
      <c r="CR4441" s="6"/>
      <c r="CS4441" s="6"/>
      <c r="CT4441" s="6"/>
      <c r="CU4441" s="6"/>
      <c r="CV4441" s="6"/>
      <c r="CW4441" s="6"/>
      <c r="CX4441" s="6"/>
      <c r="CY4441" s="6"/>
      <c r="CZ4441" s="6"/>
      <c r="DA4441" s="6"/>
      <c r="DB4441" s="6"/>
      <c r="DC4441" s="6"/>
      <c r="DD4441" s="6"/>
      <c r="DE4441" s="6"/>
      <c r="DF4441" s="6"/>
      <c r="DG4441" s="6"/>
      <c r="DH4441" s="6"/>
      <c r="DI4441" s="6"/>
      <c r="DJ4441" s="6"/>
    </row>
    <row r="4442" spans="15:114" ht="15" customHeight="1" x14ac:dyDescent="0.15"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6"/>
      <c r="BD4442" s="6"/>
      <c r="BE4442" s="6"/>
      <c r="BF4442" s="6"/>
      <c r="BG4442" s="6"/>
      <c r="BH4442" s="6"/>
      <c r="BI4442" s="6"/>
      <c r="BJ4442" s="6"/>
      <c r="BK4442" s="6"/>
      <c r="BL4442" s="6"/>
      <c r="BM4442" s="6"/>
      <c r="BN4442" s="6"/>
      <c r="BO4442" s="6"/>
      <c r="BP4442" s="6"/>
      <c r="BQ4442" s="6"/>
      <c r="BR4442" s="6"/>
      <c r="BS4442" s="6"/>
      <c r="BT4442" s="6"/>
      <c r="BU4442" s="6"/>
      <c r="BV4442" s="6"/>
      <c r="BW4442" s="6"/>
      <c r="BX4442" s="6"/>
      <c r="BY4442" s="6"/>
      <c r="BZ4442" s="6"/>
      <c r="CA4442" s="6"/>
      <c r="CB4442" s="6"/>
      <c r="CC4442" s="6"/>
      <c r="CD4442" s="6"/>
      <c r="CE4442" s="6"/>
      <c r="CF4442" s="6"/>
      <c r="CG4442" s="6"/>
      <c r="CH4442" s="6"/>
      <c r="CI4442" s="6"/>
      <c r="CJ4442" s="6"/>
      <c r="CK4442" s="6"/>
      <c r="CL4442" s="6"/>
      <c r="CM4442" s="6"/>
      <c r="CN4442" s="6"/>
      <c r="CO4442" s="6"/>
      <c r="CP4442" s="6"/>
      <c r="CQ4442" s="6"/>
      <c r="CR4442" s="6"/>
      <c r="CS4442" s="6"/>
      <c r="CT4442" s="6"/>
      <c r="CU4442" s="6"/>
      <c r="CV4442" s="6"/>
      <c r="CW4442" s="6"/>
      <c r="CX4442" s="6"/>
      <c r="CY4442" s="6"/>
      <c r="CZ4442" s="6"/>
      <c r="DA4442" s="6"/>
      <c r="DB4442" s="6"/>
      <c r="DC4442" s="6"/>
      <c r="DD4442" s="6"/>
      <c r="DE4442" s="6"/>
      <c r="DF4442" s="6"/>
      <c r="DG4442" s="6"/>
      <c r="DH4442" s="6"/>
      <c r="DI4442" s="6"/>
      <c r="DJ4442" s="6"/>
    </row>
    <row r="4443" spans="15:114" ht="15" customHeight="1" x14ac:dyDescent="0.15"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6"/>
      <c r="BD4443" s="6"/>
      <c r="BE4443" s="6"/>
      <c r="BF4443" s="6"/>
      <c r="BG4443" s="6"/>
      <c r="BH4443" s="6"/>
      <c r="BI4443" s="6"/>
      <c r="BJ4443" s="6"/>
      <c r="BK4443" s="6"/>
      <c r="BL4443" s="6"/>
      <c r="BM4443" s="6"/>
      <c r="BN4443" s="6"/>
      <c r="BO4443" s="6"/>
      <c r="BP4443" s="6"/>
      <c r="BQ4443" s="6"/>
      <c r="BR4443" s="6"/>
      <c r="BS4443" s="6"/>
      <c r="BT4443" s="6"/>
      <c r="BU4443" s="6"/>
      <c r="BV4443" s="6"/>
      <c r="BW4443" s="6"/>
      <c r="BX4443" s="6"/>
      <c r="BY4443" s="6"/>
      <c r="BZ4443" s="6"/>
      <c r="CA4443" s="6"/>
      <c r="CB4443" s="6"/>
      <c r="CC4443" s="6"/>
      <c r="CD4443" s="6"/>
      <c r="CE4443" s="6"/>
      <c r="CF4443" s="6"/>
      <c r="CG4443" s="6"/>
      <c r="CH4443" s="6"/>
      <c r="CI4443" s="6"/>
      <c r="CJ4443" s="6"/>
      <c r="CK4443" s="6"/>
      <c r="CL4443" s="6"/>
      <c r="CM4443" s="6"/>
      <c r="CN4443" s="6"/>
      <c r="CO4443" s="6"/>
      <c r="CP4443" s="6"/>
      <c r="CQ4443" s="6"/>
      <c r="CR4443" s="6"/>
      <c r="CS4443" s="6"/>
      <c r="CT4443" s="6"/>
      <c r="CU4443" s="6"/>
      <c r="CV4443" s="6"/>
      <c r="CW4443" s="6"/>
      <c r="CX4443" s="6"/>
      <c r="CY4443" s="6"/>
      <c r="CZ4443" s="6"/>
      <c r="DA4443" s="6"/>
      <c r="DB4443" s="6"/>
      <c r="DC4443" s="6"/>
      <c r="DD4443" s="6"/>
      <c r="DE4443" s="6"/>
      <c r="DF4443" s="6"/>
      <c r="DG4443" s="6"/>
      <c r="DH4443" s="6"/>
      <c r="DI4443" s="6"/>
      <c r="DJ4443" s="6"/>
    </row>
    <row r="4444" spans="15:114" ht="15" customHeight="1" x14ac:dyDescent="0.15"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6"/>
      <c r="BD4444" s="6"/>
      <c r="BE4444" s="6"/>
      <c r="BF4444" s="6"/>
      <c r="BG4444" s="6"/>
      <c r="BH4444" s="6"/>
      <c r="BI4444" s="6"/>
      <c r="BJ4444" s="6"/>
      <c r="BK4444" s="6"/>
      <c r="BL4444" s="6"/>
      <c r="BM4444" s="6"/>
      <c r="BN4444" s="6"/>
      <c r="BO4444" s="6"/>
      <c r="BP4444" s="6"/>
      <c r="BQ4444" s="6"/>
      <c r="BR4444" s="6"/>
      <c r="BS4444" s="6"/>
      <c r="BT4444" s="6"/>
      <c r="BU4444" s="6"/>
      <c r="BV4444" s="6"/>
      <c r="BW4444" s="6"/>
      <c r="BX4444" s="6"/>
      <c r="BY4444" s="6"/>
      <c r="BZ4444" s="6"/>
      <c r="CA4444" s="6"/>
      <c r="CB4444" s="6"/>
      <c r="CC4444" s="6"/>
      <c r="CD4444" s="6"/>
      <c r="CE4444" s="6"/>
      <c r="CF4444" s="6"/>
      <c r="CG4444" s="6"/>
      <c r="CH4444" s="6"/>
      <c r="CI4444" s="6"/>
      <c r="CJ4444" s="6"/>
      <c r="CK4444" s="6"/>
      <c r="CL4444" s="6"/>
      <c r="CM4444" s="6"/>
      <c r="CN4444" s="6"/>
      <c r="CO4444" s="6"/>
      <c r="CP4444" s="6"/>
      <c r="CQ4444" s="6"/>
      <c r="CR4444" s="6"/>
      <c r="CS4444" s="6"/>
      <c r="CT4444" s="6"/>
      <c r="CU4444" s="6"/>
      <c r="CV4444" s="6"/>
      <c r="CW4444" s="6"/>
      <c r="CX4444" s="6"/>
      <c r="CY4444" s="6"/>
      <c r="CZ4444" s="6"/>
      <c r="DA4444" s="6"/>
      <c r="DB4444" s="6"/>
      <c r="DC4444" s="6"/>
      <c r="DD4444" s="6"/>
      <c r="DE4444" s="6"/>
      <c r="DF4444" s="6"/>
      <c r="DG4444" s="6"/>
      <c r="DH4444" s="6"/>
      <c r="DI4444" s="6"/>
      <c r="DJ4444" s="6"/>
    </row>
    <row r="4445" spans="15:114" ht="15" customHeight="1" x14ac:dyDescent="0.15"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6"/>
      <c r="BD4445" s="6"/>
      <c r="BE4445" s="6"/>
      <c r="BF4445" s="6"/>
      <c r="BG4445" s="6"/>
      <c r="BH4445" s="6"/>
      <c r="BI4445" s="6"/>
      <c r="BJ4445" s="6"/>
      <c r="BK4445" s="6"/>
      <c r="BL4445" s="6"/>
      <c r="BM4445" s="6"/>
      <c r="BN4445" s="6"/>
      <c r="BO4445" s="6"/>
      <c r="BP4445" s="6"/>
      <c r="BQ4445" s="6"/>
      <c r="BR4445" s="6"/>
      <c r="BS4445" s="6"/>
      <c r="BT4445" s="6"/>
      <c r="BU4445" s="6"/>
      <c r="BV4445" s="6"/>
      <c r="BW4445" s="6"/>
      <c r="BX4445" s="6"/>
      <c r="BY4445" s="6"/>
      <c r="BZ4445" s="6"/>
      <c r="CA4445" s="6"/>
      <c r="CB4445" s="6"/>
      <c r="CC4445" s="6"/>
      <c r="CD4445" s="6"/>
      <c r="CE4445" s="6"/>
      <c r="CF4445" s="6"/>
      <c r="CG4445" s="6"/>
      <c r="CH4445" s="6"/>
      <c r="CI4445" s="6"/>
      <c r="CJ4445" s="6"/>
      <c r="CK4445" s="6"/>
      <c r="CL4445" s="6"/>
      <c r="CM4445" s="6"/>
      <c r="CN4445" s="6"/>
      <c r="CO4445" s="6"/>
      <c r="CP4445" s="6"/>
      <c r="CQ4445" s="6"/>
      <c r="CR4445" s="6"/>
      <c r="CS4445" s="6"/>
      <c r="CT4445" s="6"/>
      <c r="CU4445" s="6"/>
      <c r="CV4445" s="6"/>
      <c r="CW4445" s="6"/>
      <c r="CX4445" s="6"/>
      <c r="CY4445" s="6"/>
      <c r="CZ4445" s="6"/>
      <c r="DA4445" s="6"/>
      <c r="DB4445" s="6"/>
      <c r="DC4445" s="6"/>
      <c r="DD4445" s="6"/>
      <c r="DE4445" s="6"/>
      <c r="DF4445" s="6"/>
      <c r="DG4445" s="6"/>
      <c r="DH4445" s="6"/>
      <c r="DI4445" s="6"/>
      <c r="DJ4445" s="6"/>
    </row>
    <row r="4446" spans="15:114" ht="15" customHeight="1" x14ac:dyDescent="0.15"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6"/>
      <c r="BD4446" s="6"/>
      <c r="BE4446" s="6"/>
      <c r="BF4446" s="6"/>
      <c r="BG4446" s="6"/>
      <c r="BH4446" s="6"/>
      <c r="BI4446" s="6"/>
      <c r="BJ4446" s="6"/>
      <c r="BK4446" s="6"/>
      <c r="BL4446" s="6"/>
      <c r="BM4446" s="6"/>
      <c r="BN4446" s="6"/>
      <c r="BO4446" s="6"/>
      <c r="BP4446" s="6"/>
      <c r="BQ4446" s="6"/>
      <c r="BR4446" s="6"/>
      <c r="BS4446" s="6"/>
      <c r="BT4446" s="6"/>
      <c r="BU4446" s="6"/>
      <c r="BV4446" s="6"/>
      <c r="BW4446" s="6"/>
      <c r="BX4446" s="6"/>
      <c r="BY4446" s="6"/>
      <c r="BZ4446" s="6"/>
      <c r="CA4446" s="6"/>
      <c r="CB4446" s="6"/>
      <c r="CC4446" s="6"/>
      <c r="CD4446" s="6"/>
      <c r="CE4446" s="6"/>
      <c r="CF4446" s="6"/>
      <c r="CG4446" s="6"/>
      <c r="CH4446" s="6"/>
      <c r="CI4446" s="6"/>
      <c r="CJ4446" s="6"/>
      <c r="CK4446" s="6"/>
      <c r="CL4446" s="6"/>
      <c r="CM4446" s="6"/>
      <c r="CN4446" s="6"/>
      <c r="CO4446" s="6"/>
      <c r="CP4446" s="6"/>
      <c r="CQ4446" s="6"/>
      <c r="CR4446" s="6"/>
      <c r="CS4446" s="6"/>
      <c r="CT4446" s="6"/>
      <c r="CU4446" s="6"/>
      <c r="CV4446" s="6"/>
      <c r="CW4446" s="6"/>
      <c r="CX4446" s="6"/>
      <c r="CY4446" s="6"/>
      <c r="CZ4446" s="6"/>
      <c r="DA4446" s="6"/>
      <c r="DB4446" s="6"/>
      <c r="DC4446" s="6"/>
      <c r="DD4446" s="6"/>
      <c r="DE4446" s="6"/>
      <c r="DF4446" s="6"/>
      <c r="DG4446" s="6"/>
      <c r="DH4446" s="6"/>
      <c r="DI4446" s="6"/>
      <c r="DJ4446" s="6"/>
    </row>
    <row r="4447" spans="15:114" ht="15" customHeight="1" x14ac:dyDescent="0.15"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6"/>
      <c r="BD4447" s="6"/>
      <c r="BE4447" s="6"/>
      <c r="BF4447" s="6"/>
      <c r="BG4447" s="6"/>
      <c r="BH4447" s="6"/>
      <c r="BI4447" s="6"/>
      <c r="BJ4447" s="6"/>
      <c r="BK4447" s="6"/>
      <c r="BL4447" s="6"/>
      <c r="BM4447" s="6"/>
      <c r="BN4447" s="6"/>
      <c r="BO4447" s="6"/>
      <c r="BP4447" s="6"/>
      <c r="BQ4447" s="6"/>
      <c r="BR4447" s="6"/>
      <c r="BS4447" s="6"/>
      <c r="BT4447" s="6"/>
      <c r="BU4447" s="6"/>
      <c r="BV4447" s="6"/>
      <c r="BW4447" s="6"/>
      <c r="BX4447" s="6"/>
      <c r="BY4447" s="6"/>
      <c r="BZ4447" s="6"/>
      <c r="CA4447" s="6"/>
      <c r="CB4447" s="6"/>
      <c r="CC4447" s="6"/>
      <c r="CD4447" s="6"/>
      <c r="CE4447" s="6"/>
      <c r="CF4447" s="6"/>
      <c r="CG4447" s="6"/>
      <c r="CH4447" s="6"/>
      <c r="CI4447" s="6"/>
      <c r="CJ4447" s="6"/>
      <c r="CK4447" s="6"/>
      <c r="CL4447" s="6"/>
      <c r="CM4447" s="6"/>
      <c r="CN4447" s="6"/>
      <c r="CO4447" s="6"/>
      <c r="CP4447" s="6"/>
      <c r="CQ4447" s="6"/>
      <c r="CR4447" s="6"/>
      <c r="CS4447" s="6"/>
      <c r="CT4447" s="6"/>
      <c r="CU4447" s="6"/>
      <c r="CV4447" s="6"/>
      <c r="CW4447" s="6"/>
      <c r="CX4447" s="6"/>
      <c r="CY4447" s="6"/>
      <c r="CZ4447" s="6"/>
      <c r="DA4447" s="6"/>
      <c r="DB4447" s="6"/>
      <c r="DC4447" s="6"/>
      <c r="DD4447" s="6"/>
      <c r="DE4447" s="6"/>
      <c r="DF4447" s="6"/>
      <c r="DG4447" s="6"/>
      <c r="DH4447" s="6"/>
      <c r="DI4447" s="6"/>
      <c r="DJ4447" s="6"/>
    </row>
    <row r="4448" spans="15:114" ht="15" customHeight="1" x14ac:dyDescent="0.15"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6"/>
      <c r="BD4448" s="6"/>
      <c r="BE4448" s="6"/>
      <c r="BF4448" s="6"/>
      <c r="BG4448" s="6"/>
      <c r="BH4448" s="6"/>
      <c r="BI4448" s="6"/>
      <c r="BJ4448" s="6"/>
      <c r="BK4448" s="6"/>
      <c r="BL4448" s="6"/>
      <c r="BM4448" s="6"/>
      <c r="BN4448" s="6"/>
      <c r="BO4448" s="6"/>
      <c r="BP4448" s="6"/>
      <c r="BQ4448" s="6"/>
      <c r="BR4448" s="6"/>
      <c r="BS4448" s="6"/>
      <c r="BT4448" s="6"/>
      <c r="BU4448" s="6"/>
      <c r="BV4448" s="6"/>
      <c r="BW4448" s="6"/>
      <c r="BX4448" s="6"/>
      <c r="BY4448" s="6"/>
      <c r="BZ4448" s="6"/>
      <c r="CA4448" s="6"/>
      <c r="CB4448" s="6"/>
      <c r="CC4448" s="6"/>
      <c r="CD4448" s="6"/>
      <c r="CE4448" s="6"/>
      <c r="CF4448" s="6"/>
      <c r="CG4448" s="6"/>
      <c r="CH4448" s="6"/>
      <c r="CI4448" s="6"/>
      <c r="CJ4448" s="6"/>
      <c r="CK4448" s="6"/>
      <c r="CL4448" s="6"/>
      <c r="CM4448" s="6"/>
      <c r="CN4448" s="6"/>
      <c r="CO4448" s="6"/>
      <c r="CP4448" s="6"/>
      <c r="CQ4448" s="6"/>
      <c r="CR4448" s="6"/>
      <c r="CS4448" s="6"/>
      <c r="CT4448" s="6"/>
      <c r="CU4448" s="6"/>
      <c r="CV4448" s="6"/>
      <c r="CW4448" s="6"/>
      <c r="CX4448" s="6"/>
      <c r="CY4448" s="6"/>
      <c r="CZ4448" s="6"/>
      <c r="DA4448" s="6"/>
      <c r="DB4448" s="6"/>
      <c r="DC4448" s="6"/>
      <c r="DD4448" s="6"/>
      <c r="DE4448" s="6"/>
      <c r="DF4448" s="6"/>
      <c r="DG4448" s="6"/>
      <c r="DH4448" s="6"/>
      <c r="DI4448" s="6"/>
      <c r="DJ4448" s="6"/>
    </row>
    <row r="4449" spans="15:114" ht="15" customHeight="1" x14ac:dyDescent="0.15"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6"/>
      <c r="BD4449" s="6"/>
      <c r="BE4449" s="6"/>
      <c r="BF4449" s="6"/>
      <c r="BG4449" s="6"/>
      <c r="BH4449" s="6"/>
      <c r="BI4449" s="6"/>
      <c r="BJ4449" s="6"/>
      <c r="BK4449" s="6"/>
      <c r="BL4449" s="6"/>
      <c r="BM4449" s="6"/>
      <c r="BN4449" s="6"/>
      <c r="BO4449" s="6"/>
      <c r="BP4449" s="6"/>
      <c r="BQ4449" s="6"/>
      <c r="BR4449" s="6"/>
      <c r="BS4449" s="6"/>
      <c r="BT4449" s="6"/>
      <c r="BU4449" s="6"/>
      <c r="BV4449" s="6"/>
      <c r="BW4449" s="6"/>
      <c r="BX4449" s="6"/>
      <c r="BY4449" s="6"/>
      <c r="BZ4449" s="6"/>
      <c r="CA4449" s="6"/>
      <c r="CB4449" s="6"/>
      <c r="CC4449" s="6"/>
      <c r="CD4449" s="6"/>
      <c r="CE4449" s="6"/>
      <c r="CF4449" s="6"/>
      <c r="CG4449" s="6"/>
      <c r="CH4449" s="6"/>
      <c r="CI4449" s="6"/>
      <c r="CJ4449" s="6"/>
      <c r="CK4449" s="6"/>
      <c r="CL4449" s="6"/>
      <c r="CM4449" s="6"/>
      <c r="CN4449" s="6"/>
      <c r="CO4449" s="6"/>
      <c r="CP4449" s="6"/>
      <c r="CQ4449" s="6"/>
      <c r="CR4449" s="6"/>
      <c r="CS4449" s="6"/>
      <c r="CT4449" s="6"/>
      <c r="CU4449" s="6"/>
      <c r="CV4449" s="6"/>
      <c r="CW4449" s="6"/>
      <c r="CX4449" s="6"/>
      <c r="CY4449" s="6"/>
      <c r="CZ4449" s="6"/>
      <c r="DA4449" s="6"/>
      <c r="DB4449" s="6"/>
      <c r="DC4449" s="6"/>
      <c r="DD4449" s="6"/>
      <c r="DE4449" s="6"/>
      <c r="DF4449" s="6"/>
      <c r="DG4449" s="6"/>
      <c r="DH4449" s="6"/>
      <c r="DI4449" s="6"/>
      <c r="DJ4449" s="6"/>
    </row>
    <row r="4450" spans="15:114" ht="15" customHeight="1" x14ac:dyDescent="0.15"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6"/>
      <c r="BD4450" s="6"/>
      <c r="BE4450" s="6"/>
      <c r="BF4450" s="6"/>
      <c r="BG4450" s="6"/>
      <c r="BH4450" s="6"/>
      <c r="BI4450" s="6"/>
      <c r="BJ4450" s="6"/>
      <c r="BK4450" s="6"/>
      <c r="BL4450" s="6"/>
      <c r="BM4450" s="6"/>
      <c r="BN4450" s="6"/>
      <c r="BO4450" s="6"/>
      <c r="BP4450" s="6"/>
      <c r="BQ4450" s="6"/>
      <c r="BR4450" s="6"/>
      <c r="BS4450" s="6"/>
      <c r="BT4450" s="6"/>
      <c r="BU4450" s="6"/>
      <c r="BV4450" s="6"/>
      <c r="BW4450" s="6"/>
      <c r="BX4450" s="6"/>
      <c r="BY4450" s="6"/>
      <c r="BZ4450" s="6"/>
      <c r="CA4450" s="6"/>
      <c r="CB4450" s="6"/>
      <c r="CC4450" s="6"/>
      <c r="CD4450" s="6"/>
      <c r="CE4450" s="6"/>
      <c r="CF4450" s="6"/>
      <c r="CG4450" s="6"/>
      <c r="CH4450" s="6"/>
      <c r="CI4450" s="6"/>
      <c r="CJ4450" s="6"/>
      <c r="CK4450" s="6"/>
      <c r="CL4450" s="6"/>
      <c r="CM4450" s="6"/>
      <c r="CN4450" s="6"/>
      <c r="CO4450" s="6"/>
      <c r="CP4450" s="6"/>
      <c r="CQ4450" s="6"/>
      <c r="CR4450" s="6"/>
      <c r="CS4450" s="6"/>
      <c r="CT4450" s="6"/>
      <c r="CU4450" s="6"/>
      <c r="CV4450" s="6"/>
      <c r="CW4450" s="6"/>
      <c r="CX4450" s="6"/>
      <c r="CY4450" s="6"/>
      <c r="CZ4450" s="6"/>
      <c r="DA4450" s="6"/>
      <c r="DB4450" s="6"/>
      <c r="DC4450" s="6"/>
      <c r="DD4450" s="6"/>
      <c r="DE4450" s="6"/>
      <c r="DF4450" s="6"/>
      <c r="DG4450" s="6"/>
      <c r="DH4450" s="6"/>
      <c r="DI4450" s="6"/>
      <c r="DJ4450" s="6"/>
    </row>
    <row r="4451" spans="15:114" ht="15" customHeight="1" x14ac:dyDescent="0.15"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6"/>
      <c r="BD4451" s="6"/>
      <c r="BE4451" s="6"/>
      <c r="BF4451" s="6"/>
      <c r="BG4451" s="6"/>
      <c r="BH4451" s="6"/>
      <c r="BI4451" s="6"/>
      <c r="BJ4451" s="6"/>
      <c r="BK4451" s="6"/>
      <c r="BL4451" s="6"/>
      <c r="BM4451" s="6"/>
      <c r="BN4451" s="6"/>
      <c r="BO4451" s="6"/>
      <c r="BP4451" s="6"/>
      <c r="BQ4451" s="6"/>
      <c r="BR4451" s="6"/>
      <c r="BS4451" s="6"/>
      <c r="BT4451" s="6"/>
      <c r="BU4451" s="6"/>
      <c r="BV4451" s="6"/>
      <c r="BW4451" s="6"/>
      <c r="BX4451" s="6"/>
      <c r="BY4451" s="6"/>
      <c r="BZ4451" s="6"/>
      <c r="CA4451" s="6"/>
      <c r="CB4451" s="6"/>
      <c r="CC4451" s="6"/>
      <c r="CD4451" s="6"/>
      <c r="CE4451" s="6"/>
      <c r="CF4451" s="6"/>
      <c r="CG4451" s="6"/>
      <c r="CH4451" s="6"/>
      <c r="CI4451" s="6"/>
      <c r="CJ4451" s="6"/>
      <c r="CK4451" s="6"/>
      <c r="CL4451" s="6"/>
      <c r="CM4451" s="6"/>
      <c r="CN4451" s="6"/>
      <c r="CO4451" s="6"/>
      <c r="CP4451" s="6"/>
      <c r="CQ4451" s="6"/>
      <c r="CR4451" s="6"/>
      <c r="CS4451" s="6"/>
      <c r="CT4451" s="6"/>
      <c r="CU4451" s="6"/>
      <c r="CV4451" s="6"/>
      <c r="CW4451" s="6"/>
      <c r="CX4451" s="6"/>
      <c r="CY4451" s="6"/>
      <c r="CZ4451" s="6"/>
      <c r="DA4451" s="6"/>
      <c r="DB4451" s="6"/>
      <c r="DC4451" s="6"/>
      <c r="DD4451" s="6"/>
      <c r="DE4451" s="6"/>
      <c r="DF4451" s="6"/>
      <c r="DG4451" s="6"/>
      <c r="DH4451" s="6"/>
      <c r="DI4451" s="6"/>
      <c r="DJ4451" s="6"/>
    </row>
    <row r="4452" spans="15:114" ht="15" customHeight="1" x14ac:dyDescent="0.15"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  <c r="BH4452" s="6"/>
      <c r="BI4452" s="6"/>
      <c r="BJ4452" s="6"/>
      <c r="BK4452" s="6"/>
      <c r="BL4452" s="6"/>
      <c r="BM4452" s="6"/>
      <c r="BN4452" s="6"/>
      <c r="BO4452" s="6"/>
      <c r="BP4452" s="6"/>
      <c r="BQ4452" s="6"/>
      <c r="BR4452" s="6"/>
      <c r="BS4452" s="6"/>
      <c r="BT4452" s="6"/>
      <c r="BU4452" s="6"/>
      <c r="BV4452" s="6"/>
      <c r="BW4452" s="6"/>
      <c r="BX4452" s="6"/>
      <c r="BY4452" s="6"/>
      <c r="BZ4452" s="6"/>
      <c r="CA4452" s="6"/>
      <c r="CB4452" s="6"/>
      <c r="CC4452" s="6"/>
      <c r="CD4452" s="6"/>
      <c r="CE4452" s="6"/>
      <c r="CF4452" s="6"/>
      <c r="CG4452" s="6"/>
      <c r="CH4452" s="6"/>
      <c r="CI4452" s="6"/>
      <c r="CJ4452" s="6"/>
      <c r="CK4452" s="6"/>
      <c r="CL4452" s="6"/>
      <c r="CM4452" s="6"/>
      <c r="CN4452" s="6"/>
      <c r="CO4452" s="6"/>
      <c r="CP4452" s="6"/>
      <c r="CQ4452" s="6"/>
      <c r="CR4452" s="6"/>
      <c r="CS4452" s="6"/>
      <c r="CT4452" s="6"/>
      <c r="CU4452" s="6"/>
      <c r="CV4452" s="6"/>
      <c r="CW4452" s="6"/>
      <c r="CX4452" s="6"/>
      <c r="CY4452" s="6"/>
      <c r="CZ4452" s="6"/>
      <c r="DA4452" s="6"/>
      <c r="DB4452" s="6"/>
      <c r="DC4452" s="6"/>
      <c r="DD4452" s="6"/>
      <c r="DE4452" s="6"/>
      <c r="DF4452" s="6"/>
      <c r="DG4452" s="6"/>
      <c r="DH4452" s="6"/>
      <c r="DI4452" s="6"/>
      <c r="DJ4452" s="6"/>
    </row>
    <row r="4453" spans="15:114" ht="15" customHeight="1" x14ac:dyDescent="0.15"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  <c r="BH4453" s="6"/>
      <c r="BI4453" s="6"/>
      <c r="BJ4453" s="6"/>
      <c r="BK4453" s="6"/>
      <c r="BL4453" s="6"/>
      <c r="BM4453" s="6"/>
      <c r="BN4453" s="6"/>
      <c r="BO4453" s="6"/>
      <c r="BP4453" s="6"/>
      <c r="BQ4453" s="6"/>
      <c r="BR4453" s="6"/>
      <c r="BS4453" s="6"/>
      <c r="BT4453" s="6"/>
      <c r="BU4453" s="6"/>
      <c r="BV4453" s="6"/>
      <c r="BW4453" s="6"/>
      <c r="BX4453" s="6"/>
      <c r="BY4453" s="6"/>
      <c r="BZ4453" s="6"/>
      <c r="CA4453" s="6"/>
      <c r="CB4453" s="6"/>
      <c r="CC4453" s="6"/>
      <c r="CD4453" s="6"/>
      <c r="CE4453" s="6"/>
      <c r="CF4453" s="6"/>
      <c r="CG4453" s="6"/>
      <c r="CH4453" s="6"/>
      <c r="CI4453" s="6"/>
      <c r="CJ4453" s="6"/>
      <c r="CK4453" s="6"/>
      <c r="CL4453" s="6"/>
      <c r="CM4453" s="6"/>
      <c r="CN4453" s="6"/>
      <c r="CO4453" s="6"/>
      <c r="CP4453" s="6"/>
      <c r="CQ4453" s="6"/>
      <c r="CR4453" s="6"/>
      <c r="CS4453" s="6"/>
      <c r="CT4453" s="6"/>
      <c r="CU4453" s="6"/>
      <c r="CV4453" s="6"/>
      <c r="CW4453" s="6"/>
      <c r="CX4453" s="6"/>
      <c r="CY4453" s="6"/>
      <c r="CZ4453" s="6"/>
      <c r="DA4453" s="6"/>
      <c r="DB4453" s="6"/>
      <c r="DC4453" s="6"/>
      <c r="DD4453" s="6"/>
      <c r="DE4453" s="6"/>
      <c r="DF4453" s="6"/>
      <c r="DG4453" s="6"/>
      <c r="DH4453" s="6"/>
      <c r="DI4453" s="6"/>
      <c r="DJ4453" s="6"/>
    </row>
    <row r="4454" spans="15:114" ht="15" customHeight="1" x14ac:dyDescent="0.15"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6"/>
      <c r="BD4454" s="6"/>
      <c r="BE4454" s="6"/>
      <c r="BF4454" s="6"/>
      <c r="BG4454" s="6"/>
      <c r="BH4454" s="6"/>
      <c r="BI4454" s="6"/>
      <c r="BJ4454" s="6"/>
      <c r="BK4454" s="6"/>
      <c r="BL4454" s="6"/>
      <c r="BM4454" s="6"/>
      <c r="BN4454" s="6"/>
      <c r="BO4454" s="6"/>
      <c r="BP4454" s="6"/>
      <c r="BQ4454" s="6"/>
      <c r="BR4454" s="6"/>
      <c r="BS4454" s="6"/>
      <c r="BT4454" s="6"/>
      <c r="BU4454" s="6"/>
      <c r="BV4454" s="6"/>
      <c r="BW4454" s="6"/>
      <c r="BX4454" s="6"/>
      <c r="BY4454" s="6"/>
      <c r="BZ4454" s="6"/>
      <c r="CA4454" s="6"/>
      <c r="CB4454" s="6"/>
      <c r="CC4454" s="6"/>
      <c r="CD4454" s="6"/>
      <c r="CE4454" s="6"/>
      <c r="CF4454" s="6"/>
      <c r="CG4454" s="6"/>
      <c r="CH4454" s="6"/>
      <c r="CI4454" s="6"/>
      <c r="CJ4454" s="6"/>
      <c r="CK4454" s="6"/>
      <c r="CL4454" s="6"/>
      <c r="CM4454" s="6"/>
      <c r="CN4454" s="6"/>
      <c r="CO4454" s="6"/>
      <c r="CP4454" s="6"/>
      <c r="CQ4454" s="6"/>
      <c r="CR4454" s="6"/>
      <c r="CS4454" s="6"/>
      <c r="CT4454" s="6"/>
      <c r="CU4454" s="6"/>
      <c r="CV4454" s="6"/>
      <c r="CW4454" s="6"/>
      <c r="CX4454" s="6"/>
      <c r="CY4454" s="6"/>
      <c r="CZ4454" s="6"/>
      <c r="DA4454" s="6"/>
      <c r="DB4454" s="6"/>
      <c r="DC4454" s="6"/>
      <c r="DD4454" s="6"/>
      <c r="DE4454" s="6"/>
      <c r="DF4454" s="6"/>
      <c r="DG4454" s="6"/>
      <c r="DH4454" s="6"/>
      <c r="DI4454" s="6"/>
      <c r="DJ4454" s="6"/>
    </row>
    <row r="4455" spans="15:114" ht="15" customHeight="1" x14ac:dyDescent="0.15"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6"/>
      <c r="BD4455" s="6"/>
      <c r="BE4455" s="6"/>
      <c r="BF4455" s="6"/>
      <c r="BG4455" s="6"/>
      <c r="BH4455" s="6"/>
      <c r="BI4455" s="6"/>
      <c r="BJ4455" s="6"/>
      <c r="BK4455" s="6"/>
      <c r="BL4455" s="6"/>
      <c r="BM4455" s="6"/>
      <c r="BN4455" s="6"/>
      <c r="BO4455" s="6"/>
      <c r="BP4455" s="6"/>
      <c r="BQ4455" s="6"/>
      <c r="BR4455" s="6"/>
      <c r="BS4455" s="6"/>
      <c r="BT4455" s="6"/>
      <c r="BU4455" s="6"/>
      <c r="BV4455" s="6"/>
      <c r="BW4455" s="6"/>
      <c r="BX4455" s="6"/>
      <c r="BY4455" s="6"/>
      <c r="BZ4455" s="6"/>
      <c r="CA4455" s="6"/>
      <c r="CB4455" s="6"/>
      <c r="CC4455" s="6"/>
      <c r="CD4455" s="6"/>
      <c r="CE4455" s="6"/>
      <c r="CF4455" s="6"/>
      <c r="CG4455" s="6"/>
      <c r="CH4455" s="6"/>
      <c r="CI4455" s="6"/>
      <c r="CJ4455" s="6"/>
      <c r="CK4455" s="6"/>
      <c r="CL4455" s="6"/>
      <c r="CM4455" s="6"/>
      <c r="CN4455" s="6"/>
      <c r="CO4455" s="6"/>
      <c r="CP4455" s="6"/>
      <c r="CQ4455" s="6"/>
      <c r="CR4455" s="6"/>
      <c r="CS4455" s="6"/>
      <c r="CT4455" s="6"/>
      <c r="CU4455" s="6"/>
      <c r="CV4455" s="6"/>
      <c r="CW4455" s="6"/>
      <c r="CX4455" s="6"/>
      <c r="CY4455" s="6"/>
      <c r="CZ4455" s="6"/>
      <c r="DA4455" s="6"/>
      <c r="DB4455" s="6"/>
      <c r="DC4455" s="6"/>
      <c r="DD4455" s="6"/>
      <c r="DE4455" s="6"/>
      <c r="DF4455" s="6"/>
      <c r="DG4455" s="6"/>
      <c r="DH4455" s="6"/>
      <c r="DI4455" s="6"/>
      <c r="DJ4455" s="6"/>
    </row>
    <row r="4456" spans="15:114" ht="15" customHeight="1" x14ac:dyDescent="0.15"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6"/>
      <c r="BD4456" s="6"/>
      <c r="BE4456" s="6"/>
      <c r="BF4456" s="6"/>
      <c r="BG4456" s="6"/>
      <c r="BH4456" s="6"/>
      <c r="BI4456" s="6"/>
      <c r="BJ4456" s="6"/>
      <c r="BK4456" s="6"/>
      <c r="BL4456" s="6"/>
      <c r="BM4456" s="6"/>
      <c r="BN4456" s="6"/>
      <c r="BO4456" s="6"/>
      <c r="BP4456" s="6"/>
      <c r="BQ4456" s="6"/>
      <c r="BR4456" s="6"/>
      <c r="BS4456" s="6"/>
      <c r="BT4456" s="6"/>
      <c r="BU4456" s="6"/>
      <c r="BV4456" s="6"/>
      <c r="BW4456" s="6"/>
      <c r="BX4456" s="6"/>
      <c r="BY4456" s="6"/>
      <c r="BZ4456" s="6"/>
      <c r="CA4456" s="6"/>
      <c r="CB4456" s="6"/>
      <c r="CC4456" s="6"/>
      <c r="CD4456" s="6"/>
      <c r="CE4456" s="6"/>
      <c r="CF4456" s="6"/>
      <c r="CG4456" s="6"/>
      <c r="CH4456" s="6"/>
      <c r="CI4456" s="6"/>
      <c r="CJ4456" s="6"/>
      <c r="CK4456" s="6"/>
      <c r="CL4456" s="6"/>
      <c r="CM4456" s="6"/>
      <c r="CN4456" s="6"/>
      <c r="CO4456" s="6"/>
      <c r="CP4456" s="6"/>
      <c r="CQ4456" s="6"/>
      <c r="CR4456" s="6"/>
      <c r="CS4456" s="6"/>
      <c r="CT4456" s="6"/>
      <c r="CU4456" s="6"/>
      <c r="CV4456" s="6"/>
      <c r="CW4456" s="6"/>
      <c r="CX4456" s="6"/>
      <c r="CY4456" s="6"/>
      <c r="CZ4456" s="6"/>
      <c r="DA4456" s="6"/>
      <c r="DB4456" s="6"/>
      <c r="DC4456" s="6"/>
      <c r="DD4456" s="6"/>
      <c r="DE4456" s="6"/>
      <c r="DF4456" s="6"/>
      <c r="DG4456" s="6"/>
      <c r="DH4456" s="6"/>
      <c r="DI4456" s="6"/>
      <c r="DJ4456" s="6"/>
    </row>
    <row r="4457" spans="15:114" ht="15" customHeight="1" x14ac:dyDescent="0.15"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6"/>
      <c r="BD4457" s="6"/>
      <c r="BE4457" s="6"/>
      <c r="BF4457" s="6"/>
      <c r="BG4457" s="6"/>
      <c r="BH4457" s="6"/>
      <c r="BI4457" s="6"/>
      <c r="BJ4457" s="6"/>
      <c r="BK4457" s="6"/>
      <c r="BL4457" s="6"/>
      <c r="BM4457" s="6"/>
      <c r="BN4457" s="6"/>
      <c r="BO4457" s="6"/>
      <c r="BP4457" s="6"/>
      <c r="BQ4457" s="6"/>
      <c r="BR4457" s="6"/>
      <c r="BS4457" s="6"/>
      <c r="BT4457" s="6"/>
      <c r="BU4457" s="6"/>
      <c r="BV4457" s="6"/>
      <c r="BW4457" s="6"/>
      <c r="BX4457" s="6"/>
      <c r="BY4457" s="6"/>
      <c r="BZ4457" s="6"/>
      <c r="CA4457" s="6"/>
      <c r="CB4457" s="6"/>
      <c r="CC4457" s="6"/>
      <c r="CD4457" s="6"/>
      <c r="CE4457" s="6"/>
      <c r="CF4457" s="6"/>
      <c r="CG4457" s="6"/>
      <c r="CH4457" s="6"/>
      <c r="CI4457" s="6"/>
      <c r="CJ4457" s="6"/>
      <c r="CK4457" s="6"/>
      <c r="CL4457" s="6"/>
      <c r="CM4457" s="6"/>
      <c r="CN4457" s="6"/>
      <c r="CO4457" s="6"/>
      <c r="CP4457" s="6"/>
      <c r="CQ4457" s="6"/>
      <c r="CR4457" s="6"/>
      <c r="CS4457" s="6"/>
      <c r="CT4457" s="6"/>
      <c r="CU4457" s="6"/>
      <c r="CV4457" s="6"/>
      <c r="CW4457" s="6"/>
      <c r="CX4457" s="6"/>
      <c r="CY4457" s="6"/>
      <c r="CZ4457" s="6"/>
      <c r="DA4457" s="6"/>
      <c r="DB4457" s="6"/>
      <c r="DC4457" s="6"/>
      <c r="DD4457" s="6"/>
      <c r="DE4457" s="6"/>
      <c r="DF4457" s="6"/>
      <c r="DG4457" s="6"/>
      <c r="DH4457" s="6"/>
      <c r="DI4457" s="6"/>
      <c r="DJ4457" s="6"/>
    </row>
    <row r="4458" spans="15:114" ht="15" customHeight="1" x14ac:dyDescent="0.15"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  <c r="BH4458" s="6"/>
      <c r="BI4458" s="6"/>
      <c r="BJ4458" s="6"/>
      <c r="BK4458" s="6"/>
      <c r="BL4458" s="6"/>
      <c r="BM4458" s="6"/>
      <c r="BN4458" s="6"/>
      <c r="BO4458" s="6"/>
      <c r="BP4458" s="6"/>
      <c r="BQ4458" s="6"/>
      <c r="BR4458" s="6"/>
      <c r="BS4458" s="6"/>
      <c r="BT4458" s="6"/>
      <c r="BU4458" s="6"/>
      <c r="BV4458" s="6"/>
      <c r="BW4458" s="6"/>
      <c r="BX4458" s="6"/>
      <c r="BY4458" s="6"/>
      <c r="BZ4458" s="6"/>
      <c r="CA4458" s="6"/>
      <c r="CB4458" s="6"/>
      <c r="CC4458" s="6"/>
      <c r="CD4458" s="6"/>
      <c r="CE4458" s="6"/>
      <c r="CF4458" s="6"/>
      <c r="CG4458" s="6"/>
      <c r="CH4458" s="6"/>
      <c r="CI4458" s="6"/>
      <c r="CJ4458" s="6"/>
      <c r="CK4458" s="6"/>
      <c r="CL4458" s="6"/>
      <c r="CM4458" s="6"/>
      <c r="CN4458" s="6"/>
      <c r="CO4458" s="6"/>
      <c r="CP4458" s="6"/>
      <c r="CQ4458" s="6"/>
      <c r="CR4458" s="6"/>
      <c r="CS4458" s="6"/>
      <c r="CT4458" s="6"/>
      <c r="CU4458" s="6"/>
      <c r="CV4458" s="6"/>
      <c r="CW4458" s="6"/>
      <c r="CX4458" s="6"/>
      <c r="CY4458" s="6"/>
      <c r="CZ4458" s="6"/>
      <c r="DA4458" s="6"/>
      <c r="DB4458" s="6"/>
      <c r="DC4458" s="6"/>
      <c r="DD4458" s="6"/>
      <c r="DE4458" s="6"/>
      <c r="DF4458" s="6"/>
      <c r="DG4458" s="6"/>
      <c r="DH4458" s="6"/>
      <c r="DI4458" s="6"/>
      <c r="DJ4458" s="6"/>
    </row>
    <row r="4459" spans="15:114" ht="15" customHeight="1" x14ac:dyDescent="0.15"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6"/>
      <c r="BD4459" s="6"/>
      <c r="BE4459" s="6"/>
      <c r="BF4459" s="6"/>
      <c r="BG4459" s="6"/>
      <c r="BH4459" s="6"/>
      <c r="BI4459" s="6"/>
      <c r="BJ4459" s="6"/>
      <c r="BK4459" s="6"/>
      <c r="BL4459" s="6"/>
      <c r="BM4459" s="6"/>
      <c r="BN4459" s="6"/>
      <c r="BO4459" s="6"/>
      <c r="BP4459" s="6"/>
      <c r="BQ4459" s="6"/>
      <c r="BR4459" s="6"/>
      <c r="BS4459" s="6"/>
      <c r="BT4459" s="6"/>
      <c r="BU4459" s="6"/>
      <c r="BV4459" s="6"/>
      <c r="BW4459" s="6"/>
      <c r="BX4459" s="6"/>
      <c r="BY4459" s="6"/>
      <c r="BZ4459" s="6"/>
      <c r="CA4459" s="6"/>
      <c r="CB4459" s="6"/>
      <c r="CC4459" s="6"/>
      <c r="CD4459" s="6"/>
      <c r="CE4459" s="6"/>
      <c r="CF4459" s="6"/>
      <c r="CG4459" s="6"/>
      <c r="CH4459" s="6"/>
      <c r="CI4459" s="6"/>
      <c r="CJ4459" s="6"/>
      <c r="CK4459" s="6"/>
      <c r="CL4459" s="6"/>
      <c r="CM4459" s="6"/>
      <c r="CN4459" s="6"/>
      <c r="CO4459" s="6"/>
      <c r="CP4459" s="6"/>
      <c r="CQ4459" s="6"/>
      <c r="CR4459" s="6"/>
      <c r="CS4459" s="6"/>
      <c r="CT4459" s="6"/>
      <c r="CU4459" s="6"/>
      <c r="CV4459" s="6"/>
      <c r="CW4459" s="6"/>
      <c r="CX4459" s="6"/>
      <c r="CY4459" s="6"/>
      <c r="CZ4459" s="6"/>
      <c r="DA4459" s="6"/>
      <c r="DB4459" s="6"/>
      <c r="DC4459" s="6"/>
      <c r="DD4459" s="6"/>
      <c r="DE4459" s="6"/>
      <c r="DF4459" s="6"/>
      <c r="DG4459" s="6"/>
      <c r="DH4459" s="6"/>
      <c r="DI4459" s="6"/>
      <c r="DJ4459" s="6"/>
    </row>
    <row r="4460" spans="15:114" ht="15" customHeight="1" x14ac:dyDescent="0.15"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6"/>
      <c r="BD4460" s="6"/>
      <c r="BE4460" s="6"/>
      <c r="BF4460" s="6"/>
      <c r="BG4460" s="6"/>
      <c r="BH4460" s="6"/>
      <c r="BI4460" s="6"/>
      <c r="BJ4460" s="6"/>
      <c r="BK4460" s="6"/>
      <c r="BL4460" s="6"/>
      <c r="BM4460" s="6"/>
      <c r="BN4460" s="6"/>
      <c r="BO4460" s="6"/>
      <c r="BP4460" s="6"/>
      <c r="BQ4460" s="6"/>
      <c r="BR4460" s="6"/>
      <c r="BS4460" s="6"/>
      <c r="BT4460" s="6"/>
      <c r="BU4460" s="6"/>
      <c r="BV4460" s="6"/>
      <c r="BW4460" s="6"/>
      <c r="BX4460" s="6"/>
      <c r="BY4460" s="6"/>
      <c r="BZ4460" s="6"/>
      <c r="CA4460" s="6"/>
      <c r="CB4460" s="6"/>
      <c r="CC4460" s="6"/>
      <c r="CD4460" s="6"/>
      <c r="CE4460" s="6"/>
      <c r="CF4460" s="6"/>
      <c r="CG4460" s="6"/>
      <c r="CH4460" s="6"/>
      <c r="CI4460" s="6"/>
      <c r="CJ4460" s="6"/>
      <c r="CK4460" s="6"/>
      <c r="CL4460" s="6"/>
      <c r="CM4460" s="6"/>
      <c r="CN4460" s="6"/>
      <c r="CO4460" s="6"/>
      <c r="CP4460" s="6"/>
      <c r="CQ4460" s="6"/>
      <c r="CR4460" s="6"/>
      <c r="CS4460" s="6"/>
      <c r="CT4460" s="6"/>
      <c r="CU4460" s="6"/>
      <c r="CV4460" s="6"/>
      <c r="CW4460" s="6"/>
      <c r="CX4460" s="6"/>
      <c r="CY4460" s="6"/>
      <c r="CZ4460" s="6"/>
      <c r="DA4460" s="6"/>
      <c r="DB4460" s="6"/>
      <c r="DC4460" s="6"/>
      <c r="DD4460" s="6"/>
      <c r="DE4460" s="6"/>
      <c r="DF4460" s="6"/>
      <c r="DG4460" s="6"/>
      <c r="DH4460" s="6"/>
      <c r="DI4460" s="6"/>
      <c r="DJ4460" s="6"/>
    </row>
    <row r="4461" spans="15:114" ht="15" customHeight="1" x14ac:dyDescent="0.15"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6"/>
      <c r="BD4461" s="6"/>
      <c r="BE4461" s="6"/>
      <c r="BF4461" s="6"/>
      <c r="BG4461" s="6"/>
      <c r="BH4461" s="6"/>
      <c r="BI4461" s="6"/>
      <c r="BJ4461" s="6"/>
      <c r="BK4461" s="6"/>
      <c r="BL4461" s="6"/>
      <c r="BM4461" s="6"/>
      <c r="BN4461" s="6"/>
      <c r="BO4461" s="6"/>
      <c r="BP4461" s="6"/>
      <c r="BQ4461" s="6"/>
      <c r="BR4461" s="6"/>
      <c r="BS4461" s="6"/>
      <c r="BT4461" s="6"/>
      <c r="BU4461" s="6"/>
      <c r="BV4461" s="6"/>
      <c r="BW4461" s="6"/>
      <c r="BX4461" s="6"/>
      <c r="BY4461" s="6"/>
      <c r="BZ4461" s="6"/>
      <c r="CA4461" s="6"/>
      <c r="CB4461" s="6"/>
      <c r="CC4461" s="6"/>
      <c r="CD4461" s="6"/>
      <c r="CE4461" s="6"/>
      <c r="CF4461" s="6"/>
      <c r="CG4461" s="6"/>
      <c r="CH4461" s="6"/>
      <c r="CI4461" s="6"/>
      <c r="CJ4461" s="6"/>
      <c r="CK4461" s="6"/>
      <c r="CL4461" s="6"/>
      <c r="CM4461" s="6"/>
      <c r="CN4461" s="6"/>
      <c r="CO4461" s="6"/>
      <c r="CP4461" s="6"/>
      <c r="CQ4461" s="6"/>
      <c r="CR4461" s="6"/>
      <c r="CS4461" s="6"/>
      <c r="CT4461" s="6"/>
      <c r="CU4461" s="6"/>
      <c r="CV4461" s="6"/>
      <c r="CW4461" s="6"/>
      <c r="CX4461" s="6"/>
      <c r="CY4461" s="6"/>
      <c r="CZ4461" s="6"/>
      <c r="DA4461" s="6"/>
      <c r="DB4461" s="6"/>
      <c r="DC4461" s="6"/>
      <c r="DD4461" s="6"/>
      <c r="DE4461" s="6"/>
      <c r="DF4461" s="6"/>
      <c r="DG4461" s="6"/>
      <c r="DH4461" s="6"/>
      <c r="DI4461" s="6"/>
      <c r="DJ4461" s="6"/>
    </row>
    <row r="4462" spans="15:114" ht="15" customHeight="1" x14ac:dyDescent="0.15"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6"/>
      <c r="BD4462" s="6"/>
      <c r="BE4462" s="6"/>
      <c r="BF4462" s="6"/>
      <c r="BG4462" s="6"/>
      <c r="BH4462" s="6"/>
      <c r="BI4462" s="6"/>
      <c r="BJ4462" s="6"/>
      <c r="BK4462" s="6"/>
      <c r="BL4462" s="6"/>
      <c r="BM4462" s="6"/>
      <c r="BN4462" s="6"/>
      <c r="BO4462" s="6"/>
      <c r="BP4462" s="6"/>
      <c r="BQ4462" s="6"/>
      <c r="BR4462" s="6"/>
      <c r="BS4462" s="6"/>
      <c r="BT4462" s="6"/>
      <c r="BU4462" s="6"/>
      <c r="BV4462" s="6"/>
      <c r="BW4462" s="6"/>
      <c r="BX4462" s="6"/>
      <c r="BY4462" s="6"/>
      <c r="BZ4462" s="6"/>
      <c r="CA4462" s="6"/>
      <c r="CB4462" s="6"/>
      <c r="CC4462" s="6"/>
      <c r="CD4462" s="6"/>
      <c r="CE4462" s="6"/>
      <c r="CF4462" s="6"/>
      <c r="CG4462" s="6"/>
      <c r="CH4462" s="6"/>
      <c r="CI4462" s="6"/>
      <c r="CJ4462" s="6"/>
      <c r="CK4462" s="6"/>
      <c r="CL4462" s="6"/>
      <c r="CM4462" s="6"/>
      <c r="CN4462" s="6"/>
      <c r="CO4462" s="6"/>
      <c r="CP4462" s="6"/>
      <c r="CQ4462" s="6"/>
      <c r="CR4462" s="6"/>
      <c r="CS4462" s="6"/>
      <c r="CT4462" s="6"/>
      <c r="CU4462" s="6"/>
      <c r="CV4462" s="6"/>
      <c r="CW4462" s="6"/>
      <c r="CX4462" s="6"/>
      <c r="CY4462" s="6"/>
      <c r="CZ4462" s="6"/>
      <c r="DA4462" s="6"/>
      <c r="DB4462" s="6"/>
      <c r="DC4462" s="6"/>
      <c r="DD4462" s="6"/>
      <c r="DE4462" s="6"/>
      <c r="DF4462" s="6"/>
      <c r="DG4462" s="6"/>
      <c r="DH4462" s="6"/>
      <c r="DI4462" s="6"/>
      <c r="DJ4462" s="6"/>
    </row>
    <row r="4463" spans="15:114" ht="15" customHeight="1" x14ac:dyDescent="0.15"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6"/>
      <c r="BD4463" s="6"/>
      <c r="BE4463" s="6"/>
      <c r="BF4463" s="6"/>
      <c r="BG4463" s="6"/>
      <c r="BH4463" s="6"/>
      <c r="BI4463" s="6"/>
      <c r="BJ4463" s="6"/>
      <c r="BK4463" s="6"/>
      <c r="BL4463" s="6"/>
      <c r="BM4463" s="6"/>
      <c r="BN4463" s="6"/>
      <c r="BO4463" s="6"/>
      <c r="BP4463" s="6"/>
      <c r="BQ4463" s="6"/>
      <c r="BR4463" s="6"/>
      <c r="BS4463" s="6"/>
      <c r="BT4463" s="6"/>
      <c r="BU4463" s="6"/>
      <c r="BV4463" s="6"/>
      <c r="BW4463" s="6"/>
      <c r="BX4463" s="6"/>
      <c r="BY4463" s="6"/>
      <c r="BZ4463" s="6"/>
      <c r="CA4463" s="6"/>
      <c r="CB4463" s="6"/>
      <c r="CC4463" s="6"/>
      <c r="CD4463" s="6"/>
      <c r="CE4463" s="6"/>
      <c r="CF4463" s="6"/>
      <c r="CG4463" s="6"/>
      <c r="CH4463" s="6"/>
      <c r="CI4463" s="6"/>
      <c r="CJ4463" s="6"/>
      <c r="CK4463" s="6"/>
      <c r="CL4463" s="6"/>
      <c r="CM4463" s="6"/>
      <c r="CN4463" s="6"/>
      <c r="CO4463" s="6"/>
      <c r="CP4463" s="6"/>
      <c r="CQ4463" s="6"/>
      <c r="CR4463" s="6"/>
      <c r="CS4463" s="6"/>
      <c r="CT4463" s="6"/>
      <c r="CU4463" s="6"/>
      <c r="CV4463" s="6"/>
      <c r="CW4463" s="6"/>
      <c r="CX4463" s="6"/>
      <c r="CY4463" s="6"/>
      <c r="CZ4463" s="6"/>
      <c r="DA4463" s="6"/>
      <c r="DB4463" s="6"/>
      <c r="DC4463" s="6"/>
      <c r="DD4463" s="6"/>
      <c r="DE4463" s="6"/>
      <c r="DF4463" s="6"/>
      <c r="DG4463" s="6"/>
      <c r="DH4463" s="6"/>
      <c r="DI4463" s="6"/>
      <c r="DJ4463" s="6"/>
    </row>
    <row r="4464" spans="15:114" ht="15" customHeight="1" x14ac:dyDescent="0.15"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6"/>
      <c r="BD4464" s="6"/>
      <c r="BE4464" s="6"/>
      <c r="BF4464" s="6"/>
      <c r="BG4464" s="6"/>
      <c r="BH4464" s="6"/>
      <c r="BI4464" s="6"/>
      <c r="BJ4464" s="6"/>
      <c r="BK4464" s="6"/>
      <c r="BL4464" s="6"/>
      <c r="BM4464" s="6"/>
      <c r="BN4464" s="6"/>
      <c r="BO4464" s="6"/>
      <c r="BP4464" s="6"/>
      <c r="BQ4464" s="6"/>
      <c r="BR4464" s="6"/>
      <c r="BS4464" s="6"/>
      <c r="BT4464" s="6"/>
      <c r="BU4464" s="6"/>
      <c r="BV4464" s="6"/>
      <c r="BW4464" s="6"/>
      <c r="BX4464" s="6"/>
      <c r="BY4464" s="6"/>
      <c r="BZ4464" s="6"/>
      <c r="CA4464" s="6"/>
      <c r="CB4464" s="6"/>
      <c r="CC4464" s="6"/>
      <c r="CD4464" s="6"/>
      <c r="CE4464" s="6"/>
      <c r="CF4464" s="6"/>
      <c r="CG4464" s="6"/>
      <c r="CH4464" s="6"/>
      <c r="CI4464" s="6"/>
      <c r="CJ4464" s="6"/>
      <c r="CK4464" s="6"/>
      <c r="CL4464" s="6"/>
      <c r="CM4464" s="6"/>
      <c r="CN4464" s="6"/>
      <c r="CO4464" s="6"/>
      <c r="CP4464" s="6"/>
      <c r="CQ4464" s="6"/>
      <c r="CR4464" s="6"/>
      <c r="CS4464" s="6"/>
      <c r="CT4464" s="6"/>
      <c r="CU4464" s="6"/>
      <c r="CV4464" s="6"/>
      <c r="CW4464" s="6"/>
      <c r="CX4464" s="6"/>
      <c r="CY4464" s="6"/>
      <c r="CZ4464" s="6"/>
      <c r="DA4464" s="6"/>
      <c r="DB4464" s="6"/>
      <c r="DC4464" s="6"/>
      <c r="DD4464" s="6"/>
      <c r="DE4464" s="6"/>
      <c r="DF4464" s="6"/>
      <c r="DG4464" s="6"/>
      <c r="DH4464" s="6"/>
      <c r="DI4464" s="6"/>
      <c r="DJ4464" s="6"/>
    </row>
    <row r="4465" spans="15:114" ht="15" customHeight="1" x14ac:dyDescent="0.15"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6"/>
      <c r="BD4465" s="6"/>
      <c r="BE4465" s="6"/>
      <c r="BF4465" s="6"/>
      <c r="BG4465" s="6"/>
      <c r="BH4465" s="6"/>
      <c r="BI4465" s="6"/>
      <c r="BJ4465" s="6"/>
      <c r="BK4465" s="6"/>
      <c r="BL4465" s="6"/>
      <c r="BM4465" s="6"/>
      <c r="BN4465" s="6"/>
      <c r="BO4465" s="6"/>
      <c r="BP4465" s="6"/>
      <c r="BQ4465" s="6"/>
      <c r="BR4465" s="6"/>
      <c r="BS4465" s="6"/>
      <c r="BT4465" s="6"/>
      <c r="BU4465" s="6"/>
      <c r="BV4465" s="6"/>
      <c r="BW4465" s="6"/>
      <c r="BX4465" s="6"/>
      <c r="BY4465" s="6"/>
      <c r="BZ4465" s="6"/>
      <c r="CA4465" s="6"/>
      <c r="CB4465" s="6"/>
      <c r="CC4465" s="6"/>
      <c r="CD4465" s="6"/>
      <c r="CE4465" s="6"/>
      <c r="CF4465" s="6"/>
      <c r="CG4465" s="6"/>
      <c r="CH4465" s="6"/>
      <c r="CI4465" s="6"/>
      <c r="CJ4465" s="6"/>
      <c r="CK4465" s="6"/>
      <c r="CL4465" s="6"/>
      <c r="CM4465" s="6"/>
      <c r="CN4465" s="6"/>
      <c r="CO4465" s="6"/>
      <c r="CP4465" s="6"/>
      <c r="CQ4465" s="6"/>
      <c r="CR4465" s="6"/>
      <c r="CS4465" s="6"/>
      <c r="CT4465" s="6"/>
      <c r="CU4465" s="6"/>
      <c r="CV4465" s="6"/>
      <c r="CW4465" s="6"/>
      <c r="CX4465" s="6"/>
      <c r="CY4465" s="6"/>
      <c r="CZ4465" s="6"/>
      <c r="DA4465" s="6"/>
      <c r="DB4465" s="6"/>
      <c r="DC4465" s="6"/>
      <c r="DD4465" s="6"/>
      <c r="DE4465" s="6"/>
      <c r="DF4465" s="6"/>
      <c r="DG4465" s="6"/>
      <c r="DH4465" s="6"/>
      <c r="DI4465" s="6"/>
      <c r="DJ4465" s="6"/>
    </row>
    <row r="4466" spans="15:114" ht="15" customHeight="1" x14ac:dyDescent="0.15"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6"/>
      <c r="BD4466" s="6"/>
      <c r="BE4466" s="6"/>
      <c r="BF4466" s="6"/>
      <c r="BG4466" s="6"/>
      <c r="BH4466" s="6"/>
      <c r="BI4466" s="6"/>
      <c r="BJ4466" s="6"/>
      <c r="BK4466" s="6"/>
      <c r="BL4466" s="6"/>
      <c r="BM4466" s="6"/>
      <c r="BN4466" s="6"/>
      <c r="BO4466" s="6"/>
      <c r="BP4466" s="6"/>
      <c r="BQ4466" s="6"/>
      <c r="BR4466" s="6"/>
      <c r="BS4466" s="6"/>
      <c r="BT4466" s="6"/>
      <c r="BU4466" s="6"/>
      <c r="BV4466" s="6"/>
      <c r="BW4466" s="6"/>
      <c r="BX4466" s="6"/>
      <c r="BY4466" s="6"/>
      <c r="BZ4466" s="6"/>
      <c r="CA4466" s="6"/>
      <c r="CB4466" s="6"/>
      <c r="CC4466" s="6"/>
      <c r="CD4466" s="6"/>
      <c r="CE4466" s="6"/>
      <c r="CF4466" s="6"/>
      <c r="CG4466" s="6"/>
      <c r="CH4466" s="6"/>
      <c r="CI4466" s="6"/>
      <c r="CJ4466" s="6"/>
      <c r="CK4466" s="6"/>
      <c r="CL4466" s="6"/>
      <c r="CM4466" s="6"/>
      <c r="CN4466" s="6"/>
      <c r="CO4466" s="6"/>
      <c r="CP4466" s="6"/>
      <c r="CQ4466" s="6"/>
      <c r="CR4466" s="6"/>
      <c r="CS4466" s="6"/>
      <c r="CT4466" s="6"/>
      <c r="CU4466" s="6"/>
      <c r="CV4466" s="6"/>
      <c r="CW4466" s="6"/>
      <c r="CX4466" s="6"/>
      <c r="CY4466" s="6"/>
      <c r="CZ4466" s="6"/>
      <c r="DA4466" s="6"/>
      <c r="DB4466" s="6"/>
      <c r="DC4466" s="6"/>
      <c r="DD4466" s="6"/>
      <c r="DE4466" s="6"/>
      <c r="DF4466" s="6"/>
      <c r="DG4466" s="6"/>
      <c r="DH4466" s="6"/>
      <c r="DI4466" s="6"/>
      <c r="DJ4466" s="6"/>
    </row>
    <row r="4467" spans="15:114" ht="15" customHeight="1" x14ac:dyDescent="0.15"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6"/>
      <c r="BD4467" s="6"/>
      <c r="BE4467" s="6"/>
      <c r="BF4467" s="6"/>
      <c r="BG4467" s="6"/>
      <c r="BH4467" s="6"/>
      <c r="BI4467" s="6"/>
      <c r="BJ4467" s="6"/>
      <c r="BK4467" s="6"/>
      <c r="BL4467" s="6"/>
      <c r="BM4467" s="6"/>
      <c r="BN4467" s="6"/>
      <c r="BO4467" s="6"/>
      <c r="BP4467" s="6"/>
      <c r="BQ4467" s="6"/>
      <c r="BR4467" s="6"/>
      <c r="BS4467" s="6"/>
      <c r="BT4467" s="6"/>
      <c r="BU4467" s="6"/>
      <c r="BV4467" s="6"/>
      <c r="BW4467" s="6"/>
      <c r="BX4467" s="6"/>
      <c r="BY4467" s="6"/>
      <c r="BZ4467" s="6"/>
      <c r="CA4467" s="6"/>
      <c r="CB4467" s="6"/>
      <c r="CC4467" s="6"/>
      <c r="CD4467" s="6"/>
      <c r="CE4467" s="6"/>
      <c r="CF4467" s="6"/>
      <c r="CG4467" s="6"/>
      <c r="CH4467" s="6"/>
      <c r="CI4467" s="6"/>
      <c r="CJ4467" s="6"/>
      <c r="CK4467" s="6"/>
      <c r="CL4467" s="6"/>
      <c r="CM4467" s="6"/>
      <c r="CN4467" s="6"/>
      <c r="CO4467" s="6"/>
      <c r="CP4467" s="6"/>
      <c r="CQ4467" s="6"/>
      <c r="CR4467" s="6"/>
      <c r="CS4467" s="6"/>
      <c r="CT4467" s="6"/>
      <c r="CU4467" s="6"/>
      <c r="CV4467" s="6"/>
      <c r="CW4467" s="6"/>
      <c r="CX4467" s="6"/>
      <c r="CY4467" s="6"/>
      <c r="CZ4467" s="6"/>
      <c r="DA4467" s="6"/>
      <c r="DB4467" s="6"/>
      <c r="DC4467" s="6"/>
      <c r="DD4467" s="6"/>
      <c r="DE4467" s="6"/>
      <c r="DF4467" s="6"/>
      <c r="DG4467" s="6"/>
      <c r="DH4467" s="6"/>
      <c r="DI4467" s="6"/>
      <c r="DJ4467" s="6"/>
    </row>
    <row r="4468" spans="15:114" ht="15" customHeight="1" x14ac:dyDescent="0.15"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  <c r="BH4468" s="6"/>
      <c r="BI4468" s="6"/>
      <c r="BJ4468" s="6"/>
      <c r="BK4468" s="6"/>
      <c r="BL4468" s="6"/>
      <c r="BM4468" s="6"/>
      <c r="BN4468" s="6"/>
      <c r="BO4468" s="6"/>
      <c r="BP4468" s="6"/>
      <c r="BQ4468" s="6"/>
      <c r="BR4468" s="6"/>
      <c r="BS4468" s="6"/>
      <c r="BT4468" s="6"/>
      <c r="BU4468" s="6"/>
      <c r="BV4468" s="6"/>
      <c r="BW4468" s="6"/>
      <c r="BX4468" s="6"/>
      <c r="BY4468" s="6"/>
      <c r="BZ4468" s="6"/>
      <c r="CA4468" s="6"/>
      <c r="CB4468" s="6"/>
      <c r="CC4468" s="6"/>
      <c r="CD4468" s="6"/>
      <c r="CE4468" s="6"/>
      <c r="CF4468" s="6"/>
      <c r="CG4468" s="6"/>
      <c r="CH4468" s="6"/>
      <c r="CI4468" s="6"/>
      <c r="CJ4468" s="6"/>
      <c r="CK4468" s="6"/>
      <c r="CL4468" s="6"/>
      <c r="CM4468" s="6"/>
      <c r="CN4468" s="6"/>
      <c r="CO4468" s="6"/>
      <c r="CP4468" s="6"/>
      <c r="CQ4468" s="6"/>
      <c r="CR4468" s="6"/>
      <c r="CS4468" s="6"/>
      <c r="CT4468" s="6"/>
      <c r="CU4468" s="6"/>
      <c r="CV4468" s="6"/>
      <c r="CW4468" s="6"/>
      <c r="CX4468" s="6"/>
      <c r="CY4468" s="6"/>
      <c r="CZ4468" s="6"/>
      <c r="DA4468" s="6"/>
      <c r="DB4468" s="6"/>
      <c r="DC4468" s="6"/>
      <c r="DD4468" s="6"/>
      <c r="DE4468" s="6"/>
      <c r="DF4468" s="6"/>
      <c r="DG4468" s="6"/>
      <c r="DH4468" s="6"/>
      <c r="DI4468" s="6"/>
      <c r="DJ4468" s="6"/>
    </row>
    <row r="4469" spans="15:114" ht="15" customHeight="1" x14ac:dyDescent="0.15"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  <c r="BH4469" s="6"/>
      <c r="BI4469" s="6"/>
      <c r="BJ4469" s="6"/>
      <c r="BK4469" s="6"/>
      <c r="BL4469" s="6"/>
      <c r="BM4469" s="6"/>
      <c r="BN4469" s="6"/>
      <c r="BO4469" s="6"/>
      <c r="BP4469" s="6"/>
      <c r="BQ4469" s="6"/>
      <c r="BR4469" s="6"/>
      <c r="BS4469" s="6"/>
      <c r="BT4469" s="6"/>
      <c r="BU4469" s="6"/>
      <c r="BV4469" s="6"/>
      <c r="BW4469" s="6"/>
      <c r="BX4469" s="6"/>
      <c r="BY4469" s="6"/>
      <c r="BZ4469" s="6"/>
      <c r="CA4469" s="6"/>
      <c r="CB4469" s="6"/>
      <c r="CC4469" s="6"/>
      <c r="CD4469" s="6"/>
      <c r="CE4469" s="6"/>
      <c r="CF4469" s="6"/>
      <c r="CG4469" s="6"/>
      <c r="CH4469" s="6"/>
      <c r="CI4469" s="6"/>
      <c r="CJ4469" s="6"/>
      <c r="CK4469" s="6"/>
      <c r="CL4469" s="6"/>
      <c r="CM4469" s="6"/>
      <c r="CN4469" s="6"/>
      <c r="CO4469" s="6"/>
      <c r="CP4469" s="6"/>
      <c r="CQ4469" s="6"/>
      <c r="CR4469" s="6"/>
      <c r="CS4469" s="6"/>
      <c r="CT4469" s="6"/>
      <c r="CU4469" s="6"/>
      <c r="CV4469" s="6"/>
      <c r="CW4469" s="6"/>
      <c r="CX4469" s="6"/>
      <c r="CY4469" s="6"/>
      <c r="CZ4469" s="6"/>
      <c r="DA4469" s="6"/>
      <c r="DB4469" s="6"/>
      <c r="DC4469" s="6"/>
      <c r="DD4469" s="6"/>
      <c r="DE4469" s="6"/>
      <c r="DF4469" s="6"/>
      <c r="DG4469" s="6"/>
      <c r="DH4469" s="6"/>
      <c r="DI4469" s="6"/>
      <c r="DJ4469" s="6"/>
    </row>
    <row r="4470" spans="15:114" ht="15" customHeight="1" x14ac:dyDescent="0.15"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  <c r="BH4470" s="6"/>
      <c r="BI4470" s="6"/>
      <c r="BJ4470" s="6"/>
      <c r="BK4470" s="6"/>
      <c r="BL4470" s="6"/>
      <c r="BM4470" s="6"/>
      <c r="BN4470" s="6"/>
      <c r="BO4470" s="6"/>
      <c r="BP4470" s="6"/>
      <c r="BQ4470" s="6"/>
      <c r="BR4470" s="6"/>
      <c r="BS4470" s="6"/>
      <c r="BT4470" s="6"/>
      <c r="BU4470" s="6"/>
      <c r="BV4470" s="6"/>
      <c r="BW4470" s="6"/>
      <c r="BX4470" s="6"/>
      <c r="BY4470" s="6"/>
      <c r="BZ4470" s="6"/>
      <c r="CA4470" s="6"/>
      <c r="CB4470" s="6"/>
      <c r="CC4470" s="6"/>
      <c r="CD4470" s="6"/>
      <c r="CE4470" s="6"/>
      <c r="CF4470" s="6"/>
      <c r="CG4470" s="6"/>
      <c r="CH4470" s="6"/>
      <c r="CI4470" s="6"/>
      <c r="CJ4470" s="6"/>
      <c r="CK4470" s="6"/>
      <c r="CL4470" s="6"/>
      <c r="CM4470" s="6"/>
      <c r="CN4470" s="6"/>
      <c r="CO4470" s="6"/>
      <c r="CP4470" s="6"/>
      <c r="CQ4470" s="6"/>
      <c r="CR4470" s="6"/>
      <c r="CS4470" s="6"/>
      <c r="CT4470" s="6"/>
      <c r="CU4470" s="6"/>
      <c r="CV4470" s="6"/>
      <c r="CW4470" s="6"/>
      <c r="CX4470" s="6"/>
      <c r="CY4470" s="6"/>
      <c r="CZ4470" s="6"/>
      <c r="DA4470" s="6"/>
      <c r="DB4470" s="6"/>
      <c r="DC4470" s="6"/>
      <c r="DD4470" s="6"/>
      <c r="DE4470" s="6"/>
      <c r="DF4470" s="6"/>
      <c r="DG4470" s="6"/>
      <c r="DH4470" s="6"/>
      <c r="DI4470" s="6"/>
      <c r="DJ4470" s="6"/>
    </row>
    <row r="4471" spans="15:114" ht="15" customHeight="1" x14ac:dyDescent="0.15"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6"/>
      <c r="BD4471" s="6"/>
      <c r="BE4471" s="6"/>
      <c r="BF4471" s="6"/>
      <c r="BG4471" s="6"/>
      <c r="BH4471" s="6"/>
      <c r="BI4471" s="6"/>
      <c r="BJ4471" s="6"/>
      <c r="BK4471" s="6"/>
      <c r="BL4471" s="6"/>
      <c r="BM4471" s="6"/>
      <c r="BN4471" s="6"/>
      <c r="BO4471" s="6"/>
      <c r="BP4471" s="6"/>
      <c r="BQ4471" s="6"/>
      <c r="BR4471" s="6"/>
      <c r="BS4471" s="6"/>
      <c r="BT4471" s="6"/>
      <c r="BU4471" s="6"/>
      <c r="BV4471" s="6"/>
      <c r="BW4471" s="6"/>
      <c r="BX4471" s="6"/>
      <c r="BY4471" s="6"/>
      <c r="BZ4471" s="6"/>
      <c r="CA4471" s="6"/>
      <c r="CB4471" s="6"/>
      <c r="CC4471" s="6"/>
      <c r="CD4471" s="6"/>
      <c r="CE4471" s="6"/>
      <c r="CF4471" s="6"/>
      <c r="CG4471" s="6"/>
      <c r="CH4471" s="6"/>
      <c r="CI4471" s="6"/>
      <c r="CJ4471" s="6"/>
      <c r="CK4471" s="6"/>
      <c r="CL4471" s="6"/>
      <c r="CM4471" s="6"/>
      <c r="CN4471" s="6"/>
      <c r="CO4471" s="6"/>
      <c r="CP4471" s="6"/>
      <c r="CQ4471" s="6"/>
      <c r="CR4471" s="6"/>
      <c r="CS4471" s="6"/>
      <c r="CT4471" s="6"/>
      <c r="CU4471" s="6"/>
      <c r="CV4471" s="6"/>
      <c r="CW4471" s="6"/>
      <c r="CX4471" s="6"/>
      <c r="CY4471" s="6"/>
      <c r="CZ4471" s="6"/>
      <c r="DA4471" s="6"/>
      <c r="DB4471" s="6"/>
      <c r="DC4471" s="6"/>
      <c r="DD4471" s="6"/>
      <c r="DE4471" s="6"/>
      <c r="DF4471" s="6"/>
      <c r="DG4471" s="6"/>
      <c r="DH4471" s="6"/>
      <c r="DI4471" s="6"/>
      <c r="DJ4471" s="6"/>
    </row>
    <row r="4472" spans="15:114" ht="15" customHeight="1" x14ac:dyDescent="0.15"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6"/>
      <c r="BD4472" s="6"/>
      <c r="BE4472" s="6"/>
      <c r="BF4472" s="6"/>
      <c r="BG4472" s="6"/>
      <c r="BH4472" s="6"/>
      <c r="BI4472" s="6"/>
      <c r="BJ4472" s="6"/>
      <c r="BK4472" s="6"/>
      <c r="BL4472" s="6"/>
      <c r="BM4472" s="6"/>
      <c r="BN4472" s="6"/>
      <c r="BO4472" s="6"/>
      <c r="BP4472" s="6"/>
      <c r="BQ4472" s="6"/>
      <c r="BR4472" s="6"/>
      <c r="BS4472" s="6"/>
      <c r="BT4472" s="6"/>
      <c r="BU4472" s="6"/>
      <c r="BV4472" s="6"/>
      <c r="BW4472" s="6"/>
      <c r="BX4472" s="6"/>
      <c r="BY4472" s="6"/>
      <c r="BZ4472" s="6"/>
      <c r="CA4472" s="6"/>
      <c r="CB4472" s="6"/>
      <c r="CC4472" s="6"/>
      <c r="CD4472" s="6"/>
      <c r="CE4472" s="6"/>
      <c r="CF4472" s="6"/>
      <c r="CG4472" s="6"/>
      <c r="CH4472" s="6"/>
      <c r="CI4472" s="6"/>
      <c r="CJ4472" s="6"/>
      <c r="CK4472" s="6"/>
      <c r="CL4472" s="6"/>
      <c r="CM4472" s="6"/>
      <c r="CN4472" s="6"/>
      <c r="CO4472" s="6"/>
      <c r="CP4472" s="6"/>
      <c r="CQ4472" s="6"/>
      <c r="CR4472" s="6"/>
      <c r="CS4472" s="6"/>
      <c r="CT4472" s="6"/>
      <c r="CU4472" s="6"/>
      <c r="CV4472" s="6"/>
      <c r="CW4472" s="6"/>
      <c r="CX4472" s="6"/>
      <c r="CY4472" s="6"/>
      <c r="CZ4472" s="6"/>
      <c r="DA4472" s="6"/>
      <c r="DB4472" s="6"/>
      <c r="DC4472" s="6"/>
      <c r="DD4472" s="6"/>
      <c r="DE4472" s="6"/>
      <c r="DF4472" s="6"/>
      <c r="DG4472" s="6"/>
      <c r="DH4472" s="6"/>
      <c r="DI4472" s="6"/>
      <c r="DJ4472" s="6"/>
    </row>
    <row r="4473" spans="15:114" ht="15" customHeight="1" x14ac:dyDescent="0.15"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6"/>
      <c r="BD4473" s="6"/>
      <c r="BE4473" s="6"/>
      <c r="BF4473" s="6"/>
      <c r="BG4473" s="6"/>
      <c r="BH4473" s="6"/>
      <c r="BI4473" s="6"/>
      <c r="BJ4473" s="6"/>
      <c r="BK4473" s="6"/>
      <c r="BL4473" s="6"/>
      <c r="BM4473" s="6"/>
      <c r="BN4473" s="6"/>
      <c r="BO4473" s="6"/>
      <c r="BP4473" s="6"/>
      <c r="BQ4473" s="6"/>
      <c r="BR4473" s="6"/>
      <c r="BS4473" s="6"/>
      <c r="BT4473" s="6"/>
      <c r="BU4473" s="6"/>
      <c r="BV4473" s="6"/>
      <c r="BW4473" s="6"/>
      <c r="BX4473" s="6"/>
      <c r="BY4473" s="6"/>
      <c r="BZ4473" s="6"/>
      <c r="CA4473" s="6"/>
      <c r="CB4473" s="6"/>
      <c r="CC4473" s="6"/>
      <c r="CD4473" s="6"/>
      <c r="CE4473" s="6"/>
      <c r="CF4473" s="6"/>
      <c r="CG4473" s="6"/>
      <c r="CH4473" s="6"/>
      <c r="CI4473" s="6"/>
      <c r="CJ4473" s="6"/>
      <c r="CK4473" s="6"/>
      <c r="CL4473" s="6"/>
      <c r="CM4473" s="6"/>
      <c r="CN4473" s="6"/>
      <c r="CO4473" s="6"/>
      <c r="CP4473" s="6"/>
      <c r="CQ4473" s="6"/>
      <c r="CR4473" s="6"/>
      <c r="CS4473" s="6"/>
      <c r="CT4473" s="6"/>
      <c r="CU4473" s="6"/>
      <c r="CV4473" s="6"/>
      <c r="CW4473" s="6"/>
      <c r="CX4473" s="6"/>
      <c r="CY4473" s="6"/>
      <c r="CZ4473" s="6"/>
      <c r="DA4473" s="6"/>
      <c r="DB4473" s="6"/>
      <c r="DC4473" s="6"/>
      <c r="DD4473" s="6"/>
      <c r="DE4473" s="6"/>
      <c r="DF4473" s="6"/>
      <c r="DG4473" s="6"/>
      <c r="DH4473" s="6"/>
      <c r="DI4473" s="6"/>
      <c r="DJ4473" s="6"/>
    </row>
    <row r="4474" spans="15:114" ht="15" customHeight="1" x14ac:dyDescent="0.15"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  <c r="BH4474" s="6"/>
      <c r="BI4474" s="6"/>
      <c r="BJ4474" s="6"/>
      <c r="BK4474" s="6"/>
      <c r="BL4474" s="6"/>
      <c r="BM4474" s="6"/>
      <c r="BN4474" s="6"/>
      <c r="BO4474" s="6"/>
      <c r="BP4474" s="6"/>
      <c r="BQ4474" s="6"/>
      <c r="BR4474" s="6"/>
      <c r="BS4474" s="6"/>
      <c r="BT4474" s="6"/>
      <c r="BU4474" s="6"/>
      <c r="BV4474" s="6"/>
      <c r="BW4474" s="6"/>
      <c r="BX4474" s="6"/>
      <c r="BY4474" s="6"/>
      <c r="BZ4474" s="6"/>
      <c r="CA4474" s="6"/>
      <c r="CB4474" s="6"/>
      <c r="CC4474" s="6"/>
      <c r="CD4474" s="6"/>
      <c r="CE4474" s="6"/>
      <c r="CF4474" s="6"/>
      <c r="CG4474" s="6"/>
      <c r="CH4474" s="6"/>
      <c r="CI4474" s="6"/>
      <c r="CJ4474" s="6"/>
      <c r="CK4474" s="6"/>
      <c r="CL4474" s="6"/>
      <c r="CM4474" s="6"/>
      <c r="CN4474" s="6"/>
      <c r="CO4474" s="6"/>
      <c r="CP4474" s="6"/>
      <c r="CQ4474" s="6"/>
      <c r="CR4474" s="6"/>
      <c r="CS4474" s="6"/>
      <c r="CT4474" s="6"/>
      <c r="CU4474" s="6"/>
      <c r="CV4474" s="6"/>
      <c r="CW4474" s="6"/>
      <c r="CX4474" s="6"/>
      <c r="CY4474" s="6"/>
      <c r="CZ4474" s="6"/>
      <c r="DA4474" s="6"/>
      <c r="DB4474" s="6"/>
      <c r="DC4474" s="6"/>
      <c r="DD4474" s="6"/>
      <c r="DE4474" s="6"/>
      <c r="DF4474" s="6"/>
      <c r="DG4474" s="6"/>
      <c r="DH4474" s="6"/>
      <c r="DI4474" s="6"/>
      <c r="DJ4474" s="6"/>
    </row>
    <row r="4475" spans="15:114" ht="15" customHeight="1" x14ac:dyDescent="0.15"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6"/>
      <c r="BD4475" s="6"/>
      <c r="BE4475" s="6"/>
      <c r="BF4475" s="6"/>
      <c r="BG4475" s="6"/>
      <c r="BH4475" s="6"/>
      <c r="BI4475" s="6"/>
      <c r="BJ4475" s="6"/>
      <c r="BK4475" s="6"/>
      <c r="BL4475" s="6"/>
      <c r="BM4475" s="6"/>
      <c r="BN4475" s="6"/>
      <c r="BO4475" s="6"/>
      <c r="BP4475" s="6"/>
      <c r="BQ4475" s="6"/>
      <c r="BR4475" s="6"/>
      <c r="BS4475" s="6"/>
      <c r="BT4475" s="6"/>
      <c r="BU4475" s="6"/>
      <c r="BV4475" s="6"/>
      <c r="BW4475" s="6"/>
      <c r="BX4475" s="6"/>
      <c r="BY4475" s="6"/>
      <c r="BZ4475" s="6"/>
      <c r="CA4475" s="6"/>
      <c r="CB4475" s="6"/>
      <c r="CC4475" s="6"/>
      <c r="CD4475" s="6"/>
      <c r="CE4475" s="6"/>
      <c r="CF4475" s="6"/>
      <c r="CG4475" s="6"/>
      <c r="CH4475" s="6"/>
      <c r="CI4475" s="6"/>
      <c r="CJ4475" s="6"/>
      <c r="CK4475" s="6"/>
      <c r="CL4475" s="6"/>
      <c r="CM4475" s="6"/>
      <c r="CN4475" s="6"/>
      <c r="CO4475" s="6"/>
      <c r="CP4475" s="6"/>
      <c r="CQ4475" s="6"/>
      <c r="CR4475" s="6"/>
      <c r="CS4475" s="6"/>
      <c r="CT4475" s="6"/>
      <c r="CU4475" s="6"/>
      <c r="CV4475" s="6"/>
      <c r="CW4475" s="6"/>
      <c r="CX4475" s="6"/>
      <c r="CY4475" s="6"/>
      <c r="CZ4475" s="6"/>
      <c r="DA4475" s="6"/>
      <c r="DB4475" s="6"/>
      <c r="DC4475" s="6"/>
      <c r="DD4475" s="6"/>
      <c r="DE4475" s="6"/>
      <c r="DF4475" s="6"/>
      <c r="DG4475" s="6"/>
      <c r="DH4475" s="6"/>
      <c r="DI4475" s="6"/>
      <c r="DJ4475" s="6"/>
    </row>
    <row r="4476" spans="15:114" ht="15" customHeight="1" x14ac:dyDescent="0.15"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6"/>
      <c r="BD4476" s="6"/>
      <c r="BE4476" s="6"/>
      <c r="BF4476" s="6"/>
      <c r="BG4476" s="6"/>
      <c r="BH4476" s="6"/>
      <c r="BI4476" s="6"/>
      <c r="BJ4476" s="6"/>
      <c r="BK4476" s="6"/>
      <c r="BL4476" s="6"/>
      <c r="BM4476" s="6"/>
      <c r="BN4476" s="6"/>
      <c r="BO4476" s="6"/>
      <c r="BP4476" s="6"/>
      <c r="BQ4476" s="6"/>
      <c r="BR4476" s="6"/>
      <c r="BS4476" s="6"/>
      <c r="BT4476" s="6"/>
      <c r="BU4476" s="6"/>
      <c r="BV4476" s="6"/>
      <c r="BW4476" s="6"/>
      <c r="BX4476" s="6"/>
      <c r="BY4476" s="6"/>
      <c r="BZ4476" s="6"/>
      <c r="CA4476" s="6"/>
      <c r="CB4476" s="6"/>
      <c r="CC4476" s="6"/>
      <c r="CD4476" s="6"/>
      <c r="CE4476" s="6"/>
      <c r="CF4476" s="6"/>
      <c r="CG4476" s="6"/>
      <c r="CH4476" s="6"/>
      <c r="CI4476" s="6"/>
      <c r="CJ4476" s="6"/>
      <c r="CK4476" s="6"/>
      <c r="CL4476" s="6"/>
      <c r="CM4476" s="6"/>
      <c r="CN4476" s="6"/>
      <c r="CO4476" s="6"/>
      <c r="CP4476" s="6"/>
      <c r="CQ4476" s="6"/>
      <c r="CR4476" s="6"/>
      <c r="CS4476" s="6"/>
      <c r="CT4476" s="6"/>
      <c r="CU4476" s="6"/>
      <c r="CV4476" s="6"/>
      <c r="CW4476" s="6"/>
      <c r="CX4476" s="6"/>
      <c r="CY4476" s="6"/>
      <c r="CZ4476" s="6"/>
      <c r="DA4476" s="6"/>
      <c r="DB4476" s="6"/>
      <c r="DC4476" s="6"/>
      <c r="DD4476" s="6"/>
      <c r="DE4476" s="6"/>
      <c r="DF4476" s="6"/>
      <c r="DG4476" s="6"/>
      <c r="DH4476" s="6"/>
      <c r="DI4476" s="6"/>
      <c r="DJ4476" s="6"/>
    </row>
    <row r="4477" spans="15:114" ht="15" customHeight="1" x14ac:dyDescent="0.15"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6"/>
      <c r="BD4477" s="6"/>
      <c r="BE4477" s="6"/>
      <c r="BF4477" s="6"/>
      <c r="BG4477" s="6"/>
      <c r="BH4477" s="6"/>
      <c r="BI4477" s="6"/>
      <c r="BJ4477" s="6"/>
      <c r="BK4477" s="6"/>
      <c r="BL4477" s="6"/>
      <c r="BM4477" s="6"/>
      <c r="BN4477" s="6"/>
      <c r="BO4477" s="6"/>
      <c r="BP4477" s="6"/>
      <c r="BQ4477" s="6"/>
      <c r="BR4477" s="6"/>
      <c r="BS4477" s="6"/>
      <c r="BT4477" s="6"/>
      <c r="BU4477" s="6"/>
      <c r="BV4477" s="6"/>
      <c r="BW4477" s="6"/>
      <c r="BX4477" s="6"/>
      <c r="BY4477" s="6"/>
      <c r="BZ4477" s="6"/>
      <c r="CA4477" s="6"/>
      <c r="CB4477" s="6"/>
      <c r="CC4477" s="6"/>
      <c r="CD4477" s="6"/>
      <c r="CE4477" s="6"/>
      <c r="CF4477" s="6"/>
      <c r="CG4477" s="6"/>
      <c r="CH4477" s="6"/>
      <c r="CI4477" s="6"/>
      <c r="CJ4477" s="6"/>
      <c r="CK4477" s="6"/>
      <c r="CL4477" s="6"/>
      <c r="CM4477" s="6"/>
      <c r="CN4477" s="6"/>
      <c r="CO4477" s="6"/>
      <c r="CP4477" s="6"/>
      <c r="CQ4477" s="6"/>
      <c r="CR4477" s="6"/>
      <c r="CS4477" s="6"/>
      <c r="CT4477" s="6"/>
      <c r="CU4477" s="6"/>
      <c r="CV4477" s="6"/>
      <c r="CW4477" s="6"/>
      <c r="CX4477" s="6"/>
      <c r="CY4477" s="6"/>
      <c r="CZ4477" s="6"/>
      <c r="DA4477" s="6"/>
      <c r="DB4477" s="6"/>
      <c r="DC4477" s="6"/>
      <c r="DD4477" s="6"/>
      <c r="DE4477" s="6"/>
      <c r="DF4477" s="6"/>
      <c r="DG4477" s="6"/>
      <c r="DH4477" s="6"/>
      <c r="DI4477" s="6"/>
      <c r="DJ4477" s="6"/>
    </row>
    <row r="4478" spans="15:114" ht="15" customHeight="1" x14ac:dyDescent="0.15"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6"/>
      <c r="BD4478" s="6"/>
      <c r="BE4478" s="6"/>
      <c r="BF4478" s="6"/>
      <c r="BG4478" s="6"/>
      <c r="BH4478" s="6"/>
      <c r="BI4478" s="6"/>
      <c r="BJ4478" s="6"/>
      <c r="BK4478" s="6"/>
      <c r="BL4478" s="6"/>
      <c r="BM4478" s="6"/>
      <c r="BN4478" s="6"/>
      <c r="BO4478" s="6"/>
      <c r="BP4478" s="6"/>
      <c r="BQ4478" s="6"/>
      <c r="BR4478" s="6"/>
      <c r="BS4478" s="6"/>
      <c r="BT4478" s="6"/>
      <c r="BU4478" s="6"/>
      <c r="BV4478" s="6"/>
      <c r="BW4478" s="6"/>
      <c r="BX4478" s="6"/>
      <c r="BY4478" s="6"/>
      <c r="BZ4478" s="6"/>
      <c r="CA4478" s="6"/>
      <c r="CB4478" s="6"/>
      <c r="CC4478" s="6"/>
      <c r="CD4478" s="6"/>
      <c r="CE4478" s="6"/>
      <c r="CF4478" s="6"/>
      <c r="CG4478" s="6"/>
      <c r="CH4478" s="6"/>
      <c r="CI4478" s="6"/>
      <c r="CJ4478" s="6"/>
      <c r="CK4478" s="6"/>
      <c r="CL4478" s="6"/>
      <c r="CM4478" s="6"/>
      <c r="CN4478" s="6"/>
      <c r="CO4478" s="6"/>
      <c r="CP4478" s="6"/>
      <c r="CQ4478" s="6"/>
      <c r="CR4478" s="6"/>
      <c r="CS4478" s="6"/>
      <c r="CT4478" s="6"/>
      <c r="CU4478" s="6"/>
      <c r="CV4478" s="6"/>
      <c r="CW4478" s="6"/>
      <c r="CX4478" s="6"/>
      <c r="CY4478" s="6"/>
      <c r="CZ4478" s="6"/>
      <c r="DA4478" s="6"/>
      <c r="DB4478" s="6"/>
      <c r="DC4478" s="6"/>
      <c r="DD4478" s="6"/>
      <c r="DE4478" s="6"/>
      <c r="DF4478" s="6"/>
      <c r="DG4478" s="6"/>
      <c r="DH4478" s="6"/>
      <c r="DI4478" s="6"/>
      <c r="DJ4478" s="6"/>
    </row>
    <row r="4479" spans="15:114" ht="15" customHeight="1" x14ac:dyDescent="0.15"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6"/>
      <c r="BD4479" s="6"/>
      <c r="BE4479" s="6"/>
      <c r="BF4479" s="6"/>
      <c r="BG4479" s="6"/>
      <c r="BH4479" s="6"/>
      <c r="BI4479" s="6"/>
      <c r="BJ4479" s="6"/>
      <c r="BK4479" s="6"/>
      <c r="BL4479" s="6"/>
      <c r="BM4479" s="6"/>
      <c r="BN4479" s="6"/>
      <c r="BO4479" s="6"/>
      <c r="BP4479" s="6"/>
      <c r="BQ4479" s="6"/>
      <c r="BR4479" s="6"/>
      <c r="BS4479" s="6"/>
      <c r="BT4479" s="6"/>
      <c r="BU4479" s="6"/>
      <c r="BV4479" s="6"/>
      <c r="BW4479" s="6"/>
      <c r="BX4479" s="6"/>
      <c r="BY4479" s="6"/>
      <c r="BZ4479" s="6"/>
      <c r="CA4479" s="6"/>
      <c r="CB4479" s="6"/>
      <c r="CC4479" s="6"/>
      <c r="CD4479" s="6"/>
      <c r="CE4479" s="6"/>
      <c r="CF4479" s="6"/>
      <c r="CG4479" s="6"/>
      <c r="CH4479" s="6"/>
      <c r="CI4479" s="6"/>
      <c r="CJ4479" s="6"/>
      <c r="CK4479" s="6"/>
      <c r="CL4479" s="6"/>
      <c r="CM4479" s="6"/>
      <c r="CN4479" s="6"/>
      <c r="CO4479" s="6"/>
      <c r="CP4479" s="6"/>
      <c r="CQ4479" s="6"/>
      <c r="CR4479" s="6"/>
      <c r="CS4479" s="6"/>
      <c r="CT4479" s="6"/>
      <c r="CU4479" s="6"/>
      <c r="CV4479" s="6"/>
      <c r="CW4479" s="6"/>
      <c r="CX4479" s="6"/>
      <c r="CY4479" s="6"/>
      <c r="CZ4479" s="6"/>
      <c r="DA4479" s="6"/>
      <c r="DB4479" s="6"/>
      <c r="DC4479" s="6"/>
      <c r="DD4479" s="6"/>
      <c r="DE4479" s="6"/>
      <c r="DF4479" s="6"/>
      <c r="DG4479" s="6"/>
      <c r="DH4479" s="6"/>
      <c r="DI4479" s="6"/>
      <c r="DJ4479" s="6"/>
    </row>
    <row r="4480" spans="15:114" ht="15" customHeight="1" x14ac:dyDescent="0.15"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6"/>
      <c r="BD4480" s="6"/>
      <c r="BE4480" s="6"/>
      <c r="BF4480" s="6"/>
      <c r="BG4480" s="6"/>
      <c r="BH4480" s="6"/>
      <c r="BI4480" s="6"/>
      <c r="BJ4480" s="6"/>
      <c r="BK4480" s="6"/>
      <c r="BL4480" s="6"/>
      <c r="BM4480" s="6"/>
      <c r="BN4480" s="6"/>
      <c r="BO4480" s="6"/>
      <c r="BP4480" s="6"/>
      <c r="BQ4480" s="6"/>
      <c r="BR4480" s="6"/>
      <c r="BS4480" s="6"/>
      <c r="BT4480" s="6"/>
      <c r="BU4480" s="6"/>
      <c r="BV4480" s="6"/>
      <c r="BW4480" s="6"/>
      <c r="BX4480" s="6"/>
      <c r="BY4480" s="6"/>
      <c r="BZ4480" s="6"/>
      <c r="CA4480" s="6"/>
      <c r="CB4480" s="6"/>
      <c r="CC4480" s="6"/>
      <c r="CD4480" s="6"/>
      <c r="CE4480" s="6"/>
      <c r="CF4480" s="6"/>
      <c r="CG4480" s="6"/>
      <c r="CH4480" s="6"/>
      <c r="CI4480" s="6"/>
      <c r="CJ4480" s="6"/>
      <c r="CK4480" s="6"/>
      <c r="CL4480" s="6"/>
      <c r="CM4480" s="6"/>
      <c r="CN4480" s="6"/>
      <c r="CO4480" s="6"/>
      <c r="CP4480" s="6"/>
      <c r="CQ4480" s="6"/>
      <c r="CR4480" s="6"/>
      <c r="CS4480" s="6"/>
      <c r="CT4480" s="6"/>
      <c r="CU4480" s="6"/>
      <c r="CV4480" s="6"/>
      <c r="CW4480" s="6"/>
      <c r="CX4480" s="6"/>
      <c r="CY4480" s="6"/>
      <c r="CZ4480" s="6"/>
      <c r="DA4480" s="6"/>
      <c r="DB4480" s="6"/>
      <c r="DC4480" s="6"/>
      <c r="DD4480" s="6"/>
      <c r="DE4480" s="6"/>
      <c r="DF4480" s="6"/>
      <c r="DG4480" s="6"/>
      <c r="DH4480" s="6"/>
      <c r="DI4480" s="6"/>
      <c r="DJ4480" s="6"/>
    </row>
    <row r="4481" spans="15:114" ht="15" customHeight="1" x14ac:dyDescent="0.15"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6"/>
      <c r="BD4481" s="6"/>
      <c r="BE4481" s="6"/>
      <c r="BF4481" s="6"/>
      <c r="BG4481" s="6"/>
      <c r="BH4481" s="6"/>
      <c r="BI4481" s="6"/>
      <c r="BJ4481" s="6"/>
      <c r="BK4481" s="6"/>
      <c r="BL4481" s="6"/>
      <c r="BM4481" s="6"/>
      <c r="BN4481" s="6"/>
      <c r="BO4481" s="6"/>
      <c r="BP4481" s="6"/>
      <c r="BQ4481" s="6"/>
      <c r="BR4481" s="6"/>
      <c r="BS4481" s="6"/>
      <c r="BT4481" s="6"/>
      <c r="BU4481" s="6"/>
      <c r="BV4481" s="6"/>
      <c r="BW4481" s="6"/>
      <c r="BX4481" s="6"/>
      <c r="BY4481" s="6"/>
      <c r="BZ4481" s="6"/>
      <c r="CA4481" s="6"/>
      <c r="CB4481" s="6"/>
      <c r="CC4481" s="6"/>
      <c r="CD4481" s="6"/>
      <c r="CE4481" s="6"/>
      <c r="CF4481" s="6"/>
      <c r="CG4481" s="6"/>
      <c r="CH4481" s="6"/>
      <c r="CI4481" s="6"/>
      <c r="CJ4481" s="6"/>
      <c r="CK4481" s="6"/>
      <c r="CL4481" s="6"/>
      <c r="CM4481" s="6"/>
      <c r="CN4481" s="6"/>
      <c r="CO4481" s="6"/>
      <c r="CP4481" s="6"/>
      <c r="CQ4481" s="6"/>
      <c r="CR4481" s="6"/>
      <c r="CS4481" s="6"/>
      <c r="CT4481" s="6"/>
      <c r="CU4481" s="6"/>
      <c r="CV4481" s="6"/>
      <c r="CW4481" s="6"/>
      <c r="CX4481" s="6"/>
      <c r="CY4481" s="6"/>
      <c r="CZ4481" s="6"/>
      <c r="DA4481" s="6"/>
      <c r="DB4481" s="6"/>
      <c r="DC4481" s="6"/>
      <c r="DD4481" s="6"/>
      <c r="DE4481" s="6"/>
      <c r="DF4481" s="6"/>
      <c r="DG4481" s="6"/>
      <c r="DH4481" s="6"/>
      <c r="DI4481" s="6"/>
      <c r="DJ4481" s="6"/>
    </row>
    <row r="4482" spans="15:114" ht="15" customHeight="1" x14ac:dyDescent="0.15"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6"/>
      <c r="BD4482" s="6"/>
      <c r="BE4482" s="6"/>
      <c r="BF4482" s="6"/>
      <c r="BG4482" s="6"/>
      <c r="BH4482" s="6"/>
      <c r="BI4482" s="6"/>
      <c r="BJ4482" s="6"/>
      <c r="BK4482" s="6"/>
      <c r="BL4482" s="6"/>
      <c r="BM4482" s="6"/>
      <c r="BN4482" s="6"/>
      <c r="BO4482" s="6"/>
      <c r="BP4482" s="6"/>
      <c r="BQ4482" s="6"/>
      <c r="BR4482" s="6"/>
      <c r="BS4482" s="6"/>
      <c r="BT4482" s="6"/>
      <c r="BU4482" s="6"/>
      <c r="BV4482" s="6"/>
      <c r="BW4482" s="6"/>
      <c r="BX4482" s="6"/>
      <c r="BY4482" s="6"/>
      <c r="BZ4482" s="6"/>
      <c r="CA4482" s="6"/>
      <c r="CB4482" s="6"/>
      <c r="CC4482" s="6"/>
      <c r="CD4482" s="6"/>
      <c r="CE4482" s="6"/>
      <c r="CF4482" s="6"/>
      <c r="CG4482" s="6"/>
      <c r="CH4482" s="6"/>
      <c r="CI4482" s="6"/>
      <c r="CJ4482" s="6"/>
      <c r="CK4482" s="6"/>
      <c r="CL4482" s="6"/>
      <c r="CM4482" s="6"/>
      <c r="CN4482" s="6"/>
      <c r="CO4482" s="6"/>
      <c r="CP4482" s="6"/>
      <c r="CQ4482" s="6"/>
      <c r="CR4482" s="6"/>
      <c r="CS4482" s="6"/>
      <c r="CT4482" s="6"/>
      <c r="CU4482" s="6"/>
      <c r="CV4482" s="6"/>
      <c r="CW4482" s="6"/>
      <c r="CX4482" s="6"/>
      <c r="CY4482" s="6"/>
      <c r="CZ4482" s="6"/>
      <c r="DA4482" s="6"/>
      <c r="DB4482" s="6"/>
      <c r="DC4482" s="6"/>
      <c r="DD4482" s="6"/>
      <c r="DE4482" s="6"/>
      <c r="DF4482" s="6"/>
      <c r="DG4482" s="6"/>
      <c r="DH4482" s="6"/>
      <c r="DI4482" s="6"/>
      <c r="DJ4482" s="6"/>
    </row>
    <row r="4483" spans="15:114" ht="15" customHeight="1" x14ac:dyDescent="0.15"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6"/>
      <c r="BD4483" s="6"/>
      <c r="BE4483" s="6"/>
      <c r="BF4483" s="6"/>
      <c r="BG4483" s="6"/>
      <c r="BH4483" s="6"/>
      <c r="BI4483" s="6"/>
      <c r="BJ4483" s="6"/>
      <c r="BK4483" s="6"/>
      <c r="BL4483" s="6"/>
      <c r="BM4483" s="6"/>
      <c r="BN4483" s="6"/>
      <c r="BO4483" s="6"/>
      <c r="BP4483" s="6"/>
      <c r="BQ4483" s="6"/>
      <c r="BR4483" s="6"/>
      <c r="BS4483" s="6"/>
      <c r="BT4483" s="6"/>
      <c r="BU4483" s="6"/>
      <c r="BV4483" s="6"/>
      <c r="BW4483" s="6"/>
      <c r="BX4483" s="6"/>
      <c r="BY4483" s="6"/>
      <c r="BZ4483" s="6"/>
      <c r="CA4483" s="6"/>
      <c r="CB4483" s="6"/>
      <c r="CC4483" s="6"/>
      <c r="CD4483" s="6"/>
      <c r="CE4483" s="6"/>
      <c r="CF4483" s="6"/>
      <c r="CG4483" s="6"/>
      <c r="CH4483" s="6"/>
      <c r="CI4483" s="6"/>
      <c r="CJ4483" s="6"/>
      <c r="CK4483" s="6"/>
      <c r="CL4483" s="6"/>
      <c r="CM4483" s="6"/>
      <c r="CN4483" s="6"/>
      <c r="CO4483" s="6"/>
      <c r="CP4483" s="6"/>
      <c r="CQ4483" s="6"/>
      <c r="CR4483" s="6"/>
      <c r="CS4483" s="6"/>
      <c r="CT4483" s="6"/>
      <c r="CU4483" s="6"/>
      <c r="CV4483" s="6"/>
      <c r="CW4483" s="6"/>
      <c r="CX4483" s="6"/>
      <c r="CY4483" s="6"/>
      <c r="CZ4483" s="6"/>
      <c r="DA4483" s="6"/>
      <c r="DB4483" s="6"/>
      <c r="DC4483" s="6"/>
      <c r="DD4483" s="6"/>
      <c r="DE4483" s="6"/>
      <c r="DF4483" s="6"/>
      <c r="DG4483" s="6"/>
      <c r="DH4483" s="6"/>
      <c r="DI4483" s="6"/>
      <c r="DJ4483" s="6"/>
    </row>
    <row r="4484" spans="15:114" ht="15" customHeight="1" x14ac:dyDescent="0.15"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  <c r="BH4484" s="6"/>
      <c r="BI4484" s="6"/>
      <c r="BJ4484" s="6"/>
      <c r="BK4484" s="6"/>
      <c r="BL4484" s="6"/>
      <c r="BM4484" s="6"/>
      <c r="BN4484" s="6"/>
      <c r="BO4484" s="6"/>
      <c r="BP4484" s="6"/>
      <c r="BQ4484" s="6"/>
      <c r="BR4484" s="6"/>
      <c r="BS4484" s="6"/>
      <c r="BT4484" s="6"/>
      <c r="BU4484" s="6"/>
      <c r="BV4484" s="6"/>
      <c r="BW4484" s="6"/>
      <c r="BX4484" s="6"/>
      <c r="BY4484" s="6"/>
      <c r="BZ4484" s="6"/>
      <c r="CA4484" s="6"/>
      <c r="CB4484" s="6"/>
      <c r="CC4484" s="6"/>
      <c r="CD4484" s="6"/>
      <c r="CE4484" s="6"/>
      <c r="CF4484" s="6"/>
      <c r="CG4484" s="6"/>
      <c r="CH4484" s="6"/>
      <c r="CI4484" s="6"/>
      <c r="CJ4484" s="6"/>
      <c r="CK4484" s="6"/>
      <c r="CL4484" s="6"/>
      <c r="CM4484" s="6"/>
      <c r="CN4484" s="6"/>
      <c r="CO4484" s="6"/>
      <c r="CP4484" s="6"/>
      <c r="CQ4484" s="6"/>
      <c r="CR4484" s="6"/>
      <c r="CS4484" s="6"/>
      <c r="CT4484" s="6"/>
      <c r="CU4484" s="6"/>
      <c r="CV4484" s="6"/>
      <c r="CW4484" s="6"/>
      <c r="CX4484" s="6"/>
      <c r="CY4484" s="6"/>
      <c r="CZ4484" s="6"/>
      <c r="DA4484" s="6"/>
      <c r="DB4484" s="6"/>
      <c r="DC4484" s="6"/>
      <c r="DD4484" s="6"/>
      <c r="DE4484" s="6"/>
      <c r="DF4484" s="6"/>
      <c r="DG4484" s="6"/>
      <c r="DH4484" s="6"/>
      <c r="DI4484" s="6"/>
      <c r="DJ4484" s="6"/>
    </row>
    <row r="4485" spans="15:114" ht="15" customHeight="1" x14ac:dyDescent="0.15"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  <c r="BH4485" s="6"/>
      <c r="BI4485" s="6"/>
      <c r="BJ4485" s="6"/>
      <c r="BK4485" s="6"/>
      <c r="BL4485" s="6"/>
      <c r="BM4485" s="6"/>
      <c r="BN4485" s="6"/>
      <c r="BO4485" s="6"/>
      <c r="BP4485" s="6"/>
      <c r="BQ4485" s="6"/>
      <c r="BR4485" s="6"/>
      <c r="BS4485" s="6"/>
      <c r="BT4485" s="6"/>
      <c r="BU4485" s="6"/>
      <c r="BV4485" s="6"/>
      <c r="BW4485" s="6"/>
      <c r="BX4485" s="6"/>
      <c r="BY4485" s="6"/>
      <c r="BZ4485" s="6"/>
      <c r="CA4485" s="6"/>
      <c r="CB4485" s="6"/>
      <c r="CC4485" s="6"/>
      <c r="CD4485" s="6"/>
      <c r="CE4485" s="6"/>
      <c r="CF4485" s="6"/>
      <c r="CG4485" s="6"/>
      <c r="CH4485" s="6"/>
      <c r="CI4485" s="6"/>
      <c r="CJ4485" s="6"/>
      <c r="CK4485" s="6"/>
      <c r="CL4485" s="6"/>
      <c r="CM4485" s="6"/>
      <c r="CN4485" s="6"/>
      <c r="CO4485" s="6"/>
      <c r="CP4485" s="6"/>
      <c r="CQ4485" s="6"/>
      <c r="CR4485" s="6"/>
      <c r="CS4485" s="6"/>
      <c r="CT4485" s="6"/>
      <c r="CU4485" s="6"/>
      <c r="CV4485" s="6"/>
      <c r="CW4485" s="6"/>
      <c r="CX4485" s="6"/>
      <c r="CY4485" s="6"/>
      <c r="CZ4485" s="6"/>
      <c r="DA4485" s="6"/>
      <c r="DB4485" s="6"/>
      <c r="DC4485" s="6"/>
      <c r="DD4485" s="6"/>
      <c r="DE4485" s="6"/>
      <c r="DF4485" s="6"/>
      <c r="DG4485" s="6"/>
      <c r="DH4485" s="6"/>
      <c r="DI4485" s="6"/>
      <c r="DJ4485" s="6"/>
    </row>
    <row r="4486" spans="15:114" ht="15" customHeight="1" x14ac:dyDescent="0.15"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  <c r="BH4486" s="6"/>
      <c r="BI4486" s="6"/>
      <c r="BJ4486" s="6"/>
      <c r="BK4486" s="6"/>
      <c r="BL4486" s="6"/>
      <c r="BM4486" s="6"/>
      <c r="BN4486" s="6"/>
      <c r="BO4486" s="6"/>
      <c r="BP4486" s="6"/>
      <c r="BQ4486" s="6"/>
      <c r="BR4486" s="6"/>
      <c r="BS4486" s="6"/>
      <c r="BT4486" s="6"/>
      <c r="BU4486" s="6"/>
      <c r="BV4486" s="6"/>
      <c r="BW4486" s="6"/>
      <c r="BX4486" s="6"/>
      <c r="BY4486" s="6"/>
      <c r="BZ4486" s="6"/>
      <c r="CA4486" s="6"/>
      <c r="CB4486" s="6"/>
      <c r="CC4486" s="6"/>
      <c r="CD4486" s="6"/>
      <c r="CE4486" s="6"/>
      <c r="CF4486" s="6"/>
      <c r="CG4486" s="6"/>
      <c r="CH4486" s="6"/>
      <c r="CI4486" s="6"/>
      <c r="CJ4486" s="6"/>
      <c r="CK4486" s="6"/>
      <c r="CL4486" s="6"/>
      <c r="CM4486" s="6"/>
      <c r="CN4486" s="6"/>
      <c r="CO4486" s="6"/>
      <c r="CP4486" s="6"/>
      <c r="CQ4486" s="6"/>
      <c r="CR4486" s="6"/>
      <c r="CS4486" s="6"/>
      <c r="CT4486" s="6"/>
      <c r="CU4486" s="6"/>
      <c r="CV4486" s="6"/>
      <c r="CW4486" s="6"/>
      <c r="CX4486" s="6"/>
      <c r="CY4486" s="6"/>
      <c r="CZ4486" s="6"/>
      <c r="DA4486" s="6"/>
      <c r="DB4486" s="6"/>
      <c r="DC4486" s="6"/>
      <c r="DD4486" s="6"/>
      <c r="DE4486" s="6"/>
      <c r="DF4486" s="6"/>
      <c r="DG4486" s="6"/>
      <c r="DH4486" s="6"/>
      <c r="DI4486" s="6"/>
      <c r="DJ4486" s="6"/>
    </row>
    <row r="4487" spans="15:114" ht="15" customHeight="1" x14ac:dyDescent="0.15"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6"/>
      <c r="BD4487" s="6"/>
      <c r="BE4487" s="6"/>
      <c r="BF4487" s="6"/>
      <c r="BG4487" s="6"/>
      <c r="BH4487" s="6"/>
      <c r="BI4487" s="6"/>
      <c r="BJ4487" s="6"/>
      <c r="BK4487" s="6"/>
      <c r="BL4487" s="6"/>
      <c r="BM4487" s="6"/>
      <c r="BN4487" s="6"/>
      <c r="BO4487" s="6"/>
      <c r="BP4487" s="6"/>
      <c r="BQ4487" s="6"/>
      <c r="BR4487" s="6"/>
      <c r="BS4487" s="6"/>
      <c r="BT4487" s="6"/>
      <c r="BU4487" s="6"/>
      <c r="BV4487" s="6"/>
      <c r="BW4487" s="6"/>
      <c r="BX4487" s="6"/>
      <c r="BY4487" s="6"/>
      <c r="BZ4487" s="6"/>
      <c r="CA4487" s="6"/>
      <c r="CB4487" s="6"/>
      <c r="CC4487" s="6"/>
      <c r="CD4487" s="6"/>
      <c r="CE4487" s="6"/>
      <c r="CF4487" s="6"/>
      <c r="CG4487" s="6"/>
      <c r="CH4487" s="6"/>
      <c r="CI4487" s="6"/>
      <c r="CJ4487" s="6"/>
      <c r="CK4487" s="6"/>
      <c r="CL4487" s="6"/>
      <c r="CM4487" s="6"/>
      <c r="CN4487" s="6"/>
      <c r="CO4487" s="6"/>
      <c r="CP4487" s="6"/>
      <c r="CQ4487" s="6"/>
      <c r="CR4487" s="6"/>
      <c r="CS4487" s="6"/>
      <c r="CT4487" s="6"/>
      <c r="CU4487" s="6"/>
      <c r="CV4487" s="6"/>
      <c r="CW4487" s="6"/>
      <c r="CX4487" s="6"/>
      <c r="CY4487" s="6"/>
      <c r="CZ4487" s="6"/>
      <c r="DA4487" s="6"/>
      <c r="DB4487" s="6"/>
      <c r="DC4487" s="6"/>
      <c r="DD4487" s="6"/>
      <c r="DE4487" s="6"/>
      <c r="DF4487" s="6"/>
      <c r="DG4487" s="6"/>
      <c r="DH4487" s="6"/>
      <c r="DI4487" s="6"/>
      <c r="DJ4487" s="6"/>
    </row>
    <row r="4488" spans="15:114" ht="15" customHeight="1" x14ac:dyDescent="0.15"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6"/>
      <c r="BD4488" s="6"/>
      <c r="BE4488" s="6"/>
      <c r="BF4488" s="6"/>
      <c r="BG4488" s="6"/>
      <c r="BH4488" s="6"/>
      <c r="BI4488" s="6"/>
      <c r="BJ4488" s="6"/>
      <c r="BK4488" s="6"/>
      <c r="BL4488" s="6"/>
      <c r="BM4488" s="6"/>
      <c r="BN4488" s="6"/>
      <c r="BO4488" s="6"/>
      <c r="BP4488" s="6"/>
      <c r="BQ4488" s="6"/>
      <c r="BR4488" s="6"/>
      <c r="BS4488" s="6"/>
      <c r="BT4488" s="6"/>
      <c r="BU4488" s="6"/>
      <c r="BV4488" s="6"/>
      <c r="BW4488" s="6"/>
      <c r="BX4488" s="6"/>
      <c r="BY4488" s="6"/>
      <c r="BZ4488" s="6"/>
      <c r="CA4488" s="6"/>
      <c r="CB4488" s="6"/>
      <c r="CC4488" s="6"/>
      <c r="CD4488" s="6"/>
      <c r="CE4488" s="6"/>
      <c r="CF4488" s="6"/>
      <c r="CG4488" s="6"/>
      <c r="CH4488" s="6"/>
      <c r="CI4488" s="6"/>
      <c r="CJ4488" s="6"/>
      <c r="CK4488" s="6"/>
      <c r="CL4488" s="6"/>
      <c r="CM4488" s="6"/>
      <c r="CN4488" s="6"/>
      <c r="CO4488" s="6"/>
      <c r="CP4488" s="6"/>
      <c r="CQ4488" s="6"/>
      <c r="CR4488" s="6"/>
      <c r="CS4488" s="6"/>
      <c r="CT4488" s="6"/>
      <c r="CU4488" s="6"/>
      <c r="CV4488" s="6"/>
      <c r="CW4488" s="6"/>
      <c r="CX4488" s="6"/>
      <c r="CY4488" s="6"/>
      <c r="CZ4488" s="6"/>
      <c r="DA4488" s="6"/>
      <c r="DB4488" s="6"/>
      <c r="DC4488" s="6"/>
      <c r="DD4488" s="6"/>
      <c r="DE4488" s="6"/>
      <c r="DF4488" s="6"/>
      <c r="DG4488" s="6"/>
      <c r="DH4488" s="6"/>
      <c r="DI4488" s="6"/>
      <c r="DJ4488" s="6"/>
    </row>
    <row r="4489" spans="15:114" ht="15" customHeight="1" x14ac:dyDescent="0.15"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6"/>
      <c r="BD4489" s="6"/>
      <c r="BE4489" s="6"/>
      <c r="BF4489" s="6"/>
      <c r="BG4489" s="6"/>
      <c r="BH4489" s="6"/>
      <c r="BI4489" s="6"/>
      <c r="BJ4489" s="6"/>
      <c r="BK4489" s="6"/>
      <c r="BL4489" s="6"/>
      <c r="BM4489" s="6"/>
      <c r="BN4489" s="6"/>
      <c r="BO4489" s="6"/>
      <c r="BP4489" s="6"/>
      <c r="BQ4489" s="6"/>
      <c r="BR4489" s="6"/>
      <c r="BS4489" s="6"/>
      <c r="BT4489" s="6"/>
      <c r="BU4489" s="6"/>
      <c r="BV4489" s="6"/>
      <c r="BW4489" s="6"/>
      <c r="BX4489" s="6"/>
      <c r="BY4489" s="6"/>
      <c r="BZ4489" s="6"/>
      <c r="CA4489" s="6"/>
      <c r="CB4489" s="6"/>
      <c r="CC4489" s="6"/>
      <c r="CD4489" s="6"/>
      <c r="CE4489" s="6"/>
      <c r="CF4489" s="6"/>
      <c r="CG4489" s="6"/>
      <c r="CH4489" s="6"/>
      <c r="CI4489" s="6"/>
      <c r="CJ4489" s="6"/>
      <c r="CK4489" s="6"/>
      <c r="CL4489" s="6"/>
      <c r="CM4489" s="6"/>
      <c r="CN4489" s="6"/>
      <c r="CO4489" s="6"/>
      <c r="CP4489" s="6"/>
      <c r="CQ4489" s="6"/>
      <c r="CR4489" s="6"/>
      <c r="CS4489" s="6"/>
      <c r="CT4489" s="6"/>
      <c r="CU4489" s="6"/>
      <c r="CV4489" s="6"/>
      <c r="CW4489" s="6"/>
      <c r="CX4489" s="6"/>
      <c r="CY4489" s="6"/>
      <c r="CZ4489" s="6"/>
      <c r="DA4489" s="6"/>
      <c r="DB4489" s="6"/>
      <c r="DC4489" s="6"/>
      <c r="DD4489" s="6"/>
      <c r="DE4489" s="6"/>
      <c r="DF4489" s="6"/>
      <c r="DG4489" s="6"/>
      <c r="DH4489" s="6"/>
      <c r="DI4489" s="6"/>
      <c r="DJ4489" s="6"/>
    </row>
    <row r="4490" spans="15:114" ht="15" customHeight="1" x14ac:dyDescent="0.15"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6"/>
      <c r="BD4490" s="6"/>
      <c r="BE4490" s="6"/>
      <c r="BF4490" s="6"/>
      <c r="BG4490" s="6"/>
      <c r="BH4490" s="6"/>
      <c r="BI4490" s="6"/>
      <c r="BJ4490" s="6"/>
      <c r="BK4490" s="6"/>
      <c r="BL4490" s="6"/>
      <c r="BM4490" s="6"/>
      <c r="BN4490" s="6"/>
      <c r="BO4490" s="6"/>
      <c r="BP4490" s="6"/>
      <c r="BQ4490" s="6"/>
      <c r="BR4490" s="6"/>
      <c r="BS4490" s="6"/>
      <c r="BT4490" s="6"/>
      <c r="BU4490" s="6"/>
      <c r="BV4490" s="6"/>
      <c r="BW4490" s="6"/>
      <c r="BX4490" s="6"/>
      <c r="BY4490" s="6"/>
      <c r="BZ4490" s="6"/>
      <c r="CA4490" s="6"/>
      <c r="CB4490" s="6"/>
      <c r="CC4490" s="6"/>
      <c r="CD4490" s="6"/>
      <c r="CE4490" s="6"/>
      <c r="CF4490" s="6"/>
      <c r="CG4490" s="6"/>
      <c r="CH4490" s="6"/>
      <c r="CI4490" s="6"/>
      <c r="CJ4490" s="6"/>
      <c r="CK4490" s="6"/>
      <c r="CL4490" s="6"/>
      <c r="CM4490" s="6"/>
      <c r="CN4490" s="6"/>
      <c r="CO4490" s="6"/>
      <c r="CP4490" s="6"/>
      <c r="CQ4490" s="6"/>
      <c r="CR4490" s="6"/>
      <c r="CS4490" s="6"/>
      <c r="CT4490" s="6"/>
      <c r="CU4490" s="6"/>
      <c r="CV4490" s="6"/>
      <c r="CW4490" s="6"/>
      <c r="CX4490" s="6"/>
      <c r="CY4490" s="6"/>
      <c r="CZ4490" s="6"/>
      <c r="DA4490" s="6"/>
      <c r="DB4490" s="6"/>
      <c r="DC4490" s="6"/>
      <c r="DD4490" s="6"/>
      <c r="DE4490" s="6"/>
      <c r="DF4490" s="6"/>
      <c r="DG4490" s="6"/>
      <c r="DH4490" s="6"/>
      <c r="DI4490" s="6"/>
      <c r="DJ4490" s="6"/>
    </row>
    <row r="4491" spans="15:114" ht="15" customHeight="1" x14ac:dyDescent="0.15"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6"/>
      <c r="BD4491" s="6"/>
      <c r="BE4491" s="6"/>
      <c r="BF4491" s="6"/>
      <c r="BG4491" s="6"/>
      <c r="BH4491" s="6"/>
      <c r="BI4491" s="6"/>
      <c r="BJ4491" s="6"/>
      <c r="BK4491" s="6"/>
      <c r="BL4491" s="6"/>
      <c r="BM4491" s="6"/>
      <c r="BN4491" s="6"/>
      <c r="BO4491" s="6"/>
      <c r="BP4491" s="6"/>
      <c r="BQ4491" s="6"/>
      <c r="BR4491" s="6"/>
      <c r="BS4491" s="6"/>
      <c r="BT4491" s="6"/>
      <c r="BU4491" s="6"/>
      <c r="BV4491" s="6"/>
      <c r="BW4491" s="6"/>
      <c r="BX4491" s="6"/>
      <c r="BY4491" s="6"/>
      <c r="BZ4491" s="6"/>
      <c r="CA4491" s="6"/>
      <c r="CB4491" s="6"/>
      <c r="CC4491" s="6"/>
      <c r="CD4491" s="6"/>
      <c r="CE4491" s="6"/>
      <c r="CF4491" s="6"/>
      <c r="CG4491" s="6"/>
      <c r="CH4491" s="6"/>
      <c r="CI4491" s="6"/>
      <c r="CJ4491" s="6"/>
      <c r="CK4491" s="6"/>
      <c r="CL4491" s="6"/>
      <c r="CM4491" s="6"/>
      <c r="CN4491" s="6"/>
      <c r="CO4491" s="6"/>
      <c r="CP4491" s="6"/>
      <c r="CQ4491" s="6"/>
      <c r="CR4491" s="6"/>
      <c r="CS4491" s="6"/>
      <c r="CT4491" s="6"/>
      <c r="CU4491" s="6"/>
      <c r="CV4491" s="6"/>
      <c r="CW4491" s="6"/>
      <c r="CX4491" s="6"/>
      <c r="CY4491" s="6"/>
      <c r="CZ4491" s="6"/>
      <c r="DA4491" s="6"/>
      <c r="DB4491" s="6"/>
      <c r="DC4491" s="6"/>
      <c r="DD4491" s="6"/>
      <c r="DE4491" s="6"/>
      <c r="DF4491" s="6"/>
      <c r="DG4491" s="6"/>
      <c r="DH4491" s="6"/>
      <c r="DI4491" s="6"/>
      <c r="DJ4491" s="6"/>
    </row>
    <row r="4492" spans="15:114" ht="15" customHeight="1" x14ac:dyDescent="0.15"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6"/>
      <c r="BD4492" s="6"/>
      <c r="BE4492" s="6"/>
      <c r="BF4492" s="6"/>
      <c r="BG4492" s="6"/>
      <c r="BH4492" s="6"/>
      <c r="BI4492" s="6"/>
      <c r="BJ4492" s="6"/>
      <c r="BK4492" s="6"/>
      <c r="BL4492" s="6"/>
      <c r="BM4492" s="6"/>
      <c r="BN4492" s="6"/>
      <c r="BO4492" s="6"/>
      <c r="BP4492" s="6"/>
      <c r="BQ4492" s="6"/>
      <c r="BR4492" s="6"/>
      <c r="BS4492" s="6"/>
      <c r="BT4492" s="6"/>
      <c r="BU4492" s="6"/>
      <c r="BV4492" s="6"/>
      <c r="BW4492" s="6"/>
      <c r="BX4492" s="6"/>
      <c r="BY4492" s="6"/>
      <c r="BZ4492" s="6"/>
      <c r="CA4492" s="6"/>
      <c r="CB4492" s="6"/>
      <c r="CC4492" s="6"/>
      <c r="CD4492" s="6"/>
      <c r="CE4492" s="6"/>
      <c r="CF4492" s="6"/>
      <c r="CG4492" s="6"/>
      <c r="CH4492" s="6"/>
      <c r="CI4492" s="6"/>
      <c r="CJ4492" s="6"/>
      <c r="CK4492" s="6"/>
      <c r="CL4492" s="6"/>
      <c r="CM4492" s="6"/>
      <c r="CN4492" s="6"/>
      <c r="CO4492" s="6"/>
      <c r="CP4492" s="6"/>
      <c r="CQ4492" s="6"/>
      <c r="CR4492" s="6"/>
      <c r="CS4492" s="6"/>
      <c r="CT4492" s="6"/>
      <c r="CU4492" s="6"/>
      <c r="CV4492" s="6"/>
      <c r="CW4492" s="6"/>
      <c r="CX4492" s="6"/>
      <c r="CY4492" s="6"/>
      <c r="CZ4492" s="6"/>
      <c r="DA4492" s="6"/>
      <c r="DB4492" s="6"/>
      <c r="DC4492" s="6"/>
      <c r="DD4492" s="6"/>
      <c r="DE4492" s="6"/>
      <c r="DF4492" s="6"/>
      <c r="DG4492" s="6"/>
      <c r="DH4492" s="6"/>
      <c r="DI4492" s="6"/>
      <c r="DJ4492" s="6"/>
    </row>
    <row r="4493" spans="15:114" ht="15" customHeight="1" x14ac:dyDescent="0.15"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6"/>
      <c r="BD4493" s="6"/>
      <c r="BE4493" s="6"/>
      <c r="BF4493" s="6"/>
      <c r="BG4493" s="6"/>
      <c r="BH4493" s="6"/>
      <c r="BI4493" s="6"/>
      <c r="BJ4493" s="6"/>
      <c r="BK4493" s="6"/>
      <c r="BL4493" s="6"/>
      <c r="BM4493" s="6"/>
      <c r="BN4493" s="6"/>
      <c r="BO4493" s="6"/>
      <c r="BP4493" s="6"/>
      <c r="BQ4493" s="6"/>
      <c r="BR4493" s="6"/>
      <c r="BS4493" s="6"/>
      <c r="BT4493" s="6"/>
      <c r="BU4493" s="6"/>
      <c r="BV4493" s="6"/>
      <c r="BW4493" s="6"/>
      <c r="BX4493" s="6"/>
      <c r="BY4493" s="6"/>
      <c r="BZ4493" s="6"/>
      <c r="CA4493" s="6"/>
      <c r="CB4493" s="6"/>
      <c r="CC4493" s="6"/>
      <c r="CD4493" s="6"/>
      <c r="CE4493" s="6"/>
      <c r="CF4493" s="6"/>
      <c r="CG4493" s="6"/>
      <c r="CH4493" s="6"/>
      <c r="CI4493" s="6"/>
      <c r="CJ4493" s="6"/>
      <c r="CK4493" s="6"/>
      <c r="CL4493" s="6"/>
      <c r="CM4493" s="6"/>
      <c r="CN4493" s="6"/>
      <c r="CO4493" s="6"/>
      <c r="CP4493" s="6"/>
      <c r="CQ4493" s="6"/>
      <c r="CR4493" s="6"/>
      <c r="CS4493" s="6"/>
      <c r="CT4493" s="6"/>
      <c r="CU4493" s="6"/>
      <c r="CV4493" s="6"/>
      <c r="CW4493" s="6"/>
      <c r="CX4493" s="6"/>
      <c r="CY4493" s="6"/>
      <c r="CZ4493" s="6"/>
      <c r="DA4493" s="6"/>
      <c r="DB4493" s="6"/>
      <c r="DC4493" s="6"/>
      <c r="DD4493" s="6"/>
      <c r="DE4493" s="6"/>
      <c r="DF4493" s="6"/>
      <c r="DG4493" s="6"/>
      <c r="DH4493" s="6"/>
      <c r="DI4493" s="6"/>
      <c r="DJ4493" s="6"/>
    </row>
    <row r="4494" spans="15:114" ht="15" customHeight="1" x14ac:dyDescent="0.15"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  <c r="BH4494" s="6"/>
      <c r="BI4494" s="6"/>
      <c r="BJ4494" s="6"/>
      <c r="BK4494" s="6"/>
      <c r="BL4494" s="6"/>
      <c r="BM4494" s="6"/>
      <c r="BN4494" s="6"/>
      <c r="BO4494" s="6"/>
      <c r="BP4494" s="6"/>
      <c r="BQ4494" s="6"/>
      <c r="BR4494" s="6"/>
      <c r="BS4494" s="6"/>
      <c r="BT4494" s="6"/>
      <c r="BU4494" s="6"/>
      <c r="BV4494" s="6"/>
      <c r="BW4494" s="6"/>
      <c r="BX4494" s="6"/>
      <c r="BY4494" s="6"/>
      <c r="BZ4494" s="6"/>
      <c r="CA4494" s="6"/>
      <c r="CB4494" s="6"/>
      <c r="CC4494" s="6"/>
      <c r="CD4494" s="6"/>
      <c r="CE4494" s="6"/>
      <c r="CF4494" s="6"/>
      <c r="CG4494" s="6"/>
      <c r="CH4494" s="6"/>
      <c r="CI4494" s="6"/>
      <c r="CJ4494" s="6"/>
      <c r="CK4494" s="6"/>
      <c r="CL4494" s="6"/>
      <c r="CM4494" s="6"/>
      <c r="CN4494" s="6"/>
      <c r="CO4494" s="6"/>
      <c r="CP4494" s="6"/>
      <c r="CQ4494" s="6"/>
      <c r="CR4494" s="6"/>
      <c r="CS4494" s="6"/>
      <c r="CT4494" s="6"/>
      <c r="CU4494" s="6"/>
      <c r="CV4494" s="6"/>
      <c r="CW4494" s="6"/>
      <c r="CX4494" s="6"/>
      <c r="CY4494" s="6"/>
      <c r="CZ4494" s="6"/>
      <c r="DA4494" s="6"/>
      <c r="DB4494" s="6"/>
      <c r="DC4494" s="6"/>
      <c r="DD4494" s="6"/>
      <c r="DE4494" s="6"/>
      <c r="DF4494" s="6"/>
      <c r="DG4494" s="6"/>
      <c r="DH4494" s="6"/>
      <c r="DI4494" s="6"/>
      <c r="DJ4494" s="6"/>
    </row>
    <row r="4495" spans="15:114" ht="15" customHeight="1" x14ac:dyDescent="0.15"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6"/>
      <c r="BD4495" s="6"/>
      <c r="BE4495" s="6"/>
      <c r="BF4495" s="6"/>
      <c r="BG4495" s="6"/>
      <c r="BH4495" s="6"/>
      <c r="BI4495" s="6"/>
      <c r="BJ4495" s="6"/>
      <c r="BK4495" s="6"/>
      <c r="BL4495" s="6"/>
      <c r="BM4495" s="6"/>
      <c r="BN4495" s="6"/>
      <c r="BO4495" s="6"/>
      <c r="BP4495" s="6"/>
      <c r="BQ4495" s="6"/>
      <c r="BR4495" s="6"/>
      <c r="BS4495" s="6"/>
      <c r="BT4495" s="6"/>
      <c r="BU4495" s="6"/>
      <c r="BV4495" s="6"/>
      <c r="BW4495" s="6"/>
      <c r="BX4495" s="6"/>
      <c r="BY4495" s="6"/>
      <c r="BZ4495" s="6"/>
      <c r="CA4495" s="6"/>
      <c r="CB4495" s="6"/>
      <c r="CC4495" s="6"/>
      <c r="CD4495" s="6"/>
      <c r="CE4495" s="6"/>
      <c r="CF4495" s="6"/>
      <c r="CG4495" s="6"/>
      <c r="CH4495" s="6"/>
      <c r="CI4495" s="6"/>
      <c r="CJ4495" s="6"/>
      <c r="CK4495" s="6"/>
      <c r="CL4495" s="6"/>
      <c r="CM4495" s="6"/>
      <c r="CN4495" s="6"/>
      <c r="CO4495" s="6"/>
      <c r="CP4495" s="6"/>
      <c r="CQ4495" s="6"/>
      <c r="CR4495" s="6"/>
      <c r="CS4495" s="6"/>
      <c r="CT4495" s="6"/>
      <c r="CU4495" s="6"/>
      <c r="CV4495" s="6"/>
      <c r="CW4495" s="6"/>
      <c r="CX4495" s="6"/>
      <c r="CY4495" s="6"/>
      <c r="CZ4495" s="6"/>
      <c r="DA4495" s="6"/>
      <c r="DB4495" s="6"/>
      <c r="DC4495" s="6"/>
      <c r="DD4495" s="6"/>
      <c r="DE4495" s="6"/>
      <c r="DF4495" s="6"/>
      <c r="DG4495" s="6"/>
      <c r="DH4495" s="6"/>
      <c r="DI4495" s="6"/>
      <c r="DJ4495" s="6"/>
    </row>
    <row r="4496" spans="15:114" ht="15" customHeight="1" x14ac:dyDescent="0.15"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6"/>
      <c r="BD4496" s="6"/>
      <c r="BE4496" s="6"/>
      <c r="BF4496" s="6"/>
      <c r="BG4496" s="6"/>
      <c r="BH4496" s="6"/>
      <c r="BI4496" s="6"/>
      <c r="BJ4496" s="6"/>
      <c r="BK4496" s="6"/>
      <c r="BL4496" s="6"/>
      <c r="BM4496" s="6"/>
      <c r="BN4496" s="6"/>
      <c r="BO4496" s="6"/>
      <c r="BP4496" s="6"/>
      <c r="BQ4496" s="6"/>
      <c r="BR4496" s="6"/>
      <c r="BS4496" s="6"/>
      <c r="BT4496" s="6"/>
      <c r="BU4496" s="6"/>
      <c r="BV4496" s="6"/>
      <c r="BW4496" s="6"/>
      <c r="BX4496" s="6"/>
      <c r="BY4496" s="6"/>
      <c r="BZ4496" s="6"/>
      <c r="CA4496" s="6"/>
      <c r="CB4496" s="6"/>
      <c r="CC4496" s="6"/>
      <c r="CD4496" s="6"/>
      <c r="CE4496" s="6"/>
      <c r="CF4496" s="6"/>
      <c r="CG4496" s="6"/>
      <c r="CH4496" s="6"/>
      <c r="CI4496" s="6"/>
      <c r="CJ4496" s="6"/>
      <c r="CK4496" s="6"/>
      <c r="CL4496" s="6"/>
      <c r="CM4496" s="6"/>
      <c r="CN4496" s="6"/>
      <c r="CO4496" s="6"/>
      <c r="CP4496" s="6"/>
      <c r="CQ4496" s="6"/>
      <c r="CR4496" s="6"/>
      <c r="CS4496" s="6"/>
      <c r="CT4496" s="6"/>
      <c r="CU4496" s="6"/>
      <c r="CV4496" s="6"/>
      <c r="CW4496" s="6"/>
      <c r="CX4496" s="6"/>
      <c r="CY4496" s="6"/>
      <c r="CZ4496" s="6"/>
      <c r="DA4496" s="6"/>
      <c r="DB4496" s="6"/>
      <c r="DC4496" s="6"/>
      <c r="DD4496" s="6"/>
      <c r="DE4496" s="6"/>
      <c r="DF4496" s="6"/>
      <c r="DG4496" s="6"/>
      <c r="DH4496" s="6"/>
      <c r="DI4496" s="6"/>
      <c r="DJ4496" s="6"/>
    </row>
    <row r="4497" spans="15:114" ht="15" customHeight="1" x14ac:dyDescent="0.15"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6"/>
      <c r="BD4497" s="6"/>
      <c r="BE4497" s="6"/>
      <c r="BF4497" s="6"/>
      <c r="BG4497" s="6"/>
      <c r="BH4497" s="6"/>
      <c r="BI4497" s="6"/>
      <c r="BJ4497" s="6"/>
      <c r="BK4497" s="6"/>
      <c r="BL4497" s="6"/>
      <c r="BM4497" s="6"/>
      <c r="BN4497" s="6"/>
      <c r="BO4497" s="6"/>
      <c r="BP4497" s="6"/>
      <c r="BQ4497" s="6"/>
      <c r="BR4497" s="6"/>
      <c r="BS4497" s="6"/>
      <c r="BT4497" s="6"/>
      <c r="BU4497" s="6"/>
      <c r="BV4497" s="6"/>
      <c r="BW4497" s="6"/>
      <c r="BX4497" s="6"/>
      <c r="BY4497" s="6"/>
      <c r="BZ4497" s="6"/>
      <c r="CA4497" s="6"/>
      <c r="CB4497" s="6"/>
      <c r="CC4497" s="6"/>
      <c r="CD4497" s="6"/>
      <c r="CE4497" s="6"/>
      <c r="CF4497" s="6"/>
      <c r="CG4497" s="6"/>
      <c r="CH4497" s="6"/>
      <c r="CI4497" s="6"/>
      <c r="CJ4497" s="6"/>
      <c r="CK4497" s="6"/>
      <c r="CL4497" s="6"/>
      <c r="CM4497" s="6"/>
      <c r="CN4497" s="6"/>
      <c r="CO4497" s="6"/>
      <c r="CP4497" s="6"/>
      <c r="CQ4497" s="6"/>
      <c r="CR4497" s="6"/>
      <c r="CS4497" s="6"/>
      <c r="CT4497" s="6"/>
      <c r="CU4497" s="6"/>
      <c r="CV4497" s="6"/>
      <c r="CW4497" s="6"/>
      <c r="CX4497" s="6"/>
      <c r="CY4497" s="6"/>
      <c r="CZ4497" s="6"/>
      <c r="DA4497" s="6"/>
      <c r="DB4497" s="6"/>
      <c r="DC4497" s="6"/>
      <c r="DD4497" s="6"/>
      <c r="DE4497" s="6"/>
      <c r="DF4497" s="6"/>
      <c r="DG4497" s="6"/>
      <c r="DH4497" s="6"/>
      <c r="DI4497" s="6"/>
      <c r="DJ4497" s="6"/>
    </row>
    <row r="4498" spans="15:114" ht="15" customHeight="1" x14ac:dyDescent="0.15"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  <c r="BH4498" s="6"/>
      <c r="BI4498" s="6"/>
      <c r="BJ4498" s="6"/>
      <c r="BK4498" s="6"/>
      <c r="BL4498" s="6"/>
      <c r="BM4498" s="6"/>
      <c r="BN4498" s="6"/>
      <c r="BO4498" s="6"/>
      <c r="BP4498" s="6"/>
      <c r="BQ4498" s="6"/>
      <c r="BR4498" s="6"/>
      <c r="BS4498" s="6"/>
      <c r="BT4498" s="6"/>
      <c r="BU4498" s="6"/>
      <c r="BV4498" s="6"/>
      <c r="BW4498" s="6"/>
      <c r="BX4498" s="6"/>
      <c r="BY4498" s="6"/>
      <c r="BZ4498" s="6"/>
      <c r="CA4498" s="6"/>
      <c r="CB4498" s="6"/>
      <c r="CC4498" s="6"/>
      <c r="CD4498" s="6"/>
      <c r="CE4498" s="6"/>
      <c r="CF4498" s="6"/>
      <c r="CG4498" s="6"/>
      <c r="CH4498" s="6"/>
      <c r="CI4498" s="6"/>
      <c r="CJ4498" s="6"/>
      <c r="CK4498" s="6"/>
      <c r="CL4498" s="6"/>
      <c r="CM4498" s="6"/>
      <c r="CN4498" s="6"/>
      <c r="CO4498" s="6"/>
      <c r="CP4498" s="6"/>
      <c r="CQ4498" s="6"/>
      <c r="CR4498" s="6"/>
      <c r="CS4498" s="6"/>
      <c r="CT4498" s="6"/>
      <c r="CU4498" s="6"/>
      <c r="CV4498" s="6"/>
      <c r="CW4498" s="6"/>
      <c r="CX4498" s="6"/>
      <c r="CY4498" s="6"/>
      <c r="CZ4498" s="6"/>
      <c r="DA4498" s="6"/>
      <c r="DB4498" s="6"/>
      <c r="DC4498" s="6"/>
      <c r="DD4498" s="6"/>
      <c r="DE4498" s="6"/>
      <c r="DF4498" s="6"/>
      <c r="DG4498" s="6"/>
      <c r="DH4498" s="6"/>
      <c r="DI4498" s="6"/>
      <c r="DJ4498" s="6"/>
    </row>
    <row r="4499" spans="15:114" ht="15" customHeight="1" x14ac:dyDescent="0.15"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6"/>
      <c r="BD4499" s="6"/>
      <c r="BE4499" s="6"/>
      <c r="BF4499" s="6"/>
      <c r="BG4499" s="6"/>
      <c r="BH4499" s="6"/>
      <c r="BI4499" s="6"/>
      <c r="BJ4499" s="6"/>
      <c r="BK4499" s="6"/>
      <c r="BL4499" s="6"/>
      <c r="BM4499" s="6"/>
      <c r="BN4499" s="6"/>
      <c r="BO4499" s="6"/>
      <c r="BP4499" s="6"/>
      <c r="BQ4499" s="6"/>
      <c r="BR4499" s="6"/>
      <c r="BS4499" s="6"/>
      <c r="BT4499" s="6"/>
      <c r="BU4499" s="6"/>
      <c r="BV4499" s="6"/>
      <c r="BW4499" s="6"/>
      <c r="BX4499" s="6"/>
      <c r="BY4499" s="6"/>
      <c r="BZ4499" s="6"/>
      <c r="CA4499" s="6"/>
      <c r="CB4499" s="6"/>
      <c r="CC4499" s="6"/>
      <c r="CD4499" s="6"/>
      <c r="CE4499" s="6"/>
      <c r="CF4499" s="6"/>
      <c r="CG4499" s="6"/>
      <c r="CH4499" s="6"/>
      <c r="CI4499" s="6"/>
      <c r="CJ4499" s="6"/>
      <c r="CK4499" s="6"/>
      <c r="CL4499" s="6"/>
      <c r="CM4499" s="6"/>
      <c r="CN4499" s="6"/>
      <c r="CO4499" s="6"/>
      <c r="CP4499" s="6"/>
      <c r="CQ4499" s="6"/>
      <c r="CR4499" s="6"/>
      <c r="CS4499" s="6"/>
      <c r="CT4499" s="6"/>
      <c r="CU4499" s="6"/>
      <c r="CV4499" s="6"/>
      <c r="CW4499" s="6"/>
      <c r="CX4499" s="6"/>
      <c r="CY4499" s="6"/>
      <c r="CZ4499" s="6"/>
      <c r="DA4499" s="6"/>
      <c r="DB4499" s="6"/>
      <c r="DC4499" s="6"/>
      <c r="DD4499" s="6"/>
      <c r="DE4499" s="6"/>
      <c r="DF4499" s="6"/>
      <c r="DG4499" s="6"/>
      <c r="DH4499" s="6"/>
      <c r="DI4499" s="6"/>
      <c r="DJ4499" s="6"/>
    </row>
    <row r="4500" spans="15:114" ht="15" customHeight="1" x14ac:dyDescent="0.15"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  <c r="BH4500" s="6"/>
      <c r="BI4500" s="6"/>
      <c r="BJ4500" s="6"/>
      <c r="BK4500" s="6"/>
      <c r="BL4500" s="6"/>
      <c r="BM4500" s="6"/>
      <c r="BN4500" s="6"/>
      <c r="BO4500" s="6"/>
      <c r="BP4500" s="6"/>
      <c r="BQ4500" s="6"/>
      <c r="BR4500" s="6"/>
      <c r="BS4500" s="6"/>
      <c r="BT4500" s="6"/>
      <c r="BU4500" s="6"/>
      <c r="BV4500" s="6"/>
      <c r="BW4500" s="6"/>
      <c r="BX4500" s="6"/>
      <c r="BY4500" s="6"/>
      <c r="BZ4500" s="6"/>
      <c r="CA4500" s="6"/>
      <c r="CB4500" s="6"/>
      <c r="CC4500" s="6"/>
      <c r="CD4500" s="6"/>
      <c r="CE4500" s="6"/>
      <c r="CF4500" s="6"/>
      <c r="CG4500" s="6"/>
      <c r="CH4500" s="6"/>
      <c r="CI4500" s="6"/>
      <c r="CJ4500" s="6"/>
      <c r="CK4500" s="6"/>
      <c r="CL4500" s="6"/>
      <c r="CM4500" s="6"/>
      <c r="CN4500" s="6"/>
      <c r="CO4500" s="6"/>
      <c r="CP4500" s="6"/>
      <c r="CQ4500" s="6"/>
      <c r="CR4500" s="6"/>
      <c r="CS4500" s="6"/>
      <c r="CT4500" s="6"/>
      <c r="CU4500" s="6"/>
      <c r="CV4500" s="6"/>
      <c r="CW4500" s="6"/>
      <c r="CX4500" s="6"/>
      <c r="CY4500" s="6"/>
      <c r="CZ4500" s="6"/>
      <c r="DA4500" s="6"/>
      <c r="DB4500" s="6"/>
      <c r="DC4500" s="6"/>
      <c r="DD4500" s="6"/>
      <c r="DE4500" s="6"/>
      <c r="DF4500" s="6"/>
      <c r="DG4500" s="6"/>
      <c r="DH4500" s="6"/>
      <c r="DI4500" s="6"/>
      <c r="DJ4500" s="6"/>
    </row>
    <row r="4501" spans="15:114" ht="15" customHeight="1" x14ac:dyDescent="0.15"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  <c r="BH4501" s="6"/>
      <c r="BI4501" s="6"/>
      <c r="BJ4501" s="6"/>
      <c r="BK4501" s="6"/>
      <c r="BL4501" s="6"/>
      <c r="BM4501" s="6"/>
      <c r="BN4501" s="6"/>
      <c r="BO4501" s="6"/>
      <c r="BP4501" s="6"/>
      <c r="BQ4501" s="6"/>
      <c r="BR4501" s="6"/>
      <c r="BS4501" s="6"/>
      <c r="BT4501" s="6"/>
      <c r="BU4501" s="6"/>
      <c r="BV4501" s="6"/>
      <c r="BW4501" s="6"/>
      <c r="BX4501" s="6"/>
      <c r="BY4501" s="6"/>
      <c r="BZ4501" s="6"/>
      <c r="CA4501" s="6"/>
      <c r="CB4501" s="6"/>
      <c r="CC4501" s="6"/>
      <c r="CD4501" s="6"/>
      <c r="CE4501" s="6"/>
      <c r="CF4501" s="6"/>
      <c r="CG4501" s="6"/>
      <c r="CH4501" s="6"/>
      <c r="CI4501" s="6"/>
      <c r="CJ4501" s="6"/>
      <c r="CK4501" s="6"/>
      <c r="CL4501" s="6"/>
      <c r="CM4501" s="6"/>
      <c r="CN4501" s="6"/>
      <c r="CO4501" s="6"/>
      <c r="CP4501" s="6"/>
      <c r="CQ4501" s="6"/>
      <c r="CR4501" s="6"/>
      <c r="CS4501" s="6"/>
      <c r="CT4501" s="6"/>
      <c r="CU4501" s="6"/>
      <c r="CV4501" s="6"/>
      <c r="CW4501" s="6"/>
      <c r="CX4501" s="6"/>
      <c r="CY4501" s="6"/>
      <c r="CZ4501" s="6"/>
      <c r="DA4501" s="6"/>
      <c r="DB4501" s="6"/>
      <c r="DC4501" s="6"/>
      <c r="DD4501" s="6"/>
      <c r="DE4501" s="6"/>
      <c r="DF4501" s="6"/>
      <c r="DG4501" s="6"/>
      <c r="DH4501" s="6"/>
      <c r="DI4501" s="6"/>
      <c r="DJ4501" s="6"/>
    </row>
    <row r="4502" spans="15:114" ht="15" customHeight="1" x14ac:dyDescent="0.15"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6"/>
      <c r="BD4502" s="6"/>
      <c r="BE4502" s="6"/>
      <c r="BF4502" s="6"/>
      <c r="BG4502" s="6"/>
      <c r="BH4502" s="6"/>
      <c r="BI4502" s="6"/>
      <c r="BJ4502" s="6"/>
      <c r="BK4502" s="6"/>
      <c r="BL4502" s="6"/>
      <c r="BM4502" s="6"/>
      <c r="BN4502" s="6"/>
      <c r="BO4502" s="6"/>
      <c r="BP4502" s="6"/>
      <c r="BQ4502" s="6"/>
      <c r="BR4502" s="6"/>
      <c r="BS4502" s="6"/>
      <c r="BT4502" s="6"/>
      <c r="BU4502" s="6"/>
      <c r="BV4502" s="6"/>
      <c r="BW4502" s="6"/>
      <c r="BX4502" s="6"/>
      <c r="BY4502" s="6"/>
      <c r="BZ4502" s="6"/>
      <c r="CA4502" s="6"/>
      <c r="CB4502" s="6"/>
      <c r="CC4502" s="6"/>
      <c r="CD4502" s="6"/>
      <c r="CE4502" s="6"/>
      <c r="CF4502" s="6"/>
      <c r="CG4502" s="6"/>
      <c r="CH4502" s="6"/>
      <c r="CI4502" s="6"/>
      <c r="CJ4502" s="6"/>
      <c r="CK4502" s="6"/>
      <c r="CL4502" s="6"/>
      <c r="CM4502" s="6"/>
      <c r="CN4502" s="6"/>
      <c r="CO4502" s="6"/>
      <c r="CP4502" s="6"/>
      <c r="CQ4502" s="6"/>
      <c r="CR4502" s="6"/>
      <c r="CS4502" s="6"/>
      <c r="CT4502" s="6"/>
      <c r="CU4502" s="6"/>
      <c r="CV4502" s="6"/>
      <c r="CW4502" s="6"/>
      <c r="CX4502" s="6"/>
      <c r="CY4502" s="6"/>
      <c r="CZ4502" s="6"/>
      <c r="DA4502" s="6"/>
      <c r="DB4502" s="6"/>
      <c r="DC4502" s="6"/>
      <c r="DD4502" s="6"/>
      <c r="DE4502" s="6"/>
      <c r="DF4502" s="6"/>
      <c r="DG4502" s="6"/>
      <c r="DH4502" s="6"/>
      <c r="DI4502" s="6"/>
      <c r="DJ4502" s="6"/>
    </row>
    <row r="4503" spans="15:114" ht="15" customHeight="1" x14ac:dyDescent="0.15"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6"/>
      <c r="BD4503" s="6"/>
      <c r="BE4503" s="6"/>
      <c r="BF4503" s="6"/>
      <c r="BG4503" s="6"/>
      <c r="BH4503" s="6"/>
      <c r="BI4503" s="6"/>
      <c r="BJ4503" s="6"/>
      <c r="BK4503" s="6"/>
      <c r="BL4503" s="6"/>
      <c r="BM4503" s="6"/>
      <c r="BN4503" s="6"/>
      <c r="BO4503" s="6"/>
      <c r="BP4503" s="6"/>
      <c r="BQ4503" s="6"/>
      <c r="BR4503" s="6"/>
      <c r="BS4503" s="6"/>
      <c r="BT4503" s="6"/>
      <c r="BU4503" s="6"/>
      <c r="BV4503" s="6"/>
      <c r="BW4503" s="6"/>
      <c r="BX4503" s="6"/>
      <c r="BY4503" s="6"/>
      <c r="BZ4503" s="6"/>
      <c r="CA4503" s="6"/>
      <c r="CB4503" s="6"/>
      <c r="CC4503" s="6"/>
      <c r="CD4503" s="6"/>
      <c r="CE4503" s="6"/>
      <c r="CF4503" s="6"/>
      <c r="CG4503" s="6"/>
      <c r="CH4503" s="6"/>
      <c r="CI4503" s="6"/>
      <c r="CJ4503" s="6"/>
      <c r="CK4503" s="6"/>
      <c r="CL4503" s="6"/>
      <c r="CM4503" s="6"/>
      <c r="CN4503" s="6"/>
      <c r="CO4503" s="6"/>
      <c r="CP4503" s="6"/>
      <c r="CQ4503" s="6"/>
      <c r="CR4503" s="6"/>
      <c r="CS4503" s="6"/>
      <c r="CT4503" s="6"/>
      <c r="CU4503" s="6"/>
      <c r="CV4503" s="6"/>
      <c r="CW4503" s="6"/>
      <c r="CX4503" s="6"/>
      <c r="CY4503" s="6"/>
      <c r="CZ4503" s="6"/>
      <c r="DA4503" s="6"/>
      <c r="DB4503" s="6"/>
      <c r="DC4503" s="6"/>
      <c r="DD4503" s="6"/>
      <c r="DE4503" s="6"/>
      <c r="DF4503" s="6"/>
      <c r="DG4503" s="6"/>
      <c r="DH4503" s="6"/>
      <c r="DI4503" s="6"/>
      <c r="DJ4503" s="6"/>
    </row>
    <row r="4504" spans="15:114" ht="15" customHeight="1" x14ac:dyDescent="0.15"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6"/>
      <c r="BD4504" s="6"/>
      <c r="BE4504" s="6"/>
      <c r="BF4504" s="6"/>
      <c r="BG4504" s="6"/>
      <c r="BH4504" s="6"/>
      <c r="BI4504" s="6"/>
      <c r="BJ4504" s="6"/>
      <c r="BK4504" s="6"/>
      <c r="BL4504" s="6"/>
      <c r="BM4504" s="6"/>
      <c r="BN4504" s="6"/>
      <c r="BO4504" s="6"/>
      <c r="BP4504" s="6"/>
      <c r="BQ4504" s="6"/>
      <c r="BR4504" s="6"/>
      <c r="BS4504" s="6"/>
      <c r="BT4504" s="6"/>
      <c r="BU4504" s="6"/>
      <c r="BV4504" s="6"/>
      <c r="BW4504" s="6"/>
      <c r="BX4504" s="6"/>
      <c r="BY4504" s="6"/>
      <c r="BZ4504" s="6"/>
      <c r="CA4504" s="6"/>
      <c r="CB4504" s="6"/>
      <c r="CC4504" s="6"/>
      <c r="CD4504" s="6"/>
      <c r="CE4504" s="6"/>
      <c r="CF4504" s="6"/>
      <c r="CG4504" s="6"/>
      <c r="CH4504" s="6"/>
      <c r="CI4504" s="6"/>
      <c r="CJ4504" s="6"/>
      <c r="CK4504" s="6"/>
      <c r="CL4504" s="6"/>
      <c r="CM4504" s="6"/>
      <c r="CN4504" s="6"/>
      <c r="CO4504" s="6"/>
      <c r="CP4504" s="6"/>
      <c r="CQ4504" s="6"/>
      <c r="CR4504" s="6"/>
      <c r="CS4504" s="6"/>
      <c r="CT4504" s="6"/>
      <c r="CU4504" s="6"/>
      <c r="CV4504" s="6"/>
      <c r="CW4504" s="6"/>
      <c r="CX4504" s="6"/>
      <c r="CY4504" s="6"/>
      <c r="CZ4504" s="6"/>
      <c r="DA4504" s="6"/>
      <c r="DB4504" s="6"/>
      <c r="DC4504" s="6"/>
      <c r="DD4504" s="6"/>
      <c r="DE4504" s="6"/>
      <c r="DF4504" s="6"/>
      <c r="DG4504" s="6"/>
      <c r="DH4504" s="6"/>
      <c r="DI4504" s="6"/>
      <c r="DJ4504" s="6"/>
    </row>
    <row r="4505" spans="15:114" ht="15" customHeight="1" x14ac:dyDescent="0.15"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6"/>
      <c r="BD4505" s="6"/>
      <c r="BE4505" s="6"/>
      <c r="BF4505" s="6"/>
      <c r="BG4505" s="6"/>
      <c r="BH4505" s="6"/>
      <c r="BI4505" s="6"/>
      <c r="BJ4505" s="6"/>
      <c r="BK4505" s="6"/>
      <c r="BL4505" s="6"/>
      <c r="BM4505" s="6"/>
      <c r="BN4505" s="6"/>
      <c r="BO4505" s="6"/>
      <c r="BP4505" s="6"/>
      <c r="BQ4505" s="6"/>
      <c r="BR4505" s="6"/>
      <c r="BS4505" s="6"/>
      <c r="BT4505" s="6"/>
      <c r="BU4505" s="6"/>
      <c r="BV4505" s="6"/>
      <c r="BW4505" s="6"/>
      <c r="BX4505" s="6"/>
      <c r="BY4505" s="6"/>
      <c r="BZ4505" s="6"/>
      <c r="CA4505" s="6"/>
      <c r="CB4505" s="6"/>
      <c r="CC4505" s="6"/>
      <c r="CD4505" s="6"/>
      <c r="CE4505" s="6"/>
      <c r="CF4505" s="6"/>
      <c r="CG4505" s="6"/>
      <c r="CH4505" s="6"/>
      <c r="CI4505" s="6"/>
      <c r="CJ4505" s="6"/>
      <c r="CK4505" s="6"/>
      <c r="CL4505" s="6"/>
      <c r="CM4505" s="6"/>
      <c r="CN4505" s="6"/>
      <c r="CO4505" s="6"/>
      <c r="CP4505" s="6"/>
      <c r="CQ4505" s="6"/>
      <c r="CR4505" s="6"/>
      <c r="CS4505" s="6"/>
      <c r="CT4505" s="6"/>
      <c r="CU4505" s="6"/>
      <c r="CV4505" s="6"/>
      <c r="CW4505" s="6"/>
      <c r="CX4505" s="6"/>
      <c r="CY4505" s="6"/>
      <c r="CZ4505" s="6"/>
      <c r="DA4505" s="6"/>
      <c r="DB4505" s="6"/>
      <c r="DC4505" s="6"/>
      <c r="DD4505" s="6"/>
      <c r="DE4505" s="6"/>
      <c r="DF4505" s="6"/>
      <c r="DG4505" s="6"/>
      <c r="DH4505" s="6"/>
      <c r="DI4505" s="6"/>
      <c r="DJ4505" s="6"/>
    </row>
    <row r="4506" spans="15:114" ht="15" customHeight="1" x14ac:dyDescent="0.15"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  <c r="BH4506" s="6"/>
      <c r="BI4506" s="6"/>
      <c r="BJ4506" s="6"/>
      <c r="BK4506" s="6"/>
      <c r="BL4506" s="6"/>
      <c r="BM4506" s="6"/>
      <c r="BN4506" s="6"/>
      <c r="BO4506" s="6"/>
      <c r="BP4506" s="6"/>
      <c r="BQ4506" s="6"/>
      <c r="BR4506" s="6"/>
      <c r="BS4506" s="6"/>
      <c r="BT4506" s="6"/>
      <c r="BU4506" s="6"/>
      <c r="BV4506" s="6"/>
      <c r="BW4506" s="6"/>
      <c r="BX4506" s="6"/>
      <c r="BY4506" s="6"/>
      <c r="BZ4506" s="6"/>
      <c r="CA4506" s="6"/>
      <c r="CB4506" s="6"/>
      <c r="CC4506" s="6"/>
      <c r="CD4506" s="6"/>
      <c r="CE4506" s="6"/>
      <c r="CF4506" s="6"/>
      <c r="CG4506" s="6"/>
      <c r="CH4506" s="6"/>
      <c r="CI4506" s="6"/>
      <c r="CJ4506" s="6"/>
      <c r="CK4506" s="6"/>
      <c r="CL4506" s="6"/>
      <c r="CM4506" s="6"/>
      <c r="CN4506" s="6"/>
      <c r="CO4506" s="6"/>
      <c r="CP4506" s="6"/>
      <c r="CQ4506" s="6"/>
      <c r="CR4506" s="6"/>
      <c r="CS4506" s="6"/>
      <c r="CT4506" s="6"/>
      <c r="CU4506" s="6"/>
      <c r="CV4506" s="6"/>
      <c r="CW4506" s="6"/>
      <c r="CX4506" s="6"/>
      <c r="CY4506" s="6"/>
      <c r="CZ4506" s="6"/>
      <c r="DA4506" s="6"/>
      <c r="DB4506" s="6"/>
      <c r="DC4506" s="6"/>
      <c r="DD4506" s="6"/>
      <c r="DE4506" s="6"/>
      <c r="DF4506" s="6"/>
      <c r="DG4506" s="6"/>
      <c r="DH4506" s="6"/>
      <c r="DI4506" s="6"/>
      <c r="DJ4506" s="6"/>
    </row>
    <row r="4507" spans="15:114" ht="15" customHeight="1" x14ac:dyDescent="0.15"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6"/>
      <c r="BD4507" s="6"/>
      <c r="BE4507" s="6"/>
      <c r="BF4507" s="6"/>
      <c r="BG4507" s="6"/>
      <c r="BH4507" s="6"/>
      <c r="BI4507" s="6"/>
      <c r="BJ4507" s="6"/>
      <c r="BK4507" s="6"/>
      <c r="BL4507" s="6"/>
      <c r="BM4507" s="6"/>
      <c r="BN4507" s="6"/>
      <c r="BO4507" s="6"/>
      <c r="BP4507" s="6"/>
      <c r="BQ4507" s="6"/>
      <c r="BR4507" s="6"/>
      <c r="BS4507" s="6"/>
      <c r="BT4507" s="6"/>
      <c r="BU4507" s="6"/>
      <c r="BV4507" s="6"/>
      <c r="BW4507" s="6"/>
      <c r="BX4507" s="6"/>
      <c r="BY4507" s="6"/>
      <c r="BZ4507" s="6"/>
      <c r="CA4507" s="6"/>
      <c r="CB4507" s="6"/>
      <c r="CC4507" s="6"/>
      <c r="CD4507" s="6"/>
      <c r="CE4507" s="6"/>
      <c r="CF4507" s="6"/>
      <c r="CG4507" s="6"/>
      <c r="CH4507" s="6"/>
      <c r="CI4507" s="6"/>
      <c r="CJ4507" s="6"/>
      <c r="CK4507" s="6"/>
      <c r="CL4507" s="6"/>
      <c r="CM4507" s="6"/>
      <c r="CN4507" s="6"/>
      <c r="CO4507" s="6"/>
      <c r="CP4507" s="6"/>
      <c r="CQ4507" s="6"/>
      <c r="CR4507" s="6"/>
      <c r="CS4507" s="6"/>
      <c r="CT4507" s="6"/>
      <c r="CU4507" s="6"/>
      <c r="CV4507" s="6"/>
      <c r="CW4507" s="6"/>
      <c r="CX4507" s="6"/>
      <c r="CY4507" s="6"/>
      <c r="CZ4507" s="6"/>
      <c r="DA4507" s="6"/>
      <c r="DB4507" s="6"/>
      <c r="DC4507" s="6"/>
      <c r="DD4507" s="6"/>
      <c r="DE4507" s="6"/>
      <c r="DF4507" s="6"/>
      <c r="DG4507" s="6"/>
      <c r="DH4507" s="6"/>
      <c r="DI4507" s="6"/>
      <c r="DJ4507" s="6"/>
    </row>
    <row r="4508" spans="15:114" ht="15" customHeight="1" x14ac:dyDescent="0.15"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  <c r="BH4508" s="6"/>
      <c r="BI4508" s="6"/>
      <c r="BJ4508" s="6"/>
      <c r="BK4508" s="6"/>
      <c r="BL4508" s="6"/>
      <c r="BM4508" s="6"/>
      <c r="BN4508" s="6"/>
      <c r="BO4508" s="6"/>
      <c r="BP4508" s="6"/>
      <c r="BQ4508" s="6"/>
      <c r="BR4508" s="6"/>
      <c r="BS4508" s="6"/>
      <c r="BT4508" s="6"/>
      <c r="BU4508" s="6"/>
      <c r="BV4508" s="6"/>
      <c r="BW4508" s="6"/>
      <c r="BX4508" s="6"/>
      <c r="BY4508" s="6"/>
      <c r="BZ4508" s="6"/>
      <c r="CA4508" s="6"/>
      <c r="CB4508" s="6"/>
      <c r="CC4508" s="6"/>
      <c r="CD4508" s="6"/>
      <c r="CE4508" s="6"/>
      <c r="CF4508" s="6"/>
      <c r="CG4508" s="6"/>
      <c r="CH4508" s="6"/>
      <c r="CI4508" s="6"/>
      <c r="CJ4508" s="6"/>
      <c r="CK4508" s="6"/>
      <c r="CL4508" s="6"/>
      <c r="CM4508" s="6"/>
      <c r="CN4508" s="6"/>
      <c r="CO4508" s="6"/>
      <c r="CP4508" s="6"/>
      <c r="CQ4508" s="6"/>
      <c r="CR4508" s="6"/>
      <c r="CS4508" s="6"/>
      <c r="CT4508" s="6"/>
      <c r="CU4508" s="6"/>
      <c r="CV4508" s="6"/>
      <c r="CW4508" s="6"/>
      <c r="CX4508" s="6"/>
      <c r="CY4508" s="6"/>
      <c r="CZ4508" s="6"/>
      <c r="DA4508" s="6"/>
      <c r="DB4508" s="6"/>
      <c r="DC4508" s="6"/>
      <c r="DD4508" s="6"/>
      <c r="DE4508" s="6"/>
      <c r="DF4508" s="6"/>
      <c r="DG4508" s="6"/>
      <c r="DH4508" s="6"/>
      <c r="DI4508" s="6"/>
      <c r="DJ4508" s="6"/>
    </row>
    <row r="4509" spans="15:114" ht="15" customHeight="1" x14ac:dyDescent="0.15"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6"/>
      <c r="BD4509" s="6"/>
      <c r="BE4509" s="6"/>
      <c r="BF4509" s="6"/>
      <c r="BG4509" s="6"/>
      <c r="BH4509" s="6"/>
      <c r="BI4509" s="6"/>
      <c r="BJ4509" s="6"/>
      <c r="BK4509" s="6"/>
      <c r="BL4509" s="6"/>
      <c r="BM4509" s="6"/>
      <c r="BN4509" s="6"/>
      <c r="BO4509" s="6"/>
      <c r="BP4509" s="6"/>
      <c r="BQ4509" s="6"/>
      <c r="BR4509" s="6"/>
      <c r="BS4509" s="6"/>
      <c r="BT4509" s="6"/>
      <c r="BU4509" s="6"/>
      <c r="BV4509" s="6"/>
      <c r="BW4509" s="6"/>
      <c r="BX4509" s="6"/>
      <c r="BY4509" s="6"/>
      <c r="BZ4509" s="6"/>
      <c r="CA4509" s="6"/>
      <c r="CB4509" s="6"/>
      <c r="CC4509" s="6"/>
      <c r="CD4509" s="6"/>
      <c r="CE4509" s="6"/>
      <c r="CF4509" s="6"/>
      <c r="CG4509" s="6"/>
      <c r="CH4509" s="6"/>
      <c r="CI4509" s="6"/>
      <c r="CJ4509" s="6"/>
      <c r="CK4509" s="6"/>
      <c r="CL4509" s="6"/>
      <c r="CM4509" s="6"/>
      <c r="CN4509" s="6"/>
      <c r="CO4509" s="6"/>
      <c r="CP4509" s="6"/>
      <c r="CQ4509" s="6"/>
      <c r="CR4509" s="6"/>
      <c r="CS4509" s="6"/>
      <c r="CT4509" s="6"/>
      <c r="CU4509" s="6"/>
      <c r="CV4509" s="6"/>
      <c r="CW4509" s="6"/>
      <c r="CX4509" s="6"/>
      <c r="CY4509" s="6"/>
      <c r="CZ4509" s="6"/>
      <c r="DA4509" s="6"/>
      <c r="DB4509" s="6"/>
      <c r="DC4509" s="6"/>
      <c r="DD4509" s="6"/>
      <c r="DE4509" s="6"/>
      <c r="DF4509" s="6"/>
      <c r="DG4509" s="6"/>
      <c r="DH4509" s="6"/>
      <c r="DI4509" s="6"/>
      <c r="DJ4509" s="6"/>
    </row>
    <row r="4510" spans="15:114" ht="15" customHeight="1" x14ac:dyDescent="0.15"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  <c r="BH4510" s="6"/>
      <c r="BI4510" s="6"/>
      <c r="BJ4510" s="6"/>
      <c r="BK4510" s="6"/>
      <c r="BL4510" s="6"/>
      <c r="BM4510" s="6"/>
      <c r="BN4510" s="6"/>
      <c r="BO4510" s="6"/>
      <c r="BP4510" s="6"/>
      <c r="BQ4510" s="6"/>
      <c r="BR4510" s="6"/>
      <c r="BS4510" s="6"/>
      <c r="BT4510" s="6"/>
      <c r="BU4510" s="6"/>
      <c r="BV4510" s="6"/>
      <c r="BW4510" s="6"/>
      <c r="BX4510" s="6"/>
      <c r="BY4510" s="6"/>
      <c r="BZ4510" s="6"/>
      <c r="CA4510" s="6"/>
      <c r="CB4510" s="6"/>
      <c r="CC4510" s="6"/>
      <c r="CD4510" s="6"/>
      <c r="CE4510" s="6"/>
      <c r="CF4510" s="6"/>
      <c r="CG4510" s="6"/>
      <c r="CH4510" s="6"/>
      <c r="CI4510" s="6"/>
      <c r="CJ4510" s="6"/>
      <c r="CK4510" s="6"/>
      <c r="CL4510" s="6"/>
      <c r="CM4510" s="6"/>
      <c r="CN4510" s="6"/>
      <c r="CO4510" s="6"/>
      <c r="CP4510" s="6"/>
      <c r="CQ4510" s="6"/>
      <c r="CR4510" s="6"/>
      <c r="CS4510" s="6"/>
      <c r="CT4510" s="6"/>
      <c r="CU4510" s="6"/>
      <c r="CV4510" s="6"/>
      <c r="CW4510" s="6"/>
      <c r="CX4510" s="6"/>
      <c r="CY4510" s="6"/>
      <c r="CZ4510" s="6"/>
      <c r="DA4510" s="6"/>
      <c r="DB4510" s="6"/>
      <c r="DC4510" s="6"/>
      <c r="DD4510" s="6"/>
      <c r="DE4510" s="6"/>
      <c r="DF4510" s="6"/>
      <c r="DG4510" s="6"/>
      <c r="DH4510" s="6"/>
      <c r="DI4510" s="6"/>
      <c r="DJ4510" s="6"/>
    </row>
    <row r="4511" spans="15:114" ht="15" customHeight="1" x14ac:dyDescent="0.15"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6"/>
      <c r="BD4511" s="6"/>
      <c r="BE4511" s="6"/>
      <c r="BF4511" s="6"/>
      <c r="BG4511" s="6"/>
      <c r="BH4511" s="6"/>
      <c r="BI4511" s="6"/>
      <c r="BJ4511" s="6"/>
      <c r="BK4511" s="6"/>
      <c r="BL4511" s="6"/>
      <c r="BM4511" s="6"/>
      <c r="BN4511" s="6"/>
      <c r="BO4511" s="6"/>
      <c r="BP4511" s="6"/>
      <c r="BQ4511" s="6"/>
      <c r="BR4511" s="6"/>
      <c r="BS4511" s="6"/>
      <c r="BT4511" s="6"/>
      <c r="BU4511" s="6"/>
      <c r="BV4511" s="6"/>
      <c r="BW4511" s="6"/>
      <c r="BX4511" s="6"/>
      <c r="BY4511" s="6"/>
      <c r="BZ4511" s="6"/>
      <c r="CA4511" s="6"/>
      <c r="CB4511" s="6"/>
      <c r="CC4511" s="6"/>
      <c r="CD4511" s="6"/>
      <c r="CE4511" s="6"/>
      <c r="CF4511" s="6"/>
      <c r="CG4511" s="6"/>
      <c r="CH4511" s="6"/>
      <c r="CI4511" s="6"/>
      <c r="CJ4511" s="6"/>
      <c r="CK4511" s="6"/>
      <c r="CL4511" s="6"/>
      <c r="CM4511" s="6"/>
      <c r="CN4511" s="6"/>
      <c r="CO4511" s="6"/>
      <c r="CP4511" s="6"/>
      <c r="CQ4511" s="6"/>
      <c r="CR4511" s="6"/>
      <c r="CS4511" s="6"/>
      <c r="CT4511" s="6"/>
      <c r="CU4511" s="6"/>
      <c r="CV4511" s="6"/>
      <c r="CW4511" s="6"/>
      <c r="CX4511" s="6"/>
      <c r="CY4511" s="6"/>
      <c r="CZ4511" s="6"/>
      <c r="DA4511" s="6"/>
      <c r="DB4511" s="6"/>
      <c r="DC4511" s="6"/>
      <c r="DD4511" s="6"/>
      <c r="DE4511" s="6"/>
      <c r="DF4511" s="6"/>
      <c r="DG4511" s="6"/>
      <c r="DH4511" s="6"/>
      <c r="DI4511" s="6"/>
      <c r="DJ4511" s="6"/>
    </row>
    <row r="4512" spans="15:114" ht="15" customHeight="1" x14ac:dyDescent="0.15"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6"/>
      <c r="BD4512" s="6"/>
      <c r="BE4512" s="6"/>
      <c r="BF4512" s="6"/>
      <c r="BG4512" s="6"/>
      <c r="BH4512" s="6"/>
      <c r="BI4512" s="6"/>
      <c r="BJ4512" s="6"/>
      <c r="BK4512" s="6"/>
      <c r="BL4512" s="6"/>
      <c r="BM4512" s="6"/>
      <c r="BN4512" s="6"/>
      <c r="BO4512" s="6"/>
      <c r="BP4512" s="6"/>
      <c r="BQ4512" s="6"/>
      <c r="BR4512" s="6"/>
      <c r="BS4512" s="6"/>
      <c r="BT4512" s="6"/>
      <c r="BU4512" s="6"/>
      <c r="BV4512" s="6"/>
      <c r="BW4512" s="6"/>
      <c r="BX4512" s="6"/>
      <c r="BY4512" s="6"/>
      <c r="BZ4512" s="6"/>
      <c r="CA4512" s="6"/>
      <c r="CB4512" s="6"/>
      <c r="CC4512" s="6"/>
      <c r="CD4512" s="6"/>
      <c r="CE4512" s="6"/>
      <c r="CF4512" s="6"/>
      <c r="CG4512" s="6"/>
      <c r="CH4512" s="6"/>
      <c r="CI4512" s="6"/>
      <c r="CJ4512" s="6"/>
      <c r="CK4512" s="6"/>
      <c r="CL4512" s="6"/>
      <c r="CM4512" s="6"/>
      <c r="CN4512" s="6"/>
      <c r="CO4512" s="6"/>
      <c r="CP4512" s="6"/>
      <c r="CQ4512" s="6"/>
      <c r="CR4512" s="6"/>
      <c r="CS4512" s="6"/>
      <c r="CT4512" s="6"/>
      <c r="CU4512" s="6"/>
      <c r="CV4512" s="6"/>
      <c r="CW4512" s="6"/>
      <c r="CX4512" s="6"/>
      <c r="CY4512" s="6"/>
      <c r="CZ4512" s="6"/>
      <c r="DA4512" s="6"/>
      <c r="DB4512" s="6"/>
      <c r="DC4512" s="6"/>
      <c r="DD4512" s="6"/>
      <c r="DE4512" s="6"/>
      <c r="DF4512" s="6"/>
      <c r="DG4512" s="6"/>
      <c r="DH4512" s="6"/>
      <c r="DI4512" s="6"/>
      <c r="DJ4512" s="6"/>
    </row>
    <row r="4513" spans="15:114" ht="15" customHeight="1" x14ac:dyDescent="0.15"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6"/>
      <c r="BD4513" s="6"/>
      <c r="BE4513" s="6"/>
      <c r="BF4513" s="6"/>
      <c r="BG4513" s="6"/>
      <c r="BH4513" s="6"/>
      <c r="BI4513" s="6"/>
      <c r="BJ4513" s="6"/>
      <c r="BK4513" s="6"/>
      <c r="BL4513" s="6"/>
      <c r="BM4513" s="6"/>
      <c r="BN4513" s="6"/>
      <c r="BO4513" s="6"/>
      <c r="BP4513" s="6"/>
      <c r="BQ4513" s="6"/>
      <c r="BR4513" s="6"/>
      <c r="BS4513" s="6"/>
      <c r="BT4513" s="6"/>
      <c r="BU4513" s="6"/>
      <c r="BV4513" s="6"/>
      <c r="BW4513" s="6"/>
      <c r="BX4513" s="6"/>
      <c r="BY4513" s="6"/>
      <c r="BZ4513" s="6"/>
      <c r="CA4513" s="6"/>
      <c r="CB4513" s="6"/>
      <c r="CC4513" s="6"/>
      <c r="CD4513" s="6"/>
      <c r="CE4513" s="6"/>
      <c r="CF4513" s="6"/>
      <c r="CG4513" s="6"/>
      <c r="CH4513" s="6"/>
      <c r="CI4513" s="6"/>
      <c r="CJ4513" s="6"/>
      <c r="CK4513" s="6"/>
      <c r="CL4513" s="6"/>
      <c r="CM4513" s="6"/>
      <c r="CN4513" s="6"/>
      <c r="CO4513" s="6"/>
      <c r="CP4513" s="6"/>
      <c r="CQ4513" s="6"/>
      <c r="CR4513" s="6"/>
      <c r="CS4513" s="6"/>
      <c r="CT4513" s="6"/>
      <c r="CU4513" s="6"/>
      <c r="CV4513" s="6"/>
      <c r="CW4513" s="6"/>
      <c r="CX4513" s="6"/>
      <c r="CY4513" s="6"/>
      <c r="CZ4513" s="6"/>
      <c r="DA4513" s="6"/>
      <c r="DB4513" s="6"/>
      <c r="DC4513" s="6"/>
      <c r="DD4513" s="6"/>
      <c r="DE4513" s="6"/>
      <c r="DF4513" s="6"/>
      <c r="DG4513" s="6"/>
      <c r="DH4513" s="6"/>
      <c r="DI4513" s="6"/>
      <c r="DJ4513" s="6"/>
    </row>
    <row r="4514" spans="15:114" ht="15" customHeight="1" x14ac:dyDescent="0.15"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6"/>
      <c r="BD4514" s="6"/>
      <c r="BE4514" s="6"/>
      <c r="BF4514" s="6"/>
      <c r="BG4514" s="6"/>
      <c r="BH4514" s="6"/>
      <c r="BI4514" s="6"/>
      <c r="BJ4514" s="6"/>
      <c r="BK4514" s="6"/>
      <c r="BL4514" s="6"/>
      <c r="BM4514" s="6"/>
      <c r="BN4514" s="6"/>
      <c r="BO4514" s="6"/>
      <c r="BP4514" s="6"/>
      <c r="BQ4514" s="6"/>
      <c r="BR4514" s="6"/>
      <c r="BS4514" s="6"/>
      <c r="BT4514" s="6"/>
      <c r="BU4514" s="6"/>
      <c r="BV4514" s="6"/>
      <c r="BW4514" s="6"/>
      <c r="BX4514" s="6"/>
      <c r="BY4514" s="6"/>
      <c r="BZ4514" s="6"/>
      <c r="CA4514" s="6"/>
      <c r="CB4514" s="6"/>
      <c r="CC4514" s="6"/>
      <c r="CD4514" s="6"/>
      <c r="CE4514" s="6"/>
      <c r="CF4514" s="6"/>
      <c r="CG4514" s="6"/>
      <c r="CH4514" s="6"/>
      <c r="CI4514" s="6"/>
      <c r="CJ4514" s="6"/>
      <c r="CK4514" s="6"/>
      <c r="CL4514" s="6"/>
      <c r="CM4514" s="6"/>
      <c r="CN4514" s="6"/>
      <c r="CO4514" s="6"/>
      <c r="CP4514" s="6"/>
      <c r="CQ4514" s="6"/>
      <c r="CR4514" s="6"/>
      <c r="CS4514" s="6"/>
      <c r="CT4514" s="6"/>
      <c r="CU4514" s="6"/>
      <c r="CV4514" s="6"/>
      <c r="CW4514" s="6"/>
      <c r="CX4514" s="6"/>
      <c r="CY4514" s="6"/>
      <c r="CZ4514" s="6"/>
      <c r="DA4514" s="6"/>
      <c r="DB4514" s="6"/>
      <c r="DC4514" s="6"/>
      <c r="DD4514" s="6"/>
      <c r="DE4514" s="6"/>
      <c r="DF4514" s="6"/>
      <c r="DG4514" s="6"/>
      <c r="DH4514" s="6"/>
      <c r="DI4514" s="6"/>
      <c r="DJ4514" s="6"/>
    </row>
    <row r="4515" spans="15:114" ht="15" customHeight="1" x14ac:dyDescent="0.15"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6"/>
      <c r="BD4515" s="6"/>
      <c r="BE4515" s="6"/>
      <c r="BF4515" s="6"/>
      <c r="BG4515" s="6"/>
      <c r="BH4515" s="6"/>
      <c r="BI4515" s="6"/>
      <c r="BJ4515" s="6"/>
      <c r="BK4515" s="6"/>
      <c r="BL4515" s="6"/>
      <c r="BM4515" s="6"/>
      <c r="BN4515" s="6"/>
      <c r="BO4515" s="6"/>
      <c r="BP4515" s="6"/>
      <c r="BQ4515" s="6"/>
      <c r="BR4515" s="6"/>
      <c r="BS4515" s="6"/>
      <c r="BT4515" s="6"/>
      <c r="BU4515" s="6"/>
      <c r="BV4515" s="6"/>
      <c r="BW4515" s="6"/>
      <c r="BX4515" s="6"/>
      <c r="BY4515" s="6"/>
      <c r="BZ4515" s="6"/>
      <c r="CA4515" s="6"/>
      <c r="CB4515" s="6"/>
      <c r="CC4515" s="6"/>
      <c r="CD4515" s="6"/>
      <c r="CE4515" s="6"/>
      <c r="CF4515" s="6"/>
      <c r="CG4515" s="6"/>
      <c r="CH4515" s="6"/>
      <c r="CI4515" s="6"/>
      <c r="CJ4515" s="6"/>
      <c r="CK4515" s="6"/>
      <c r="CL4515" s="6"/>
      <c r="CM4515" s="6"/>
      <c r="CN4515" s="6"/>
      <c r="CO4515" s="6"/>
      <c r="CP4515" s="6"/>
      <c r="CQ4515" s="6"/>
      <c r="CR4515" s="6"/>
      <c r="CS4515" s="6"/>
      <c r="CT4515" s="6"/>
      <c r="CU4515" s="6"/>
      <c r="CV4515" s="6"/>
      <c r="CW4515" s="6"/>
      <c r="CX4515" s="6"/>
      <c r="CY4515" s="6"/>
      <c r="CZ4515" s="6"/>
      <c r="DA4515" s="6"/>
      <c r="DB4515" s="6"/>
      <c r="DC4515" s="6"/>
      <c r="DD4515" s="6"/>
      <c r="DE4515" s="6"/>
      <c r="DF4515" s="6"/>
      <c r="DG4515" s="6"/>
      <c r="DH4515" s="6"/>
      <c r="DI4515" s="6"/>
      <c r="DJ4515" s="6"/>
    </row>
    <row r="4516" spans="15:114" ht="15" customHeight="1" x14ac:dyDescent="0.15"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  <c r="BH4516" s="6"/>
      <c r="BI4516" s="6"/>
      <c r="BJ4516" s="6"/>
      <c r="BK4516" s="6"/>
      <c r="BL4516" s="6"/>
      <c r="BM4516" s="6"/>
      <c r="BN4516" s="6"/>
      <c r="BO4516" s="6"/>
      <c r="BP4516" s="6"/>
      <c r="BQ4516" s="6"/>
      <c r="BR4516" s="6"/>
      <c r="BS4516" s="6"/>
      <c r="BT4516" s="6"/>
      <c r="BU4516" s="6"/>
      <c r="BV4516" s="6"/>
      <c r="BW4516" s="6"/>
      <c r="BX4516" s="6"/>
      <c r="BY4516" s="6"/>
      <c r="BZ4516" s="6"/>
      <c r="CA4516" s="6"/>
      <c r="CB4516" s="6"/>
      <c r="CC4516" s="6"/>
      <c r="CD4516" s="6"/>
      <c r="CE4516" s="6"/>
      <c r="CF4516" s="6"/>
      <c r="CG4516" s="6"/>
      <c r="CH4516" s="6"/>
      <c r="CI4516" s="6"/>
      <c r="CJ4516" s="6"/>
      <c r="CK4516" s="6"/>
      <c r="CL4516" s="6"/>
      <c r="CM4516" s="6"/>
      <c r="CN4516" s="6"/>
      <c r="CO4516" s="6"/>
      <c r="CP4516" s="6"/>
      <c r="CQ4516" s="6"/>
      <c r="CR4516" s="6"/>
      <c r="CS4516" s="6"/>
      <c r="CT4516" s="6"/>
      <c r="CU4516" s="6"/>
      <c r="CV4516" s="6"/>
      <c r="CW4516" s="6"/>
      <c r="CX4516" s="6"/>
      <c r="CY4516" s="6"/>
      <c r="CZ4516" s="6"/>
      <c r="DA4516" s="6"/>
      <c r="DB4516" s="6"/>
      <c r="DC4516" s="6"/>
      <c r="DD4516" s="6"/>
      <c r="DE4516" s="6"/>
      <c r="DF4516" s="6"/>
      <c r="DG4516" s="6"/>
      <c r="DH4516" s="6"/>
      <c r="DI4516" s="6"/>
      <c r="DJ4516" s="6"/>
    </row>
    <row r="4517" spans="15:114" ht="15" customHeight="1" x14ac:dyDescent="0.15"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  <c r="BH4517" s="6"/>
      <c r="BI4517" s="6"/>
      <c r="BJ4517" s="6"/>
      <c r="BK4517" s="6"/>
      <c r="BL4517" s="6"/>
      <c r="BM4517" s="6"/>
      <c r="BN4517" s="6"/>
      <c r="BO4517" s="6"/>
      <c r="BP4517" s="6"/>
      <c r="BQ4517" s="6"/>
      <c r="BR4517" s="6"/>
      <c r="BS4517" s="6"/>
      <c r="BT4517" s="6"/>
      <c r="BU4517" s="6"/>
      <c r="BV4517" s="6"/>
      <c r="BW4517" s="6"/>
      <c r="BX4517" s="6"/>
      <c r="BY4517" s="6"/>
      <c r="BZ4517" s="6"/>
      <c r="CA4517" s="6"/>
      <c r="CB4517" s="6"/>
      <c r="CC4517" s="6"/>
      <c r="CD4517" s="6"/>
      <c r="CE4517" s="6"/>
      <c r="CF4517" s="6"/>
      <c r="CG4517" s="6"/>
      <c r="CH4517" s="6"/>
      <c r="CI4517" s="6"/>
      <c r="CJ4517" s="6"/>
      <c r="CK4517" s="6"/>
      <c r="CL4517" s="6"/>
      <c r="CM4517" s="6"/>
      <c r="CN4517" s="6"/>
      <c r="CO4517" s="6"/>
      <c r="CP4517" s="6"/>
      <c r="CQ4517" s="6"/>
      <c r="CR4517" s="6"/>
      <c r="CS4517" s="6"/>
      <c r="CT4517" s="6"/>
      <c r="CU4517" s="6"/>
      <c r="CV4517" s="6"/>
      <c r="CW4517" s="6"/>
      <c r="CX4517" s="6"/>
      <c r="CY4517" s="6"/>
      <c r="CZ4517" s="6"/>
      <c r="DA4517" s="6"/>
      <c r="DB4517" s="6"/>
      <c r="DC4517" s="6"/>
      <c r="DD4517" s="6"/>
      <c r="DE4517" s="6"/>
      <c r="DF4517" s="6"/>
      <c r="DG4517" s="6"/>
      <c r="DH4517" s="6"/>
      <c r="DI4517" s="6"/>
      <c r="DJ4517" s="6"/>
    </row>
    <row r="4518" spans="15:114" ht="15" customHeight="1" x14ac:dyDescent="0.15"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6"/>
      <c r="BD4518" s="6"/>
      <c r="BE4518" s="6"/>
      <c r="BF4518" s="6"/>
      <c r="BG4518" s="6"/>
      <c r="BH4518" s="6"/>
      <c r="BI4518" s="6"/>
      <c r="BJ4518" s="6"/>
      <c r="BK4518" s="6"/>
      <c r="BL4518" s="6"/>
      <c r="BM4518" s="6"/>
      <c r="BN4518" s="6"/>
      <c r="BO4518" s="6"/>
      <c r="BP4518" s="6"/>
      <c r="BQ4518" s="6"/>
      <c r="BR4518" s="6"/>
      <c r="BS4518" s="6"/>
      <c r="BT4518" s="6"/>
      <c r="BU4518" s="6"/>
      <c r="BV4518" s="6"/>
      <c r="BW4518" s="6"/>
      <c r="BX4518" s="6"/>
      <c r="BY4518" s="6"/>
      <c r="BZ4518" s="6"/>
      <c r="CA4518" s="6"/>
      <c r="CB4518" s="6"/>
      <c r="CC4518" s="6"/>
      <c r="CD4518" s="6"/>
      <c r="CE4518" s="6"/>
      <c r="CF4518" s="6"/>
      <c r="CG4518" s="6"/>
      <c r="CH4518" s="6"/>
      <c r="CI4518" s="6"/>
      <c r="CJ4518" s="6"/>
      <c r="CK4518" s="6"/>
      <c r="CL4518" s="6"/>
      <c r="CM4518" s="6"/>
      <c r="CN4518" s="6"/>
      <c r="CO4518" s="6"/>
      <c r="CP4518" s="6"/>
      <c r="CQ4518" s="6"/>
      <c r="CR4518" s="6"/>
      <c r="CS4518" s="6"/>
      <c r="CT4518" s="6"/>
      <c r="CU4518" s="6"/>
      <c r="CV4518" s="6"/>
      <c r="CW4518" s="6"/>
      <c r="CX4518" s="6"/>
      <c r="CY4518" s="6"/>
      <c r="CZ4518" s="6"/>
      <c r="DA4518" s="6"/>
      <c r="DB4518" s="6"/>
      <c r="DC4518" s="6"/>
      <c r="DD4518" s="6"/>
      <c r="DE4518" s="6"/>
      <c r="DF4518" s="6"/>
      <c r="DG4518" s="6"/>
      <c r="DH4518" s="6"/>
      <c r="DI4518" s="6"/>
      <c r="DJ4518" s="6"/>
    </row>
    <row r="4519" spans="15:114" ht="15" customHeight="1" x14ac:dyDescent="0.15"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6"/>
      <c r="BD4519" s="6"/>
      <c r="BE4519" s="6"/>
      <c r="BF4519" s="6"/>
      <c r="BG4519" s="6"/>
      <c r="BH4519" s="6"/>
      <c r="BI4519" s="6"/>
      <c r="BJ4519" s="6"/>
      <c r="BK4519" s="6"/>
      <c r="BL4519" s="6"/>
      <c r="BM4519" s="6"/>
      <c r="BN4519" s="6"/>
      <c r="BO4519" s="6"/>
      <c r="BP4519" s="6"/>
      <c r="BQ4519" s="6"/>
      <c r="BR4519" s="6"/>
      <c r="BS4519" s="6"/>
      <c r="BT4519" s="6"/>
      <c r="BU4519" s="6"/>
      <c r="BV4519" s="6"/>
      <c r="BW4519" s="6"/>
      <c r="BX4519" s="6"/>
      <c r="BY4519" s="6"/>
      <c r="BZ4519" s="6"/>
      <c r="CA4519" s="6"/>
      <c r="CB4519" s="6"/>
      <c r="CC4519" s="6"/>
      <c r="CD4519" s="6"/>
      <c r="CE4519" s="6"/>
      <c r="CF4519" s="6"/>
      <c r="CG4519" s="6"/>
      <c r="CH4519" s="6"/>
      <c r="CI4519" s="6"/>
      <c r="CJ4519" s="6"/>
      <c r="CK4519" s="6"/>
      <c r="CL4519" s="6"/>
      <c r="CM4519" s="6"/>
      <c r="CN4519" s="6"/>
      <c r="CO4519" s="6"/>
      <c r="CP4519" s="6"/>
      <c r="CQ4519" s="6"/>
      <c r="CR4519" s="6"/>
      <c r="CS4519" s="6"/>
      <c r="CT4519" s="6"/>
      <c r="CU4519" s="6"/>
      <c r="CV4519" s="6"/>
      <c r="CW4519" s="6"/>
      <c r="CX4519" s="6"/>
      <c r="CY4519" s="6"/>
      <c r="CZ4519" s="6"/>
      <c r="DA4519" s="6"/>
      <c r="DB4519" s="6"/>
      <c r="DC4519" s="6"/>
      <c r="DD4519" s="6"/>
      <c r="DE4519" s="6"/>
      <c r="DF4519" s="6"/>
      <c r="DG4519" s="6"/>
      <c r="DH4519" s="6"/>
      <c r="DI4519" s="6"/>
      <c r="DJ4519" s="6"/>
    </row>
    <row r="4520" spans="15:114" ht="15" customHeight="1" x14ac:dyDescent="0.15"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  <c r="BH4520" s="6"/>
      <c r="BI4520" s="6"/>
      <c r="BJ4520" s="6"/>
      <c r="BK4520" s="6"/>
      <c r="BL4520" s="6"/>
      <c r="BM4520" s="6"/>
      <c r="BN4520" s="6"/>
      <c r="BO4520" s="6"/>
      <c r="BP4520" s="6"/>
      <c r="BQ4520" s="6"/>
      <c r="BR4520" s="6"/>
      <c r="BS4520" s="6"/>
      <c r="BT4520" s="6"/>
      <c r="BU4520" s="6"/>
      <c r="BV4520" s="6"/>
      <c r="BW4520" s="6"/>
      <c r="BX4520" s="6"/>
      <c r="BY4520" s="6"/>
      <c r="BZ4520" s="6"/>
      <c r="CA4520" s="6"/>
      <c r="CB4520" s="6"/>
      <c r="CC4520" s="6"/>
      <c r="CD4520" s="6"/>
      <c r="CE4520" s="6"/>
      <c r="CF4520" s="6"/>
      <c r="CG4520" s="6"/>
      <c r="CH4520" s="6"/>
      <c r="CI4520" s="6"/>
      <c r="CJ4520" s="6"/>
      <c r="CK4520" s="6"/>
      <c r="CL4520" s="6"/>
      <c r="CM4520" s="6"/>
      <c r="CN4520" s="6"/>
      <c r="CO4520" s="6"/>
      <c r="CP4520" s="6"/>
      <c r="CQ4520" s="6"/>
      <c r="CR4520" s="6"/>
      <c r="CS4520" s="6"/>
      <c r="CT4520" s="6"/>
      <c r="CU4520" s="6"/>
      <c r="CV4520" s="6"/>
      <c r="CW4520" s="6"/>
      <c r="CX4520" s="6"/>
      <c r="CY4520" s="6"/>
      <c r="CZ4520" s="6"/>
      <c r="DA4520" s="6"/>
      <c r="DB4520" s="6"/>
      <c r="DC4520" s="6"/>
      <c r="DD4520" s="6"/>
      <c r="DE4520" s="6"/>
      <c r="DF4520" s="6"/>
      <c r="DG4520" s="6"/>
      <c r="DH4520" s="6"/>
      <c r="DI4520" s="6"/>
      <c r="DJ4520" s="6"/>
    </row>
    <row r="4521" spans="15:114" ht="15" customHeight="1" x14ac:dyDescent="0.15"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6"/>
      <c r="BD4521" s="6"/>
      <c r="BE4521" s="6"/>
      <c r="BF4521" s="6"/>
      <c r="BG4521" s="6"/>
      <c r="BH4521" s="6"/>
      <c r="BI4521" s="6"/>
      <c r="BJ4521" s="6"/>
      <c r="BK4521" s="6"/>
      <c r="BL4521" s="6"/>
      <c r="BM4521" s="6"/>
      <c r="BN4521" s="6"/>
      <c r="BO4521" s="6"/>
      <c r="BP4521" s="6"/>
      <c r="BQ4521" s="6"/>
      <c r="BR4521" s="6"/>
      <c r="BS4521" s="6"/>
      <c r="BT4521" s="6"/>
      <c r="BU4521" s="6"/>
      <c r="BV4521" s="6"/>
      <c r="BW4521" s="6"/>
      <c r="BX4521" s="6"/>
      <c r="BY4521" s="6"/>
      <c r="BZ4521" s="6"/>
      <c r="CA4521" s="6"/>
      <c r="CB4521" s="6"/>
      <c r="CC4521" s="6"/>
      <c r="CD4521" s="6"/>
      <c r="CE4521" s="6"/>
      <c r="CF4521" s="6"/>
      <c r="CG4521" s="6"/>
      <c r="CH4521" s="6"/>
      <c r="CI4521" s="6"/>
      <c r="CJ4521" s="6"/>
      <c r="CK4521" s="6"/>
      <c r="CL4521" s="6"/>
      <c r="CM4521" s="6"/>
      <c r="CN4521" s="6"/>
      <c r="CO4521" s="6"/>
      <c r="CP4521" s="6"/>
      <c r="CQ4521" s="6"/>
      <c r="CR4521" s="6"/>
      <c r="CS4521" s="6"/>
      <c r="CT4521" s="6"/>
      <c r="CU4521" s="6"/>
      <c r="CV4521" s="6"/>
      <c r="CW4521" s="6"/>
      <c r="CX4521" s="6"/>
      <c r="CY4521" s="6"/>
      <c r="CZ4521" s="6"/>
      <c r="DA4521" s="6"/>
      <c r="DB4521" s="6"/>
      <c r="DC4521" s="6"/>
      <c r="DD4521" s="6"/>
      <c r="DE4521" s="6"/>
      <c r="DF4521" s="6"/>
      <c r="DG4521" s="6"/>
      <c r="DH4521" s="6"/>
      <c r="DI4521" s="6"/>
      <c r="DJ4521" s="6"/>
    </row>
    <row r="4522" spans="15:114" ht="15" customHeight="1" x14ac:dyDescent="0.15"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6"/>
      <c r="BD4522" s="6"/>
      <c r="BE4522" s="6"/>
      <c r="BF4522" s="6"/>
      <c r="BG4522" s="6"/>
      <c r="BH4522" s="6"/>
      <c r="BI4522" s="6"/>
      <c r="BJ4522" s="6"/>
      <c r="BK4522" s="6"/>
      <c r="BL4522" s="6"/>
      <c r="BM4522" s="6"/>
      <c r="BN4522" s="6"/>
      <c r="BO4522" s="6"/>
      <c r="BP4522" s="6"/>
      <c r="BQ4522" s="6"/>
      <c r="BR4522" s="6"/>
      <c r="BS4522" s="6"/>
      <c r="BT4522" s="6"/>
      <c r="BU4522" s="6"/>
      <c r="BV4522" s="6"/>
      <c r="BW4522" s="6"/>
      <c r="BX4522" s="6"/>
      <c r="BY4522" s="6"/>
      <c r="BZ4522" s="6"/>
      <c r="CA4522" s="6"/>
      <c r="CB4522" s="6"/>
      <c r="CC4522" s="6"/>
      <c r="CD4522" s="6"/>
      <c r="CE4522" s="6"/>
      <c r="CF4522" s="6"/>
      <c r="CG4522" s="6"/>
      <c r="CH4522" s="6"/>
      <c r="CI4522" s="6"/>
      <c r="CJ4522" s="6"/>
      <c r="CK4522" s="6"/>
      <c r="CL4522" s="6"/>
      <c r="CM4522" s="6"/>
      <c r="CN4522" s="6"/>
      <c r="CO4522" s="6"/>
      <c r="CP4522" s="6"/>
      <c r="CQ4522" s="6"/>
      <c r="CR4522" s="6"/>
      <c r="CS4522" s="6"/>
      <c r="CT4522" s="6"/>
      <c r="CU4522" s="6"/>
      <c r="CV4522" s="6"/>
      <c r="CW4522" s="6"/>
      <c r="CX4522" s="6"/>
      <c r="CY4522" s="6"/>
      <c r="CZ4522" s="6"/>
      <c r="DA4522" s="6"/>
      <c r="DB4522" s="6"/>
      <c r="DC4522" s="6"/>
      <c r="DD4522" s="6"/>
      <c r="DE4522" s="6"/>
      <c r="DF4522" s="6"/>
      <c r="DG4522" s="6"/>
      <c r="DH4522" s="6"/>
      <c r="DI4522" s="6"/>
      <c r="DJ4522" s="6"/>
    </row>
    <row r="4523" spans="15:114" ht="15" customHeight="1" x14ac:dyDescent="0.15"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6"/>
      <c r="BD4523" s="6"/>
      <c r="BE4523" s="6"/>
      <c r="BF4523" s="6"/>
      <c r="BG4523" s="6"/>
      <c r="BH4523" s="6"/>
      <c r="BI4523" s="6"/>
      <c r="BJ4523" s="6"/>
      <c r="BK4523" s="6"/>
      <c r="BL4523" s="6"/>
      <c r="BM4523" s="6"/>
      <c r="BN4523" s="6"/>
      <c r="BO4523" s="6"/>
      <c r="BP4523" s="6"/>
      <c r="BQ4523" s="6"/>
      <c r="BR4523" s="6"/>
      <c r="BS4523" s="6"/>
      <c r="BT4523" s="6"/>
      <c r="BU4523" s="6"/>
      <c r="BV4523" s="6"/>
      <c r="BW4523" s="6"/>
      <c r="BX4523" s="6"/>
      <c r="BY4523" s="6"/>
      <c r="BZ4523" s="6"/>
      <c r="CA4523" s="6"/>
      <c r="CB4523" s="6"/>
      <c r="CC4523" s="6"/>
      <c r="CD4523" s="6"/>
      <c r="CE4523" s="6"/>
      <c r="CF4523" s="6"/>
      <c r="CG4523" s="6"/>
      <c r="CH4523" s="6"/>
      <c r="CI4523" s="6"/>
      <c r="CJ4523" s="6"/>
      <c r="CK4523" s="6"/>
      <c r="CL4523" s="6"/>
      <c r="CM4523" s="6"/>
      <c r="CN4523" s="6"/>
      <c r="CO4523" s="6"/>
      <c r="CP4523" s="6"/>
      <c r="CQ4523" s="6"/>
      <c r="CR4523" s="6"/>
      <c r="CS4523" s="6"/>
      <c r="CT4523" s="6"/>
      <c r="CU4523" s="6"/>
      <c r="CV4523" s="6"/>
      <c r="CW4523" s="6"/>
      <c r="CX4523" s="6"/>
      <c r="CY4523" s="6"/>
      <c r="CZ4523" s="6"/>
      <c r="DA4523" s="6"/>
      <c r="DB4523" s="6"/>
      <c r="DC4523" s="6"/>
      <c r="DD4523" s="6"/>
      <c r="DE4523" s="6"/>
      <c r="DF4523" s="6"/>
      <c r="DG4523" s="6"/>
      <c r="DH4523" s="6"/>
      <c r="DI4523" s="6"/>
      <c r="DJ4523" s="6"/>
    </row>
    <row r="4524" spans="15:114" ht="15" customHeight="1" x14ac:dyDescent="0.15"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  <c r="BH4524" s="6"/>
      <c r="BI4524" s="6"/>
      <c r="BJ4524" s="6"/>
      <c r="BK4524" s="6"/>
      <c r="BL4524" s="6"/>
      <c r="BM4524" s="6"/>
      <c r="BN4524" s="6"/>
      <c r="BO4524" s="6"/>
      <c r="BP4524" s="6"/>
      <c r="BQ4524" s="6"/>
      <c r="BR4524" s="6"/>
      <c r="BS4524" s="6"/>
      <c r="BT4524" s="6"/>
      <c r="BU4524" s="6"/>
      <c r="BV4524" s="6"/>
      <c r="BW4524" s="6"/>
      <c r="BX4524" s="6"/>
      <c r="BY4524" s="6"/>
      <c r="BZ4524" s="6"/>
      <c r="CA4524" s="6"/>
      <c r="CB4524" s="6"/>
      <c r="CC4524" s="6"/>
      <c r="CD4524" s="6"/>
      <c r="CE4524" s="6"/>
      <c r="CF4524" s="6"/>
      <c r="CG4524" s="6"/>
      <c r="CH4524" s="6"/>
      <c r="CI4524" s="6"/>
      <c r="CJ4524" s="6"/>
      <c r="CK4524" s="6"/>
      <c r="CL4524" s="6"/>
      <c r="CM4524" s="6"/>
      <c r="CN4524" s="6"/>
      <c r="CO4524" s="6"/>
      <c r="CP4524" s="6"/>
      <c r="CQ4524" s="6"/>
      <c r="CR4524" s="6"/>
      <c r="CS4524" s="6"/>
      <c r="CT4524" s="6"/>
      <c r="CU4524" s="6"/>
      <c r="CV4524" s="6"/>
      <c r="CW4524" s="6"/>
      <c r="CX4524" s="6"/>
      <c r="CY4524" s="6"/>
      <c r="CZ4524" s="6"/>
      <c r="DA4524" s="6"/>
      <c r="DB4524" s="6"/>
      <c r="DC4524" s="6"/>
      <c r="DD4524" s="6"/>
      <c r="DE4524" s="6"/>
      <c r="DF4524" s="6"/>
      <c r="DG4524" s="6"/>
      <c r="DH4524" s="6"/>
      <c r="DI4524" s="6"/>
      <c r="DJ4524" s="6"/>
    </row>
    <row r="4525" spans="15:114" ht="15" customHeight="1" x14ac:dyDescent="0.15"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6"/>
      <c r="BD4525" s="6"/>
      <c r="BE4525" s="6"/>
      <c r="BF4525" s="6"/>
      <c r="BG4525" s="6"/>
      <c r="BH4525" s="6"/>
      <c r="BI4525" s="6"/>
      <c r="BJ4525" s="6"/>
      <c r="BK4525" s="6"/>
      <c r="BL4525" s="6"/>
      <c r="BM4525" s="6"/>
      <c r="BN4525" s="6"/>
      <c r="BO4525" s="6"/>
      <c r="BP4525" s="6"/>
      <c r="BQ4525" s="6"/>
      <c r="BR4525" s="6"/>
      <c r="BS4525" s="6"/>
      <c r="BT4525" s="6"/>
      <c r="BU4525" s="6"/>
      <c r="BV4525" s="6"/>
      <c r="BW4525" s="6"/>
      <c r="BX4525" s="6"/>
      <c r="BY4525" s="6"/>
      <c r="BZ4525" s="6"/>
      <c r="CA4525" s="6"/>
      <c r="CB4525" s="6"/>
      <c r="CC4525" s="6"/>
      <c r="CD4525" s="6"/>
      <c r="CE4525" s="6"/>
      <c r="CF4525" s="6"/>
      <c r="CG4525" s="6"/>
      <c r="CH4525" s="6"/>
      <c r="CI4525" s="6"/>
      <c r="CJ4525" s="6"/>
      <c r="CK4525" s="6"/>
      <c r="CL4525" s="6"/>
      <c r="CM4525" s="6"/>
      <c r="CN4525" s="6"/>
      <c r="CO4525" s="6"/>
      <c r="CP4525" s="6"/>
      <c r="CQ4525" s="6"/>
      <c r="CR4525" s="6"/>
      <c r="CS4525" s="6"/>
      <c r="CT4525" s="6"/>
      <c r="CU4525" s="6"/>
      <c r="CV4525" s="6"/>
      <c r="CW4525" s="6"/>
      <c r="CX4525" s="6"/>
      <c r="CY4525" s="6"/>
      <c r="CZ4525" s="6"/>
      <c r="DA4525" s="6"/>
      <c r="DB4525" s="6"/>
      <c r="DC4525" s="6"/>
      <c r="DD4525" s="6"/>
      <c r="DE4525" s="6"/>
      <c r="DF4525" s="6"/>
      <c r="DG4525" s="6"/>
      <c r="DH4525" s="6"/>
      <c r="DI4525" s="6"/>
      <c r="DJ4525" s="6"/>
    </row>
    <row r="4526" spans="15:114" ht="15" customHeight="1" x14ac:dyDescent="0.15"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  <c r="BH4526" s="6"/>
      <c r="BI4526" s="6"/>
      <c r="BJ4526" s="6"/>
      <c r="BK4526" s="6"/>
      <c r="BL4526" s="6"/>
      <c r="BM4526" s="6"/>
      <c r="BN4526" s="6"/>
      <c r="BO4526" s="6"/>
      <c r="BP4526" s="6"/>
      <c r="BQ4526" s="6"/>
      <c r="BR4526" s="6"/>
      <c r="BS4526" s="6"/>
      <c r="BT4526" s="6"/>
      <c r="BU4526" s="6"/>
      <c r="BV4526" s="6"/>
      <c r="BW4526" s="6"/>
      <c r="BX4526" s="6"/>
      <c r="BY4526" s="6"/>
      <c r="BZ4526" s="6"/>
      <c r="CA4526" s="6"/>
      <c r="CB4526" s="6"/>
      <c r="CC4526" s="6"/>
      <c r="CD4526" s="6"/>
      <c r="CE4526" s="6"/>
      <c r="CF4526" s="6"/>
      <c r="CG4526" s="6"/>
      <c r="CH4526" s="6"/>
      <c r="CI4526" s="6"/>
      <c r="CJ4526" s="6"/>
      <c r="CK4526" s="6"/>
      <c r="CL4526" s="6"/>
      <c r="CM4526" s="6"/>
      <c r="CN4526" s="6"/>
      <c r="CO4526" s="6"/>
      <c r="CP4526" s="6"/>
      <c r="CQ4526" s="6"/>
      <c r="CR4526" s="6"/>
      <c r="CS4526" s="6"/>
      <c r="CT4526" s="6"/>
      <c r="CU4526" s="6"/>
      <c r="CV4526" s="6"/>
      <c r="CW4526" s="6"/>
      <c r="CX4526" s="6"/>
      <c r="CY4526" s="6"/>
      <c r="CZ4526" s="6"/>
      <c r="DA4526" s="6"/>
      <c r="DB4526" s="6"/>
      <c r="DC4526" s="6"/>
      <c r="DD4526" s="6"/>
      <c r="DE4526" s="6"/>
      <c r="DF4526" s="6"/>
      <c r="DG4526" s="6"/>
      <c r="DH4526" s="6"/>
      <c r="DI4526" s="6"/>
      <c r="DJ4526" s="6"/>
    </row>
    <row r="4527" spans="15:114" ht="15" customHeight="1" x14ac:dyDescent="0.15"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6"/>
      <c r="BD4527" s="6"/>
      <c r="BE4527" s="6"/>
      <c r="BF4527" s="6"/>
      <c r="BG4527" s="6"/>
      <c r="BH4527" s="6"/>
      <c r="BI4527" s="6"/>
      <c r="BJ4527" s="6"/>
      <c r="BK4527" s="6"/>
      <c r="BL4527" s="6"/>
      <c r="BM4527" s="6"/>
      <c r="BN4527" s="6"/>
      <c r="BO4527" s="6"/>
      <c r="BP4527" s="6"/>
      <c r="BQ4527" s="6"/>
      <c r="BR4527" s="6"/>
      <c r="BS4527" s="6"/>
      <c r="BT4527" s="6"/>
      <c r="BU4527" s="6"/>
      <c r="BV4527" s="6"/>
      <c r="BW4527" s="6"/>
      <c r="BX4527" s="6"/>
      <c r="BY4527" s="6"/>
      <c r="BZ4527" s="6"/>
      <c r="CA4527" s="6"/>
      <c r="CB4527" s="6"/>
      <c r="CC4527" s="6"/>
      <c r="CD4527" s="6"/>
      <c r="CE4527" s="6"/>
      <c r="CF4527" s="6"/>
      <c r="CG4527" s="6"/>
      <c r="CH4527" s="6"/>
      <c r="CI4527" s="6"/>
      <c r="CJ4527" s="6"/>
      <c r="CK4527" s="6"/>
      <c r="CL4527" s="6"/>
      <c r="CM4527" s="6"/>
      <c r="CN4527" s="6"/>
      <c r="CO4527" s="6"/>
      <c r="CP4527" s="6"/>
      <c r="CQ4527" s="6"/>
      <c r="CR4527" s="6"/>
      <c r="CS4527" s="6"/>
      <c r="CT4527" s="6"/>
      <c r="CU4527" s="6"/>
      <c r="CV4527" s="6"/>
      <c r="CW4527" s="6"/>
      <c r="CX4527" s="6"/>
      <c r="CY4527" s="6"/>
      <c r="CZ4527" s="6"/>
      <c r="DA4527" s="6"/>
      <c r="DB4527" s="6"/>
      <c r="DC4527" s="6"/>
      <c r="DD4527" s="6"/>
      <c r="DE4527" s="6"/>
      <c r="DF4527" s="6"/>
      <c r="DG4527" s="6"/>
      <c r="DH4527" s="6"/>
      <c r="DI4527" s="6"/>
      <c r="DJ4527" s="6"/>
    </row>
    <row r="4528" spans="15:114" ht="15" customHeight="1" x14ac:dyDescent="0.15"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  <c r="BH4528" s="6"/>
      <c r="BI4528" s="6"/>
      <c r="BJ4528" s="6"/>
      <c r="BK4528" s="6"/>
      <c r="BL4528" s="6"/>
      <c r="BM4528" s="6"/>
      <c r="BN4528" s="6"/>
      <c r="BO4528" s="6"/>
      <c r="BP4528" s="6"/>
      <c r="BQ4528" s="6"/>
      <c r="BR4528" s="6"/>
      <c r="BS4528" s="6"/>
      <c r="BT4528" s="6"/>
      <c r="BU4528" s="6"/>
      <c r="BV4528" s="6"/>
      <c r="BW4528" s="6"/>
      <c r="BX4528" s="6"/>
      <c r="BY4528" s="6"/>
      <c r="BZ4528" s="6"/>
      <c r="CA4528" s="6"/>
      <c r="CB4528" s="6"/>
      <c r="CC4528" s="6"/>
      <c r="CD4528" s="6"/>
      <c r="CE4528" s="6"/>
      <c r="CF4528" s="6"/>
      <c r="CG4528" s="6"/>
      <c r="CH4528" s="6"/>
      <c r="CI4528" s="6"/>
      <c r="CJ4528" s="6"/>
      <c r="CK4528" s="6"/>
      <c r="CL4528" s="6"/>
      <c r="CM4528" s="6"/>
      <c r="CN4528" s="6"/>
      <c r="CO4528" s="6"/>
      <c r="CP4528" s="6"/>
      <c r="CQ4528" s="6"/>
      <c r="CR4528" s="6"/>
      <c r="CS4528" s="6"/>
      <c r="CT4528" s="6"/>
      <c r="CU4528" s="6"/>
      <c r="CV4528" s="6"/>
      <c r="CW4528" s="6"/>
      <c r="CX4528" s="6"/>
      <c r="CY4528" s="6"/>
      <c r="CZ4528" s="6"/>
      <c r="DA4528" s="6"/>
      <c r="DB4528" s="6"/>
      <c r="DC4528" s="6"/>
      <c r="DD4528" s="6"/>
      <c r="DE4528" s="6"/>
      <c r="DF4528" s="6"/>
      <c r="DG4528" s="6"/>
      <c r="DH4528" s="6"/>
      <c r="DI4528" s="6"/>
      <c r="DJ4528" s="6"/>
    </row>
    <row r="4529" spans="15:114" ht="15" customHeight="1" x14ac:dyDescent="0.15"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6"/>
      <c r="BD4529" s="6"/>
      <c r="BE4529" s="6"/>
      <c r="BF4529" s="6"/>
      <c r="BG4529" s="6"/>
      <c r="BH4529" s="6"/>
      <c r="BI4529" s="6"/>
      <c r="BJ4529" s="6"/>
      <c r="BK4529" s="6"/>
      <c r="BL4529" s="6"/>
      <c r="BM4529" s="6"/>
      <c r="BN4529" s="6"/>
      <c r="BO4529" s="6"/>
      <c r="BP4529" s="6"/>
      <c r="BQ4529" s="6"/>
      <c r="BR4529" s="6"/>
      <c r="BS4529" s="6"/>
      <c r="BT4529" s="6"/>
      <c r="BU4529" s="6"/>
      <c r="BV4529" s="6"/>
      <c r="BW4529" s="6"/>
      <c r="BX4529" s="6"/>
      <c r="BY4529" s="6"/>
      <c r="BZ4529" s="6"/>
      <c r="CA4529" s="6"/>
      <c r="CB4529" s="6"/>
      <c r="CC4529" s="6"/>
      <c r="CD4529" s="6"/>
      <c r="CE4529" s="6"/>
      <c r="CF4529" s="6"/>
      <c r="CG4529" s="6"/>
      <c r="CH4529" s="6"/>
      <c r="CI4529" s="6"/>
      <c r="CJ4529" s="6"/>
      <c r="CK4529" s="6"/>
      <c r="CL4529" s="6"/>
      <c r="CM4529" s="6"/>
      <c r="CN4529" s="6"/>
      <c r="CO4529" s="6"/>
      <c r="CP4529" s="6"/>
      <c r="CQ4529" s="6"/>
      <c r="CR4529" s="6"/>
      <c r="CS4529" s="6"/>
      <c r="CT4529" s="6"/>
      <c r="CU4529" s="6"/>
      <c r="CV4529" s="6"/>
      <c r="CW4529" s="6"/>
      <c r="CX4529" s="6"/>
      <c r="CY4529" s="6"/>
      <c r="CZ4529" s="6"/>
      <c r="DA4529" s="6"/>
      <c r="DB4529" s="6"/>
      <c r="DC4529" s="6"/>
      <c r="DD4529" s="6"/>
      <c r="DE4529" s="6"/>
      <c r="DF4529" s="6"/>
      <c r="DG4529" s="6"/>
      <c r="DH4529" s="6"/>
      <c r="DI4529" s="6"/>
      <c r="DJ4529" s="6"/>
    </row>
    <row r="4530" spans="15:114" ht="15" customHeight="1" x14ac:dyDescent="0.15"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6"/>
      <c r="BD4530" s="6"/>
      <c r="BE4530" s="6"/>
      <c r="BF4530" s="6"/>
      <c r="BG4530" s="6"/>
      <c r="BH4530" s="6"/>
      <c r="BI4530" s="6"/>
      <c r="BJ4530" s="6"/>
      <c r="BK4530" s="6"/>
      <c r="BL4530" s="6"/>
      <c r="BM4530" s="6"/>
      <c r="BN4530" s="6"/>
      <c r="BO4530" s="6"/>
      <c r="BP4530" s="6"/>
      <c r="BQ4530" s="6"/>
      <c r="BR4530" s="6"/>
      <c r="BS4530" s="6"/>
      <c r="BT4530" s="6"/>
      <c r="BU4530" s="6"/>
      <c r="BV4530" s="6"/>
      <c r="BW4530" s="6"/>
      <c r="BX4530" s="6"/>
      <c r="BY4530" s="6"/>
      <c r="BZ4530" s="6"/>
      <c r="CA4530" s="6"/>
      <c r="CB4530" s="6"/>
      <c r="CC4530" s="6"/>
      <c r="CD4530" s="6"/>
      <c r="CE4530" s="6"/>
      <c r="CF4530" s="6"/>
      <c r="CG4530" s="6"/>
      <c r="CH4530" s="6"/>
      <c r="CI4530" s="6"/>
      <c r="CJ4530" s="6"/>
      <c r="CK4530" s="6"/>
      <c r="CL4530" s="6"/>
      <c r="CM4530" s="6"/>
      <c r="CN4530" s="6"/>
      <c r="CO4530" s="6"/>
      <c r="CP4530" s="6"/>
      <c r="CQ4530" s="6"/>
      <c r="CR4530" s="6"/>
      <c r="CS4530" s="6"/>
      <c r="CT4530" s="6"/>
      <c r="CU4530" s="6"/>
      <c r="CV4530" s="6"/>
      <c r="CW4530" s="6"/>
      <c r="CX4530" s="6"/>
      <c r="CY4530" s="6"/>
      <c r="CZ4530" s="6"/>
      <c r="DA4530" s="6"/>
      <c r="DB4530" s="6"/>
      <c r="DC4530" s="6"/>
      <c r="DD4530" s="6"/>
      <c r="DE4530" s="6"/>
      <c r="DF4530" s="6"/>
      <c r="DG4530" s="6"/>
      <c r="DH4530" s="6"/>
      <c r="DI4530" s="6"/>
      <c r="DJ4530" s="6"/>
    </row>
    <row r="4531" spans="15:114" ht="15" customHeight="1" x14ac:dyDescent="0.15"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6"/>
      <c r="BD4531" s="6"/>
      <c r="BE4531" s="6"/>
      <c r="BF4531" s="6"/>
      <c r="BG4531" s="6"/>
      <c r="BH4531" s="6"/>
      <c r="BI4531" s="6"/>
      <c r="BJ4531" s="6"/>
      <c r="BK4531" s="6"/>
      <c r="BL4531" s="6"/>
      <c r="BM4531" s="6"/>
      <c r="BN4531" s="6"/>
      <c r="BO4531" s="6"/>
      <c r="BP4531" s="6"/>
      <c r="BQ4531" s="6"/>
      <c r="BR4531" s="6"/>
      <c r="BS4531" s="6"/>
      <c r="BT4531" s="6"/>
      <c r="BU4531" s="6"/>
      <c r="BV4531" s="6"/>
      <c r="BW4531" s="6"/>
      <c r="BX4531" s="6"/>
      <c r="BY4531" s="6"/>
      <c r="BZ4531" s="6"/>
      <c r="CA4531" s="6"/>
      <c r="CB4531" s="6"/>
      <c r="CC4531" s="6"/>
      <c r="CD4531" s="6"/>
      <c r="CE4531" s="6"/>
      <c r="CF4531" s="6"/>
      <c r="CG4531" s="6"/>
      <c r="CH4531" s="6"/>
      <c r="CI4531" s="6"/>
      <c r="CJ4531" s="6"/>
      <c r="CK4531" s="6"/>
      <c r="CL4531" s="6"/>
      <c r="CM4531" s="6"/>
      <c r="CN4531" s="6"/>
      <c r="CO4531" s="6"/>
      <c r="CP4531" s="6"/>
      <c r="CQ4531" s="6"/>
      <c r="CR4531" s="6"/>
      <c r="CS4531" s="6"/>
      <c r="CT4531" s="6"/>
      <c r="CU4531" s="6"/>
      <c r="CV4531" s="6"/>
      <c r="CW4531" s="6"/>
      <c r="CX4531" s="6"/>
      <c r="CY4531" s="6"/>
      <c r="CZ4531" s="6"/>
      <c r="DA4531" s="6"/>
      <c r="DB4531" s="6"/>
      <c r="DC4531" s="6"/>
      <c r="DD4531" s="6"/>
      <c r="DE4531" s="6"/>
      <c r="DF4531" s="6"/>
      <c r="DG4531" s="6"/>
      <c r="DH4531" s="6"/>
      <c r="DI4531" s="6"/>
      <c r="DJ4531" s="6"/>
    </row>
    <row r="4532" spans="15:114" ht="15" customHeight="1" x14ac:dyDescent="0.15"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  <c r="BH4532" s="6"/>
      <c r="BI4532" s="6"/>
      <c r="BJ4532" s="6"/>
      <c r="BK4532" s="6"/>
      <c r="BL4532" s="6"/>
      <c r="BM4532" s="6"/>
      <c r="BN4532" s="6"/>
      <c r="BO4532" s="6"/>
      <c r="BP4532" s="6"/>
      <c r="BQ4532" s="6"/>
      <c r="BR4532" s="6"/>
      <c r="BS4532" s="6"/>
      <c r="BT4532" s="6"/>
      <c r="BU4532" s="6"/>
      <c r="BV4532" s="6"/>
      <c r="BW4532" s="6"/>
      <c r="BX4532" s="6"/>
      <c r="BY4532" s="6"/>
      <c r="BZ4532" s="6"/>
      <c r="CA4532" s="6"/>
      <c r="CB4532" s="6"/>
      <c r="CC4532" s="6"/>
      <c r="CD4532" s="6"/>
      <c r="CE4532" s="6"/>
      <c r="CF4532" s="6"/>
      <c r="CG4532" s="6"/>
      <c r="CH4532" s="6"/>
      <c r="CI4532" s="6"/>
      <c r="CJ4532" s="6"/>
      <c r="CK4532" s="6"/>
      <c r="CL4532" s="6"/>
      <c r="CM4532" s="6"/>
      <c r="CN4532" s="6"/>
      <c r="CO4532" s="6"/>
      <c r="CP4532" s="6"/>
      <c r="CQ4532" s="6"/>
      <c r="CR4532" s="6"/>
      <c r="CS4532" s="6"/>
      <c r="CT4532" s="6"/>
      <c r="CU4532" s="6"/>
      <c r="CV4532" s="6"/>
      <c r="CW4532" s="6"/>
      <c r="CX4532" s="6"/>
      <c r="CY4532" s="6"/>
      <c r="CZ4532" s="6"/>
      <c r="DA4532" s="6"/>
      <c r="DB4532" s="6"/>
      <c r="DC4532" s="6"/>
      <c r="DD4532" s="6"/>
      <c r="DE4532" s="6"/>
      <c r="DF4532" s="6"/>
      <c r="DG4532" s="6"/>
      <c r="DH4532" s="6"/>
      <c r="DI4532" s="6"/>
      <c r="DJ4532" s="6"/>
    </row>
    <row r="4533" spans="15:114" ht="15" customHeight="1" x14ac:dyDescent="0.15"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  <c r="BH4533" s="6"/>
      <c r="BI4533" s="6"/>
      <c r="BJ4533" s="6"/>
      <c r="BK4533" s="6"/>
      <c r="BL4533" s="6"/>
      <c r="BM4533" s="6"/>
      <c r="BN4533" s="6"/>
      <c r="BO4533" s="6"/>
      <c r="BP4533" s="6"/>
      <c r="BQ4533" s="6"/>
      <c r="BR4533" s="6"/>
      <c r="BS4533" s="6"/>
      <c r="BT4533" s="6"/>
      <c r="BU4533" s="6"/>
      <c r="BV4533" s="6"/>
      <c r="BW4533" s="6"/>
      <c r="BX4533" s="6"/>
      <c r="BY4533" s="6"/>
      <c r="BZ4533" s="6"/>
      <c r="CA4533" s="6"/>
      <c r="CB4533" s="6"/>
      <c r="CC4533" s="6"/>
      <c r="CD4533" s="6"/>
      <c r="CE4533" s="6"/>
      <c r="CF4533" s="6"/>
      <c r="CG4533" s="6"/>
      <c r="CH4533" s="6"/>
      <c r="CI4533" s="6"/>
      <c r="CJ4533" s="6"/>
      <c r="CK4533" s="6"/>
      <c r="CL4533" s="6"/>
      <c r="CM4533" s="6"/>
      <c r="CN4533" s="6"/>
      <c r="CO4533" s="6"/>
      <c r="CP4533" s="6"/>
      <c r="CQ4533" s="6"/>
      <c r="CR4533" s="6"/>
      <c r="CS4533" s="6"/>
      <c r="CT4533" s="6"/>
      <c r="CU4533" s="6"/>
      <c r="CV4533" s="6"/>
      <c r="CW4533" s="6"/>
      <c r="CX4533" s="6"/>
      <c r="CY4533" s="6"/>
      <c r="CZ4533" s="6"/>
      <c r="DA4533" s="6"/>
      <c r="DB4533" s="6"/>
      <c r="DC4533" s="6"/>
      <c r="DD4533" s="6"/>
      <c r="DE4533" s="6"/>
      <c r="DF4533" s="6"/>
      <c r="DG4533" s="6"/>
      <c r="DH4533" s="6"/>
      <c r="DI4533" s="6"/>
      <c r="DJ4533" s="6"/>
    </row>
    <row r="4534" spans="15:114" ht="15" customHeight="1" x14ac:dyDescent="0.15"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6"/>
      <c r="BD4534" s="6"/>
      <c r="BE4534" s="6"/>
      <c r="BF4534" s="6"/>
      <c r="BG4534" s="6"/>
      <c r="BH4534" s="6"/>
      <c r="BI4534" s="6"/>
      <c r="BJ4534" s="6"/>
      <c r="BK4534" s="6"/>
      <c r="BL4534" s="6"/>
      <c r="BM4534" s="6"/>
      <c r="BN4534" s="6"/>
      <c r="BO4534" s="6"/>
      <c r="BP4534" s="6"/>
      <c r="BQ4534" s="6"/>
      <c r="BR4534" s="6"/>
      <c r="BS4534" s="6"/>
      <c r="BT4534" s="6"/>
      <c r="BU4534" s="6"/>
      <c r="BV4534" s="6"/>
      <c r="BW4534" s="6"/>
      <c r="BX4534" s="6"/>
      <c r="BY4534" s="6"/>
      <c r="BZ4534" s="6"/>
      <c r="CA4534" s="6"/>
      <c r="CB4534" s="6"/>
      <c r="CC4534" s="6"/>
      <c r="CD4534" s="6"/>
      <c r="CE4534" s="6"/>
      <c r="CF4534" s="6"/>
      <c r="CG4534" s="6"/>
      <c r="CH4534" s="6"/>
      <c r="CI4534" s="6"/>
      <c r="CJ4534" s="6"/>
      <c r="CK4534" s="6"/>
      <c r="CL4534" s="6"/>
      <c r="CM4534" s="6"/>
      <c r="CN4534" s="6"/>
      <c r="CO4534" s="6"/>
      <c r="CP4534" s="6"/>
      <c r="CQ4534" s="6"/>
      <c r="CR4534" s="6"/>
      <c r="CS4534" s="6"/>
      <c r="CT4534" s="6"/>
      <c r="CU4534" s="6"/>
      <c r="CV4534" s="6"/>
      <c r="CW4534" s="6"/>
      <c r="CX4534" s="6"/>
      <c r="CY4534" s="6"/>
      <c r="CZ4534" s="6"/>
      <c r="DA4534" s="6"/>
      <c r="DB4534" s="6"/>
      <c r="DC4534" s="6"/>
      <c r="DD4534" s="6"/>
      <c r="DE4534" s="6"/>
      <c r="DF4534" s="6"/>
      <c r="DG4534" s="6"/>
      <c r="DH4534" s="6"/>
      <c r="DI4534" s="6"/>
      <c r="DJ4534" s="6"/>
    </row>
    <row r="4535" spans="15:114" ht="15" customHeight="1" x14ac:dyDescent="0.15"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6"/>
      <c r="BD4535" s="6"/>
      <c r="BE4535" s="6"/>
      <c r="BF4535" s="6"/>
      <c r="BG4535" s="6"/>
      <c r="BH4535" s="6"/>
      <c r="BI4535" s="6"/>
      <c r="BJ4535" s="6"/>
      <c r="BK4535" s="6"/>
      <c r="BL4535" s="6"/>
      <c r="BM4535" s="6"/>
      <c r="BN4535" s="6"/>
      <c r="BO4535" s="6"/>
      <c r="BP4535" s="6"/>
      <c r="BQ4535" s="6"/>
      <c r="BR4535" s="6"/>
      <c r="BS4535" s="6"/>
      <c r="BT4535" s="6"/>
      <c r="BU4535" s="6"/>
      <c r="BV4535" s="6"/>
      <c r="BW4535" s="6"/>
      <c r="BX4535" s="6"/>
      <c r="BY4535" s="6"/>
      <c r="BZ4535" s="6"/>
      <c r="CA4535" s="6"/>
      <c r="CB4535" s="6"/>
      <c r="CC4535" s="6"/>
      <c r="CD4535" s="6"/>
      <c r="CE4535" s="6"/>
      <c r="CF4535" s="6"/>
      <c r="CG4535" s="6"/>
      <c r="CH4535" s="6"/>
      <c r="CI4535" s="6"/>
      <c r="CJ4535" s="6"/>
      <c r="CK4535" s="6"/>
      <c r="CL4535" s="6"/>
      <c r="CM4535" s="6"/>
      <c r="CN4535" s="6"/>
      <c r="CO4535" s="6"/>
      <c r="CP4535" s="6"/>
      <c r="CQ4535" s="6"/>
      <c r="CR4535" s="6"/>
      <c r="CS4535" s="6"/>
      <c r="CT4535" s="6"/>
      <c r="CU4535" s="6"/>
      <c r="CV4535" s="6"/>
      <c r="CW4535" s="6"/>
      <c r="CX4535" s="6"/>
      <c r="CY4535" s="6"/>
      <c r="CZ4535" s="6"/>
      <c r="DA4535" s="6"/>
      <c r="DB4535" s="6"/>
      <c r="DC4535" s="6"/>
      <c r="DD4535" s="6"/>
      <c r="DE4535" s="6"/>
      <c r="DF4535" s="6"/>
      <c r="DG4535" s="6"/>
      <c r="DH4535" s="6"/>
      <c r="DI4535" s="6"/>
      <c r="DJ4535" s="6"/>
    </row>
    <row r="4536" spans="15:114" ht="15" customHeight="1" x14ac:dyDescent="0.15"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  <c r="BH4536" s="6"/>
      <c r="BI4536" s="6"/>
      <c r="BJ4536" s="6"/>
      <c r="BK4536" s="6"/>
      <c r="BL4536" s="6"/>
      <c r="BM4536" s="6"/>
      <c r="BN4536" s="6"/>
      <c r="BO4536" s="6"/>
      <c r="BP4536" s="6"/>
      <c r="BQ4536" s="6"/>
      <c r="BR4536" s="6"/>
      <c r="BS4536" s="6"/>
      <c r="BT4536" s="6"/>
      <c r="BU4536" s="6"/>
      <c r="BV4536" s="6"/>
      <c r="BW4536" s="6"/>
      <c r="BX4536" s="6"/>
      <c r="BY4536" s="6"/>
      <c r="BZ4536" s="6"/>
      <c r="CA4536" s="6"/>
      <c r="CB4536" s="6"/>
      <c r="CC4536" s="6"/>
      <c r="CD4536" s="6"/>
      <c r="CE4536" s="6"/>
      <c r="CF4536" s="6"/>
      <c r="CG4536" s="6"/>
      <c r="CH4536" s="6"/>
      <c r="CI4536" s="6"/>
      <c r="CJ4536" s="6"/>
      <c r="CK4536" s="6"/>
      <c r="CL4536" s="6"/>
      <c r="CM4536" s="6"/>
      <c r="CN4536" s="6"/>
      <c r="CO4536" s="6"/>
      <c r="CP4536" s="6"/>
      <c r="CQ4536" s="6"/>
      <c r="CR4536" s="6"/>
      <c r="CS4536" s="6"/>
      <c r="CT4536" s="6"/>
      <c r="CU4536" s="6"/>
      <c r="CV4536" s="6"/>
      <c r="CW4536" s="6"/>
      <c r="CX4536" s="6"/>
      <c r="CY4536" s="6"/>
      <c r="CZ4536" s="6"/>
      <c r="DA4536" s="6"/>
      <c r="DB4536" s="6"/>
      <c r="DC4536" s="6"/>
      <c r="DD4536" s="6"/>
      <c r="DE4536" s="6"/>
      <c r="DF4536" s="6"/>
      <c r="DG4536" s="6"/>
      <c r="DH4536" s="6"/>
      <c r="DI4536" s="6"/>
      <c r="DJ4536" s="6"/>
    </row>
    <row r="4537" spans="15:114" ht="15" customHeight="1" x14ac:dyDescent="0.15"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6"/>
      <c r="BD4537" s="6"/>
      <c r="BE4537" s="6"/>
      <c r="BF4537" s="6"/>
      <c r="BG4537" s="6"/>
      <c r="BH4537" s="6"/>
      <c r="BI4537" s="6"/>
      <c r="BJ4537" s="6"/>
      <c r="BK4537" s="6"/>
      <c r="BL4537" s="6"/>
      <c r="BM4537" s="6"/>
      <c r="BN4537" s="6"/>
      <c r="BO4537" s="6"/>
      <c r="BP4537" s="6"/>
      <c r="BQ4537" s="6"/>
      <c r="BR4537" s="6"/>
      <c r="BS4537" s="6"/>
      <c r="BT4537" s="6"/>
      <c r="BU4537" s="6"/>
      <c r="BV4537" s="6"/>
      <c r="BW4537" s="6"/>
      <c r="BX4537" s="6"/>
      <c r="BY4537" s="6"/>
      <c r="BZ4537" s="6"/>
      <c r="CA4537" s="6"/>
      <c r="CB4537" s="6"/>
      <c r="CC4537" s="6"/>
      <c r="CD4537" s="6"/>
      <c r="CE4537" s="6"/>
      <c r="CF4537" s="6"/>
      <c r="CG4537" s="6"/>
      <c r="CH4537" s="6"/>
      <c r="CI4537" s="6"/>
      <c r="CJ4537" s="6"/>
      <c r="CK4537" s="6"/>
      <c r="CL4537" s="6"/>
      <c r="CM4537" s="6"/>
      <c r="CN4537" s="6"/>
      <c r="CO4537" s="6"/>
      <c r="CP4537" s="6"/>
      <c r="CQ4537" s="6"/>
      <c r="CR4537" s="6"/>
      <c r="CS4537" s="6"/>
      <c r="CT4537" s="6"/>
      <c r="CU4537" s="6"/>
      <c r="CV4537" s="6"/>
      <c r="CW4537" s="6"/>
      <c r="CX4537" s="6"/>
      <c r="CY4537" s="6"/>
      <c r="CZ4537" s="6"/>
      <c r="DA4537" s="6"/>
      <c r="DB4537" s="6"/>
      <c r="DC4537" s="6"/>
      <c r="DD4537" s="6"/>
      <c r="DE4537" s="6"/>
      <c r="DF4537" s="6"/>
      <c r="DG4537" s="6"/>
      <c r="DH4537" s="6"/>
      <c r="DI4537" s="6"/>
      <c r="DJ4537" s="6"/>
    </row>
    <row r="4538" spans="15:114" ht="15" customHeight="1" x14ac:dyDescent="0.15"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  <c r="BH4538" s="6"/>
      <c r="BI4538" s="6"/>
      <c r="BJ4538" s="6"/>
      <c r="BK4538" s="6"/>
      <c r="BL4538" s="6"/>
      <c r="BM4538" s="6"/>
      <c r="BN4538" s="6"/>
      <c r="BO4538" s="6"/>
      <c r="BP4538" s="6"/>
      <c r="BQ4538" s="6"/>
      <c r="BR4538" s="6"/>
      <c r="BS4538" s="6"/>
      <c r="BT4538" s="6"/>
      <c r="BU4538" s="6"/>
      <c r="BV4538" s="6"/>
      <c r="BW4538" s="6"/>
      <c r="BX4538" s="6"/>
      <c r="BY4538" s="6"/>
      <c r="BZ4538" s="6"/>
      <c r="CA4538" s="6"/>
      <c r="CB4538" s="6"/>
      <c r="CC4538" s="6"/>
      <c r="CD4538" s="6"/>
      <c r="CE4538" s="6"/>
      <c r="CF4538" s="6"/>
      <c r="CG4538" s="6"/>
      <c r="CH4538" s="6"/>
      <c r="CI4538" s="6"/>
      <c r="CJ4538" s="6"/>
      <c r="CK4538" s="6"/>
      <c r="CL4538" s="6"/>
      <c r="CM4538" s="6"/>
      <c r="CN4538" s="6"/>
      <c r="CO4538" s="6"/>
      <c r="CP4538" s="6"/>
      <c r="CQ4538" s="6"/>
      <c r="CR4538" s="6"/>
      <c r="CS4538" s="6"/>
      <c r="CT4538" s="6"/>
      <c r="CU4538" s="6"/>
      <c r="CV4538" s="6"/>
      <c r="CW4538" s="6"/>
      <c r="CX4538" s="6"/>
      <c r="CY4538" s="6"/>
      <c r="CZ4538" s="6"/>
      <c r="DA4538" s="6"/>
      <c r="DB4538" s="6"/>
      <c r="DC4538" s="6"/>
      <c r="DD4538" s="6"/>
      <c r="DE4538" s="6"/>
      <c r="DF4538" s="6"/>
      <c r="DG4538" s="6"/>
      <c r="DH4538" s="6"/>
      <c r="DI4538" s="6"/>
      <c r="DJ4538" s="6"/>
    </row>
    <row r="4539" spans="15:114" ht="15" customHeight="1" x14ac:dyDescent="0.15"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6"/>
      <c r="BD4539" s="6"/>
      <c r="BE4539" s="6"/>
      <c r="BF4539" s="6"/>
      <c r="BG4539" s="6"/>
      <c r="BH4539" s="6"/>
      <c r="BI4539" s="6"/>
      <c r="BJ4539" s="6"/>
      <c r="BK4539" s="6"/>
      <c r="BL4539" s="6"/>
      <c r="BM4539" s="6"/>
      <c r="BN4539" s="6"/>
      <c r="BO4539" s="6"/>
      <c r="BP4539" s="6"/>
      <c r="BQ4539" s="6"/>
      <c r="BR4539" s="6"/>
      <c r="BS4539" s="6"/>
      <c r="BT4539" s="6"/>
      <c r="BU4539" s="6"/>
      <c r="BV4539" s="6"/>
      <c r="BW4539" s="6"/>
      <c r="BX4539" s="6"/>
      <c r="BY4539" s="6"/>
      <c r="BZ4539" s="6"/>
      <c r="CA4539" s="6"/>
      <c r="CB4539" s="6"/>
      <c r="CC4539" s="6"/>
      <c r="CD4539" s="6"/>
      <c r="CE4539" s="6"/>
      <c r="CF4539" s="6"/>
      <c r="CG4539" s="6"/>
      <c r="CH4539" s="6"/>
      <c r="CI4539" s="6"/>
      <c r="CJ4539" s="6"/>
      <c r="CK4539" s="6"/>
      <c r="CL4539" s="6"/>
      <c r="CM4539" s="6"/>
      <c r="CN4539" s="6"/>
      <c r="CO4539" s="6"/>
      <c r="CP4539" s="6"/>
      <c r="CQ4539" s="6"/>
      <c r="CR4539" s="6"/>
      <c r="CS4539" s="6"/>
      <c r="CT4539" s="6"/>
      <c r="CU4539" s="6"/>
      <c r="CV4539" s="6"/>
      <c r="CW4539" s="6"/>
      <c r="CX4539" s="6"/>
      <c r="CY4539" s="6"/>
      <c r="CZ4539" s="6"/>
      <c r="DA4539" s="6"/>
      <c r="DB4539" s="6"/>
      <c r="DC4539" s="6"/>
      <c r="DD4539" s="6"/>
      <c r="DE4539" s="6"/>
      <c r="DF4539" s="6"/>
      <c r="DG4539" s="6"/>
      <c r="DH4539" s="6"/>
      <c r="DI4539" s="6"/>
      <c r="DJ4539" s="6"/>
    </row>
    <row r="4540" spans="15:114" ht="15" customHeight="1" x14ac:dyDescent="0.15"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6"/>
      <c r="BD4540" s="6"/>
      <c r="BE4540" s="6"/>
      <c r="BF4540" s="6"/>
      <c r="BG4540" s="6"/>
      <c r="BH4540" s="6"/>
      <c r="BI4540" s="6"/>
      <c r="BJ4540" s="6"/>
      <c r="BK4540" s="6"/>
      <c r="BL4540" s="6"/>
      <c r="BM4540" s="6"/>
      <c r="BN4540" s="6"/>
      <c r="BO4540" s="6"/>
      <c r="BP4540" s="6"/>
      <c r="BQ4540" s="6"/>
      <c r="BR4540" s="6"/>
      <c r="BS4540" s="6"/>
      <c r="BT4540" s="6"/>
      <c r="BU4540" s="6"/>
      <c r="BV4540" s="6"/>
      <c r="BW4540" s="6"/>
      <c r="BX4540" s="6"/>
      <c r="BY4540" s="6"/>
      <c r="BZ4540" s="6"/>
      <c r="CA4540" s="6"/>
      <c r="CB4540" s="6"/>
      <c r="CC4540" s="6"/>
      <c r="CD4540" s="6"/>
      <c r="CE4540" s="6"/>
      <c r="CF4540" s="6"/>
      <c r="CG4540" s="6"/>
      <c r="CH4540" s="6"/>
      <c r="CI4540" s="6"/>
      <c r="CJ4540" s="6"/>
      <c r="CK4540" s="6"/>
      <c r="CL4540" s="6"/>
      <c r="CM4540" s="6"/>
      <c r="CN4540" s="6"/>
      <c r="CO4540" s="6"/>
      <c r="CP4540" s="6"/>
      <c r="CQ4540" s="6"/>
      <c r="CR4540" s="6"/>
      <c r="CS4540" s="6"/>
      <c r="CT4540" s="6"/>
      <c r="CU4540" s="6"/>
      <c r="CV4540" s="6"/>
      <c r="CW4540" s="6"/>
      <c r="CX4540" s="6"/>
      <c r="CY4540" s="6"/>
      <c r="CZ4540" s="6"/>
      <c r="DA4540" s="6"/>
      <c r="DB4540" s="6"/>
      <c r="DC4540" s="6"/>
      <c r="DD4540" s="6"/>
      <c r="DE4540" s="6"/>
      <c r="DF4540" s="6"/>
      <c r="DG4540" s="6"/>
      <c r="DH4540" s="6"/>
      <c r="DI4540" s="6"/>
      <c r="DJ4540" s="6"/>
    </row>
    <row r="4541" spans="15:114" ht="15" customHeight="1" x14ac:dyDescent="0.15"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6"/>
      <c r="BD4541" s="6"/>
      <c r="BE4541" s="6"/>
      <c r="BF4541" s="6"/>
      <c r="BG4541" s="6"/>
      <c r="BH4541" s="6"/>
      <c r="BI4541" s="6"/>
      <c r="BJ4541" s="6"/>
      <c r="BK4541" s="6"/>
      <c r="BL4541" s="6"/>
      <c r="BM4541" s="6"/>
      <c r="BN4541" s="6"/>
      <c r="BO4541" s="6"/>
      <c r="BP4541" s="6"/>
      <c r="BQ4541" s="6"/>
      <c r="BR4541" s="6"/>
      <c r="BS4541" s="6"/>
      <c r="BT4541" s="6"/>
      <c r="BU4541" s="6"/>
      <c r="BV4541" s="6"/>
      <c r="BW4541" s="6"/>
      <c r="BX4541" s="6"/>
      <c r="BY4541" s="6"/>
      <c r="BZ4541" s="6"/>
      <c r="CA4541" s="6"/>
      <c r="CB4541" s="6"/>
      <c r="CC4541" s="6"/>
      <c r="CD4541" s="6"/>
      <c r="CE4541" s="6"/>
      <c r="CF4541" s="6"/>
      <c r="CG4541" s="6"/>
      <c r="CH4541" s="6"/>
      <c r="CI4541" s="6"/>
      <c r="CJ4541" s="6"/>
      <c r="CK4541" s="6"/>
      <c r="CL4541" s="6"/>
      <c r="CM4541" s="6"/>
      <c r="CN4541" s="6"/>
      <c r="CO4541" s="6"/>
      <c r="CP4541" s="6"/>
      <c r="CQ4541" s="6"/>
      <c r="CR4541" s="6"/>
      <c r="CS4541" s="6"/>
      <c r="CT4541" s="6"/>
      <c r="CU4541" s="6"/>
      <c r="CV4541" s="6"/>
      <c r="CW4541" s="6"/>
      <c r="CX4541" s="6"/>
      <c r="CY4541" s="6"/>
      <c r="CZ4541" s="6"/>
      <c r="DA4541" s="6"/>
      <c r="DB4541" s="6"/>
      <c r="DC4541" s="6"/>
      <c r="DD4541" s="6"/>
      <c r="DE4541" s="6"/>
      <c r="DF4541" s="6"/>
      <c r="DG4541" s="6"/>
      <c r="DH4541" s="6"/>
      <c r="DI4541" s="6"/>
      <c r="DJ4541" s="6"/>
    </row>
    <row r="4542" spans="15:114" ht="15" customHeight="1" x14ac:dyDescent="0.15"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6"/>
      <c r="BD4542" s="6"/>
      <c r="BE4542" s="6"/>
      <c r="BF4542" s="6"/>
      <c r="BG4542" s="6"/>
      <c r="BH4542" s="6"/>
      <c r="BI4542" s="6"/>
      <c r="BJ4542" s="6"/>
      <c r="BK4542" s="6"/>
      <c r="BL4542" s="6"/>
      <c r="BM4542" s="6"/>
      <c r="BN4542" s="6"/>
      <c r="BO4542" s="6"/>
      <c r="BP4542" s="6"/>
      <c r="BQ4542" s="6"/>
      <c r="BR4542" s="6"/>
      <c r="BS4542" s="6"/>
      <c r="BT4542" s="6"/>
      <c r="BU4542" s="6"/>
      <c r="BV4542" s="6"/>
      <c r="BW4542" s="6"/>
      <c r="BX4542" s="6"/>
      <c r="BY4542" s="6"/>
      <c r="BZ4542" s="6"/>
      <c r="CA4542" s="6"/>
      <c r="CB4542" s="6"/>
      <c r="CC4542" s="6"/>
      <c r="CD4542" s="6"/>
      <c r="CE4542" s="6"/>
      <c r="CF4542" s="6"/>
      <c r="CG4542" s="6"/>
      <c r="CH4542" s="6"/>
      <c r="CI4542" s="6"/>
      <c r="CJ4542" s="6"/>
      <c r="CK4542" s="6"/>
      <c r="CL4542" s="6"/>
      <c r="CM4542" s="6"/>
      <c r="CN4542" s="6"/>
      <c r="CO4542" s="6"/>
      <c r="CP4542" s="6"/>
      <c r="CQ4542" s="6"/>
      <c r="CR4542" s="6"/>
      <c r="CS4542" s="6"/>
      <c r="CT4542" s="6"/>
      <c r="CU4542" s="6"/>
      <c r="CV4542" s="6"/>
      <c r="CW4542" s="6"/>
      <c r="CX4542" s="6"/>
      <c r="CY4542" s="6"/>
      <c r="CZ4542" s="6"/>
      <c r="DA4542" s="6"/>
      <c r="DB4542" s="6"/>
      <c r="DC4542" s="6"/>
      <c r="DD4542" s="6"/>
      <c r="DE4542" s="6"/>
      <c r="DF4542" s="6"/>
      <c r="DG4542" s="6"/>
      <c r="DH4542" s="6"/>
      <c r="DI4542" s="6"/>
      <c r="DJ4542" s="6"/>
    </row>
    <row r="4543" spans="15:114" ht="15" customHeight="1" x14ac:dyDescent="0.15"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6"/>
      <c r="BD4543" s="6"/>
      <c r="BE4543" s="6"/>
      <c r="BF4543" s="6"/>
      <c r="BG4543" s="6"/>
      <c r="BH4543" s="6"/>
      <c r="BI4543" s="6"/>
      <c r="BJ4543" s="6"/>
      <c r="BK4543" s="6"/>
      <c r="BL4543" s="6"/>
      <c r="BM4543" s="6"/>
      <c r="BN4543" s="6"/>
      <c r="BO4543" s="6"/>
      <c r="BP4543" s="6"/>
      <c r="BQ4543" s="6"/>
      <c r="BR4543" s="6"/>
      <c r="BS4543" s="6"/>
      <c r="BT4543" s="6"/>
      <c r="BU4543" s="6"/>
      <c r="BV4543" s="6"/>
      <c r="BW4543" s="6"/>
      <c r="BX4543" s="6"/>
      <c r="BY4543" s="6"/>
      <c r="BZ4543" s="6"/>
      <c r="CA4543" s="6"/>
      <c r="CB4543" s="6"/>
      <c r="CC4543" s="6"/>
      <c r="CD4543" s="6"/>
      <c r="CE4543" s="6"/>
      <c r="CF4543" s="6"/>
      <c r="CG4543" s="6"/>
      <c r="CH4543" s="6"/>
      <c r="CI4543" s="6"/>
      <c r="CJ4543" s="6"/>
      <c r="CK4543" s="6"/>
      <c r="CL4543" s="6"/>
      <c r="CM4543" s="6"/>
      <c r="CN4543" s="6"/>
      <c r="CO4543" s="6"/>
      <c r="CP4543" s="6"/>
      <c r="CQ4543" s="6"/>
      <c r="CR4543" s="6"/>
      <c r="CS4543" s="6"/>
      <c r="CT4543" s="6"/>
      <c r="CU4543" s="6"/>
      <c r="CV4543" s="6"/>
      <c r="CW4543" s="6"/>
      <c r="CX4543" s="6"/>
      <c r="CY4543" s="6"/>
      <c r="CZ4543" s="6"/>
      <c r="DA4543" s="6"/>
      <c r="DB4543" s="6"/>
      <c r="DC4543" s="6"/>
      <c r="DD4543" s="6"/>
      <c r="DE4543" s="6"/>
      <c r="DF4543" s="6"/>
      <c r="DG4543" s="6"/>
      <c r="DH4543" s="6"/>
      <c r="DI4543" s="6"/>
      <c r="DJ4543" s="6"/>
    </row>
    <row r="4544" spans="15:114" ht="15" customHeight="1" x14ac:dyDescent="0.15"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6"/>
      <c r="BD4544" s="6"/>
      <c r="BE4544" s="6"/>
      <c r="BF4544" s="6"/>
      <c r="BG4544" s="6"/>
      <c r="BH4544" s="6"/>
      <c r="BI4544" s="6"/>
      <c r="BJ4544" s="6"/>
      <c r="BK4544" s="6"/>
      <c r="BL4544" s="6"/>
      <c r="BM4544" s="6"/>
      <c r="BN4544" s="6"/>
      <c r="BO4544" s="6"/>
      <c r="BP4544" s="6"/>
      <c r="BQ4544" s="6"/>
      <c r="BR4544" s="6"/>
      <c r="BS4544" s="6"/>
      <c r="BT4544" s="6"/>
      <c r="BU4544" s="6"/>
      <c r="BV4544" s="6"/>
      <c r="BW4544" s="6"/>
      <c r="BX4544" s="6"/>
      <c r="BY4544" s="6"/>
      <c r="BZ4544" s="6"/>
      <c r="CA4544" s="6"/>
      <c r="CB4544" s="6"/>
      <c r="CC4544" s="6"/>
      <c r="CD4544" s="6"/>
      <c r="CE4544" s="6"/>
      <c r="CF4544" s="6"/>
      <c r="CG4544" s="6"/>
      <c r="CH4544" s="6"/>
      <c r="CI4544" s="6"/>
      <c r="CJ4544" s="6"/>
      <c r="CK4544" s="6"/>
      <c r="CL4544" s="6"/>
      <c r="CM4544" s="6"/>
      <c r="CN4544" s="6"/>
      <c r="CO4544" s="6"/>
      <c r="CP4544" s="6"/>
      <c r="CQ4544" s="6"/>
      <c r="CR4544" s="6"/>
      <c r="CS4544" s="6"/>
      <c r="CT4544" s="6"/>
      <c r="CU4544" s="6"/>
      <c r="CV4544" s="6"/>
      <c r="CW4544" s="6"/>
      <c r="CX4544" s="6"/>
      <c r="CY4544" s="6"/>
      <c r="CZ4544" s="6"/>
      <c r="DA4544" s="6"/>
      <c r="DB4544" s="6"/>
      <c r="DC4544" s="6"/>
      <c r="DD4544" s="6"/>
      <c r="DE4544" s="6"/>
      <c r="DF4544" s="6"/>
      <c r="DG4544" s="6"/>
      <c r="DH4544" s="6"/>
      <c r="DI4544" s="6"/>
      <c r="DJ4544" s="6"/>
    </row>
    <row r="4545" spans="15:114" ht="15" customHeight="1" x14ac:dyDescent="0.15"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6"/>
      <c r="BD4545" s="6"/>
      <c r="BE4545" s="6"/>
      <c r="BF4545" s="6"/>
      <c r="BG4545" s="6"/>
      <c r="BH4545" s="6"/>
      <c r="BI4545" s="6"/>
      <c r="BJ4545" s="6"/>
      <c r="BK4545" s="6"/>
      <c r="BL4545" s="6"/>
      <c r="BM4545" s="6"/>
      <c r="BN4545" s="6"/>
      <c r="BO4545" s="6"/>
      <c r="BP4545" s="6"/>
      <c r="BQ4545" s="6"/>
      <c r="BR4545" s="6"/>
      <c r="BS4545" s="6"/>
      <c r="BT4545" s="6"/>
      <c r="BU4545" s="6"/>
      <c r="BV4545" s="6"/>
      <c r="BW4545" s="6"/>
      <c r="BX4545" s="6"/>
      <c r="BY4545" s="6"/>
      <c r="BZ4545" s="6"/>
      <c r="CA4545" s="6"/>
      <c r="CB4545" s="6"/>
      <c r="CC4545" s="6"/>
      <c r="CD4545" s="6"/>
      <c r="CE4545" s="6"/>
      <c r="CF4545" s="6"/>
      <c r="CG4545" s="6"/>
      <c r="CH4545" s="6"/>
      <c r="CI4545" s="6"/>
      <c r="CJ4545" s="6"/>
      <c r="CK4545" s="6"/>
      <c r="CL4545" s="6"/>
      <c r="CM4545" s="6"/>
      <c r="CN4545" s="6"/>
      <c r="CO4545" s="6"/>
      <c r="CP4545" s="6"/>
      <c r="CQ4545" s="6"/>
      <c r="CR4545" s="6"/>
      <c r="CS4545" s="6"/>
      <c r="CT4545" s="6"/>
      <c r="CU4545" s="6"/>
      <c r="CV4545" s="6"/>
      <c r="CW4545" s="6"/>
      <c r="CX4545" s="6"/>
      <c r="CY4545" s="6"/>
      <c r="CZ4545" s="6"/>
      <c r="DA4545" s="6"/>
      <c r="DB4545" s="6"/>
      <c r="DC4545" s="6"/>
      <c r="DD4545" s="6"/>
      <c r="DE4545" s="6"/>
      <c r="DF4545" s="6"/>
      <c r="DG4545" s="6"/>
      <c r="DH4545" s="6"/>
      <c r="DI4545" s="6"/>
      <c r="DJ4545" s="6"/>
    </row>
    <row r="4546" spans="15:114" ht="15" customHeight="1" x14ac:dyDescent="0.15"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6"/>
      <c r="BD4546" s="6"/>
      <c r="BE4546" s="6"/>
      <c r="BF4546" s="6"/>
      <c r="BG4546" s="6"/>
      <c r="BH4546" s="6"/>
      <c r="BI4546" s="6"/>
      <c r="BJ4546" s="6"/>
      <c r="BK4546" s="6"/>
      <c r="BL4546" s="6"/>
      <c r="BM4546" s="6"/>
      <c r="BN4546" s="6"/>
      <c r="BO4546" s="6"/>
      <c r="BP4546" s="6"/>
      <c r="BQ4546" s="6"/>
      <c r="BR4546" s="6"/>
      <c r="BS4546" s="6"/>
      <c r="BT4546" s="6"/>
      <c r="BU4546" s="6"/>
      <c r="BV4546" s="6"/>
      <c r="BW4546" s="6"/>
      <c r="BX4546" s="6"/>
      <c r="BY4546" s="6"/>
      <c r="BZ4546" s="6"/>
      <c r="CA4546" s="6"/>
      <c r="CB4546" s="6"/>
      <c r="CC4546" s="6"/>
      <c r="CD4546" s="6"/>
      <c r="CE4546" s="6"/>
      <c r="CF4546" s="6"/>
      <c r="CG4546" s="6"/>
      <c r="CH4546" s="6"/>
      <c r="CI4546" s="6"/>
      <c r="CJ4546" s="6"/>
      <c r="CK4546" s="6"/>
      <c r="CL4546" s="6"/>
      <c r="CM4546" s="6"/>
      <c r="CN4546" s="6"/>
      <c r="CO4546" s="6"/>
      <c r="CP4546" s="6"/>
      <c r="CQ4546" s="6"/>
      <c r="CR4546" s="6"/>
      <c r="CS4546" s="6"/>
      <c r="CT4546" s="6"/>
      <c r="CU4546" s="6"/>
      <c r="CV4546" s="6"/>
      <c r="CW4546" s="6"/>
      <c r="CX4546" s="6"/>
      <c r="CY4546" s="6"/>
      <c r="CZ4546" s="6"/>
      <c r="DA4546" s="6"/>
      <c r="DB4546" s="6"/>
      <c r="DC4546" s="6"/>
      <c r="DD4546" s="6"/>
      <c r="DE4546" s="6"/>
      <c r="DF4546" s="6"/>
      <c r="DG4546" s="6"/>
      <c r="DH4546" s="6"/>
      <c r="DI4546" s="6"/>
      <c r="DJ4546" s="6"/>
    </row>
    <row r="4547" spans="15:114" ht="15" customHeight="1" x14ac:dyDescent="0.15"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6"/>
      <c r="BD4547" s="6"/>
      <c r="BE4547" s="6"/>
      <c r="BF4547" s="6"/>
      <c r="BG4547" s="6"/>
      <c r="BH4547" s="6"/>
      <c r="BI4547" s="6"/>
      <c r="BJ4547" s="6"/>
      <c r="BK4547" s="6"/>
      <c r="BL4547" s="6"/>
      <c r="BM4547" s="6"/>
      <c r="BN4547" s="6"/>
      <c r="BO4547" s="6"/>
      <c r="BP4547" s="6"/>
      <c r="BQ4547" s="6"/>
      <c r="BR4547" s="6"/>
      <c r="BS4547" s="6"/>
      <c r="BT4547" s="6"/>
      <c r="BU4547" s="6"/>
      <c r="BV4547" s="6"/>
      <c r="BW4547" s="6"/>
      <c r="BX4547" s="6"/>
      <c r="BY4547" s="6"/>
      <c r="BZ4547" s="6"/>
      <c r="CA4547" s="6"/>
      <c r="CB4547" s="6"/>
      <c r="CC4547" s="6"/>
      <c r="CD4547" s="6"/>
      <c r="CE4547" s="6"/>
      <c r="CF4547" s="6"/>
      <c r="CG4547" s="6"/>
      <c r="CH4547" s="6"/>
      <c r="CI4547" s="6"/>
      <c r="CJ4547" s="6"/>
      <c r="CK4547" s="6"/>
      <c r="CL4547" s="6"/>
      <c r="CM4547" s="6"/>
      <c r="CN4547" s="6"/>
      <c r="CO4547" s="6"/>
      <c r="CP4547" s="6"/>
      <c r="CQ4547" s="6"/>
      <c r="CR4547" s="6"/>
      <c r="CS4547" s="6"/>
      <c r="CT4547" s="6"/>
      <c r="CU4547" s="6"/>
      <c r="CV4547" s="6"/>
      <c r="CW4547" s="6"/>
      <c r="CX4547" s="6"/>
      <c r="CY4547" s="6"/>
      <c r="CZ4547" s="6"/>
      <c r="DA4547" s="6"/>
      <c r="DB4547" s="6"/>
      <c r="DC4547" s="6"/>
      <c r="DD4547" s="6"/>
      <c r="DE4547" s="6"/>
      <c r="DF4547" s="6"/>
      <c r="DG4547" s="6"/>
      <c r="DH4547" s="6"/>
      <c r="DI4547" s="6"/>
      <c r="DJ4547" s="6"/>
    </row>
    <row r="4548" spans="15:114" ht="15" customHeight="1" x14ac:dyDescent="0.15"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  <c r="BH4548" s="6"/>
      <c r="BI4548" s="6"/>
      <c r="BJ4548" s="6"/>
      <c r="BK4548" s="6"/>
      <c r="BL4548" s="6"/>
      <c r="BM4548" s="6"/>
      <c r="BN4548" s="6"/>
      <c r="BO4548" s="6"/>
      <c r="BP4548" s="6"/>
      <c r="BQ4548" s="6"/>
      <c r="BR4548" s="6"/>
      <c r="BS4548" s="6"/>
      <c r="BT4548" s="6"/>
      <c r="BU4548" s="6"/>
      <c r="BV4548" s="6"/>
      <c r="BW4548" s="6"/>
      <c r="BX4548" s="6"/>
      <c r="BY4548" s="6"/>
      <c r="BZ4548" s="6"/>
      <c r="CA4548" s="6"/>
      <c r="CB4548" s="6"/>
      <c r="CC4548" s="6"/>
      <c r="CD4548" s="6"/>
      <c r="CE4548" s="6"/>
      <c r="CF4548" s="6"/>
      <c r="CG4548" s="6"/>
      <c r="CH4548" s="6"/>
      <c r="CI4548" s="6"/>
      <c r="CJ4548" s="6"/>
      <c r="CK4548" s="6"/>
      <c r="CL4548" s="6"/>
      <c r="CM4548" s="6"/>
      <c r="CN4548" s="6"/>
      <c r="CO4548" s="6"/>
      <c r="CP4548" s="6"/>
      <c r="CQ4548" s="6"/>
      <c r="CR4548" s="6"/>
      <c r="CS4548" s="6"/>
      <c r="CT4548" s="6"/>
      <c r="CU4548" s="6"/>
      <c r="CV4548" s="6"/>
      <c r="CW4548" s="6"/>
      <c r="CX4548" s="6"/>
      <c r="CY4548" s="6"/>
      <c r="CZ4548" s="6"/>
      <c r="DA4548" s="6"/>
      <c r="DB4548" s="6"/>
      <c r="DC4548" s="6"/>
      <c r="DD4548" s="6"/>
      <c r="DE4548" s="6"/>
      <c r="DF4548" s="6"/>
      <c r="DG4548" s="6"/>
      <c r="DH4548" s="6"/>
      <c r="DI4548" s="6"/>
      <c r="DJ4548" s="6"/>
    </row>
    <row r="4549" spans="15:114" ht="15" customHeight="1" x14ac:dyDescent="0.15"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  <c r="BH4549" s="6"/>
      <c r="BI4549" s="6"/>
      <c r="BJ4549" s="6"/>
      <c r="BK4549" s="6"/>
      <c r="BL4549" s="6"/>
      <c r="BM4549" s="6"/>
      <c r="BN4549" s="6"/>
      <c r="BO4549" s="6"/>
      <c r="BP4549" s="6"/>
      <c r="BQ4549" s="6"/>
      <c r="BR4549" s="6"/>
      <c r="BS4549" s="6"/>
      <c r="BT4549" s="6"/>
      <c r="BU4549" s="6"/>
      <c r="BV4549" s="6"/>
      <c r="BW4549" s="6"/>
      <c r="BX4549" s="6"/>
      <c r="BY4549" s="6"/>
      <c r="BZ4549" s="6"/>
      <c r="CA4549" s="6"/>
      <c r="CB4549" s="6"/>
      <c r="CC4549" s="6"/>
      <c r="CD4549" s="6"/>
      <c r="CE4549" s="6"/>
      <c r="CF4549" s="6"/>
      <c r="CG4549" s="6"/>
      <c r="CH4549" s="6"/>
      <c r="CI4549" s="6"/>
      <c r="CJ4549" s="6"/>
      <c r="CK4549" s="6"/>
      <c r="CL4549" s="6"/>
      <c r="CM4549" s="6"/>
      <c r="CN4549" s="6"/>
      <c r="CO4549" s="6"/>
      <c r="CP4549" s="6"/>
      <c r="CQ4549" s="6"/>
      <c r="CR4549" s="6"/>
      <c r="CS4549" s="6"/>
      <c r="CT4549" s="6"/>
      <c r="CU4549" s="6"/>
      <c r="CV4549" s="6"/>
      <c r="CW4549" s="6"/>
      <c r="CX4549" s="6"/>
      <c r="CY4549" s="6"/>
      <c r="CZ4549" s="6"/>
      <c r="DA4549" s="6"/>
      <c r="DB4549" s="6"/>
      <c r="DC4549" s="6"/>
      <c r="DD4549" s="6"/>
      <c r="DE4549" s="6"/>
      <c r="DF4549" s="6"/>
      <c r="DG4549" s="6"/>
      <c r="DH4549" s="6"/>
      <c r="DI4549" s="6"/>
      <c r="DJ4549" s="6"/>
    </row>
    <row r="4550" spans="15:114" ht="15" customHeight="1" x14ac:dyDescent="0.15"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6"/>
      <c r="BD4550" s="6"/>
      <c r="BE4550" s="6"/>
      <c r="BF4550" s="6"/>
      <c r="BG4550" s="6"/>
      <c r="BH4550" s="6"/>
      <c r="BI4550" s="6"/>
      <c r="BJ4550" s="6"/>
      <c r="BK4550" s="6"/>
      <c r="BL4550" s="6"/>
      <c r="BM4550" s="6"/>
      <c r="BN4550" s="6"/>
      <c r="BO4550" s="6"/>
      <c r="BP4550" s="6"/>
      <c r="BQ4550" s="6"/>
      <c r="BR4550" s="6"/>
      <c r="BS4550" s="6"/>
      <c r="BT4550" s="6"/>
      <c r="BU4550" s="6"/>
      <c r="BV4550" s="6"/>
      <c r="BW4550" s="6"/>
      <c r="BX4550" s="6"/>
      <c r="BY4550" s="6"/>
      <c r="BZ4550" s="6"/>
      <c r="CA4550" s="6"/>
      <c r="CB4550" s="6"/>
      <c r="CC4550" s="6"/>
      <c r="CD4550" s="6"/>
      <c r="CE4550" s="6"/>
      <c r="CF4550" s="6"/>
      <c r="CG4550" s="6"/>
      <c r="CH4550" s="6"/>
      <c r="CI4550" s="6"/>
      <c r="CJ4550" s="6"/>
      <c r="CK4550" s="6"/>
      <c r="CL4550" s="6"/>
      <c r="CM4550" s="6"/>
      <c r="CN4550" s="6"/>
      <c r="CO4550" s="6"/>
      <c r="CP4550" s="6"/>
      <c r="CQ4550" s="6"/>
      <c r="CR4550" s="6"/>
      <c r="CS4550" s="6"/>
      <c r="CT4550" s="6"/>
      <c r="CU4550" s="6"/>
      <c r="CV4550" s="6"/>
      <c r="CW4550" s="6"/>
      <c r="CX4550" s="6"/>
      <c r="CY4550" s="6"/>
      <c r="CZ4550" s="6"/>
      <c r="DA4550" s="6"/>
      <c r="DB4550" s="6"/>
      <c r="DC4550" s="6"/>
      <c r="DD4550" s="6"/>
      <c r="DE4550" s="6"/>
      <c r="DF4550" s="6"/>
      <c r="DG4550" s="6"/>
      <c r="DH4550" s="6"/>
      <c r="DI4550" s="6"/>
      <c r="DJ4550" s="6"/>
    </row>
    <row r="4551" spans="15:114" ht="15" customHeight="1" x14ac:dyDescent="0.15"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6"/>
      <c r="BD4551" s="6"/>
      <c r="BE4551" s="6"/>
      <c r="BF4551" s="6"/>
      <c r="BG4551" s="6"/>
      <c r="BH4551" s="6"/>
      <c r="BI4551" s="6"/>
      <c r="BJ4551" s="6"/>
      <c r="BK4551" s="6"/>
      <c r="BL4551" s="6"/>
      <c r="BM4551" s="6"/>
      <c r="BN4551" s="6"/>
      <c r="BO4551" s="6"/>
      <c r="BP4551" s="6"/>
      <c r="BQ4551" s="6"/>
      <c r="BR4551" s="6"/>
      <c r="BS4551" s="6"/>
      <c r="BT4551" s="6"/>
      <c r="BU4551" s="6"/>
      <c r="BV4551" s="6"/>
      <c r="BW4551" s="6"/>
      <c r="BX4551" s="6"/>
      <c r="BY4551" s="6"/>
      <c r="BZ4551" s="6"/>
      <c r="CA4551" s="6"/>
      <c r="CB4551" s="6"/>
      <c r="CC4551" s="6"/>
      <c r="CD4551" s="6"/>
      <c r="CE4551" s="6"/>
      <c r="CF4551" s="6"/>
      <c r="CG4551" s="6"/>
      <c r="CH4551" s="6"/>
      <c r="CI4551" s="6"/>
      <c r="CJ4551" s="6"/>
      <c r="CK4551" s="6"/>
      <c r="CL4551" s="6"/>
      <c r="CM4551" s="6"/>
      <c r="CN4551" s="6"/>
      <c r="CO4551" s="6"/>
      <c r="CP4551" s="6"/>
      <c r="CQ4551" s="6"/>
      <c r="CR4551" s="6"/>
      <c r="CS4551" s="6"/>
      <c r="CT4551" s="6"/>
      <c r="CU4551" s="6"/>
      <c r="CV4551" s="6"/>
      <c r="CW4551" s="6"/>
      <c r="CX4551" s="6"/>
      <c r="CY4551" s="6"/>
      <c r="CZ4551" s="6"/>
      <c r="DA4551" s="6"/>
      <c r="DB4551" s="6"/>
      <c r="DC4551" s="6"/>
      <c r="DD4551" s="6"/>
      <c r="DE4551" s="6"/>
      <c r="DF4551" s="6"/>
      <c r="DG4551" s="6"/>
      <c r="DH4551" s="6"/>
      <c r="DI4551" s="6"/>
      <c r="DJ4551" s="6"/>
    </row>
    <row r="4552" spans="15:114" ht="15" customHeight="1" x14ac:dyDescent="0.15"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6"/>
      <c r="BD4552" s="6"/>
      <c r="BE4552" s="6"/>
      <c r="BF4552" s="6"/>
      <c r="BG4552" s="6"/>
      <c r="BH4552" s="6"/>
      <c r="BI4552" s="6"/>
      <c r="BJ4552" s="6"/>
      <c r="BK4552" s="6"/>
      <c r="BL4552" s="6"/>
      <c r="BM4552" s="6"/>
      <c r="BN4552" s="6"/>
      <c r="BO4552" s="6"/>
      <c r="BP4552" s="6"/>
      <c r="BQ4552" s="6"/>
      <c r="BR4552" s="6"/>
      <c r="BS4552" s="6"/>
      <c r="BT4552" s="6"/>
      <c r="BU4552" s="6"/>
      <c r="BV4552" s="6"/>
      <c r="BW4552" s="6"/>
      <c r="BX4552" s="6"/>
      <c r="BY4552" s="6"/>
      <c r="BZ4552" s="6"/>
      <c r="CA4552" s="6"/>
      <c r="CB4552" s="6"/>
      <c r="CC4552" s="6"/>
      <c r="CD4552" s="6"/>
      <c r="CE4552" s="6"/>
      <c r="CF4552" s="6"/>
      <c r="CG4552" s="6"/>
      <c r="CH4552" s="6"/>
      <c r="CI4552" s="6"/>
      <c r="CJ4552" s="6"/>
      <c r="CK4552" s="6"/>
      <c r="CL4552" s="6"/>
      <c r="CM4552" s="6"/>
      <c r="CN4552" s="6"/>
      <c r="CO4552" s="6"/>
      <c r="CP4552" s="6"/>
      <c r="CQ4552" s="6"/>
      <c r="CR4552" s="6"/>
      <c r="CS4552" s="6"/>
      <c r="CT4552" s="6"/>
      <c r="CU4552" s="6"/>
      <c r="CV4552" s="6"/>
      <c r="CW4552" s="6"/>
      <c r="CX4552" s="6"/>
      <c r="CY4552" s="6"/>
      <c r="CZ4552" s="6"/>
      <c r="DA4552" s="6"/>
      <c r="DB4552" s="6"/>
      <c r="DC4552" s="6"/>
      <c r="DD4552" s="6"/>
      <c r="DE4552" s="6"/>
      <c r="DF4552" s="6"/>
      <c r="DG4552" s="6"/>
      <c r="DH4552" s="6"/>
      <c r="DI4552" s="6"/>
      <c r="DJ4552" s="6"/>
    </row>
    <row r="4553" spans="15:114" ht="15" customHeight="1" x14ac:dyDescent="0.15"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6"/>
      <c r="BD4553" s="6"/>
      <c r="BE4553" s="6"/>
      <c r="BF4553" s="6"/>
      <c r="BG4553" s="6"/>
      <c r="BH4553" s="6"/>
      <c r="BI4553" s="6"/>
      <c r="BJ4553" s="6"/>
      <c r="BK4553" s="6"/>
      <c r="BL4553" s="6"/>
      <c r="BM4553" s="6"/>
      <c r="BN4553" s="6"/>
      <c r="BO4553" s="6"/>
      <c r="BP4553" s="6"/>
      <c r="BQ4553" s="6"/>
      <c r="BR4553" s="6"/>
      <c r="BS4553" s="6"/>
      <c r="BT4553" s="6"/>
      <c r="BU4553" s="6"/>
      <c r="BV4553" s="6"/>
      <c r="BW4553" s="6"/>
      <c r="BX4553" s="6"/>
      <c r="BY4553" s="6"/>
      <c r="BZ4553" s="6"/>
      <c r="CA4553" s="6"/>
      <c r="CB4553" s="6"/>
      <c r="CC4553" s="6"/>
      <c r="CD4553" s="6"/>
      <c r="CE4553" s="6"/>
      <c r="CF4553" s="6"/>
      <c r="CG4553" s="6"/>
      <c r="CH4553" s="6"/>
      <c r="CI4553" s="6"/>
      <c r="CJ4553" s="6"/>
      <c r="CK4553" s="6"/>
      <c r="CL4553" s="6"/>
      <c r="CM4553" s="6"/>
      <c r="CN4553" s="6"/>
      <c r="CO4553" s="6"/>
      <c r="CP4553" s="6"/>
      <c r="CQ4553" s="6"/>
      <c r="CR4553" s="6"/>
      <c r="CS4553" s="6"/>
      <c r="CT4553" s="6"/>
      <c r="CU4553" s="6"/>
      <c r="CV4553" s="6"/>
      <c r="CW4553" s="6"/>
      <c r="CX4553" s="6"/>
      <c r="CY4553" s="6"/>
      <c r="CZ4553" s="6"/>
      <c r="DA4553" s="6"/>
      <c r="DB4553" s="6"/>
      <c r="DC4553" s="6"/>
      <c r="DD4553" s="6"/>
      <c r="DE4553" s="6"/>
      <c r="DF4553" s="6"/>
      <c r="DG4553" s="6"/>
      <c r="DH4553" s="6"/>
      <c r="DI4553" s="6"/>
      <c r="DJ4553" s="6"/>
    </row>
    <row r="4554" spans="15:114" ht="15" customHeight="1" x14ac:dyDescent="0.15"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6"/>
      <c r="BD4554" s="6"/>
      <c r="BE4554" s="6"/>
      <c r="BF4554" s="6"/>
      <c r="BG4554" s="6"/>
      <c r="BH4554" s="6"/>
      <c r="BI4554" s="6"/>
      <c r="BJ4554" s="6"/>
      <c r="BK4554" s="6"/>
      <c r="BL4554" s="6"/>
      <c r="BM4554" s="6"/>
      <c r="BN4554" s="6"/>
      <c r="BO4554" s="6"/>
      <c r="BP4554" s="6"/>
      <c r="BQ4554" s="6"/>
      <c r="BR4554" s="6"/>
      <c r="BS4554" s="6"/>
      <c r="BT4554" s="6"/>
      <c r="BU4554" s="6"/>
      <c r="BV4554" s="6"/>
      <c r="BW4554" s="6"/>
      <c r="BX4554" s="6"/>
      <c r="BY4554" s="6"/>
      <c r="BZ4554" s="6"/>
      <c r="CA4554" s="6"/>
      <c r="CB4554" s="6"/>
      <c r="CC4554" s="6"/>
      <c r="CD4554" s="6"/>
      <c r="CE4554" s="6"/>
      <c r="CF4554" s="6"/>
      <c r="CG4554" s="6"/>
      <c r="CH4554" s="6"/>
      <c r="CI4554" s="6"/>
      <c r="CJ4554" s="6"/>
      <c r="CK4554" s="6"/>
      <c r="CL4554" s="6"/>
      <c r="CM4554" s="6"/>
      <c r="CN4554" s="6"/>
      <c r="CO4554" s="6"/>
      <c r="CP4554" s="6"/>
      <c r="CQ4554" s="6"/>
      <c r="CR4554" s="6"/>
      <c r="CS4554" s="6"/>
      <c r="CT4554" s="6"/>
      <c r="CU4554" s="6"/>
      <c r="CV4554" s="6"/>
      <c r="CW4554" s="6"/>
      <c r="CX4554" s="6"/>
      <c r="CY4554" s="6"/>
      <c r="CZ4554" s="6"/>
      <c r="DA4554" s="6"/>
      <c r="DB4554" s="6"/>
      <c r="DC4554" s="6"/>
      <c r="DD4554" s="6"/>
      <c r="DE4554" s="6"/>
      <c r="DF4554" s="6"/>
      <c r="DG4554" s="6"/>
      <c r="DH4554" s="6"/>
      <c r="DI4554" s="6"/>
      <c r="DJ4554" s="6"/>
    </row>
    <row r="4555" spans="15:114" ht="15" customHeight="1" x14ac:dyDescent="0.15"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6"/>
      <c r="BD4555" s="6"/>
      <c r="BE4555" s="6"/>
      <c r="BF4555" s="6"/>
      <c r="BG4555" s="6"/>
      <c r="BH4555" s="6"/>
      <c r="BI4555" s="6"/>
      <c r="BJ4555" s="6"/>
      <c r="BK4555" s="6"/>
      <c r="BL4555" s="6"/>
      <c r="BM4555" s="6"/>
      <c r="BN4555" s="6"/>
      <c r="BO4555" s="6"/>
      <c r="BP4555" s="6"/>
      <c r="BQ4555" s="6"/>
      <c r="BR4555" s="6"/>
      <c r="BS4555" s="6"/>
      <c r="BT4555" s="6"/>
      <c r="BU4555" s="6"/>
      <c r="BV4555" s="6"/>
      <c r="BW4555" s="6"/>
      <c r="BX4555" s="6"/>
      <c r="BY4555" s="6"/>
      <c r="BZ4555" s="6"/>
      <c r="CA4555" s="6"/>
      <c r="CB4555" s="6"/>
      <c r="CC4555" s="6"/>
      <c r="CD4555" s="6"/>
      <c r="CE4555" s="6"/>
      <c r="CF4555" s="6"/>
      <c r="CG4555" s="6"/>
      <c r="CH4555" s="6"/>
      <c r="CI4555" s="6"/>
      <c r="CJ4555" s="6"/>
      <c r="CK4555" s="6"/>
      <c r="CL4555" s="6"/>
      <c r="CM4555" s="6"/>
      <c r="CN4555" s="6"/>
      <c r="CO4555" s="6"/>
      <c r="CP4555" s="6"/>
      <c r="CQ4555" s="6"/>
      <c r="CR4555" s="6"/>
      <c r="CS4555" s="6"/>
      <c r="CT4555" s="6"/>
      <c r="CU4555" s="6"/>
      <c r="CV4555" s="6"/>
      <c r="CW4555" s="6"/>
      <c r="CX4555" s="6"/>
      <c r="CY4555" s="6"/>
      <c r="CZ4555" s="6"/>
      <c r="DA4555" s="6"/>
      <c r="DB4555" s="6"/>
      <c r="DC4555" s="6"/>
      <c r="DD4555" s="6"/>
      <c r="DE4555" s="6"/>
      <c r="DF4555" s="6"/>
      <c r="DG4555" s="6"/>
      <c r="DH4555" s="6"/>
      <c r="DI4555" s="6"/>
      <c r="DJ4555" s="6"/>
    </row>
    <row r="4556" spans="15:114" ht="15" customHeight="1" x14ac:dyDescent="0.15"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6"/>
      <c r="BD4556" s="6"/>
      <c r="BE4556" s="6"/>
      <c r="BF4556" s="6"/>
      <c r="BG4556" s="6"/>
      <c r="BH4556" s="6"/>
      <c r="BI4556" s="6"/>
      <c r="BJ4556" s="6"/>
      <c r="BK4556" s="6"/>
      <c r="BL4556" s="6"/>
      <c r="BM4556" s="6"/>
      <c r="BN4556" s="6"/>
      <c r="BO4556" s="6"/>
      <c r="BP4556" s="6"/>
      <c r="BQ4556" s="6"/>
      <c r="BR4556" s="6"/>
      <c r="BS4556" s="6"/>
      <c r="BT4556" s="6"/>
      <c r="BU4556" s="6"/>
      <c r="BV4556" s="6"/>
      <c r="BW4556" s="6"/>
      <c r="BX4556" s="6"/>
      <c r="BY4556" s="6"/>
      <c r="BZ4556" s="6"/>
      <c r="CA4556" s="6"/>
      <c r="CB4556" s="6"/>
      <c r="CC4556" s="6"/>
      <c r="CD4556" s="6"/>
      <c r="CE4556" s="6"/>
      <c r="CF4556" s="6"/>
      <c r="CG4556" s="6"/>
      <c r="CH4556" s="6"/>
      <c r="CI4556" s="6"/>
      <c r="CJ4556" s="6"/>
      <c r="CK4556" s="6"/>
      <c r="CL4556" s="6"/>
      <c r="CM4556" s="6"/>
      <c r="CN4556" s="6"/>
      <c r="CO4556" s="6"/>
      <c r="CP4556" s="6"/>
      <c r="CQ4556" s="6"/>
      <c r="CR4556" s="6"/>
      <c r="CS4556" s="6"/>
      <c r="CT4556" s="6"/>
      <c r="CU4556" s="6"/>
      <c r="CV4556" s="6"/>
      <c r="CW4556" s="6"/>
      <c r="CX4556" s="6"/>
      <c r="CY4556" s="6"/>
      <c r="CZ4556" s="6"/>
      <c r="DA4556" s="6"/>
      <c r="DB4556" s="6"/>
      <c r="DC4556" s="6"/>
      <c r="DD4556" s="6"/>
      <c r="DE4556" s="6"/>
      <c r="DF4556" s="6"/>
      <c r="DG4556" s="6"/>
      <c r="DH4556" s="6"/>
      <c r="DI4556" s="6"/>
      <c r="DJ4556" s="6"/>
    </row>
    <row r="4557" spans="15:114" ht="15" customHeight="1" x14ac:dyDescent="0.15"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6"/>
      <c r="BD4557" s="6"/>
      <c r="BE4557" s="6"/>
      <c r="BF4557" s="6"/>
      <c r="BG4557" s="6"/>
      <c r="BH4557" s="6"/>
      <c r="BI4557" s="6"/>
      <c r="BJ4557" s="6"/>
      <c r="BK4557" s="6"/>
      <c r="BL4557" s="6"/>
      <c r="BM4557" s="6"/>
      <c r="BN4557" s="6"/>
      <c r="BO4557" s="6"/>
      <c r="BP4557" s="6"/>
      <c r="BQ4557" s="6"/>
      <c r="BR4557" s="6"/>
      <c r="BS4557" s="6"/>
      <c r="BT4557" s="6"/>
      <c r="BU4557" s="6"/>
      <c r="BV4557" s="6"/>
      <c r="BW4557" s="6"/>
      <c r="BX4557" s="6"/>
      <c r="BY4557" s="6"/>
      <c r="BZ4557" s="6"/>
      <c r="CA4557" s="6"/>
      <c r="CB4557" s="6"/>
      <c r="CC4557" s="6"/>
      <c r="CD4557" s="6"/>
      <c r="CE4557" s="6"/>
      <c r="CF4557" s="6"/>
      <c r="CG4557" s="6"/>
      <c r="CH4557" s="6"/>
      <c r="CI4557" s="6"/>
      <c r="CJ4557" s="6"/>
      <c r="CK4557" s="6"/>
      <c r="CL4557" s="6"/>
      <c r="CM4557" s="6"/>
      <c r="CN4557" s="6"/>
      <c r="CO4557" s="6"/>
      <c r="CP4557" s="6"/>
      <c r="CQ4557" s="6"/>
      <c r="CR4557" s="6"/>
      <c r="CS4557" s="6"/>
      <c r="CT4557" s="6"/>
      <c r="CU4557" s="6"/>
      <c r="CV4557" s="6"/>
      <c r="CW4557" s="6"/>
      <c r="CX4557" s="6"/>
      <c r="CY4557" s="6"/>
      <c r="CZ4557" s="6"/>
      <c r="DA4557" s="6"/>
      <c r="DB4557" s="6"/>
      <c r="DC4557" s="6"/>
      <c r="DD4557" s="6"/>
      <c r="DE4557" s="6"/>
      <c r="DF4557" s="6"/>
      <c r="DG4557" s="6"/>
      <c r="DH4557" s="6"/>
      <c r="DI4557" s="6"/>
      <c r="DJ4557" s="6"/>
    </row>
    <row r="4558" spans="15:114" ht="15" customHeight="1" x14ac:dyDescent="0.15"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6"/>
      <c r="BD4558" s="6"/>
      <c r="BE4558" s="6"/>
      <c r="BF4558" s="6"/>
      <c r="BG4558" s="6"/>
      <c r="BH4558" s="6"/>
      <c r="BI4558" s="6"/>
      <c r="BJ4558" s="6"/>
      <c r="BK4558" s="6"/>
      <c r="BL4558" s="6"/>
      <c r="BM4558" s="6"/>
      <c r="BN4558" s="6"/>
      <c r="BO4558" s="6"/>
      <c r="BP4558" s="6"/>
      <c r="BQ4558" s="6"/>
      <c r="BR4558" s="6"/>
      <c r="BS4558" s="6"/>
      <c r="BT4558" s="6"/>
      <c r="BU4558" s="6"/>
      <c r="BV4558" s="6"/>
      <c r="BW4558" s="6"/>
      <c r="BX4558" s="6"/>
      <c r="BY4558" s="6"/>
      <c r="BZ4558" s="6"/>
      <c r="CA4558" s="6"/>
      <c r="CB4558" s="6"/>
      <c r="CC4558" s="6"/>
      <c r="CD4558" s="6"/>
      <c r="CE4558" s="6"/>
      <c r="CF4558" s="6"/>
      <c r="CG4558" s="6"/>
      <c r="CH4558" s="6"/>
      <c r="CI4558" s="6"/>
      <c r="CJ4558" s="6"/>
      <c r="CK4558" s="6"/>
      <c r="CL4558" s="6"/>
      <c r="CM4558" s="6"/>
      <c r="CN4558" s="6"/>
      <c r="CO4558" s="6"/>
      <c r="CP4558" s="6"/>
      <c r="CQ4558" s="6"/>
      <c r="CR4558" s="6"/>
      <c r="CS4558" s="6"/>
      <c r="CT4558" s="6"/>
      <c r="CU4558" s="6"/>
      <c r="CV4558" s="6"/>
      <c r="CW4558" s="6"/>
      <c r="CX4558" s="6"/>
      <c r="CY4558" s="6"/>
      <c r="CZ4558" s="6"/>
      <c r="DA4558" s="6"/>
      <c r="DB4558" s="6"/>
      <c r="DC4558" s="6"/>
      <c r="DD4558" s="6"/>
      <c r="DE4558" s="6"/>
      <c r="DF4558" s="6"/>
      <c r="DG4558" s="6"/>
      <c r="DH4558" s="6"/>
      <c r="DI4558" s="6"/>
      <c r="DJ4558" s="6"/>
    </row>
    <row r="4559" spans="15:114" ht="15" customHeight="1" x14ac:dyDescent="0.15"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6"/>
      <c r="BD4559" s="6"/>
      <c r="BE4559" s="6"/>
      <c r="BF4559" s="6"/>
      <c r="BG4559" s="6"/>
      <c r="BH4559" s="6"/>
      <c r="BI4559" s="6"/>
      <c r="BJ4559" s="6"/>
      <c r="BK4559" s="6"/>
      <c r="BL4559" s="6"/>
      <c r="BM4559" s="6"/>
      <c r="BN4559" s="6"/>
      <c r="BO4559" s="6"/>
      <c r="BP4559" s="6"/>
      <c r="BQ4559" s="6"/>
      <c r="BR4559" s="6"/>
      <c r="BS4559" s="6"/>
      <c r="BT4559" s="6"/>
      <c r="BU4559" s="6"/>
      <c r="BV4559" s="6"/>
      <c r="BW4559" s="6"/>
      <c r="BX4559" s="6"/>
      <c r="BY4559" s="6"/>
      <c r="BZ4559" s="6"/>
      <c r="CA4559" s="6"/>
      <c r="CB4559" s="6"/>
      <c r="CC4559" s="6"/>
      <c r="CD4559" s="6"/>
      <c r="CE4559" s="6"/>
      <c r="CF4559" s="6"/>
      <c r="CG4559" s="6"/>
      <c r="CH4559" s="6"/>
      <c r="CI4559" s="6"/>
      <c r="CJ4559" s="6"/>
      <c r="CK4559" s="6"/>
      <c r="CL4559" s="6"/>
      <c r="CM4559" s="6"/>
      <c r="CN4559" s="6"/>
      <c r="CO4559" s="6"/>
      <c r="CP4559" s="6"/>
      <c r="CQ4559" s="6"/>
      <c r="CR4559" s="6"/>
      <c r="CS4559" s="6"/>
      <c r="CT4559" s="6"/>
      <c r="CU4559" s="6"/>
      <c r="CV4559" s="6"/>
      <c r="CW4559" s="6"/>
      <c r="CX4559" s="6"/>
      <c r="CY4559" s="6"/>
      <c r="CZ4559" s="6"/>
      <c r="DA4559" s="6"/>
      <c r="DB4559" s="6"/>
      <c r="DC4559" s="6"/>
      <c r="DD4559" s="6"/>
      <c r="DE4559" s="6"/>
      <c r="DF4559" s="6"/>
      <c r="DG4559" s="6"/>
      <c r="DH4559" s="6"/>
      <c r="DI4559" s="6"/>
      <c r="DJ4559" s="6"/>
    </row>
    <row r="4560" spans="15:114" ht="15" customHeight="1" x14ac:dyDescent="0.15"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6"/>
      <c r="BD4560" s="6"/>
      <c r="BE4560" s="6"/>
      <c r="BF4560" s="6"/>
      <c r="BG4560" s="6"/>
      <c r="BH4560" s="6"/>
      <c r="BI4560" s="6"/>
      <c r="BJ4560" s="6"/>
      <c r="BK4560" s="6"/>
      <c r="BL4560" s="6"/>
      <c r="BM4560" s="6"/>
      <c r="BN4560" s="6"/>
      <c r="BO4560" s="6"/>
      <c r="BP4560" s="6"/>
      <c r="BQ4560" s="6"/>
      <c r="BR4560" s="6"/>
      <c r="BS4560" s="6"/>
      <c r="BT4560" s="6"/>
      <c r="BU4560" s="6"/>
      <c r="BV4560" s="6"/>
      <c r="BW4560" s="6"/>
      <c r="BX4560" s="6"/>
      <c r="BY4560" s="6"/>
      <c r="BZ4560" s="6"/>
      <c r="CA4560" s="6"/>
      <c r="CB4560" s="6"/>
      <c r="CC4560" s="6"/>
      <c r="CD4560" s="6"/>
      <c r="CE4560" s="6"/>
      <c r="CF4560" s="6"/>
      <c r="CG4560" s="6"/>
      <c r="CH4560" s="6"/>
      <c r="CI4560" s="6"/>
      <c r="CJ4560" s="6"/>
      <c r="CK4560" s="6"/>
      <c r="CL4560" s="6"/>
      <c r="CM4560" s="6"/>
      <c r="CN4560" s="6"/>
      <c r="CO4560" s="6"/>
      <c r="CP4560" s="6"/>
      <c r="CQ4560" s="6"/>
      <c r="CR4560" s="6"/>
      <c r="CS4560" s="6"/>
      <c r="CT4560" s="6"/>
      <c r="CU4560" s="6"/>
      <c r="CV4560" s="6"/>
      <c r="CW4560" s="6"/>
      <c r="CX4560" s="6"/>
      <c r="CY4560" s="6"/>
      <c r="CZ4560" s="6"/>
      <c r="DA4560" s="6"/>
      <c r="DB4560" s="6"/>
      <c r="DC4560" s="6"/>
      <c r="DD4560" s="6"/>
      <c r="DE4560" s="6"/>
      <c r="DF4560" s="6"/>
      <c r="DG4560" s="6"/>
      <c r="DH4560" s="6"/>
      <c r="DI4560" s="6"/>
      <c r="DJ4560" s="6"/>
    </row>
    <row r="4561" spans="15:114" ht="15" customHeight="1" x14ac:dyDescent="0.15"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6"/>
      <c r="BC4561" s="6"/>
      <c r="BD4561" s="6"/>
      <c r="BE4561" s="6"/>
      <c r="BF4561" s="6"/>
      <c r="BG4561" s="6"/>
      <c r="BH4561" s="6"/>
      <c r="BI4561" s="6"/>
      <c r="BJ4561" s="6"/>
      <c r="BK4561" s="6"/>
      <c r="BL4561" s="6"/>
      <c r="BM4561" s="6"/>
      <c r="BN4561" s="6"/>
      <c r="BO4561" s="6"/>
      <c r="BP4561" s="6"/>
      <c r="BQ4561" s="6"/>
      <c r="BR4561" s="6"/>
      <c r="BS4561" s="6"/>
      <c r="BT4561" s="6"/>
      <c r="BU4561" s="6"/>
      <c r="BV4561" s="6"/>
      <c r="BW4561" s="6"/>
      <c r="BX4561" s="6"/>
      <c r="BY4561" s="6"/>
      <c r="BZ4561" s="6"/>
      <c r="CA4561" s="6"/>
      <c r="CB4561" s="6"/>
      <c r="CC4561" s="6"/>
      <c r="CD4561" s="6"/>
      <c r="CE4561" s="6"/>
      <c r="CF4561" s="6"/>
      <c r="CG4561" s="6"/>
      <c r="CH4561" s="6"/>
      <c r="CI4561" s="6"/>
      <c r="CJ4561" s="6"/>
      <c r="CK4561" s="6"/>
      <c r="CL4561" s="6"/>
      <c r="CM4561" s="6"/>
      <c r="CN4561" s="6"/>
      <c r="CO4561" s="6"/>
      <c r="CP4561" s="6"/>
      <c r="CQ4561" s="6"/>
      <c r="CR4561" s="6"/>
      <c r="CS4561" s="6"/>
      <c r="CT4561" s="6"/>
      <c r="CU4561" s="6"/>
      <c r="CV4561" s="6"/>
      <c r="CW4561" s="6"/>
      <c r="CX4561" s="6"/>
      <c r="CY4561" s="6"/>
      <c r="CZ4561" s="6"/>
      <c r="DA4561" s="6"/>
      <c r="DB4561" s="6"/>
      <c r="DC4561" s="6"/>
      <c r="DD4561" s="6"/>
      <c r="DE4561" s="6"/>
      <c r="DF4561" s="6"/>
      <c r="DG4561" s="6"/>
      <c r="DH4561" s="6"/>
      <c r="DI4561" s="6"/>
      <c r="DJ4561" s="6"/>
    </row>
    <row r="4562" spans="15:114" ht="15" customHeight="1" x14ac:dyDescent="0.15"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6"/>
      <c r="BD4562" s="6"/>
      <c r="BE4562" s="6"/>
      <c r="BF4562" s="6"/>
      <c r="BG4562" s="6"/>
      <c r="BH4562" s="6"/>
      <c r="BI4562" s="6"/>
      <c r="BJ4562" s="6"/>
      <c r="BK4562" s="6"/>
      <c r="BL4562" s="6"/>
      <c r="BM4562" s="6"/>
      <c r="BN4562" s="6"/>
      <c r="BO4562" s="6"/>
      <c r="BP4562" s="6"/>
      <c r="BQ4562" s="6"/>
      <c r="BR4562" s="6"/>
      <c r="BS4562" s="6"/>
      <c r="BT4562" s="6"/>
      <c r="BU4562" s="6"/>
      <c r="BV4562" s="6"/>
      <c r="BW4562" s="6"/>
      <c r="BX4562" s="6"/>
      <c r="BY4562" s="6"/>
      <c r="BZ4562" s="6"/>
      <c r="CA4562" s="6"/>
      <c r="CB4562" s="6"/>
      <c r="CC4562" s="6"/>
      <c r="CD4562" s="6"/>
      <c r="CE4562" s="6"/>
      <c r="CF4562" s="6"/>
      <c r="CG4562" s="6"/>
      <c r="CH4562" s="6"/>
      <c r="CI4562" s="6"/>
      <c r="CJ4562" s="6"/>
      <c r="CK4562" s="6"/>
      <c r="CL4562" s="6"/>
      <c r="CM4562" s="6"/>
      <c r="CN4562" s="6"/>
      <c r="CO4562" s="6"/>
      <c r="CP4562" s="6"/>
      <c r="CQ4562" s="6"/>
      <c r="CR4562" s="6"/>
      <c r="CS4562" s="6"/>
      <c r="CT4562" s="6"/>
      <c r="CU4562" s="6"/>
      <c r="CV4562" s="6"/>
      <c r="CW4562" s="6"/>
      <c r="CX4562" s="6"/>
      <c r="CY4562" s="6"/>
      <c r="CZ4562" s="6"/>
      <c r="DA4562" s="6"/>
      <c r="DB4562" s="6"/>
      <c r="DC4562" s="6"/>
      <c r="DD4562" s="6"/>
      <c r="DE4562" s="6"/>
      <c r="DF4562" s="6"/>
      <c r="DG4562" s="6"/>
      <c r="DH4562" s="6"/>
      <c r="DI4562" s="6"/>
      <c r="DJ4562" s="6"/>
    </row>
    <row r="4563" spans="15:114" ht="15" customHeight="1" x14ac:dyDescent="0.15"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6"/>
      <c r="BD4563" s="6"/>
      <c r="BE4563" s="6"/>
      <c r="BF4563" s="6"/>
      <c r="BG4563" s="6"/>
      <c r="BH4563" s="6"/>
      <c r="BI4563" s="6"/>
      <c r="BJ4563" s="6"/>
      <c r="BK4563" s="6"/>
      <c r="BL4563" s="6"/>
      <c r="BM4563" s="6"/>
      <c r="BN4563" s="6"/>
      <c r="BO4563" s="6"/>
      <c r="BP4563" s="6"/>
      <c r="BQ4563" s="6"/>
      <c r="BR4563" s="6"/>
      <c r="BS4563" s="6"/>
      <c r="BT4563" s="6"/>
      <c r="BU4563" s="6"/>
      <c r="BV4563" s="6"/>
      <c r="BW4563" s="6"/>
      <c r="BX4563" s="6"/>
      <c r="BY4563" s="6"/>
      <c r="BZ4563" s="6"/>
      <c r="CA4563" s="6"/>
      <c r="CB4563" s="6"/>
      <c r="CC4563" s="6"/>
      <c r="CD4563" s="6"/>
      <c r="CE4563" s="6"/>
      <c r="CF4563" s="6"/>
      <c r="CG4563" s="6"/>
      <c r="CH4563" s="6"/>
      <c r="CI4563" s="6"/>
      <c r="CJ4563" s="6"/>
      <c r="CK4563" s="6"/>
      <c r="CL4563" s="6"/>
      <c r="CM4563" s="6"/>
      <c r="CN4563" s="6"/>
      <c r="CO4563" s="6"/>
      <c r="CP4563" s="6"/>
      <c r="CQ4563" s="6"/>
      <c r="CR4563" s="6"/>
      <c r="CS4563" s="6"/>
      <c r="CT4563" s="6"/>
      <c r="CU4563" s="6"/>
      <c r="CV4563" s="6"/>
      <c r="CW4563" s="6"/>
      <c r="CX4563" s="6"/>
      <c r="CY4563" s="6"/>
      <c r="CZ4563" s="6"/>
      <c r="DA4563" s="6"/>
      <c r="DB4563" s="6"/>
      <c r="DC4563" s="6"/>
      <c r="DD4563" s="6"/>
      <c r="DE4563" s="6"/>
      <c r="DF4563" s="6"/>
      <c r="DG4563" s="6"/>
      <c r="DH4563" s="6"/>
      <c r="DI4563" s="6"/>
      <c r="DJ4563" s="6"/>
    </row>
    <row r="4564" spans="15:114" ht="15" customHeight="1" x14ac:dyDescent="0.15"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  <c r="BH4564" s="6"/>
      <c r="BI4564" s="6"/>
      <c r="BJ4564" s="6"/>
      <c r="BK4564" s="6"/>
      <c r="BL4564" s="6"/>
      <c r="BM4564" s="6"/>
      <c r="BN4564" s="6"/>
      <c r="BO4564" s="6"/>
      <c r="BP4564" s="6"/>
      <c r="BQ4564" s="6"/>
      <c r="BR4564" s="6"/>
      <c r="BS4564" s="6"/>
      <c r="BT4564" s="6"/>
      <c r="BU4564" s="6"/>
      <c r="BV4564" s="6"/>
      <c r="BW4564" s="6"/>
      <c r="BX4564" s="6"/>
      <c r="BY4564" s="6"/>
      <c r="BZ4564" s="6"/>
      <c r="CA4564" s="6"/>
      <c r="CB4564" s="6"/>
      <c r="CC4564" s="6"/>
      <c r="CD4564" s="6"/>
      <c r="CE4564" s="6"/>
      <c r="CF4564" s="6"/>
      <c r="CG4564" s="6"/>
      <c r="CH4564" s="6"/>
      <c r="CI4564" s="6"/>
      <c r="CJ4564" s="6"/>
      <c r="CK4564" s="6"/>
      <c r="CL4564" s="6"/>
      <c r="CM4564" s="6"/>
      <c r="CN4564" s="6"/>
      <c r="CO4564" s="6"/>
      <c r="CP4564" s="6"/>
      <c r="CQ4564" s="6"/>
      <c r="CR4564" s="6"/>
      <c r="CS4564" s="6"/>
      <c r="CT4564" s="6"/>
      <c r="CU4564" s="6"/>
      <c r="CV4564" s="6"/>
      <c r="CW4564" s="6"/>
      <c r="CX4564" s="6"/>
      <c r="CY4564" s="6"/>
      <c r="CZ4564" s="6"/>
      <c r="DA4564" s="6"/>
      <c r="DB4564" s="6"/>
      <c r="DC4564" s="6"/>
      <c r="DD4564" s="6"/>
      <c r="DE4564" s="6"/>
      <c r="DF4564" s="6"/>
      <c r="DG4564" s="6"/>
      <c r="DH4564" s="6"/>
      <c r="DI4564" s="6"/>
      <c r="DJ4564" s="6"/>
    </row>
    <row r="4565" spans="15:114" ht="15" customHeight="1" x14ac:dyDescent="0.15"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  <c r="BH4565" s="6"/>
      <c r="BI4565" s="6"/>
      <c r="BJ4565" s="6"/>
      <c r="BK4565" s="6"/>
      <c r="BL4565" s="6"/>
      <c r="BM4565" s="6"/>
      <c r="BN4565" s="6"/>
      <c r="BO4565" s="6"/>
      <c r="BP4565" s="6"/>
      <c r="BQ4565" s="6"/>
      <c r="BR4565" s="6"/>
      <c r="BS4565" s="6"/>
      <c r="BT4565" s="6"/>
      <c r="BU4565" s="6"/>
      <c r="BV4565" s="6"/>
      <c r="BW4565" s="6"/>
      <c r="BX4565" s="6"/>
      <c r="BY4565" s="6"/>
      <c r="BZ4565" s="6"/>
      <c r="CA4565" s="6"/>
      <c r="CB4565" s="6"/>
      <c r="CC4565" s="6"/>
      <c r="CD4565" s="6"/>
      <c r="CE4565" s="6"/>
      <c r="CF4565" s="6"/>
      <c r="CG4565" s="6"/>
      <c r="CH4565" s="6"/>
      <c r="CI4565" s="6"/>
      <c r="CJ4565" s="6"/>
      <c r="CK4565" s="6"/>
      <c r="CL4565" s="6"/>
      <c r="CM4565" s="6"/>
      <c r="CN4565" s="6"/>
      <c r="CO4565" s="6"/>
      <c r="CP4565" s="6"/>
      <c r="CQ4565" s="6"/>
      <c r="CR4565" s="6"/>
      <c r="CS4565" s="6"/>
      <c r="CT4565" s="6"/>
      <c r="CU4565" s="6"/>
      <c r="CV4565" s="6"/>
      <c r="CW4565" s="6"/>
      <c r="CX4565" s="6"/>
      <c r="CY4565" s="6"/>
      <c r="CZ4565" s="6"/>
      <c r="DA4565" s="6"/>
      <c r="DB4565" s="6"/>
      <c r="DC4565" s="6"/>
      <c r="DD4565" s="6"/>
      <c r="DE4565" s="6"/>
      <c r="DF4565" s="6"/>
      <c r="DG4565" s="6"/>
      <c r="DH4565" s="6"/>
      <c r="DI4565" s="6"/>
      <c r="DJ4565" s="6"/>
    </row>
    <row r="4566" spans="15:114" ht="15" customHeight="1" x14ac:dyDescent="0.15"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6"/>
      <c r="BD4566" s="6"/>
      <c r="BE4566" s="6"/>
      <c r="BF4566" s="6"/>
      <c r="BG4566" s="6"/>
      <c r="BH4566" s="6"/>
      <c r="BI4566" s="6"/>
      <c r="BJ4566" s="6"/>
      <c r="BK4566" s="6"/>
      <c r="BL4566" s="6"/>
      <c r="BM4566" s="6"/>
      <c r="BN4566" s="6"/>
      <c r="BO4566" s="6"/>
      <c r="BP4566" s="6"/>
      <c r="BQ4566" s="6"/>
      <c r="BR4566" s="6"/>
      <c r="BS4566" s="6"/>
      <c r="BT4566" s="6"/>
      <c r="BU4566" s="6"/>
      <c r="BV4566" s="6"/>
      <c r="BW4566" s="6"/>
      <c r="BX4566" s="6"/>
      <c r="BY4566" s="6"/>
      <c r="BZ4566" s="6"/>
      <c r="CA4566" s="6"/>
      <c r="CB4566" s="6"/>
      <c r="CC4566" s="6"/>
      <c r="CD4566" s="6"/>
      <c r="CE4566" s="6"/>
      <c r="CF4566" s="6"/>
      <c r="CG4566" s="6"/>
      <c r="CH4566" s="6"/>
      <c r="CI4566" s="6"/>
      <c r="CJ4566" s="6"/>
      <c r="CK4566" s="6"/>
      <c r="CL4566" s="6"/>
      <c r="CM4566" s="6"/>
      <c r="CN4566" s="6"/>
      <c r="CO4566" s="6"/>
      <c r="CP4566" s="6"/>
      <c r="CQ4566" s="6"/>
      <c r="CR4566" s="6"/>
      <c r="CS4566" s="6"/>
      <c r="CT4566" s="6"/>
      <c r="CU4566" s="6"/>
      <c r="CV4566" s="6"/>
      <c r="CW4566" s="6"/>
      <c r="CX4566" s="6"/>
      <c r="CY4566" s="6"/>
      <c r="CZ4566" s="6"/>
      <c r="DA4566" s="6"/>
      <c r="DB4566" s="6"/>
      <c r="DC4566" s="6"/>
      <c r="DD4566" s="6"/>
      <c r="DE4566" s="6"/>
      <c r="DF4566" s="6"/>
      <c r="DG4566" s="6"/>
      <c r="DH4566" s="6"/>
      <c r="DI4566" s="6"/>
      <c r="DJ4566" s="6"/>
    </row>
    <row r="4567" spans="15:114" ht="15" customHeight="1" x14ac:dyDescent="0.15"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  <c r="BH4567" s="6"/>
      <c r="BI4567" s="6"/>
      <c r="BJ4567" s="6"/>
      <c r="BK4567" s="6"/>
      <c r="BL4567" s="6"/>
      <c r="BM4567" s="6"/>
      <c r="BN4567" s="6"/>
      <c r="BO4567" s="6"/>
      <c r="BP4567" s="6"/>
      <c r="BQ4567" s="6"/>
      <c r="BR4567" s="6"/>
      <c r="BS4567" s="6"/>
      <c r="BT4567" s="6"/>
      <c r="BU4567" s="6"/>
      <c r="BV4567" s="6"/>
      <c r="BW4567" s="6"/>
      <c r="BX4567" s="6"/>
      <c r="BY4567" s="6"/>
      <c r="BZ4567" s="6"/>
      <c r="CA4567" s="6"/>
      <c r="CB4567" s="6"/>
      <c r="CC4567" s="6"/>
      <c r="CD4567" s="6"/>
      <c r="CE4567" s="6"/>
      <c r="CF4567" s="6"/>
      <c r="CG4567" s="6"/>
      <c r="CH4567" s="6"/>
      <c r="CI4567" s="6"/>
      <c r="CJ4567" s="6"/>
      <c r="CK4567" s="6"/>
      <c r="CL4567" s="6"/>
      <c r="CM4567" s="6"/>
      <c r="CN4567" s="6"/>
      <c r="CO4567" s="6"/>
      <c r="CP4567" s="6"/>
      <c r="CQ4567" s="6"/>
      <c r="CR4567" s="6"/>
      <c r="CS4567" s="6"/>
      <c r="CT4567" s="6"/>
      <c r="CU4567" s="6"/>
      <c r="CV4567" s="6"/>
      <c r="CW4567" s="6"/>
      <c r="CX4567" s="6"/>
      <c r="CY4567" s="6"/>
      <c r="CZ4567" s="6"/>
      <c r="DA4567" s="6"/>
      <c r="DB4567" s="6"/>
      <c r="DC4567" s="6"/>
      <c r="DD4567" s="6"/>
      <c r="DE4567" s="6"/>
      <c r="DF4567" s="6"/>
      <c r="DG4567" s="6"/>
      <c r="DH4567" s="6"/>
      <c r="DI4567" s="6"/>
      <c r="DJ4567" s="6"/>
    </row>
    <row r="4568" spans="15:114" ht="15" customHeight="1" x14ac:dyDescent="0.15"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6"/>
      <c r="BD4568" s="6"/>
      <c r="BE4568" s="6"/>
      <c r="BF4568" s="6"/>
      <c r="BG4568" s="6"/>
      <c r="BH4568" s="6"/>
      <c r="BI4568" s="6"/>
      <c r="BJ4568" s="6"/>
      <c r="BK4568" s="6"/>
      <c r="BL4568" s="6"/>
      <c r="BM4568" s="6"/>
      <c r="BN4568" s="6"/>
      <c r="BO4568" s="6"/>
      <c r="BP4568" s="6"/>
      <c r="BQ4568" s="6"/>
      <c r="BR4568" s="6"/>
      <c r="BS4568" s="6"/>
      <c r="BT4568" s="6"/>
      <c r="BU4568" s="6"/>
      <c r="BV4568" s="6"/>
      <c r="BW4568" s="6"/>
      <c r="BX4568" s="6"/>
      <c r="BY4568" s="6"/>
      <c r="BZ4568" s="6"/>
      <c r="CA4568" s="6"/>
      <c r="CB4568" s="6"/>
      <c r="CC4568" s="6"/>
      <c r="CD4568" s="6"/>
      <c r="CE4568" s="6"/>
      <c r="CF4568" s="6"/>
      <c r="CG4568" s="6"/>
      <c r="CH4568" s="6"/>
      <c r="CI4568" s="6"/>
      <c r="CJ4568" s="6"/>
      <c r="CK4568" s="6"/>
      <c r="CL4568" s="6"/>
      <c r="CM4568" s="6"/>
      <c r="CN4568" s="6"/>
      <c r="CO4568" s="6"/>
      <c r="CP4568" s="6"/>
      <c r="CQ4568" s="6"/>
      <c r="CR4568" s="6"/>
      <c r="CS4568" s="6"/>
      <c r="CT4568" s="6"/>
      <c r="CU4568" s="6"/>
      <c r="CV4568" s="6"/>
      <c r="CW4568" s="6"/>
      <c r="CX4568" s="6"/>
      <c r="CY4568" s="6"/>
      <c r="CZ4568" s="6"/>
      <c r="DA4568" s="6"/>
      <c r="DB4568" s="6"/>
      <c r="DC4568" s="6"/>
      <c r="DD4568" s="6"/>
      <c r="DE4568" s="6"/>
      <c r="DF4568" s="6"/>
      <c r="DG4568" s="6"/>
      <c r="DH4568" s="6"/>
      <c r="DI4568" s="6"/>
      <c r="DJ4568" s="6"/>
    </row>
    <row r="4569" spans="15:114" ht="15" customHeight="1" x14ac:dyDescent="0.15"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6"/>
      <c r="BD4569" s="6"/>
      <c r="BE4569" s="6"/>
      <c r="BF4569" s="6"/>
      <c r="BG4569" s="6"/>
      <c r="BH4569" s="6"/>
      <c r="BI4569" s="6"/>
      <c r="BJ4569" s="6"/>
      <c r="BK4569" s="6"/>
      <c r="BL4569" s="6"/>
      <c r="BM4569" s="6"/>
      <c r="BN4569" s="6"/>
      <c r="BO4569" s="6"/>
      <c r="BP4569" s="6"/>
      <c r="BQ4569" s="6"/>
      <c r="BR4569" s="6"/>
      <c r="BS4569" s="6"/>
      <c r="BT4569" s="6"/>
      <c r="BU4569" s="6"/>
      <c r="BV4569" s="6"/>
      <c r="BW4569" s="6"/>
      <c r="BX4569" s="6"/>
      <c r="BY4569" s="6"/>
      <c r="BZ4569" s="6"/>
      <c r="CA4569" s="6"/>
      <c r="CB4569" s="6"/>
      <c r="CC4569" s="6"/>
      <c r="CD4569" s="6"/>
      <c r="CE4569" s="6"/>
      <c r="CF4569" s="6"/>
      <c r="CG4569" s="6"/>
      <c r="CH4569" s="6"/>
      <c r="CI4569" s="6"/>
      <c r="CJ4569" s="6"/>
      <c r="CK4569" s="6"/>
      <c r="CL4569" s="6"/>
      <c r="CM4569" s="6"/>
      <c r="CN4569" s="6"/>
      <c r="CO4569" s="6"/>
      <c r="CP4569" s="6"/>
      <c r="CQ4569" s="6"/>
      <c r="CR4569" s="6"/>
      <c r="CS4569" s="6"/>
      <c r="CT4569" s="6"/>
      <c r="CU4569" s="6"/>
      <c r="CV4569" s="6"/>
      <c r="CW4569" s="6"/>
      <c r="CX4569" s="6"/>
      <c r="CY4569" s="6"/>
      <c r="CZ4569" s="6"/>
      <c r="DA4569" s="6"/>
      <c r="DB4569" s="6"/>
      <c r="DC4569" s="6"/>
      <c r="DD4569" s="6"/>
      <c r="DE4569" s="6"/>
      <c r="DF4569" s="6"/>
      <c r="DG4569" s="6"/>
      <c r="DH4569" s="6"/>
      <c r="DI4569" s="6"/>
      <c r="DJ4569" s="6"/>
    </row>
    <row r="4570" spans="15:114" ht="15" customHeight="1" x14ac:dyDescent="0.15"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6"/>
      <c r="BD4570" s="6"/>
      <c r="BE4570" s="6"/>
      <c r="BF4570" s="6"/>
      <c r="BG4570" s="6"/>
      <c r="BH4570" s="6"/>
      <c r="BI4570" s="6"/>
      <c r="BJ4570" s="6"/>
      <c r="BK4570" s="6"/>
      <c r="BL4570" s="6"/>
      <c r="BM4570" s="6"/>
      <c r="BN4570" s="6"/>
      <c r="BO4570" s="6"/>
      <c r="BP4570" s="6"/>
      <c r="BQ4570" s="6"/>
      <c r="BR4570" s="6"/>
      <c r="BS4570" s="6"/>
      <c r="BT4570" s="6"/>
      <c r="BU4570" s="6"/>
      <c r="BV4570" s="6"/>
      <c r="BW4570" s="6"/>
      <c r="BX4570" s="6"/>
      <c r="BY4570" s="6"/>
      <c r="BZ4570" s="6"/>
      <c r="CA4570" s="6"/>
      <c r="CB4570" s="6"/>
      <c r="CC4570" s="6"/>
      <c r="CD4570" s="6"/>
      <c r="CE4570" s="6"/>
      <c r="CF4570" s="6"/>
      <c r="CG4570" s="6"/>
      <c r="CH4570" s="6"/>
      <c r="CI4570" s="6"/>
      <c r="CJ4570" s="6"/>
      <c r="CK4570" s="6"/>
      <c r="CL4570" s="6"/>
      <c r="CM4570" s="6"/>
      <c r="CN4570" s="6"/>
      <c r="CO4570" s="6"/>
      <c r="CP4570" s="6"/>
      <c r="CQ4570" s="6"/>
      <c r="CR4570" s="6"/>
      <c r="CS4570" s="6"/>
      <c r="CT4570" s="6"/>
      <c r="CU4570" s="6"/>
      <c r="CV4570" s="6"/>
      <c r="CW4570" s="6"/>
      <c r="CX4570" s="6"/>
      <c r="CY4570" s="6"/>
      <c r="CZ4570" s="6"/>
      <c r="DA4570" s="6"/>
      <c r="DB4570" s="6"/>
      <c r="DC4570" s="6"/>
      <c r="DD4570" s="6"/>
      <c r="DE4570" s="6"/>
      <c r="DF4570" s="6"/>
      <c r="DG4570" s="6"/>
      <c r="DH4570" s="6"/>
      <c r="DI4570" s="6"/>
      <c r="DJ4570" s="6"/>
    </row>
    <row r="4571" spans="15:114" ht="15" customHeight="1" x14ac:dyDescent="0.15"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6"/>
      <c r="BC4571" s="6"/>
      <c r="BD4571" s="6"/>
      <c r="BE4571" s="6"/>
      <c r="BF4571" s="6"/>
      <c r="BG4571" s="6"/>
      <c r="BH4571" s="6"/>
      <c r="BI4571" s="6"/>
      <c r="BJ4571" s="6"/>
      <c r="BK4571" s="6"/>
      <c r="BL4571" s="6"/>
      <c r="BM4571" s="6"/>
      <c r="BN4571" s="6"/>
      <c r="BO4571" s="6"/>
      <c r="BP4571" s="6"/>
      <c r="BQ4571" s="6"/>
      <c r="BR4571" s="6"/>
      <c r="BS4571" s="6"/>
      <c r="BT4571" s="6"/>
      <c r="BU4571" s="6"/>
      <c r="BV4571" s="6"/>
      <c r="BW4571" s="6"/>
      <c r="BX4571" s="6"/>
      <c r="BY4571" s="6"/>
      <c r="BZ4571" s="6"/>
      <c r="CA4571" s="6"/>
      <c r="CB4571" s="6"/>
      <c r="CC4571" s="6"/>
      <c r="CD4571" s="6"/>
      <c r="CE4571" s="6"/>
      <c r="CF4571" s="6"/>
      <c r="CG4571" s="6"/>
      <c r="CH4571" s="6"/>
      <c r="CI4571" s="6"/>
      <c r="CJ4571" s="6"/>
      <c r="CK4571" s="6"/>
      <c r="CL4571" s="6"/>
      <c r="CM4571" s="6"/>
      <c r="CN4571" s="6"/>
      <c r="CO4571" s="6"/>
      <c r="CP4571" s="6"/>
      <c r="CQ4571" s="6"/>
      <c r="CR4571" s="6"/>
      <c r="CS4571" s="6"/>
      <c r="CT4571" s="6"/>
      <c r="CU4571" s="6"/>
      <c r="CV4571" s="6"/>
      <c r="CW4571" s="6"/>
      <c r="CX4571" s="6"/>
      <c r="CY4571" s="6"/>
      <c r="CZ4571" s="6"/>
      <c r="DA4571" s="6"/>
      <c r="DB4571" s="6"/>
      <c r="DC4571" s="6"/>
      <c r="DD4571" s="6"/>
      <c r="DE4571" s="6"/>
      <c r="DF4571" s="6"/>
      <c r="DG4571" s="6"/>
      <c r="DH4571" s="6"/>
      <c r="DI4571" s="6"/>
      <c r="DJ4571" s="6"/>
    </row>
    <row r="4572" spans="15:114" ht="15" customHeight="1" x14ac:dyDescent="0.15"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6"/>
      <c r="BC4572" s="6"/>
      <c r="BD4572" s="6"/>
      <c r="BE4572" s="6"/>
      <c r="BF4572" s="6"/>
      <c r="BG4572" s="6"/>
      <c r="BH4572" s="6"/>
      <c r="BI4572" s="6"/>
      <c r="BJ4572" s="6"/>
      <c r="BK4572" s="6"/>
      <c r="BL4572" s="6"/>
      <c r="BM4572" s="6"/>
      <c r="BN4572" s="6"/>
      <c r="BO4572" s="6"/>
      <c r="BP4572" s="6"/>
      <c r="BQ4572" s="6"/>
      <c r="BR4572" s="6"/>
      <c r="BS4572" s="6"/>
      <c r="BT4572" s="6"/>
      <c r="BU4572" s="6"/>
      <c r="BV4572" s="6"/>
      <c r="BW4572" s="6"/>
      <c r="BX4572" s="6"/>
      <c r="BY4572" s="6"/>
      <c r="BZ4572" s="6"/>
      <c r="CA4572" s="6"/>
      <c r="CB4572" s="6"/>
      <c r="CC4572" s="6"/>
      <c r="CD4572" s="6"/>
      <c r="CE4572" s="6"/>
      <c r="CF4572" s="6"/>
      <c r="CG4572" s="6"/>
      <c r="CH4572" s="6"/>
      <c r="CI4572" s="6"/>
      <c r="CJ4572" s="6"/>
      <c r="CK4572" s="6"/>
      <c r="CL4572" s="6"/>
      <c r="CM4572" s="6"/>
      <c r="CN4572" s="6"/>
      <c r="CO4572" s="6"/>
      <c r="CP4572" s="6"/>
      <c r="CQ4572" s="6"/>
      <c r="CR4572" s="6"/>
      <c r="CS4572" s="6"/>
      <c r="CT4572" s="6"/>
      <c r="CU4572" s="6"/>
      <c r="CV4572" s="6"/>
      <c r="CW4572" s="6"/>
      <c r="CX4572" s="6"/>
      <c r="CY4572" s="6"/>
      <c r="CZ4572" s="6"/>
      <c r="DA4572" s="6"/>
      <c r="DB4572" s="6"/>
      <c r="DC4572" s="6"/>
      <c r="DD4572" s="6"/>
      <c r="DE4572" s="6"/>
      <c r="DF4572" s="6"/>
      <c r="DG4572" s="6"/>
      <c r="DH4572" s="6"/>
      <c r="DI4572" s="6"/>
      <c r="DJ4572" s="6"/>
    </row>
    <row r="4573" spans="15:114" ht="15" customHeight="1" x14ac:dyDescent="0.15"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6"/>
      <c r="BC4573" s="6"/>
      <c r="BD4573" s="6"/>
      <c r="BE4573" s="6"/>
      <c r="BF4573" s="6"/>
      <c r="BG4573" s="6"/>
      <c r="BH4573" s="6"/>
      <c r="BI4573" s="6"/>
      <c r="BJ4573" s="6"/>
      <c r="BK4573" s="6"/>
      <c r="BL4573" s="6"/>
      <c r="BM4573" s="6"/>
      <c r="BN4573" s="6"/>
      <c r="BO4573" s="6"/>
      <c r="BP4573" s="6"/>
      <c r="BQ4573" s="6"/>
      <c r="BR4573" s="6"/>
      <c r="BS4573" s="6"/>
      <c r="BT4573" s="6"/>
      <c r="BU4573" s="6"/>
      <c r="BV4573" s="6"/>
      <c r="BW4573" s="6"/>
      <c r="BX4573" s="6"/>
      <c r="BY4573" s="6"/>
      <c r="BZ4573" s="6"/>
      <c r="CA4573" s="6"/>
      <c r="CB4573" s="6"/>
      <c r="CC4573" s="6"/>
      <c r="CD4573" s="6"/>
      <c r="CE4573" s="6"/>
      <c r="CF4573" s="6"/>
      <c r="CG4573" s="6"/>
      <c r="CH4573" s="6"/>
      <c r="CI4573" s="6"/>
      <c r="CJ4573" s="6"/>
      <c r="CK4573" s="6"/>
      <c r="CL4573" s="6"/>
      <c r="CM4573" s="6"/>
      <c r="CN4573" s="6"/>
      <c r="CO4573" s="6"/>
      <c r="CP4573" s="6"/>
      <c r="CQ4573" s="6"/>
      <c r="CR4573" s="6"/>
      <c r="CS4573" s="6"/>
      <c r="CT4573" s="6"/>
      <c r="CU4573" s="6"/>
      <c r="CV4573" s="6"/>
      <c r="CW4573" s="6"/>
      <c r="CX4573" s="6"/>
      <c r="CY4573" s="6"/>
      <c r="CZ4573" s="6"/>
      <c r="DA4573" s="6"/>
      <c r="DB4573" s="6"/>
      <c r="DC4573" s="6"/>
      <c r="DD4573" s="6"/>
      <c r="DE4573" s="6"/>
      <c r="DF4573" s="6"/>
      <c r="DG4573" s="6"/>
      <c r="DH4573" s="6"/>
      <c r="DI4573" s="6"/>
      <c r="DJ4573" s="6"/>
    </row>
    <row r="4574" spans="15:114" ht="15" customHeight="1" x14ac:dyDescent="0.15"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6"/>
      <c r="BD4574" s="6"/>
      <c r="BE4574" s="6"/>
      <c r="BF4574" s="6"/>
      <c r="BG4574" s="6"/>
      <c r="BH4574" s="6"/>
      <c r="BI4574" s="6"/>
      <c r="BJ4574" s="6"/>
      <c r="BK4574" s="6"/>
      <c r="BL4574" s="6"/>
      <c r="BM4574" s="6"/>
      <c r="BN4574" s="6"/>
      <c r="BO4574" s="6"/>
      <c r="BP4574" s="6"/>
      <c r="BQ4574" s="6"/>
      <c r="BR4574" s="6"/>
      <c r="BS4574" s="6"/>
      <c r="BT4574" s="6"/>
      <c r="BU4574" s="6"/>
      <c r="BV4574" s="6"/>
      <c r="BW4574" s="6"/>
      <c r="BX4574" s="6"/>
      <c r="BY4574" s="6"/>
      <c r="BZ4574" s="6"/>
      <c r="CA4574" s="6"/>
      <c r="CB4574" s="6"/>
      <c r="CC4574" s="6"/>
      <c r="CD4574" s="6"/>
      <c r="CE4574" s="6"/>
      <c r="CF4574" s="6"/>
      <c r="CG4574" s="6"/>
      <c r="CH4574" s="6"/>
      <c r="CI4574" s="6"/>
      <c r="CJ4574" s="6"/>
      <c r="CK4574" s="6"/>
      <c r="CL4574" s="6"/>
      <c r="CM4574" s="6"/>
      <c r="CN4574" s="6"/>
      <c r="CO4574" s="6"/>
      <c r="CP4574" s="6"/>
      <c r="CQ4574" s="6"/>
      <c r="CR4574" s="6"/>
      <c r="CS4574" s="6"/>
      <c r="CT4574" s="6"/>
      <c r="CU4574" s="6"/>
      <c r="CV4574" s="6"/>
      <c r="CW4574" s="6"/>
      <c r="CX4574" s="6"/>
      <c r="CY4574" s="6"/>
      <c r="CZ4574" s="6"/>
      <c r="DA4574" s="6"/>
      <c r="DB4574" s="6"/>
      <c r="DC4574" s="6"/>
      <c r="DD4574" s="6"/>
      <c r="DE4574" s="6"/>
      <c r="DF4574" s="6"/>
      <c r="DG4574" s="6"/>
      <c r="DH4574" s="6"/>
      <c r="DI4574" s="6"/>
      <c r="DJ4574" s="6"/>
    </row>
    <row r="4575" spans="15:114" ht="15" customHeight="1" x14ac:dyDescent="0.15"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6"/>
      <c r="BD4575" s="6"/>
      <c r="BE4575" s="6"/>
      <c r="BF4575" s="6"/>
      <c r="BG4575" s="6"/>
      <c r="BH4575" s="6"/>
      <c r="BI4575" s="6"/>
      <c r="BJ4575" s="6"/>
      <c r="BK4575" s="6"/>
      <c r="BL4575" s="6"/>
      <c r="BM4575" s="6"/>
      <c r="BN4575" s="6"/>
      <c r="BO4575" s="6"/>
      <c r="BP4575" s="6"/>
      <c r="BQ4575" s="6"/>
      <c r="BR4575" s="6"/>
      <c r="BS4575" s="6"/>
      <c r="BT4575" s="6"/>
      <c r="BU4575" s="6"/>
      <c r="BV4575" s="6"/>
      <c r="BW4575" s="6"/>
      <c r="BX4575" s="6"/>
      <c r="BY4575" s="6"/>
      <c r="BZ4575" s="6"/>
      <c r="CA4575" s="6"/>
      <c r="CB4575" s="6"/>
      <c r="CC4575" s="6"/>
      <c r="CD4575" s="6"/>
      <c r="CE4575" s="6"/>
      <c r="CF4575" s="6"/>
      <c r="CG4575" s="6"/>
      <c r="CH4575" s="6"/>
      <c r="CI4575" s="6"/>
      <c r="CJ4575" s="6"/>
      <c r="CK4575" s="6"/>
      <c r="CL4575" s="6"/>
      <c r="CM4575" s="6"/>
      <c r="CN4575" s="6"/>
      <c r="CO4575" s="6"/>
      <c r="CP4575" s="6"/>
      <c r="CQ4575" s="6"/>
      <c r="CR4575" s="6"/>
      <c r="CS4575" s="6"/>
      <c r="CT4575" s="6"/>
      <c r="CU4575" s="6"/>
      <c r="CV4575" s="6"/>
      <c r="CW4575" s="6"/>
      <c r="CX4575" s="6"/>
      <c r="CY4575" s="6"/>
      <c r="CZ4575" s="6"/>
      <c r="DA4575" s="6"/>
      <c r="DB4575" s="6"/>
      <c r="DC4575" s="6"/>
      <c r="DD4575" s="6"/>
      <c r="DE4575" s="6"/>
      <c r="DF4575" s="6"/>
      <c r="DG4575" s="6"/>
      <c r="DH4575" s="6"/>
      <c r="DI4575" s="6"/>
      <c r="DJ4575" s="6"/>
    </row>
    <row r="4576" spans="15:114" ht="15" customHeight="1" x14ac:dyDescent="0.15"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6"/>
      <c r="BD4576" s="6"/>
      <c r="BE4576" s="6"/>
      <c r="BF4576" s="6"/>
      <c r="BG4576" s="6"/>
      <c r="BH4576" s="6"/>
      <c r="BI4576" s="6"/>
      <c r="BJ4576" s="6"/>
      <c r="BK4576" s="6"/>
      <c r="BL4576" s="6"/>
      <c r="BM4576" s="6"/>
      <c r="BN4576" s="6"/>
      <c r="BO4576" s="6"/>
      <c r="BP4576" s="6"/>
      <c r="BQ4576" s="6"/>
      <c r="BR4576" s="6"/>
      <c r="BS4576" s="6"/>
      <c r="BT4576" s="6"/>
      <c r="BU4576" s="6"/>
      <c r="BV4576" s="6"/>
      <c r="BW4576" s="6"/>
      <c r="BX4576" s="6"/>
      <c r="BY4576" s="6"/>
      <c r="BZ4576" s="6"/>
      <c r="CA4576" s="6"/>
      <c r="CB4576" s="6"/>
      <c r="CC4576" s="6"/>
      <c r="CD4576" s="6"/>
      <c r="CE4576" s="6"/>
      <c r="CF4576" s="6"/>
      <c r="CG4576" s="6"/>
      <c r="CH4576" s="6"/>
      <c r="CI4576" s="6"/>
      <c r="CJ4576" s="6"/>
      <c r="CK4576" s="6"/>
      <c r="CL4576" s="6"/>
      <c r="CM4576" s="6"/>
      <c r="CN4576" s="6"/>
      <c r="CO4576" s="6"/>
      <c r="CP4576" s="6"/>
      <c r="CQ4576" s="6"/>
      <c r="CR4576" s="6"/>
      <c r="CS4576" s="6"/>
      <c r="CT4576" s="6"/>
      <c r="CU4576" s="6"/>
      <c r="CV4576" s="6"/>
      <c r="CW4576" s="6"/>
      <c r="CX4576" s="6"/>
      <c r="CY4576" s="6"/>
      <c r="CZ4576" s="6"/>
      <c r="DA4576" s="6"/>
      <c r="DB4576" s="6"/>
      <c r="DC4576" s="6"/>
      <c r="DD4576" s="6"/>
      <c r="DE4576" s="6"/>
      <c r="DF4576" s="6"/>
      <c r="DG4576" s="6"/>
      <c r="DH4576" s="6"/>
      <c r="DI4576" s="6"/>
      <c r="DJ4576" s="6"/>
    </row>
    <row r="4577" spans="15:114" ht="15" customHeight="1" x14ac:dyDescent="0.15"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6"/>
      <c r="BD4577" s="6"/>
      <c r="BE4577" s="6"/>
      <c r="BF4577" s="6"/>
      <c r="BG4577" s="6"/>
      <c r="BH4577" s="6"/>
      <c r="BI4577" s="6"/>
      <c r="BJ4577" s="6"/>
      <c r="BK4577" s="6"/>
      <c r="BL4577" s="6"/>
      <c r="BM4577" s="6"/>
      <c r="BN4577" s="6"/>
      <c r="BO4577" s="6"/>
      <c r="BP4577" s="6"/>
      <c r="BQ4577" s="6"/>
      <c r="BR4577" s="6"/>
      <c r="BS4577" s="6"/>
      <c r="BT4577" s="6"/>
      <c r="BU4577" s="6"/>
      <c r="BV4577" s="6"/>
      <c r="BW4577" s="6"/>
      <c r="BX4577" s="6"/>
      <c r="BY4577" s="6"/>
      <c r="BZ4577" s="6"/>
      <c r="CA4577" s="6"/>
      <c r="CB4577" s="6"/>
      <c r="CC4577" s="6"/>
      <c r="CD4577" s="6"/>
      <c r="CE4577" s="6"/>
      <c r="CF4577" s="6"/>
      <c r="CG4577" s="6"/>
      <c r="CH4577" s="6"/>
      <c r="CI4577" s="6"/>
      <c r="CJ4577" s="6"/>
      <c r="CK4577" s="6"/>
      <c r="CL4577" s="6"/>
      <c r="CM4577" s="6"/>
      <c r="CN4577" s="6"/>
      <c r="CO4577" s="6"/>
      <c r="CP4577" s="6"/>
      <c r="CQ4577" s="6"/>
      <c r="CR4577" s="6"/>
      <c r="CS4577" s="6"/>
      <c r="CT4577" s="6"/>
      <c r="CU4577" s="6"/>
      <c r="CV4577" s="6"/>
      <c r="CW4577" s="6"/>
      <c r="CX4577" s="6"/>
      <c r="CY4577" s="6"/>
      <c r="CZ4577" s="6"/>
      <c r="DA4577" s="6"/>
      <c r="DB4577" s="6"/>
      <c r="DC4577" s="6"/>
      <c r="DD4577" s="6"/>
      <c r="DE4577" s="6"/>
      <c r="DF4577" s="6"/>
      <c r="DG4577" s="6"/>
      <c r="DH4577" s="6"/>
      <c r="DI4577" s="6"/>
      <c r="DJ4577" s="6"/>
    </row>
    <row r="4578" spans="15:114" ht="15" customHeight="1" x14ac:dyDescent="0.15"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  <c r="BH4578" s="6"/>
      <c r="BI4578" s="6"/>
      <c r="BJ4578" s="6"/>
      <c r="BK4578" s="6"/>
      <c r="BL4578" s="6"/>
      <c r="BM4578" s="6"/>
      <c r="BN4578" s="6"/>
      <c r="BO4578" s="6"/>
      <c r="BP4578" s="6"/>
      <c r="BQ4578" s="6"/>
      <c r="BR4578" s="6"/>
      <c r="BS4578" s="6"/>
      <c r="BT4578" s="6"/>
      <c r="BU4578" s="6"/>
      <c r="BV4578" s="6"/>
      <c r="BW4578" s="6"/>
      <c r="BX4578" s="6"/>
      <c r="BY4578" s="6"/>
      <c r="BZ4578" s="6"/>
      <c r="CA4578" s="6"/>
      <c r="CB4578" s="6"/>
      <c r="CC4578" s="6"/>
      <c r="CD4578" s="6"/>
      <c r="CE4578" s="6"/>
      <c r="CF4578" s="6"/>
      <c r="CG4578" s="6"/>
      <c r="CH4578" s="6"/>
      <c r="CI4578" s="6"/>
      <c r="CJ4578" s="6"/>
      <c r="CK4578" s="6"/>
      <c r="CL4578" s="6"/>
      <c r="CM4578" s="6"/>
      <c r="CN4578" s="6"/>
      <c r="CO4578" s="6"/>
      <c r="CP4578" s="6"/>
      <c r="CQ4578" s="6"/>
      <c r="CR4578" s="6"/>
      <c r="CS4578" s="6"/>
      <c r="CT4578" s="6"/>
      <c r="CU4578" s="6"/>
      <c r="CV4578" s="6"/>
      <c r="CW4578" s="6"/>
      <c r="CX4578" s="6"/>
      <c r="CY4578" s="6"/>
      <c r="CZ4578" s="6"/>
      <c r="DA4578" s="6"/>
      <c r="DB4578" s="6"/>
      <c r="DC4578" s="6"/>
      <c r="DD4578" s="6"/>
      <c r="DE4578" s="6"/>
      <c r="DF4578" s="6"/>
      <c r="DG4578" s="6"/>
      <c r="DH4578" s="6"/>
      <c r="DI4578" s="6"/>
      <c r="DJ4578" s="6"/>
    </row>
    <row r="4579" spans="15:114" ht="15" customHeight="1" x14ac:dyDescent="0.15"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  <c r="BH4579" s="6"/>
      <c r="BI4579" s="6"/>
      <c r="BJ4579" s="6"/>
      <c r="BK4579" s="6"/>
      <c r="BL4579" s="6"/>
      <c r="BM4579" s="6"/>
      <c r="BN4579" s="6"/>
      <c r="BO4579" s="6"/>
      <c r="BP4579" s="6"/>
      <c r="BQ4579" s="6"/>
      <c r="BR4579" s="6"/>
      <c r="BS4579" s="6"/>
      <c r="BT4579" s="6"/>
      <c r="BU4579" s="6"/>
      <c r="BV4579" s="6"/>
      <c r="BW4579" s="6"/>
      <c r="BX4579" s="6"/>
      <c r="BY4579" s="6"/>
      <c r="BZ4579" s="6"/>
      <c r="CA4579" s="6"/>
      <c r="CB4579" s="6"/>
      <c r="CC4579" s="6"/>
      <c r="CD4579" s="6"/>
      <c r="CE4579" s="6"/>
      <c r="CF4579" s="6"/>
      <c r="CG4579" s="6"/>
      <c r="CH4579" s="6"/>
      <c r="CI4579" s="6"/>
      <c r="CJ4579" s="6"/>
      <c r="CK4579" s="6"/>
      <c r="CL4579" s="6"/>
      <c r="CM4579" s="6"/>
      <c r="CN4579" s="6"/>
      <c r="CO4579" s="6"/>
      <c r="CP4579" s="6"/>
      <c r="CQ4579" s="6"/>
      <c r="CR4579" s="6"/>
      <c r="CS4579" s="6"/>
      <c r="CT4579" s="6"/>
      <c r="CU4579" s="6"/>
      <c r="CV4579" s="6"/>
      <c r="CW4579" s="6"/>
      <c r="CX4579" s="6"/>
      <c r="CY4579" s="6"/>
      <c r="CZ4579" s="6"/>
      <c r="DA4579" s="6"/>
      <c r="DB4579" s="6"/>
      <c r="DC4579" s="6"/>
      <c r="DD4579" s="6"/>
      <c r="DE4579" s="6"/>
      <c r="DF4579" s="6"/>
      <c r="DG4579" s="6"/>
      <c r="DH4579" s="6"/>
      <c r="DI4579" s="6"/>
      <c r="DJ4579" s="6"/>
    </row>
    <row r="4580" spans="15:114" ht="15" customHeight="1" x14ac:dyDescent="0.15"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  <c r="BH4580" s="6"/>
      <c r="BI4580" s="6"/>
      <c r="BJ4580" s="6"/>
      <c r="BK4580" s="6"/>
      <c r="BL4580" s="6"/>
      <c r="BM4580" s="6"/>
      <c r="BN4580" s="6"/>
      <c r="BO4580" s="6"/>
      <c r="BP4580" s="6"/>
      <c r="BQ4580" s="6"/>
      <c r="BR4580" s="6"/>
      <c r="BS4580" s="6"/>
      <c r="BT4580" s="6"/>
      <c r="BU4580" s="6"/>
      <c r="BV4580" s="6"/>
      <c r="BW4580" s="6"/>
      <c r="BX4580" s="6"/>
      <c r="BY4580" s="6"/>
      <c r="BZ4580" s="6"/>
      <c r="CA4580" s="6"/>
      <c r="CB4580" s="6"/>
      <c r="CC4580" s="6"/>
      <c r="CD4580" s="6"/>
      <c r="CE4580" s="6"/>
      <c r="CF4580" s="6"/>
      <c r="CG4580" s="6"/>
      <c r="CH4580" s="6"/>
      <c r="CI4580" s="6"/>
      <c r="CJ4580" s="6"/>
      <c r="CK4580" s="6"/>
      <c r="CL4580" s="6"/>
      <c r="CM4580" s="6"/>
      <c r="CN4580" s="6"/>
      <c r="CO4580" s="6"/>
      <c r="CP4580" s="6"/>
      <c r="CQ4580" s="6"/>
      <c r="CR4580" s="6"/>
      <c r="CS4580" s="6"/>
      <c r="CT4580" s="6"/>
      <c r="CU4580" s="6"/>
      <c r="CV4580" s="6"/>
      <c r="CW4580" s="6"/>
      <c r="CX4580" s="6"/>
      <c r="CY4580" s="6"/>
      <c r="CZ4580" s="6"/>
      <c r="DA4580" s="6"/>
      <c r="DB4580" s="6"/>
      <c r="DC4580" s="6"/>
      <c r="DD4580" s="6"/>
      <c r="DE4580" s="6"/>
      <c r="DF4580" s="6"/>
      <c r="DG4580" s="6"/>
      <c r="DH4580" s="6"/>
      <c r="DI4580" s="6"/>
      <c r="DJ4580" s="6"/>
    </row>
    <row r="4581" spans="15:114" ht="15" customHeight="1" x14ac:dyDescent="0.15"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  <c r="BH4581" s="6"/>
      <c r="BI4581" s="6"/>
      <c r="BJ4581" s="6"/>
      <c r="BK4581" s="6"/>
      <c r="BL4581" s="6"/>
      <c r="BM4581" s="6"/>
      <c r="BN4581" s="6"/>
      <c r="BO4581" s="6"/>
      <c r="BP4581" s="6"/>
      <c r="BQ4581" s="6"/>
      <c r="BR4581" s="6"/>
      <c r="BS4581" s="6"/>
      <c r="BT4581" s="6"/>
      <c r="BU4581" s="6"/>
      <c r="BV4581" s="6"/>
      <c r="BW4581" s="6"/>
      <c r="BX4581" s="6"/>
      <c r="BY4581" s="6"/>
      <c r="BZ4581" s="6"/>
      <c r="CA4581" s="6"/>
      <c r="CB4581" s="6"/>
      <c r="CC4581" s="6"/>
      <c r="CD4581" s="6"/>
      <c r="CE4581" s="6"/>
      <c r="CF4581" s="6"/>
      <c r="CG4581" s="6"/>
      <c r="CH4581" s="6"/>
      <c r="CI4581" s="6"/>
      <c r="CJ4581" s="6"/>
      <c r="CK4581" s="6"/>
      <c r="CL4581" s="6"/>
      <c r="CM4581" s="6"/>
      <c r="CN4581" s="6"/>
      <c r="CO4581" s="6"/>
      <c r="CP4581" s="6"/>
      <c r="CQ4581" s="6"/>
      <c r="CR4581" s="6"/>
      <c r="CS4581" s="6"/>
      <c r="CT4581" s="6"/>
      <c r="CU4581" s="6"/>
      <c r="CV4581" s="6"/>
      <c r="CW4581" s="6"/>
      <c r="CX4581" s="6"/>
      <c r="CY4581" s="6"/>
      <c r="CZ4581" s="6"/>
      <c r="DA4581" s="6"/>
      <c r="DB4581" s="6"/>
      <c r="DC4581" s="6"/>
      <c r="DD4581" s="6"/>
      <c r="DE4581" s="6"/>
      <c r="DF4581" s="6"/>
      <c r="DG4581" s="6"/>
      <c r="DH4581" s="6"/>
      <c r="DI4581" s="6"/>
      <c r="DJ4581" s="6"/>
    </row>
    <row r="4582" spans="15:114" ht="15" customHeight="1" x14ac:dyDescent="0.15"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6"/>
      <c r="BD4582" s="6"/>
      <c r="BE4582" s="6"/>
      <c r="BF4582" s="6"/>
      <c r="BG4582" s="6"/>
      <c r="BH4582" s="6"/>
      <c r="BI4582" s="6"/>
      <c r="BJ4582" s="6"/>
      <c r="BK4582" s="6"/>
      <c r="BL4582" s="6"/>
      <c r="BM4582" s="6"/>
      <c r="BN4582" s="6"/>
      <c r="BO4582" s="6"/>
      <c r="BP4582" s="6"/>
      <c r="BQ4582" s="6"/>
      <c r="BR4582" s="6"/>
      <c r="BS4582" s="6"/>
      <c r="BT4582" s="6"/>
      <c r="BU4582" s="6"/>
      <c r="BV4582" s="6"/>
      <c r="BW4582" s="6"/>
      <c r="BX4582" s="6"/>
      <c r="BY4582" s="6"/>
      <c r="BZ4582" s="6"/>
      <c r="CA4582" s="6"/>
      <c r="CB4582" s="6"/>
      <c r="CC4582" s="6"/>
      <c r="CD4582" s="6"/>
      <c r="CE4582" s="6"/>
      <c r="CF4582" s="6"/>
      <c r="CG4582" s="6"/>
      <c r="CH4582" s="6"/>
      <c r="CI4582" s="6"/>
      <c r="CJ4582" s="6"/>
      <c r="CK4582" s="6"/>
      <c r="CL4582" s="6"/>
      <c r="CM4582" s="6"/>
      <c r="CN4582" s="6"/>
      <c r="CO4582" s="6"/>
      <c r="CP4582" s="6"/>
      <c r="CQ4582" s="6"/>
      <c r="CR4582" s="6"/>
      <c r="CS4582" s="6"/>
      <c r="CT4582" s="6"/>
      <c r="CU4582" s="6"/>
      <c r="CV4582" s="6"/>
      <c r="CW4582" s="6"/>
      <c r="CX4582" s="6"/>
      <c r="CY4582" s="6"/>
      <c r="CZ4582" s="6"/>
      <c r="DA4582" s="6"/>
      <c r="DB4582" s="6"/>
      <c r="DC4582" s="6"/>
      <c r="DD4582" s="6"/>
      <c r="DE4582" s="6"/>
      <c r="DF4582" s="6"/>
      <c r="DG4582" s="6"/>
      <c r="DH4582" s="6"/>
      <c r="DI4582" s="6"/>
      <c r="DJ4582" s="6"/>
    </row>
    <row r="4583" spans="15:114" ht="15" customHeight="1" x14ac:dyDescent="0.15"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6"/>
      <c r="BD4583" s="6"/>
      <c r="BE4583" s="6"/>
      <c r="BF4583" s="6"/>
      <c r="BG4583" s="6"/>
      <c r="BH4583" s="6"/>
      <c r="BI4583" s="6"/>
      <c r="BJ4583" s="6"/>
      <c r="BK4583" s="6"/>
      <c r="BL4583" s="6"/>
      <c r="BM4583" s="6"/>
      <c r="BN4583" s="6"/>
      <c r="BO4583" s="6"/>
      <c r="BP4583" s="6"/>
      <c r="BQ4583" s="6"/>
      <c r="BR4583" s="6"/>
      <c r="BS4583" s="6"/>
      <c r="BT4583" s="6"/>
      <c r="BU4583" s="6"/>
      <c r="BV4583" s="6"/>
      <c r="BW4583" s="6"/>
      <c r="BX4583" s="6"/>
      <c r="BY4583" s="6"/>
      <c r="BZ4583" s="6"/>
      <c r="CA4583" s="6"/>
      <c r="CB4583" s="6"/>
      <c r="CC4583" s="6"/>
      <c r="CD4583" s="6"/>
      <c r="CE4583" s="6"/>
      <c r="CF4583" s="6"/>
      <c r="CG4583" s="6"/>
      <c r="CH4583" s="6"/>
      <c r="CI4583" s="6"/>
      <c r="CJ4583" s="6"/>
      <c r="CK4583" s="6"/>
      <c r="CL4583" s="6"/>
      <c r="CM4583" s="6"/>
      <c r="CN4583" s="6"/>
      <c r="CO4583" s="6"/>
      <c r="CP4583" s="6"/>
      <c r="CQ4583" s="6"/>
      <c r="CR4583" s="6"/>
      <c r="CS4583" s="6"/>
      <c r="CT4583" s="6"/>
      <c r="CU4583" s="6"/>
      <c r="CV4583" s="6"/>
      <c r="CW4583" s="6"/>
      <c r="CX4583" s="6"/>
      <c r="CY4583" s="6"/>
      <c r="CZ4583" s="6"/>
      <c r="DA4583" s="6"/>
      <c r="DB4583" s="6"/>
      <c r="DC4583" s="6"/>
      <c r="DD4583" s="6"/>
      <c r="DE4583" s="6"/>
      <c r="DF4583" s="6"/>
      <c r="DG4583" s="6"/>
      <c r="DH4583" s="6"/>
      <c r="DI4583" s="6"/>
      <c r="DJ4583" s="6"/>
    </row>
    <row r="4584" spans="15:114" ht="15" customHeight="1" x14ac:dyDescent="0.15"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6"/>
      <c r="BD4584" s="6"/>
      <c r="BE4584" s="6"/>
      <c r="BF4584" s="6"/>
      <c r="BG4584" s="6"/>
      <c r="BH4584" s="6"/>
      <c r="BI4584" s="6"/>
      <c r="BJ4584" s="6"/>
      <c r="BK4584" s="6"/>
      <c r="BL4584" s="6"/>
      <c r="BM4584" s="6"/>
      <c r="BN4584" s="6"/>
      <c r="BO4584" s="6"/>
      <c r="BP4584" s="6"/>
      <c r="BQ4584" s="6"/>
      <c r="BR4584" s="6"/>
      <c r="BS4584" s="6"/>
      <c r="BT4584" s="6"/>
      <c r="BU4584" s="6"/>
      <c r="BV4584" s="6"/>
      <c r="BW4584" s="6"/>
      <c r="BX4584" s="6"/>
      <c r="BY4584" s="6"/>
      <c r="BZ4584" s="6"/>
      <c r="CA4584" s="6"/>
      <c r="CB4584" s="6"/>
      <c r="CC4584" s="6"/>
      <c r="CD4584" s="6"/>
      <c r="CE4584" s="6"/>
      <c r="CF4584" s="6"/>
      <c r="CG4584" s="6"/>
      <c r="CH4584" s="6"/>
      <c r="CI4584" s="6"/>
      <c r="CJ4584" s="6"/>
      <c r="CK4584" s="6"/>
      <c r="CL4584" s="6"/>
      <c r="CM4584" s="6"/>
      <c r="CN4584" s="6"/>
      <c r="CO4584" s="6"/>
      <c r="CP4584" s="6"/>
      <c r="CQ4584" s="6"/>
      <c r="CR4584" s="6"/>
      <c r="CS4584" s="6"/>
      <c r="CT4584" s="6"/>
      <c r="CU4584" s="6"/>
      <c r="CV4584" s="6"/>
      <c r="CW4584" s="6"/>
      <c r="CX4584" s="6"/>
      <c r="CY4584" s="6"/>
      <c r="CZ4584" s="6"/>
      <c r="DA4584" s="6"/>
      <c r="DB4584" s="6"/>
      <c r="DC4584" s="6"/>
      <c r="DD4584" s="6"/>
      <c r="DE4584" s="6"/>
      <c r="DF4584" s="6"/>
      <c r="DG4584" s="6"/>
      <c r="DH4584" s="6"/>
      <c r="DI4584" s="6"/>
      <c r="DJ4584" s="6"/>
    </row>
    <row r="4585" spans="15:114" ht="15" customHeight="1" x14ac:dyDescent="0.15"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6"/>
      <c r="BD4585" s="6"/>
      <c r="BE4585" s="6"/>
      <c r="BF4585" s="6"/>
      <c r="BG4585" s="6"/>
      <c r="BH4585" s="6"/>
      <c r="BI4585" s="6"/>
      <c r="BJ4585" s="6"/>
      <c r="BK4585" s="6"/>
      <c r="BL4585" s="6"/>
      <c r="BM4585" s="6"/>
      <c r="BN4585" s="6"/>
      <c r="BO4585" s="6"/>
      <c r="BP4585" s="6"/>
      <c r="BQ4585" s="6"/>
      <c r="BR4585" s="6"/>
      <c r="BS4585" s="6"/>
      <c r="BT4585" s="6"/>
      <c r="BU4585" s="6"/>
      <c r="BV4585" s="6"/>
      <c r="BW4585" s="6"/>
      <c r="BX4585" s="6"/>
      <c r="BY4585" s="6"/>
      <c r="BZ4585" s="6"/>
      <c r="CA4585" s="6"/>
      <c r="CB4585" s="6"/>
      <c r="CC4585" s="6"/>
      <c r="CD4585" s="6"/>
      <c r="CE4585" s="6"/>
      <c r="CF4585" s="6"/>
      <c r="CG4585" s="6"/>
      <c r="CH4585" s="6"/>
      <c r="CI4585" s="6"/>
      <c r="CJ4585" s="6"/>
      <c r="CK4585" s="6"/>
      <c r="CL4585" s="6"/>
      <c r="CM4585" s="6"/>
      <c r="CN4585" s="6"/>
      <c r="CO4585" s="6"/>
      <c r="CP4585" s="6"/>
      <c r="CQ4585" s="6"/>
      <c r="CR4585" s="6"/>
      <c r="CS4585" s="6"/>
      <c r="CT4585" s="6"/>
      <c r="CU4585" s="6"/>
      <c r="CV4585" s="6"/>
      <c r="CW4585" s="6"/>
      <c r="CX4585" s="6"/>
      <c r="CY4585" s="6"/>
      <c r="CZ4585" s="6"/>
      <c r="DA4585" s="6"/>
      <c r="DB4585" s="6"/>
      <c r="DC4585" s="6"/>
      <c r="DD4585" s="6"/>
      <c r="DE4585" s="6"/>
      <c r="DF4585" s="6"/>
      <c r="DG4585" s="6"/>
      <c r="DH4585" s="6"/>
      <c r="DI4585" s="6"/>
      <c r="DJ4585" s="6"/>
    </row>
    <row r="4586" spans="15:114" ht="15" customHeight="1" x14ac:dyDescent="0.15"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6"/>
      <c r="BD4586" s="6"/>
      <c r="BE4586" s="6"/>
      <c r="BF4586" s="6"/>
      <c r="BG4586" s="6"/>
      <c r="BH4586" s="6"/>
      <c r="BI4586" s="6"/>
      <c r="BJ4586" s="6"/>
      <c r="BK4586" s="6"/>
      <c r="BL4586" s="6"/>
      <c r="BM4586" s="6"/>
      <c r="BN4586" s="6"/>
      <c r="BO4586" s="6"/>
      <c r="BP4586" s="6"/>
      <c r="BQ4586" s="6"/>
      <c r="BR4586" s="6"/>
      <c r="BS4586" s="6"/>
      <c r="BT4586" s="6"/>
      <c r="BU4586" s="6"/>
      <c r="BV4586" s="6"/>
      <c r="BW4586" s="6"/>
      <c r="BX4586" s="6"/>
      <c r="BY4586" s="6"/>
      <c r="BZ4586" s="6"/>
      <c r="CA4586" s="6"/>
      <c r="CB4586" s="6"/>
      <c r="CC4586" s="6"/>
      <c r="CD4586" s="6"/>
      <c r="CE4586" s="6"/>
      <c r="CF4586" s="6"/>
      <c r="CG4586" s="6"/>
      <c r="CH4586" s="6"/>
      <c r="CI4586" s="6"/>
      <c r="CJ4586" s="6"/>
      <c r="CK4586" s="6"/>
      <c r="CL4586" s="6"/>
      <c r="CM4586" s="6"/>
      <c r="CN4586" s="6"/>
      <c r="CO4586" s="6"/>
      <c r="CP4586" s="6"/>
      <c r="CQ4586" s="6"/>
      <c r="CR4586" s="6"/>
      <c r="CS4586" s="6"/>
      <c r="CT4586" s="6"/>
      <c r="CU4586" s="6"/>
      <c r="CV4586" s="6"/>
      <c r="CW4586" s="6"/>
      <c r="CX4586" s="6"/>
      <c r="CY4586" s="6"/>
      <c r="CZ4586" s="6"/>
      <c r="DA4586" s="6"/>
      <c r="DB4586" s="6"/>
      <c r="DC4586" s="6"/>
      <c r="DD4586" s="6"/>
      <c r="DE4586" s="6"/>
      <c r="DF4586" s="6"/>
      <c r="DG4586" s="6"/>
      <c r="DH4586" s="6"/>
      <c r="DI4586" s="6"/>
      <c r="DJ4586" s="6"/>
    </row>
    <row r="4587" spans="15:114" ht="15" customHeight="1" x14ac:dyDescent="0.15"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6"/>
      <c r="BD4587" s="6"/>
      <c r="BE4587" s="6"/>
      <c r="BF4587" s="6"/>
      <c r="BG4587" s="6"/>
      <c r="BH4587" s="6"/>
      <c r="BI4587" s="6"/>
      <c r="BJ4587" s="6"/>
      <c r="BK4587" s="6"/>
      <c r="BL4587" s="6"/>
      <c r="BM4587" s="6"/>
      <c r="BN4587" s="6"/>
      <c r="BO4587" s="6"/>
      <c r="BP4587" s="6"/>
      <c r="BQ4587" s="6"/>
      <c r="BR4587" s="6"/>
      <c r="BS4587" s="6"/>
      <c r="BT4587" s="6"/>
      <c r="BU4587" s="6"/>
      <c r="BV4587" s="6"/>
      <c r="BW4587" s="6"/>
      <c r="BX4587" s="6"/>
      <c r="BY4587" s="6"/>
      <c r="BZ4587" s="6"/>
      <c r="CA4587" s="6"/>
      <c r="CB4587" s="6"/>
      <c r="CC4587" s="6"/>
      <c r="CD4587" s="6"/>
      <c r="CE4587" s="6"/>
      <c r="CF4587" s="6"/>
      <c r="CG4587" s="6"/>
      <c r="CH4587" s="6"/>
      <c r="CI4587" s="6"/>
      <c r="CJ4587" s="6"/>
      <c r="CK4587" s="6"/>
      <c r="CL4587" s="6"/>
      <c r="CM4587" s="6"/>
      <c r="CN4587" s="6"/>
      <c r="CO4587" s="6"/>
      <c r="CP4587" s="6"/>
      <c r="CQ4587" s="6"/>
      <c r="CR4587" s="6"/>
      <c r="CS4587" s="6"/>
      <c r="CT4587" s="6"/>
      <c r="CU4587" s="6"/>
      <c r="CV4587" s="6"/>
      <c r="CW4587" s="6"/>
      <c r="CX4587" s="6"/>
      <c r="CY4587" s="6"/>
      <c r="CZ4587" s="6"/>
      <c r="DA4587" s="6"/>
      <c r="DB4587" s="6"/>
      <c r="DC4587" s="6"/>
      <c r="DD4587" s="6"/>
      <c r="DE4587" s="6"/>
      <c r="DF4587" s="6"/>
      <c r="DG4587" s="6"/>
      <c r="DH4587" s="6"/>
      <c r="DI4587" s="6"/>
      <c r="DJ4587" s="6"/>
    </row>
    <row r="4588" spans="15:114" ht="15" customHeight="1" x14ac:dyDescent="0.15"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6"/>
      <c r="BD4588" s="6"/>
      <c r="BE4588" s="6"/>
      <c r="BF4588" s="6"/>
      <c r="BG4588" s="6"/>
      <c r="BH4588" s="6"/>
      <c r="BI4588" s="6"/>
      <c r="BJ4588" s="6"/>
      <c r="BK4588" s="6"/>
      <c r="BL4588" s="6"/>
      <c r="BM4588" s="6"/>
      <c r="BN4588" s="6"/>
      <c r="BO4588" s="6"/>
      <c r="BP4588" s="6"/>
      <c r="BQ4588" s="6"/>
      <c r="BR4588" s="6"/>
      <c r="BS4588" s="6"/>
      <c r="BT4588" s="6"/>
      <c r="BU4588" s="6"/>
      <c r="BV4588" s="6"/>
      <c r="BW4588" s="6"/>
      <c r="BX4588" s="6"/>
      <c r="BY4588" s="6"/>
      <c r="BZ4588" s="6"/>
      <c r="CA4588" s="6"/>
      <c r="CB4588" s="6"/>
      <c r="CC4588" s="6"/>
      <c r="CD4588" s="6"/>
      <c r="CE4588" s="6"/>
      <c r="CF4588" s="6"/>
      <c r="CG4588" s="6"/>
      <c r="CH4588" s="6"/>
      <c r="CI4588" s="6"/>
      <c r="CJ4588" s="6"/>
      <c r="CK4588" s="6"/>
      <c r="CL4588" s="6"/>
      <c r="CM4588" s="6"/>
      <c r="CN4588" s="6"/>
      <c r="CO4588" s="6"/>
      <c r="CP4588" s="6"/>
      <c r="CQ4588" s="6"/>
      <c r="CR4588" s="6"/>
      <c r="CS4588" s="6"/>
      <c r="CT4588" s="6"/>
      <c r="CU4588" s="6"/>
      <c r="CV4588" s="6"/>
      <c r="CW4588" s="6"/>
      <c r="CX4588" s="6"/>
      <c r="CY4588" s="6"/>
      <c r="CZ4588" s="6"/>
      <c r="DA4588" s="6"/>
      <c r="DB4588" s="6"/>
      <c r="DC4588" s="6"/>
      <c r="DD4588" s="6"/>
      <c r="DE4588" s="6"/>
      <c r="DF4588" s="6"/>
      <c r="DG4588" s="6"/>
      <c r="DH4588" s="6"/>
      <c r="DI4588" s="6"/>
      <c r="DJ4588" s="6"/>
    </row>
    <row r="4589" spans="15:114" ht="15" customHeight="1" x14ac:dyDescent="0.15"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6"/>
      <c r="BD4589" s="6"/>
      <c r="BE4589" s="6"/>
      <c r="BF4589" s="6"/>
      <c r="BG4589" s="6"/>
      <c r="BH4589" s="6"/>
      <c r="BI4589" s="6"/>
      <c r="BJ4589" s="6"/>
      <c r="BK4589" s="6"/>
      <c r="BL4589" s="6"/>
      <c r="BM4589" s="6"/>
      <c r="BN4589" s="6"/>
      <c r="BO4589" s="6"/>
      <c r="BP4589" s="6"/>
      <c r="BQ4589" s="6"/>
      <c r="BR4589" s="6"/>
      <c r="BS4589" s="6"/>
      <c r="BT4589" s="6"/>
      <c r="BU4589" s="6"/>
      <c r="BV4589" s="6"/>
      <c r="BW4589" s="6"/>
      <c r="BX4589" s="6"/>
      <c r="BY4589" s="6"/>
      <c r="BZ4589" s="6"/>
      <c r="CA4589" s="6"/>
      <c r="CB4589" s="6"/>
      <c r="CC4589" s="6"/>
      <c r="CD4589" s="6"/>
      <c r="CE4589" s="6"/>
      <c r="CF4589" s="6"/>
      <c r="CG4589" s="6"/>
      <c r="CH4589" s="6"/>
      <c r="CI4589" s="6"/>
      <c r="CJ4589" s="6"/>
      <c r="CK4589" s="6"/>
      <c r="CL4589" s="6"/>
      <c r="CM4589" s="6"/>
      <c r="CN4589" s="6"/>
      <c r="CO4589" s="6"/>
      <c r="CP4589" s="6"/>
      <c r="CQ4589" s="6"/>
      <c r="CR4589" s="6"/>
      <c r="CS4589" s="6"/>
      <c r="CT4589" s="6"/>
      <c r="CU4589" s="6"/>
      <c r="CV4589" s="6"/>
      <c r="CW4589" s="6"/>
      <c r="CX4589" s="6"/>
      <c r="CY4589" s="6"/>
      <c r="CZ4589" s="6"/>
      <c r="DA4589" s="6"/>
      <c r="DB4589" s="6"/>
      <c r="DC4589" s="6"/>
      <c r="DD4589" s="6"/>
      <c r="DE4589" s="6"/>
      <c r="DF4589" s="6"/>
      <c r="DG4589" s="6"/>
      <c r="DH4589" s="6"/>
      <c r="DI4589" s="6"/>
      <c r="DJ4589" s="6"/>
    </row>
    <row r="4590" spans="15:114" ht="15" customHeight="1" x14ac:dyDescent="0.15"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6"/>
      <c r="BD4590" s="6"/>
      <c r="BE4590" s="6"/>
      <c r="BF4590" s="6"/>
      <c r="BG4590" s="6"/>
      <c r="BH4590" s="6"/>
      <c r="BI4590" s="6"/>
      <c r="BJ4590" s="6"/>
      <c r="BK4590" s="6"/>
      <c r="BL4590" s="6"/>
      <c r="BM4590" s="6"/>
      <c r="BN4590" s="6"/>
      <c r="BO4590" s="6"/>
      <c r="BP4590" s="6"/>
      <c r="BQ4590" s="6"/>
      <c r="BR4590" s="6"/>
      <c r="BS4590" s="6"/>
      <c r="BT4590" s="6"/>
      <c r="BU4590" s="6"/>
      <c r="BV4590" s="6"/>
      <c r="BW4590" s="6"/>
      <c r="BX4590" s="6"/>
      <c r="BY4590" s="6"/>
      <c r="BZ4590" s="6"/>
      <c r="CA4590" s="6"/>
      <c r="CB4590" s="6"/>
      <c r="CC4590" s="6"/>
      <c r="CD4590" s="6"/>
      <c r="CE4590" s="6"/>
      <c r="CF4590" s="6"/>
      <c r="CG4590" s="6"/>
      <c r="CH4590" s="6"/>
      <c r="CI4590" s="6"/>
      <c r="CJ4590" s="6"/>
      <c r="CK4590" s="6"/>
      <c r="CL4590" s="6"/>
      <c r="CM4590" s="6"/>
      <c r="CN4590" s="6"/>
      <c r="CO4590" s="6"/>
      <c r="CP4590" s="6"/>
      <c r="CQ4590" s="6"/>
      <c r="CR4590" s="6"/>
      <c r="CS4590" s="6"/>
      <c r="CT4590" s="6"/>
      <c r="CU4590" s="6"/>
      <c r="CV4590" s="6"/>
      <c r="CW4590" s="6"/>
      <c r="CX4590" s="6"/>
      <c r="CY4590" s="6"/>
      <c r="CZ4590" s="6"/>
      <c r="DA4590" s="6"/>
      <c r="DB4590" s="6"/>
      <c r="DC4590" s="6"/>
      <c r="DD4590" s="6"/>
      <c r="DE4590" s="6"/>
      <c r="DF4590" s="6"/>
      <c r="DG4590" s="6"/>
      <c r="DH4590" s="6"/>
      <c r="DI4590" s="6"/>
      <c r="DJ4590" s="6"/>
    </row>
    <row r="4591" spans="15:114" ht="15" customHeight="1" x14ac:dyDescent="0.15"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6"/>
      <c r="BD4591" s="6"/>
      <c r="BE4591" s="6"/>
      <c r="BF4591" s="6"/>
      <c r="BG4591" s="6"/>
      <c r="BH4591" s="6"/>
      <c r="BI4591" s="6"/>
      <c r="BJ4591" s="6"/>
      <c r="BK4591" s="6"/>
      <c r="BL4591" s="6"/>
      <c r="BM4591" s="6"/>
      <c r="BN4591" s="6"/>
      <c r="BO4591" s="6"/>
      <c r="BP4591" s="6"/>
      <c r="BQ4591" s="6"/>
      <c r="BR4591" s="6"/>
      <c r="BS4591" s="6"/>
      <c r="BT4591" s="6"/>
      <c r="BU4591" s="6"/>
      <c r="BV4591" s="6"/>
      <c r="BW4591" s="6"/>
      <c r="BX4591" s="6"/>
      <c r="BY4591" s="6"/>
      <c r="BZ4591" s="6"/>
      <c r="CA4591" s="6"/>
      <c r="CB4591" s="6"/>
      <c r="CC4591" s="6"/>
      <c r="CD4591" s="6"/>
      <c r="CE4591" s="6"/>
      <c r="CF4591" s="6"/>
      <c r="CG4591" s="6"/>
      <c r="CH4591" s="6"/>
      <c r="CI4591" s="6"/>
      <c r="CJ4591" s="6"/>
      <c r="CK4591" s="6"/>
      <c r="CL4591" s="6"/>
      <c r="CM4591" s="6"/>
      <c r="CN4591" s="6"/>
      <c r="CO4591" s="6"/>
      <c r="CP4591" s="6"/>
      <c r="CQ4591" s="6"/>
      <c r="CR4591" s="6"/>
      <c r="CS4591" s="6"/>
      <c r="CT4591" s="6"/>
      <c r="CU4591" s="6"/>
      <c r="CV4591" s="6"/>
      <c r="CW4591" s="6"/>
      <c r="CX4591" s="6"/>
      <c r="CY4591" s="6"/>
      <c r="CZ4591" s="6"/>
      <c r="DA4591" s="6"/>
      <c r="DB4591" s="6"/>
      <c r="DC4591" s="6"/>
      <c r="DD4591" s="6"/>
      <c r="DE4591" s="6"/>
      <c r="DF4591" s="6"/>
      <c r="DG4591" s="6"/>
      <c r="DH4591" s="6"/>
      <c r="DI4591" s="6"/>
      <c r="DJ4591" s="6"/>
    </row>
    <row r="4592" spans="15:114" ht="15" customHeight="1" x14ac:dyDescent="0.15"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6"/>
      <c r="BD4592" s="6"/>
      <c r="BE4592" s="6"/>
      <c r="BF4592" s="6"/>
      <c r="BG4592" s="6"/>
      <c r="BH4592" s="6"/>
      <c r="BI4592" s="6"/>
      <c r="BJ4592" s="6"/>
      <c r="BK4592" s="6"/>
      <c r="BL4592" s="6"/>
      <c r="BM4592" s="6"/>
      <c r="BN4592" s="6"/>
      <c r="BO4592" s="6"/>
      <c r="BP4592" s="6"/>
      <c r="BQ4592" s="6"/>
      <c r="BR4592" s="6"/>
      <c r="BS4592" s="6"/>
      <c r="BT4592" s="6"/>
      <c r="BU4592" s="6"/>
      <c r="BV4592" s="6"/>
      <c r="BW4592" s="6"/>
      <c r="BX4592" s="6"/>
      <c r="BY4592" s="6"/>
      <c r="BZ4592" s="6"/>
      <c r="CA4592" s="6"/>
      <c r="CB4592" s="6"/>
      <c r="CC4592" s="6"/>
      <c r="CD4592" s="6"/>
      <c r="CE4592" s="6"/>
      <c r="CF4592" s="6"/>
      <c r="CG4592" s="6"/>
      <c r="CH4592" s="6"/>
      <c r="CI4592" s="6"/>
      <c r="CJ4592" s="6"/>
      <c r="CK4592" s="6"/>
      <c r="CL4592" s="6"/>
      <c r="CM4592" s="6"/>
      <c r="CN4592" s="6"/>
      <c r="CO4592" s="6"/>
      <c r="CP4592" s="6"/>
      <c r="CQ4592" s="6"/>
      <c r="CR4592" s="6"/>
      <c r="CS4592" s="6"/>
      <c r="CT4592" s="6"/>
      <c r="CU4592" s="6"/>
      <c r="CV4592" s="6"/>
      <c r="CW4592" s="6"/>
      <c r="CX4592" s="6"/>
      <c r="CY4592" s="6"/>
      <c r="CZ4592" s="6"/>
      <c r="DA4592" s="6"/>
      <c r="DB4592" s="6"/>
      <c r="DC4592" s="6"/>
      <c r="DD4592" s="6"/>
      <c r="DE4592" s="6"/>
      <c r="DF4592" s="6"/>
      <c r="DG4592" s="6"/>
      <c r="DH4592" s="6"/>
      <c r="DI4592" s="6"/>
      <c r="DJ4592" s="6"/>
    </row>
    <row r="4593" spans="15:114" ht="15" customHeight="1" x14ac:dyDescent="0.15"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6"/>
      <c r="BD4593" s="6"/>
      <c r="BE4593" s="6"/>
      <c r="BF4593" s="6"/>
      <c r="BG4593" s="6"/>
      <c r="BH4593" s="6"/>
      <c r="BI4593" s="6"/>
      <c r="BJ4593" s="6"/>
      <c r="BK4593" s="6"/>
      <c r="BL4593" s="6"/>
      <c r="BM4593" s="6"/>
      <c r="BN4593" s="6"/>
      <c r="BO4593" s="6"/>
      <c r="BP4593" s="6"/>
      <c r="BQ4593" s="6"/>
      <c r="BR4593" s="6"/>
      <c r="BS4593" s="6"/>
      <c r="BT4593" s="6"/>
      <c r="BU4593" s="6"/>
      <c r="BV4593" s="6"/>
      <c r="BW4593" s="6"/>
      <c r="BX4593" s="6"/>
      <c r="BY4593" s="6"/>
      <c r="BZ4593" s="6"/>
      <c r="CA4593" s="6"/>
      <c r="CB4593" s="6"/>
      <c r="CC4593" s="6"/>
      <c r="CD4593" s="6"/>
      <c r="CE4593" s="6"/>
      <c r="CF4593" s="6"/>
      <c r="CG4593" s="6"/>
      <c r="CH4593" s="6"/>
      <c r="CI4593" s="6"/>
      <c r="CJ4593" s="6"/>
      <c r="CK4593" s="6"/>
      <c r="CL4593" s="6"/>
      <c r="CM4593" s="6"/>
      <c r="CN4593" s="6"/>
      <c r="CO4593" s="6"/>
      <c r="CP4593" s="6"/>
      <c r="CQ4593" s="6"/>
      <c r="CR4593" s="6"/>
      <c r="CS4593" s="6"/>
      <c r="CT4593" s="6"/>
      <c r="CU4593" s="6"/>
      <c r="CV4593" s="6"/>
      <c r="CW4593" s="6"/>
      <c r="CX4593" s="6"/>
      <c r="CY4593" s="6"/>
      <c r="CZ4593" s="6"/>
      <c r="DA4593" s="6"/>
      <c r="DB4593" s="6"/>
      <c r="DC4593" s="6"/>
      <c r="DD4593" s="6"/>
      <c r="DE4593" s="6"/>
      <c r="DF4593" s="6"/>
      <c r="DG4593" s="6"/>
      <c r="DH4593" s="6"/>
      <c r="DI4593" s="6"/>
      <c r="DJ4593" s="6"/>
    </row>
    <row r="4594" spans="15:114" ht="15" customHeight="1" x14ac:dyDescent="0.15"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6"/>
      <c r="BD4594" s="6"/>
      <c r="BE4594" s="6"/>
      <c r="BF4594" s="6"/>
      <c r="BG4594" s="6"/>
      <c r="BH4594" s="6"/>
      <c r="BI4594" s="6"/>
      <c r="BJ4594" s="6"/>
      <c r="BK4594" s="6"/>
      <c r="BL4594" s="6"/>
      <c r="BM4594" s="6"/>
      <c r="BN4594" s="6"/>
      <c r="BO4594" s="6"/>
      <c r="BP4594" s="6"/>
      <c r="BQ4594" s="6"/>
      <c r="BR4594" s="6"/>
      <c r="BS4594" s="6"/>
      <c r="BT4594" s="6"/>
      <c r="BU4594" s="6"/>
      <c r="BV4594" s="6"/>
      <c r="BW4594" s="6"/>
      <c r="BX4594" s="6"/>
      <c r="BY4594" s="6"/>
      <c r="BZ4594" s="6"/>
      <c r="CA4594" s="6"/>
      <c r="CB4594" s="6"/>
      <c r="CC4594" s="6"/>
      <c r="CD4594" s="6"/>
      <c r="CE4594" s="6"/>
      <c r="CF4594" s="6"/>
      <c r="CG4594" s="6"/>
      <c r="CH4594" s="6"/>
      <c r="CI4594" s="6"/>
      <c r="CJ4594" s="6"/>
      <c r="CK4594" s="6"/>
      <c r="CL4594" s="6"/>
      <c r="CM4594" s="6"/>
      <c r="CN4594" s="6"/>
      <c r="CO4594" s="6"/>
      <c r="CP4594" s="6"/>
      <c r="CQ4594" s="6"/>
      <c r="CR4594" s="6"/>
      <c r="CS4594" s="6"/>
      <c r="CT4594" s="6"/>
      <c r="CU4594" s="6"/>
      <c r="CV4594" s="6"/>
      <c r="CW4594" s="6"/>
      <c r="CX4594" s="6"/>
      <c r="CY4594" s="6"/>
      <c r="CZ4594" s="6"/>
      <c r="DA4594" s="6"/>
      <c r="DB4594" s="6"/>
      <c r="DC4594" s="6"/>
      <c r="DD4594" s="6"/>
      <c r="DE4594" s="6"/>
      <c r="DF4594" s="6"/>
      <c r="DG4594" s="6"/>
      <c r="DH4594" s="6"/>
      <c r="DI4594" s="6"/>
      <c r="DJ4594" s="6"/>
    </row>
    <row r="4595" spans="15:114" ht="15" customHeight="1" x14ac:dyDescent="0.15"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6"/>
      <c r="BD4595" s="6"/>
      <c r="BE4595" s="6"/>
      <c r="BF4595" s="6"/>
      <c r="BG4595" s="6"/>
      <c r="BH4595" s="6"/>
      <c r="BI4595" s="6"/>
      <c r="BJ4595" s="6"/>
      <c r="BK4595" s="6"/>
      <c r="BL4595" s="6"/>
      <c r="BM4595" s="6"/>
      <c r="BN4595" s="6"/>
      <c r="BO4595" s="6"/>
      <c r="BP4595" s="6"/>
      <c r="BQ4595" s="6"/>
      <c r="BR4595" s="6"/>
      <c r="BS4595" s="6"/>
      <c r="BT4595" s="6"/>
      <c r="BU4595" s="6"/>
      <c r="BV4595" s="6"/>
      <c r="BW4595" s="6"/>
      <c r="BX4595" s="6"/>
      <c r="BY4595" s="6"/>
      <c r="BZ4595" s="6"/>
      <c r="CA4595" s="6"/>
      <c r="CB4595" s="6"/>
      <c r="CC4595" s="6"/>
      <c r="CD4595" s="6"/>
      <c r="CE4595" s="6"/>
      <c r="CF4595" s="6"/>
      <c r="CG4595" s="6"/>
      <c r="CH4595" s="6"/>
      <c r="CI4595" s="6"/>
      <c r="CJ4595" s="6"/>
      <c r="CK4595" s="6"/>
      <c r="CL4595" s="6"/>
      <c r="CM4595" s="6"/>
      <c r="CN4595" s="6"/>
      <c r="CO4595" s="6"/>
      <c r="CP4595" s="6"/>
      <c r="CQ4595" s="6"/>
      <c r="CR4595" s="6"/>
      <c r="CS4595" s="6"/>
      <c r="CT4595" s="6"/>
      <c r="CU4595" s="6"/>
      <c r="CV4595" s="6"/>
      <c r="CW4595" s="6"/>
      <c r="CX4595" s="6"/>
      <c r="CY4595" s="6"/>
      <c r="CZ4595" s="6"/>
      <c r="DA4595" s="6"/>
      <c r="DB4595" s="6"/>
      <c r="DC4595" s="6"/>
      <c r="DD4595" s="6"/>
      <c r="DE4595" s="6"/>
      <c r="DF4595" s="6"/>
      <c r="DG4595" s="6"/>
      <c r="DH4595" s="6"/>
      <c r="DI4595" s="6"/>
      <c r="DJ4595" s="6"/>
    </row>
    <row r="4596" spans="15:114" ht="15" customHeight="1" x14ac:dyDescent="0.15"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  <c r="BH4596" s="6"/>
      <c r="BI4596" s="6"/>
      <c r="BJ4596" s="6"/>
      <c r="BK4596" s="6"/>
      <c r="BL4596" s="6"/>
      <c r="BM4596" s="6"/>
      <c r="BN4596" s="6"/>
      <c r="BO4596" s="6"/>
      <c r="BP4596" s="6"/>
      <c r="BQ4596" s="6"/>
      <c r="BR4596" s="6"/>
      <c r="BS4596" s="6"/>
      <c r="BT4596" s="6"/>
      <c r="BU4596" s="6"/>
      <c r="BV4596" s="6"/>
      <c r="BW4596" s="6"/>
      <c r="BX4596" s="6"/>
      <c r="BY4596" s="6"/>
      <c r="BZ4596" s="6"/>
      <c r="CA4596" s="6"/>
      <c r="CB4596" s="6"/>
      <c r="CC4596" s="6"/>
      <c r="CD4596" s="6"/>
      <c r="CE4596" s="6"/>
      <c r="CF4596" s="6"/>
      <c r="CG4596" s="6"/>
      <c r="CH4596" s="6"/>
      <c r="CI4596" s="6"/>
      <c r="CJ4596" s="6"/>
      <c r="CK4596" s="6"/>
      <c r="CL4596" s="6"/>
      <c r="CM4596" s="6"/>
      <c r="CN4596" s="6"/>
      <c r="CO4596" s="6"/>
      <c r="CP4596" s="6"/>
      <c r="CQ4596" s="6"/>
      <c r="CR4596" s="6"/>
      <c r="CS4596" s="6"/>
      <c r="CT4596" s="6"/>
      <c r="CU4596" s="6"/>
      <c r="CV4596" s="6"/>
      <c r="CW4596" s="6"/>
      <c r="CX4596" s="6"/>
      <c r="CY4596" s="6"/>
      <c r="CZ4596" s="6"/>
      <c r="DA4596" s="6"/>
      <c r="DB4596" s="6"/>
      <c r="DC4596" s="6"/>
      <c r="DD4596" s="6"/>
      <c r="DE4596" s="6"/>
      <c r="DF4596" s="6"/>
      <c r="DG4596" s="6"/>
      <c r="DH4596" s="6"/>
      <c r="DI4596" s="6"/>
      <c r="DJ4596" s="6"/>
    </row>
    <row r="4597" spans="15:114" ht="15" customHeight="1" x14ac:dyDescent="0.15"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  <c r="BH4597" s="6"/>
      <c r="BI4597" s="6"/>
      <c r="BJ4597" s="6"/>
      <c r="BK4597" s="6"/>
      <c r="BL4597" s="6"/>
      <c r="BM4597" s="6"/>
      <c r="BN4597" s="6"/>
      <c r="BO4597" s="6"/>
      <c r="BP4597" s="6"/>
      <c r="BQ4597" s="6"/>
      <c r="BR4597" s="6"/>
      <c r="BS4597" s="6"/>
      <c r="BT4597" s="6"/>
      <c r="BU4597" s="6"/>
      <c r="BV4597" s="6"/>
      <c r="BW4597" s="6"/>
      <c r="BX4597" s="6"/>
      <c r="BY4597" s="6"/>
      <c r="BZ4597" s="6"/>
      <c r="CA4597" s="6"/>
      <c r="CB4597" s="6"/>
      <c r="CC4597" s="6"/>
      <c r="CD4597" s="6"/>
      <c r="CE4597" s="6"/>
      <c r="CF4597" s="6"/>
      <c r="CG4597" s="6"/>
      <c r="CH4597" s="6"/>
      <c r="CI4597" s="6"/>
      <c r="CJ4597" s="6"/>
      <c r="CK4597" s="6"/>
      <c r="CL4597" s="6"/>
      <c r="CM4597" s="6"/>
      <c r="CN4597" s="6"/>
      <c r="CO4597" s="6"/>
      <c r="CP4597" s="6"/>
      <c r="CQ4597" s="6"/>
      <c r="CR4597" s="6"/>
      <c r="CS4597" s="6"/>
      <c r="CT4597" s="6"/>
      <c r="CU4597" s="6"/>
      <c r="CV4597" s="6"/>
      <c r="CW4597" s="6"/>
      <c r="CX4597" s="6"/>
      <c r="CY4597" s="6"/>
      <c r="CZ4597" s="6"/>
      <c r="DA4597" s="6"/>
      <c r="DB4597" s="6"/>
      <c r="DC4597" s="6"/>
      <c r="DD4597" s="6"/>
      <c r="DE4597" s="6"/>
      <c r="DF4597" s="6"/>
      <c r="DG4597" s="6"/>
      <c r="DH4597" s="6"/>
      <c r="DI4597" s="6"/>
      <c r="DJ4597" s="6"/>
    </row>
    <row r="4598" spans="15:114" ht="15" customHeight="1" x14ac:dyDescent="0.15"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6"/>
      <c r="BD4598" s="6"/>
      <c r="BE4598" s="6"/>
      <c r="BF4598" s="6"/>
      <c r="BG4598" s="6"/>
      <c r="BH4598" s="6"/>
      <c r="BI4598" s="6"/>
      <c r="BJ4598" s="6"/>
      <c r="BK4598" s="6"/>
      <c r="BL4598" s="6"/>
      <c r="BM4598" s="6"/>
      <c r="BN4598" s="6"/>
      <c r="BO4598" s="6"/>
      <c r="BP4598" s="6"/>
      <c r="BQ4598" s="6"/>
      <c r="BR4598" s="6"/>
      <c r="BS4598" s="6"/>
      <c r="BT4598" s="6"/>
      <c r="BU4598" s="6"/>
      <c r="BV4598" s="6"/>
      <c r="BW4598" s="6"/>
      <c r="BX4598" s="6"/>
      <c r="BY4598" s="6"/>
      <c r="BZ4598" s="6"/>
      <c r="CA4598" s="6"/>
      <c r="CB4598" s="6"/>
      <c r="CC4598" s="6"/>
      <c r="CD4598" s="6"/>
      <c r="CE4598" s="6"/>
      <c r="CF4598" s="6"/>
      <c r="CG4598" s="6"/>
      <c r="CH4598" s="6"/>
      <c r="CI4598" s="6"/>
      <c r="CJ4598" s="6"/>
      <c r="CK4598" s="6"/>
      <c r="CL4598" s="6"/>
      <c r="CM4598" s="6"/>
      <c r="CN4598" s="6"/>
      <c r="CO4598" s="6"/>
      <c r="CP4598" s="6"/>
      <c r="CQ4598" s="6"/>
      <c r="CR4598" s="6"/>
      <c r="CS4598" s="6"/>
      <c r="CT4598" s="6"/>
      <c r="CU4598" s="6"/>
      <c r="CV4598" s="6"/>
      <c r="CW4598" s="6"/>
      <c r="CX4598" s="6"/>
      <c r="CY4598" s="6"/>
      <c r="CZ4598" s="6"/>
      <c r="DA4598" s="6"/>
      <c r="DB4598" s="6"/>
      <c r="DC4598" s="6"/>
      <c r="DD4598" s="6"/>
      <c r="DE4598" s="6"/>
      <c r="DF4598" s="6"/>
      <c r="DG4598" s="6"/>
      <c r="DH4598" s="6"/>
      <c r="DI4598" s="6"/>
      <c r="DJ4598" s="6"/>
    </row>
    <row r="4599" spans="15:114" ht="15" customHeight="1" x14ac:dyDescent="0.15"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6"/>
      <c r="BD4599" s="6"/>
      <c r="BE4599" s="6"/>
      <c r="BF4599" s="6"/>
      <c r="BG4599" s="6"/>
      <c r="BH4599" s="6"/>
      <c r="BI4599" s="6"/>
      <c r="BJ4599" s="6"/>
      <c r="BK4599" s="6"/>
      <c r="BL4599" s="6"/>
      <c r="BM4599" s="6"/>
      <c r="BN4599" s="6"/>
      <c r="BO4599" s="6"/>
      <c r="BP4599" s="6"/>
      <c r="BQ4599" s="6"/>
      <c r="BR4599" s="6"/>
      <c r="BS4599" s="6"/>
      <c r="BT4599" s="6"/>
      <c r="BU4599" s="6"/>
      <c r="BV4599" s="6"/>
      <c r="BW4599" s="6"/>
      <c r="BX4599" s="6"/>
      <c r="BY4599" s="6"/>
      <c r="BZ4599" s="6"/>
      <c r="CA4599" s="6"/>
      <c r="CB4599" s="6"/>
      <c r="CC4599" s="6"/>
      <c r="CD4599" s="6"/>
      <c r="CE4599" s="6"/>
      <c r="CF4599" s="6"/>
      <c r="CG4599" s="6"/>
      <c r="CH4599" s="6"/>
      <c r="CI4599" s="6"/>
      <c r="CJ4599" s="6"/>
      <c r="CK4599" s="6"/>
      <c r="CL4599" s="6"/>
      <c r="CM4599" s="6"/>
      <c r="CN4599" s="6"/>
      <c r="CO4599" s="6"/>
      <c r="CP4599" s="6"/>
      <c r="CQ4599" s="6"/>
      <c r="CR4599" s="6"/>
      <c r="CS4599" s="6"/>
      <c r="CT4599" s="6"/>
      <c r="CU4599" s="6"/>
      <c r="CV4599" s="6"/>
      <c r="CW4599" s="6"/>
      <c r="CX4599" s="6"/>
      <c r="CY4599" s="6"/>
      <c r="CZ4599" s="6"/>
      <c r="DA4599" s="6"/>
      <c r="DB4599" s="6"/>
      <c r="DC4599" s="6"/>
      <c r="DD4599" s="6"/>
      <c r="DE4599" s="6"/>
      <c r="DF4599" s="6"/>
      <c r="DG4599" s="6"/>
      <c r="DH4599" s="6"/>
      <c r="DI4599" s="6"/>
      <c r="DJ4599" s="6"/>
    </row>
    <row r="4600" spans="15:114" ht="15" customHeight="1" x14ac:dyDescent="0.15"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6"/>
      <c r="BD4600" s="6"/>
      <c r="BE4600" s="6"/>
      <c r="BF4600" s="6"/>
      <c r="BG4600" s="6"/>
      <c r="BH4600" s="6"/>
      <c r="BI4600" s="6"/>
      <c r="BJ4600" s="6"/>
      <c r="BK4600" s="6"/>
      <c r="BL4600" s="6"/>
      <c r="BM4600" s="6"/>
      <c r="BN4600" s="6"/>
      <c r="BO4600" s="6"/>
      <c r="BP4600" s="6"/>
      <c r="BQ4600" s="6"/>
      <c r="BR4600" s="6"/>
      <c r="BS4600" s="6"/>
      <c r="BT4600" s="6"/>
      <c r="BU4600" s="6"/>
      <c r="BV4600" s="6"/>
      <c r="BW4600" s="6"/>
      <c r="BX4600" s="6"/>
      <c r="BY4600" s="6"/>
      <c r="BZ4600" s="6"/>
      <c r="CA4600" s="6"/>
      <c r="CB4600" s="6"/>
      <c r="CC4600" s="6"/>
      <c r="CD4600" s="6"/>
      <c r="CE4600" s="6"/>
      <c r="CF4600" s="6"/>
      <c r="CG4600" s="6"/>
      <c r="CH4600" s="6"/>
      <c r="CI4600" s="6"/>
      <c r="CJ4600" s="6"/>
      <c r="CK4600" s="6"/>
      <c r="CL4600" s="6"/>
      <c r="CM4600" s="6"/>
      <c r="CN4600" s="6"/>
      <c r="CO4600" s="6"/>
      <c r="CP4600" s="6"/>
      <c r="CQ4600" s="6"/>
      <c r="CR4600" s="6"/>
      <c r="CS4600" s="6"/>
      <c r="CT4600" s="6"/>
      <c r="CU4600" s="6"/>
      <c r="CV4600" s="6"/>
      <c r="CW4600" s="6"/>
      <c r="CX4600" s="6"/>
      <c r="CY4600" s="6"/>
      <c r="CZ4600" s="6"/>
      <c r="DA4600" s="6"/>
      <c r="DB4600" s="6"/>
      <c r="DC4600" s="6"/>
      <c r="DD4600" s="6"/>
      <c r="DE4600" s="6"/>
      <c r="DF4600" s="6"/>
      <c r="DG4600" s="6"/>
      <c r="DH4600" s="6"/>
      <c r="DI4600" s="6"/>
      <c r="DJ4600" s="6"/>
    </row>
    <row r="4601" spans="15:114" ht="15" customHeight="1" x14ac:dyDescent="0.15"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  <c r="BH4601" s="6"/>
      <c r="BI4601" s="6"/>
      <c r="BJ4601" s="6"/>
      <c r="BK4601" s="6"/>
      <c r="BL4601" s="6"/>
      <c r="BM4601" s="6"/>
      <c r="BN4601" s="6"/>
      <c r="BO4601" s="6"/>
      <c r="BP4601" s="6"/>
      <c r="BQ4601" s="6"/>
      <c r="BR4601" s="6"/>
      <c r="BS4601" s="6"/>
      <c r="BT4601" s="6"/>
      <c r="BU4601" s="6"/>
      <c r="BV4601" s="6"/>
      <c r="BW4601" s="6"/>
      <c r="BX4601" s="6"/>
      <c r="BY4601" s="6"/>
      <c r="BZ4601" s="6"/>
      <c r="CA4601" s="6"/>
      <c r="CB4601" s="6"/>
      <c r="CC4601" s="6"/>
      <c r="CD4601" s="6"/>
      <c r="CE4601" s="6"/>
      <c r="CF4601" s="6"/>
      <c r="CG4601" s="6"/>
      <c r="CH4601" s="6"/>
      <c r="CI4601" s="6"/>
      <c r="CJ4601" s="6"/>
      <c r="CK4601" s="6"/>
      <c r="CL4601" s="6"/>
      <c r="CM4601" s="6"/>
      <c r="CN4601" s="6"/>
      <c r="CO4601" s="6"/>
      <c r="CP4601" s="6"/>
      <c r="CQ4601" s="6"/>
      <c r="CR4601" s="6"/>
      <c r="CS4601" s="6"/>
      <c r="CT4601" s="6"/>
      <c r="CU4601" s="6"/>
      <c r="CV4601" s="6"/>
      <c r="CW4601" s="6"/>
      <c r="CX4601" s="6"/>
      <c r="CY4601" s="6"/>
      <c r="CZ4601" s="6"/>
      <c r="DA4601" s="6"/>
      <c r="DB4601" s="6"/>
      <c r="DC4601" s="6"/>
      <c r="DD4601" s="6"/>
      <c r="DE4601" s="6"/>
      <c r="DF4601" s="6"/>
      <c r="DG4601" s="6"/>
      <c r="DH4601" s="6"/>
      <c r="DI4601" s="6"/>
      <c r="DJ4601" s="6"/>
    </row>
    <row r="4602" spans="15:114" ht="15" customHeight="1" x14ac:dyDescent="0.15"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6"/>
      <c r="BD4602" s="6"/>
      <c r="BE4602" s="6"/>
      <c r="BF4602" s="6"/>
      <c r="BG4602" s="6"/>
      <c r="BH4602" s="6"/>
      <c r="BI4602" s="6"/>
      <c r="BJ4602" s="6"/>
      <c r="BK4602" s="6"/>
      <c r="BL4602" s="6"/>
      <c r="BM4602" s="6"/>
      <c r="BN4602" s="6"/>
      <c r="BO4602" s="6"/>
      <c r="BP4602" s="6"/>
      <c r="BQ4602" s="6"/>
      <c r="BR4602" s="6"/>
      <c r="BS4602" s="6"/>
      <c r="BT4602" s="6"/>
      <c r="BU4602" s="6"/>
      <c r="BV4602" s="6"/>
      <c r="BW4602" s="6"/>
      <c r="BX4602" s="6"/>
      <c r="BY4602" s="6"/>
      <c r="BZ4602" s="6"/>
      <c r="CA4602" s="6"/>
      <c r="CB4602" s="6"/>
      <c r="CC4602" s="6"/>
      <c r="CD4602" s="6"/>
      <c r="CE4602" s="6"/>
      <c r="CF4602" s="6"/>
      <c r="CG4602" s="6"/>
      <c r="CH4602" s="6"/>
      <c r="CI4602" s="6"/>
      <c r="CJ4602" s="6"/>
      <c r="CK4602" s="6"/>
      <c r="CL4602" s="6"/>
      <c r="CM4602" s="6"/>
      <c r="CN4602" s="6"/>
      <c r="CO4602" s="6"/>
      <c r="CP4602" s="6"/>
      <c r="CQ4602" s="6"/>
      <c r="CR4602" s="6"/>
      <c r="CS4602" s="6"/>
      <c r="CT4602" s="6"/>
      <c r="CU4602" s="6"/>
      <c r="CV4602" s="6"/>
      <c r="CW4602" s="6"/>
      <c r="CX4602" s="6"/>
      <c r="CY4602" s="6"/>
      <c r="CZ4602" s="6"/>
      <c r="DA4602" s="6"/>
      <c r="DB4602" s="6"/>
      <c r="DC4602" s="6"/>
      <c r="DD4602" s="6"/>
      <c r="DE4602" s="6"/>
      <c r="DF4602" s="6"/>
      <c r="DG4602" s="6"/>
      <c r="DH4602" s="6"/>
      <c r="DI4602" s="6"/>
      <c r="DJ4602" s="6"/>
    </row>
    <row r="4603" spans="15:114" ht="15" customHeight="1" x14ac:dyDescent="0.15"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6"/>
      <c r="BD4603" s="6"/>
      <c r="BE4603" s="6"/>
      <c r="BF4603" s="6"/>
      <c r="BG4603" s="6"/>
      <c r="BH4603" s="6"/>
      <c r="BI4603" s="6"/>
      <c r="BJ4603" s="6"/>
      <c r="BK4603" s="6"/>
      <c r="BL4603" s="6"/>
      <c r="BM4603" s="6"/>
      <c r="BN4603" s="6"/>
      <c r="BO4603" s="6"/>
      <c r="BP4603" s="6"/>
      <c r="BQ4603" s="6"/>
      <c r="BR4603" s="6"/>
      <c r="BS4603" s="6"/>
      <c r="BT4603" s="6"/>
      <c r="BU4603" s="6"/>
      <c r="BV4603" s="6"/>
      <c r="BW4603" s="6"/>
      <c r="BX4603" s="6"/>
      <c r="BY4603" s="6"/>
      <c r="BZ4603" s="6"/>
      <c r="CA4603" s="6"/>
      <c r="CB4603" s="6"/>
      <c r="CC4603" s="6"/>
      <c r="CD4603" s="6"/>
      <c r="CE4603" s="6"/>
      <c r="CF4603" s="6"/>
      <c r="CG4603" s="6"/>
      <c r="CH4603" s="6"/>
      <c r="CI4603" s="6"/>
      <c r="CJ4603" s="6"/>
      <c r="CK4603" s="6"/>
      <c r="CL4603" s="6"/>
      <c r="CM4603" s="6"/>
      <c r="CN4603" s="6"/>
      <c r="CO4603" s="6"/>
      <c r="CP4603" s="6"/>
      <c r="CQ4603" s="6"/>
      <c r="CR4603" s="6"/>
      <c r="CS4603" s="6"/>
      <c r="CT4603" s="6"/>
      <c r="CU4603" s="6"/>
      <c r="CV4603" s="6"/>
      <c r="CW4603" s="6"/>
      <c r="CX4603" s="6"/>
      <c r="CY4603" s="6"/>
      <c r="CZ4603" s="6"/>
      <c r="DA4603" s="6"/>
      <c r="DB4603" s="6"/>
      <c r="DC4603" s="6"/>
      <c r="DD4603" s="6"/>
      <c r="DE4603" s="6"/>
      <c r="DF4603" s="6"/>
      <c r="DG4603" s="6"/>
      <c r="DH4603" s="6"/>
      <c r="DI4603" s="6"/>
      <c r="DJ4603" s="6"/>
    </row>
    <row r="4604" spans="15:114" ht="15" customHeight="1" x14ac:dyDescent="0.15"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6"/>
      <c r="BD4604" s="6"/>
      <c r="BE4604" s="6"/>
      <c r="BF4604" s="6"/>
      <c r="BG4604" s="6"/>
      <c r="BH4604" s="6"/>
      <c r="BI4604" s="6"/>
      <c r="BJ4604" s="6"/>
      <c r="BK4604" s="6"/>
      <c r="BL4604" s="6"/>
      <c r="BM4604" s="6"/>
      <c r="BN4604" s="6"/>
      <c r="BO4604" s="6"/>
      <c r="BP4604" s="6"/>
      <c r="BQ4604" s="6"/>
      <c r="BR4604" s="6"/>
      <c r="BS4604" s="6"/>
      <c r="BT4604" s="6"/>
      <c r="BU4604" s="6"/>
      <c r="BV4604" s="6"/>
      <c r="BW4604" s="6"/>
      <c r="BX4604" s="6"/>
      <c r="BY4604" s="6"/>
      <c r="BZ4604" s="6"/>
      <c r="CA4604" s="6"/>
      <c r="CB4604" s="6"/>
      <c r="CC4604" s="6"/>
      <c r="CD4604" s="6"/>
      <c r="CE4604" s="6"/>
      <c r="CF4604" s="6"/>
      <c r="CG4604" s="6"/>
      <c r="CH4604" s="6"/>
      <c r="CI4604" s="6"/>
      <c r="CJ4604" s="6"/>
      <c r="CK4604" s="6"/>
      <c r="CL4604" s="6"/>
      <c r="CM4604" s="6"/>
      <c r="CN4604" s="6"/>
      <c r="CO4604" s="6"/>
      <c r="CP4604" s="6"/>
      <c r="CQ4604" s="6"/>
      <c r="CR4604" s="6"/>
      <c r="CS4604" s="6"/>
      <c r="CT4604" s="6"/>
      <c r="CU4604" s="6"/>
      <c r="CV4604" s="6"/>
      <c r="CW4604" s="6"/>
      <c r="CX4604" s="6"/>
      <c r="CY4604" s="6"/>
      <c r="CZ4604" s="6"/>
      <c r="DA4604" s="6"/>
      <c r="DB4604" s="6"/>
      <c r="DC4604" s="6"/>
      <c r="DD4604" s="6"/>
      <c r="DE4604" s="6"/>
      <c r="DF4604" s="6"/>
      <c r="DG4604" s="6"/>
      <c r="DH4604" s="6"/>
      <c r="DI4604" s="6"/>
      <c r="DJ4604" s="6"/>
    </row>
    <row r="4605" spans="15:114" ht="15" customHeight="1" x14ac:dyDescent="0.15"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6"/>
      <c r="BD4605" s="6"/>
      <c r="BE4605" s="6"/>
      <c r="BF4605" s="6"/>
      <c r="BG4605" s="6"/>
      <c r="BH4605" s="6"/>
      <c r="BI4605" s="6"/>
      <c r="BJ4605" s="6"/>
      <c r="BK4605" s="6"/>
      <c r="BL4605" s="6"/>
      <c r="BM4605" s="6"/>
      <c r="BN4605" s="6"/>
      <c r="BO4605" s="6"/>
      <c r="BP4605" s="6"/>
      <c r="BQ4605" s="6"/>
      <c r="BR4605" s="6"/>
      <c r="BS4605" s="6"/>
      <c r="BT4605" s="6"/>
      <c r="BU4605" s="6"/>
      <c r="BV4605" s="6"/>
      <c r="BW4605" s="6"/>
      <c r="BX4605" s="6"/>
      <c r="BY4605" s="6"/>
      <c r="BZ4605" s="6"/>
      <c r="CA4605" s="6"/>
      <c r="CB4605" s="6"/>
      <c r="CC4605" s="6"/>
      <c r="CD4605" s="6"/>
      <c r="CE4605" s="6"/>
      <c r="CF4605" s="6"/>
      <c r="CG4605" s="6"/>
      <c r="CH4605" s="6"/>
      <c r="CI4605" s="6"/>
      <c r="CJ4605" s="6"/>
      <c r="CK4605" s="6"/>
      <c r="CL4605" s="6"/>
      <c r="CM4605" s="6"/>
      <c r="CN4605" s="6"/>
      <c r="CO4605" s="6"/>
      <c r="CP4605" s="6"/>
      <c r="CQ4605" s="6"/>
      <c r="CR4605" s="6"/>
      <c r="CS4605" s="6"/>
      <c r="CT4605" s="6"/>
      <c r="CU4605" s="6"/>
      <c r="CV4605" s="6"/>
      <c r="CW4605" s="6"/>
      <c r="CX4605" s="6"/>
      <c r="CY4605" s="6"/>
      <c r="CZ4605" s="6"/>
      <c r="DA4605" s="6"/>
      <c r="DB4605" s="6"/>
      <c r="DC4605" s="6"/>
      <c r="DD4605" s="6"/>
      <c r="DE4605" s="6"/>
      <c r="DF4605" s="6"/>
      <c r="DG4605" s="6"/>
      <c r="DH4605" s="6"/>
      <c r="DI4605" s="6"/>
      <c r="DJ4605" s="6"/>
    </row>
    <row r="4606" spans="15:114" ht="15" customHeight="1" x14ac:dyDescent="0.15"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6"/>
      <c r="BD4606" s="6"/>
      <c r="BE4606" s="6"/>
      <c r="BF4606" s="6"/>
      <c r="BG4606" s="6"/>
      <c r="BH4606" s="6"/>
      <c r="BI4606" s="6"/>
      <c r="BJ4606" s="6"/>
      <c r="BK4606" s="6"/>
      <c r="BL4606" s="6"/>
      <c r="BM4606" s="6"/>
      <c r="BN4606" s="6"/>
      <c r="BO4606" s="6"/>
      <c r="BP4606" s="6"/>
      <c r="BQ4606" s="6"/>
      <c r="BR4606" s="6"/>
      <c r="BS4606" s="6"/>
      <c r="BT4606" s="6"/>
      <c r="BU4606" s="6"/>
      <c r="BV4606" s="6"/>
      <c r="BW4606" s="6"/>
      <c r="BX4606" s="6"/>
      <c r="BY4606" s="6"/>
      <c r="BZ4606" s="6"/>
      <c r="CA4606" s="6"/>
      <c r="CB4606" s="6"/>
      <c r="CC4606" s="6"/>
      <c r="CD4606" s="6"/>
      <c r="CE4606" s="6"/>
      <c r="CF4606" s="6"/>
      <c r="CG4606" s="6"/>
      <c r="CH4606" s="6"/>
      <c r="CI4606" s="6"/>
      <c r="CJ4606" s="6"/>
      <c r="CK4606" s="6"/>
      <c r="CL4606" s="6"/>
      <c r="CM4606" s="6"/>
      <c r="CN4606" s="6"/>
      <c r="CO4606" s="6"/>
      <c r="CP4606" s="6"/>
      <c r="CQ4606" s="6"/>
      <c r="CR4606" s="6"/>
      <c r="CS4606" s="6"/>
      <c r="CT4606" s="6"/>
      <c r="CU4606" s="6"/>
      <c r="CV4606" s="6"/>
      <c r="CW4606" s="6"/>
      <c r="CX4606" s="6"/>
      <c r="CY4606" s="6"/>
      <c r="CZ4606" s="6"/>
      <c r="DA4606" s="6"/>
      <c r="DB4606" s="6"/>
      <c r="DC4606" s="6"/>
      <c r="DD4606" s="6"/>
      <c r="DE4606" s="6"/>
      <c r="DF4606" s="6"/>
      <c r="DG4606" s="6"/>
      <c r="DH4606" s="6"/>
      <c r="DI4606" s="6"/>
      <c r="DJ4606" s="6"/>
    </row>
    <row r="4607" spans="15:114" ht="15" customHeight="1" x14ac:dyDescent="0.15"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6"/>
      <c r="BD4607" s="6"/>
      <c r="BE4607" s="6"/>
      <c r="BF4607" s="6"/>
      <c r="BG4607" s="6"/>
      <c r="BH4607" s="6"/>
      <c r="BI4607" s="6"/>
      <c r="BJ4607" s="6"/>
      <c r="BK4607" s="6"/>
      <c r="BL4607" s="6"/>
      <c r="BM4607" s="6"/>
      <c r="BN4607" s="6"/>
      <c r="BO4607" s="6"/>
      <c r="BP4607" s="6"/>
      <c r="BQ4607" s="6"/>
      <c r="BR4607" s="6"/>
      <c r="BS4607" s="6"/>
      <c r="BT4607" s="6"/>
      <c r="BU4607" s="6"/>
      <c r="BV4607" s="6"/>
      <c r="BW4607" s="6"/>
      <c r="BX4607" s="6"/>
      <c r="BY4607" s="6"/>
      <c r="BZ4607" s="6"/>
      <c r="CA4607" s="6"/>
      <c r="CB4607" s="6"/>
      <c r="CC4607" s="6"/>
      <c r="CD4607" s="6"/>
      <c r="CE4607" s="6"/>
      <c r="CF4607" s="6"/>
      <c r="CG4607" s="6"/>
      <c r="CH4607" s="6"/>
      <c r="CI4607" s="6"/>
      <c r="CJ4607" s="6"/>
      <c r="CK4607" s="6"/>
      <c r="CL4607" s="6"/>
      <c r="CM4607" s="6"/>
      <c r="CN4607" s="6"/>
      <c r="CO4607" s="6"/>
      <c r="CP4607" s="6"/>
      <c r="CQ4607" s="6"/>
      <c r="CR4607" s="6"/>
      <c r="CS4607" s="6"/>
      <c r="CT4607" s="6"/>
      <c r="CU4607" s="6"/>
      <c r="CV4607" s="6"/>
      <c r="CW4607" s="6"/>
      <c r="CX4607" s="6"/>
      <c r="CY4607" s="6"/>
      <c r="CZ4607" s="6"/>
      <c r="DA4607" s="6"/>
      <c r="DB4607" s="6"/>
      <c r="DC4607" s="6"/>
      <c r="DD4607" s="6"/>
      <c r="DE4607" s="6"/>
      <c r="DF4607" s="6"/>
      <c r="DG4607" s="6"/>
      <c r="DH4607" s="6"/>
      <c r="DI4607" s="6"/>
      <c r="DJ4607" s="6"/>
    </row>
    <row r="4608" spans="15:114" ht="15" customHeight="1" x14ac:dyDescent="0.15"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6"/>
      <c r="BD4608" s="6"/>
      <c r="BE4608" s="6"/>
      <c r="BF4608" s="6"/>
      <c r="BG4608" s="6"/>
      <c r="BH4608" s="6"/>
      <c r="BI4608" s="6"/>
      <c r="BJ4608" s="6"/>
      <c r="BK4608" s="6"/>
      <c r="BL4608" s="6"/>
      <c r="BM4608" s="6"/>
      <c r="BN4608" s="6"/>
      <c r="BO4608" s="6"/>
      <c r="BP4608" s="6"/>
      <c r="BQ4608" s="6"/>
      <c r="BR4608" s="6"/>
      <c r="BS4608" s="6"/>
      <c r="BT4608" s="6"/>
      <c r="BU4608" s="6"/>
      <c r="BV4608" s="6"/>
      <c r="BW4608" s="6"/>
      <c r="BX4608" s="6"/>
      <c r="BY4608" s="6"/>
      <c r="BZ4608" s="6"/>
      <c r="CA4608" s="6"/>
      <c r="CB4608" s="6"/>
      <c r="CC4608" s="6"/>
      <c r="CD4608" s="6"/>
      <c r="CE4608" s="6"/>
      <c r="CF4608" s="6"/>
      <c r="CG4608" s="6"/>
      <c r="CH4608" s="6"/>
      <c r="CI4608" s="6"/>
      <c r="CJ4608" s="6"/>
      <c r="CK4608" s="6"/>
      <c r="CL4608" s="6"/>
      <c r="CM4608" s="6"/>
      <c r="CN4608" s="6"/>
      <c r="CO4608" s="6"/>
      <c r="CP4608" s="6"/>
      <c r="CQ4608" s="6"/>
      <c r="CR4608" s="6"/>
      <c r="CS4608" s="6"/>
      <c r="CT4608" s="6"/>
      <c r="CU4608" s="6"/>
      <c r="CV4608" s="6"/>
      <c r="CW4608" s="6"/>
      <c r="CX4608" s="6"/>
      <c r="CY4608" s="6"/>
      <c r="CZ4608" s="6"/>
      <c r="DA4608" s="6"/>
      <c r="DB4608" s="6"/>
      <c r="DC4608" s="6"/>
      <c r="DD4608" s="6"/>
      <c r="DE4608" s="6"/>
      <c r="DF4608" s="6"/>
      <c r="DG4608" s="6"/>
      <c r="DH4608" s="6"/>
      <c r="DI4608" s="6"/>
      <c r="DJ4608" s="6"/>
    </row>
    <row r="4609" spans="15:114" ht="15" customHeight="1" x14ac:dyDescent="0.15"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6"/>
      <c r="BD4609" s="6"/>
      <c r="BE4609" s="6"/>
      <c r="BF4609" s="6"/>
      <c r="BG4609" s="6"/>
      <c r="BH4609" s="6"/>
      <c r="BI4609" s="6"/>
      <c r="BJ4609" s="6"/>
      <c r="BK4609" s="6"/>
      <c r="BL4609" s="6"/>
      <c r="BM4609" s="6"/>
      <c r="BN4609" s="6"/>
      <c r="BO4609" s="6"/>
      <c r="BP4609" s="6"/>
      <c r="BQ4609" s="6"/>
      <c r="BR4609" s="6"/>
      <c r="BS4609" s="6"/>
      <c r="BT4609" s="6"/>
      <c r="BU4609" s="6"/>
      <c r="BV4609" s="6"/>
      <c r="BW4609" s="6"/>
      <c r="BX4609" s="6"/>
      <c r="BY4609" s="6"/>
      <c r="BZ4609" s="6"/>
      <c r="CA4609" s="6"/>
      <c r="CB4609" s="6"/>
      <c r="CC4609" s="6"/>
      <c r="CD4609" s="6"/>
      <c r="CE4609" s="6"/>
      <c r="CF4609" s="6"/>
      <c r="CG4609" s="6"/>
      <c r="CH4609" s="6"/>
      <c r="CI4609" s="6"/>
      <c r="CJ4609" s="6"/>
      <c r="CK4609" s="6"/>
      <c r="CL4609" s="6"/>
      <c r="CM4609" s="6"/>
      <c r="CN4609" s="6"/>
      <c r="CO4609" s="6"/>
      <c r="CP4609" s="6"/>
      <c r="CQ4609" s="6"/>
      <c r="CR4609" s="6"/>
      <c r="CS4609" s="6"/>
      <c r="CT4609" s="6"/>
      <c r="CU4609" s="6"/>
      <c r="CV4609" s="6"/>
      <c r="CW4609" s="6"/>
      <c r="CX4609" s="6"/>
      <c r="CY4609" s="6"/>
      <c r="CZ4609" s="6"/>
      <c r="DA4609" s="6"/>
      <c r="DB4609" s="6"/>
      <c r="DC4609" s="6"/>
      <c r="DD4609" s="6"/>
      <c r="DE4609" s="6"/>
      <c r="DF4609" s="6"/>
      <c r="DG4609" s="6"/>
      <c r="DH4609" s="6"/>
      <c r="DI4609" s="6"/>
      <c r="DJ4609" s="6"/>
    </row>
    <row r="4610" spans="15:114" ht="15" customHeight="1" x14ac:dyDescent="0.15"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6"/>
      <c r="BD4610" s="6"/>
      <c r="BE4610" s="6"/>
      <c r="BF4610" s="6"/>
      <c r="BG4610" s="6"/>
      <c r="BH4610" s="6"/>
      <c r="BI4610" s="6"/>
      <c r="BJ4610" s="6"/>
      <c r="BK4610" s="6"/>
      <c r="BL4610" s="6"/>
      <c r="BM4610" s="6"/>
      <c r="BN4610" s="6"/>
      <c r="BO4610" s="6"/>
      <c r="BP4610" s="6"/>
      <c r="BQ4610" s="6"/>
      <c r="BR4610" s="6"/>
      <c r="BS4610" s="6"/>
      <c r="BT4610" s="6"/>
      <c r="BU4610" s="6"/>
      <c r="BV4610" s="6"/>
      <c r="BW4610" s="6"/>
      <c r="BX4610" s="6"/>
      <c r="BY4610" s="6"/>
      <c r="BZ4610" s="6"/>
      <c r="CA4610" s="6"/>
      <c r="CB4610" s="6"/>
      <c r="CC4610" s="6"/>
      <c r="CD4610" s="6"/>
      <c r="CE4610" s="6"/>
      <c r="CF4610" s="6"/>
      <c r="CG4610" s="6"/>
      <c r="CH4610" s="6"/>
      <c r="CI4610" s="6"/>
      <c r="CJ4610" s="6"/>
      <c r="CK4610" s="6"/>
      <c r="CL4610" s="6"/>
      <c r="CM4610" s="6"/>
      <c r="CN4610" s="6"/>
      <c r="CO4610" s="6"/>
      <c r="CP4610" s="6"/>
      <c r="CQ4610" s="6"/>
      <c r="CR4610" s="6"/>
      <c r="CS4610" s="6"/>
      <c r="CT4610" s="6"/>
      <c r="CU4610" s="6"/>
      <c r="CV4610" s="6"/>
      <c r="CW4610" s="6"/>
      <c r="CX4610" s="6"/>
      <c r="CY4610" s="6"/>
      <c r="CZ4610" s="6"/>
      <c r="DA4610" s="6"/>
      <c r="DB4610" s="6"/>
      <c r="DC4610" s="6"/>
      <c r="DD4610" s="6"/>
      <c r="DE4610" s="6"/>
      <c r="DF4610" s="6"/>
      <c r="DG4610" s="6"/>
      <c r="DH4610" s="6"/>
      <c r="DI4610" s="6"/>
      <c r="DJ4610" s="6"/>
    </row>
    <row r="4611" spans="15:114" ht="15" customHeight="1" x14ac:dyDescent="0.15"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6"/>
      <c r="BD4611" s="6"/>
      <c r="BE4611" s="6"/>
      <c r="BF4611" s="6"/>
      <c r="BG4611" s="6"/>
      <c r="BH4611" s="6"/>
      <c r="BI4611" s="6"/>
      <c r="BJ4611" s="6"/>
      <c r="BK4611" s="6"/>
      <c r="BL4611" s="6"/>
      <c r="BM4611" s="6"/>
      <c r="BN4611" s="6"/>
      <c r="BO4611" s="6"/>
      <c r="BP4611" s="6"/>
      <c r="BQ4611" s="6"/>
      <c r="BR4611" s="6"/>
      <c r="BS4611" s="6"/>
      <c r="BT4611" s="6"/>
      <c r="BU4611" s="6"/>
      <c r="BV4611" s="6"/>
      <c r="BW4611" s="6"/>
      <c r="BX4611" s="6"/>
      <c r="BY4611" s="6"/>
      <c r="BZ4611" s="6"/>
      <c r="CA4611" s="6"/>
      <c r="CB4611" s="6"/>
      <c r="CC4611" s="6"/>
      <c r="CD4611" s="6"/>
      <c r="CE4611" s="6"/>
      <c r="CF4611" s="6"/>
      <c r="CG4611" s="6"/>
      <c r="CH4611" s="6"/>
      <c r="CI4611" s="6"/>
      <c r="CJ4611" s="6"/>
      <c r="CK4611" s="6"/>
      <c r="CL4611" s="6"/>
      <c r="CM4611" s="6"/>
      <c r="CN4611" s="6"/>
      <c r="CO4611" s="6"/>
      <c r="CP4611" s="6"/>
      <c r="CQ4611" s="6"/>
      <c r="CR4611" s="6"/>
      <c r="CS4611" s="6"/>
      <c r="CT4611" s="6"/>
      <c r="CU4611" s="6"/>
      <c r="CV4611" s="6"/>
      <c r="CW4611" s="6"/>
      <c r="CX4611" s="6"/>
      <c r="CY4611" s="6"/>
      <c r="CZ4611" s="6"/>
      <c r="DA4611" s="6"/>
      <c r="DB4611" s="6"/>
      <c r="DC4611" s="6"/>
      <c r="DD4611" s="6"/>
      <c r="DE4611" s="6"/>
      <c r="DF4611" s="6"/>
      <c r="DG4611" s="6"/>
      <c r="DH4611" s="6"/>
      <c r="DI4611" s="6"/>
      <c r="DJ4611" s="6"/>
    </row>
    <row r="4612" spans="15:114" ht="15" customHeight="1" x14ac:dyDescent="0.15"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  <c r="BH4612" s="6"/>
      <c r="BI4612" s="6"/>
      <c r="BJ4612" s="6"/>
      <c r="BK4612" s="6"/>
      <c r="BL4612" s="6"/>
      <c r="BM4612" s="6"/>
      <c r="BN4612" s="6"/>
      <c r="BO4612" s="6"/>
      <c r="BP4612" s="6"/>
      <c r="BQ4612" s="6"/>
      <c r="BR4612" s="6"/>
      <c r="BS4612" s="6"/>
      <c r="BT4612" s="6"/>
      <c r="BU4612" s="6"/>
      <c r="BV4612" s="6"/>
      <c r="BW4612" s="6"/>
      <c r="BX4612" s="6"/>
      <c r="BY4612" s="6"/>
      <c r="BZ4612" s="6"/>
      <c r="CA4612" s="6"/>
      <c r="CB4612" s="6"/>
      <c r="CC4612" s="6"/>
      <c r="CD4612" s="6"/>
      <c r="CE4612" s="6"/>
      <c r="CF4612" s="6"/>
      <c r="CG4612" s="6"/>
      <c r="CH4612" s="6"/>
      <c r="CI4612" s="6"/>
      <c r="CJ4612" s="6"/>
      <c r="CK4612" s="6"/>
      <c r="CL4612" s="6"/>
      <c r="CM4612" s="6"/>
      <c r="CN4612" s="6"/>
      <c r="CO4612" s="6"/>
      <c r="CP4612" s="6"/>
      <c r="CQ4612" s="6"/>
      <c r="CR4612" s="6"/>
      <c r="CS4612" s="6"/>
      <c r="CT4612" s="6"/>
      <c r="CU4612" s="6"/>
      <c r="CV4612" s="6"/>
      <c r="CW4612" s="6"/>
      <c r="CX4612" s="6"/>
      <c r="CY4612" s="6"/>
      <c r="CZ4612" s="6"/>
      <c r="DA4612" s="6"/>
      <c r="DB4612" s="6"/>
      <c r="DC4612" s="6"/>
      <c r="DD4612" s="6"/>
      <c r="DE4612" s="6"/>
      <c r="DF4612" s="6"/>
      <c r="DG4612" s="6"/>
      <c r="DH4612" s="6"/>
      <c r="DI4612" s="6"/>
      <c r="DJ4612" s="6"/>
    </row>
    <row r="4613" spans="15:114" ht="15" customHeight="1" x14ac:dyDescent="0.15"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  <c r="BH4613" s="6"/>
      <c r="BI4613" s="6"/>
      <c r="BJ4613" s="6"/>
      <c r="BK4613" s="6"/>
      <c r="BL4613" s="6"/>
      <c r="BM4613" s="6"/>
      <c r="BN4613" s="6"/>
      <c r="BO4613" s="6"/>
      <c r="BP4613" s="6"/>
      <c r="BQ4613" s="6"/>
      <c r="BR4613" s="6"/>
      <c r="BS4613" s="6"/>
      <c r="BT4613" s="6"/>
      <c r="BU4613" s="6"/>
      <c r="BV4613" s="6"/>
      <c r="BW4613" s="6"/>
      <c r="BX4613" s="6"/>
      <c r="BY4613" s="6"/>
      <c r="BZ4613" s="6"/>
      <c r="CA4613" s="6"/>
      <c r="CB4613" s="6"/>
      <c r="CC4613" s="6"/>
      <c r="CD4613" s="6"/>
      <c r="CE4613" s="6"/>
      <c r="CF4613" s="6"/>
      <c r="CG4613" s="6"/>
      <c r="CH4613" s="6"/>
      <c r="CI4613" s="6"/>
      <c r="CJ4613" s="6"/>
      <c r="CK4613" s="6"/>
      <c r="CL4613" s="6"/>
      <c r="CM4613" s="6"/>
      <c r="CN4613" s="6"/>
      <c r="CO4613" s="6"/>
      <c r="CP4613" s="6"/>
      <c r="CQ4613" s="6"/>
      <c r="CR4613" s="6"/>
      <c r="CS4613" s="6"/>
      <c r="CT4613" s="6"/>
      <c r="CU4613" s="6"/>
      <c r="CV4613" s="6"/>
      <c r="CW4613" s="6"/>
      <c r="CX4613" s="6"/>
      <c r="CY4613" s="6"/>
      <c r="CZ4613" s="6"/>
      <c r="DA4613" s="6"/>
      <c r="DB4613" s="6"/>
      <c r="DC4613" s="6"/>
      <c r="DD4613" s="6"/>
      <c r="DE4613" s="6"/>
      <c r="DF4613" s="6"/>
      <c r="DG4613" s="6"/>
      <c r="DH4613" s="6"/>
      <c r="DI4613" s="6"/>
      <c r="DJ4613" s="6"/>
    </row>
    <row r="4614" spans="15:114" ht="15" customHeight="1" x14ac:dyDescent="0.15"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6"/>
      <c r="BD4614" s="6"/>
      <c r="BE4614" s="6"/>
      <c r="BF4614" s="6"/>
      <c r="BG4614" s="6"/>
      <c r="BH4614" s="6"/>
      <c r="BI4614" s="6"/>
      <c r="BJ4614" s="6"/>
      <c r="BK4614" s="6"/>
      <c r="BL4614" s="6"/>
      <c r="BM4614" s="6"/>
      <c r="BN4614" s="6"/>
      <c r="BO4614" s="6"/>
      <c r="BP4614" s="6"/>
      <c r="BQ4614" s="6"/>
      <c r="BR4614" s="6"/>
      <c r="BS4614" s="6"/>
      <c r="BT4614" s="6"/>
      <c r="BU4614" s="6"/>
      <c r="BV4614" s="6"/>
      <c r="BW4614" s="6"/>
      <c r="BX4614" s="6"/>
      <c r="BY4614" s="6"/>
      <c r="BZ4614" s="6"/>
      <c r="CA4614" s="6"/>
      <c r="CB4614" s="6"/>
      <c r="CC4614" s="6"/>
      <c r="CD4614" s="6"/>
      <c r="CE4614" s="6"/>
      <c r="CF4614" s="6"/>
      <c r="CG4614" s="6"/>
      <c r="CH4614" s="6"/>
      <c r="CI4614" s="6"/>
      <c r="CJ4614" s="6"/>
      <c r="CK4614" s="6"/>
      <c r="CL4614" s="6"/>
      <c r="CM4614" s="6"/>
      <c r="CN4614" s="6"/>
      <c r="CO4614" s="6"/>
      <c r="CP4614" s="6"/>
      <c r="CQ4614" s="6"/>
      <c r="CR4614" s="6"/>
      <c r="CS4614" s="6"/>
      <c r="CT4614" s="6"/>
      <c r="CU4614" s="6"/>
      <c r="CV4614" s="6"/>
      <c r="CW4614" s="6"/>
      <c r="CX4614" s="6"/>
      <c r="CY4614" s="6"/>
      <c r="CZ4614" s="6"/>
      <c r="DA4614" s="6"/>
      <c r="DB4614" s="6"/>
      <c r="DC4614" s="6"/>
      <c r="DD4614" s="6"/>
      <c r="DE4614" s="6"/>
      <c r="DF4614" s="6"/>
      <c r="DG4614" s="6"/>
      <c r="DH4614" s="6"/>
      <c r="DI4614" s="6"/>
      <c r="DJ4614" s="6"/>
    </row>
    <row r="4615" spans="15:114" ht="15" customHeight="1" x14ac:dyDescent="0.15"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6"/>
      <c r="BD4615" s="6"/>
      <c r="BE4615" s="6"/>
      <c r="BF4615" s="6"/>
      <c r="BG4615" s="6"/>
      <c r="BH4615" s="6"/>
      <c r="BI4615" s="6"/>
      <c r="BJ4615" s="6"/>
      <c r="BK4615" s="6"/>
      <c r="BL4615" s="6"/>
      <c r="BM4615" s="6"/>
      <c r="BN4615" s="6"/>
      <c r="BO4615" s="6"/>
      <c r="BP4615" s="6"/>
      <c r="BQ4615" s="6"/>
      <c r="BR4615" s="6"/>
      <c r="BS4615" s="6"/>
      <c r="BT4615" s="6"/>
      <c r="BU4615" s="6"/>
      <c r="BV4615" s="6"/>
      <c r="BW4615" s="6"/>
      <c r="BX4615" s="6"/>
      <c r="BY4615" s="6"/>
      <c r="BZ4615" s="6"/>
      <c r="CA4615" s="6"/>
      <c r="CB4615" s="6"/>
      <c r="CC4615" s="6"/>
      <c r="CD4615" s="6"/>
      <c r="CE4615" s="6"/>
      <c r="CF4615" s="6"/>
      <c r="CG4615" s="6"/>
      <c r="CH4615" s="6"/>
      <c r="CI4615" s="6"/>
      <c r="CJ4615" s="6"/>
      <c r="CK4615" s="6"/>
      <c r="CL4615" s="6"/>
      <c r="CM4615" s="6"/>
      <c r="CN4615" s="6"/>
      <c r="CO4615" s="6"/>
      <c r="CP4615" s="6"/>
      <c r="CQ4615" s="6"/>
      <c r="CR4615" s="6"/>
      <c r="CS4615" s="6"/>
      <c r="CT4615" s="6"/>
      <c r="CU4615" s="6"/>
      <c r="CV4615" s="6"/>
      <c r="CW4615" s="6"/>
      <c r="CX4615" s="6"/>
      <c r="CY4615" s="6"/>
      <c r="CZ4615" s="6"/>
      <c r="DA4615" s="6"/>
      <c r="DB4615" s="6"/>
      <c r="DC4615" s="6"/>
      <c r="DD4615" s="6"/>
      <c r="DE4615" s="6"/>
      <c r="DF4615" s="6"/>
      <c r="DG4615" s="6"/>
      <c r="DH4615" s="6"/>
      <c r="DI4615" s="6"/>
      <c r="DJ4615" s="6"/>
    </row>
    <row r="4616" spans="15:114" ht="15" customHeight="1" x14ac:dyDescent="0.15"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6"/>
      <c r="BD4616" s="6"/>
      <c r="BE4616" s="6"/>
      <c r="BF4616" s="6"/>
      <c r="BG4616" s="6"/>
      <c r="BH4616" s="6"/>
      <c r="BI4616" s="6"/>
      <c r="BJ4616" s="6"/>
      <c r="BK4616" s="6"/>
      <c r="BL4616" s="6"/>
      <c r="BM4616" s="6"/>
      <c r="BN4616" s="6"/>
      <c r="BO4616" s="6"/>
      <c r="BP4616" s="6"/>
      <c r="BQ4616" s="6"/>
      <c r="BR4616" s="6"/>
      <c r="BS4616" s="6"/>
      <c r="BT4616" s="6"/>
      <c r="BU4616" s="6"/>
      <c r="BV4616" s="6"/>
      <c r="BW4616" s="6"/>
      <c r="BX4616" s="6"/>
      <c r="BY4616" s="6"/>
      <c r="BZ4616" s="6"/>
      <c r="CA4616" s="6"/>
      <c r="CB4616" s="6"/>
      <c r="CC4616" s="6"/>
      <c r="CD4616" s="6"/>
      <c r="CE4616" s="6"/>
      <c r="CF4616" s="6"/>
      <c r="CG4616" s="6"/>
      <c r="CH4616" s="6"/>
      <c r="CI4616" s="6"/>
      <c r="CJ4616" s="6"/>
      <c r="CK4616" s="6"/>
      <c r="CL4616" s="6"/>
      <c r="CM4616" s="6"/>
      <c r="CN4616" s="6"/>
      <c r="CO4616" s="6"/>
      <c r="CP4616" s="6"/>
      <c r="CQ4616" s="6"/>
      <c r="CR4616" s="6"/>
      <c r="CS4616" s="6"/>
      <c r="CT4616" s="6"/>
      <c r="CU4616" s="6"/>
      <c r="CV4616" s="6"/>
      <c r="CW4616" s="6"/>
      <c r="CX4616" s="6"/>
      <c r="CY4616" s="6"/>
      <c r="CZ4616" s="6"/>
      <c r="DA4616" s="6"/>
      <c r="DB4616" s="6"/>
      <c r="DC4616" s="6"/>
      <c r="DD4616" s="6"/>
      <c r="DE4616" s="6"/>
      <c r="DF4616" s="6"/>
      <c r="DG4616" s="6"/>
      <c r="DH4616" s="6"/>
      <c r="DI4616" s="6"/>
      <c r="DJ4616" s="6"/>
    </row>
    <row r="4617" spans="15:114" ht="15" customHeight="1" x14ac:dyDescent="0.15"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6"/>
      <c r="BD4617" s="6"/>
      <c r="BE4617" s="6"/>
      <c r="BF4617" s="6"/>
      <c r="BG4617" s="6"/>
      <c r="BH4617" s="6"/>
      <c r="BI4617" s="6"/>
      <c r="BJ4617" s="6"/>
      <c r="BK4617" s="6"/>
      <c r="BL4617" s="6"/>
      <c r="BM4617" s="6"/>
      <c r="BN4617" s="6"/>
      <c r="BO4617" s="6"/>
      <c r="BP4617" s="6"/>
      <c r="BQ4617" s="6"/>
      <c r="BR4617" s="6"/>
      <c r="BS4617" s="6"/>
      <c r="BT4617" s="6"/>
      <c r="BU4617" s="6"/>
      <c r="BV4617" s="6"/>
      <c r="BW4617" s="6"/>
      <c r="BX4617" s="6"/>
      <c r="BY4617" s="6"/>
      <c r="BZ4617" s="6"/>
      <c r="CA4617" s="6"/>
      <c r="CB4617" s="6"/>
      <c r="CC4617" s="6"/>
      <c r="CD4617" s="6"/>
      <c r="CE4617" s="6"/>
      <c r="CF4617" s="6"/>
      <c r="CG4617" s="6"/>
      <c r="CH4617" s="6"/>
      <c r="CI4617" s="6"/>
      <c r="CJ4617" s="6"/>
      <c r="CK4617" s="6"/>
      <c r="CL4617" s="6"/>
      <c r="CM4617" s="6"/>
      <c r="CN4617" s="6"/>
      <c r="CO4617" s="6"/>
      <c r="CP4617" s="6"/>
      <c r="CQ4617" s="6"/>
      <c r="CR4617" s="6"/>
      <c r="CS4617" s="6"/>
      <c r="CT4617" s="6"/>
      <c r="CU4617" s="6"/>
      <c r="CV4617" s="6"/>
      <c r="CW4617" s="6"/>
      <c r="CX4617" s="6"/>
      <c r="CY4617" s="6"/>
      <c r="CZ4617" s="6"/>
      <c r="DA4617" s="6"/>
      <c r="DB4617" s="6"/>
      <c r="DC4617" s="6"/>
      <c r="DD4617" s="6"/>
      <c r="DE4617" s="6"/>
      <c r="DF4617" s="6"/>
      <c r="DG4617" s="6"/>
      <c r="DH4617" s="6"/>
      <c r="DI4617" s="6"/>
      <c r="DJ4617" s="6"/>
    </row>
    <row r="4618" spans="15:114" ht="15" customHeight="1" x14ac:dyDescent="0.15"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6"/>
      <c r="BD4618" s="6"/>
      <c r="BE4618" s="6"/>
      <c r="BF4618" s="6"/>
      <c r="BG4618" s="6"/>
      <c r="BH4618" s="6"/>
      <c r="BI4618" s="6"/>
      <c r="BJ4618" s="6"/>
      <c r="BK4618" s="6"/>
      <c r="BL4618" s="6"/>
      <c r="BM4618" s="6"/>
      <c r="BN4618" s="6"/>
      <c r="BO4618" s="6"/>
      <c r="BP4618" s="6"/>
      <c r="BQ4618" s="6"/>
      <c r="BR4618" s="6"/>
      <c r="BS4618" s="6"/>
      <c r="BT4618" s="6"/>
      <c r="BU4618" s="6"/>
      <c r="BV4618" s="6"/>
      <c r="BW4618" s="6"/>
      <c r="BX4618" s="6"/>
      <c r="BY4618" s="6"/>
      <c r="BZ4618" s="6"/>
      <c r="CA4618" s="6"/>
      <c r="CB4618" s="6"/>
      <c r="CC4618" s="6"/>
      <c r="CD4618" s="6"/>
      <c r="CE4618" s="6"/>
      <c r="CF4618" s="6"/>
      <c r="CG4618" s="6"/>
      <c r="CH4618" s="6"/>
      <c r="CI4618" s="6"/>
      <c r="CJ4618" s="6"/>
      <c r="CK4618" s="6"/>
      <c r="CL4618" s="6"/>
      <c r="CM4618" s="6"/>
      <c r="CN4618" s="6"/>
      <c r="CO4618" s="6"/>
      <c r="CP4618" s="6"/>
      <c r="CQ4618" s="6"/>
      <c r="CR4618" s="6"/>
      <c r="CS4618" s="6"/>
      <c r="CT4618" s="6"/>
      <c r="CU4618" s="6"/>
      <c r="CV4618" s="6"/>
      <c r="CW4618" s="6"/>
      <c r="CX4618" s="6"/>
      <c r="CY4618" s="6"/>
      <c r="CZ4618" s="6"/>
      <c r="DA4618" s="6"/>
      <c r="DB4618" s="6"/>
      <c r="DC4618" s="6"/>
      <c r="DD4618" s="6"/>
      <c r="DE4618" s="6"/>
      <c r="DF4618" s="6"/>
      <c r="DG4618" s="6"/>
      <c r="DH4618" s="6"/>
      <c r="DI4618" s="6"/>
      <c r="DJ4618" s="6"/>
    </row>
    <row r="4619" spans="15:114" ht="15" customHeight="1" x14ac:dyDescent="0.15"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6"/>
      <c r="BD4619" s="6"/>
      <c r="BE4619" s="6"/>
      <c r="BF4619" s="6"/>
      <c r="BG4619" s="6"/>
      <c r="BH4619" s="6"/>
      <c r="BI4619" s="6"/>
      <c r="BJ4619" s="6"/>
      <c r="BK4619" s="6"/>
      <c r="BL4619" s="6"/>
      <c r="BM4619" s="6"/>
      <c r="BN4619" s="6"/>
      <c r="BO4619" s="6"/>
      <c r="BP4619" s="6"/>
      <c r="BQ4619" s="6"/>
      <c r="BR4619" s="6"/>
      <c r="BS4619" s="6"/>
      <c r="BT4619" s="6"/>
      <c r="BU4619" s="6"/>
      <c r="BV4619" s="6"/>
      <c r="BW4619" s="6"/>
      <c r="BX4619" s="6"/>
      <c r="BY4619" s="6"/>
      <c r="BZ4619" s="6"/>
      <c r="CA4619" s="6"/>
      <c r="CB4619" s="6"/>
      <c r="CC4619" s="6"/>
      <c r="CD4619" s="6"/>
      <c r="CE4619" s="6"/>
      <c r="CF4619" s="6"/>
      <c r="CG4619" s="6"/>
      <c r="CH4619" s="6"/>
      <c r="CI4619" s="6"/>
      <c r="CJ4619" s="6"/>
      <c r="CK4619" s="6"/>
      <c r="CL4619" s="6"/>
      <c r="CM4619" s="6"/>
      <c r="CN4619" s="6"/>
      <c r="CO4619" s="6"/>
      <c r="CP4619" s="6"/>
      <c r="CQ4619" s="6"/>
      <c r="CR4619" s="6"/>
      <c r="CS4619" s="6"/>
      <c r="CT4619" s="6"/>
      <c r="CU4619" s="6"/>
      <c r="CV4619" s="6"/>
      <c r="CW4619" s="6"/>
      <c r="CX4619" s="6"/>
      <c r="CY4619" s="6"/>
      <c r="CZ4619" s="6"/>
      <c r="DA4619" s="6"/>
      <c r="DB4619" s="6"/>
      <c r="DC4619" s="6"/>
      <c r="DD4619" s="6"/>
      <c r="DE4619" s="6"/>
      <c r="DF4619" s="6"/>
      <c r="DG4619" s="6"/>
      <c r="DH4619" s="6"/>
      <c r="DI4619" s="6"/>
      <c r="DJ4619" s="6"/>
    </row>
    <row r="4620" spans="15:114" ht="15" customHeight="1" x14ac:dyDescent="0.15"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6"/>
      <c r="BD4620" s="6"/>
      <c r="BE4620" s="6"/>
      <c r="BF4620" s="6"/>
      <c r="BG4620" s="6"/>
      <c r="BH4620" s="6"/>
      <c r="BI4620" s="6"/>
      <c r="BJ4620" s="6"/>
      <c r="BK4620" s="6"/>
      <c r="BL4620" s="6"/>
      <c r="BM4620" s="6"/>
      <c r="BN4620" s="6"/>
      <c r="BO4620" s="6"/>
      <c r="BP4620" s="6"/>
      <c r="BQ4620" s="6"/>
      <c r="BR4620" s="6"/>
      <c r="BS4620" s="6"/>
      <c r="BT4620" s="6"/>
      <c r="BU4620" s="6"/>
      <c r="BV4620" s="6"/>
      <c r="BW4620" s="6"/>
      <c r="BX4620" s="6"/>
      <c r="BY4620" s="6"/>
      <c r="BZ4620" s="6"/>
      <c r="CA4620" s="6"/>
      <c r="CB4620" s="6"/>
      <c r="CC4620" s="6"/>
      <c r="CD4620" s="6"/>
      <c r="CE4620" s="6"/>
      <c r="CF4620" s="6"/>
      <c r="CG4620" s="6"/>
      <c r="CH4620" s="6"/>
      <c r="CI4620" s="6"/>
      <c r="CJ4620" s="6"/>
      <c r="CK4620" s="6"/>
      <c r="CL4620" s="6"/>
      <c r="CM4620" s="6"/>
      <c r="CN4620" s="6"/>
      <c r="CO4620" s="6"/>
      <c r="CP4620" s="6"/>
      <c r="CQ4620" s="6"/>
      <c r="CR4620" s="6"/>
      <c r="CS4620" s="6"/>
      <c r="CT4620" s="6"/>
      <c r="CU4620" s="6"/>
      <c r="CV4620" s="6"/>
      <c r="CW4620" s="6"/>
      <c r="CX4620" s="6"/>
      <c r="CY4620" s="6"/>
      <c r="CZ4620" s="6"/>
      <c r="DA4620" s="6"/>
      <c r="DB4620" s="6"/>
      <c r="DC4620" s="6"/>
      <c r="DD4620" s="6"/>
      <c r="DE4620" s="6"/>
      <c r="DF4620" s="6"/>
      <c r="DG4620" s="6"/>
      <c r="DH4620" s="6"/>
      <c r="DI4620" s="6"/>
      <c r="DJ4620" s="6"/>
    </row>
    <row r="4621" spans="15:114" ht="15" customHeight="1" x14ac:dyDescent="0.15"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6"/>
      <c r="BD4621" s="6"/>
      <c r="BE4621" s="6"/>
      <c r="BF4621" s="6"/>
      <c r="BG4621" s="6"/>
      <c r="BH4621" s="6"/>
      <c r="BI4621" s="6"/>
      <c r="BJ4621" s="6"/>
      <c r="BK4621" s="6"/>
      <c r="BL4621" s="6"/>
      <c r="BM4621" s="6"/>
      <c r="BN4621" s="6"/>
      <c r="BO4621" s="6"/>
      <c r="BP4621" s="6"/>
      <c r="BQ4621" s="6"/>
      <c r="BR4621" s="6"/>
      <c r="BS4621" s="6"/>
      <c r="BT4621" s="6"/>
      <c r="BU4621" s="6"/>
      <c r="BV4621" s="6"/>
      <c r="BW4621" s="6"/>
      <c r="BX4621" s="6"/>
      <c r="BY4621" s="6"/>
      <c r="BZ4621" s="6"/>
      <c r="CA4621" s="6"/>
      <c r="CB4621" s="6"/>
      <c r="CC4621" s="6"/>
      <c r="CD4621" s="6"/>
      <c r="CE4621" s="6"/>
      <c r="CF4621" s="6"/>
      <c r="CG4621" s="6"/>
      <c r="CH4621" s="6"/>
      <c r="CI4621" s="6"/>
      <c r="CJ4621" s="6"/>
      <c r="CK4621" s="6"/>
      <c r="CL4621" s="6"/>
      <c r="CM4621" s="6"/>
      <c r="CN4621" s="6"/>
      <c r="CO4621" s="6"/>
      <c r="CP4621" s="6"/>
      <c r="CQ4621" s="6"/>
      <c r="CR4621" s="6"/>
      <c r="CS4621" s="6"/>
      <c r="CT4621" s="6"/>
      <c r="CU4621" s="6"/>
      <c r="CV4621" s="6"/>
      <c r="CW4621" s="6"/>
      <c r="CX4621" s="6"/>
      <c r="CY4621" s="6"/>
      <c r="CZ4621" s="6"/>
      <c r="DA4621" s="6"/>
      <c r="DB4621" s="6"/>
      <c r="DC4621" s="6"/>
      <c r="DD4621" s="6"/>
      <c r="DE4621" s="6"/>
      <c r="DF4621" s="6"/>
      <c r="DG4621" s="6"/>
      <c r="DH4621" s="6"/>
      <c r="DI4621" s="6"/>
      <c r="DJ4621" s="6"/>
    </row>
    <row r="4622" spans="15:114" ht="15" customHeight="1" x14ac:dyDescent="0.15"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6"/>
      <c r="BD4622" s="6"/>
      <c r="BE4622" s="6"/>
      <c r="BF4622" s="6"/>
      <c r="BG4622" s="6"/>
      <c r="BH4622" s="6"/>
      <c r="BI4622" s="6"/>
      <c r="BJ4622" s="6"/>
      <c r="BK4622" s="6"/>
      <c r="BL4622" s="6"/>
      <c r="BM4622" s="6"/>
      <c r="BN4622" s="6"/>
      <c r="BO4622" s="6"/>
      <c r="BP4622" s="6"/>
      <c r="BQ4622" s="6"/>
      <c r="BR4622" s="6"/>
      <c r="BS4622" s="6"/>
      <c r="BT4622" s="6"/>
      <c r="BU4622" s="6"/>
      <c r="BV4622" s="6"/>
      <c r="BW4622" s="6"/>
      <c r="BX4622" s="6"/>
      <c r="BY4622" s="6"/>
      <c r="BZ4622" s="6"/>
      <c r="CA4622" s="6"/>
      <c r="CB4622" s="6"/>
      <c r="CC4622" s="6"/>
      <c r="CD4622" s="6"/>
      <c r="CE4622" s="6"/>
      <c r="CF4622" s="6"/>
      <c r="CG4622" s="6"/>
      <c r="CH4622" s="6"/>
      <c r="CI4622" s="6"/>
      <c r="CJ4622" s="6"/>
      <c r="CK4622" s="6"/>
      <c r="CL4622" s="6"/>
      <c r="CM4622" s="6"/>
      <c r="CN4622" s="6"/>
      <c r="CO4622" s="6"/>
      <c r="CP4622" s="6"/>
      <c r="CQ4622" s="6"/>
      <c r="CR4622" s="6"/>
      <c r="CS4622" s="6"/>
      <c r="CT4622" s="6"/>
      <c r="CU4622" s="6"/>
      <c r="CV4622" s="6"/>
      <c r="CW4622" s="6"/>
      <c r="CX4622" s="6"/>
      <c r="CY4622" s="6"/>
      <c r="CZ4622" s="6"/>
      <c r="DA4622" s="6"/>
      <c r="DB4622" s="6"/>
      <c r="DC4622" s="6"/>
      <c r="DD4622" s="6"/>
      <c r="DE4622" s="6"/>
      <c r="DF4622" s="6"/>
      <c r="DG4622" s="6"/>
      <c r="DH4622" s="6"/>
      <c r="DI4622" s="6"/>
      <c r="DJ4622" s="6"/>
    </row>
    <row r="4623" spans="15:114" ht="15" customHeight="1" x14ac:dyDescent="0.15"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6"/>
      <c r="BD4623" s="6"/>
      <c r="BE4623" s="6"/>
      <c r="BF4623" s="6"/>
      <c r="BG4623" s="6"/>
      <c r="BH4623" s="6"/>
      <c r="BI4623" s="6"/>
      <c r="BJ4623" s="6"/>
      <c r="BK4623" s="6"/>
      <c r="BL4623" s="6"/>
      <c r="BM4623" s="6"/>
      <c r="BN4623" s="6"/>
      <c r="BO4623" s="6"/>
      <c r="BP4623" s="6"/>
      <c r="BQ4623" s="6"/>
      <c r="BR4623" s="6"/>
      <c r="BS4623" s="6"/>
      <c r="BT4623" s="6"/>
      <c r="BU4623" s="6"/>
      <c r="BV4623" s="6"/>
      <c r="BW4623" s="6"/>
      <c r="BX4623" s="6"/>
      <c r="BY4623" s="6"/>
      <c r="BZ4623" s="6"/>
      <c r="CA4623" s="6"/>
      <c r="CB4623" s="6"/>
      <c r="CC4623" s="6"/>
      <c r="CD4623" s="6"/>
      <c r="CE4623" s="6"/>
      <c r="CF4623" s="6"/>
      <c r="CG4623" s="6"/>
      <c r="CH4623" s="6"/>
      <c r="CI4623" s="6"/>
      <c r="CJ4623" s="6"/>
      <c r="CK4623" s="6"/>
      <c r="CL4623" s="6"/>
      <c r="CM4623" s="6"/>
      <c r="CN4623" s="6"/>
      <c r="CO4623" s="6"/>
      <c r="CP4623" s="6"/>
      <c r="CQ4623" s="6"/>
      <c r="CR4623" s="6"/>
      <c r="CS4623" s="6"/>
      <c r="CT4623" s="6"/>
      <c r="CU4623" s="6"/>
      <c r="CV4623" s="6"/>
      <c r="CW4623" s="6"/>
      <c r="CX4623" s="6"/>
      <c r="CY4623" s="6"/>
      <c r="CZ4623" s="6"/>
      <c r="DA4623" s="6"/>
      <c r="DB4623" s="6"/>
      <c r="DC4623" s="6"/>
      <c r="DD4623" s="6"/>
      <c r="DE4623" s="6"/>
      <c r="DF4623" s="6"/>
      <c r="DG4623" s="6"/>
      <c r="DH4623" s="6"/>
      <c r="DI4623" s="6"/>
      <c r="DJ4623" s="6"/>
    </row>
    <row r="4624" spans="15:114" ht="15" customHeight="1" x14ac:dyDescent="0.15"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6"/>
      <c r="BD4624" s="6"/>
      <c r="BE4624" s="6"/>
      <c r="BF4624" s="6"/>
      <c r="BG4624" s="6"/>
      <c r="BH4624" s="6"/>
      <c r="BI4624" s="6"/>
      <c r="BJ4624" s="6"/>
      <c r="BK4624" s="6"/>
      <c r="BL4624" s="6"/>
      <c r="BM4624" s="6"/>
      <c r="BN4624" s="6"/>
      <c r="BO4624" s="6"/>
      <c r="BP4624" s="6"/>
      <c r="BQ4624" s="6"/>
      <c r="BR4624" s="6"/>
      <c r="BS4624" s="6"/>
      <c r="BT4624" s="6"/>
      <c r="BU4624" s="6"/>
      <c r="BV4624" s="6"/>
      <c r="BW4624" s="6"/>
      <c r="BX4624" s="6"/>
      <c r="BY4624" s="6"/>
      <c r="BZ4624" s="6"/>
      <c r="CA4624" s="6"/>
      <c r="CB4624" s="6"/>
      <c r="CC4624" s="6"/>
      <c r="CD4624" s="6"/>
      <c r="CE4624" s="6"/>
      <c r="CF4624" s="6"/>
      <c r="CG4624" s="6"/>
      <c r="CH4624" s="6"/>
      <c r="CI4624" s="6"/>
      <c r="CJ4624" s="6"/>
      <c r="CK4624" s="6"/>
      <c r="CL4624" s="6"/>
      <c r="CM4624" s="6"/>
      <c r="CN4624" s="6"/>
      <c r="CO4624" s="6"/>
      <c r="CP4624" s="6"/>
      <c r="CQ4624" s="6"/>
      <c r="CR4624" s="6"/>
      <c r="CS4624" s="6"/>
      <c r="CT4624" s="6"/>
      <c r="CU4624" s="6"/>
      <c r="CV4624" s="6"/>
      <c r="CW4624" s="6"/>
      <c r="CX4624" s="6"/>
      <c r="CY4624" s="6"/>
      <c r="CZ4624" s="6"/>
      <c r="DA4624" s="6"/>
      <c r="DB4624" s="6"/>
      <c r="DC4624" s="6"/>
      <c r="DD4624" s="6"/>
      <c r="DE4624" s="6"/>
      <c r="DF4624" s="6"/>
      <c r="DG4624" s="6"/>
      <c r="DH4624" s="6"/>
      <c r="DI4624" s="6"/>
      <c r="DJ4624" s="6"/>
    </row>
    <row r="4625" spans="15:114" ht="15" customHeight="1" x14ac:dyDescent="0.15"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6"/>
      <c r="BD4625" s="6"/>
      <c r="BE4625" s="6"/>
      <c r="BF4625" s="6"/>
      <c r="BG4625" s="6"/>
      <c r="BH4625" s="6"/>
      <c r="BI4625" s="6"/>
      <c r="BJ4625" s="6"/>
      <c r="BK4625" s="6"/>
      <c r="BL4625" s="6"/>
      <c r="BM4625" s="6"/>
      <c r="BN4625" s="6"/>
      <c r="BO4625" s="6"/>
      <c r="BP4625" s="6"/>
      <c r="BQ4625" s="6"/>
      <c r="BR4625" s="6"/>
      <c r="BS4625" s="6"/>
      <c r="BT4625" s="6"/>
      <c r="BU4625" s="6"/>
      <c r="BV4625" s="6"/>
      <c r="BW4625" s="6"/>
      <c r="BX4625" s="6"/>
      <c r="BY4625" s="6"/>
      <c r="BZ4625" s="6"/>
      <c r="CA4625" s="6"/>
      <c r="CB4625" s="6"/>
      <c r="CC4625" s="6"/>
      <c r="CD4625" s="6"/>
      <c r="CE4625" s="6"/>
      <c r="CF4625" s="6"/>
      <c r="CG4625" s="6"/>
      <c r="CH4625" s="6"/>
      <c r="CI4625" s="6"/>
      <c r="CJ4625" s="6"/>
      <c r="CK4625" s="6"/>
      <c r="CL4625" s="6"/>
      <c r="CM4625" s="6"/>
      <c r="CN4625" s="6"/>
      <c r="CO4625" s="6"/>
      <c r="CP4625" s="6"/>
      <c r="CQ4625" s="6"/>
      <c r="CR4625" s="6"/>
      <c r="CS4625" s="6"/>
      <c r="CT4625" s="6"/>
      <c r="CU4625" s="6"/>
      <c r="CV4625" s="6"/>
      <c r="CW4625" s="6"/>
      <c r="CX4625" s="6"/>
      <c r="CY4625" s="6"/>
      <c r="CZ4625" s="6"/>
      <c r="DA4625" s="6"/>
      <c r="DB4625" s="6"/>
      <c r="DC4625" s="6"/>
      <c r="DD4625" s="6"/>
      <c r="DE4625" s="6"/>
      <c r="DF4625" s="6"/>
      <c r="DG4625" s="6"/>
      <c r="DH4625" s="6"/>
      <c r="DI4625" s="6"/>
      <c r="DJ4625" s="6"/>
    </row>
    <row r="4626" spans="15:114" ht="15" customHeight="1" x14ac:dyDescent="0.15"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6"/>
      <c r="BD4626" s="6"/>
      <c r="BE4626" s="6"/>
      <c r="BF4626" s="6"/>
      <c r="BG4626" s="6"/>
      <c r="BH4626" s="6"/>
      <c r="BI4626" s="6"/>
      <c r="BJ4626" s="6"/>
      <c r="BK4626" s="6"/>
      <c r="BL4626" s="6"/>
      <c r="BM4626" s="6"/>
      <c r="BN4626" s="6"/>
      <c r="BO4626" s="6"/>
      <c r="BP4626" s="6"/>
      <c r="BQ4626" s="6"/>
      <c r="BR4626" s="6"/>
      <c r="BS4626" s="6"/>
      <c r="BT4626" s="6"/>
      <c r="BU4626" s="6"/>
      <c r="BV4626" s="6"/>
      <c r="BW4626" s="6"/>
      <c r="BX4626" s="6"/>
      <c r="BY4626" s="6"/>
      <c r="BZ4626" s="6"/>
      <c r="CA4626" s="6"/>
      <c r="CB4626" s="6"/>
      <c r="CC4626" s="6"/>
      <c r="CD4626" s="6"/>
      <c r="CE4626" s="6"/>
      <c r="CF4626" s="6"/>
      <c r="CG4626" s="6"/>
      <c r="CH4626" s="6"/>
      <c r="CI4626" s="6"/>
      <c r="CJ4626" s="6"/>
      <c r="CK4626" s="6"/>
      <c r="CL4626" s="6"/>
      <c r="CM4626" s="6"/>
      <c r="CN4626" s="6"/>
      <c r="CO4626" s="6"/>
      <c r="CP4626" s="6"/>
      <c r="CQ4626" s="6"/>
      <c r="CR4626" s="6"/>
      <c r="CS4626" s="6"/>
      <c r="CT4626" s="6"/>
      <c r="CU4626" s="6"/>
      <c r="CV4626" s="6"/>
      <c r="CW4626" s="6"/>
      <c r="CX4626" s="6"/>
      <c r="CY4626" s="6"/>
      <c r="CZ4626" s="6"/>
      <c r="DA4626" s="6"/>
      <c r="DB4626" s="6"/>
      <c r="DC4626" s="6"/>
      <c r="DD4626" s="6"/>
      <c r="DE4626" s="6"/>
      <c r="DF4626" s="6"/>
      <c r="DG4626" s="6"/>
      <c r="DH4626" s="6"/>
      <c r="DI4626" s="6"/>
      <c r="DJ4626" s="6"/>
    </row>
    <row r="4627" spans="15:114" ht="15" customHeight="1" x14ac:dyDescent="0.15"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6"/>
      <c r="BD4627" s="6"/>
      <c r="BE4627" s="6"/>
      <c r="BF4627" s="6"/>
      <c r="BG4627" s="6"/>
      <c r="BH4627" s="6"/>
      <c r="BI4627" s="6"/>
      <c r="BJ4627" s="6"/>
      <c r="BK4627" s="6"/>
      <c r="BL4627" s="6"/>
      <c r="BM4627" s="6"/>
      <c r="BN4627" s="6"/>
      <c r="BO4627" s="6"/>
      <c r="BP4627" s="6"/>
      <c r="BQ4627" s="6"/>
      <c r="BR4627" s="6"/>
      <c r="BS4627" s="6"/>
      <c r="BT4627" s="6"/>
      <c r="BU4627" s="6"/>
      <c r="BV4627" s="6"/>
      <c r="BW4627" s="6"/>
      <c r="BX4627" s="6"/>
      <c r="BY4627" s="6"/>
      <c r="BZ4627" s="6"/>
      <c r="CA4627" s="6"/>
      <c r="CB4627" s="6"/>
      <c r="CC4627" s="6"/>
      <c r="CD4627" s="6"/>
      <c r="CE4627" s="6"/>
      <c r="CF4627" s="6"/>
      <c r="CG4627" s="6"/>
      <c r="CH4627" s="6"/>
      <c r="CI4627" s="6"/>
      <c r="CJ4627" s="6"/>
      <c r="CK4627" s="6"/>
      <c r="CL4627" s="6"/>
      <c r="CM4627" s="6"/>
      <c r="CN4627" s="6"/>
      <c r="CO4627" s="6"/>
      <c r="CP4627" s="6"/>
      <c r="CQ4627" s="6"/>
      <c r="CR4627" s="6"/>
      <c r="CS4627" s="6"/>
      <c r="CT4627" s="6"/>
      <c r="CU4627" s="6"/>
      <c r="CV4627" s="6"/>
      <c r="CW4627" s="6"/>
      <c r="CX4627" s="6"/>
      <c r="CY4627" s="6"/>
      <c r="CZ4627" s="6"/>
      <c r="DA4627" s="6"/>
      <c r="DB4627" s="6"/>
      <c r="DC4627" s="6"/>
      <c r="DD4627" s="6"/>
      <c r="DE4627" s="6"/>
      <c r="DF4627" s="6"/>
      <c r="DG4627" s="6"/>
      <c r="DH4627" s="6"/>
      <c r="DI4627" s="6"/>
      <c r="DJ4627" s="6"/>
    </row>
    <row r="4628" spans="15:114" ht="15" customHeight="1" x14ac:dyDescent="0.15"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  <c r="BH4628" s="6"/>
      <c r="BI4628" s="6"/>
      <c r="BJ4628" s="6"/>
      <c r="BK4628" s="6"/>
      <c r="BL4628" s="6"/>
      <c r="BM4628" s="6"/>
      <c r="BN4628" s="6"/>
      <c r="BO4628" s="6"/>
      <c r="BP4628" s="6"/>
      <c r="BQ4628" s="6"/>
      <c r="BR4628" s="6"/>
      <c r="BS4628" s="6"/>
      <c r="BT4628" s="6"/>
      <c r="BU4628" s="6"/>
      <c r="BV4628" s="6"/>
      <c r="BW4628" s="6"/>
      <c r="BX4628" s="6"/>
      <c r="BY4628" s="6"/>
      <c r="BZ4628" s="6"/>
      <c r="CA4628" s="6"/>
      <c r="CB4628" s="6"/>
      <c r="CC4628" s="6"/>
      <c r="CD4628" s="6"/>
      <c r="CE4628" s="6"/>
      <c r="CF4628" s="6"/>
      <c r="CG4628" s="6"/>
      <c r="CH4628" s="6"/>
      <c r="CI4628" s="6"/>
      <c r="CJ4628" s="6"/>
      <c r="CK4628" s="6"/>
      <c r="CL4628" s="6"/>
      <c r="CM4628" s="6"/>
      <c r="CN4628" s="6"/>
      <c r="CO4628" s="6"/>
      <c r="CP4628" s="6"/>
      <c r="CQ4628" s="6"/>
      <c r="CR4628" s="6"/>
      <c r="CS4628" s="6"/>
      <c r="CT4628" s="6"/>
      <c r="CU4628" s="6"/>
      <c r="CV4628" s="6"/>
      <c r="CW4628" s="6"/>
      <c r="CX4628" s="6"/>
      <c r="CY4628" s="6"/>
      <c r="CZ4628" s="6"/>
      <c r="DA4628" s="6"/>
      <c r="DB4628" s="6"/>
      <c r="DC4628" s="6"/>
      <c r="DD4628" s="6"/>
      <c r="DE4628" s="6"/>
      <c r="DF4628" s="6"/>
      <c r="DG4628" s="6"/>
      <c r="DH4628" s="6"/>
      <c r="DI4628" s="6"/>
      <c r="DJ4628" s="6"/>
    </row>
    <row r="4629" spans="15:114" ht="15" customHeight="1" x14ac:dyDescent="0.15"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  <c r="BH4629" s="6"/>
      <c r="BI4629" s="6"/>
      <c r="BJ4629" s="6"/>
      <c r="BK4629" s="6"/>
      <c r="BL4629" s="6"/>
      <c r="BM4629" s="6"/>
      <c r="BN4629" s="6"/>
      <c r="BO4629" s="6"/>
      <c r="BP4629" s="6"/>
      <c r="BQ4629" s="6"/>
      <c r="BR4629" s="6"/>
      <c r="BS4629" s="6"/>
      <c r="BT4629" s="6"/>
      <c r="BU4629" s="6"/>
      <c r="BV4629" s="6"/>
      <c r="BW4629" s="6"/>
      <c r="BX4629" s="6"/>
      <c r="BY4629" s="6"/>
      <c r="BZ4629" s="6"/>
      <c r="CA4629" s="6"/>
      <c r="CB4629" s="6"/>
      <c r="CC4629" s="6"/>
      <c r="CD4629" s="6"/>
      <c r="CE4629" s="6"/>
      <c r="CF4629" s="6"/>
      <c r="CG4629" s="6"/>
      <c r="CH4629" s="6"/>
      <c r="CI4629" s="6"/>
      <c r="CJ4629" s="6"/>
      <c r="CK4629" s="6"/>
      <c r="CL4629" s="6"/>
      <c r="CM4629" s="6"/>
      <c r="CN4629" s="6"/>
      <c r="CO4629" s="6"/>
      <c r="CP4629" s="6"/>
      <c r="CQ4629" s="6"/>
      <c r="CR4629" s="6"/>
      <c r="CS4629" s="6"/>
      <c r="CT4629" s="6"/>
      <c r="CU4629" s="6"/>
      <c r="CV4629" s="6"/>
      <c r="CW4629" s="6"/>
      <c r="CX4629" s="6"/>
      <c r="CY4629" s="6"/>
      <c r="CZ4629" s="6"/>
      <c r="DA4629" s="6"/>
      <c r="DB4629" s="6"/>
      <c r="DC4629" s="6"/>
      <c r="DD4629" s="6"/>
      <c r="DE4629" s="6"/>
      <c r="DF4629" s="6"/>
      <c r="DG4629" s="6"/>
      <c r="DH4629" s="6"/>
      <c r="DI4629" s="6"/>
      <c r="DJ4629" s="6"/>
    </row>
    <row r="4630" spans="15:114" ht="15" customHeight="1" x14ac:dyDescent="0.15"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6"/>
      <c r="BD4630" s="6"/>
      <c r="BE4630" s="6"/>
      <c r="BF4630" s="6"/>
      <c r="BG4630" s="6"/>
      <c r="BH4630" s="6"/>
      <c r="BI4630" s="6"/>
      <c r="BJ4630" s="6"/>
      <c r="BK4630" s="6"/>
      <c r="BL4630" s="6"/>
      <c r="BM4630" s="6"/>
      <c r="BN4630" s="6"/>
      <c r="BO4630" s="6"/>
      <c r="BP4630" s="6"/>
      <c r="BQ4630" s="6"/>
      <c r="BR4630" s="6"/>
      <c r="BS4630" s="6"/>
      <c r="BT4630" s="6"/>
      <c r="BU4630" s="6"/>
      <c r="BV4630" s="6"/>
      <c r="BW4630" s="6"/>
      <c r="BX4630" s="6"/>
      <c r="BY4630" s="6"/>
      <c r="BZ4630" s="6"/>
      <c r="CA4630" s="6"/>
      <c r="CB4630" s="6"/>
      <c r="CC4630" s="6"/>
      <c r="CD4630" s="6"/>
      <c r="CE4630" s="6"/>
      <c r="CF4630" s="6"/>
      <c r="CG4630" s="6"/>
      <c r="CH4630" s="6"/>
      <c r="CI4630" s="6"/>
      <c r="CJ4630" s="6"/>
      <c r="CK4630" s="6"/>
      <c r="CL4630" s="6"/>
      <c r="CM4630" s="6"/>
      <c r="CN4630" s="6"/>
      <c r="CO4630" s="6"/>
      <c r="CP4630" s="6"/>
      <c r="CQ4630" s="6"/>
      <c r="CR4630" s="6"/>
      <c r="CS4630" s="6"/>
      <c r="CT4630" s="6"/>
      <c r="CU4630" s="6"/>
      <c r="CV4630" s="6"/>
      <c r="CW4630" s="6"/>
      <c r="CX4630" s="6"/>
      <c r="CY4630" s="6"/>
      <c r="CZ4630" s="6"/>
      <c r="DA4630" s="6"/>
      <c r="DB4630" s="6"/>
      <c r="DC4630" s="6"/>
      <c r="DD4630" s="6"/>
      <c r="DE4630" s="6"/>
      <c r="DF4630" s="6"/>
      <c r="DG4630" s="6"/>
      <c r="DH4630" s="6"/>
      <c r="DI4630" s="6"/>
      <c r="DJ4630" s="6"/>
    </row>
    <row r="4631" spans="15:114" ht="15" customHeight="1" x14ac:dyDescent="0.15"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6"/>
      <c r="BD4631" s="6"/>
      <c r="BE4631" s="6"/>
      <c r="BF4631" s="6"/>
      <c r="BG4631" s="6"/>
      <c r="BH4631" s="6"/>
      <c r="BI4631" s="6"/>
      <c r="BJ4631" s="6"/>
      <c r="BK4631" s="6"/>
      <c r="BL4631" s="6"/>
      <c r="BM4631" s="6"/>
      <c r="BN4631" s="6"/>
      <c r="BO4631" s="6"/>
      <c r="BP4631" s="6"/>
      <c r="BQ4631" s="6"/>
      <c r="BR4631" s="6"/>
      <c r="BS4631" s="6"/>
      <c r="BT4631" s="6"/>
      <c r="BU4631" s="6"/>
      <c r="BV4631" s="6"/>
      <c r="BW4631" s="6"/>
      <c r="BX4631" s="6"/>
      <c r="BY4631" s="6"/>
      <c r="BZ4631" s="6"/>
      <c r="CA4631" s="6"/>
      <c r="CB4631" s="6"/>
      <c r="CC4631" s="6"/>
      <c r="CD4631" s="6"/>
      <c r="CE4631" s="6"/>
      <c r="CF4631" s="6"/>
      <c r="CG4631" s="6"/>
      <c r="CH4631" s="6"/>
      <c r="CI4631" s="6"/>
      <c r="CJ4631" s="6"/>
      <c r="CK4631" s="6"/>
      <c r="CL4631" s="6"/>
      <c r="CM4631" s="6"/>
      <c r="CN4631" s="6"/>
      <c r="CO4631" s="6"/>
      <c r="CP4631" s="6"/>
      <c r="CQ4631" s="6"/>
      <c r="CR4631" s="6"/>
      <c r="CS4631" s="6"/>
      <c r="CT4631" s="6"/>
      <c r="CU4631" s="6"/>
      <c r="CV4631" s="6"/>
      <c r="CW4631" s="6"/>
      <c r="CX4631" s="6"/>
      <c r="CY4631" s="6"/>
      <c r="CZ4631" s="6"/>
      <c r="DA4631" s="6"/>
      <c r="DB4631" s="6"/>
      <c r="DC4631" s="6"/>
      <c r="DD4631" s="6"/>
      <c r="DE4631" s="6"/>
      <c r="DF4631" s="6"/>
      <c r="DG4631" s="6"/>
      <c r="DH4631" s="6"/>
      <c r="DI4631" s="6"/>
      <c r="DJ4631" s="6"/>
    </row>
    <row r="4632" spans="15:114" ht="15" customHeight="1" x14ac:dyDescent="0.15"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6"/>
      <c r="BD4632" s="6"/>
      <c r="BE4632" s="6"/>
      <c r="BF4632" s="6"/>
      <c r="BG4632" s="6"/>
      <c r="BH4632" s="6"/>
      <c r="BI4632" s="6"/>
      <c r="BJ4632" s="6"/>
      <c r="BK4632" s="6"/>
      <c r="BL4632" s="6"/>
      <c r="BM4632" s="6"/>
      <c r="BN4632" s="6"/>
      <c r="BO4632" s="6"/>
      <c r="BP4632" s="6"/>
      <c r="BQ4632" s="6"/>
      <c r="BR4632" s="6"/>
      <c r="BS4632" s="6"/>
      <c r="BT4632" s="6"/>
      <c r="BU4632" s="6"/>
      <c r="BV4632" s="6"/>
      <c r="BW4632" s="6"/>
      <c r="BX4632" s="6"/>
      <c r="BY4632" s="6"/>
      <c r="BZ4632" s="6"/>
      <c r="CA4632" s="6"/>
      <c r="CB4632" s="6"/>
      <c r="CC4632" s="6"/>
      <c r="CD4632" s="6"/>
      <c r="CE4632" s="6"/>
      <c r="CF4632" s="6"/>
      <c r="CG4632" s="6"/>
      <c r="CH4632" s="6"/>
      <c r="CI4632" s="6"/>
      <c r="CJ4632" s="6"/>
      <c r="CK4632" s="6"/>
      <c r="CL4632" s="6"/>
      <c r="CM4632" s="6"/>
      <c r="CN4632" s="6"/>
      <c r="CO4632" s="6"/>
      <c r="CP4632" s="6"/>
      <c r="CQ4632" s="6"/>
      <c r="CR4632" s="6"/>
      <c r="CS4632" s="6"/>
      <c r="CT4632" s="6"/>
      <c r="CU4632" s="6"/>
      <c r="CV4632" s="6"/>
      <c r="CW4632" s="6"/>
      <c r="CX4632" s="6"/>
      <c r="CY4632" s="6"/>
      <c r="CZ4632" s="6"/>
      <c r="DA4632" s="6"/>
      <c r="DB4632" s="6"/>
      <c r="DC4632" s="6"/>
      <c r="DD4632" s="6"/>
      <c r="DE4632" s="6"/>
      <c r="DF4632" s="6"/>
      <c r="DG4632" s="6"/>
      <c r="DH4632" s="6"/>
      <c r="DI4632" s="6"/>
      <c r="DJ4632" s="6"/>
    </row>
    <row r="4633" spans="15:114" ht="15" customHeight="1" x14ac:dyDescent="0.15"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6"/>
      <c r="BD4633" s="6"/>
      <c r="BE4633" s="6"/>
      <c r="BF4633" s="6"/>
      <c r="BG4633" s="6"/>
      <c r="BH4633" s="6"/>
      <c r="BI4633" s="6"/>
      <c r="BJ4633" s="6"/>
      <c r="BK4633" s="6"/>
      <c r="BL4633" s="6"/>
      <c r="BM4633" s="6"/>
      <c r="BN4633" s="6"/>
      <c r="BO4633" s="6"/>
      <c r="BP4633" s="6"/>
      <c r="BQ4633" s="6"/>
      <c r="BR4633" s="6"/>
      <c r="BS4633" s="6"/>
      <c r="BT4633" s="6"/>
      <c r="BU4633" s="6"/>
      <c r="BV4633" s="6"/>
      <c r="BW4633" s="6"/>
      <c r="BX4633" s="6"/>
      <c r="BY4633" s="6"/>
      <c r="BZ4633" s="6"/>
      <c r="CA4633" s="6"/>
      <c r="CB4633" s="6"/>
      <c r="CC4633" s="6"/>
      <c r="CD4633" s="6"/>
      <c r="CE4633" s="6"/>
      <c r="CF4633" s="6"/>
      <c r="CG4633" s="6"/>
      <c r="CH4633" s="6"/>
      <c r="CI4633" s="6"/>
      <c r="CJ4633" s="6"/>
      <c r="CK4633" s="6"/>
      <c r="CL4633" s="6"/>
      <c r="CM4633" s="6"/>
      <c r="CN4633" s="6"/>
      <c r="CO4633" s="6"/>
      <c r="CP4633" s="6"/>
      <c r="CQ4633" s="6"/>
      <c r="CR4633" s="6"/>
      <c r="CS4633" s="6"/>
      <c r="CT4633" s="6"/>
      <c r="CU4633" s="6"/>
      <c r="CV4633" s="6"/>
      <c r="CW4633" s="6"/>
      <c r="CX4633" s="6"/>
      <c r="CY4633" s="6"/>
      <c r="CZ4633" s="6"/>
      <c r="DA4633" s="6"/>
      <c r="DB4633" s="6"/>
      <c r="DC4633" s="6"/>
      <c r="DD4633" s="6"/>
      <c r="DE4633" s="6"/>
      <c r="DF4633" s="6"/>
      <c r="DG4633" s="6"/>
      <c r="DH4633" s="6"/>
      <c r="DI4633" s="6"/>
      <c r="DJ4633" s="6"/>
    </row>
    <row r="4634" spans="15:114" ht="15" customHeight="1" x14ac:dyDescent="0.15"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6"/>
      <c r="BD4634" s="6"/>
      <c r="BE4634" s="6"/>
      <c r="BF4634" s="6"/>
      <c r="BG4634" s="6"/>
      <c r="BH4634" s="6"/>
      <c r="BI4634" s="6"/>
      <c r="BJ4634" s="6"/>
      <c r="BK4634" s="6"/>
      <c r="BL4634" s="6"/>
      <c r="BM4634" s="6"/>
      <c r="BN4634" s="6"/>
      <c r="BO4634" s="6"/>
      <c r="BP4634" s="6"/>
      <c r="BQ4634" s="6"/>
      <c r="BR4634" s="6"/>
      <c r="BS4634" s="6"/>
      <c r="BT4634" s="6"/>
      <c r="BU4634" s="6"/>
      <c r="BV4634" s="6"/>
      <c r="BW4634" s="6"/>
      <c r="BX4634" s="6"/>
      <c r="BY4634" s="6"/>
      <c r="BZ4634" s="6"/>
      <c r="CA4634" s="6"/>
      <c r="CB4634" s="6"/>
      <c r="CC4634" s="6"/>
      <c r="CD4634" s="6"/>
      <c r="CE4634" s="6"/>
      <c r="CF4634" s="6"/>
      <c r="CG4634" s="6"/>
      <c r="CH4634" s="6"/>
      <c r="CI4634" s="6"/>
      <c r="CJ4634" s="6"/>
      <c r="CK4634" s="6"/>
      <c r="CL4634" s="6"/>
      <c r="CM4634" s="6"/>
      <c r="CN4634" s="6"/>
      <c r="CO4634" s="6"/>
      <c r="CP4634" s="6"/>
      <c r="CQ4634" s="6"/>
      <c r="CR4634" s="6"/>
      <c r="CS4634" s="6"/>
      <c r="CT4634" s="6"/>
      <c r="CU4634" s="6"/>
      <c r="CV4634" s="6"/>
      <c r="CW4634" s="6"/>
      <c r="CX4634" s="6"/>
      <c r="CY4634" s="6"/>
      <c r="CZ4634" s="6"/>
      <c r="DA4634" s="6"/>
      <c r="DB4634" s="6"/>
      <c r="DC4634" s="6"/>
      <c r="DD4634" s="6"/>
      <c r="DE4634" s="6"/>
      <c r="DF4634" s="6"/>
      <c r="DG4634" s="6"/>
      <c r="DH4634" s="6"/>
      <c r="DI4634" s="6"/>
      <c r="DJ4634" s="6"/>
    </row>
    <row r="4635" spans="15:114" ht="15" customHeight="1" x14ac:dyDescent="0.15"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6"/>
      <c r="BD4635" s="6"/>
      <c r="BE4635" s="6"/>
      <c r="BF4635" s="6"/>
      <c r="BG4635" s="6"/>
      <c r="BH4635" s="6"/>
      <c r="BI4635" s="6"/>
      <c r="BJ4635" s="6"/>
      <c r="BK4635" s="6"/>
      <c r="BL4635" s="6"/>
      <c r="BM4635" s="6"/>
      <c r="BN4635" s="6"/>
      <c r="BO4635" s="6"/>
      <c r="BP4635" s="6"/>
      <c r="BQ4635" s="6"/>
      <c r="BR4635" s="6"/>
      <c r="BS4635" s="6"/>
      <c r="BT4635" s="6"/>
      <c r="BU4635" s="6"/>
      <c r="BV4635" s="6"/>
      <c r="BW4635" s="6"/>
      <c r="BX4635" s="6"/>
      <c r="BY4635" s="6"/>
      <c r="BZ4635" s="6"/>
      <c r="CA4635" s="6"/>
      <c r="CB4635" s="6"/>
      <c r="CC4635" s="6"/>
      <c r="CD4635" s="6"/>
      <c r="CE4635" s="6"/>
      <c r="CF4635" s="6"/>
      <c r="CG4635" s="6"/>
      <c r="CH4635" s="6"/>
      <c r="CI4635" s="6"/>
      <c r="CJ4635" s="6"/>
      <c r="CK4635" s="6"/>
      <c r="CL4635" s="6"/>
      <c r="CM4635" s="6"/>
      <c r="CN4635" s="6"/>
      <c r="CO4635" s="6"/>
      <c r="CP4635" s="6"/>
      <c r="CQ4635" s="6"/>
      <c r="CR4635" s="6"/>
      <c r="CS4635" s="6"/>
      <c r="CT4635" s="6"/>
      <c r="CU4635" s="6"/>
      <c r="CV4635" s="6"/>
      <c r="CW4635" s="6"/>
      <c r="CX4635" s="6"/>
      <c r="CY4635" s="6"/>
      <c r="CZ4635" s="6"/>
      <c r="DA4635" s="6"/>
      <c r="DB4635" s="6"/>
      <c r="DC4635" s="6"/>
      <c r="DD4635" s="6"/>
      <c r="DE4635" s="6"/>
      <c r="DF4635" s="6"/>
      <c r="DG4635" s="6"/>
      <c r="DH4635" s="6"/>
      <c r="DI4635" s="6"/>
      <c r="DJ4635" s="6"/>
    </row>
    <row r="4636" spans="15:114" ht="15" customHeight="1" x14ac:dyDescent="0.15"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6"/>
      <c r="BD4636" s="6"/>
      <c r="BE4636" s="6"/>
      <c r="BF4636" s="6"/>
      <c r="BG4636" s="6"/>
      <c r="BH4636" s="6"/>
      <c r="BI4636" s="6"/>
      <c r="BJ4636" s="6"/>
      <c r="BK4636" s="6"/>
      <c r="BL4636" s="6"/>
      <c r="BM4636" s="6"/>
      <c r="BN4636" s="6"/>
      <c r="BO4636" s="6"/>
      <c r="BP4636" s="6"/>
      <c r="BQ4636" s="6"/>
      <c r="BR4636" s="6"/>
      <c r="BS4636" s="6"/>
      <c r="BT4636" s="6"/>
      <c r="BU4636" s="6"/>
      <c r="BV4636" s="6"/>
      <c r="BW4636" s="6"/>
      <c r="BX4636" s="6"/>
      <c r="BY4636" s="6"/>
      <c r="BZ4636" s="6"/>
      <c r="CA4636" s="6"/>
      <c r="CB4636" s="6"/>
      <c r="CC4636" s="6"/>
      <c r="CD4636" s="6"/>
      <c r="CE4636" s="6"/>
      <c r="CF4636" s="6"/>
      <c r="CG4636" s="6"/>
      <c r="CH4636" s="6"/>
      <c r="CI4636" s="6"/>
      <c r="CJ4636" s="6"/>
      <c r="CK4636" s="6"/>
      <c r="CL4636" s="6"/>
      <c r="CM4636" s="6"/>
      <c r="CN4636" s="6"/>
      <c r="CO4636" s="6"/>
      <c r="CP4636" s="6"/>
      <c r="CQ4636" s="6"/>
      <c r="CR4636" s="6"/>
      <c r="CS4636" s="6"/>
      <c r="CT4636" s="6"/>
      <c r="CU4636" s="6"/>
      <c r="CV4636" s="6"/>
      <c r="CW4636" s="6"/>
      <c r="CX4636" s="6"/>
      <c r="CY4636" s="6"/>
      <c r="CZ4636" s="6"/>
      <c r="DA4636" s="6"/>
      <c r="DB4636" s="6"/>
      <c r="DC4636" s="6"/>
      <c r="DD4636" s="6"/>
      <c r="DE4636" s="6"/>
      <c r="DF4636" s="6"/>
      <c r="DG4636" s="6"/>
      <c r="DH4636" s="6"/>
      <c r="DI4636" s="6"/>
      <c r="DJ4636" s="6"/>
    </row>
    <row r="4637" spans="15:114" ht="15" customHeight="1" x14ac:dyDescent="0.15"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6"/>
      <c r="BD4637" s="6"/>
      <c r="BE4637" s="6"/>
      <c r="BF4637" s="6"/>
      <c r="BG4637" s="6"/>
      <c r="BH4637" s="6"/>
      <c r="BI4637" s="6"/>
      <c r="BJ4637" s="6"/>
      <c r="BK4637" s="6"/>
      <c r="BL4637" s="6"/>
      <c r="BM4637" s="6"/>
      <c r="BN4637" s="6"/>
      <c r="BO4637" s="6"/>
      <c r="BP4637" s="6"/>
      <c r="BQ4637" s="6"/>
      <c r="BR4637" s="6"/>
      <c r="BS4637" s="6"/>
      <c r="BT4637" s="6"/>
      <c r="BU4637" s="6"/>
      <c r="BV4637" s="6"/>
      <c r="BW4637" s="6"/>
      <c r="BX4637" s="6"/>
      <c r="BY4637" s="6"/>
      <c r="BZ4637" s="6"/>
      <c r="CA4637" s="6"/>
      <c r="CB4637" s="6"/>
      <c r="CC4637" s="6"/>
      <c r="CD4637" s="6"/>
      <c r="CE4637" s="6"/>
      <c r="CF4637" s="6"/>
      <c r="CG4637" s="6"/>
      <c r="CH4637" s="6"/>
      <c r="CI4637" s="6"/>
      <c r="CJ4637" s="6"/>
      <c r="CK4637" s="6"/>
      <c r="CL4637" s="6"/>
      <c r="CM4637" s="6"/>
      <c r="CN4637" s="6"/>
      <c r="CO4637" s="6"/>
      <c r="CP4637" s="6"/>
      <c r="CQ4637" s="6"/>
      <c r="CR4637" s="6"/>
      <c r="CS4637" s="6"/>
      <c r="CT4637" s="6"/>
      <c r="CU4637" s="6"/>
      <c r="CV4637" s="6"/>
      <c r="CW4637" s="6"/>
      <c r="CX4637" s="6"/>
      <c r="CY4637" s="6"/>
      <c r="CZ4637" s="6"/>
      <c r="DA4637" s="6"/>
      <c r="DB4637" s="6"/>
      <c r="DC4637" s="6"/>
      <c r="DD4637" s="6"/>
      <c r="DE4637" s="6"/>
      <c r="DF4637" s="6"/>
      <c r="DG4637" s="6"/>
      <c r="DH4637" s="6"/>
      <c r="DI4637" s="6"/>
      <c r="DJ4637" s="6"/>
    </row>
    <row r="4638" spans="15:114" ht="15" customHeight="1" x14ac:dyDescent="0.15"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6"/>
      <c r="BD4638" s="6"/>
      <c r="BE4638" s="6"/>
      <c r="BF4638" s="6"/>
      <c r="BG4638" s="6"/>
      <c r="BH4638" s="6"/>
      <c r="BI4638" s="6"/>
      <c r="BJ4638" s="6"/>
      <c r="BK4638" s="6"/>
      <c r="BL4638" s="6"/>
      <c r="BM4638" s="6"/>
      <c r="BN4638" s="6"/>
      <c r="BO4638" s="6"/>
      <c r="BP4638" s="6"/>
      <c r="BQ4638" s="6"/>
      <c r="BR4638" s="6"/>
      <c r="BS4638" s="6"/>
      <c r="BT4638" s="6"/>
      <c r="BU4638" s="6"/>
      <c r="BV4638" s="6"/>
      <c r="BW4638" s="6"/>
      <c r="BX4638" s="6"/>
      <c r="BY4638" s="6"/>
      <c r="BZ4638" s="6"/>
      <c r="CA4638" s="6"/>
      <c r="CB4638" s="6"/>
      <c r="CC4638" s="6"/>
      <c r="CD4638" s="6"/>
      <c r="CE4638" s="6"/>
      <c r="CF4638" s="6"/>
      <c r="CG4638" s="6"/>
      <c r="CH4638" s="6"/>
      <c r="CI4638" s="6"/>
      <c r="CJ4638" s="6"/>
      <c r="CK4638" s="6"/>
      <c r="CL4638" s="6"/>
      <c r="CM4638" s="6"/>
      <c r="CN4638" s="6"/>
      <c r="CO4638" s="6"/>
      <c r="CP4638" s="6"/>
      <c r="CQ4638" s="6"/>
      <c r="CR4638" s="6"/>
      <c r="CS4638" s="6"/>
      <c r="CT4638" s="6"/>
      <c r="CU4638" s="6"/>
      <c r="CV4638" s="6"/>
      <c r="CW4638" s="6"/>
      <c r="CX4638" s="6"/>
      <c r="CY4638" s="6"/>
      <c r="CZ4638" s="6"/>
      <c r="DA4638" s="6"/>
      <c r="DB4638" s="6"/>
      <c r="DC4638" s="6"/>
      <c r="DD4638" s="6"/>
      <c r="DE4638" s="6"/>
      <c r="DF4638" s="6"/>
      <c r="DG4638" s="6"/>
      <c r="DH4638" s="6"/>
      <c r="DI4638" s="6"/>
      <c r="DJ4638" s="6"/>
    </row>
    <row r="4639" spans="15:114" ht="15" customHeight="1" x14ac:dyDescent="0.15"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6"/>
      <c r="BD4639" s="6"/>
      <c r="BE4639" s="6"/>
      <c r="BF4639" s="6"/>
      <c r="BG4639" s="6"/>
      <c r="BH4639" s="6"/>
      <c r="BI4639" s="6"/>
      <c r="BJ4639" s="6"/>
      <c r="BK4639" s="6"/>
      <c r="BL4639" s="6"/>
      <c r="BM4639" s="6"/>
      <c r="BN4639" s="6"/>
      <c r="BO4639" s="6"/>
      <c r="BP4639" s="6"/>
      <c r="BQ4639" s="6"/>
      <c r="BR4639" s="6"/>
      <c r="BS4639" s="6"/>
      <c r="BT4639" s="6"/>
      <c r="BU4639" s="6"/>
      <c r="BV4639" s="6"/>
      <c r="BW4639" s="6"/>
      <c r="BX4639" s="6"/>
      <c r="BY4639" s="6"/>
      <c r="BZ4639" s="6"/>
      <c r="CA4639" s="6"/>
      <c r="CB4639" s="6"/>
      <c r="CC4639" s="6"/>
      <c r="CD4639" s="6"/>
      <c r="CE4639" s="6"/>
      <c r="CF4639" s="6"/>
      <c r="CG4639" s="6"/>
      <c r="CH4639" s="6"/>
      <c r="CI4639" s="6"/>
      <c r="CJ4639" s="6"/>
      <c r="CK4639" s="6"/>
      <c r="CL4639" s="6"/>
      <c r="CM4639" s="6"/>
      <c r="CN4639" s="6"/>
      <c r="CO4639" s="6"/>
      <c r="CP4639" s="6"/>
      <c r="CQ4639" s="6"/>
      <c r="CR4639" s="6"/>
      <c r="CS4639" s="6"/>
      <c r="CT4639" s="6"/>
      <c r="CU4639" s="6"/>
      <c r="CV4639" s="6"/>
      <c r="CW4639" s="6"/>
      <c r="CX4639" s="6"/>
      <c r="CY4639" s="6"/>
      <c r="CZ4639" s="6"/>
      <c r="DA4639" s="6"/>
      <c r="DB4639" s="6"/>
      <c r="DC4639" s="6"/>
      <c r="DD4639" s="6"/>
      <c r="DE4639" s="6"/>
      <c r="DF4639" s="6"/>
      <c r="DG4639" s="6"/>
      <c r="DH4639" s="6"/>
      <c r="DI4639" s="6"/>
      <c r="DJ4639" s="6"/>
    </row>
    <row r="4640" spans="15:114" ht="15" customHeight="1" x14ac:dyDescent="0.15"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  <c r="BH4640" s="6"/>
      <c r="BI4640" s="6"/>
      <c r="BJ4640" s="6"/>
      <c r="BK4640" s="6"/>
      <c r="BL4640" s="6"/>
      <c r="BM4640" s="6"/>
      <c r="BN4640" s="6"/>
      <c r="BO4640" s="6"/>
      <c r="BP4640" s="6"/>
      <c r="BQ4640" s="6"/>
      <c r="BR4640" s="6"/>
      <c r="BS4640" s="6"/>
      <c r="BT4640" s="6"/>
      <c r="BU4640" s="6"/>
      <c r="BV4640" s="6"/>
      <c r="BW4640" s="6"/>
      <c r="BX4640" s="6"/>
      <c r="BY4640" s="6"/>
      <c r="BZ4640" s="6"/>
      <c r="CA4640" s="6"/>
      <c r="CB4640" s="6"/>
      <c r="CC4640" s="6"/>
      <c r="CD4640" s="6"/>
      <c r="CE4640" s="6"/>
      <c r="CF4640" s="6"/>
      <c r="CG4640" s="6"/>
      <c r="CH4640" s="6"/>
      <c r="CI4640" s="6"/>
      <c r="CJ4640" s="6"/>
      <c r="CK4640" s="6"/>
      <c r="CL4640" s="6"/>
      <c r="CM4640" s="6"/>
      <c r="CN4640" s="6"/>
      <c r="CO4640" s="6"/>
      <c r="CP4640" s="6"/>
      <c r="CQ4640" s="6"/>
      <c r="CR4640" s="6"/>
      <c r="CS4640" s="6"/>
      <c r="CT4640" s="6"/>
      <c r="CU4640" s="6"/>
      <c r="CV4640" s="6"/>
      <c r="CW4640" s="6"/>
      <c r="CX4640" s="6"/>
      <c r="CY4640" s="6"/>
      <c r="CZ4640" s="6"/>
      <c r="DA4640" s="6"/>
      <c r="DB4640" s="6"/>
      <c r="DC4640" s="6"/>
      <c r="DD4640" s="6"/>
      <c r="DE4640" s="6"/>
      <c r="DF4640" s="6"/>
      <c r="DG4640" s="6"/>
      <c r="DH4640" s="6"/>
      <c r="DI4640" s="6"/>
      <c r="DJ4640" s="6"/>
    </row>
    <row r="4641" spans="15:114" ht="15" customHeight="1" x14ac:dyDescent="0.15"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6"/>
      <c r="BD4641" s="6"/>
      <c r="BE4641" s="6"/>
      <c r="BF4641" s="6"/>
      <c r="BG4641" s="6"/>
      <c r="BH4641" s="6"/>
      <c r="BI4641" s="6"/>
      <c r="BJ4641" s="6"/>
      <c r="BK4641" s="6"/>
      <c r="BL4641" s="6"/>
      <c r="BM4641" s="6"/>
      <c r="BN4641" s="6"/>
      <c r="BO4641" s="6"/>
      <c r="BP4641" s="6"/>
      <c r="BQ4641" s="6"/>
      <c r="BR4641" s="6"/>
      <c r="BS4641" s="6"/>
      <c r="BT4641" s="6"/>
      <c r="BU4641" s="6"/>
      <c r="BV4641" s="6"/>
      <c r="BW4641" s="6"/>
      <c r="BX4641" s="6"/>
      <c r="BY4641" s="6"/>
      <c r="BZ4641" s="6"/>
      <c r="CA4641" s="6"/>
      <c r="CB4641" s="6"/>
      <c r="CC4641" s="6"/>
      <c r="CD4641" s="6"/>
      <c r="CE4641" s="6"/>
      <c r="CF4641" s="6"/>
      <c r="CG4641" s="6"/>
      <c r="CH4641" s="6"/>
      <c r="CI4641" s="6"/>
      <c r="CJ4641" s="6"/>
      <c r="CK4641" s="6"/>
      <c r="CL4641" s="6"/>
      <c r="CM4641" s="6"/>
      <c r="CN4641" s="6"/>
      <c r="CO4641" s="6"/>
      <c r="CP4641" s="6"/>
      <c r="CQ4641" s="6"/>
      <c r="CR4641" s="6"/>
      <c r="CS4641" s="6"/>
      <c r="CT4641" s="6"/>
      <c r="CU4641" s="6"/>
      <c r="CV4641" s="6"/>
      <c r="CW4641" s="6"/>
      <c r="CX4641" s="6"/>
      <c r="CY4641" s="6"/>
      <c r="CZ4641" s="6"/>
      <c r="DA4641" s="6"/>
      <c r="DB4641" s="6"/>
      <c r="DC4641" s="6"/>
      <c r="DD4641" s="6"/>
      <c r="DE4641" s="6"/>
      <c r="DF4641" s="6"/>
      <c r="DG4641" s="6"/>
      <c r="DH4641" s="6"/>
      <c r="DI4641" s="6"/>
      <c r="DJ4641" s="6"/>
    </row>
    <row r="4642" spans="15:114" ht="15" customHeight="1" x14ac:dyDescent="0.15"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6"/>
      <c r="BD4642" s="6"/>
      <c r="BE4642" s="6"/>
      <c r="BF4642" s="6"/>
      <c r="BG4642" s="6"/>
      <c r="BH4642" s="6"/>
      <c r="BI4642" s="6"/>
      <c r="BJ4642" s="6"/>
      <c r="BK4642" s="6"/>
      <c r="BL4642" s="6"/>
      <c r="BM4642" s="6"/>
      <c r="BN4642" s="6"/>
      <c r="BO4642" s="6"/>
      <c r="BP4642" s="6"/>
      <c r="BQ4642" s="6"/>
      <c r="BR4642" s="6"/>
      <c r="BS4642" s="6"/>
      <c r="BT4642" s="6"/>
      <c r="BU4642" s="6"/>
      <c r="BV4642" s="6"/>
      <c r="BW4642" s="6"/>
      <c r="BX4642" s="6"/>
      <c r="BY4642" s="6"/>
      <c r="BZ4642" s="6"/>
      <c r="CA4642" s="6"/>
      <c r="CB4642" s="6"/>
      <c r="CC4642" s="6"/>
      <c r="CD4642" s="6"/>
      <c r="CE4642" s="6"/>
      <c r="CF4642" s="6"/>
      <c r="CG4642" s="6"/>
      <c r="CH4642" s="6"/>
      <c r="CI4642" s="6"/>
      <c r="CJ4642" s="6"/>
      <c r="CK4642" s="6"/>
      <c r="CL4642" s="6"/>
      <c r="CM4642" s="6"/>
      <c r="CN4642" s="6"/>
      <c r="CO4642" s="6"/>
      <c r="CP4642" s="6"/>
      <c r="CQ4642" s="6"/>
      <c r="CR4642" s="6"/>
      <c r="CS4642" s="6"/>
      <c r="CT4642" s="6"/>
      <c r="CU4642" s="6"/>
      <c r="CV4642" s="6"/>
      <c r="CW4642" s="6"/>
      <c r="CX4642" s="6"/>
      <c r="CY4642" s="6"/>
      <c r="CZ4642" s="6"/>
      <c r="DA4642" s="6"/>
      <c r="DB4642" s="6"/>
      <c r="DC4642" s="6"/>
      <c r="DD4642" s="6"/>
      <c r="DE4642" s="6"/>
      <c r="DF4642" s="6"/>
      <c r="DG4642" s="6"/>
      <c r="DH4642" s="6"/>
      <c r="DI4642" s="6"/>
      <c r="DJ4642" s="6"/>
    </row>
    <row r="4643" spans="15:114" ht="15" customHeight="1" x14ac:dyDescent="0.15"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6"/>
      <c r="BD4643" s="6"/>
      <c r="BE4643" s="6"/>
      <c r="BF4643" s="6"/>
      <c r="BG4643" s="6"/>
      <c r="BH4643" s="6"/>
      <c r="BI4643" s="6"/>
      <c r="BJ4643" s="6"/>
      <c r="BK4643" s="6"/>
      <c r="BL4643" s="6"/>
      <c r="BM4643" s="6"/>
      <c r="BN4643" s="6"/>
      <c r="BO4643" s="6"/>
      <c r="BP4643" s="6"/>
      <c r="BQ4643" s="6"/>
      <c r="BR4643" s="6"/>
      <c r="BS4643" s="6"/>
      <c r="BT4643" s="6"/>
      <c r="BU4643" s="6"/>
      <c r="BV4643" s="6"/>
      <c r="BW4643" s="6"/>
      <c r="BX4643" s="6"/>
      <c r="BY4643" s="6"/>
      <c r="BZ4643" s="6"/>
      <c r="CA4643" s="6"/>
      <c r="CB4643" s="6"/>
      <c r="CC4643" s="6"/>
      <c r="CD4643" s="6"/>
      <c r="CE4643" s="6"/>
      <c r="CF4643" s="6"/>
      <c r="CG4643" s="6"/>
      <c r="CH4643" s="6"/>
      <c r="CI4643" s="6"/>
      <c r="CJ4643" s="6"/>
      <c r="CK4643" s="6"/>
      <c r="CL4643" s="6"/>
      <c r="CM4643" s="6"/>
      <c r="CN4643" s="6"/>
      <c r="CO4643" s="6"/>
      <c r="CP4643" s="6"/>
      <c r="CQ4643" s="6"/>
      <c r="CR4643" s="6"/>
      <c r="CS4643" s="6"/>
      <c r="CT4643" s="6"/>
      <c r="CU4643" s="6"/>
      <c r="CV4643" s="6"/>
      <c r="CW4643" s="6"/>
      <c r="CX4643" s="6"/>
      <c r="CY4643" s="6"/>
      <c r="CZ4643" s="6"/>
      <c r="DA4643" s="6"/>
      <c r="DB4643" s="6"/>
      <c r="DC4643" s="6"/>
      <c r="DD4643" s="6"/>
      <c r="DE4643" s="6"/>
      <c r="DF4643" s="6"/>
      <c r="DG4643" s="6"/>
      <c r="DH4643" s="6"/>
      <c r="DI4643" s="6"/>
      <c r="DJ4643" s="6"/>
    </row>
    <row r="4644" spans="15:114" ht="15" customHeight="1" x14ac:dyDescent="0.15"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  <c r="BH4644" s="6"/>
      <c r="BI4644" s="6"/>
      <c r="BJ4644" s="6"/>
      <c r="BK4644" s="6"/>
      <c r="BL4644" s="6"/>
      <c r="BM4644" s="6"/>
      <c r="BN4644" s="6"/>
      <c r="BO4644" s="6"/>
      <c r="BP4644" s="6"/>
      <c r="BQ4644" s="6"/>
      <c r="BR4644" s="6"/>
      <c r="BS4644" s="6"/>
      <c r="BT4644" s="6"/>
      <c r="BU4644" s="6"/>
      <c r="BV4644" s="6"/>
      <c r="BW4644" s="6"/>
      <c r="BX4644" s="6"/>
      <c r="BY4644" s="6"/>
      <c r="BZ4644" s="6"/>
      <c r="CA4644" s="6"/>
      <c r="CB4644" s="6"/>
      <c r="CC4644" s="6"/>
      <c r="CD4644" s="6"/>
      <c r="CE4644" s="6"/>
      <c r="CF4644" s="6"/>
      <c r="CG4644" s="6"/>
      <c r="CH4644" s="6"/>
      <c r="CI4644" s="6"/>
      <c r="CJ4644" s="6"/>
      <c r="CK4644" s="6"/>
      <c r="CL4644" s="6"/>
      <c r="CM4644" s="6"/>
      <c r="CN4644" s="6"/>
      <c r="CO4644" s="6"/>
      <c r="CP4644" s="6"/>
      <c r="CQ4644" s="6"/>
      <c r="CR4644" s="6"/>
      <c r="CS4644" s="6"/>
      <c r="CT4644" s="6"/>
      <c r="CU4644" s="6"/>
      <c r="CV4644" s="6"/>
      <c r="CW4644" s="6"/>
      <c r="CX4644" s="6"/>
      <c r="CY4644" s="6"/>
      <c r="CZ4644" s="6"/>
      <c r="DA4644" s="6"/>
      <c r="DB4644" s="6"/>
      <c r="DC4644" s="6"/>
      <c r="DD4644" s="6"/>
      <c r="DE4644" s="6"/>
      <c r="DF4644" s="6"/>
      <c r="DG4644" s="6"/>
      <c r="DH4644" s="6"/>
      <c r="DI4644" s="6"/>
      <c r="DJ4644" s="6"/>
    </row>
    <row r="4645" spans="15:114" ht="15" customHeight="1" x14ac:dyDescent="0.15"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  <c r="BH4645" s="6"/>
      <c r="BI4645" s="6"/>
      <c r="BJ4645" s="6"/>
      <c r="BK4645" s="6"/>
      <c r="BL4645" s="6"/>
      <c r="BM4645" s="6"/>
      <c r="BN4645" s="6"/>
      <c r="BO4645" s="6"/>
      <c r="BP4645" s="6"/>
      <c r="BQ4645" s="6"/>
      <c r="BR4645" s="6"/>
      <c r="BS4645" s="6"/>
      <c r="BT4645" s="6"/>
      <c r="BU4645" s="6"/>
      <c r="BV4645" s="6"/>
      <c r="BW4645" s="6"/>
      <c r="BX4645" s="6"/>
      <c r="BY4645" s="6"/>
      <c r="BZ4645" s="6"/>
      <c r="CA4645" s="6"/>
      <c r="CB4645" s="6"/>
      <c r="CC4645" s="6"/>
      <c r="CD4645" s="6"/>
      <c r="CE4645" s="6"/>
      <c r="CF4645" s="6"/>
      <c r="CG4645" s="6"/>
      <c r="CH4645" s="6"/>
      <c r="CI4645" s="6"/>
      <c r="CJ4645" s="6"/>
      <c r="CK4645" s="6"/>
      <c r="CL4645" s="6"/>
      <c r="CM4645" s="6"/>
      <c r="CN4645" s="6"/>
      <c r="CO4645" s="6"/>
      <c r="CP4645" s="6"/>
      <c r="CQ4645" s="6"/>
      <c r="CR4645" s="6"/>
      <c r="CS4645" s="6"/>
      <c r="CT4645" s="6"/>
      <c r="CU4645" s="6"/>
      <c r="CV4645" s="6"/>
      <c r="CW4645" s="6"/>
      <c r="CX4645" s="6"/>
      <c r="CY4645" s="6"/>
      <c r="CZ4645" s="6"/>
      <c r="DA4645" s="6"/>
      <c r="DB4645" s="6"/>
      <c r="DC4645" s="6"/>
      <c r="DD4645" s="6"/>
      <c r="DE4645" s="6"/>
      <c r="DF4645" s="6"/>
      <c r="DG4645" s="6"/>
      <c r="DH4645" s="6"/>
      <c r="DI4645" s="6"/>
      <c r="DJ4645" s="6"/>
    </row>
    <row r="4646" spans="15:114" ht="15" customHeight="1" x14ac:dyDescent="0.15"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6"/>
      <c r="BD4646" s="6"/>
      <c r="BE4646" s="6"/>
      <c r="BF4646" s="6"/>
      <c r="BG4646" s="6"/>
      <c r="BH4646" s="6"/>
      <c r="BI4646" s="6"/>
      <c r="BJ4646" s="6"/>
      <c r="BK4646" s="6"/>
      <c r="BL4646" s="6"/>
      <c r="BM4646" s="6"/>
      <c r="BN4646" s="6"/>
      <c r="BO4646" s="6"/>
      <c r="BP4646" s="6"/>
      <c r="BQ4646" s="6"/>
      <c r="BR4646" s="6"/>
      <c r="BS4646" s="6"/>
      <c r="BT4646" s="6"/>
      <c r="BU4646" s="6"/>
      <c r="BV4646" s="6"/>
      <c r="BW4646" s="6"/>
      <c r="BX4646" s="6"/>
      <c r="BY4646" s="6"/>
      <c r="BZ4646" s="6"/>
      <c r="CA4646" s="6"/>
      <c r="CB4646" s="6"/>
      <c r="CC4646" s="6"/>
      <c r="CD4646" s="6"/>
      <c r="CE4646" s="6"/>
      <c r="CF4646" s="6"/>
      <c r="CG4646" s="6"/>
      <c r="CH4646" s="6"/>
      <c r="CI4646" s="6"/>
      <c r="CJ4646" s="6"/>
      <c r="CK4646" s="6"/>
      <c r="CL4646" s="6"/>
      <c r="CM4646" s="6"/>
      <c r="CN4646" s="6"/>
      <c r="CO4646" s="6"/>
      <c r="CP4646" s="6"/>
      <c r="CQ4646" s="6"/>
      <c r="CR4646" s="6"/>
      <c r="CS4646" s="6"/>
      <c r="CT4646" s="6"/>
      <c r="CU4646" s="6"/>
      <c r="CV4646" s="6"/>
      <c r="CW4646" s="6"/>
      <c r="CX4646" s="6"/>
      <c r="CY4646" s="6"/>
      <c r="CZ4646" s="6"/>
      <c r="DA4646" s="6"/>
      <c r="DB4646" s="6"/>
      <c r="DC4646" s="6"/>
      <c r="DD4646" s="6"/>
      <c r="DE4646" s="6"/>
      <c r="DF4646" s="6"/>
      <c r="DG4646" s="6"/>
      <c r="DH4646" s="6"/>
      <c r="DI4646" s="6"/>
      <c r="DJ4646" s="6"/>
    </row>
    <row r="4647" spans="15:114" ht="15" customHeight="1" x14ac:dyDescent="0.15"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6"/>
      <c r="BD4647" s="6"/>
      <c r="BE4647" s="6"/>
      <c r="BF4647" s="6"/>
      <c r="BG4647" s="6"/>
      <c r="BH4647" s="6"/>
      <c r="BI4647" s="6"/>
      <c r="BJ4647" s="6"/>
      <c r="BK4647" s="6"/>
      <c r="BL4647" s="6"/>
      <c r="BM4647" s="6"/>
      <c r="BN4647" s="6"/>
      <c r="BO4647" s="6"/>
      <c r="BP4647" s="6"/>
      <c r="BQ4647" s="6"/>
      <c r="BR4647" s="6"/>
      <c r="BS4647" s="6"/>
      <c r="BT4647" s="6"/>
      <c r="BU4647" s="6"/>
      <c r="BV4647" s="6"/>
      <c r="BW4647" s="6"/>
      <c r="BX4647" s="6"/>
      <c r="BY4647" s="6"/>
      <c r="BZ4647" s="6"/>
      <c r="CA4647" s="6"/>
      <c r="CB4647" s="6"/>
      <c r="CC4647" s="6"/>
      <c r="CD4647" s="6"/>
      <c r="CE4647" s="6"/>
      <c r="CF4647" s="6"/>
      <c r="CG4647" s="6"/>
      <c r="CH4647" s="6"/>
      <c r="CI4647" s="6"/>
      <c r="CJ4647" s="6"/>
      <c r="CK4647" s="6"/>
      <c r="CL4647" s="6"/>
      <c r="CM4647" s="6"/>
      <c r="CN4647" s="6"/>
      <c r="CO4647" s="6"/>
      <c r="CP4647" s="6"/>
      <c r="CQ4647" s="6"/>
      <c r="CR4647" s="6"/>
      <c r="CS4647" s="6"/>
      <c r="CT4647" s="6"/>
      <c r="CU4647" s="6"/>
      <c r="CV4647" s="6"/>
      <c r="CW4647" s="6"/>
      <c r="CX4647" s="6"/>
      <c r="CY4647" s="6"/>
      <c r="CZ4647" s="6"/>
      <c r="DA4647" s="6"/>
      <c r="DB4647" s="6"/>
      <c r="DC4647" s="6"/>
      <c r="DD4647" s="6"/>
      <c r="DE4647" s="6"/>
      <c r="DF4647" s="6"/>
      <c r="DG4647" s="6"/>
      <c r="DH4647" s="6"/>
      <c r="DI4647" s="6"/>
      <c r="DJ4647" s="6"/>
    </row>
    <row r="4648" spans="15:114" ht="15" customHeight="1" x14ac:dyDescent="0.15"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6"/>
      <c r="BD4648" s="6"/>
      <c r="BE4648" s="6"/>
      <c r="BF4648" s="6"/>
      <c r="BG4648" s="6"/>
      <c r="BH4648" s="6"/>
      <c r="BI4648" s="6"/>
      <c r="BJ4648" s="6"/>
      <c r="BK4648" s="6"/>
      <c r="BL4648" s="6"/>
      <c r="BM4648" s="6"/>
      <c r="BN4648" s="6"/>
      <c r="BO4648" s="6"/>
      <c r="BP4648" s="6"/>
      <c r="BQ4648" s="6"/>
      <c r="BR4648" s="6"/>
      <c r="BS4648" s="6"/>
      <c r="BT4648" s="6"/>
      <c r="BU4648" s="6"/>
      <c r="BV4648" s="6"/>
      <c r="BW4648" s="6"/>
      <c r="BX4648" s="6"/>
      <c r="BY4648" s="6"/>
      <c r="BZ4648" s="6"/>
      <c r="CA4648" s="6"/>
      <c r="CB4648" s="6"/>
      <c r="CC4648" s="6"/>
      <c r="CD4648" s="6"/>
      <c r="CE4648" s="6"/>
      <c r="CF4648" s="6"/>
      <c r="CG4648" s="6"/>
      <c r="CH4648" s="6"/>
      <c r="CI4648" s="6"/>
      <c r="CJ4648" s="6"/>
      <c r="CK4648" s="6"/>
      <c r="CL4648" s="6"/>
      <c r="CM4648" s="6"/>
      <c r="CN4648" s="6"/>
      <c r="CO4648" s="6"/>
      <c r="CP4648" s="6"/>
      <c r="CQ4648" s="6"/>
      <c r="CR4648" s="6"/>
      <c r="CS4648" s="6"/>
      <c r="CT4648" s="6"/>
      <c r="CU4648" s="6"/>
      <c r="CV4648" s="6"/>
      <c r="CW4648" s="6"/>
      <c r="CX4648" s="6"/>
      <c r="CY4648" s="6"/>
      <c r="CZ4648" s="6"/>
      <c r="DA4648" s="6"/>
      <c r="DB4648" s="6"/>
      <c r="DC4648" s="6"/>
      <c r="DD4648" s="6"/>
      <c r="DE4648" s="6"/>
      <c r="DF4648" s="6"/>
      <c r="DG4648" s="6"/>
      <c r="DH4648" s="6"/>
      <c r="DI4648" s="6"/>
      <c r="DJ4648" s="6"/>
    </row>
    <row r="4649" spans="15:114" ht="15" customHeight="1" x14ac:dyDescent="0.15"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6"/>
      <c r="BD4649" s="6"/>
      <c r="BE4649" s="6"/>
      <c r="BF4649" s="6"/>
      <c r="BG4649" s="6"/>
      <c r="BH4649" s="6"/>
      <c r="BI4649" s="6"/>
      <c r="BJ4649" s="6"/>
      <c r="BK4649" s="6"/>
      <c r="BL4649" s="6"/>
      <c r="BM4649" s="6"/>
      <c r="BN4649" s="6"/>
      <c r="BO4649" s="6"/>
      <c r="BP4649" s="6"/>
      <c r="BQ4649" s="6"/>
      <c r="BR4649" s="6"/>
      <c r="BS4649" s="6"/>
      <c r="BT4649" s="6"/>
      <c r="BU4649" s="6"/>
      <c r="BV4649" s="6"/>
      <c r="BW4649" s="6"/>
      <c r="BX4649" s="6"/>
      <c r="BY4649" s="6"/>
      <c r="BZ4649" s="6"/>
      <c r="CA4649" s="6"/>
      <c r="CB4649" s="6"/>
      <c r="CC4649" s="6"/>
      <c r="CD4649" s="6"/>
      <c r="CE4649" s="6"/>
      <c r="CF4649" s="6"/>
      <c r="CG4649" s="6"/>
      <c r="CH4649" s="6"/>
      <c r="CI4649" s="6"/>
      <c r="CJ4649" s="6"/>
      <c r="CK4649" s="6"/>
      <c r="CL4649" s="6"/>
      <c r="CM4649" s="6"/>
      <c r="CN4649" s="6"/>
      <c r="CO4649" s="6"/>
      <c r="CP4649" s="6"/>
      <c r="CQ4649" s="6"/>
      <c r="CR4649" s="6"/>
      <c r="CS4649" s="6"/>
      <c r="CT4649" s="6"/>
      <c r="CU4649" s="6"/>
      <c r="CV4649" s="6"/>
      <c r="CW4649" s="6"/>
      <c r="CX4649" s="6"/>
      <c r="CY4649" s="6"/>
      <c r="CZ4649" s="6"/>
      <c r="DA4649" s="6"/>
      <c r="DB4649" s="6"/>
      <c r="DC4649" s="6"/>
      <c r="DD4649" s="6"/>
      <c r="DE4649" s="6"/>
      <c r="DF4649" s="6"/>
      <c r="DG4649" s="6"/>
      <c r="DH4649" s="6"/>
      <c r="DI4649" s="6"/>
      <c r="DJ4649" s="6"/>
    </row>
    <row r="4650" spans="15:114" ht="15" customHeight="1" x14ac:dyDescent="0.15"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6"/>
      <c r="BD4650" s="6"/>
      <c r="BE4650" s="6"/>
      <c r="BF4650" s="6"/>
      <c r="BG4650" s="6"/>
      <c r="BH4650" s="6"/>
      <c r="BI4650" s="6"/>
      <c r="BJ4650" s="6"/>
      <c r="BK4650" s="6"/>
      <c r="BL4650" s="6"/>
      <c r="BM4650" s="6"/>
      <c r="BN4650" s="6"/>
      <c r="BO4650" s="6"/>
      <c r="BP4650" s="6"/>
      <c r="BQ4650" s="6"/>
      <c r="BR4650" s="6"/>
      <c r="BS4650" s="6"/>
      <c r="BT4650" s="6"/>
      <c r="BU4650" s="6"/>
      <c r="BV4650" s="6"/>
      <c r="BW4650" s="6"/>
      <c r="BX4650" s="6"/>
      <c r="BY4650" s="6"/>
      <c r="BZ4650" s="6"/>
      <c r="CA4650" s="6"/>
      <c r="CB4650" s="6"/>
      <c r="CC4650" s="6"/>
      <c r="CD4650" s="6"/>
      <c r="CE4650" s="6"/>
      <c r="CF4650" s="6"/>
      <c r="CG4650" s="6"/>
      <c r="CH4650" s="6"/>
      <c r="CI4650" s="6"/>
      <c r="CJ4650" s="6"/>
      <c r="CK4650" s="6"/>
      <c r="CL4650" s="6"/>
      <c r="CM4650" s="6"/>
      <c r="CN4650" s="6"/>
      <c r="CO4650" s="6"/>
      <c r="CP4650" s="6"/>
      <c r="CQ4650" s="6"/>
      <c r="CR4650" s="6"/>
      <c r="CS4650" s="6"/>
      <c r="CT4650" s="6"/>
      <c r="CU4650" s="6"/>
      <c r="CV4650" s="6"/>
      <c r="CW4650" s="6"/>
      <c r="CX4650" s="6"/>
      <c r="CY4650" s="6"/>
      <c r="CZ4650" s="6"/>
      <c r="DA4650" s="6"/>
      <c r="DB4650" s="6"/>
      <c r="DC4650" s="6"/>
      <c r="DD4650" s="6"/>
      <c r="DE4650" s="6"/>
      <c r="DF4650" s="6"/>
      <c r="DG4650" s="6"/>
      <c r="DH4650" s="6"/>
      <c r="DI4650" s="6"/>
      <c r="DJ4650" s="6"/>
    </row>
    <row r="4651" spans="15:114" ht="15" customHeight="1" x14ac:dyDescent="0.15"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6"/>
      <c r="BD4651" s="6"/>
      <c r="BE4651" s="6"/>
      <c r="BF4651" s="6"/>
      <c r="BG4651" s="6"/>
      <c r="BH4651" s="6"/>
      <c r="BI4651" s="6"/>
      <c r="BJ4651" s="6"/>
      <c r="BK4651" s="6"/>
      <c r="BL4651" s="6"/>
      <c r="BM4651" s="6"/>
      <c r="BN4651" s="6"/>
      <c r="BO4651" s="6"/>
      <c r="BP4651" s="6"/>
      <c r="BQ4651" s="6"/>
      <c r="BR4651" s="6"/>
      <c r="BS4651" s="6"/>
      <c r="BT4651" s="6"/>
      <c r="BU4651" s="6"/>
      <c r="BV4651" s="6"/>
      <c r="BW4651" s="6"/>
      <c r="BX4651" s="6"/>
      <c r="BY4651" s="6"/>
      <c r="BZ4651" s="6"/>
      <c r="CA4651" s="6"/>
      <c r="CB4651" s="6"/>
      <c r="CC4651" s="6"/>
      <c r="CD4651" s="6"/>
      <c r="CE4651" s="6"/>
      <c r="CF4651" s="6"/>
      <c r="CG4651" s="6"/>
      <c r="CH4651" s="6"/>
      <c r="CI4651" s="6"/>
      <c r="CJ4651" s="6"/>
      <c r="CK4651" s="6"/>
      <c r="CL4651" s="6"/>
      <c r="CM4651" s="6"/>
      <c r="CN4651" s="6"/>
      <c r="CO4651" s="6"/>
      <c r="CP4651" s="6"/>
      <c r="CQ4651" s="6"/>
      <c r="CR4651" s="6"/>
      <c r="CS4651" s="6"/>
      <c r="CT4651" s="6"/>
      <c r="CU4651" s="6"/>
      <c r="CV4651" s="6"/>
      <c r="CW4651" s="6"/>
      <c r="CX4651" s="6"/>
      <c r="CY4651" s="6"/>
      <c r="CZ4651" s="6"/>
      <c r="DA4651" s="6"/>
      <c r="DB4651" s="6"/>
      <c r="DC4651" s="6"/>
      <c r="DD4651" s="6"/>
      <c r="DE4651" s="6"/>
      <c r="DF4651" s="6"/>
      <c r="DG4651" s="6"/>
      <c r="DH4651" s="6"/>
      <c r="DI4651" s="6"/>
      <c r="DJ4651" s="6"/>
    </row>
    <row r="4652" spans="15:114" ht="15" customHeight="1" x14ac:dyDescent="0.15"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6"/>
      <c r="BD4652" s="6"/>
      <c r="BE4652" s="6"/>
      <c r="BF4652" s="6"/>
      <c r="BG4652" s="6"/>
      <c r="BH4652" s="6"/>
      <c r="BI4652" s="6"/>
      <c r="BJ4652" s="6"/>
      <c r="BK4652" s="6"/>
      <c r="BL4652" s="6"/>
      <c r="BM4652" s="6"/>
      <c r="BN4652" s="6"/>
      <c r="BO4652" s="6"/>
      <c r="BP4652" s="6"/>
      <c r="BQ4652" s="6"/>
      <c r="BR4652" s="6"/>
      <c r="BS4652" s="6"/>
      <c r="BT4652" s="6"/>
      <c r="BU4652" s="6"/>
      <c r="BV4652" s="6"/>
      <c r="BW4652" s="6"/>
      <c r="BX4652" s="6"/>
      <c r="BY4652" s="6"/>
      <c r="BZ4652" s="6"/>
      <c r="CA4652" s="6"/>
      <c r="CB4652" s="6"/>
      <c r="CC4652" s="6"/>
      <c r="CD4652" s="6"/>
      <c r="CE4652" s="6"/>
      <c r="CF4652" s="6"/>
      <c r="CG4652" s="6"/>
      <c r="CH4652" s="6"/>
      <c r="CI4652" s="6"/>
      <c r="CJ4652" s="6"/>
      <c r="CK4652" s="6"/>
      <c r="CL4652" s="6"/>
      <c r="CM4652" s="6"/>
      <c r="CN4652" s="6"/>
      <c r="CO4652" s="6"/>
      <c r="CP4652" s="6"/>
      <c r="CQ4652" s="6"/>
      <c r="CR4652" s="6"/>
      <c r="CS4652" s="6"/>
      <c r="CT4652" s="6"/>
      <c r="CU4652" s="6"/>
      <c r="CV4652" s="6"/>
      <c r="CW4652" s="6"/>
      <c r="CX4652" s="6"/>
      <c r="CY4652" s="6"/>
      <c r="CZ4652" s="6"/>
      <c r="DA4652" s="6"/>
      <c r="DB4652" s="6"/>
      <c r="DC4652" s="6"/>
      <c r="DD4652" s="6"/>
      <c r="DE4652" s="6"/>
      <c r="DF4652" s="6"/>
      <c r="DG4652" s="6"/>
      <c r="DH4652" s="6"/>
      <c r="DI4652" s="6"/>
      <c r="DJ4652" s="6"/>
    </row>
    <row r="4653" spans="15:114" ht="15" customHeight="1" x14ac:dyDescent="0.15"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  <c r="BH4653" s="6"/>
      <c r="BI4653" s="6"/>
      <c r="BJ4653" s="6"/>
      <c r="BK4653" s="6"/>
      <c r="BL4653" s="6"/>
      <c r="BM4653" s="6"/>
      <c r="BN4653" s="6"/>
      <c r="BO4653" s="6"/>
      <c r="BP4653" s="6"/>
      <c r="BQ4653" s="6"/>
      <c r="BR4653" s="6"/>
      <c r="BS4653" s="6"/>
      <c r="BT4653" s="6"/>
      <c r="BU4653" s="6"/>
      <c r="BV4653" s="6"/>
      <c r="BW4653" s="6"/>
      <c r="BX4653" s="6"/>
      <c r="BY4653" s="6"/>
      <c r="BZ4653" s="6"/>
      <c r="CA4653" s="6"/>
      <c r="CB4653" s="6"/>
      <c r="CC4653" s="6"/>
      <c r="CD4653" s="6"/>
      <c r="CE4653" s="6"/>
      <c r="CF4653" s="6"/>
      <c r="CG4653" s="6"/>
      <c r="CH4653" s="6"/>
      <c r="CI4653" s="6"/>
      <c r="CJ4653" s="6"/>
      <c r="CK4653" s="6"/>
      <c r="CL4653" s="6"/>
      <c r="CM4653" s="6"/>
      <c r="CN4653" s="6"/>
      <c r="CO4653" s="6"/>
      <c r="CP4653" s="6"/>
      <c r="CQ4653" s="6"/>
      <c r="CR4653" s="6"/>
      <c r="CS4653" s="6"/>
      <c r="CT4653" s="6"/>
      <c r="CU4653" s="6"/>
      <c r="CV4653" s="6"/>
      <c r="CW4653" s="6"/>
      <c r="CX4653" s="6"/>
      <c r="CY4653" s="6"/>
      <c r="CZ4653" s="6"/>
      <c r="DA4653" s="6"/>
      <c r="DB4653" s="6"/>
      <c r="DC4653" s="6"/>
      <c r="DD4653" s="6"/>
      <c r="DE4653" s="6"/>
      <c r="DF4653" s="6"/>
      <c r="DG4653" s="6"/>
      <c r="DH4653" s="6"/>
      <c r="DI4653" s="6"/>
      <c r="DJ4653" s="6"/>
    </row>
    <row r="4654" spans="15:114" ht="15" customHeight="1" x14ac:dyDescent="0.15"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6"/>
      <c r="BD4654" s="6"/>
      <c r="BE4654" s="6"/>
      <c r="BF4654" s="6"/>
      <c r="BG4654" s="6"/>
      <c r="BH4654" s="6"/>
      <c r="BI4654" s="6"/>
      <c r="BJ4654" s="6"/>
      <c r="BK4654" s="6"/>
      <c r="BL4654" s="6"/>
      <c r="BM4654" s="6"/>
      <c r="BN4654" s="6"/>
      <c r="BO4654" s="6"/>
      <c r="BP4654" s="6"/>
      <c r="BQ4654" s="6"/>
      <c r="BR4654" s="6"/>
      <c r="BS4654" s="6"/>
      <c r="BT4654" s="6"/>
      <c r="BU4654" s="6"/>
      <c r="BV4654" s="6"/>
      <c r="BW4654" s="6"/>
      <c r="BX4654" s="6"/>
      <c r="BY4654" s="6"/>
      <c r="BZ4654" s="6"/>
      <c r="CA4654" s="6"/>
      <c r="CB4654" s="6"/>
      <c r="CC4654" s="6"/>
      <c r="CD4654" s="6"/>
      <c r="CE4654" s="6"/>
      <c r="CF4654" s="6"/>
      <c r="CG4654" s="6"/>
      <c r="CH4654" s="6"/>
      <c r="CI4654" s="6"/>
      <c r="CJ4654" s="6"/>
      <c r="CK4654" s="6"/>
      <c r="CL4654" s="6"/>
      <c r="CM4654" s="6"/>
      <c r="CN4654" s="6"/>
      <c r="CO4654" s="6"/>
      <c r="CP4654" s="6"/>
      <c r="CQ4654" s="6"/>
      <c r="CR4654" s="6"/>
      <c r="CS4654" s="6"/>
      <c r="CT4654" s="6"/>
      <c r="CU4654" s="6"/>
      <c r="CV4654" s="6"/>
      <c r="CW4654" s="6"/>
      <c r="CX4654" s="6"/>
      <c r="CY4654" s="6"/>
      <c r="CZ4654" s="6"/>
      <c r="DA4654" s="6"/>
      <c r="DB4654" s="6"/>
      <c r="DC4654" s="6"/>
      <c r="DD4654" s="6"/>
      <c r="DE4654" s="6"/>
      <c r="DF4654" s="6"/>
      <c r="DG4654" s="6"/>
      <c r="DH4654" s="6"/>
      <c r="DI4654" s="6"/>
      <c r="DJ4654" s="6"/>
    </row>
    <row r="4655" spans="15:114" ht="15" customHeight="1" x14ac:dyDescent="0.15"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6"/>
      <c r="BD4655" s="6"/>
      <c r="BE4655" s="6"/>
      <c r="BF4655" s="6"/>
      <c r="BG4655" s="6"/>
      <c r="BH4655" s="6"/>
      <c r="BI4655" s="6"/>
      <c r="BJ4655" s="6"/>
      <c r="BK4655" s="6"/>
      <c r="BL4655" s="6"/>
      <c r="BM4655" s="6"/>
      <c r="BN4655" s="6"/>
      <c r="BO4655" s="6"/>
      <c r="BP4655" s="6"/>
      <c r="BQ4655" s="6"/>
      <c r="BR4655" s="6"/>
      <c r="BS4655" s="6"/>
      <c r="BT4655" s="6"/>
      <c r="BU4655" s="6"/>
      <c r="BV4655" s="6"/>
      <c r="BW4655" s="6"/>
      <c r="BX4655" s="6"/>
      <c r="BY4655" s="6"/>
      <c r="BZ4655" s="6"/>
      <c r="CA4655" s="6"/>
      <c r="CB4655" s="6"/>
      <c r="CC4655" s="6"/>
      <c r="CD4655" s="6"/>
      <c r="CE4655" s="6"/>
      <c r="CF4655" s="6"/>
      <c r="CG4655" s="6"/>
      <c r="CH4655" s="6"/>
      <c r="CI4655" s="6"/>
      <c r="CJ4655" s="6"/>
      <c r="CK4655" s="6"/>
      <c r="CL4655" s="6"/>
      <c r="CM4655" s="6"/>
      <c r="CN4655" s="6"/>
      <c r="CO4655" s="6"/>
      <c r="CP4655" s="6"/>
      <c r="CQ4655" s="6"/>
      <c r="CR4655" s="6"/>
      <c r="CS4655" s="6"/>
      <c r="CT4655" s="6"/>
      <c r="CU4655" s="6"/>
      <c r="CV4655" s="6"/>
      <c r="CW4655" s="6"/>
      <c r="CX4655" s="6"/>
      <c r="CY4655" s="6"/>
      <c r="CZ4655" s="6"/>
      <c r="DA4655" s="6"/>
      <c r="DB4655" s="6"/>
      <c r="DC4655" s="6"/>
      <c r="DD4655" s="6"/>
      <c r="DE4655" s="6"/>
      <c r="DF4655" s="6"/>
      <c r="DG4655" s="6"/>
      <c r="DH4655" s="6"/>
      <c r="DI4655" s="6"/>
      <c r="DJ4655" s="6"/>
    </row>
    <row r="4656" spans="15:114" ht="15" customHeight="1" x14ac:dyDescent="0.15"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6"/>
      <c r="BD4656" s="6"/>
      <c r="BE4656" s="6"/>
      <c r="BF4656" s="6"/>
      <c r="BG4656" s="6"/>
      <c r="BH4656" s="6"/>
      <c r="BI4656" s="6"/>
      <c r="BJ4656" s="6"/>
      <c r="BK4656" s="6"/>
      <c r="BL4656" s="6"/>
      <c r="BM4656" s="6"/>
      <c r="BN4656" s="6"/>
      <c r="BO4656" s="6"/>
      <c r="BP4656" s="6"/>
      <c r="BQ4656" s="6"/>
      <c r="BR4656" s="6"/>
      <c r="BS4656" s="6"/>
      <c r="BT4656" s="6"/>
      <c r="BU4656" s="6"/>
      <c r="BV4656" s="6"/>
      <c r="BW4656" s="6"/>
      <c r="BX4656" s="6"/>
      <c r="BY4656" s="6"/>
      <c r="BZ4656" s="6"/>
      <c r="CA4656" s="6"/>
      <c r="CB4656" s="6"/>
      <c r="CC4656" s="6"/>
      <c r="CD4656" s="6"/>
      <c r="CE4656" s="6"/>
      <c r="CF4656" s="6"/>
      <c r="CG4656" s="6"/>
      <c r="CH4656" s="6"/>
      <c r="CI4656" s="6"/>
      <c r="CJ4656" s="6"/>
      <c r="CK4656" s="6"/>
      <c r="CL4656" s="6"/>
      <c r="CM4656" s="6"/>
      <c r="CN4656" s="6"/>
      <c r="CO4656" s="6"/>
      <c r="CP4656" s="6"/>
      <c r="CQ4656" s="6"/>
      <c r="CR4656" s="6"/>
      <c r="CS4656" s="6"/>
      <c r="CT4656" s="6"/>
      <c r="CU4656" s="6"/>
      <c r="CV4656" s="6"/>
      <c r="CW4656" s="6"/>
      <c r="CX4656" s="6"/>
      <c r="CY4656" s="6"/>
      <c r="CZ4656" s="6"/>
      <c r="DA4656" s="6"/>
      <c r="DB4656" s="6"/>
      <c r="DC4656" s="6"/>
      <c r="DD4656" s="6"/>
      <c r="DE4656" s="6"/>
      <c r="DF4656" s="6"/>
      <c r="DG4656" s="6"/>
      <c r="DH4656" s="6"/>
      <c r="DI4656" s="6"/>
      <c r="DJ4656" s="6"/>
    </row>
    <row r="4657" spans="15:114" ht="15" customHeight="1" x14ac:dyDescent="0.15"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6"/>
      <c r="BD4657" s="6"/>
      <c r="BE4657" s="6"/>
      <c r="BF4657" s="6"/>
      <c r="BG4657" s="6"/>
      <c r="BH4657" s="6"/>
      <c r="BI4657" s="6"/>
      <c r="BJ4657" s="6"/>
      <c r="BK4657" s="6"/>
      <c r="BL4657" s="6"/>
      <c r="BM4657" s="6"/>
      <c r="BN4657" s="6"/>
      <c r="BO4657" s="6"/>
      <c r="BP4657" s="6"/>
      <c r="BQ4657" s="6"/>
      <c r="BR4657" s="6"/>
      <c r="BS4657" s="6"/>
      <c r="BT4657" s="6"/>
      <c r="BU4657" s="6"/>
      <c r="BV4657" s="6"/>
      <c r="BW4657" s="6"/>
      <c r="BX4657" s="6"/>
      <c r="BY4657" s="6"/>
      <c r="BZ4657" s="6"/>
      <c r="CA4657" s="6"/>
      <c r="CB4657" s="6"/>
      <c r="CC4657" s="6"/>
      <c r="CD4657" s="6"/>
      <c r="CE4657" s="6"/>
      <c r="CF4657" s="6"/>
      <c r="CG4657" s="6"/>
      <c r="CH4657" s="6"/>
      <c r="CI4657" s="6"/>
      <c r="CJ4657" s="6"/>
      <c r="CK4657" s="6"/>
      <c r="CL4657" s="6"/>
      <c r="CM4657" s="6"/>
      <c r="CN4657" s="6"/>
      <c r="CO4657" s="6"/>
      <c r="CP4657" s="6"/>
      <c r="CQ4657" s="6"/>
      <c r="CR4657" s="6"/>
      <c r="CS4657" s="6"/>
      <c r="CT4657" s="6"/>
      <c r="CU4657" s="6"/>
      <c r="CV4657" s="6"/>
      <c r="CW4657" s="6"/>
      <c r="CX4657" s="6"/>
      <c r="CY4657" s="6"/>
      <c r="CZ4657" s="6"/>
      <c r="DA4657" s="6"/>
      <c r="DB4657" s="6"/>
      <c r="DC4657" s="6"/>
      <c r="DD4657" s="6"/>
      <c r="DE4657" s="6"/>
      <c r="DF4657" s="6"/>
      <c r="DG4657" s="6"/>
      <c r="DH4657" s="6"/>
      <c r="DI4657" s="6"/>
      <c r="DJ4657" s="6"/>
    </row>
    <row r="4658" spans="15:114" ht="15" customHeight="1" x14ac:dyDescent="0.15"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6"/>
      <c r="BD4658" s="6"/>
      <c r="BE4658" s="6"/>
      <c r="BF4658" s="6"/>
      <c r="BG4658" s="6"/>
      <c r="BH4658" s="6"/>
      <c r="BI4658" s="6"/>
      <c r="BJ4658" s="6"/>
      <c r="BK4658" s="6"/>
      <c r="BL4658" s="6"/>
      <c r="BM4658" s="6"/>
      <c r="BN4658" s="6"/>
      <c r="BO4658" s="6"/>
      <c r="BP4658" s="6"/>
      <c r="BQ4658" s="6"/>
      <c r="BR4658" s="6"/>
      <c r="BS4658" s="6"/>
      <c r="BT4658" s="6"/>
      <c r="BU4658" s="6"/>
      <c r="BV4658" s="6"/>
      <c r="BW4658" s="6"/>
      <c r="BX4658" s="6"/>
      <c r="BY4658" s="6"/>
      <c r="BZ4658" s="6"/>
      <c r="CA4658" s="6"/>
      <c r="CB4658" s="6"/>
      <c r="CC4658" s="6"/>
      <c r="CD4658" s="6"/>
      <c r="CE4658" s="6"/>
      <c r="CF4658" s="6"/>
      <c r="CG4658" s="6"/>
      <c r="CH4658" s="6"/>
      <c r="CI4658" s="6"/>
      <c r="CJ4658" s="6"/>
      <c r="CK4658" s="6"/>
      <c r="CL4658" s="6"/>
      <c r="CM4658" s="6"/>
      <c r="CN4658" s="6"/>
      <c r="CO4658" s="6"/>
      <c r="CP4658" s="6"/>
      <c r="CQ4658" s="6"/>
      <c r="CR4658" s="6"/>
      <c r="CS4658" s="6"/>
      <c r="CT4658" s="6"/>
      <c r="CU4658" s="6"/>
      <c r="CV4658" s="6"/>
      <c r="CW4658" s="6"/>
      <c r="CX4658" s="6"/>
      <c r="CY4658" s="6"/>
      <c r="CZ4658" s="6"/>
      <c r="DA4658" s="6"/>
      <c r="DB4658" s="6"/>
      <c r="DC4658" s="6"/>
      <c r="DD4658" s="6"/>
      <c r="DE4658" s="6"/>
      <c r="DF4658" s="6"/>
      <c r="DG4658" s="6"/>
      <c r="DH4658" s="6"/>
      <c r="DI4658" s="6"/>
      <c r="DJ4658" s="6"/>
    </row>
    <row r="4659" spans="15:114" ht="15" customHeight="1" x14ac:dyDescent="0.15"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6"/>
      <c r="BD4659" s="6"/>
      <c r="BE4659" s="6"/>
      <c r="BF4659" s="6"/>
      <c r="BG4659" s="6"/>
      <c r="BH4659" s="6"/>
      <c r="BI4659" s="6"/>
      <c r="BJ4659" s="6"/>
      <c r="BK4659" s="6"/>
      <c r="BL4659" s="6"/>
      <c r="BM4659" s="6"/>
      <c r="BN4659" s="6"/>
      <c r="BO4659" s="6"/>
      <c r="BP4659" s="6"/>
      <c r="BQ4659" s="6"/>
      <c r="BR4659" s="6"/>
      <c r="BS4659" s="6"/>
      <c r="BT4659" s="6"/>
      <c r="BU4659" s="6"/>
      <c r="BV4659" s="6"/>
      <c r="BW4659" s="6"/>
      <c r="BX4659" s="6"/>
      <c r="BY4659" s="6"/>
      <c r="BZ4659" s="6"/>
      <c r="CA4659" s="6"/>
      <c r="CB4659" s="6"/>
      <c r="CC4659" s="6"/>
      <c r="CD4659" s="6"/>
      <c r="CE4659" s="6"/>
      <c r="CF4659" s="6"/>
      <c r="CG4659" s="6"/>
      <c r="CH4659" s="6"/>
      <c r="CI4659" s="6"/>
      <c r="CJ4659" s="6"/>
      <c r="CK4659" s="6"/>
      <c r="CL4659" s="6"/>
      <c r="CM4659" s="6"/>
      <c r="CN4659" s="6"/>
      <c r="CO4659" s="6"/>
      <c r="CP4659" s="6"/>
      <c r="CQ4659" s="6"/>
      <c r="CR4659" s="6"/>
      <c r="CS4659" s="6"/>
      <c r="CT4659" s="6"/>
      <c r="CU4659" s="6"/>
      <c r="CV4659" s="6"/>
      <c r="CW4659" s="6"/>
      <c r="CX4659" s="6"/>
      <c r="CY4659" s="6"/>
      <c r="CZ4659" s="6"/>
      <c r="DA4659" s="6"/>
      <c r="DB4659" s="6"/>
      <c r="DC4659" s="6"/>
      <c r="DD4659" s="6"/>
      <c r="DE4659" s="6"/>
      <c r="DF4659" s="6"/>
      <c r="DG4659" s="6"/>
      <c r="DH4659" s="6"/>
      <c r="DI4659" s="6"/>
      <c r="DJ4659" s="6"/>
    </row>
    <row r="4660" spans="15:114" ht="15" customHeight="1" x14ac:dyDescent="0.15"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  <c r="BH4660" s="6"/>
      <c r="BI4660" s="6"/>
      <c r="BJ4660" s="6"/>
      <c r="BK4660" s="6"/>
      <c r="BL4660" s="6"/>
      <c r="BM4660" s="6"/>
      <c r="BN4660" s="6"/>
      <c r="BO4660" s="6"/>
      <c r="BP4660" s="6"/>
      <c r="BQ4660" s="6"/>
      <c r="BR4660" s="6"/>
      <c r="BS4660" s="6"/>
      <c r="BT4660" s="6"/>
      <c r="BU4660" s="6"/>
      <c r="BV4660" s="6"/>
      <c r="BW4660" s="6"/>
      <c r="BX4660" s="6"/>
      <c r="BY4660" s="6"/>
      <c r="BZ4660" s="6"/>
      <c r="CA4660" s="6"/>
      <c r="CB4660" s="6"/>
      <c r="CC4660" s="6"/>
      <c r="CD4660" s="6"/>
      <c r="CE4660" s="6"/>
      <c r="CF4660" s="6"/>
      <c r="CG4660" s="6"/>
      <c r="CH4660" s="6"/>
      <c r="CI4660" s="6"/>
      <c r="CJ4660" s="6"/>
      <c r="CK4660" s="6"/>
      <c r="CL4660" s="6"/>
      <c r="CM4660" s="6"/>
      <c r="CN4660" s="6"/>
      <c r="CO4660" s="6"/>
      <c r="CP4660" s="6"/>
      <c r="CQ4660" s="6"/>
      <c r="CR4660" s="6"/>
      <c r="CS4660" s="6"/>
      <c r="CT4660" s="6"/>
      <c r="CU4660" s="6"/>
      <c r="CV4660" s="6"/>
      <c r="CW4660" s="6"/>
      <c r="CX4660" s="6"/>
      <c r="CY4660" s="6"/>
      <c r="CZ4660" s="6"/>
      <c r="DA4660" s="6"/>
      <c r="DB4660" s="6"/>
      <c r="DC4660" s="6"/>
      <c r="DD4660" s="6"/>
      <c r="DE4660" s="6"/>
      <c r="DF4660" s="6"/>
      <c r="DG4660" s="6"/>
      <c r="DH4660" s="6"/>
      <c r="DI4660" s="6"/>
      <c r="DJ4660" s="6"/>
    </row>
    <row r="4661" spans="15:114" ht="15" customHeight="1" x14ac:dyDescent="0.15"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  <c r="BH4661" s="6"/>
      <c r="BI4661" s="6"/>
      <c r="BJ4661" s="6"/>
      <c r="BK4661" s="6"/>
      <c r="BL4661" s="6"/>
      <c r="BM4661" s="6"/>
      <c r="BN4661" s="6"/>
      <c r="BO4661" s="6"/>
      <c r="BP4661" s="6"/>
      <c r="BQ4661" s="6"/>
      <c r="BR4661" s="6"/>
      <c r="BS4661" s="6"/>
      <c r="BT4661" s="6"/>
      <c r="BU4661" s="6"/>
      <c r="BV4661" s="6"/>
      <c r="BW4661" s="6"/>
      <c r="BX4661" s="6"/>
      <c r="BY4661" s="6"/>
      <c r="BZ4661" s="6"/>
      <c r="CA4661" s="6"/>
      <c r="CB4661" s="6"/>
      <c r="CC4661" s="6"/>
      <c r="CD4661" s="6"/>
      <c r="CE4661" s="6"/>
      <c r="CF4661" s="6"/>
      <c r="CG4661" s="6"/>
      <c r="CH4661" s="6"/>
      <c r="CI4661" s="6"/>
      <c r="CJ4661" s="6"/>
      <c r="CK4661" s="6"/>
      <c r="CL4661" s="6"/>
      <c r="CM4661" s="6"/>
      <c r="CN4661" s="6"/>
      <c r="CO4661" s="6"/>
      <c r="CP4661" s="6"/>
      <c r="CQ4661" s="6"/>
      <c r="CR4661" s="6"/>
      <c r="CS4661" s="6"/>
      <c r="CT4661" s="6"/>
      <c r="CU4661" s="6"/>
      <c r="CV4661" s="6"/>
      <c r="CW4661" s="6"/>
      <c r="CX4661" s="6"/>
      <c r="CY4661" s="6"/>
      <c r="CZ4661" s="6"/>
      <c r="DA4661" s="6"/>
      <c r="DB4661" s="6"/>
      <c r="DC4661" s="6"/>
      <c r="DD4661" s="6"/>
      <c r="DE4661" s="6"/>
      <c r="DF4661" s="6"/>
      <c r="DG4661" s="6"/>
      <c r="DH4661" s="6"/>
      <c r="DI4661" s="6"/>
      <c r="DJ4661" s="6"/>
    </row>
    <row r="4662" spans="15:114" ht="15" customHeight="1" x14ac:dyDescent="0.15"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6"/>
      <c r="BD4662" s="6"/>
      <c r="BE4662" s="6"/>
      <c r="BF4662" s="6"/>
      <c r="BG4662" s="6"/>
      <c r="BH4662" s="6"/>
      <c r="BI4662" s="6"/>
      <c r="BJ4662" s="6"/>
      <c r="BK4662" s="6"/>
      <c r="BL4662" s="6"/>
      <c r="BM4662" s="6"/>
      <c r="BN4662" s="6"/>
      <c r="BO4662" s="6"/>
      <c r="BP4662" s="6"/>
      <c r="BQ4662" s="6"/>
      <c r="BR4662" s="6"/>
      <c r="BS4662" s="6"/>
      <c r="BT4662" s="6"/>
      <c r="BU4662" s="6"/>
      <c r="BV4662" s="6"/>
      <c r="BW4662" s="6"/>
      <c r="BX4662" s="6"/>
      <c r="BY4662" s="6"/>
      <c r="BZ4662" s="6"/>
      <c r="CA4662" s="6"/>
      <c r="CB4662" s="6"/>
      <c r="CC4662" s="6"/>
      <c r="CD4662" s="6"/>
      <c r="CE4662" s="6"/>
      <c r="CF4662" s="6"/>
      <c r="CG4662" s="6"/>
      <c r="CH4662" s="6"/>
      <c r="CI4662" s="6"/>
      <c r="CJ4662" s="6"/>
      <c r="CK4662" s="6"/>
      <c r="CL4662" s="6"/>
      <c r="CM4662" s="6"/>
      <c r="CN4662" s="6"/>
      <c r="CO4662" s="6"/>
      <c r="CP4662" s="6"/>
      <c r="CQ4662" s="6"/>
      <c r="CR4662" s="6"/>
      <c r="CS4662" s="6"/>
      <c r="CT4662" s="6"/>
      <c r="CU4662" s="6"/>
      <c r="CV4662" s="6"/>
      <c r="CW4662" s="6"/>
      <c r="CX4662" s="6"/>
      <c r="CY4662" s="6"/>
      <c r="CZ4662" s="6"/>
      <c r="DA4662" s="6"/>
      <c r="DB4662" s="6"/>
      <c r="DC4662" s="6"/>
      <c r="DD4662" s="6"/>
      <c r="DE4662" s="6"/>
      <c r="DF4662" s="6"/>
      <c r="DG4662" s="6"/>
      <c r="DH4662" s="6"/>
      <c r="DI4662" s="6"/>
      <c r="DJ4662" s="6"/>
    </row>
    <row r="4663" spans="15:114" ht="15" customHeight="1" x14ac:dyDescent="0.15"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6"/>
      <c r="BD4663" s="6"/>
      <c r="BE4663" s="6"/>
      <c r="BF4663" s="6"/>
      <c r="BG4663" s="6"/>
      <c r="BH4663" s="6"/>
      <c r="BI4663" s="6"/>
      <c r="BJ4663" s="6"/>
      <c r="BK4663" s="6"/>
      <c r="BL4663" s="6"/>
      <c r="BM4663" s="6"/>
      <c r="BN4663" s="6"/>
      <c r="BO4663" s="6"/>
      <c r="BP4663" s="6"/>
      <c r="BQ4663" s="6"/>
      <c r="BR4663" s="6"/>
      <c r="BS4663" s="6"/>
      <c r="BT4663" s="6"/>
      <c r="BU4663" s="6"/>
      <c r="BV4663" s="6"/>
      <c r="BW4663" s="6"/>
      <c r="BX4663" s="6"/>
      <c r="BY4663" s="6"/>
      <c r="BZ4663" s="6"/>
      <c r="CA4663" s="6"/>
      <c r="CB4663" s="6"/>
      <c r="CC4663" s="6"/>
      <c r="CD4663" s="6"/>
      <c r="CE4663" s="6"/>
      <c r="CF4663" s="6"/>
      <c r="CG4663" s="6"/>
      <c r="CH4663" s="6"/>
      <c r="CI4663" s="6"/>
      <c r="CJ4663" s="6"/>
      <c r="CK4663" s="6"/>
      <c r="CL4663" s="6"/>
      <c r="CM4663" s="6"/>
      <c r="CN4663" s="6"/>
      <c r="CO4663" s="6"/>
      <c r="CP4663" s="6"/>
      <c r="CQ4663" s="6"/>
      <c r="CR4663" s="6"/>
      <c r="CS4663" s="6"/>
      <c r="CT4663" s="6"/>
      <c r="CU4663" s="6"/>
      <c r="CV4663" s="6"/>
      <c r="CW4663" s="6"/>
      <c r="CX4663" s="6"/>
      <c r="CY4663" s="6"/>
      <c r="CZ4663" s="6"/>
      <c r="DA4663" s="6"/>
      <c r="DB4663" s="6"/>
      <c r="DC4663" s="6"/>
      <c r="DD4663" s="6"/>
      <c r="DE4663" s="6"/>
      <c r="DF4663" s="6"/>
      <c r="DG4663" s="6"/>
      <c r="DH4663" s="6"/>
      <c r="DI4663" s="6"/>
      <c r="DJ4663" s="6"/>
    </row>
    <row r="4664" spans="15:114" ht="15" customHeight="1" x14ac:dyDescent="0.15"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6"/>
      <c r="BD4664" s="6"/>
      <c r="BE4664" s="6"/>
      <c r="BF4664" s="6"/>
      <c r="BG4664" s="6"/>
      <c r="BH4664" s="6"/>
      <c r="BI4664" s="6"/>
      <c r="BJ4664" s="6"/>
      <c r="BK4664" s="6"/>
      <c r="BL4664" s="6"/>
      <c r="BM4664" s="6"/>
      <c r="BN4664" s="6"/>
      <c r="BO4664" s="6"/>
      <c r="BP4664" s="6"/>
      <c r="BQ4664" s="6"/>
      <c r="BR4664" s="6"/>
      <c r="BS4664" s="6"/>
      <c r="BT4664" s="6"/>
      <c r="BU4664" s="6"/>
      <c r="BV4664" s="6"/>
      <c r="BW4664" s="6"/>
      <c r="BX4664" s="6"/>
      <c r="BY4664" s="6"/>
      <c r="BZ4664" s="6"/>
      <c r="CA4664" s="6"/>
      <c r="CB4664" s="6"/>
      <c r="CC4664" s="6"/>
      <c r="CD4664" s="6"/>
      <c r="CE4664" s="6"/>
      <c r="CF4664" s="6"/>
      <c r="CG4664" s="6"/>
      <c r="CH4664" s="6"/>
      <c r="CI4664" s="6"/>
      <c r="CJ4664" s="6"/>
      <c r="CK4664" s="6"/>
      <c r="CL4664" s="6"/>
      <c r="CM4664" s="6"/>
      <c r="CN4664" s="6"/>
      <c r="CO4664" s="6"/>
      <c r="CP4664" s="6"/>
      <c r="CQ4664" s="6"/>
      <c r="CR4664" s="6"/>
      <c r="CS4664" s="6"/>
      <c r="CT4664" s="6"/>
      <c r="CU4664" s="6"/>
      <c r="CV4664" s="6"/>
      <c r="CW4664" s="6"/>
      <c r="CX4664" s="6"/>
      <c r="CY4664" s="6"/>
      <c r="CZ4664" s="6"/>
      <c r="DA4664" s="6"/>
      <c r="DB4664" s="6"/>
      <c r="DC4664" s="6"/>
      <c r="DD4664" s="6"/>
      <c r="DE4664" s="6"/>
      <c r="DF4664" s="6"/>
      <c r="DG4664" s="6"/>
      <c r="DH4664" s="6"/>
      <c r="DI4664" s="6"/>
      <c r="DJ4664" s="6"/>
    </row>
    <row r="4665" spans="15:114" ht="15" customHeight="1" x14ac:dyDescent="0.15"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6"/>
      <c r="BD4665" s="6"/>
      <c r="BE4665" s="6"/>
      <c r="BF4665" s="6"/>
      <c r="BG4665" s="6"/>
      <c r="BH4665" s="6"/>
      <c r="BI4665" s="6"/>
      <c r="BJ4665" s="6"/>
      <c r="BK4665" s="6"/>
      <c r="BL4665" s="6"/>
      <c r="BM4665" s="6"/>
      <c r="BN4665" s="6"/>
      <c r="BO4665" s="6"/>
      <c r="BP4665" s="6"/>
      <c r="BQ4665" s="6"/>
      <c r="BR4665" s="6"/>
      <c r="BS4665" s="6"/>
      <c r="BT4665" s="6"/>
      <c r="BU4665" s="6"/>
      <c r="BV4665" s="6"/>
      <c r="BW4665" s="6"/>
      <c r="BX4665" s="6"/>
      <c r="BY4665" s="6"/>
      <c r="BZ4665" s="6"/>
      <c r="CA4665" s="6"/>
      <c r="CB4665" s="6"/>
      <c r="CC4665" s="6"/>
      <c r="CD4665" s="6"/>
      <c r="CE4665" s="6"/>
      <c r="CF4665" s="6"/>
      <c r="CG4665" s="6"/>
      <c r="CH4665" s="6"/>
      <c r="CI4665" s="6"/>
      <c r="CJ4665" s="6"/>
      <c r="CK4665" s="6"/>
      <c r="CL4665" s="6"/>
      <c r="CM4665" s="6"/>
      <c r="CN4665" s="6"/>
      <c r="CO4665" s="6"/>
      <c r="CP4665" s="6"/>
      <c r="CQ4665" s="6"/>
      <c r="CR4665" s="6"/>
      <c r="CS4665" s="6"/>
      <c r="CT4665" s="6"/>
      <c r="CU4665" s="6"/>
      <c r="CV4665" s="6"/>
      <c r="CW4665" s="6"/>
      <c r="CX4665" s="6"/>
      <c r="CY4665" s="6"/>
      <c r="CZ4665" s="6"/>
      <c r="DA4665" s="6"/>
      <c r="DB4665" s="6"/>
      <c r="DC4665" s="6"/>
      <c r="DD4665" s="6"/>
      <c r="DE4665" s="6"/>
      <c r="DF4665" s="6"/>
      <c r="DG4665" s="6"/>
      <c r="DH4665" s="6"/>
      <c r="DI4665" s="6"/>
      <c r="DJ4665" s="6"/>
    </row>
    <row r="4666" spans="15:114" ht="15" customHeight="1" x14ac:dyDescent="0.15"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6"/>
      <c r="BD4666" s="6"/>
      <c r="BE4666" s="6"/>
      <c r="BF4666" s="6"/>
      <c r="BG4666" s="6"/>
      <c r="BH4666" s="6"/>
      <c r="BI4666" s="6"/>
      <c r="BJ4666" s="6"/>
      <c r="BK4666" s="6"/>
      <c r="BL4666" s="6"/>
      <c r="BM4666" s="6"/>
      <c r="BN4666" s="6"/>
      <c r="BO4666" s="6"/>
      <c r="BP4666" s="6"/>
      <c r="BQ4666" s="6"/>
      <c r="BR4666" s="6"/>
      <c r="BS4666" s="6"/>
      <c r="BT4666" s="6"/>
      <c r="BU4666" s="6"/>
      <c r="BV4666" s="6"/>
      <c r="BW4666" s="6"/>
      <c r="BX4666" s="6"/>
      <c r="BY4666" s="6"/>
      <c r="BZ4666" s="6"/>
      <c r="CA4666" s="6"/>
      <c r="CB4666" s="6"/>
      <c r="CC4666" s="6"/>
      <c r="CD4666" s="6"/>
      <c r="CE4666" s="6"/>
      <c r="CF4666" s="6"/>
      <c r="CG4666" s="6"/>
      <c r="CH4666" s="6"/>
      <c r="CI4666" s="6"/>
      <c r="CJ4666" s="6"/>
      <c r="CK4666" s="6"/>
      <c r="CL4666" s="6"/>
      <c r="CM4666" s="6"/>
      <c r="CN4666" s="6"/>
      <c r="CO4666" s="6"/>
      <c r="CP4666" s="6"/>
      <c r="CQ4666" s="6"/>
      <c r="CR4666" s="6"/>
      <c r="CS4666" s="6"/>
      <c r="CT4666" s="6"/>
      <c r="CU4666" s="6"/>
      <c r="CV4666" s="6"/>
      <c r="CW4666" s="6"/>
      <c r="CX4666" s="6"/>
      <c r="CY4666" s="6"/>
      <c r="CZ4666" s="6"/>
      <c r="DA4666" s="6"/>
      <c r="DB4666" s="6"/>
      <c r="DC4666" s="6"/>
      <c r="DD4666" s="6"/>
      <c r="DE4666" s="6"/>
      <c r="DF4666" s="6"/>
      <c r="DG4666" s="6"/>
      <c r="DH4666" s="6"/>
      <c r="DI4666" s="6"/>
      <c r="DJ4666" s="6"/>
    </row>
    <row r="4667" spans="15:114" ht="15" customHeight="1" x14ac:dyDescent="0.15"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6"/>
      <c r="BD4667" s="6"/>
      <c r="BE4667" s="6"/>
      <c r="BF4667" s="6"/>
      <c r="BG4667" s="6"/>
      <c r="BH4667" s="6"/>
      <c r="BI4667" s="6"/>
      <c r="BJ4667" s="6"/>
      <c r="BK4667" s="6"/>
      <c r="BL4667" s="6"/>
      <c r="BM4667" s="6"/>
      <c r="BN4667" s="6"/>
      <c r="BO4667" s="6"/>
      <c r="BP4667" s="6"/>
      <c r="BQ4667" s="6"/>
      <c r="BR4667" s="6"/>
      <c r="BS4667" s="6"/>
      <c r="BT4667" s="6"/>
      <c r="BU4667" s="6"/>
      <c r="BV4667" s="6"/>
      <c r="BW4667" s="6"/>
      <c r="BX4667" s="6"/>
      <c r="BY4667" s="6"/>
      <c r="BZ4667" s="6"/>
      <c r="CA4667" s="6"/>
      <c r="CB4667" s="6"/>
      <c r="CC4667" s="6"/>
      <c r="CD4667" s="6"/>
      <c r="CE4667" s="6"/>
      <c r="CF4667" s="6"/>
      <c r="CG4667" s="6"/>
      <c r="CH4667" s="6"/>
      <c r="CI4667" s="6"/>
      <c r="CJ4667" s="6"/>
      <c r="CK4667" s="6"/>
      <c r="CL4667" s="6"/>
      <c r="CM4667" s="6"/>
      <c r="CN4667" s="6"/>
      <c r="CO4667" s="6"/>
      <c r="CP4667" s="6"/>
      <c r="CQ4667" s="6"/>
      <c r="CR4667" s="6"/>
      <c r="CS4667" s="6"/>
      <c r="CT4667" s="6"/>
      <c r="CU4667" s="6"/>
      <c r="CV4667" s="6"/>
      <c r="CW4667" s="6"/>
      <c r="CX4667" s="6"/>
      <c r="CY4667" s="6"/>
      <c r="CZ4667" s="6"/>
      <c r="DA4667" s="6"/>
      <c r="DB4667" s="6"/>
      <c r="DC4667" s="6"/>
      <c r="DD4667" s="6"/>
      <c r="DE4667" s="6"/>
      <c r="DF4667" s="6"/>
      <c r="DG4667" s="6"/>
      <c r="DH4667" s="6"/>
      <c r="DI4667" s="6"/>
      <c r="DJ4667" s="6"/>
    </row>
    <row r="4668" spans="15:114" ht="15" customHeight="1" x14ac:dyDescent="0.15"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6"/>
      <c r="BD4668" s="6"/>
      <c r="BE4668" s="6"/>
      <c r="BF4668" s="6"/>
      <c r="BG4668" s="6"/>
      <c r="BH4668" s="6"/>
      <c r="BI4668" s="6"/>
      <c r="BJ4668" s="6"/>
      <c r="BK4668" s="6"/>
      <c r="BL4668" s="6"/>
      <c r="BM4668" s="6"/>
      <c r="BN4668" s="6"/>
      <c r="BO4668" s="6"/>
      <c r="BP4668" s="6"/>
      <c r="BQ4668" s="6"/>
      <c r="BR4668" s="6"/>
      <c r="BS4668" s="6"/>
      <c r="BT4668" s="6"/>
      <c r="BU4668" s="6"/>
      <c r="BV4668" s="6"/>
      <c r="BW4668" s="6"/>
      <c r="BX4668" s="6"/>
      <c r="BY4668" s="6"/>
      <c r="BZ4668" s="6"/>
      <c r="CA4668" s="6"/>
      <c r="CB4668" s="6"/>
      <c r="CC4668" s="6"/>
      <c r="CD4668" s="6"/>
      <c r="CE4668" s="6"/>
      <c r="CF4668" s="6"/>
      <c r="CG4668" s="6"/>
      <c r="CH4668" s="6"/>
      <c r="CI4668" s="6"/>
      <c r="CJ4668" s="6"/>
      <c r="CK4668" s="6"/>
      <c r="CL4668" s="6"/>
      <c r="CM4668" s="6"/>
      <c r="CN4668" s="6"/>
      <c r="CO4668" s="6"/>
      <c r="CP4668" s="6"/>
      <c r="CQ4668" s="6"/>
      <c r="CR4668" s="6"/>
      <c r="CS4668" s="6"/>
      <c r="CT4668" s="6"/>
      <c r="CU4668" s="6"/>
      <c r="CV4668" s="6"/>
      <c r="CW4668" s="6"/>
      <c r="CX4668" s="6"/>
      <c r="CY4668" s="6"/>
      <c r="CZ4668" s="6"/>
      <c r="DA4668" s="6"/>
      <c r="DB4668" s="6"/>
      <c r="DC4668" s="6"/>
      <c r="DD4668" s="6"/>
      <c r="DE4668" s="6"/>
      <c r="DF4668" s="6"/>
      <c r="DG4668" s="6"/>
      <c r="DH4668" s="6"/>
      <c r="DI4668" s="6"/>
      <c r="DJ4668" s="6"/>
    </row>
    <row r="4669" spans="15:114" ht="15" customHeight="1" x14ac:dyDescent="0.15"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  <c r="BH4669" s="6"/>
      <c r="BI4669" s="6"/>
      <c r="BJ4669" s="6"/>
      <c r="BK4669" s="6"/>
      <c r="BL4669" s="6"/>
      <c r="BM4669" s="6"/>
      <c r="BN4669" s="6"/>
      <c r="BO4669" s="6"/>
      <c r="BP4669" s="6"/>
      <c r="BQ4669" s="6"/>
      <c r="BR4669" s="6"/>
      <c r="BS4669" s="6"/>
      <c r="BT4669" s="6"/>
      <c r="BU4669" s="6"/>
      <c r="BV4669" s="6"/>
      <c r="BW4669" s="6"/>
      <c r="BX4669" s="6"/>
      <c r="BY4669" s="6"/>
      <c r="BZ4669" s="6"/>
      <c r="CA4669" s="6"/>
      <c r="CB4669" s="6"/>
      <c r="CC4669" s="6"/>
      <c r="CD4669" s="6"/>
      <c r="CE4669" s="6"/>
      <c r="CF4669" s="6"/>
      <c r="CG4669" s="6"/>
      <c r="CH4669" s="6"/>
      <c r="CI4669" s="6"/>
      <c r="CJ4669" s="6"/>
      <c r="CK4669" s="6"/>
      <c r="CL4669" s="6"/>
      <c r="CM4669" s="6"/>
      <c r="CN4669" s="6"/>
      <c r="CO4669" s="6"/>
      <c r="CP4669" s="6"/>
      <c r="CQ4669" s="6"/>
      <c r="CR4669" s="6"/>
      <c r="CS4669" s="6"/>
      <c r="CT4669" s="6"/>
      <c r="CU4669" s="6"/>
      <c r="CV4669" s="6"/>
      <c r="CW4669" s="6"/>
      <c r="CX4669" s="6"/>
      <c r="CY4669" s="6"/>
      <c r="CZ4669" s="6"/>
      <c r="DA4669" s="6"/>
      <c r="DB4669" s="6"/>
      <c r="DC4669" s="6"/>
      <c r="DD4669" s="6"/>
      <c r="DE4669" s="6"/>
      <c r="DF4669" s="6"/>
      <c r="DG4669" s="6"/>
      <c r="DH4669" s="6"/>
      <c r="DI4669" s="6"/>
      <c r="DJ4669" s="6"/>
    </row>
    <row r="4670" spans="15:114" ht="15" customHeight="1" x14ac:dyDescent="0.15"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6"/>
      <c r="BD4670" s="6"/>
      <c r="BE4670" s="6"/>
      <c r="BF4670" s="6"/>
      <c r="BG4670" s="6"/>
      <c r="BH4670" s="6"/>
      <c r="BI4670" s="6"/>
      <c r="BJ4670" s="6"/>
      <c r="BK4670" s="6"/>
      <c r="BL4670" s="6"/>
      <c r="BM4670" s="6"/>
      <c r="BN4670" s="6"/>
      <c r="BO4670" s="6"/>
      <c r="BP4670" s="6"/>
      <c r="BQ4670" s="6"/>
      <c r="BR4670" s="6"/>
      <c r="BS4670" s="6"/>
      <c r="BT4670" s="6"/>
      <c r="BU4670" s="6"/>
      <c r="BV4670" s="6"/>
      <c r="BW4670" s="6"/>
      <c r="BX4670" s="6"/>
      <c r="BY4670" s="6"/>
      <c r="BZ4670" s="6"/>
      <c r="CA4670" s="6"/>
      <c r="CB4670" s="6"/>
      <c r="CC4670" s="6"/>
      <c r="CD4670" s="6"/>
      <c r="CE4670" s="6"/>
      <c r="CF4670" s="6"/>
      <c r="CG4670" s="6"/>
      <c r="CH4670" s="6"/>
      <c r="CI4670" s="6"/>
      <c r="CJ4670" s="6"/>
      <c r="CK4670" s="6"/>
      <c r="CL4670" s="6"/>
      <c r="CM4670" s="6"/>
      <c r="CN4670" s="6"/>
      <c r="CO4670" s="6"/>
      <c r="CP4670" s="6"/>
      <c r="CQ4670" s="6"/>
      <c r="CR4670" s="6"/>
      <c r="CS4670" s="6"/>
      <c r="CT4670" s="6"/>
      <c r="CU4670" s="6"/>
      <c r="CV4670" s="6"/>
      <c r="CW4670" s="6"/>
      <c r="CX4670" s="6"/>
      <c r="CY4670" s="6"/>
      <c r="CZ4670" s="6"/>
      <c r="DA4670" s="6"/>
      <c r="DB4670" s="6"/>
      <c r="DC4670" s="6"/>
      <c r="DD4670" s="6"/>
      <c r="DE4670" s="6"/>
      <c r="DF4670" s="6"/>
      <c r="DG4670" s="6"/>
      <c r="DH4670" s="6"/>
      <c r="DI4670" s="6"/>
      <c r="DJ4670" s="6"/>
    </row>
    <row r="4671" spans="15:114" ht="15" customHeight="1" x14ac:dyDescent="0.15"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6"/>
      <c r="BD4671" s="6"/>
      <c r="BE4671" s="6"/>
      <c r="BF4671" s="6"/>
      <c r="BG4671" s="6"/>
      <c r="BH4671" s="6"/>
      <c r="BI4671" s="6"/>
      <c r="BJ4671" s="6"/>
      <c r="BK4671" s="6"/>
      <c r="BL4671" s="6"/>
      <c r="BM4671" s="6"/>
      <c r="BN4671" s="6"/>
      <c r="BO4671" s="6"/>
      <c r="BP4671" s="6"/>
      <c r="BQ4671" s="6"/>
      <c r="BR4671" s="6"/>
      <c r="BS4671" s="6"/>
      <c r="BT4671" s="6"/>
      <c r="BU4671" s="6"/>
      <c r="BV4671" s="6"/>
      <c r="BW4671" s="6"/>
      <c r="BX4671" s="6"/>
      <c r="BY4671" s="6"/>
      <c r="BZ4671" s="6"/>
      <c r="CA4671" s="6"/>
      <c r="CB4671" s="6"/>
      <c r="CC4671" s="6"/>
      <c r="CD4671" s="6"/>
      <c r="CE4671" s="6"/>
      <c r="CF4671" s="6"/>
      <c r="CG4671" s="6"/>
      <c r="CH4671" s="6"/>
      <c r="CI4671" s="6"/>
      <c r="CJ4671" s="6"/>
      <c r="CK4671" s="6"/>
      <c r="CL4671" s="6"/>
      <c r="CM4671" s="6"/>
      <c r="CN4671" s="6"/>
      <c r="CO4671" s="6"/>
      <c r="CP4671" s="6"/>
      <c r="CQ4671" s="6"/>
      <c r="CR4671" s="6"/>
      <c r="CS4671" s="6"/>
      <c r="CT4671" s="6"/>
      <c r="CU4671" s="6"/>
      <c r="CV4671" s="6"/>
      <c r="CW4671" s="6"/>
      <c r="CX4671" s="6"/>
      <c r="CY4671" s="6"/>
      <c r="CZ4671" s="6"/>
      <c r="DA4671" s="6"/>
      <c r="DB4671" s="6"/>
      <c r="DC4671" s="6"/>
      <c r="DD4671" s="6"/>
      <c r="DE4671" s="6"/>
      <c r="DF4671" s="6"/>
      <c r="DG4671" s="6"/>
      <c r="DH4671" s="6"/>
      <c r="DI4671" s="6"/>
      <c r="DJ4671" s="6"/>
    </row>
    <row r="4672" spans="15:114" ht="15" customHeight="1" x14ac:dyDescent="0.15"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6"/>
      <c r="BD4672" s="6"/>
      <c r="BE4672" s="6"/>
      <c r="BF4672" s="6"/>
      <c r="BG4672" s="6"/>
      <c r="BH4672" s="6"/>
      <c r="BI4672" s="6"/>
      <c r="BJ4672" s="6"/>
      <c r="BK4672" s="6"/>
      <c r="BL4672" s="6"/>
      <c r="BM4672" s="6"/>
      <c r="BN4672" s="6"/>
      <c r="BO4672" s="6"/>
      <c r="BP4672" s="6"/>
      <c r="BQ4672" s="6"/>
      <c r="BR4672" s="6"/>
      <c r="BS4672" s="6"/>
      <c r="BT4672" s="6"/>
      <c r="BU4672" s="6"/>
      <c r="BV4672" s="6"/>
      <c r="BW4672" s="6"/>
      <c r="BX4672" s="6"/>
      <c r="BY4672" s="6"/>
      <c r="BZ4672" s="6"/>
      <c r="CA4672" s="6"/>
      <c r="CB4672" s="6"/>
      <c r="CC4672" s="6"/>
      <c r="CD4672" s="6"/>
      <c r="CE4672" s="6"/>
      <c r="CF4672" s="6"/>
      <c r="CG4672" s="6"/>
      <c r="CH4672" s="6"/>
      <c r="CI4672" s="6"/>
      <c r="CJ4672" s="6"/>
      <c r="CK4672" s="6"/>
      <c r="CL4672" s="6"/>
      <c r="CM4672" s="6"/>
      <c r="CN4672" s="6"/>
      <c r="CO4672" s="6"/>
      <c r="CP4672" s="6"/>
      <c r="CQ4672" s="6"/>
      <c r="CR4672" s="6"/>
      <c r="CS4672" s="6"/>
      <c r="CT4672" s="6"/>
      <c r="CU4672" s="6"/>
      <c r="CV4672" s="6"/>
      <c r="CW4672" s="6"/>
      <c r="CX4672" s="6"/>
      <c r="CY4672" s="6"/>
      <c r="CZ4672" s="6"/>
      <c r="DA4672" s="6"/>
      <c r="DB4672" s="6"/>
      <c r="DC4672" s="6"/>
      <c r="DD4672" s="6"/>
      <c r="DE4672" s="6"/>
      <c r="DF4672" s="6"/>
      <c r="DG4672" s="6"/>
      <c r="DH4672" s="6"/>
      <c r="DI4672" s="6"/>
      <c r="DJ4672" s="6"/>
    </row>
    <row r="4673" spans="15:114" ht="15" customHeight="1" x14ac:dyDescent="0.15"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6"/>
      <c r="BD4673" s="6"/>
      <c r="BE4673" s="6"/>
      <c r="BF4673" s="6"/>
      <c r="BG4673" s="6"/>
      <c r="BH4673" s="6"/>
      <c r="BI4673" s="6"/>
      <c r="BJ4673" s="6"/>
      <c r="BK4673" s="6"/>
      <c r="BL4673" s="6"/>
      <c r="BM4673" s="6"/>
      <c r="BN4673" s="6"/>
      <c r="BO4673" s="6"/>
      <c r="BP4673" s="6"/>
      <c r="BQ4673" s="6"/>
      <c r="BR4673" s="6"/>
      <c r="BS4673" s="6"/>
      <c r="BT4673" s="6"/>
      <c r="BU4673" s="6"/>
      <c r="BV4673" s="6"/>
      <c r="BW4673" s="6"/>
      <c r="BX4673" s="6"/>
      <c r="BY4673" s="6"/>
      <c r="BZ4673" s="6"/>
      <c r="CA4673" s="6"/>
      <c r="CB4673" s="6"/>
      <c r="CC4673" s="6"/>
      <c r="CD4673" s="6"/>
      <c r="CE4673" s="6"/>
      <c r="CF4673" s="6"/>
      <c r="CG4673" s="6"/>
      <c r="CH4673" s="6"/>
      <c r="CI4673" s="6"/>
      <c r="CJ4673" s="6"/>
      <c r="CK4673" s="6"/>
      <c r="CL4673" s="6"/>
      <c r="CM4673" s="6"/>
      <c r="CN4673" s="6"/>
      <c r="CO4673" s="6"/>
      <c r="CP4673" s="6"/>
      <c r="CQ4673" s="6"/>
      <c r="CR4673" s="6"/>
      <c r="CS4673" s="6"/>
      <c r="CT4673" s="6"/>
      <c r="CU4673" s="6"/>
      <c r="CV4673" s="6"/>
      <c r="CW4673" s="6"/>
      <c r="CX4673" s="6"/>
      <c r="CY4673" s="6"/>
      <c r="CZ4673" s="6"/>
      <c r="DA4673" s="6"/>
      <c r="DB4673" s="6"/>
      <c r="DC4673" s="6"/>
      <c r="DD4673" s="6"/>
      <c r="DE4673" s="6"/>
      <c r="DF4673" s="6"/>
      <c r="DG4673" s="6"/>
      <c r="DH4673" s="6"/>
      <c r="DI4673" s="6"/>
      <c r="DJ4673" s="6"/>
    </row>
    <row r="4674" spans="15:114" ht="15" customHeight="1" x14ac:dyDescent="0.15"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6"/>
      <c r="BD4674" s="6"/>
      <c r="BE4674" s="6"/>
      <c r="BF4674" s="6"/>
      <c r="BG4674" s="6"/>
      <c r="BH4674" s="6"/>
      <c r="BI4674" s="6"/>
      <c r="BJ4674" s="6"/>
      <c r="BK4674" s="6"/>
      <c r="BL4674" s="6"/>
      <c r="BM4674" s="6"/>
      <c r="BN4674" s="6"/>
      <c r="BO4674" s="6"/>
      <c r="BP4674" s="6"/>
      <c r="BQ4674" s="6"/>
      <c r="BR4674" s="6"/>
      <c r="BS4674" s="6"/>
      <c r="BT4674" s="6"/>
      <c r="BU4674" s="6"/>
      <c r="BV4674" s="6"/>
      <c r="BW4674" s="6"/>
      <c r="BX4674" s="6"/>
      <c r="BY4674" s="6"/>
      <c r="BZ4674" s="6"/>
      <c r="CA4674" s="6"/>
      <c r="CB4674" s="6"/>
      <c r="CC4674" s="6"/>
      <c r="CD4674" s="6"/>
      <c r="CE4674" s="6"/>
      <c r="CF4674" s="6"/>
      <c r="CG4674" s="6"/>
      <c r="CH4674" s="6"/>
      <c r="CI4674" s="6"/>
      <c r="CJ4674" s="6"/>
      <c r="CK4674" s="6"/>
      <c r="CL4674" s="6"/>
      <c r="CM4674" s="6"/>
      <c r="CN4674" s="6"/>
      <c r="CO4674" s="6"/>
      <c r="CP4674" s="6"/>
      <c r="CQ4674" s="6"/>
      <c r="CR4674" s="6"/>
      <c r="CS4674" s="6"/>
      <c r="CT4674" s="6"/>
      <c r="CU4674" s="6"/>
      <c r="CV4674" s="6"/>
      <c r="CW4674" s="6"/>
      <c r="CX4674" s="6"/>
      <c r="CY4674" s="6"/>
      <c r="CZ4674" s="6"/>
      <c r="DA4674" s="6"/>
      <c r="DB4674" s="6"/>
      <c r="DC4674" s="6"/>
      <c r="DD4674" s="6"/>
      <c r="DE4674" s="6"/>
      <c r="DF4674" s="6"/>
      <c r="DG4674" s="6"/>
      <c r="DH4674" s="6"/>
      <c r="DI4674" s="6"/>
      <c r="DJ4674" s="6"/>
    </row>
    <row r="4675" spans="15:114" ht="15" customHeight="1" x14ac:dyDescent="0.15"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6"/>
      <c r="BD4675" s="6"/>
      <c r="BE4675" s="6"/>
      <c r="BF4675" s="6"/>
      <c r="BG4675" s="6"/>
      <c r="BH4675" s="6"/>
      <c r="BI4675" s="6"/>
      <c r="BJ4675" s="6"/>
      <c r="BK4675" s="6"/>
      <c r="BL4675" s="6"/>
      <c r="BM4675" s="6"/>
      <c r="BN4675" s="6"/>
      <c r="BO4675" s="6"/>
      <c r="BP4675" s="6"/>
      <c r="BQ4675" s="6"/>
      <c r="BR4675" s="6"/>
      <c r="BS4675" s="6"/>
      <c r="BT4675" s="6"/>
      <c r="BU4675" s="6"/>
      <c r="BV4675" s="6"/>
      <c r="BW4675" s="6"/>
      <c r="BX4675" s="6"/>
      <c r="BY4675" s="6"/>
      <c r="BZ4675" s="6"/>
      <c r="CA4675" s="6"/>
      <c r="CB4675" s="6"/>
      <c r="CC4675" s="6"/>
      <c r="CD4675" s="6"/>
      <c r="CE4675" s="6"/>
      <c r="CF4675" s="6"/>
      <c r="CG4675" s="6"/>
      <c r="CH4675" s="6"/>
      <c r="CI4675" s="6"/>
      <c r="CJ4675" s="6"/>
      <c r="CK4675" s="6"/>
      <c r="CL4675" s="6"/>
      <c r="CM4675" s="6"/>
      <c r="CN4675" s="6"/>
      <c r="CO4675" s="6"/>
      <c r="CP4675" s="6"/>
      <c r="CQ4675" s="6"/>
      <c r="CR4675" s="6"/>
      <c r="CS4675" s="6"/>
      <c r="CT4675" s="6"/>
      <c r="CU4675" s="6"/>
      <c r="CV4675" s="6"/>
      <c r="CW4675" s="6"/>
      <c r="CX4675" s="6"/>
      <c r="CY4675" s="6"/>
      <c r="CZ4675" s="6"/>
      <c r="DA4675" s="6"/>
      <c r="DB4675" s="6"/>
      <c r="DC4675" s="6"/>
      <c r="DD4675" s="6"/>
      <c r="DE4675" s="6"/>
      <c r="DF4675" s="6"/>
      <c r="DG4675" s="6"/>
      <c r="DH4675" s="6"/>
      <c r="DI4675" s="6"/>
      <c r="DJ4675" s="6"/>
    </row>
    <row r="4676" spans="15:114" ht="15" customHeight="1" x14ac:dyDescent="0.15"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  <c r="BH4676" s="6"/>
      <c r="BI4676" s="6"/>
      <c r="BJ4676" s="6"/>
      <c r="BK4676" s="6"/>
      <c r="BL4676" s="6"/>
      <c r="BM4676" s="6"/>
      <c r="BN4676" s="6"/>
      <c r="BO4676" s="6"/>
      <c r="BP4676" s="6"/>
      <c r="BQ4676" s="6"/>
      <c r="BR4676" s="6"/>
      <c r="BS4676" s="6"/>
      <c r="BT4676" s="6"/>
      <c r="BU4676" s="6"/>
      <c r="BV4676" s="6"/>
      <c r="BW4676" s="6"/>
      <c r="BX4676" s="6"/>
      <c r="BY4676" s="6"/>
      <c r="BZ4676" s="6"/>
      <c r="CA4676" s="6"/>
      <c r="CB4676" s="6"/>
      <c r="CC4676" s="6"/>
      <c r="CD4676" s="6"/>
      <c r="CE4676" s="6"/>
      <c r="CF4676" s="6"/>
      <c r="CG4676" s="6"/>
      <c r="CH4676" s="6"/>
      <c r="CI4676" s="6"/>
      <c r="CJ4676" s="6"/>
      <c r="CK4676" s="6"/>
      <c r="CL4676" s="6"/>
      <c r="CM4676" s="6"/>
      <c r="CN4676" s="6"/>
      <c r="CO4676" s="6"/>
      <c r="CP4676" s="6"/>
      <c r="CQ4676" s="6"/>
      <c r="CR4676" s="6"/>
      <c r="CS4676" s="6"/>
      <c r="CT4676" s="6"/>
      <c r="CU4676" s="6"/>
      <c r="CV4676" s="6"/>
      <c r="CW4676" s="6"/>
      <c r="CX4676" s="6"/>
      <c r="CY4676" s="6"/>
      <c r="CZ4676" s="6"/>
      <c r="DA4676" s="6"/>
      <c r="DB4676" s="6"/>
      <c r="DC4676" s="6"/>
      <c r="DD4676" s="6"/>
      <c r="DE4676" s="6"/>
      <c r="DF4676" s="6"/>
      <c r="DG4676" s="6"/>
      <c r="DH4676" s="6"/>
      <c r="DI4676" s="6"/>
      <c r="DJ4676" s="6"/>
    </row>
    <row r="4677" spans="15:114" ht="15" customHeight="1" x14ac:dyDescent="0.15"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  <c r="BH4677" s="6"/>
      <c r="BI4677" s="6"/>
      <c r="BJ4677" s="6"/>
      <c r="BK4677" s="6"/>
      <c r="BL4677" s="6"/>
      <c r="BM4677" s="6"/>
      <c r="BN4677" s="6"/>
      <c r="BO4677" s="6"/>
      <c r="BP4677" s="6"/>
      <c r="BQ4677" s="6"/>
      <c r="BR4677" s="6"/>
      <c r="BS4677" s="6"/>
      <c r="BT4677" s="6"/>
      <c r="BU4677" s="6"/>
      <c r="BV4677" s="6"/>
      <c r="BW4677" s="6"/>
      <c r="BX4677" s="6"/>
      <c r="BY4677" s="6"/>
      <c r="BZ4677" s="6"/>
      <c r="CA4677" s="6"/>
      <c r="CB4677" s="6"/>
      <c r="CC4677" s="6"/>
      <c r="CD4677" s="6"/>
      <c r="CE4677" s="6"/>
      <c r="CF4677" s="6"/>
      <c r="CG4677" s="6"/>
      <c r="CH4677" s="6"/>
      <c r="CI4677" s="6"/>
      <c r="CJ4677" s="6"/>
      <c r="CK4677" s="6"/>
      <c r="CL4677" s="6"/>
      <c r="CM4677" s="6"/>
      <c r="CN4677" s="6"/>
      <c r="CO4677" s="6"/>
      <c r="CP4677" s="6"/>
      <c r="CQ4677" s="6"/>
      <c r="CR4677" s="6"/>
      <c r="CS4677" s="6"/>
      <c r="CT4677" s="6"/>
      <c r="CU4677" s="6"/>
      <c r="CV4677" s="6"/>
      <c r="CW4677" s="6"/>
      <c r="CX4677" s="6"/>
      <c r="CY4677" s="6"/>
      <c r="CZ4677" s="6"/>
      <c r="DA4677" s="6"/>
      <c r="DB4677" s="6"/>
      <c r="DC4677" s="6"/>
      <c r="DD4677" s="6"/>
      <c r="DE4677" s="6"/>
      <c r="DF4677" s="6"/>
      <c r="DG4677" s="6"/>
      <c r="DH4677" s="6"/>
      <c r="DI4677" s="6"/>
      <c r="DJ4677" s="6"/>
    </row>
    <row r="4678" spans="15:114" ht="15" customHeight="1" x14ac:dyDescent="0.15"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6"/>
      <c r="BD4678" s="6"/>
      <c r="BE4678" s="6"/>
      <c r="BF4678" s="6"/>
      <c r="BG4678" s="6"/>
      <c r="BH4678" s="6"/>
      <c r="BI4678" s="6"/>
      <c r="BJ4678" s="6"/>
      <c r="BK4678" s="6"/>
      <c r="BL4678" s="6"/>
      <c r="BM4678" s="6"/>
      <c r="BN4678" s="6"/>
      <c r="BO4678" s="6"/>
      <c r="BP4678" s="6"/>
      <c r="BQ4678" s="6"/>
      <c r="BR4678" s="6"/>
      <c r="BS4678" s="6"/>
      <c r="BT4678" s="6"/>
      <c r="BU4678" s="6"/>
      <c r="BV4678" s="6"/>
      <c r="BW4678" s="6"/>
      <c r="BX4678" s="6"/>
      <c r="BY4678" s="6"/>
      <c r="BZ4678" s="6"/>
      <c r="CA4678" s="6"/>
      <c r="CB4678" s="6"/>
      <c r="CC4678" s="6"/>
      <c r="CD4678" s="6"/>
      <c r="CE4678" s="6"/>
      <c r="CF4678" s="6"/>
      <c r="CG4678" s="6"/>
      <c r="CH4678" s="6"/>
      <c r="CI4678" s="6"/>
      <c r="CJ4678" s="6"/>
      <c r="CK4678" s="6"/>
      <c r="CL4678" s="6"/>
      <c r="CM4678" s="6"/>
      <c r="CN4678" s="6"/>
      <c r="CO4678" s="6"/>
      <c r="CP4678" s="6"/>
      <c r="CQ4678" s="6"/>
      <c r="CR4678" s="6"/>
      <c r="CS4678" s="6"/>
      <c r="CT4678" s="6"/>
      <c r="CU4678" s="6"/>
      <c r="CV4678" s="6"/>
      <c r="CW4678" s="6"/>
      <c r="CX4678" s="6"/>
      <c r="CY4678" s="6"/>
      <c r="CZ4678" s="6"/>
      <c r="DA4678" s="6"/>
      <c r="DB4678" s="6"/>
      <c r="DC4678" s="6"/>
      <c r="DD4678" s="6"/>
      <c r="DE4678" s="6"/>
      <c r="DF4678" s="6"/>
      <c r="DG4678" s="6"/>
      <c r="DH4678" s="6"/>
      <c r="DI4678" s="6"/>
      <c r="DJ4678" s="6"/>
    </row>
    <row r="4679" spans="15:114" ht="15" customHeight="1" x14ac:dyDescent="0.15"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6"/>
      <c r="BD4679" s="6"/>
      <c r="BE4679" s="6"/>
      <c r="BF4679" s="6"/>
      <c r="BG4679" s="6"/>
      <c r="BH4679" s="6"/>
      <c r="BI4679" s="6"/>
      <c r="BJ4679" s="6"/>
      <c r="BK4679" s="6"/>
      <c r="BL4679" s="6"/>
      <c r="BM4679" s="6"/>
      <c r="BN4679" s="6"/>
      <c r="BO4679" s="6"/>
      <c r="BP4679" s="6"/>
      <c r="BQ4679" s="6"/>
      <c r="BR4679" s="6"/>
      <c r="BS4679" s="6"/>
      <c r="BT4679" s="6"/>
      <c r="BU4679" s="6"/>
      <c r="BV4679" s="6"/>
      <c r="BW4679" s="6"/>
      <c r="BX4679" s="6"/>
      <c r="BY4679" s="6"/>
      <c r="BZ4679" s="6"/>
      <c r="CA4679" s="6"/>
      <c r="CB4679" s="6"/>
      <c r="CC4679" s="6"/>
      <c r="CD4679" s="6"/>
      <c r="CE4679" s="6"/>
      <c r="CF4679" s="6"/>
      <c r="CG4679" s="6"/>
      <c r="CH4679" s="6"/>
      <c r="CI4679" s="6"/>
      <c r="CJ4679" s="6"/>
      <c r="CK4679" s="6"/>
      <c r="CL4679" s="6"/>
      <c r="CM4679" s="6"/>
      <c r="CN4679" s="6"/>
      <c r="CO4679" s="6"/>
      <c r="CP4679" s="6"/>
      <c r="CQ4679" s="6"/>
      <c r="CR4679" s="6"/>
      <c r="CS4679" s="6"/>
      <c r="CT4679" s="6"/>
      <c r="CU4679" s="6"/>
      <c r="CV4679" s="6"/>
      <c r="CW4679" s="6"/>
      <c r="CX4679" s="6"/>
      <c r="CY4679" s="6"/>
      <c r="CZ4679" s="6"/>
      <c r="DA4679" s="6"/>
      <c r="DB4679" s="6"/>
      <c r="DC4679" s="6"/>
      <c r="DD4679" s="6"/>
      <c r="DE4679" s="6"/>
      <c r="DF4679" s="6"/>
      <c r="DG4679" s="6"/>
      <c r="DH4679" s="6"/>
      <c r="DI4679" s="6"/>
      <c r="DJ4679" s="6"/>
    </row>
    <row r="4680" spans="15:114" ht="15" customHeight="1" x14ac:dyDescent="0.15"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6"/>
      <c r="BD4680" s="6"/>
      <c r="BE4680" s="6"/>
      <c r="BF4680" s="6"/>
      <c r="BG4680" s="6"/>
      <c r="BH4680" s="6"/>
      <c r="BI4680" s="6"/>
      <c r="BJ4680" s="6"/>
      <c r="BK4680" s="6"/>
      <c r="BL4680" s="6"/>
      <c r="BM4680" s="6"/>
      <c r="BN4680" s="6"/>
      <c r="BO4680" s="6"/>
      <c r="BP4680" s="6"/>
      <c r="BQ4680" s="6"/>
      <c r="BR4680" s="6"/>
      <c r="BS4680" s="6"/>
      <c r="BT4680" s="6"/>
      <c r="BU4680" s="6"/>
      <c r="BV4680" s="6"/>
      <c r="BW4680" s="6"/>
      <c r="BX4680" s="6"/>
      <c r="BY4680" s="6"/>
      <c r="BZ4680" s="6"/>
      <c r="CA4680" s="6"/>
      <c r="CB4680" s="6"/>
      <c r="CC4680" s="6"/>
      <c r="CD4680" s="6"/>
      <c r="CE4680" s="6"/>
      <c r="CF4680" s="6"/>
      <c r="CG4680" s="6"/>
      <c r="CH4680" s="6"/>
      <c r="CI4680" s="6"/>
      <c r="CJ4680" s="6"/>
      <c r="CK4680" s="6"/>
      <c r="CL4680" s="6"/>
      <c r="CM4680" s="6"/>
      <c r="CN4680" s="6"/>
      <c r="CO4680" s="6"/>
      <c r="CP4680" s="6"/>
      <c r="CQ4680" s="6"/>
      <c r="CR4680" s="6"/>
      <c r="CS4680" s="6"/>
      <c r="CT4680" s="6"/>
      <c r="CU4680" s="6"/>
      <c r="CV4680" s="6"/>
      <c r="CW4680" s="6"/>
      <c r="CX4680" s="6"/>
      <c r="CY4680" s="6"/>
      <c r="CZ4680" s="6"/>
      <c r="DA4680" s="6"/>
      <c r="DB4680" s="6"/>
      <c r="DC4680" s="6"/>
      <c r="DD4680" s="6"/>
      <c r="DE4680" s="6"/>
      <c r="DF4680" s="6"/>
      <c r="DG4680" s="6"/>
      <c r="DH4680" s="6"/>
      <c r="DI4680" s="6"/>
      <c r="DJ4680" s="6"/>
    </row>
    <row r="4681" spans="15:114" ht="15" customHeight="1" x14ac:dyDescent="0.15"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6"/>
      <c r="BD4681" s="6"/>
      <c r="BE4681" s="6"/>
      <c r="BF4681" s="6"/>
      <c r="BG4681" s="6"/>
      <c r="BH4681" s="6"/>
      <c r="BI4681" s="6"/>
      <c r="BJ4681" s="6"/>
      <c r="BK4681" s="6"/>
      <c r="BL4681" s="6"/>
      <c r="BM4681" s="6"/>
      <c r="BN4681" s="6"/>
      <c r="BO4681" s="6"/>
      <c r="BP4681" s="6"/>
      <c r="BQ4681" s="6"/>
      <c r="BR4681" s="6"/>
      <c r="BS4681" s="6"/>
      <c r="BT4681" s="6"/>
      <c r="BU4681" s="6"/>
      <c r="BV4681" s="6"/>
      <c r="BW4681" s="6"/>
      <c r="BX4681" s="6"/>
      <c r="BY4681" s="6"/>
      <c r="BZ4681" s="6"/>
      <c r="CA4681" s="6"/>
      <c r="CB4681" s="6"/>
      <c r="CC4681" s="6"/>
      <c r="CD4681" s="6"/>
      <c r="CE4681" s="6"/>
      <c r="CF4681" s="6"/>
      <c r="CG4681" s="6"/>
      <c r="CH4681" s="6"/>
      <c r="CI4681" s="6"/>
      <c r="CJ4681" s="6"/>
      <c r="CK4681" s="6"/>
      <c r="CL4681" s="6"/>
      <c r="CM4681" s="6"/>
      <c r="CN4681" s="6"/>
      <c r="CO4681" s="6"/>
      <c r="CP4681" s="6"/>
      <c r="CQ4681" s="6"/>
      <c r="CR4681" s="6"/>
      <c r="CS4681" s="6"/>
      <c r="CT4681" s="6"/>
      <c r="CU4681" s="6"/>
      <c r="CV4681" s="6"/>
      <c r="CW4681" s="6"/>
      <c r="CX4681" s="6"/>
      <c r="CY4681" s="6"/>
      <c r="CZ4681" s="6"/>
      <c r="DA4681" s="6"/>
      <c r="DB4681" s="6"/>
      <c r="DC4681" s="6"/>
      <c r="DD4681" s="6"/>
      <c r="DE4681" s="6"/>
      <c r="DF4681" s="6"/>
      <c r="DG4681" s="6"/>
      <c r="DH4681" s="6"/>
      <c r="DI4681" s="6"/>
      <c r="DJ4681" s="6"/>
    </row>
    <row r="4682" spans="15:114" ht="15" customHeight="1" x14ac:dyDescent="0.15"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6"/>
      <c r="BD4682" s="6"/>
      <c r="BE4682" s="6"/>
      <c r="BF4682" s="6"/>
      <c r="BG4682" s="6"/>
      <c r="BH4682" s="6"/>
      <c r="BI4682" s="6"/>
      <c r="BJ4682" s="6"/>
      <c r="BK4682" s="6"/>
      <c r="BL4682" s="6"/>
      <c r="BM4682" s="6"/>
      <c r="BN4682" s="6"/>
      <c r="BO4682" s="6"/>
      <c r="BP4682" s="6"/>
      <c r="BQ4682" s="6"/>
      <c r="BR4682" s="6"/>
      <c r="BS4682" s="6"/>
      <c r="BT4682" s="6"/>
      <c r="BU4682" s="6"/>
      <c r="BV4682" s="6"/>
      <c r="BW4682" s="6"/>
      <c r="BX4682" s="6"/>
      <c r="BY4682" s="6"/>
      <c r="BZ4682" s="6"/>
      <c r="CA4682" s="6"/>
      <c r="CB4682" s="6"/>
      <c r="CC4682" s="6"/>
      <c r="CD4682" s="6"/>
      <c r="CE4682" s="6"/>
      <c r="CF4682" s="6"/>
      <c r="CG4682" s="6"/>
      <c r="CH4682" s="6"/>
      <c r="CI4682" s="6"/>
      <c r="CJ4682" s="6"/>
      <c r="CK4682" s="6"/>
      <c r="CL4682" s="6"/>
      <c r="CM4682" s="6"/>
      <c r="CN4682" s="6"/>
      <c r="CO4682" s="6"/>
      <c r="CP4682" s="6"/>
      <c r="CQ4682" s="6"/>
      <c r="CR4682" s="6"/>
      <c r="CS4682" s="6"/>
      <c r="CT4682" s="6"/>
      <c r="CU4682" s="6"/>
      <c r="CV4682" s="6"/>
      <c r="CW4682" s="6"/>
      <c r="CX4682" s="6"/>
      <c r="CY4682" s="6"/>
      <c r="CZ4682" s="6"/>
      <c r="DA4682" s="6"/>
      <c r="DB4682" s="6"/>
      <c r="DC4682" s="6"/>
      <c r="DD4682" s="6"/>
      <c r="DE4682" s="6"/>
      <c r="DF4682" s="6"/>
      <c r="DG4682" s="6"/>
      <c r="DH4682" s="6"/>
      <c r="DI4682" s="6"/>
      <c r="DJ4682" s="6"/>
    </row>
    <row r="4683" spans="15:114" ht="15" customHeight="1" x14ac:dyDescent="0.15"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6"/>
      <c r="BD4683" s="6"/>
      <c r="BE4683" s="6"/>
      <c r="BF4683" s="6"/>
      <c r="BG4683" s="6"/>
      <c r="BH4683" s="6"/>
      <c r="BI4683" s="6"/>
      <c r="BJ4683" s="6"/>
      <c r="BK4683" s="6"/>
      <c r="BL4683" s="6"/>
      <c r="BM4683" s="6"/>
      <c r="BN4683" s="6"/>
      <c r="BO4683" s="6"/>
      <c r="BP4683" s="6"/>
      <c r="BQ4683" s="6"/>
      <c r="BR4683" s="6"/>
      <c r="BS4683" s="6"/>
      <c r="BT4683" s="6"/>
      <c r="BU4683" s="6"/>
      <c r="BV4683" s="6"/>
      <c r="BW4683" s="6"/>
      <c r="BX4683" s="6"/>
      <c r="BY4683" s="6"/>
      <c r="BZ4683" s="6"/>
      <c r="CA4683" s="6"/>
      <c r="CB4683" s="6"/>
      <c r="CC4683" s="6"/>
      <c r="CD4683" s="6"/>
      <c r="CE4683" s="6"/>
      <c r="CF4683" s="6"/>
      <c r="CG4683" s="6"/>
      <c r="CH4683" s="6"/>
      <c r="CI4683" s="6"/>
      <c r="CJ4683" s="6"/>
      <c r="CK4683" s="6"/>
      <c r="CL4683" s="6"/>
      <c r="CM4683" s="6"/>
      <c r="CN4683" s="6"/>
      <c r="CO4683" s="6"/>
      <c r="CP4683" s="6"/>
      <c r="CQ4683" s="6"/>
      <c r="CR4683" s="6"/>
      <c r="CS4683" s="6"/>
      <c r="CT4683" s="6"/>
      <c r="CU4683" s="6"/>
      <c r="CV4683" s="6"/>
      <c r="CW4683" s="6"/>
      <c r="CX4683" s="6"/>
      <c r="CY4683" s="6"/>
      <c r="CZ4683" s="6"/>
      <c r="DA4683" s="6"/>
      <c r="DB4683" s="6"/>
      <c r="DC4683" s="6"/>
      <c r="DD4683" s="6"/>
      <c r="DE4683" s="6"/>
      <c r="DF4683" s="6"/>
      <c r="DG4683" s="6"/>
      <c r="DH4683" s="6"/>
      <c r="DI4683" s="6"/>
      <c r="DJ4683" s="6"/>
    </row>
    <row r="4684" spans="15:114" ht="15" customHeight="1" x14ac:dyDescent="0.15"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6"/>
      <c r="BD4684" s="6"/>
      <c r="BE4684" s="6"/>
      <c r="BF4684" s="6"/>
      <c r="BG4684" s="6"/>
      <c r="BH4684" s="6"/>
      <c r="BI4684" s="6"/>
      <c r="BJ4684" s="6"/>
      <c r="BK4684" s="6"/>
      <c r="BL4684" s="6"/>
      <c r="BM4684" s="6"/>
      <c r="BN4684" s="6"/>
      <c r="BO4684" s="6"/>
      <c r="BP4684" s="6"/>
      <c r="BQ4684" s="6"/>
      <c r="BR4684" s="6"/>
      <c r="BS4684" s="6"/>
      <c r="BT4684" s="6"/>
      <c r="BU4684" s="6"/>
      <c r="BV4684" s="6"/>
      <c r="BW4684" s="6"/>
      <c r="BX4684" s="6"/>
      <c r="BY4684" s="6"/>
      <c r="BZ4684" s="6"/>
      <c r="CA4684" s="6"/>
      <c r="CB4684" s="6"/>
      <c r="CC4684" s="6"/>
      <c r="CD4684" s="6"/>
      <c r="CE4684" s="6"/>
      <c r="CF4684" s="6"/>
      <c r="CG4684" s="6"/>
      <c r="CH4684" s="6"/>
      <c r="CI4684" s="6"/>
      <c r="CJ4684" s="6"/>
      <c r="CK4684" s="6"/>
      <c r="CL4684" s="6"/>
      <c r="CM4684" s="6"/>
      <c r="CN4684" s="6"/>
      <c r="CO4684" s="6"/>
      <c r="CP4684" s="6"/>
      <c r="CQ4684" s="6"/>
      <c r="CR4684" s="6"/>
      <c r="CS4684" s="6"/>
      <c r="CT4684" s="6"/>
      <c r="CU4684" s="6"/>
      <c r="CV4684" s="6"/>
      <c r="CW4684" s="6"/>
      <c r="CX4684" s="6"/>
      <c r="CY4684" s="6"/>
      <c r="CZ4684" s="6"/>
      <c r="DA4684" s="6"/>
      <c r="DB4684" s="6"/>
      <c r="DC4684" s="6"/>
      <c r="DD4684" s="6"/>
      <c r="DE4684" s="6"/>
      <c r="DF4684" s="6"/>
      <c r="DG4684" s="6"/>
      <c r="DH4684" s="6"/>
      <c r="DI4684" s="6"/>
      <c r="DJ4684" s="6"/>
    </row>
    <row r="4685" spans="15:114" ht="15" customHeight="1" x14ac:dyDescent="0.15"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6"/>
      <c r="BD4685" s="6"/>
      <c r="BE4685" s="6"/>
      <c r="BF4685" s="6"/>
      <c r="BG4685" s="6"/>
      <c r="BH4685" s="6"/>
      <c r="BI4685" s="6"/>
      <c r="BJ4685" s="6"/>
      <c r="BK4685" s="6"/>
      <c r="BL4685" s="6"/>
      <c r="BM4685" s="6"/>
      <c r="BN4685" s="6"/>
      <c r="BO4685" s="6"/>
      <c r="BP4685" s="6"/>
      <c r="BQ4685" s="6"/>
      <c r="BR4685" s="6"/>
      <c r="BS4685" s="6"/>
      <c r="BT4685" s="6"/>
      <c r="BU4685" s="6"/>
      <c r="BV4685" s="6"/>
      <c r="BW4685" s="6"/>
      <c r="BX4685" s="6"/>
      <c r="BY4685" s="6"/>
      <c r="BZ4685" s="6"/>
      <c r="CA4685" s="6"/>
      <c r="CB4685" s="6"/>
      <c r="CC4685" s="6"/>
      <c r="CD4685" s="6"/>
      <c r="CE4685" s="6"/>
      <c r="CF4685" s="6"/>
      <c r="CG4685" s="6"/>
      <c r="CH4685" s="6"/>
      <c r="CI4685" s="6"/>
      <c r="CJ4685" s="6"/>
      <c r="CK4685" s="6"/>
      <c r="CL4685" s="6"/>
      <c r="CM4685" s="6"/>
      <c r="CN4685" s="6"/>
      <c r="CO4685" s="6"/>
      <c r="CP4685" s="6"/>
      <c r="CQ4685" s="6"/>
      <c r="CR4685" s="6"/>
      <c r="CS4685" s="6"/>
      <c r="CT4685" s="6"/>
      <c r="CU4685" s="6"/>
      <c r="CV4685" s="6"/>
      <c r="CW4685" s="6"/>
      <c r="CX4685" s="6"/>
      <c r="CY4685" s="6"/>
      <c r="CZ4685" s="6"/>
      <c r="DA4685" s="6"/>
      <c r="DB4685" s="6"/>
      <c r="DC4685" s="6"/>
      <c r="DD4685" s="6"/>
      <c r="DE4685" s="6"/>
      <c r="DF4685" s="6"/>
      <c r="DG4685" s="6"/>
      <c r="DH4685" s="6"/>
      <c r="DI4685" s="6"/>
      <c r="DJ4685" s="6"/>
    </row>
    <row r="4686" spans="15:114" ht="15" customHeight="1" x14ac:dyDescent="0.15"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6"/>
      <c r="BD4686" s="6"/>
      <c r="BE4686" s="6"/>
      <c r="BF4686" s="6"/>
      <c r="BG4686" s="6"/>
      <c r="BH4686" s="6"/>
      <c r="BI4686" s="6"/>
      <c r="BJ4686" s="6"/>
      <c r="BK4686" s="6"/>
      <c r="BL4686" s="6"/>
      <c r="BM4686" s="6"/>
      <c r="BN4686" s="6"/>
      <c r="BO4686" s="6"/>
      <c r="BP4686" s="6"/>
      <c r="BQ4686" s="6"/>
      <c r="BR4686" s="6"/>
      <c r="BS4686" s="6"/>
      <c r="BT4686" s="6"/>
      <c r="BU4686" s="6"/>
      <c r="BV4686" s="6"/>
      <c r="BW4686" s="6"/>
      <c r="BX4686" s="6"/>
      <c r="BY4686" s="6"/>
      <c r="BZ4686" s="6"/>
      <c r="CA4686" s="6"/>
      <c r="CB4686" s="6"/>
      <c r="CC4686" s="6"/>
      <c r="CD4686" s="6"/>
      <c r="CE4686" s="6"/>
      <c r="CF4686" s="6"/>
      <c r="CG4686" s="6"/>
      <c r="CH4686" s="6"/>
      <c r="CI4686" s="6"/>
      <c r="CJ4686" s="6"/>
      <c r="CK4686" s="6"/>
      <c r="CL4686" s="6"/>
      <c r="CM4686" s="6"/>
      <c r="CN4686" s="6"/>
      <c r="CO4686" s="6"/>
      <c r="CP4686" s="6"/>
      <c r="CQ4686" s="6"/>
      <c r="CR4686" s="6"/>
      <c r="CS4686" s="6"/>
      <c r="CT4686" s="6"/>
      <c r="CU4686" s="6"/>
      <c r="CV4686" s="6"/>
      <c r="CW4686" s="6"/>
      <c r="CX4686" s="6"/>
      <c r="CY4686" s="6"/>
      <c r="CZ4686" s="6"/>
      <c r="DA4686" s="6"/>
      <c r="DB4686" s="6"/>
      <c r="DC4686" s="6"/>
      <c r="DD4686" s="6"/>
      <c r="DE4686" s="6"/>
      <c r="DF4686" s="6"/>
      <c r="DG4686" s="6"/>
      <c r="DH4686" s="6"/>
      <c r="DI4686" s="6"/>
      <c r="DJ4686" s="6"/>
    </row>
    <row r="4687" spans="15:114" ht="15" customHeight="1" x14ac:dyDescent="0.15"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6"/>
      <c r="BD4687" s="6"/>
      <c r="BE4687" s="6"/>
      <c r="BF4687" s="6"/>
      <c r="BG4687" s="6"/>
      <c r="BH4687" s="6"/>
      <c r="BI4687" s="6"/>
      <c r="BJ4687" s="6"/>
      <c r="BK4687" s="6"/>
      <c r="BL4687" s="6"/>
      <c r="BM4687" s="6"/>
      <c r="BN4687" s="6"/>
      <c r="BO4687" s="6"/>
      <c r="BP4687" s="6"/>
      <c r="BQ4687" s="6"/>
      <c r="BR4687" s="6"/>
      <c r="BS4687" s="6"/>
      <c r="BT4687" s="6"/>
      <c r="BU4687" s="6"/>
      <c r="BV4687" s="6"/>
      <c r="BW4687" s="6"/>
      <c r="BX4687" s="6"/>
      <c r="BY4687" s="6"/>
      <c r="BZ4687" s="6"/>
      <c r="CA4687" s="6"/>
      <c r="CB4687" s="6"/>
      <c r="CC4687" s="6"/>
      <c r="CD4687" s="6"/>
      <c r="CE4687" s="6"/>
      <c r="CF4687" s="6"/>
      <c r="CG4687" s="6"/>
      <c r="CH4687" s="6"/>
      <c r="CI4687" s="6"/>
      <c r="CJ4687" s="6"/>
      <c r="CK4687" s="6"/>
      <c r="CL4687" s="6"/>
      <c r="CM4687" s="6"/>
      <c r="CN4687" s="6"/>
      <c r="CO4687" s="6"/>
      <c r="CP4687" s="6"/>
      <c r="CQ4687" s="6"/>
      <c r="CR4687" s="6"/>
      <c r="CS4687" s="6"/>
      <c r="CT4687" s="6"/>
      <c r="CU4687" s="6"/>
      <c r="CV4687" s="6"/>
      <c r="CW4687" s="6"/>
      <c r="CX4687" s="6"/>
      <c r="CY4687" s="6"/>
      <c r="CZ4687" s="6"/>
      <c r="DA4687" s="6"/>
      <c r="DB4687" s="6"/>
      <c r="DC4687" s="6"/>
      <c r="DD4687" s="6"/>
      <c r="DE4687" s="6"/>
      <c r="DF4687" s="6"/>
      <c r="DG4687" s="6"/>
      <c r="DH4687" s="6"/>
      <c r="DI4687" s="6"/>
      <c r="DJ4687" s="6"/>
    </row>
    <row r="4688" spans="15:114" ht="15" customHeight="1" x14ac:dyDescent="0.15"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6"/>
      <c r="BC4688" s="6"/>
      <c r="BD4688" s="6"/>
      <c r="BE4688" s="6"/>
      <c r="BF4688" s="6"/>
      <c r="BG4688" s="6"/>
      <c r="BH4688" s="6"/>
      <c r="BI4688" s="6"/>
      <c r="BJ4688" s="6"/>
      <c r="BK4688" s="6"/>
      <c r="BL4688" s="6"/>
      <c r="BM4688" s="6"/>
      <c r="BN4688" s="6"/>
      <c r="BO4688" s="6"/>
      <c r="BP4688" s="6"/>
      <c r="BQ4688" s="6"/>
      <c r="BR4688" s="6"/>
      <c r="BS4688" s="6"/>
      <c r="BT4688" s="6"/>
      <c r="BU4688" s="6"/>
      <c r="BV4688" s="6"/>
      <c r="BW4688" s="6"/>
      <c r="BX4688" s="6"/>
      <c r="BY4688" s="6"/>
      <c r="BZ4688" s="6"/>
      <c r="CA4688" s="6"/>
      <c r="CB4688" s="6"/>
      <c r="CC4688" s="6"/>
      <c r="CD4688" s="6"/>
      <c r="CE4688" s="6"/>
      <c r="CF4688" s="6"/>
      <c r="CG4688" s="6"/>
      <c r="CH4688" s="6"/>
      <c r="CI4688" s="6"/>
      <c r="CJ4688" s="6"/>
      <c r="CK4688" s="6"/>
      <c r="CL4688" s="6"/>
      <c r="CM4688" s="6"/>
      <c r="CN4688" s="6"/>
      <c r="CO4688" s="6"/>
      <c r="CP4688" s="6"/>
      <c r="CQ4688" s="6"/>
      <c r="CR4688" s="6"/>
      <c r="CS4688" s="6"/>
      <c r="CT4688" s="6"/>
      <c r="CU4688" s="6"/>
      <c r="CV4688" s="6"/>
      <c r="CW4688" s="6"/>
      <c r="CX4688" s="6"/>
      <c r="CY4688" s="6"/>
      <c r="CZ4688" s="6"/>
      <c r="DA4688" s="6"/>
      <c r="DB4688" s="6"/>
      <c r="DC4688" s="6"/>
      <c r="DD4688" s="6"/>
      <c r="DE4688" s="6"/>
      <c r="DF4688" s="6"/>
      <c r="DG4688" s="6"/>
      <c r="DH4688" s="6"/>
      <c r="DI4688" s="6"/>
      <c r="DJ4688" s="6"/>
    </row>
    <row r="4689" spans="15:114" ht="15" customHeight="1" x14ac:dyDescent="0.15"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  <c r="BH4689" s="6"/>
      <c r="BI4689" s="6"/>
      <c r="BJ4689" s="6"/>
      <c r="BK4689" s="6"/>
      <c r="BL4689" s="6"/>
      <c r="BM4689" s="6"/>
      <c r="BN4689" s="6"/>
      <c r="BO4689" s="6"/>
      <c r="BP4689" s="6"/>
      <c r="BQ4689" s="6"/>
      <c r="BR4689" s="6"/>
      <c r="BS4689" s="6"/>
      <c r="BT4689" s="6"/>
      <c r="BU4689" s="6"/>
      <c r="BV4689" s="6"/>
      <c r="BW4689" s="6"/>
      <c r="BX4689" s="6"/>
      <c r="BY4689" s="6"/>
      <c r="BZ4689" s="6"/>
      <c r="CA4689" s="6"/>
      <c r="CB4689" s="6"/>
      <c r="CC4689" s="6"/>
      <c r="CD4689" s="6"/>
      <c r="CE4689" s="6"/>
      <c r="CF4689" s="6"/>
      <c r="CG4689" s="6"/>
      <c r="CH4689" s="6"/>
      <c r="CI4689" s="6"/>
      <c r="CJ4689" s="6"/>
      <c r="CK4689" s="6"/>
      <c r="CL4689" s="6"/>
      <c r="CM4689" s="6"/>
      <c r="CN4689" s="6"/>
      <c r="CO4689" s="6"/>
      <c r="CP4689" s="6"/>
      <c r="CQ4689" s="6"/>
      <c r="CR4689" s="6"/>
      <c r="CS4689" s="6"/>
      <c r="CT4689" s="6"/>
      <c r="CU4689" s="6"/>
      <c r="CV4689" s="6"/>
      <c r="CW4689" s="6"/>
      <c r="CX4689" s="6"/>
      <c r="CY4689" s="6"/>
      <c r="CZ4689" s="6"/>
      <c r="DA4689" s="6"/>
      <c r="DB4689" s="6"/>
      <c r="DC4689" s="6"/>
      <c r="DD4689" s="6"/>
      <c r="DE4689" s="6"/>
      <c r="DF4689" s="6"/>
      <c r="DG4689" s="6"/>
      <c r="DH4689" s="6"/>
      <c r="DI4689" s="6"/>
      <c r="DJ4689" s="6"/>
    </row>
    <row r="4690" spans="15:114" ht="15" customHeight="1" x14ac:dyDescent="0.15"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6"/>
      <c r="BD4690" s="6"/>
      <c r="BE4690" s="6"/>
      <c r="BF4690" s="6"/>
      <c r="BG4690" s="6"/>
      <c r="BH4690" s="6"/>
      <c r="BI4690" s="6"/>
      <c r="BJ4690" s="6"/>
      <c r="BK4690" s="6"/>
      <c r="BL4690" s="6"/>
      <c r="BM4690" s="6"/>
      <c r="BN4690" s="6"/>
      <c r="BO4690" s="6"/>
      <c r="BP4690" s="6"/>
      <c r="BQ4690" s="6"/>
      <c r="BR4690" s="6"/>
      <c r="BS4690" s="6"/>
      <c r="BT4690" s="6"/>
      <c r="BU4690" s="6"/>
      <c r="BV4690" s="6"/>
      <c r="BW4690" s="6"/>
      <c r="BX4690" s="6"/>
      <c r="BY4690" s="6"/>
      <c r="BZ4690" s="6"/>
      <c r="CA4690" s="6"/>
      <c r="CB4690" s="6"/>
      <c r="CC4690" s="6"/>
      <c r="CD4690" s="6"/>
      <c r="CE4690" s="6"/>
      <c r="CF4690" s="6"/>
      <c r="CG4690" s="6"/>
      <c r="CH4690" s="6"/>
      <c r="CI4690" s="6"/>
      <c r="CJ4690" s="6"/>
      <c r="CK4690" s="6"/>
      <c r="CL4690" s="6"/>
      <c r="CM4690" s="6"/>
      <c r="CN4690" s="6"/>
      <c r="CO4690" s="6"/>
      <c r="CP4690" s="6"/>
      <c r="CQ4690" s="6"/>
      <c r="CR4690" s="6"/>
      <c r="CS4690" s="6"/>
      <c r="CT4690" s="6"/>
      <c r="CU4690" s="6"/>
      <c r="CV4690" s="6"/>
      <c r="CW4690" s="6"/>
      <c r="CX4690" s="6"/>
      <c r="CY4690" s="6"/>
      <c r="CZ4690" s="6"/>
      <c r="DA4690" s="6"/>
      <c r="DB4690" s="6"/>
      <c r="DC4690" s="6"/>
      <c r="DD4690" s="6"/>
      <c r="DE4690" s="6"/>
      <c r="DF4690" s="6"/>
      <c r="DG4690" s="6"/>
      <c r="DH4690" s="6"/>
      <c r="DI4690" s="6"/>
      <c r="DJ4690" s="6"/>
    </row>
    <row r="4691" spans="15:114" ht="15" customHeight="1" x14ac:dyDescent="0.15"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6"/>
      <c r="BD4691" s="6"/>
      <c r="BE4691" s="6"/>
      <c r="BF4691" s="6"/>
      <c r="BG4691" s="6"/>
      <c r="BH4691" s="6"/>
      <c r="BI4691" s="6"/>
      <c r="BJ4691" s="6"/>
      <c r="BK4691" s="6"/>
      <c r="BL4691" s="6"/>
      <c r="BM4691" s="6"/>
      <c r="BN4691" s="6"/>
      <c r="BO4691" s="6"/>
      <c r="BP4691" s="6"/>
      <c r="BQ4691" s="6"/>
      <c r="BR4691" s="6"/>
      <c r="BS4691" s="6"/>
      <c r="BT4691" s="6"/>
      <c r="BU4691" s="6"/>
      <c r="BV4691" s="6"/>
      <c r="BW4691" s="6"/>
      <c r="BX4691" s="6"/>
      <c r="BY4691" s="6"/>
      <c r="BZ4691" s="6"/>
      <c r="CA4691" s="6"/>
      <c r="CB4691" s="6"/>
      <c r="CC4691" s="6"/>
      <c r="CD4691" s="6"/>
      <c r="CE4691" s="6"/>
      <c r="CF4691" s="6"/>
      <c r="CG4691" s="6"/>
      <c r="CH4691" s="6"/>
      <c r="CI4691" s="6"/>
      <c r="CJ4691" s="6"/>
      <c r="CK4691" s="6"/>
      <c r="CL4691" s="6"/>
      <c r="CM4691" s="6"/>
      <c r="CN4691" s="6"/>
      <c r="CO4691" s="6"/>
      <c r="CP4691" s="6"/>
      <c r="CQ4691" s="6"/>
      <c r="CR4691" s="6"/>
      <c r="CS4691" s="6"/>
      <c r="CT4691" s="6"/>
      <c r="CU4691" s="6"/>
      <c r="CV4691" s="6"/>
      <c r="CW4691" s="6"/>
      <c r="CX4691" s="6"/>
      <c r="CY4691" s="6"/>
      <c r="CZ4691" s="6"/>
      <c r="DA4691" s="6"/>
      <c r="DB4691" s="6"/>
      <c r="DC4691" s="6"/>
      <c r="DD4691" s="6"/>
      <c r="DE4691" s="6"/>
      <c r="DF4691" s="6"/>
      <c r="DG4691" s="6"/>
      <c r="DH4691" s="6"/>
      <c r="DI4691" s="6"/>
      <c r="DJ4691" s="6"/>
    </row>
    <row r="4692" spans="15:114" ht="15" customHeight="1" x14ac:dyDescent="0.15"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  <c r="BH4692" s="6"/>
      <c r="BI4692" s="6"/>
      <c r="BJ4692" s="6"/>
      <c r="BK4692" s="6"/>
      <c r="BL4692" s="6"/>
      <c r="BM4692" s="6"/>
      <c r="BN4692" s="6"/>
      <c r="BO4692" s="6"/>
      <c r="BP4692" s="6"/>
      <c r="BQ4692" s="6"/>
      <c r="BR4692" s="6"/>
      <c r="BS4692" s="6"/>
      <c r="BT4692" s="6"/>
      <c r="BU4692" s="6"/>
      <c r="BV4692" s="6"/>
      <c r="BW4692" s="6"/>
      <c r="BX4692" s="6"/>
      <c r="BY4692" s="6"/>
      <c r="BZ4692" s="6"/>
      <c r="CA4692" s="6"/>
      <c r="CB4692" s="6"/>
      <c r="CC4692" s="6"/>
      <c r="CD4692" s="6"/>
      <c r="CE4692" s="6"/>
      <c r="CF4692" s="6"/>
      <c r="CG4692" s="6"/>
      <c r="CH4692" s="6"/>
      <c r="CI4692" s="6"/>
      <c r="CJ4692" s="6"/>
      <c r="CK4692" s="6"/>
      <c r="CL4692" s="6"/>
      <c r="CM4692" s="6"/>
      <c r="CN4692" s="6"/>
      <c r="CO4692" s="6"/>
      <c r="CP4692" s="6"/>
      <c r="CQ4692" s="6"/>
      <c r="CR4692" s="6"/>
      <c r="CS4692" s="6"/>
      <c r="CT4692" s="6"/>
      <c r="CU4692" s="6"/>
      <c r="CV4692" s="6"/>
      <c r="CW4692" s="6"/>
      <c r="CX4692" s="6"/>
      <c r="CY4692" s="6"/>
      <c r="CZ4692" s="6"/>
      <c r="DA4692" s="6"/>
      <c r="DB4692" s="6"/>
      <c r="DC4692" s="6"/>
      <c r="DD4692" s="6"/>
      <c r="DE4692" s="6"/>
      <c r="DF4692" s="6"/>
      <c r="DG4692" s="6"/>
      <c r="DH4692" s="6"/>
      <c r="DI4692" s="6"/>
      <c r="DJ4692" s="6"/>
    </row>
    <row r="4693" spans="15:114" ht="15" customHeight="1" x14ac:dyDescent="0.15"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  <c r="BH4693" s="6"/>
      <c r="BI4693" s="6"/>
      <c r="BJ4693" s="6"/>
      <c r="BK4693" s="6"/>
      <c r="BL4693" s="6"/>
      <c r="BM4693" s="6"/>
      <c r="BN4693" s="6"/>
      <c r="BO4693" s="6"/>
      <c r="BP4693" s="6"/>
      <c r="BQ4693" s="6"/>
      <c r="BR4693" s="6"/>
      <c r="BS4693" s="6"/>
      <c r="BT4693" s="6"/>
      <c r="BU4693" s="6"/>
      <c r="BV4693" s="6"/>
      <c r="BW4693" s="6"/>
      <c r="BX4693" s="6"/>
      <c r="BY4693" s="6"/>
      <c r="BZ4693" s="6"/>
      <c r="CA4693" s="6"/>
      <c r="CB4693" s="6"/>
      <c r="CC4693" s="6"/>
      <c r="CD4693" s="6"/>
      <c r="CE4693" s="6"/>
      <c r="CF4693" s="6"/>
      <c r="CG4693" s="6"/>
      <c r="CH4693" s="6"/>
      <c r="CI4693" s="6"/>
      <c r="CJ4693" s="6"/>
      <c r="CK4693" s="6"/>
      <c r="CL4693" s="6"/>
      <c r="CM4693" s="6"/>
      <c r="CN4693" s="6"/>
      <c r="CO4693" s="6"/>
      <c r="CP4693" s="6"/>
      <c r="CQ4693" s="6"/>
      <c r="CR4693" s="6"/>
      <c r="CS4693" s="6"/>
      <c r="CT4693" s="6"/>
      <c r="CU4693" s="6"/>
      <c r="CV4693" s="6"/>
      <c r="CW4693" s="6"/>
      <c r="CX4693" s="6"/>
      <c r="CY4693" s="6"/>
      <c r="CZ4693" s="6"/>
      <c r="DA4693" s="6"/>
      <c r="DB4693" s="6"/>
      <c r="DC4693" s="6"/>
      <c r="DD4693" s="6"/>
      <c r="DE4693" s="6"/>
      <c r="DF4693" s="6"/>
      <c r="DG4693" s="6"/>
      <c r="DH4693" s="6"/>
      <c r="DI4693" s="6"/>
      <c r="DJ4693" s="6"/>
    </row>
    <row r="4694" spans="15:114" ht="15" customHeight="1" x14ac:dyDescent="0.15"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6"/>
      <c r="BD4694" s="6"/>
      <c r="BE4694" s="6"/>
      <c r="BF4694" s="6"/>
      <c r="BG4694" s="6"/>
      <c r="BH4694" s="6"/>
      <c r="BI4694" s="6"/>
      <c r="BJ4694" s="6"/>
      <c r="BK4694" s="6"/>
      <c r="BL4694" s="6"/>
      <c r="BM4694" s="6"/>
      <c r="BN4694" s="6"/>
      <c r="BO4694" s="6"/>
      <c r="BP4694" s="6"/>
      <c r="BQ4694" s="6"/>
      <c r="BR4694" s="6"/>
      <c r="BS4694" s="6"/>
      <c r="BT4694" s="6"/>
      <c r="BU4694" s="6"/>
      <c r="BV4694" s="6"/>
      <c r="BW4694" s="6"/>
      <c r="BX4694" s="6"/>
      <c r="BY4694" s="6"/>
      <c r="BZ4694" s="6"/>
      <c r="CA4694" s="6"/>
      <c r="CB4694" s="6"/>
      <c r="CC4694" s="6"/>
      <c r="CD4694" s="6"/>
      <c r="CE4694" s="6"/>
      <c r="CF4694" s="6"/>
      <c r="CG4694" s="6"/>
      <c r="CH4694" s="6"/>
      <c r="CI4694" s="6"/>
      <c r="CJ4694" s="6"/>
      <c r="CK4694" s="6"/>
      <c r="CL4694" s="6"/>
      <c r="CM4694" s="6"/>
      <c r="CN4694" s="6"/>
      <c r="CO4694" s="6"/>
      <c r="CP4694" s="6"/>
      <c r="CQ4694" s="6"/>
      <c r="CR4694" s="6"/>
      <c r="CS4694" s="6"/>
      <c r="CT4694" s="6"/>
      <c r="CU4694" s="6"/>
      <c r="CV4694" s="6"/>
      <c r="CW4694" s="6"/>
      <c r="CX4694" s="6"/>
      <c r="CY4694" s="6"/>
      <c r="CZ4694" s="6"/>
      <c r="DA4694" s="6"/>
      <c r="DB4694" s="6"/>
      <c r="DC4694" s="6"/>
      <c r="DD4694" s="6"/>
      <c r="DE4694" s="6"/>
      <c r="DF4694" s="6"/>
      <c r="DG4694" s="6"/>
      <c r="DH4694" s="6"/>
      <c r="DI4694" s="6"/>
      <c r="DJ4694" s="6"/>
    </row>
    <row r="4695" spans="15:114" ht="15" customHeight="1" x14ac:dyDescent="0.15"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6"/>
      <c r="BD4695" s="6"/>
      <c r="BE4695" s="6"/>
      <c r="BF4695" s="6"/>
      <c r="BG4695" s="6"/>
      <c r="BH4695" s="6"/>
      <c r="BI4695" s="6"/>
      <c r="BJ4695" s="6"/>
      <c r="BK4695" s="6"/>
      <c r="BL4695" s="6"/>
      <c r="BM4695" s="6"/>
      <c r="BN4695" s="6"/>
      <c r="BO4695" s="6"/>
      <c r="BP4695" s="6"/>
      <c r="BQ4695" s="6"/>
      <c r="BR4695" s="6"/>
      <c r="BS4695" s="6"/>
      <c r="BT4695" s="6"/>
      <c r="BU4695" s="6"/>
      <c r="BV4695" s="6"/>
      <c r="BW4695" s="6"/>
      <c r="BX4695" s="6"/>
      <c r="BY4695" s="6"/>
      <c r="BZ4695" s="6"/>
      <c r="CA4695" s="6"/>
      <c r="CB4695" s="6"/>
      <c r="CC4695" s="6"/>
      <c r="CD4695" s="6"/>
      <c r="CE4695" s="6"/>
      <c r="CF4695" s="6"/>
      <c r="CG4695" s="6"/>
      <c r="CH4695" s="6"/>
      <c r="CI4695" s="6"/>
      <c r="CJ4695" s="6"/>
      <c r="CK4695" s="6"/>
      <c r="CL4695" s="6"/>
      <c r="CM4695" s="6"/>
      <c r="CN4695" s="6"/>
      <c r="CO4695" s="6"/>
      <c r="CP4695" s="6"/>
      <c r="CQ4695" s="6"/>
      <c r="CR4695" s="6"/>
      <c r="CS4695" s="6"/>
      <c r="CT4695" s="6"/>
      <c r="CU4695" s="6"/>
      <c r="CV4695" s="6"/>
      <c r="CW4695" s="6"/>
      <c r="CX4695" s="6"/>
      <c r="CY4695" s="6"/>
      <c r="CZ4695" s="6"/>
      <c r="DA4695" s="6"/>
      <c r="DB4695" s="6"/>
      <c r="DC4695" s="6"/>
      <c r="DD4695" s="6"/>
      <c r="DE4695" s="6"/>
      <c r="DF4695" s="6"/>
      <c r="DG4695" s="6"/>
      <c r="DH4695" s="6"/>
      <c r="DI4695" s="6"/>
      <c r="DJ4695" s="6"/>
    </row>
    <row r="4696" spans="15:114" ht="15" customHeight="1" x14ac:dyDescent="0.15"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6"/>
      <c r="BD4696" s="6"/>
      <c r="BE4696" s="6"/>
      <c r="BF4696" s="6"/>
      <c r="BG4696" s="6"/>
      <c r="BH4696" s="6"/>
      <c r="BI4696" s="6"/>
      <c r="BJ4696" s="6"/>
      <c r="BK4696" s="6"/>
      <c r="BL4696" s="6"/>
      <c r="BM4696" s="6"/>
      <c r="BN4696" s="6"/>
      <c r="BO4696" s="6"/>
      <c r="BP4696" s="6"/>
      <c r="BQ4696" s="6"/>
      <c r="BR4696" s="6"/>
      <c r="BS4696" s="6"/>
      <c r="BT4696" s="6"/>
      <c r="BU4696" s="6"/>
      <c r="BV4696" s="6"/>
      <c r="BW4696" s="6"/>
      <c r="BX4696" s="6"/>
      <c r="BY4696" s="6"/>
      <c r="BZ4696" s="6"/>
      <c r="CA4696" s="6"/>
      <c r="CB4696" s="6"/>
      <c r="CC4696" s="6"/>
      <c r="CD4696" s="6"/>
      <c r="CE4696" s="6"/>
      <c r="CF4696" s="6"/>
      <c r="CG4696" s="6"/>
      <c r="CH4696" s="6"/>
      <c r="CI4696" s="6"/>
      <c r="CJ4696" s="6"/>
      <c r="CK4696" s="6"/>
      <c r="CL4696" s="6"/>
      <c r="CM4696" s="6"/>
      <c r="CN4696" s="6"/>
      <c r="CO4696" s="6"/>
      <c r="CP4696" s="6"/>
      <c r="CQ4696" s="6"/>
      <c r="CR4696" s="6"/>
      <c r="CS4696" s="6"/>
      <c r="CT4696" s="6"/>
      <c r="CU4696" s="6"/>
      <c r="CV4696" s="6"/>
      <c r="CW4696" s="6"/>
      <c r="CX4696" s="6"/>
      <c r="CY4696" s="6"/>
      <c r="CZ4696" s="6"/>
      <c r="DA4696" s="6"/>
      <c r="DB4696" s="6"/>
      <c r="DC4696" s="6"/>
      <c r="DD4696" s="6"/>
      <c r="DE4696" s="6"/>
      <c r="DF4696" s="6"/>
      <c r="DG4696" s="6"/>
      <c r="DH4696" s="6"/>
      <c r="DI4696" s="6"/>
      <c r="DJ4696" s="6"/>
    </row>
    <row r="4697" spans="15:114" ht="15" customHeight="1" x14ac:dyDescent="0.15"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6"/>
      <c r="BD4697" s="6"/>
      <c r="BE4697" s="6"/>
      <c r="BF4697" s="6"/>
      <c r="BG4697" s="6"/>
      <c r="BH4697" s="6"/>
      <c r="BI4697" s="6"/>
      <c r="BJ4697" s="6"/>
      <c r="BK4697" s="6"/>
      <c r="BL4697" s="6"/>
      <c r="BM4697" s="6"/>
      <c r="BN4697" s="6"/>
      <c r="BO4697" s="6"/>
      <c r="BP4697" s="6"/>
      <c r="BQ4697" s="6"/>
      <c r="BR4697" s="6"/>
      <c r="BS4697" s="6"/>
      <c r="BT4697" s="6"/>
      <c r="BU4697" s="6"/>
      <c r="BV4697" s="6"/>
      <c r="BW4697" s="6"/>
      <c r="BX4697" s="6"/>
      <c r="BY4697" s="6"/>
      <c r="BZ4697" s="6"/>
      <c r="CA4697" s="6"/>
      <c r="CB4697" s="6"/>
      <c r="CC4697" s="6"/>
      <c r="CD4697" s="6"/>
      <c r="CE4697" s="6"/>
      <c r="CF4697" s="6"/>
      <c r="CG4697" s="6"/>
      <c r="CH4697" s="6"/>
      <c r="CI4697" s="6"/>
      <c r="CJ4697" s="6"/>
      <c r="CK4697" s="6"/>
      <c r="CL4697" s="6"/>
      <c r="CM4697" s="6"/>
      <c r="CN4697" s="6"/>
      <c r="CO4697" s="6"/>
      <c r="CP4697" s="6"/>
      <c r="CQ4697" s="6"/>
      <c r="CR4697" s="6"/>
      <c r="CS4697" s="6"/>
      <c r="CT4697" s="6"/>
      <c r="CU4697" s="6"/>
      <c r="CV4697" s="6"/>
      <c r="CW4697" s="6"/>
      <c r="CX4697" s="6"/>
      <c r="CY4697" s="6"/>
      <c r="CZ4697" s="6"/>
      <c r="DA4697" s="6"/>
      <c r="DB4697" s="6"/>
      <c r="DC4697" s="6"/>
      <c r="DD4697" s="6"/>
      <c r="DE4697" s="6"/>
      <c r="DF4697" s="6"/>
      <c r="DG4697" s="6"/>
      <c r="DH4697" s="6"/>
      <c r="DI4697" s="6"/>
      <c r="DJ4697" s="6"/>
    </row>
    <row r="4698" spans="15:114" ht="15" customHeight="1" x14ac:dyDescent="0.15"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6"/>
      <c r="BD4698" s="6"/>
      <c r="BE4698" s="6"/>
      <c r="BF4698" s="6"/>
      <c r="BG4698" s="6"/>
      <c r="BH4698" s="6"/>
      <c r="BI4698" s="6"/>
      <c r="BJ4698" s="6"/>
      <c r="BK4698" s="6"/>
      <c r="BL4698" s="6"/>
      <c r="BM4698" s="6"/>
      <c r="BN4698" s="6"/>
      <c r="BO4698" s="6"/>
      <c r="BP4698" s="6"/>
      <c r="BQ4698" s="6"/>
      <c r="BR4698" s="6"/>
      <c r="BS4698" s="6"/>
      <c r="BT4698" s="6"/>
      <c r="BU4698" s="6"/>
      <c r="BV4698" s="6"/>
      <c r="BW4698" s="6"/>
      <c r="BX4698" s="6"/>
      <c r="BY4698" s="6"/>
      <c r="BZ4698" s="6"/>
      <c r="CA4698" s="6"/>
      <c r="CB4698" s="6"/>
      <c r="CC4698" s="6"/>
      <c r="CD4698" s="6"/>
      <c r="CE4698" s="6"/>
      <c r="CF4698" s="6"/>
      <c r="CG4698" s="6"/>
      <c r="CH4698" s="6"/>
      <c r="CI4698" s="6"/>
      <c r="CJ4698" s="6"/>
      <c r="CK4698" s="6"/>
      <c r="CL4698" s="6"/>
      <c r="CM4698" s="6"/>
      <c r="CN4698" s="6"/>
      <c r="CO4698" s="6"/>
      <c r="CP4698" s="6"/>
      <c r="CQ4698" s="6"/>
      <c r="CR4698" s="6"/>
      <c r="CS4698" s="6"/>
      <c r="CT4698" s="6"/>
      <c r="CU4698" s="6"/>
      <c r="CV4698" s="6"/>
      <c r="CW4698" s="6"/>
      <c r="CX4698" s="6"/>
      <c r="CY4698" s="6"/>
      <c r="CZ4698" s="6"/>
      <c r="DA4698" s="6"/>
      <c r="DB4698" s="6"/>
      <c r="DC4698" s="6"/>
      <c r="DD4698" s="6"/>
      <c r="DE4698" s="6"/>
      <c r="DF4698" s="6"/>
      <c r="DG4698" s="6"/>
      <c r="DH4698" s="6"/>
      <c r="DI4698" s="6"/>
      <c r="DJ4698" s="6"/>
    </row>
    <row r="4699" spans="15:114" ht="15" customHeight="1" x14ac:dyDescent="0.15"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6"/>
      <c r="BD4699" s="6"/>
      <c r="BE4699" s="6"/>
      <c r="BF4699" s="6"/>
      <c r="BG4699" s="6"/>
      <c r="BH4699" s="6"/>
      <c r="BI4699" s="6"/>
      <c r="BJ4699" s="6"/>
      <c r="BK4699" s="6"/>
      <c r="BL4699" s="6"/>
      <c r="BM4699" s="6"/>
      <c r="BN4699" s="6"/>
      <c r="BO4699" s="6"/>
      <c r="BP4699" s="6"/>
      <c r="BQ4699" s="6"/>
      <c r="BR4699" s="6"/>
      <c r="BS4699" s="6"/>
      <c r="BT4699" s="6"/>
      <c r="BU4699" s="6"/>
      <c r="BV4699" s="6"/>
      <c r="BW4699" s="6"/>
      <c r="BX4699" s="6"/>
      <c r="BY4699" s="6"/>
      <c r="BZ4699" s="6"/>
      <c r="CA4699" s="6"/>
      <c r="CB4699" s="6"/>
      <c r="CC4699" s="6"/>
      <c r="CD4699" s="6"/>
      <c r="CE4699" s="6"/>
      <c r="CF4699" s="6"/>
      <c r="CG4699" s="6"/>
      <c r="CH4699" s="6"/>
      <c r="CI4699" s="6"/>
      <c r="CJ4699" s="6"/>
      <c r="CK4699" s="6"/>
      <c r="CL4699" s="6"/>
      <c r="CM4699" s="6"/>
      <c r="CN4699" s="6"/>
      <c r="CO4699" s="6"/>
      <c r="CP4699" s="6"/>
      <c r="CQ4699" s="6"/>
      <c r="CR4699" s="6"/>
      <c r="CS4699" s="6"/>
      <c r="CT4699" s="6"/>
      <c r="CU4699" s="6"/>
      <c r="CV4699" s="6"/>
      <c r="CW4699" s="6"/>
      <c r="CX4699" s="6"/>
      <c r="CY4699" s="6"/>
      <c r="CZ4699" s="6"/>
      <c r="DA4699" s="6"/>
      <c r="DB4699" s="6"/>
      <c r="DC4699" s="6"/>
      <c r="DD4699" s="6"/>
      <c r="DE4699" s="6"/>
      <c r="DF4699" s="6"/>
      <c r="DG4699" s="6"/>
      <c r="DH4699" s="6"/>
      <c r="DI4699" s="6"/>
      <c r="DJ4699" s="6"/>
    </row>
    <row r="4700" spans="15:114" ht="15" customHeight="1" x14ac:dyDescent="0.15"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6"/>
      <c r="BC4700" s="6"/>
      <c r="BD4700" s="6"/>
      <c r="BE4700" s="6"/>
      <c r="BF4700" s="6"/>
      <c r="BG4700" s="6"/>
      <c r="BH4700" s="6"/>
      <c r="BI4700" s="6"/>
      <c r="BJ4700" s="6"/>
      <c r="BK4700" s="6"/>
      <c r="BL4700" s="6"/>
      <c r="BM4700" s="6"/>
      <c r="BN4700" s="6"/>
      <c r="BO4700" s="6"/>
      <c r="BP4700" s="6"/>
      <c r="BQ4700" s="6"/>
      <c r="BR4700" s="6"/>
      <c r="BS4700" s="6"/>
      <c r="BT4700" s="6"/>
      <c r="BU4700" s="6"/>
      <c r="BV4700" s="6"/>
      <c r="BW4700" s="6"/>
      <c r="BX4700" s="6"/>
      <c r="BY4700" s="6"/>
      <c r="BZ4700" s="6"/>
      <c r="CA4700" s="6"/>
      <c r="CB4700" s="6"/>
      <c r="CC4700" s="6"/>
      <c r="CD4700" s="6"/>
      <c r="CE4700" s="6"/>
      <c r="CF4700" s="6"/>
      <c r="CG4700" s="6"/>
      <c r="CH4700" s="6"/>
      <c r="CI4700" s="6"/>
      <c r="CJ4700" s="6"/>
      <c r="CK4700" s="6"/>
      <c r="CL4700" s="6"/>
      <c r="CM4700" s="6"/>
      <c r="CN4700" s="6"/>
      <c r="CO4700" s="6"/>
      <c r="CP4700" s="6"/>
      <c r="CQ4700" s="6"/>
      <c r="CR4700" s="6"/>
      <c r="CS4700" s="6"/>
      <c r="CT4700" s="6"/>
      <c r="CU4700" s="6"/>
      <c r="CV4700" s="6"/>
      <c r="CW4700" s="6"/>
      <c r="CX4700" s="6"/>
      <c r="CY4700" s="6"/>
      <c r="CZ4700" s="6"/>
      <c r="DA4700" s="6"/>
      <c r="DB4700" s="6"/>
      <c r="DC4700" s="6"/>
      <c r="DD4700" s="6"/>
      <c r="DE4700" s="6"/>
      <c r="DF4700" s="6"/>
      <c r="DG4700" s="6"/>
      <c r="DH4700" s="6"/>
      <c r="DI4700" s="6"/>
      <c r="DJ4700" s="6"/>
    </row>
    <row r="4701" spans="15:114" ht="15" customHeight="1" x14ac:dyDescent="0.15"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6"/>
      <c r="BD4701" s="6"/>
      <c r="BE4701" s="6"/>
      <c r="BF4701" s="6"/>
      <c r="BG4701" s="6"/>
      <c r="BH4701" s="6"/>
      <c r="BI4701" s="6"/>
      <c r="BJ4701" s="6"/>
      <c r="BK4701" s="6"/>
      <c r="BL4701" s="6"/>
      <c r="BM4701" s="6"/>
      <c r="BN4701" s="6"/>
      <c r="BO4701" s="6"/>
      <c r="BP4701" s="6"/>
      <c r="BQ4701" s="6"/>
      <c r="BR4701" s="6"/>
      <c r="BS4701" s="6"/>
      <c r="BT4701" s="6"/>
      <c r="BU4701" s="6"/>
      <c r="BV4701" s="6"/>
      <c r="BW4701" s="6"/>
      <c r="BX4701" s="6"/>
      <c r="BY4701" s="6"/>
      <c r="BZ4701" s="6"/>
      <c r="CA4701" s="6"/>
      <c r="CB4701" s="6"/>
      <c r="CC4701" s="6"/>
      <c r="CD4701" s="6"/>
      <c r="CE4701" s="6"/>
      <c r="CF4701" s="6"/>
      <c r="CG4701" s="6"/>
      <c r="CH4701" s="6"/>
      <c r="CI4701" s="6"/>
      <c r="CJ4701" s="6"/>
      <c r="CK4701" s="6"/>
      <c r="CL4701" s="6"/>
      <c r="CM4701" s="6"/>
      <c r="CN4701" s="6"/>
      <c r="CO4701" s="6"/>
      <c r="CP4701" s="6"/>
      <c r="CQ4701" s="6"/>
      <c r="CR4701" s="6"/>
      <c r="CS4701" s="6"/>
      <c r="CT4701" s="6"/>
      <c r="CU4701" s="6"/>
      <c r="CV4701" s="6"/>
      <c r="CW4701" s="6"/>
      <c r="CX4701" s="6"/>
      <c r="CY4701" s="6"/>
      <c r="CZ4701" s="6"/>
      <c r="DA4701" s="6"/>
      <c r="DB4701" s="6"/>
      <c r="DC4701" s="6"/>
      <c r="DD4701" s="6"/>
      <c r="DE4701" s="6"/>
      <c r="DF4701" s="6"/>
      <c r="DG4701" s="6"/>
      <c r="DH4701" s="6"/>
      <c r="DI4701" s="6"/>
      <c r="DJ4701" s="6"/>
    </row>
    <row r="4702" spans="15:114" ht="15" customHeight="1" x14ac:dyDescent="0.15"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6"/>
      <c r="BC4702" s="6"/>
      <c r="BD4702" s="6"/>
      <c r="BE4702" s="6"/>
      <c r="BF4702" s="6"/>
      <c r="BG4702" s="6"/>
      <c r="BH4702" s="6"/>
      <c r="BI4702" s="6"/>
      <c r="BJ4702" s="6"/>
      <c r="BK4702" s="6"/>
      <c r="BL4702" s="6"/>
      <c r="BM4702" s="6"/>
      <c r="BN4702" s="6"/>
      <c r="BO4702" s="6"/>
      <c r="BP4702" s="6"/>
      <c r="BQ4702" s="6"/>
      <c r="BR4702" s="6"/>
      <c r="BS4702" s="6"/>
      <c r="BT4702" s="6"/>
      <c r="BU4702" s="6"/>
      <c r="BV4702" s="6"/>
      <c r="BW4702" s="6"/>
      <c r="BX4702" s="6"/>
      <c r="BY4702" s="6"/>
      <c r="BZ4702" s="6"/>
      <c r="CA4702" s="6"/>
      <c r="CB4702" s="6"/>
      <c r="CC4702" s="6"/>
      <c r="CD4702" s="6"/>
      <c r="CE4702" s="6"/>
      <c r="CF4702" s="6"/>
      <c r="CG4702" s="6"/>
      <c r="CH4702" s="6"/>
      <c r="CI4702" s="6"/>
      <c r="CJ4702" s="6"/>
      <c r="CK4702" s="6"/>
      <c r="CL4702" s="6"/>
      <c r="CM4702" s="6"/>
      <c r="CN4702" s="6"/>
      <c r="CO4702" s="6"/>
      <c r="CP4702" s="6"/>
      <c r="CQ4702" s="6"/>
      <c r="CR4702" s="6"/>
      <c r="CS4702" s="6"/>
      <c r="CT4702" s="6"/>
      <c r="CU4702" s="6"/>
      <c r="CV4702" s="6"/>
      <c r="CW4702" s="6"/>
      <c r="CX4702" s="6"/>
      <c r="CY4702" s="6"/>
      <c r="CZ4702" s="6"/>
      <c r="DA4702" s="6"/>
      <c r="DB4702" s="6"/>
      <c r="DC4702" s="6"/>
      <c r="DD4702" s="6"/>
      <c r="DE4702" s="6"/>
      <c r="DF4702" s="6"/>
      <c r="DG4702" s="6"/>
      <c r="DH4702" s="6"/>
      <c r="DI4702" s="6"/>
      <c r="DJ4702" s="6"/>
    </row>
    <row r="4703" spans="15:114" ht="15" customHeight="1" x14ac:dyDescent="0.15"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  <c r="BH4703" s="6"/>
      <c r="BI4703" s="6"/>
      <c r="BJ4703" s="6"/>
      <c r="BK4703" s="6"/>
      <c r="BL4703" s="6"/>
      <c r="BM4703" s="6"/>
      <c r="BN4703" s="6"/>
      <c r="BO4703" s="6"/>
      <c r="BP4703" s="6"/>
      <c r="BQ4703" s="6"/>
      <c r="BR4703" s="6"/>
      <c r="BS4703" s="6"/>
      <c r="BT4703" s="6"/>
      <c r="BU4703" s="6"/>
      <c r="BV4703" s="6"/>
      <c r="BW4703" s="6"/>
      <c r="BX4703" s="6"/>
      <c r="BY4703" s="6"/>
      <c r="BZ4703" s="6"/>
      <c r="CA4703" s="6"/>
      <c r="CB4703" s="6"/>
      <c r="CC4703" s="6"/>
      <c r="CD4703" s="6"/>
      <c r="CE4703" s="6"/>
      <c r="CF4703" s="6"/>
      <c r="CG4703" s="6"/>
      <c r="CH4703" s="6"/>
      <c r="CI4703" s="6"/>
      <c r="CJ4703" s="6"/>
      <c r="CK4703" s="6"/>
      <c r="CL4703" s="6"/>
      <c r="CM4703" s="6"/>
      <c r="CN4703" s="6"/>
      <c r="CO4703" s="6"/>
      <c r="CP4703" s="6"/>
      <c r="CQ4703" s="6"/>
      <c r="CR4703" s="6"/>
      <c r="CS4703" s="6"/>
      <c r="CT4703" s="6"/>
      <c r="CU4703" s="6"/>
      <c r="CV4703" s="6"/>
      <c r="CW4703" s="6"/>
      <c r="CX4703" s="6"/>
      <c r="CY4703" s="6"/>
      <c r="CZ4703" s="6"/>
      <c r="DA4703" s="6"/>
      <c r="DB4703" s="6"/>
      <c r="DC4703" s="6"/>
      <c r="DD4703" s="6"/>
      <c r="DE4703" s="6"/>
      <c r="DF4703" s="6"/>
      <c r="DG4703" s="6"/>
      <c r="DH4703" s="6"/>
      <c r="DI4703" s="6"/>
      <c r="DJ4703" s="6"/>
    </row>
    <row r="4704" spans="15:114" ht="15" customHeight="1" x14ac:dyDescent="0.15"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6"/>
      <c r="BD4704" s="6"/>
      <c r="BE4704" s="6"/>
      <c r="BF4704" s="6"/>
      <c r="BG4704" s="6"/>
      <c r="BH4704" s="6"/>
      <c r="BI4704" s="6"/>
      <c r="BJ4704" s="6"/>
      <c r="BK4704" s="6"/>
      <c r="BL4704" s="6"/>
      <c r="BM4704" s="6"/>
      <c r="BN4704" s="6"/>
      <c r="BO4704" s="6"/>
      <c r="BP4704" s="6"/>
      <c r="BQ4704" s="6"/>
      <c r="BR4704" s="6"/>
      <c r="BS4704" s="6"/>
      <c r="BT4704" s="6"/>
      <c r="BU4704" s="6"/>
      <c r="BV4704" s="6"/>
      <c r="BW4704" s="6"/>
      <c r="BX4704" s="6"/>
      <c r="BY4704" s="6"/>
      <c r="BZ4704" s="6"/>
      <c r="CA4704" s="6"/>
      <c r="CB4704" s="6"/>
      <c r="CC4704" s="6"/>
      <c r="CD4704" s="6"/>
      <c r="CE4704" s="6"/>
      <c r="CF4704" s="6"/>
      <c r="CG4704" s="6"/>
      <c r="CH4704" s="6"/>
      <c r="CI4704" s="6"/>
      <c r="CJ4704" s="6"/>
      <c r="CK4704" s="6"/>
      <c r="CL4704" s="6"/>
      <c r="CM4704" s="6"/>
      <c r="CN4704" s="6"/>
      <c r="CO4704" s="6"/>
      <c r="CP4704" s="6"/>
      <c r="CQ4704" s="6"/>
      <c r="CR4704" s="6"/>
      <c r="CS4704" s="6"/>
      <c r="CT4704" s="6"/>
      <c r="CU4704" s="6"/>
      <c r="CV4704" s="6"/>
      <c r="CW4704" s="6"/>
      <c r="CX4704" s="6"/>
      <c r="CY4704" s="6"/>
      <c r="CZ4704" s="6"/>
      <c r="DA4704" s="6"/>
      <c r="DB4704" s="6"/>
      <c r="DC4704" s="6"/>
      <c r="DD4704" s="6"/>
      <c r="DE4704" s="6"/>
      <c r="DF4704" s="6"/>
      <c r="DG4704" s="6"/>
      <c r="DH4704" s="6"/>
      <c r="DI4704" s="6"/>
      <c r="DJ4704" s="6"/>
    </row>
    <row r="4705" spans="15:114" ht="15" customHeight="1" x14ac:dyDescent="0.15"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6"/>
      <c r="BD4705" s="6"/>
      <c r="BE4705" s="6"/>
      <c r="BF4705" s="6"/>
      <c r="BG4705" s="6"/>
      <c r="BH4705" s="6"/>
      <c r="BI4705" s="6"/>
      <c r="BJ4705" s="6"/>
      <c r="BK4705" s="6"/>
      <c r="BL4705" s="6"/>
      <c r="BM4705" s="6"/>
      <c r="BN4705" s="6"/>
      <c r="BO4705" s="6"/>
      <c r="BP4705" s="6"/>
      <c r="BQ4705" s="6"/>
      <c r="BR4705" s="6"/>
      <c r="BS4705" s="6"/>
      <c r="BT4705" s="6"/>
      <c r="BU4705" s="6"/>
      <c r="BV4705" s="6"/>
      <c r="BW4705" s="6"/>
      <c r="BX4705" s="6"/>
      <c r="BY4705" s="6"/>
      <c r="BZ4705" s="6"/>
      <c r="CA4705" s="6"/>
      <c r="CB4705" s="6"/>
      <c r="CC4705" s="6"/>
      <c r="CD4705" s="6"/>
      <c r="CE4705" s="6"/>
      <c r="CF4705" s="6"/>
      <c r="CG4705" s="6"/>
      <c r="CH4705" s="6"/>
      <c r="CI4705" s="6"/>
      <c r="CJ4705" s="6"/>
      <c r="CK4705" s="6"/>
      <c r="CL4705" s="6"/>
      <c r="CM4705" s="6"/>
      <c r="CN4705" s="6"/>
      <c r="CO4705" s="6"/>
      <c r="CP4705" s="6"/>
      <c r="CQ4705" s="6"/>
      <c r="CR4705" s="6"/>
      <c r="CS4705" s="6"/>
      <c r="CT4705" s="6"/>
      <c r="CU4705" s="6"/>
      <c r="CV4705" s="6"/>
      <c r="CW4705" s="6"/>
      <c r="CX4705" s="6"/>
      <c r="CY4705" s="6"/>
      <c r="CZ4705" s="6"/>
      <c r="DA4705" s="6"/>
      <c r="DB4705" s="6"/>
      <c r="DC4705" s="6"/>
      <c r="DD4705" s="6"/>
      <c r="DE4705" s="6"/>
      <c r="DF4705" s="6"/>
      <c r="DG4705" s="6"/>
      <c r="DH4705" s="6"/>
      <c r="DI4705" s="6"/>
      <c r="DJ4705" s="6"/>
    </row>
    <row r="4706" spans="15:114" ht="15" customHeight="1" x14ac:dyDescent="0.15"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6"/>
      <c r="BC4706" s="6"/>
      <c r="BD4706" s="6"/>
      <c r="BE4706" s="6"/>
      <c r="BF4706" s="6"/>
      <c r="BG4706" s="6"/>
      <c r="BH4706" s="6"/>
      <c r="BI4706" s="6"/>
      <c r="BJ4706" s="6"/>
      <c r="BK4706" s="6"/>
      <c r="BL4706" s="6"/>
      <c r="BM4706" s="6"/>
      <c r="BN4706" s="6"/>
      <c r="BO4706" s="6"/>
      <c r="BP4706" s="6"/>
      <c r="BQ4706" s="6"/>
      <c r="BR4706" s="6"/>
      <c r="BS4706" s="6"/>
      <c r="BT4706" s="6"/>
      <c r="BU4706" s="6"/>
      <c r="BV4706" s="6"/>
      <c r="BW4706" s="6"/>
      <c r="BX4706" s="6"/>
      <c r="BY4706" s="6"/>
      <c r="BZ4706" s="6"/>
      <c r="CA4706" s="6"/>
      <c r="CB4706" s="6"/>
      <c r="CC4706" s="6"/>
      <c r="CD4706" s="6"/>
      <c r="CE4706" s="6"/>
      <c r="CF4706" s="6"/>
      <c r="CG4706" s="6"/>
      <c r="CH4706" s="6"/>
      <c r="CI4706" s="6"/>
      <c r="CJ4706" s="6"/>
      <c r="CK4706" s="6"/>
      <c r="CL4706" s="6"/>
      <c r="CM4706" s="6"/>
      <c r="CN4706" s="6"/>
      <c r="CO4706" s="6"/>
      <c r="CP4706" s="6"/>
      <c r="CQ4706" s="6"/>
      <c r="CR4706" s="6"/>
      <c r="CS4706" s="6"/>
      <c r="CT4706" s="6"/>
      <c r="CU4706" s="6"/>
      <c r="CV4706" s="6"/>
      <c r="CW4706" s="6"/>
      <c r="CX4706" s="6"/>
      <c r="CY4706" s="6"/>
      <c r="CZ4706" s="6"/>
      <c r="DA4706" s="6"/>
      <c r="DB4706" s="6"/>
      <c r="DC4706" s="6"/>
      <c r="DD4706" s="6"/>
      <c r="DE4706" s="6"/>
      <c r="DF4706" s="6"/>
      <c r="DG4706" s="6"/>
      <c r="DH4706" s="6"/>
      <c r="DI4706" s="6"/>
      <c r="DJ4706" s="6"/>
    </row>
    <row r="4707" spans="15:114" ht="15" customHeight="1" x14ac:dyDescent="0.15"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6"/>
      <c r="BD4707" s="6"/>
      <c r="BE4707" s="6"/>
      <c r="BF4707" s="6"/>
      <c r="BG4707" s="6"/>
      <c r="BH4707" s="6"/>
      <c r="BI4707" s="6"/>
      <c r="BJ4707" s="6"/>
      <c r="BK4707" s="6"/>
      <c r="BL4707" s="6"/>
      <c r="BM4707" s="6"/>
      <c r="BN4707" s="6"/>
      <c r="BO4707" s="6"/>
      <c r="BP4707" s="6"/>
      <c r="BQ4707" s="6"/>
      <c r="BR4707" s="6"/>
      <c r="BS4707" s="6"/>
      <c r="BT4707" s="6"/>
      <c r="BU4707" s="6"/>
      <c r="BV4707" s="6"/>
      <c r="BW4707" s="6"/>
      <c r="BX4707" s="6"/>
      <c r="BY4707" s="6"/>
      <c r="BZ4707" s="6"/>
      <c r="CA4707" s="6"/>
      <c r="CB4707" s="6"/>
      <c r="CC4707" s="6"/>
      <c r="CD4707" s="6"/>
      <c r="CE4707" s="6"/>
      <c r="CF4707" s="6"/>
      <c r="CG4707" s="6"/>
      <c r="CH4707" s="6"/>
      <c r="CI4707" s="6"/>
      <c r="CJ4707" s="6"/>
      <c r="CK4707" s="6"/>
      <c r="CL4707" s="6"/>
      <c r="CM4707" s="6"/>
      <c r="CN4707" s="6"/>
      <c r="CO4707" s="6"/>
      <c r="CP4707" s="6"/>
      <c r="CQ4707" s="6"/>
      <c r="CR4707" s="6"/>
      <c r="CS4707" s="6"/>
      <c r="CT4707" s="6"/>
      <c r="CU4707" s="6"/>
      <c r="CV4707" s="6"/>
      <c r="CW4707" s="6"/>
      <c r="CX4707" s="6"/>
      <c r="CY4707" s="6"/>
      <c r="CZ4707" s="6"/>
      <c r="DA4707" s="6"/>
      <c r="DB4707" s="6"/>
      <c r="DC4707" s="6"/>
      <c r="DD4707" s="6"/>
      <c r="DE4707" s="6"/>
      <c r="DF4707" s="6"/>
      <c r="DG4707" s="6"/>
      <c r="DH4707" s="6"/>
      <c r="DI4707" s="6"/>
      <c r="DJ4707" s="6"/>
    </row>
    <row r="4708" spans="15:114" ht="15" customHeight="1" x14ac:dyDescent="0.15"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  <c r="BH4708" s="6"/>
      <c r="BI4708" s="6"/>
      <c r="BJ4708" s="6"/>
      <c r="BK4708" s="6"/>
      <c r="BL4708" s="6"/>
      <c r="BM4708" s="6"/>
      <c r="BN4708" s="6"/>
      <c r="BO4708" s="6"/>
      <c r="BP4708" s="6"/>
      <c r="BQ4708" s="6"/>
      <c r="BR4708" s="6"/>
      <c r="BS4708" s="6"/>
      <c r="BT4708" s="6"/>
      <c r="BU4708" s="6"/>
      <c r="BV4708" s="6"/>
      <c r="BW4708" s="6"/>
      <c r="BX4708" s="6"/>
      <c r="BY4708" s="6"/>
      <c r="BZ4708" s="6"/>
      <c r="CA4708" s="6"/>
      <c r="CB4708" s="6"/>
      <c r="CC4708" s="6"/>
      <c r="CD4708" s="6"/>
      <c r="CE4708" s="6"/>
      <c r="CF4708" s="6"/>
      <c r="CG4708" s="6"/>
      <c r="CH4708" s="6"/>
      <c r="CI4708" s="6"/>
      <c r="CJ4708" s="6"/>
      <c r="CK4708" s="6"/>
      <c r="CL4708" s="6"/>
      <c r="CM4708" s="6"/>
      <c r="CN4708" s="6"/>
      <c r="CO4708" s="6"/>
      <c r="CP4708" s="6"/>
      <c r="CQ4708" s="6"/>
      <c r="CR4708" s="6"/>
      <c r="CS4708" s="6"/>
      <c r="CT4708" s="6"/>
      <c r="CU4708" s="6"/>
      <c r="CV4708" s="6"/>
      <c r="CW4708" s="6"/>
      <c r="CX4708" s="6"/>
      <c r="CY4708" s="6"/>
      <c r="CZ4708" s="6"/>
      <c r="DA4708" s="6"/>
      <c r="DB4708" s="6"/>
      <c r="DC4708" s="6"/>
      <c r="DD4708" s="6"/>
      <c r="DE4708" s="6"/>
      <c r="DF4708" s="6"/>
      <c r="DG4708" s="6"/>
      <c r="DH4708" s="6"/>
      <c r="DI4708" s="6"/>
      <c r="DJ4708" s="6"/>
    </row>
    <row r="4709" spans="15:114" ht="15" customHeight="1" x14ac:dyDescent="0.15"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  <c r="BH4709" s="6"/>
      <c r="BI4709" s="6"/>
      <c r="BJ4709" s="6"/>
      <c r="BK4709" s="6"/>
      <c r="BL4709" s="6"/>
      <c r="BM4709" s="6"/>
      <c r="BN4709" s="6"/>
      <c r="BO4709" s="6"/>
      <c r="BP4709" s="6"/>
      <c r="BQ4709" s="6"/>
      <c r="BR4709" s="6"/>
      <c r="BS4709" s="6"/>
      <c r="BT4709" s="6"/>
      <c r="BU4709" s="6"/>
      <c r="BV4709" s="6"/>
      <c r="BW4709" s="6"/>
      <c r="BX4709" s="6"/>
      <c r="BY4709" s="6"/>
      <c r="BZ4709" s="6"/>
      <c r="CA4709" s="6"/>
      <c r="CB4709" s="6"/>
      <c r="CC4709" s="6"/>
      <c r="CD4709" s="6"/>
      <c r="CE4709" s="6"/>
      <c r="CF4709" s="6"/>
      <c r="CG4709" s="6"/>
      <c r="CH4709" s="6"/>
      <c r="CI4709" s="6"/>
      <c r="CJ4709" s="6"/>
      <c r="CK4709" s="6"/>
      <c r="CL4709" s="6"/>
      <c r="CM4709" s="6"/>
      <c r="CN4709" s="6"/>
      <c r="CO4709" s="6"/>
      <c r="CP4709" s="6"/>
      <c r="CQ4709" s="6"/>
      <c r="CR4709" s="6"/>
      <c r="CS4709" s="6"/>
      <c r="CT4709" s="6"/>
      <c r="CU4709" s="6"/>
      <c r="CV4709" s="6"/>
      <c r="CW4709" s="6"/>
      <c r="CX4709" s="6"/>
      <c r="CY4709" s="6"/>
      <c r="CZ4709" s="6"/>
      <c r="DA4709" s="6"/>
      <c r="DB4709" s="6"/>
      <c r="DC4709" s="6"/>
      <c r="DD4709" s="6"/>
      <c r="DE4709" s="6"/>
      <c r="DF4709" s="6"/>
      <c r="DG4709" s="6"/>
      <c r="DH4709" s="6"/>
      <c r="DI4709" s="6"/>
      <c r="DJ4709" s="6"/>
    </row>
    <row r="4710" spans="15:114" ht="15" customHeight="1" x14ac:dyDescent="0.15"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6"/>
      <c r="BD4710" s="6"/>
      <c r="BE4710" s="6"/>
      <c r="BF4710" s="6"/>
      <c r="BG4710" s="6"/>
      <c r="BH4710" s="6"/>
      <c r="BI4710" s="6"/>
      <c r="BJ4710" s="6"/>
      <c r="BK4710" s="6"/>
      <c r="BL4710" s="6"/>
      <c r="BM4710" s="6"/>
      <c r="BN4710" s="6"/>
      <c r="BO4710" s="6"/>
      <c r="BP4710" s="6"/>
      <c r="BQ4710" s="6"/>
      <c r="BR4710" s="6"/>
      <c r="BS4710" s="6"/>
      <c r="BT4710" s="6"/>
      <c r="BU4710" s="6"/>
      <c r="BV4710" s="6"/>
      <c r="BW4710" s="6"/>
      <c r="BX4710" s="6"/>
      <c r="BY4710" s="6"/>
      <c r="BZ4710" s="6"/>
      <c r="CA4710" s="6"/>
      <c r="CB4710" s="6"/>
      <c r="CC4710" s="6"/>
      <c r="CD4710" s="6"/>
      <c r="CE4710" s="6"/>
      <c r="CF4710" s="6"/>
      <c r="CG4710" s="6"/>
      <c r="CH4710" s="6"/>
      <c r="CI4710" s="6"/>
      <c r="CJ4710" s="6"/>
      <c r="CK4710" s="6"/>
      <c r="CL4710" s="6"/>
      <c r="CM4710" s="6"/>
      <c r="CN4710" s="6"/>
      <c r="CO4710" s="6"/>
      <c r="CP4710" s="6"/>
      <c r="CQ4710" s="6"/>
      <c r="CR4710" s="6"/>
      <c r="CS4710" s="6"/>
      <c r="CT4710" s="6"/>
      <c r="CU4710" s="6"/>
      <c r="CV4710" s="6"/>
      <c r="CW4710" s="6"/>
      <c r="CX4710" s="6"/>
      <c r="CY4710" s="6"/>
      <c r="CZ4710" s="6"/>
      <c r="DA4710" s="6"/>
      <c r="DB4710" s="6"/>
      <c r="DC4710" s="6"/>
      <c r="DD4710" s="6"/>
      <c r="DE4710" s="6"/>
      <c r="DF4710" s="6"/>
      <c r="DG4710" s="6"/>
      <c r="DH4710" s="6"/>
      <c r="DI4710" s="6"/>
      <c r="DJ4710" s="6"/>
    </row>
    <row r="4711" spans="15:114" ht="15" customHeight="1" x14ac:dyDescent="0.15"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6"/>
      <c r="BD4711" s="6"/>
      <c r="BE4711" s="6"/>
      <c r="BF4711" s="6"/>
      <c r="BG4711" s="6"/>
      <c r="BH4711" s="6"/>
      <c r="BI4711" s="6"/>
      <c r="BJ4711" s="6"/>
      <c r="BK4711" s="6"/>
      <c r="BL4711" s="6"/>
      <c r="BM4711" s="6"/>
      <c r="BN4711" s="6"/>
      <c r="BO4711" s="6"/>
      <c r="BP4711" s="6"/>
      <c r="BQ4711" s="6"/>
      <c r="BR4711" s="6"/>
      <c r="BS4711" s="6"/>
      <c r="BT4711" s="6"/>
      <c r="BU4711" s="6"/>
      <c r="BV4711" s="6"/>
      <c r="BW4711" s="6"/>
      <c r="BX4711" s="6"/>
      <c r="BY4711" s="6"/>
      <c r="BZ4711" s="6"/>
      <c r="CA4711" s="6"/>
      <c r="CB4711" s="6"/>
      <c r="CC4711" s="6"/>
      <c r="CD4711" s="6"/>
      <c r="CE4711" s="6"/>
      <c r="CF4711" s="6"/>
      <c r="CG4711" s="6"/>
      <c r="CH4711" s="6"/>
      <c r="CI4711" s="6"/>
      <c r="CJ4711" s="6"/>
      <c r="CK4711" s="6"/>
      <c r="CL4711" s="6"/>
      <c r="CM4711" s="6"/>
      <c r="CN4711" s="6"/>
      <c r="CO4711" s="6"/>
      <c r="CP4711" s="6"/>
      <c r="CQ4711" s="6"/>
      <c r="CR4711" s="6"/>
      <c r="CS4711" s="6"/>
      <c r="CT4711" s="6"/>
      <c r="CU4711" s="6"/>
      <c r="CV4711" s="6"/>
      <c r="CW4711" s="6"/>
      <c r="CX4711" s="6"/>
      <c r="CY4711" s="6"/>
      <c r="CZ4711" s="6"/>
      <c r="DA4711" s="6"/>
      <c r="DB4711" s="6"/>
      <c r="DC4711" s="6"/>
      <c r="DD4711" s="6"/>
      <c r="DE4711" s="6"/>
      <c r="DF4711" s="6"/>
      <c r="DG4711" s="6"/>
      <c r="DH4711" s="6"/>
      <c r="DI4711" s="6"/>
      <c r="DJ4711" s="6"/>
    </row>
    <row r="4712" spans="15:114" ht="15" customHeight="1" x14ac:dyDescent="0.15"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6"/>
      <c r="BD4712" s="6"/>
      <c r="BE4712" s="6"/>
      <c r="BF4712" s="6"/>
      <c r="BG4712" s="6"/>
      <c r="BH4712" s="6"/>
      <c r="BI4712" s="6"/>
      <c r="BJ4712" s="6"/>
      <c r="BK4712" s="6"/>
      <c r="BL4712" s="6"/>
      <c r="BM4712" s="6"/>
      <c r="BN4712" s="6"/>
      <c r="BO4712" s="6"/>
      <c r="BP4712" s="6"/>
      <c r="BQ4712" s="6"/>
      <c r="BR4712" s="6"/>
      <c r="BS4712" s="6"/>
      <c r="BT4712" s="6"/>
      <c r="BU4712" s="6"/>
      <c r="BV4712" s="6"/>
      <c r="BW4712" s="6"/>
      <c r="BX4712" s="6"/>
      <c r="BY4712" s="6"/>
      <c r="BZ4712" s="6"/>
      <c r="CA4712" s="6"/>
      <c r="CB4712" s="6"/>
      <c r="CC4712" s="6"/>
      <c r="CD4712" s="6"/>
      <c r="CE4712" s="6"/>
      <c r="CF4712" s="6"/>
      <c r="CG4712" s="6"/>
      <c r="CH4712" s="6"/>
      <c r="CI4712" s="6"/>
      <c r="CJ4712" s="6"/>
      <c r="CK4712" s="6"/>
      <c r="CL4712" s="6"/>
      <c r="CM4712" s="6"/>
      <c r="CN4712" s="6"/>
      <c r="CO4712" s="6"/>
      <c r="CP4712" s="6"/>
      <c r="CQ4712" s="6"/>
      <c r="CR4712" s="6"/>
      <c r="CS4712" s="6"/>
      <c r="CT4712" s="6"/>
      <c r="CU4712" s="6"/>
      <c r="CV4712" s="6"/>
      <c r="CW4712" s="6"/>
      <c r="CX4712" s="6"/>
      <c r="CY4712" s="6"/>
      <c r="CZ4712" s="6"/>
      <c r="DA4712" s="6"/>
      <c r="DB4712" s="6"/>
      <c r="DC4712" s="6"/>
      <c r="DD4712" s="6"/>
      <c r="DE4712" s="6"/>
      <c r="DF4712" s="6"/>
      <c r="DG4712" s="6"/>
      <c r="DH4712" s="6"/>
      <c r="DI4712" s="6"/>
      <c r="DJ4712" s="6"/>
    </row>
    <row r="4713" spans="15:114" ht="15" customHeight="1" x14ac:dyDescent="0.15"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6"/>
      <c r="BD4713" s="6"/>
      <c r="BE4713" s="6"/>
      <c r="BF4713" s="6"/>
      <c r="BG4713" s="6"/>
      <c r="BH4713" s="6"/>
      <c r="BI4713" s="6"/>
      <c r="BJ4713" s="6"/>
      <c r="BK4713" s="6"/>
      <c r="BL4713" s="6"/>
      <c r="BM4713" s="6"/>
      <c r="BN4713" s="6"/>
      <c r="BO4713" s="6"/>
      <c r="BP4713" s="6"/>
      <c r="BQ4713" s="6"/>
      <c r="BR4713" s="6"/>
      <c r="BS4713" s="6"/>
      <c r="BT4713" s="6"/>
      <c r="BU4713" s="6"/>
      <c r="BV4713" s="6"/>
      <c r="BW4713" s="6"/>
      <c r="BX4713" s="6"/>
      <c r="BY4713" s="6"/>
      <c r="BZ4713" s="6"/>
      <c r="CA4713" s="6"/>
      <c r="CB4713" s="6"/>
      <c r="CC4713" s="6"/>
      <c r="CD4713" s="6"/>
      <c r="CE4713" s="6"/>
      <c r="CF4713" s="6"/>
      <c r="CG4713" s="6"/>
      <c r="CH4713" s="6"/>
      <c r="CI4713" s="6"/>
      <c r="CJ4713" s="6"/>
      <c r="CK4713" s="6"/>
      <c r="CL4713" s="6"/>
      <c r="CM4713" s="6"/>
      <c r="CN4713" s="6"/>
      <c r="CO4713" s="6"/>
      <c r="CP4713" s="6"/>
      <c r="CQ4713" s="6"/>
      <c r="CR4713" s="6"/>
      <c r="CS4713" s="6"/>
      <c r="CT4713" s="6"/>
      <c r="CU4713" s="6"/>
      <c r="CV4713" s="6"/>
      <c r="CW4713" s="6"/>
      <c r="CX4713" s="6"/>
      <c r="CY4713" s="6"/>
      <c r="CZ4713" s="6"/>
      <c r="DA4713" s="6"/>
      <c r="DB4713" s="6"/>
      <c r="DC4713" s="6"/>
      <c r="DD4713" s="6"/>
      <c r="DE4713" s="6"/>
      <c r="DF4713" s="6"/>
      <c r="DG4713" s="6"/>
      <c r="DH4713" s="6"/>
      <c r="DI4713" s="6"/>
      <c r="DJ4713" s="6"/>
    </row>
    <row r="4714" spans="15:114" ht="15" customHeight="1" x14ac:dyDescent="0.15"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6"/>
      <c r="BD4714" s="6"/>
      <c r="BE4714" s="6"/>
      <c r="BF4714" s="6"/>
      <c r="BG4714" s="6"/>
      <c r="BH4714" s="6"/>
      <c r="BI4714" s="6"/>
      <c r="BJ4714" s="6"/>
      <c r="BK4714" s="6"/>
      <c r="BL4714" s="6"/>
      <c r="BM4714" s="6"/>
      <c r="BN4714" s="6"/>
      <c r="BO4714" s="6"/>
      <c r="BP4714" s="6"/>
      <c r="BQ4714" s="6"/>
      <c r="BR4714" s="6"/>
      <c r="BS4714" s="6"/>
      <c r="BT4714" s="6"/>
      <c r="BU4714" s="6"/>
      <c r="BV4714" s="6"/>
      <c r="BW4714" s="6"/>
      <c r="BX4714" s="6"/>
      <c r="BY4714" s="6"/>
      <c r="BZ4714" s="6"/>
      <c r="CA4714" s="6"/>
      <c r="CB4714" s="6"/>
      <c r="CC4714" s="6"/>
      <c r="CD4714" s="6"/>
      <c r="CE4714" s="6"/>
      <c r="CF4714" s="6"/>
      <c r="CG4714" s="6"/>
      <c r="CH4714" s="6"/>
      <c r="CI4714" s="6"/>
      <c r="CJ4714" s="6"/>
      <c r="CK4714" s="6"/>
      <c r="CL4714" s="6"/>
      <c r="CM4714" s="6"/>
      <c r="CN4714" s="6"/>
      <c r="CO4714" s="6"/>
      <c r="CP4714" s="6"/>
      <c r="CQ4714" s="6"/>
      <c r="CR4714" s="6"/>
      <c r="CS4714" s="6"/>
      <c r="CT4714" s="6"/>
      <c r="CU4714" s="6"/>
      <c r="CV4714" s="6"/>
      <c r="CW4714" s="6"/>
      <c r="CX4714" s="6"/>
      <c r="CY4714" s="6"/>
      <c r="CZ4714" s="6"/>
      <c r="DA4714" s="6"/>
      <c r="DB4714" s="6"/>
      <c r="DC4714" s="6"/>
      <c r="DD4714" s="6"/>
      <c r="DE4714" s="6"/>
      <c r="DF4714" s="6"/>
      <c r="DG4714" s="6"/>
      <c r="DH4714" s="6"/>
      <c r="DI4714" s="6"/>
      <c r="DJ4714" s="6"/>
    </row>
    <row r="4715" spans="15:114" ht="15" customHeight="1" x14ac:dyDescent="0.15"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  <c r="BH4715" s="6"/>
      <c r="BI4715" s="6"/>
      <c r="BJ4715" s="6"/>
      <c r="BK4715" s="6"/>
      <c r="BL4715" s="6"/>
      <c r="BM4715" s="6"/>
      <c r="BN4715" s="6"/>
      <c r="BO4715" s="6"/>
      <c r="BP4715" s="6"/>
      <c r="BQ4715" s="6"/>
      <c r="BR4715" s="6"/>
      <c r="BS4715" s="6"/>
      <c r="BT4715" s="6"/>
      <c r="BU4715" s="6"/>
      <c r="BV4715" s="6"/>
      <c r="BW4715" s="6"/>
      <c r="BX4715" s="6"/>
      <c r="BY4715" s="6"/>
      <c r="BZ4715" s="6"/>
      <c r="CA4715" s="6"/>
      <c r="CB4715" s="6"/>
      <c r="CC4715" s="6"/>
      <c r="CD4715" s="6"/>
      <c r="CE4715" s="6"/>
      <c r="CF4715" s="6"/>
      <c r="CG4715" s="6"/>
      <c r="CH4715" s="6"/>
      <c r="CI4715" s="6"/>
      <c r="CJ4715" s="6"/>
      <c r="CK4715" s="6"/>
      <c r="CL4715" s="6"/>
      <c r="CM4715" s="6"/>
      <c r="CN4715" s="6"/>
      <c r="CO4715" s="6"/>
      <c r="CP4715" s="6"/>
      <c r="CQ4715" s="6"/>
      <c r="CR4715" s="6"/>
      <c r="CS4715" s="6"/>
      <c r="CT4715" s="6"/>
      <c r="CU4715" s="6"/>
      <c r="CV4715" s="6"/>
      <c r="CW4715" s="6"/>
      <c r="CX4715" s="6"/>
      <c r="CY4715" s="6"/>
      <c r="CZ4715" s="6"/>
      <c r="DA4715" s="6"/>
      <c r="DB4715" s="6"/>
      <c r="DC4715" s="6"/>
      <c r="DD4715" s="6"/>
      <c r="DE4715" s="6"/>
      <c r="DF4715" s="6"/>
      <c r="DG4715" s="6"/>
      <c r="DH4715" s="6"/>
      <c r="DI4715" s="6"/>
      <c r="DJ4715" s="6"/>
    </row>
    <row r="4716" spans="15:114" ht="15" customHeight="1" x14ac:dyDescent="0.15"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6"/>
      <c r="BC4716" s="6"/>
      <c r="BD4716" s="6"/>
      <c r="BE4716" s="6"/>
      <c r="BF4716" s="6"/>
      <c r="BG4716" s="6"/>
      <c r="BH4716" s="6"/>
      <c r="BI4716" s="6"/>
      <c r="BJ4716" s="6"/>
      <c r="BK4716" s="6"/>
      <c r="BL4716" s="6"/>
      <c r="BM4716" s="6"/>
      <c r="BN4716" s="6"/>
      <c r="BO4716" s="6"/>
      <c r="BP4716" s="6"/>
      <c r="BQ4716" s="6"/>
      <c r="BR4716" s="6"/>
      <c r="BS4716" s="6"/>
      <c r="BT4716" s="6"/>
      <c r="BU4716" s="6"/>
      <c r="BV4716" s="6"/>
      <c r="BW4716" s="6"/>
      <c r="BX4716" s="6"/>
      <c r="BY4716" s="6"/>
      <c r="BZ4716" s="6"/>
      <c r="CA4716" s="6"/>
      <c r="CB4716" s="6"/>
      <c r="CC4716" s="6"/>
      <c r="CD4716" s="6"/>
      <c r="CE4716" s="6"/>
      <c r="CF4716" s="6"/>
      <c r="CG4716" s="6"/>
      <c r="CH4716" s="6"/>
      <c r="CI4716" s="6"/>
      <c r="CJ4716" s="6"/>
      <c r="CK4716" s="6"/>
      <c r="CL4716" s="6"/>
      <c r="CM4716" s="6"/>
      <c r="CN4716" s="6"/>
      <c r="CO4716" s="6"/>
      <c r="CP4716" s="6"/>
      <c r="CQ4716" s="6"/>
      <c r="CR4716" s="6"/>
      <c r="CS4716" s="6"/>
      <c r="CT4716" s="6"/>
      <c r="CU4716" s="6"/>
      <c r="CV4716" s="6"/>
      <c r="CW4716" s="6"/>
      <c r="CX4716" s="6"/>
      <c r="CY4716" s="6"/>
      <c r="CZ4716" s="6"/>
      <c r="DA4716" s="6"/>
      <c r="DB4716" s="6"/>
      <c r="DC4716" s="6"/>
      <c r="DD4716" s="6"/>
      <c r="DE4716" s="6"/>
      <c r="DF4716" s="6"/>
      <c r="DG4716" s="6"/>
      <c r="DH4716" s="6"/>
      <c r="DI4716" s="6"/>
      <c r="DJ4716" s="6"/>
    </row>
    <row r="4717" spans="15:114" ht="15" customHeight="1" x14ac:dyDescent="0.15"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6"/>
      <c r="BD4717" s="6"/>
      <c r="BE4717" s="6"/>
      <c r="BF4717" s="6"/>
      <c r="BG4717" s="6"/>
      <c r="BH4717" s="6"/>
      <c r="BI4717" s="6"/>
      <c r="BJ4717" s="6"/>
      <c r="BK4717" s="6"/>
      <c r="BL4717" s="6"/>
      <c r="BM4717" s="6"/>
      <c r="BN4717" s="6"/>
      <c r="BO4717" s="6"/>
      <c r="BP4717" s="6"/>
      <c r="BQ4717" s="6"/>
      <c r="BR4717" s="6"/>
      <c r="BS4717" s="6"/>
      <c r="BT4717" s="6"/>
      <c r="BU4717" s="6"/>
      <c r="BV4717" s="6"/>
      <c r="BW4717" s="6"/>
      <c r="BX4717" s="6"/>
      <c r="BY4717" s="6"/>
      <c r="BZ4717" s="6"/>
      <c r="CA4717" s="6"/>
      <c r="CB4717" s="6"/>
      <c r="CC4717" s="6"/>
      <c r="CD4717" s="6"/>
      <c r="CE4717" s="6"/>
      <c r="CF4717" s="6"/>
      <c r="CG4717" s="6"/>
      <c r="CH4717" s="6"/>
      <c r="CI4717" s="6"/>
      <c r="CJ4717" s="6"/>
      <c r="CK4717" s="6"/>
      <c r="CL4717" s="6"/>
      <c r="CM4717" s="6"/>
      <c r="CN4717" s="6"/>
      <c r="CO4717" s="6"/>
      <c r="CP4717" s="6"/>
      <c r="CQ4717" s="6"/>
      <c r="CR4717" s="6"/>
      <c r="CS4717" s="6"/>
      <c r="CT4717" s="6"/>
      <c r="CU4717" s="6"/>
      <c r="CV4717" s="6"/>
      <c r="CW4717" s="6"/>
      <c r="CX4717" s="6"/>
      <c r="CY4717" s="6"/>
      <c r="CZ4717" s="6"/>
      <c r="DA4717" s="6"/>
      <c r="DB4717" s="6"/>
      <c r="DC4717" s="6"/>
      <c r="DD4717" s="6"/>
      <c r="DE4717" s="6"/>
      <c r="DF4717" s="6"/>
      <c r="DG4717" s="6"/>
      <c r="DH4717" s="6"/>
      <c r="DI4717" s="6"/>
      <c r="DJ4717" s="6"/>
    </row>
    <row r="4718" spans="15:114" ht="15" customHeight="1" x14ac:dyDescent="0.15"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6"/>
      <c r="BD4718" s="6"/>
      <c r="BE4718" s="6"/>
      <c r="BF4718" s="6"/>
      <c r="BG4718" s="6"/>
      <c r="BH4718" s="6"/>
      <c r="BI4718" s="6"/>
      <c r="BJ4718" s="6"/>
      <c r="BK4718" s="6"/>
      <c r="BL4718" s="6"/>
      <c r="BM4718" s="6"/>
      <c r="BN4718" s="6"/>
      <c r="BO4718" s="6"/>
      <c r="BP4718" s="6"/>
      <c r="BQ4718" s="6"/>
      <c r="BR4718" s="6"/>
      <c r="BS4718" s="6"/>
      <c r="BT4718" s="6"/>
      <c r="BU4718" s="6"/>
      <c r="BV4718" s="6"/>
      <c r="BW4718" s="6"/>
      <c r="BX4718" s="6"/>
      <c r="BY4718" s="6"/>
      <c r="BZ4718" s="6"/>
      <c r="CA4718" s="6"/>
      <c r="CB4718" s="6"/>
      <c r="CC4718" s="6"/>
      <c r="CD4718" s="6"/>
      <c r="CE4718" s="6"/>
      <c r="CF4718" s="6"/>
      <c r="CG4718" s="6"/>
      <c r="CH4718" s="6"/>
      <c r="CI4718" s="6"/>
      <c r="CJ4718" s="6"/>
      <c r="CK4718" s="6"/>
      <c r="CL4718" s="6"/>
      <c r="CM4718" s="6"/>
      <c r="CN4718" s="6"/>
      <c r="CO4718" s="6"/>
      <c r="CP4718" s="6"/>
      <c r="CQ4718" s="6"/>
      <c r="CR4718" s="6"/>
      <c r="CS4718" s="6"/>
      <c r="CT4718" s="6"/>
      <c r="CU4718" s="6"/>
      <c r="CV4718" s="6"/>
      <c r="CW4718" s="6"/>
      <c r="CX4718" s="6"/>
      <c r="CY4718" s="6"/>
      <c r="CZ4718" s="6"/>
      <c r="DA4718" s="6"/>
      <c r="DB4718" s="6"/>
      <c r="DC4718" s="6"/>
      <c r="DD4718" s="6"/>
      <c r="DE4718" s="6"/>
      <c r="DF4718" s="6"/>
      <c r="DG4718" s="6"/>
      <c r="DH4718" s="6"/>
      <c r="DI4718" s="6"/>
      <c r="DJ4718" s="6"/>
    </row>
    <row r="4719" spans="15:114" ht="15" customHeight="1" x14ac:dyDescent="0.15"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6"/>
      <c r="BD4719" s="6"/>
      <c r="BE4719" s="6"/>
      <c r="BF4719" s="6"/>
      <c r="BG4719" s="6"/>
      <c r="BH4719" s="6"/>
      <c r="BI4719" s="6"/>
      <c r="BJ4719" s="6"/>
      <c r="BK4719" s="6"/>
      <c r="BL4719" s="6"/>
      <c r="BM4719" s="6"/>
      <c r="BN4719" s="6"/>
      <c r="BO4719" s="6"/>
      <c r="BP4719" s="6"/>
      <c r="BQ4719" s="6"/>
      <c r="BR4719" s="6"/>
      <c r="BS4719" s="6"/>
      <c r="BT4719" s="6"/>
      <c r="BU4719" s="6"/>
      <c r="BV4719" s="6"/>
      <c r="BW4719" s="6"/>
      <c r="BX4719" s="6"/>
      <c r="BY4719" s="6"/>
      <c r="BZ4719" s="6"/>
      <c r="CA4719" s="6"/>
      <c r="CB4719" s="6"/>
      <c r="CC4719" s="6"/>
      <c r="CD4719" s="6"/>
      <c r="CE4719" s="6"/>
      <c r="CF4719" s="6"/>
      <c r="CG4719" s="6"/>
      <c r="CH4719" s="6"/>
      <c r="CI4719" s="6"/>
      <c r="CJ4719" s="6"/>
      <c r="CK4719" s="6"/>
      <c r="CL4719" s="6"/>
      <c r="CM4719" s="6"/>
      <c r="CN4719" s="6"/>
      <c r="CO4719" s="6"/>
      <c r="CP4719" s="6"/>
      <c r="CQ4719" s="6"/>
      <c r="CR4719" s="6"/>
      <c r="CS4719" s="6"/>
      <c r="CT4719" s="6"/>
      <c r="CU4719" s="6"/>
      <c r="CV4719" s="6"/>
      <c r="CW4719" s="6"/>
      <c r="CX4719" s="6"/>
      <c r="CY4719" s="6"/>
      <c r="CZ4719" s="6"/>
      <c r="DA4719" s="6"/>
      <c r="DB4719" s="6"/>
      <c r="DC4719" s="6"/>
      <c r="DD4719" s="6"/>
      <c r="DE4719" s="6"/>
      <c r="DF4719" s="6"/>
      <c r="DG4719" s="6"/>
      <c r="DH4719" s="6"/>
      <c r="DI4719" s="6"/>
      <c r="DJ4719" s="6"/>
    </row>
    <row r="4720" spans="15:114" ht="15" customHeight="1" x14ac:dyDescent="0.15"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6"/>
      <c r="BC4720" s="6"/>
      <c r="BD4720" s="6"/>
      <c r="BE4720" s="6"/>
      <c r="BF4720" s="6"/>
      <c r="BG4720" s="6"/>
      <c r="BH4720" s="6"/>
      <c r="BI4720" s="6"/>
      <c r="BJ4720" s="6"/>
      <c r="BK4720" s="6"/>
      <c r="BL4720" s="6"/>
      <c r="BM4720" s="6"/>
      <c r="BN4720" s="6"/>
      <c r="BO4720" s="6"/>
      <c r="BP4720" s="6"/>
      <c r="BQ4720" s="6"/>
      <c r="BR4720" s="6"/>
      <c r="BS4720" s="6"/>
      <c r="BT4720" s="6"/>
      <c r="BU4720" s="6"/>
      <c r="BV4720" s="6"/>
      <c r="BW4720" s="6"/>
      <c r="BX4720" s="6"/>
      <c r="BY4720" s="6"/>
      <c r="BZ4720" s="6"/>
      <c r="CA4720" s="6"/>
      <c r="CB4720" s="6"/>
      <c r="CC4720" s="6"/>
      <c r="CD4720" s="6"/>
      <c r="CE4720" s="6"/>
      <c r="CF4720" s="6"/>
      <c r="CG4720" s="6"/>
      <c r="CH4720" s="6"/>
      <c r="CI4720" s="6"/>
      <c r="CJ4720" s="6"/>
      <c r="CK4720" s="6"/>
      <c r="CL4720" s="6"/>
      <c r="CM4720" s="6"/>
      <c r="CN4720" s="6"/>
      <c r="CO4720" s="6"/>
      <c r="CP4720" s="6"/>
      <c r="CQ4720" s="6"/>
      <c r="CR4720" s="6"/>
      <c r="CS4720" s="6"/>
      <c r="CT4720" s="6"/>
      <c r="CU4720" s="6"/>
      <c r="CV4720" s="6"/>
      <c r="CW4720" s="6"/>
      <c r="CX4720" s="6"/>
      <c r="CY4720" s="6"/>
      <c r="CZ4720" s="6"/>
      <c r="DA4720" s="6"/>
      <c r="DB4720" s="6"/>
      <c r="DC4720" s="6"/>
      <c r="DD4720" s="6"/>
      <c r="DE4720" s="6"/>
      <c r="DF4720" s="6"/>
      <c r="DG4720" s="6"/>
      <c r="DH4720" s="6"/>
      <c r="DI4720" s="6"/>
      <c r="DJ4720" s="6"/>
    </row>
    <row r="4721" spans="15:114" ht="15" customHeight="1" x14ac:dyDescent="0.15"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6"/>
      <c r="BD4721" s="6"/>
      <c r="BE4721" s="6"/>
      <c r="BF4721" s="6"/>
      <c r="BG4721" s="6"/>
      <c r="BH4721" s="6"/>
      <c r="BI4721" s="6"/>
      <c r="BJ4721" s="6"/>
      <c r="BK4721" s="6"/>
      <c r="BL4721" s="6"/>
      <c r="BM4721" s="6"/>
      <c r="BN4721" s="6"/>
      <c r="BO4721" s="6"/>
      <c r="BP4721" s="6"/>
      <c r="BQ4721" s="6"/>
      <c r="BR4721" s="6"/>
      <c r="BS4721" s="6"/>
      <c r="BT4721" s="6"/>
      <c r="BU4721" s="6"/>
      <c r="BV4721" s="6"/>
      <c r="BW4721" s="6"/>
      <c r="BX4721" s="6"/>
      <c r="BY4721" s="6"/>
      <c r="BZ4721" s="6"/>
      <c r="CA4721" s="6"/>
      <c r="CB4721" s="6"/>
      <c r="CC4721" s="6"/>
      <c r="CD4721" s="6"/>
      <c r="CE4721" s="6"/>
      <c r="CF4721" s="6"/>
      <c r="CG4721" s="6"/>
      <c r="CH4721" s="6"/>
      <c r="CI4721" s="6"/>
      <c r="CJ4721" s="6"/>
      <c r="CK4721" s="6"/>
      <c r="CL4721" s="6"/>
      <c r="CM4721" s="6"/>
      <c r="CN4721" s="6"/>
      <c r="CO4721" s="6"/>
      <c r="CP4721" s="6"/>
      <c r="CQ4721" s="6"/>
      <c r="CR4721" s="6"/>
      <c r="CS4721" s="6"/>
      <c r="CT4721" s="6"/>
      <c r="CU4721" s="6"/>
      <c r="CV4721" s="6"/>
      <c r="CW4721" s="6"/>
      <c r="CX4721" s="6"/>
      <c r="CY4721" s="6"/>
      <c r="CZ4721" s="6"/>
      <c r="DA4721" s="6"/>
      <c r="DB4721" s="6"/>
      <c r="DC4721" s="6"/>
      <c r="DD4721" s="6"/>
      <c r="DE4721" s="6"/>
      <c r="DF4721" s="6"/>
      <c r="DG4721" s="6"/>
      <c r="DH4721" s="6"/>
      <c r="DI4721" s="6"/>
      <c r="DJ4721" s="6"/>
    </row>
    <row r="4722" spans="15:114" ht="15" customHeight="1" x14ac:dyDescent="0.15"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6"/>
      <c r="BD4722" s="6"/>
      <c r="BE4722" s="6"/>
      <c r="BF4722" s="6"/>
      <c r="BG4722" s="6"/>
      <c r="BH4722" s="6"/>
      <c r="BI4722" s="6"/>
      <c r="BJ4722" s="6"/>
      <c r="BK4722" s="6"/>
      <c r="BL4722" s="6"/>
      <c r="BM4722" s="6"/>
      <c r="BN4722" s="6"/>
      <c r="BO4722" s="6"/>
      <c r="BP4722" s="6"/>
      <c r="BQ4722" s="6"/>
      <c r="BR4722" s="6"/>
      <c r="BS4722" s="6"/>
      <c r="BT4722" s="6"/>
      <c r="BU4722" s="6"/>
      <c r="BV4722" s="6"/>
      <c r="BW4722" s="6"/>
      <c r="BX4722" s="6"/>
      <c r="BY4722" s="6"/>
      <c r="BZ4722" s="6"/>
      <c r="CA4722" s="6"/>
      <c r="CB4722" s="6"/>
      <c r="CC4722" s="6"/>
      <c r="CD4722" s="6"/>
      <c r="CE4722" s="6"/>
      <c r="CF4722" s="6"/>
      <c r="CG4722" s="6"/>
      <c r="CH4722" s="6"/>
      <c r="CI4722" s="6"/>
      <c r="CJ4722" s="6"/>
      <c r="CK4722" s="6"/>
      <c r="CL4722" s="6"/>
      <c r="CM4722" s="6"/>
      <c r="CN4722" s="6"/>
      <c r="CO4722" s="6"/>
      <c r="CP4722" s="6"/>
      <c r="CQ4722" s="6"/>
      <c r="CR4722" s="6"/>
      <c r="CS4722" s="6"/>
      <c r="CT4722" s="6"/>
      <c r="CU4722" s="6"/>
      <c r="CV4722" s="6"/>
      <c r="CW4722" s="6"/>
      <c r="CX4722" s="6"/>
      <c r="CY4722" s="6"/>
      <c r="CZ4722" s="6"/>
      <c r="DA4722" s="6"/>
      <c r="DB4722" s="6"/>
      <c r="DC4722" s="6"/>
      <c r="DD4722" s="6"/>
      <c r="DE4722" s="6"/>
      <c r="DF4722" s="6"/>
      <c r="DG4722" s="6"/>
      <c r="DH4722" s="6"/>
      <c r="DI4722" s="6"/>
      <c r="DJ4722" s="6"/>
    </row>
    <row r="4723" spans="15:114" ht="15" customHeight="1" x14ac:dyDescent="0.15"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  <c r="BH4723" s="6"/>
      <c r="BI4723" s="6"/>
      <c r="BJ4723" s="6"/>
      <c r="BK4723" s="6"/>
      <c r="BL4723" s="6"/>
      <c r="BM4723" s="6"/>
      <c r="BN4723" s="6"/>
      <c r="BO4723" s="6"/>
      <c r="BP4723" s="6"/>
      <c r="BQ4723" s="6"/>
      <c r="BR4723" s="6"/>
      <c r="BS4723" s="6"/>
      <c r="BT4723" s="6"/>
      <c r="BU4723" s="6"/>
      <c r="BV4723" s="6"/>
      <c r="BW4723" s="6"/>
      <c r="BX4723" s="6"/>
      <c r="BY4723" s="6"/>
      <c r="BZ4723" s="6"/>
      <c r="CA4723" s="6"/>
      <c r="CB4723" s="6"/>
      <c r="CC4723" s="6"/>
      <c r="CD4723" s="6"/>
      <c r="CE4723" s="6"/>
      <c r="CF4723" s="6"/>
      <c r="CG4723" s="6"/>
      <c r="CH4723" s="6"/>
      <c r="CI4723" s="6"/>
      <c r="CJ4723" s="6"/>
      <c r="CK4723" s="6"/>
      <c r="CL4723" s="6"/>
      <c r="CM4723" s="6"/>
      <c r="CN4723" s="6"/>
      <c r="CO4723" s="6"/>
      <c r="CP4723" s="6"/>
      <c r="CQ4723" s="6"/>
      <c r="CR4723" s="6"/>
      <c r="CS4723" s="6"/>
      <c r="CT4723" s="6"/>
      <c r="CU4723" s="6"/>
      <c r="CV4723" s="6"/>
      <c r="CW4723" s="6"/>
      <c r="CX4723" s="6"/>
      <c r="CY4723" s="6"/>
      <c r="CZ4723" s="6"/>
      <c r="DA4723" s="6"/>
      <c r="DB4723" s="6"/>
      <c r="DC4723" s="6"/>
      <c r="DD4723" s="6"/>
      <c r="DE4723" s="6"/>
      <c r="DF4723" s="6"/>
      <c r="DG4723" s="6"/>
      <c r="DH4723" s="6"/>
      <c r="DI4723" s="6"/>
      <c r="DJ4723" s="6"/>
    </row>
    <row r="4724" spans="15:114" ht="15" customHeight="1" x14ac:dyDescent="0.15"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  <c r="BH4724" s="6"/>
      <c r="BI4724" s="6"/>
      <c r="BJ4724" s="6"/>
      <c r="BK4724" s="6"/>
      <c r="BL4724" s="6"/>
      <c r="BM4724" s="6"/>
      <c r="BN4724" s="6"/>
      <c r="BO4724" s="6"/>
      <c r="BP4724" s="6"/>
      <c r="BQ4724" s="6"/>
      <c r="BR4724" s="6"/>
      <c r="BS4724" s="6"/>
      <c r="BT4724" s="6"/>
      <c r="BU4724" s="6"/>
      <c r="BV4724" s="6"/>
      <c r="BW4724" s="6"/>
      <c r="BX4724" s="6"/>
      <c r="BY4724" s="6"/>
      <c r="BZ4724" s="6"/>
      <c r="CA4724" s="6"/>
      <c r="CB4724" s="6"/>
      <c r="CC4724" s="6"/>
      <c r="CD4724" s="6"/>
      <c r="CE4724" s="6"/>
      <c r="CF4724" s="6"/>
      <c r="CG4724" s="6"/>
      <c r="CH4724" s="6"/>
      <c r="CI4724" s="6"/>
      <c r="CJ4724" s="6"/>
      <c r="CK4724" s="6"/>
      <c r="CL4724" s="6"/>
      <c r="CM4724" s="6"/>
      <c r="CN4724" s="6"/>
      <c r="CO4724" s="6"/>
      <c r="CP4724" s="6"/>
      <c r="CQ4724" s="6"/>
      <c r="CR4724" s="6"/>
      <c r="CS4724" s="6"/>
      <c r="CT4724" s="6"/>
      <c r="CU4724" s="6"/>
      <c r="CV4724" s="6"/>
      <c r="CW4724" s="6"/>
      <c r="CX4724" s="6"/>
      <c r="CY4724" s="6"/>
      <c r="CZ4724" s="6"/>
      <c r="DA4724" s="6"/>
      <c r="DB4724" s="6"/>
      <c r="DC4724" s="6"/>
      <c r="DD4724" s="6"/>
      <c r="DE4724" s="6"/>
      <c r="DF4724" s="6"/>
      <c r="DG4724" s="6"/>
      <c r="DH4724" s="6"/>
      <c r="DI4724" s="6"/>
      <c r="DJ4724" s="6"/>
    </row>
    <row r="4725" spans="15:114" ht="15" customHeight="1" x14ac:dyDescent="0.15"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  <c r="BH4725" s="6"/>
      <c r="BI4725" s="6"/>
      <c r="BJ4725" s="6"/>
      <c r="BK4725" s="6"/>
      <c r="BL4725" s="6"/>
      <c r="BM4725" s="6"/>
      <c r="BN4725" s="6"/>
      <c r="BO4725" s="6"/>
      <c r="BP4725" s="6"/>
      <c r="BQ4725" s="6"/>
      <c r="BR4725" s="6"/>
      <c r="BS4725" s="6"/>
      <c r="BT4725" s="6"/>
      <c r="BU4725" s="6"/>
      <c r="BV4725" s="6"/>
      <c r="BW4725" s="6"/>
      <c r="BX4725" s="6"/>
      <c r="BY4725" s="6"/>
      <c r="BZ4725" s="6"/>
      <c r="CA4725" s="6"/>
      <c r="CB4725" s="6"/>
      <c r="CC4725" s="6"/>
      <c r="CD4725" s="6"/>
      <c r="CE4725" s="6"/>
      <c r="CF4725" s="6"/>
      <c r="CG4725" s="6"/>
      <c r="CH4725" s="6"/>
      <c r="CI4725" s="6"/>
      <c r="CJ4725" s="6"/>
      <c r="CK4725" s="6"/>
      <c r="CL4725" s="6"/>
      <c r="CM4725" s="6"/>
      <c r="CN4725" s="6"/>
      <c r="CO4725" s="6"/>
      <c r="CP4725" s="6"/>
      <c r="CQ4725" s="6"/>
      <c r="CR4725" s="6"/>
      <c r="CS4725" s="6"/>
      <c r="CT4725" s="6"/>
      <c r="CU4725" s="6"/>
      <c r="CV4725" s="6"/>
      <c r="CW4725" s="6"/>
      <c r="CX4725" s="6"/>
      <c r="CY4725" s="6"/>
      <c r="CZ4725" s="6"/>
      <c r="DA4725" s="6"/>
      <c r="DB4725" s="6"/>
      <c r="DC4725" s="6"/>
      <c r="DD4725" s="6"/>
      <c r="DE4725" s="6"/>
      <c r="DF4725" s="6"/>
      <c r="DG4725" s="6"/>
      <c r="DH4725" s="6"/>
      <c r="DI4725" s="6"/>
      <c r="DJ4725" s="6"/>
    </row>
    <row r="4726" spans="15:114" ht="15" customHeight="1" x14ac:dyDescent="0.15"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6"/>
      <c r="BD4726" s="6"/>
      <c r="BE4726" s="6"/>
      <c r="BF4726" s="6"/>
      <c r="BG4726" s="6"/>
      <c r="BH4726" s="6"/>
      <c r="BI4726" s="6"/>
      <c r="BJ4726" s="6"/>
      <c r="BK4726" s="6"/>
      <c r="BL4726" s="6"/>
      <c r="BM4726" s="6"/>
      <c r="BN4726" s="6"/>
      <c r="BO4726" s="6"/>
      <c r="BP4726" s="6"/>
      <c r="BQ4726" s="6"/>
      <c r="BR4726" s="6"/>
      <c r="BS4726" s="6"/>
      <c r="BT4726" s="6"/>
      <c r="BU4726" s="6"/>
      <c r="BV4726" s="6"/>
      <c r="BW4726" s="6"/>
      <c r="BX4726" s="6"/>
      <c r="BY4726" s="6"/>
      <c r="BZ4726" s="6"/>
      <c r="CA4726" s="6"/>
      <c r="CB4726" s="6"/>
      <c r="CC4726" s="6"/>
      <c r="CD4726" s="6"/>
      <c r="CE4726" s="6"/>
      <c r="CF4726" s="6"/>
      <c r="CG4726" s="6"/>
      <c r="CH4726" s="6"/>
      <c r="CI4726" s="6"/>
      <c r="CJ4726" s="6"/>
      <c r="CK4726" s="6"/>
      <c r="CL4726" s="6"/>
      <c r="CM4726" s="6"/>
      <c r="CN4726" s="6"/>
      <c r="CO4726" s="6"/>
      <c r="CP4726" s="6"/>
      <c r="CQ4726" s="6"/>
      <c r="CR4726" s="6"/>
      <c r="CS4726" s="6"/>
      <c r="CT4726" s="6"/>
      <c r="CU4726" s="6"/>
      <c r="CV4726" s="6"/>
      <c r="CW4726" s="6"/>
      <c r="CX4726" s="6"/>
      <c r="CY4726" s="6"/>
      <c r="CZ4726" s="6"/>
      <c r="DA4726" s="6"/>
      <c r="DB4726" s="6"/>
      <c r="DC4726" s="6"/>
      <c r="DD4726" s="6"/>
      <c r="DE4726" s="6"/>
      <c r="DF4726" s="6"/>
      <c r="DG4726" s="6"/>
      <c r="DH4726" s="6"/>
      <c r="DI4726" s="6"/>
      <c r="DJ4726" s="6"/>
    </row>
    <row r="4727" spans="15:114" ht="15" customHeight="1" x14ac:dyDescent="0.15"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6"/>
      <c r="BD4727" s="6"/>
      <c r="BE4727" s="6"/>
      <c r="BF4727" s="6"/>
      <c r="BG4727" s="6"/>
      <c r="BH4727" s="6"/>
      <c r="BI4727" s="6"/>
      <c r="BJ4727" s="6"/>
      <c r="BK4727" s="6"/>
      <c r="BL4727" s="6"/>
      <c r="BM4727" s="6"/>
      <c r="BN4727" s="6"/>
      <c r="BO4727" s="6"/>
      <c r="BP4727" s="6"/>
      <c r="BQ4727" s="6"/>
      <c r="BR4727" s="6"/>
      <c r="BS4727" s="6"/>
      <c r="BT4727" s="6"/>
      <c r="BU4727" s="6"/>
      <c r="BV4727" s="6"/>
      <c r="BW4727" s="6"/>
      <c r="BX4727" s="6"/>
      <c r="BY4727" s="6"/>
      <c r="BZ4727" s="6"/>
      <c r="CA4727" s="6"/>
      <c r="CB4727" s="6"/>
      <c r="CC4727" s="6"/>
      <c r="CD4727" s="6"/>
      <c r="CE4727" s="6"/>
      <c r="CF4727" s="6"/>
      <c r="CG4727" s="6"/>
      <c r="CH4727" s="6"/>
      <c r="CI4727" s="6"/>
      <c r="CJ4727" s="6"/>
      <c r="CK4727" s="6"/>
      <c r="CL4727" s="6"/>
      <c r="CM4727" s="6"/>
      <c r="CN4727" s="6"/>
      <c r="CO4727" s="6"/>
      <c r="CP4727" s="6"/>
      <c r="CQ4727" s="6"/>
      <c r="CR4727" s="6"/>
      <c r="CS4727" s="6"/>
      <c r="CT4727" s="6"/>
      <c r="CU4727" s="6"/>
      <c r="CV4727" s="6"/>
      <c r="CW4727" s="6"/>
      <c r="CX4727" s="6"/>
      <c r="CY4727" s="6"/>
      <c r="CZ4727" s="6"/>
      <c r="DA4727" s="6"/>
      <c r="DB4727" s="6"/>
      <c r="DC4727" s="6"/>
      <c r="DD4727" s="6"/>
      <c r="DE4727" s="6"/>
      <c r="DF4727" s="6"/>
      <c r="DG4727" s="6"/>
      <c r="DH4727" s="6"/>
      <c r="DI4727" s="6"/>
      <c r="DJ4727" s="6"/>
    </row>
    <row r="4728" spans="15:114" ht="15" customHeight="1" x14ac:dyDescent="0.15"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6"/>
      <c r="BD4728" s="6"/>
      <c r="BE4728" s="6"/>
      <c r="BF4728" s="6"/>
      <c r="BG4728" s="6"/>
      <c r="BH4728" s="6"/>
      <c r="BI4728" s="6"/>
      <c r="BJ4728" s="6"/>
      <c r="BK4728" s="6"/>
      <c r="BL4728" s="6"/>
      <c r="BM4728" s="6"/>
      <c r="BN4728" s="6"/>
      <c r="BO4728" s="6"/>
      <c r="BP4728" s="6"/>
      <c r="BQ4728" s="6"/>
      <c r="BR4728" s="6"/>
      <c r="BS4728" s="6"/>
      <c r="BT4728" s="6"/>
      <c r="BU4728" s="6"/>
      <c r="BV4728" s="6"/>
      <c r="BW4728" s="6"/>
      <c r="BX4728" s="6"/>
      <c r="BY4728" s="6"/>
      <c r="BZ4728" s="6"/>
      <c r="CA4728" s="6"/>
      <c r="CB4728" s="6"/>
      <c r="CC4728" s="6"/>
      <c r="CD4728" s="6"/>
      <c r="CE4728" s="6"/>
      <c r="CF4728" s="6"/>
      <c r="CG4728" s="6"/>
      <c r="CH4728" s="6"/>
      <c r="CI4728" s="6"/>
      <c r="CJ4728" s="6"/>
      <c r="CK4728" s="6"/>
      <c r="CL4728" s="6"/>
      <c r="CM4728" s="6"/>
      <c r="CN4728" s="6"/>
      <c r="CO4728" s="6"/>
      <c r="CP4728" s="6"/>
      <c r="CQ4728" s="6"/>
      <c r="CR4728" s="6"/>
      <c r="CS4728" s="6"/>
      <c r="CT4728" s="6"/>
      <c r="CU4728" s="6"/>
      <c r="CV4728" s="6"/>
      <c r="CW4728" s="6"/>
      <c r="CX4728" s="6"/>
      <c r="CY4728" s="6"/>
      <c r="CZ4728" s="6"/>
      <c r="DA4728" s="6"/>
      <c r="DB4728" s="6"/>
      <c r="DC4728" s="6"/>
      <c r="DD4728" s="6"/>
      <c r="DE4728" s="6"/>
      <c r="DF4728" s="6"/>
      <c r="DG4728" s="6"/>
      <c r="DH4728" s="6"/>
      <c r="DI4728" s="6"/>
      <c r="DJ4728" s="6"/>
    </row>
    <row r="4729" spans="15:114" ht="15" customHeight="1" x14ac:dyDescent="0.15"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6"/>
      <c r="BD4729" s="6"/>
      <c r="BE4729" s="6"/>
      <c r="BF4729" s="6"/>
      <c r="BG4729" s="6"/>
      <c r="BH4729" s="6"/>
      <c r="BI4729" s="6"/>
      <c r="BJ4729" s="6"/>
      <c r="BK4729" s="6"/>
      <c r="BL4729" s="6"/>
      <c r="BM4729" s="6"/>
      <c r="BN4729" s="6"/>
      <c r="BO4729" s="6"/>
      <c r="BP4729" s="6"/>
      <c r="BQ4729" s="6"/>
      <c r="BR4729" s="6"/>
      <c r="BS4729" s="6"/>
      <c r="BT4729" s="6"/>
      <c r="BU4729" s="6"/>
      <c r="BV4729" s="6"/>
      <c r="BW4729" s="6"/>
      <c r="BX4729" s="6"/>
      <c r="BY4729" s="6"/>
      <c r="BZ4729" s="6"/>
      <c r="CA4729" s="6"/>
      <c r="CB4729" s="6"/>
      <c r="CC4729" s="6"/>
      <c r="CD4729" s="6"/>
      <c r="CE4729" s="6"/>
      <c r="CF4729" s="6"/>
      <c r="CG4729" s="6"/>
      <c r="CH4729" s="6"/>
      <c r="CI4729" s="6"/>
      <c r="CJ4729" s="6"/>
      <c r="CK4729" s="6"/>
      <c r="CL4729" s="6"/>
      <c r="CM4729" s="6"/>
      <c r="CN4729" s="6"/>
      <c r="CO4729" s="6"/>
      <c r="CP4729" s="6"/>
      <c r="CQ4729" s="6"/>
      <c r="CR4729" s="6"/>
      <c r="CS4729" s="6"/>
      <c r="CT4729" s="6"/>
      <c r="CU4729" s="6"/>
      <c r="CV4729" s="6"/>
      <c r="CW4729" s="6"/>
      <c r="CX4729" s="6"/>
      <c r="CY4729" s="6"/>
      <c r="CZ4729" s="6"/>
      <c r="DA4729" s="6"/>
      <c r="DB4729" s="6"/>
      <c r="DC4729" s="6"/>
      <c r="DD4729" s="6"/>
      <c r="DE4729" s="6"/>
      <c r="DF4729" s="6"/>
      <c r="DG4729" s="6"/>
      <c r="DH4729" s="6"/>
      <c r="DI4729" s="6"/>
      <c r="DJ4729" s="6"/>
    </row>
    <row r="4730" spans="15:114" ht="15" customHeight="1" x14ac:dyDescent="0.15"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6"/>
      <c r="BD4730" s="6"/>
      <c r="BE4730" s="6"/>
      <c r="BF4730" s="6"/>
      <c r="BG4730" s="6"/>
      <c r="BH4730" s="6"/>
      <c r="BI4730" s="6"/>
      <c r="BJ4730" s="6"/>
      <c r="BK4730" s="6"/>
      <c r="BL4730" s="6"/>
      <c r="BM4730" s="6"/>
      <c r="BN4730" s="6"/>
      <c r="BO4730" s="6"/>
      <c r="BP4730" s="6"/>
      <c r="BQ4730" s="6"/>
      <c r="BR4730" s="6"/>
      <c r="BS4730" s="6"/>
      <c r="BT4730" s="6"/>
      <c r="BU4730" s="6"/>
      <c r="BV4730" s="6"/>
      <c r="BW4730" s="6"/>
      <c r="BX4730" s="6"/>
      <c r="BY4730" s="6"/>
      <c r="BZ4730" s="6"/>
      <c r="CA4730" s="6"/>
      <c r="CB4730" s="6"/>
      <c r="CC4730" s="6"/>
      <c r="CD4730" s="6"/>
      <c r="CE4730" s="6"/>
      <c r="CF4730" s="6"/>
      <c r="CG4730" s="6"/>
      <c r="CH4730" s="6"/>
      <c r="CI4730" s="6"/>
      <c r="CJ4730" s="6"/>
      <c r="CK4730" s="6"/>
      <c r="CL4730" s="6"/>
      <c r="CM4730" s="6"/>
      <c r="CN4730" s="6"/>
      <c r="CO4730" s="6"/>
      <c r="CP4730" s="6"/>
      <c r="CQ4730" s="6"/>
      <c r="CR4730" s="6"/>
      <c r="CS4730" s="6"/>
      <c r="CT4730" s="6"/>
      <c r="CU4730" s="6"/>
      <c r="CV4730" s="6"/>
      <c r="CW4730" s="6"/>
      <c r="CX4730" s="6"/>
      <c r="CY4730" s="6"/>
      <c r="CZ4730" s="6"/>
      <c r="DA4730" s="6"/>
      <c r="DB4730" s="6"/>
      <c r="DC4730" s="6"/>
      <c r="DD4730" s="6"/>
      <c r="DE4730" s="6"/>
      <c r="DF4730" s="6"/>
      <c r="DG4730" s="6"/>
      <c r="DH4730" s="6"/>
      <c r="DI4730" s="6"/>
      <c r="DJ4730" s="6"/>
    </row>
    <row r="4731" spans="15:114" ht="15" customHeight="1" x14ac:dyDescent="0.15"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6"/>
      <c r="BC4731" s="6"/>
      <c r="BD4731" s="6"/>
      <c r="BE4731" s="6"/>
      <c r="BF4731" s="6"/>
      <c r="BG4731" s="6"/>
      <c r="BH4731" s="6"/>
      <c r="BI4731" s="6"/>
      <c r="BJ4731" s="6"/>
      <c r="BK4731" s="6"/>
      <c r="BL4731" s="6"/>
      <c r="BM4731" s="6"/>
      <c r="BN4731" s="6"/>
      <c r="BO4731" s="6"/>
      <c r="BP4731" s="6"/>
      <c r="BQ4731" s="6"/>
      <c r="BR4731" s="6"/>
      <c r="BS4731" s="6"/>
      <c r="BT4731" s="6"/>
      <c r="BU4731" s="6"/>
      <c r="BV4731" s="6"/>
      <c r="BW4731" s="6"/>
      <c r="BX4731" s="6"/>
      <c r="BY4731" s="6"/>
      <c r="BZ4731" s="6"/>
      <c r="CA4731" s="6"/>
      <c r="CB4731" s="6"/>
      <c r="CC4731" s="6"/>
      <c r="CD4731" s="6"/>
      <c r="CE4731" s="6"/>
      <c r="CF4731" s="6"/>
      <c r="CG4731" s="6"/>
      <c r="CH4731" s="6"/>
      <c r="CI4731" s="6"/>
      <c r="CJ4731" s="6"/>
      <c r="CK4731" s="6"/>
      <c r="CL4731" s="6"/>
      <c r="CM4731" s="6"/>
      <c r="CN4731" s="6"/>
      <c r="CO4731" s="6"/>
      <c r="CP4731" s="6"/>
      <c r="CQ4731" s="6"/>
      <c r="CR4731" s="6"/>
      <c r="CS4731" s="6"/>
      <c r="CT4731" s="6"/>
      <c r="CU4731" s="6"/>
      <c r="CV4731" s="6"/>
      <c r="CW4731" s="6"/>
      <c r="CX4731" s="6"/>
      <c r="CY4731" s="6"/>
      <c r="CZ4731" s="6"/>
      <c r="DA4731" s="6"/>
      <c r="DB4731" s="6"/>
      <c r="DC4731" s="6"/>
      <c r="DD4731" s="6"/>
      <c r="DE4731" s="6"/>
      <c r="DF4731" s="6"/>
      <c r="DG4731" s="6"/>
      <c r="DH4731" s="6"/>
      <c r="DI4731" s="6"/>
      <c r="DJ4731" s="6"/>
    </row>
    <row r="4732" spans="15:114" ht="15" customHeight="1" x14ac:dyDescent="0.15"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6"/>
      <c r="BD4732" s="6"/>
      <c r="BE4732" s="6"/>
      <c r="BF4732" s="6"/>
      <c r="BG4732" s="6"/>
      <c r="BH4732" s="6"/>
      <c r="BI4732" s="6"/>
      <c r="BJ4732" s="6"/>
      <c r="BK4732" s="6"/>
      <c r="BL4732" s="6"/>
      <c r="BM4732" s="6"/>
      <c r="BN4732" s="6"/>
      <c r="BO4732" s="6"/>
      <c r="BP4732" s="6"/>
      <c r="BQ4732" s="6"/>
      <c r="BR4732" s="6"/>
      <c r="BS4732" s="6"/>
      <c r="BT4732" s="6"/>
      <c r="BU4732" s="6"/>
      <c r="BV4732" s="6"/>
      <c r="BW4732" s="6"/>
      <c r="BX4732" s="6"/>
      <c r="BY4732" s="6"/>
      <c r="BZ4732" s="6"/>
      <c r="CA4732" s="6"/>
      <c r="CB4732" s="6"/>
      <c r="CC4732" s="6"/>
      <c r="CD4732" s="6"/>
      <c r="CE4732" s="6"/>
      <c r="CF4732" s="6"/>
      <c r="CG4732" s="6"/>
      <c r="CH4732" s="6"/>
      <c r="CI4732" s="6"/>
      <c r="CJ4732" s="6"/>
      <c r="CK4732" s="6"/>
      <c r="CL4732" s="6"/>
      <c r="CM4732" s="6"/>
      <c r="CN4732" s="6"/>
      <c r="CO4732" s="6"/>
      <c r="CP4732" s="6"/>
      <c r="CQ4732" s="6"/>
      <c r="CR4732" s="6"/>
      <c r="CS4732" s="6"/>
      <c r="CT4732" s="6"/>
      <c r="CU4732" s="6"/>
      <c r="CV4732" s="6"/>
      <c r="CW4732" s="6"/>
      <c r="CX4732" s="6"/>
      <c r="CY4732" s="6"/>
      <c r="CZ4732" s="6"/>
      <c r="DA4732" s="6"/>
      <c r="DB4732" s="6"/>
      <c r="DC4732" s="6"/>
      <c r="DD4732" s="6"/>
      <c r="DE4732" s="6"/>
      <c r="DF4732" s="6"/>
      <c r="DG4732" s="6"/>
      <c r="DH4732" s="6"/>
      <c r="DI4732" s="6"/>
      <c r="DJ4732" s="6"/>
    </row>
    <row r="4733" spans="15:114" ht="15" customHeight="1" x14ac:dyDescent="0.15"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6"/>
      <c r="BD4733" s="6"/>
      <c r="BE4733" s="6"/>
      <c r="BF4733" s="6"/>
      <c r="BG4733" s="6"/>
      <c r="BH4733" s="6"/>
      <c r="BI4733" s="6"/>
      <c r="BJ4733" s="6"/>
      <c r="BK4733" s="6"/>
      <c r="BL4733" s="6"/>
      <c r="BM4733" s="6"/>
      <c r="BN4733" s="6"/>
      <c r="BO4733" s="6"/>
      <c r="BP4733" s="6"/>
      <c r="BQ4733" s="6"/>
      <c r="BR4733" s="6"/>
      <c r="BS4733" s="6"/>
      <c r="BT4733" s="6"/>
      <c r="BU4733" s="6"/>
      <c r="BV4733" s="6"/>
      <c r="BW4733" s="6"/>
      <c r="BX4733" s="6"/>
      <c r="BY4733" s="6"/>
      <c r="BZ4733" s="6"/>
      <c r="CA4733" s="6"/>
      <c r="CB4733" s="6"/>
      <c r="CC4733" s="6"/>
      <c r="CD4733" s="6"/>
      <c r="CE4733" s="6"/>
      <c r="CF4733" s="6"/>
      <c r="CG4733" s="6"/>
      <c r="CH4733" s="6"/>
      <c r="CI4733" s="6"/>
      <c r="CJ4733" s="6"/>
      <c r="CK4733" s="6"/>
      <c r="CL4733" s="6"/>
      <c r="CM4733" s="6"/>
      <c r="CN4733" s="6"/>
      <c r="CO4733" s="6"/>
      <c r="CP4733" s="6"/>
      <c r="CQ4733" s="6"/>
      <c r="CR4733" s="6"/>
      <c r="CS4733" s="6"/>
      <c r="CT4733" s="6"/>
      <c r="CU4733" s="6"/>
      <c r="CV4733" s="6"/>
      <c r="CW4733" s="6"/>
      <c r="CX4733" s="6"/>
      <c r="CY4733" s="6"/>
      <c r="CZ4733" s="6"/>
      <c r="DA4733" s="6"/>
      <c r="DB4733" s="6"/>
      <c r="DC4733" s="6"/>
      <c r="DD4733" s="6"/>
      <c r="DE4733" s="6"/>
      <c r="DF4733" s="6"/>
      <c r="DG4733" s="6"/>
      <c r="DH4733" s="6"/>
      <c r="DI4733" s="6"/>
      <c r="DJ4733" s="6"/>
    </row>
    <row r="4734" spans="15:114" ht="15" customHeight="1" x14ac:dyDescent="0.15"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6"/>
      <c r="BG4734" s="6"/>
      <c r="BH4734" s="6"/>
      <c r="BI4734" s="6"/>
      <c r="BJ4734" s="6"/>
      <c r="BK4734" s="6"/>
      <c r="BL4734" s="6"/>
      <c r="BM4734" s="6"/>
      <c r="BN4734" s="6"/>
      <c r="BO4734" s="6"/>
      <c r="BP4734" s="6"/>
      <c r="BQ4734" s="6"/>
      <c r="BR4734" s="6"/>
      <c r="BS4734" s="6"/>
      <c r="BT4734" s="6"/>
      <c r="BU4734" s="6"/>
      <c r="BV4734" s="6"/>
      <c r="BW4734" s="6"/>
      <c r="BX4734" s="6"/>
      <c r="BY4734" s="6"/>
      <c r="BZ4734" s="6"/>
      <c r="CA4734" s="6"/>
      <c r="CB4734" s="6"/>
      <c r="CC4734" s="6"/>
      <c r="CD4734" s="6"/>
      <c r="CE4734" s="6"/>
      <c r="CF4734" s="6"/>
      <c r="CG4734" s="6"/>
      <c r="CH4734" s="6"/>
      <c r="CI4734" s="6"/>
      <c r="CJ4734" s="6"/>
      <c r="CK4734" s="6"/>
      <c r="CL4734" s="6"/>
      <c r="CM4734" s="6"/>
      <c r="CN4734" s="6"/>
      <c r="CO4734" s="6"/>
      <c r="CP4734" s="6"/>
      <c r="CQ4734" s="6"/>
      <c r="CR4734" s="6"/>
      <c r="CS4734" s="6"/>
      <c r="CT4734" s="6"/>
      <c r="CU4734" s="6"/>
      <c r="CV4734" s="6"/>
      <c r="CW4734" s="6"/>
      <c r="CX4734" s="6"/>
      <c r="CY4734" s="6"/>
      <c r="CZ4734" s="6"/>
      <c r="DA4734" s="6"/>
      <c r="DB4734" s="6"/>
      <c r="DC4734" s="6"/>
      <c r="DD4734" s="6"/>
      <c r="DE4734" s="6"/>
      <c r="DF4734" s="6"/>
      <c r="DG4734" s="6"/>
      <c r="DH4734" s="6"/>
      <c r="DI4734" s="6"/>
      <c r="DJ4734" s="6"/>
    </row>
    <row r="4735" spans="15:114" ht="15" customHeight="1" x14ac:dyDescent="0.15"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6"/>
      <c r="BD4735" s="6"/>
      <c r="BE4735" s="6"/>
      <c r="BF4735" s="6"/>
      <c r="BG4735" s="6"/>
      <c r="BH4735" s="6"/>
      <c r="BI4735" s="6"/>
      <c r="BJ4735" s="6"/>
      <c r="BK4735" s="6"/>
      <c r="BL4735" s="6"/>
      <c r="BM4735" s="6"/>
      <c r="BN4735" s="6"/>
      <c r="BO4735" s="6"/>
      <c r="BP4735" s="6"/>
      <c r="BQ4735" s="6"/>
      <c r="BR4735" s="6"/>
      <c r="BS4735" s="6"/>
      <c r="BT4735" s="6"/>
      <c r="BU4735" s="6"/>
      <c r="BV4735" s="6"/>
      <c r="BW4735" s="6"/>
      <c r="BX4735" s="6"/>
      <c r="BY4735" s="6"/>
      <c r="BZ4735" s="6"/>
      <c r="CA4735" s="6"/>
      <c r="CB4735" s="6"/>
      <c r="CC4735" s="6"/>
      <c r="CD4735" s="6"/>
      <c r="CE4735" s="6"/>
      <c r="CF4735" s="6"/>
      <c r="CG4735" s="6"/>
      <c r="CH4735" s="6"/>
      <c r="CI4735" s="6"/>
      <c r="CJ4735" s="6"/>
      <c r="CK4735" s="6"/>
      <c r="CL4735" s="6"/>
      <c r="CM4735" s="6"/>
      <c r="CN4735" s="6"/>
      <c r="CO4735" s="6"/>
      <c r="CP4735" s="6"/>
      <c r="CQ4735" s="6"/>
      <c r="CR4735" s="6"/>
      <c r="CS4735" s="6"/>
      <c r="CT4735" s="6"/>
      <c r="CU4735" s="6"/>
      <c r="CV4735" s="6"/>
      <c r="CW4735" s="6"/>
      <c r="CX4735" s="6"/>
      <c r="CY4735" s="6"/>
      <c r="CZ4735" s="6"/>
      <c r="DA4735" s="6"/>
      <c r="DB4735" s="6"/>
      <c r="DC4735" s="6"/>
      <c r="DD4735" s="6"/>
      <c r="DE4735" s="6"/>
      <c r="DF4735" s="6"/>
      <c r="DG4735" s="6"/>
      <c r="DH4735" s="6"/>
      <c r="DI4735" s="6"/>
      <c r="DJ4735" s="6"/>
    </row>
    <row r="4736" spans="15:114" ht="15" customHeight="1" x14ac:dyDescent="0.15"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6"/>
      <c r="BD4736" s="6"/>
      <c r="BE4736" s="6"/>
      <c r="BF4736" s="6"/>
      <c r="BG4736" s="6"/>
      <c r="BH4736" s="6"/>
      <c r="BI4736" s="6"/>
      <c r="BJ4736" s="6"/>
      <c r="BK4736" s="6"/>
      <c r="BL4736" s="6"/>
      <c r="BM4736" s="6"/>
      <c r="BN4736" s="6"/>
      <c r="BO4736" s="6"/>
      <c r="BP4736" s="6"/>
      <c r="BQ4736" s="6"/>
      <c r="BR4736" s="6"/>
      <c r="BS4736" s="6"/>
      <c r="BT4736" s="6"/>
      <c r="BU4736" s="6"/>
      <c r="BV4736" s="6"/>
      <c r="BW4736" s="6"/>
      <c r="BX4736" s="6"/>
      <c r="BY4736" s="6"/>
      <c r="BZ4736" s="6"/>
      <c r="CA4736" s="6"/>
      <c r="CB4736" s="6"/>
      <c r="CC4736" s="6"/>
      <c r="CD4736" s="6"/>
      <c r="CE4736" s="6"/>
      <c r="CF4736" s="6"/>
      <c r="CG4736" s="6"/>
      <c r="CH4736" s="6"/>
      <c r="CI4736" s="6"/>
      <c r="CJ4736" s="6"/>
      <c r="CK4736" s="6"/>
      <c r="CL4736" s="6"/>
      <c r="CM4736" s="6"/>
      <c r="CN4736" s="6"/>
      <c r="CO4736" s="6"/>
      <c r="CP4736" s="6"/>
      <c r="CQ4736" s="6"/>
      <c r="CR4736" s="6"/>
      <c r="CS4736" s="6"/>
      <c r="CT4736" s="6"/>
      <c r="CU4736" s="6"/>
      <c r="CV4736" s="6"/>
      <c r="CW4736" s="6"/>
      <c r="CX4736" s="6"/>
      <c r="CY4736" s="6"/>
      <c r="CZ4736" s="6"/>
      <c r="DA4736" s="6"/>
      <c r="DB4736" s="6"/>
      <c r="DC4736" s="6"/>
      <c r="DD4736" s="6"/>
      <c r="DE4736" s="6"/>
      <c r="DF4736" s="6"/>
      <c r="DG4736" s="6"/>
      <c r="DH4736" s="6"/>
      <c r="DI4736" s="6"/>
      <c r="DJ4736" s="6"/>
    </row>
    <row r="4737" spans="15:114" ht="15" customHeight="1" x14ac:dyDescent="0.15"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6"/>
      <c r="BD4737" s="6"/>
      <c r="BE4737" s="6"/>
      <c r="BF4737" s="6"/>
      <c r="BG4737" s="6"/>
      <c r="BH4737" s="6"/>
      <c r="BI4737" s="6"/>
      <c r="BJ4737" s="6"/>
      <c r="BK4737" s="6"/>
      <c r="BL4737" s="6"/>
      <c r="BM4737" s="6"/>
      <c r="BN4737" s="6"/>
      <c r="BO4737" s="6"/>
      <c r="BP4737" s="6"/>
      <c r="BQ4737" s="6"/>
      <c r="BR4737" s="6"/>
      <c r="BS4737" s="6"/>
      <c r="BT4737" s="6"/>
      <c r="BU4737" s="6"/>
      <c r="BV4737" s="6"/>
      <c r="BW4737" s="6"/>
      <c r="BX4737" s="6"/>
      <c r="BY4737" s="6"/>
      <c r="BZ4737" s="6"/>
      <c r="CA4737" s="6"/>
      <c r="CB4737" s="6"/>
      <c r="CC4737" s="6"/>
      <c r="CD4737" s="6"/>
      <c r="CE4737" s="6"/>
      <c r="CF4737" s="6"/>
      <c r="CG4737" s="6"/>
      <c r="CH4737" s="6"/>
      <c r="CI4737" s="6"/>
      <c r="CJ4737" s="6"/>
      <c r="CK4737" s="6"/>
      <c r="CL4737" s="6"/>
      <c r="CM4737" s="6"/>
      <c r="CN4737" s="6"/>
      <c r="CO4737" s="6"/>
      <c r="CP4737" s="6"/>
      <c r="CQ4737" s="6"/>
      <c r="CR4737" s="6"/>
      <c r="CS4737" s="6"/>
      <c r="CT4737" s="6"/>
      <c r="CU4737" s="6"/>
      <c r="CV4737" s="6"/>
      <c r="CW4737" s="6"/>
      <c r="CX4737" s="6"/>
      <c r="CY4737" s="6"/>
      <c r="CZ4737" s="6"/>
      <c r="DA4737" s="6"/>
      <c r="DB4737" s="6"/>
      <c r="DC4737" s="6"/>
      <c r="DD4737" s="6"/>
      <c r="DE4737" s="6"/>
      <c r="DF4737" s="6"/>
      <c r="DG4737" s="6"/>
      <c r="DH4737" s="6"/>
      <c r="DI4737" s="6"/>
      <c r="DJ4737" s="6"/>
    </row>
    <row r="4738" spans="15:114" ht="15" customHeight="1" x14ac:dyDescent="0.15"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6"/>
      <c r="BC4738" s="6"/>
      <c r="BD4738" s="6"/>
      <c r="BE4738" s="6"/>
      <c r="BF4738" s="6"/>
      <c r="BG4738" s="6"/>
      <c r="BH4738" s="6"/>
      <c r="BI4738" s="6"/>
      <c r="BJ4738" s="6"/>
      <c r="BK4738" s="6"/>
      <c r="BL4738" s="6"/>
      <c r="BM4738" s="6"/>
      <c r="BN4738" s="6"/>
      <c r="BO4738" s="6"/>
      <c r="BP4738" s="6"/>
      <c r="BQ4738" s="6"/>
      <c r="BR4738" s="6"/>
      <c r="BS4738" s="6"/>
      <c r="BT4738" s="6"/>
      <c r="BU4738" s="6"/>
      <c r="BV4738" s="6"/>
      <c r="BW4738" s="6"/>
      <c r="BX4738" s="6"/>
      <c r="BY4738" s="6"/>
      <c r="BZ4738" s="6"/>
      <c r="CA4738" s="6"/>
      <c r="CB4738" s="6"/>
      <c r="CC4738" s="6"/>
      <c r="CD4738" s="6"/>
      <c r="CE4738" s="6"/>
      <c r="CF4738" s="6"/>
      <c r="CG4738" s="6"/>
      <c r="CH4738" s="6"/>
      <c r="CI4738" s="6"/>
      <c r="CJ4738" s="6"/>
      <c r="CK4738" s="6"/>
      <c r="CL4738" s="6"/>
      <c r="CM4738" s="6"/>
      <c r="CN4738" s="6"/>
      <c r="CO4738" s="6"/>
      <c r="CP4738" s="6"/>
      <c r="CQ4738" s="6"/>
      <c r="CR4738" s="6"/>
      <c r="CS4738" s="6"/>
      <c r="CT4738" s="6"/>
      <c r="CU4738" s="6"/>
      <c r="CV4738" s="6"/>
      <c r="CW4738" s="6"/>
      <c r="CX4738" s="6"/>
      <c r="CY4738" s="6"/>
      <c r="CZ4738" s="6"/>
      <c r="DA4738" s="6"/>
      <c r="DB4738" s="6"/>
      <c r="DC4738" s="6"/>
      <c r="DD4738" s="6"/>
      <c r="DE4738" s="6"/>
      <c r="DF4738" s="6"/>
      <c r="DG4738" s="6"/>
      <c r="DH4738" s="6"/>
      <c r="DI4738" s="6"/>
      <c r="DJ4738" s="6"/>
    </row>
    <row r="4739" spans="15:114" ht="15" customHeight="1" x14ac:dyDescent="0.15"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6"/>
      <c r="BD4739" s="6"/>
      <c r="BE4739" s="6"/>
      <c r="BF4739" s="6"/>
      <c r="BG4739" s="6"/>
      <c r="BH4739" s="6"/>
      <c r="BI4739" s="6"/>
      <c r="BJ4739" s="6"/>
      <c r="BK4739" s="6"/>
      <c r="BL4739" s="6"/>
      <c r="BM4739" s="6"/>
      <c r="BN4739" s="6"/>
      <c r="BO4739" s="6"/>
      <c r="BP4739" s="6"/>
      <c r="BQ4739" s="6"/>
      <c r="BR4739" s="6"/>
      <c r="BS4739" s="6"/>
      <c r="BT4739" s="6"/>
      <c r="BU4739" s="6"/>
      <c r="BV4739" s="6"/>
      <c r="BW4739" s="6"/>
      <c r="BX4739" s="6"/>
      <c r="BY4739" s="6"/>
      <c r="BZ4739" s="6"/>
      <c r="CA4739" s="6"/>
      <c r="CB4739" s="6"/>
      <c r="CC4739" s="6"/>
      <c r="CD4739" s="6"/>
      <c r="CE4739" s="6"/>
      <c r="CF4739" s="6"/>
      <c r="CG4739" s="6"/>
      <c r="CH4739" s="6"/>
      <c r="CI4739" s="6"/>
      <c r="CJ4739" s="6"/>
      <c r="CK4739" s="6"/>
      <c r="CL4739" s="6"/>
      <c r="CM4739" s="6"/>
      <c r="CN4739" s="6"/>
      <c r="CO4739" s="6"/>
      <c r="CP4739" s="6"/>
      <c r="CQ4739" s="6"/>
      <c r="CR4739" s="6"/>
      <c r="CS4739" s="6"/>
      <c r="CT4739" s="6"/>
      <c r="CU4739" s="6"/>
      <c r="CV4739" s="6"/>
      <c r="CW4739" s="6"/>
      <c r="CX4739" s="6"/>
      <c r="CY4739" s="6"/>
      <c r="CZ4739" s="6"/>
      <c r="DA4739" s="6"/>
      <c r="DB4739" s="6"/>
      <c r="DC4739" s="6"/>
      <c r="DD4739" s="6"/>
      <c r="DE4739" s="6"/>
      <c r="DF4739" s="6"/>
      <c r="DG4739" s="6"/>
      <c r="DH4739" s="6"/>
      <c r="DI4739" s="6"/>
      <c r="DJ4739" s="6"/>
    </row>
    <row r="4740" spans="15:114" ht="15" customHeight="1" x14ac:dyDescent="0.15"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  <c r="BH4740" s="6"/>
      <c r="BI4740" s="6"/>
      <c r="BJ4740" s="6"/>
      <c r="BK4740" s="6"/>
      <c r="BL4740" s="6"/>
      <c r="BM4740" s="6"/>
      <c r="BN4740" s="6"/>
      <c r="BO4740" s="6"/>
      <c r="BP4740" s="6"/>
      <c r="BQ4740" s="6"/>
      <c r="BR4740" s="6"/>
      <c r="BS4740" s="6"/>
      <c r="BT4740" s="6"/>
      <c r="BU4740" s="6"/>
      <c r="BV4740" s="6"/>
      <c r="BW4740" s="6"/>
      <c r="BX4740" s="6"/>
      <c r="BY4740" s="6"/>
      <c r="BZ4740" s="6"/>
      <c r="CA4740" s="6"/>
      <c r="CB4740" s="6"/>
      <c r="CC4740" s="6"/>
      <c r="CD4740" s="6"/>
      <c r="CE4740" s="6"/>
      <c r="CF4740" s="6"/>
      <c r="CG4740" s="6"/>
      <c r="CH4740" s="6"/>
      <c r="CI4740" s="6"/>
      <c r="CJ4740" s="6"/>
      <c r="CK4740" s="6"/>
      <c r="CL4740" s="6"/>
      <c r="CM4740" s="6"/>
      <c r="CN4740" s="6"/>
      <c r="CO4740" s="6"/>
      <c r="CP4740" s="6"/>
      <c r="CQ4740" s="6"/>
      <c r="CR4740" s="6"/>
      <c r="CS4740" s="6"/>
      <c r="CT4740" s="6"/>
      <c r="CU4740" s="6"/>
      <c r="CV4740" s="6"/>
      <c r="CW4740" s="6"/>
      <c r="CX4740" s="6"/>
      <c r="CY4740" s="6"/>
      <c r="CZ4740" s="6"/>
      <c r="DA4740" s="6"/>
      <c r="DB4740" s="6"/>
      <c r="DC4740" s="6"/>
      <c r="DD4740" s="6"/>
      <c r="DE4740" s="6"/>
      <c r="DF4740" s="6"/>
      <c r="DG4740" s="6"/>
      <c r="DH4740" s="6"/>
      <c r="DI4740" s="6"/>
      <c r="DJ4740" s="6"/>
    </row>
    <row r="4741" spans="15:114" ht="15" customHeight="1" x14ac:dyDescent="0.15"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  <c r="BH4741" s="6"/>
      <c r="BI4741" s="6"/>
      <c r="BJ4741" s="6"/>
      <c r="BK4741" s="6"/>
      <c r="BL4741" s="6"/>
      <c r="BM4741" s="6"/>
      <c r="BN4741" s="6"/>
      <c r="BO4741" s="6"/>
      <c r="BP4741" s="6"/>
      <c r="BQ4741" s="6"/>
      <c r="BR4741" s="6"/>
      <c r="BS4741" s="6"/>
      <c r="BT4741" s="6"/>
      <c r="BU4741" s="6"/>
      <c r="BV4741" s="6"/>
      <c r="BW4741" s="6"/>
      <c r="BX4741" s="6"/>
      <c r="BY4741" s="6"/>
      <c r="BZ4741" s="6"/>
      <c r="CA4741" s="6"/>
      <c r="CB4741" s="6"/>
      <c r="CC4741" s="6"/>
      <c r="CD4741" s="6"/>
      <c r="CE4741" s="6"/>
      <c r="CF4741" s="6"/>
      <c r="CG4741" s="6"/>
      <c r="CH4741" s="6"/>
      <c r="CI4741" s="6"/>
      <c r="CJ4741" s="6"/>
      <c r="CK4741" s="6"/>
      <c r="CL4741" s="6"/>
      <c r="CM4741" s="6"/>
      <c r="CN4741" s="6"/>
      <c r="CO4741" s="6"/>
      <c r="CP4741" s="6"/>
      <c r="CQ4741" s="6"/>
      <c r="CR4741" s="6"/>
      <c r="CS4741" s="6"/>
      <c r="CT4741" s="6"/>
      <c r="CU4741" s="6"/>
      <c r="CV4741" s="6"/>
      <c r="CW4741" s="6"/>
      <c r="CX4741" s="6"/>
      <c r="CY4741" s="6"/>
      <c r="CZ4741" s="6"/>
      <c r="DA4741" s="6"/>
      <c r="DB4741" s="6"/>
      <c r="DC4741" s="6"/>
      <c r="DD4741" s="6"/>
      <c r="DE4741" s="6"/>
      <c r="DF4741" s="6"/>
      <c r="DG4741" s="6"/>
      <c r="DH4741" s="6"/>
      <c r="DI4741" s="6"/>
      <c r="DJ4741" s="6"/>
    </row>
    <row r="4742" spans="15:114" ht="15" customHeight="1" x14ac:dyDescent="0.15"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6"/>
      <c r="BD4742" s="6"/>
      <c r="BE4742" s="6"/>
      <c r="BF4742" s="6"/>
      <c r="BG4742" s="6"/>
      <c r="BH4742" s="6"/>
      <c r="BI4742" s="6"/>
      <c r="BJ4742" s="6"/>
      <c r="BK4742" s="6"/>
      <c r="BL4742" s="6"/>
      <c r="BM4742" s="6"/>
      <c r="BN4742" s="6"/>
      <c r="BO4742" s="6"/>
      <c r="BP4742" s="6"/>
      <c r="BQ4742" s="6"/>
      <c r="BR4742" s="6"/>
      <c r="BS4742" s="6"/>
      <c r="BT4742" s="6"/>
      <c r="BU4742" s="6"/>
      <c r="BV4742" s="6"/>
      <c r="BW4742" s="6"/>
      <c r="BX4742" s="6"/>
      <c r="BY4742" s="6"/>
      <c r="BZ4742" s="6"/>
      <c r="CA4742" s="6"/>
      <c r="CB4742" s="6"/>
      <c r="CC4742" s="6"/>
      <c r="CD4742" s="6"/>
      <c r="CE4742" s="6"/>
      <c r="CF4742" s="6"/>
      <c r="CG4742" s="6"/>
      <c r="CH4742" s="6"/>
      <c r="CI4742" s="6"/>
      <c r="CJ4742" s="6"/>
      <c r="CK4742" s="6"/>
      <c r="CL4742" s="6"/>
      <c r="CM4742" s="6"/>
      <c r="CN4742" s="6"/>
      <c r="CO4742" s="6"/>
      <c r="CP4742" s="6"/>
      <c r="CQ4742" s="6"/>
      <c r="CR4742" s="6"/>
      <c r="CS4742" s="6"/>
      <c r="CT4742" s="6"/>
      <c r="CU4742" s="6"/>
      <c r="CV4742" s="6"/>
      <c r="CW4742" s="6"/>
      <c r="CX4742" s="6"/>
      <c r="CY4742" s="6"/>
      <c r="CZ4742" s="6"/>
      <c r="DA4742" s="6"/>
      <c r="DB4742" s="6"/>
      <c r="DC4742" s="6"/>
      <c r="DD4742" s="6"/>
      <c r="DE4742" s="6"/>
      <c r="DF4742" s="6"/>
      <c r="DG4742" s="6"/>
      <c r="DH4742" s="6"/>
      <c r="DI4742" s="6"/>
      <c r="DJ4742" s="6"/>
    </row>
    <row r="4743" spans="15:114" ht="15" customHeight="1" x14ac:dyDescent="0.15"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6"/>
      <c r="BD4743" s="6"/>
      <c r="BE4743" s="6"/>
      <c r="BF4743" s="6"/>
      <c r="BG4743" s="6"/>
      <c r="BH4743" s="6"/>
      <c r="BI4743" s="6"/>
      <c r="BJ4743" s="6"/>
      <c r="BK4743" s="6"/>
      <c r="BL4743" s="6"/>
      <c r="BM4743" s="6"/>
      <c r="BN4743" s="6"/>
      <c r="BO4743" s="6"/>
      <c r="BP4743" s="6"/>
      <c r="BQ4743" s="6"/>
      <c r="BR4743" s="6"/>
      <c r="BS4743" s="6"/>
      <c r="BT4743" s="6"/>
      <c r="BU4743" s="6"/>
      <c r="BV4743" s="6"/>
      <c r="BW4743" s="6"/>
      <c r="BX4743" s="6"/>
      <c r="BY4743" s="6"/>
      <c r="BZ4743" s="6"/>
      <c r="CA4743" s="6"/>
      <c r="CB4743" s="6"/>
      <c r="CC4743" s="6"/>
      <c r="CD4743" s="6"/>
      <c r="CE4743" s="6"/>
      <c r="CF4743" s="6"/>
      <c r="CG4743" s="6"/>
      <c r="CH4743" s="6"/>
      <c r="CI4743" s="6"/>
      <c r="CJ4743" s="6"/>
      <c r="CK4743" s="6"/>
      <c r="CL4743" s="6"/>
      <c r="CM4743" s="6"/>
      <c r="CN4743" s="6"/>
      <c r="CO4743" s="6"/>
      <c r="CP4743" s="6"/>
      <c r="CQ4743" s="6"/>
      <c r="CR4743" s="6"/>
      <c r="CS4743" s="6"/>
      <c r="CT4743" s="6"/>
      <c r="CU4743" s="6"/>
      <c r="CV4743" s="6"/>
      <c r="CW4743" s="6"/>
      <c r="CX4743" s="6"/>
      <c r="CY4743" s="6"/>
      <c r="CZ4743" s="6"/>
      <c r="DA4743" s="6"/>
      <c r="DB4743" s="6"/>
      <c r="DC4743" s="6"/>
      <c r="DD4743" s="6"/>
      <c r="DE4743" s="6"/>
      <c r="DF4743" s="6"/>
      <c r="DG4743" s="6"/>
      <c r="DH4743" s="6"/>
      <c r="DI4743" s="6"/>
      <c r="DJ4743" s="6"/>
    </row>
    <row r="4744" spans="15:114" ht="15" customHeight="1" x14ac:dyDescent="0.15"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6"/>
      <c r="BD4744" s="6"/>
      <c r="BE4744" s="6"/>
      <c r="BF4744" s="6"/>
      <c r="BG4744" s="6"/>
      <c r="BH4744" s="6"/>
      <c r="BI4744" s="6"/>
      <c r="BJ4744" s="6"/>
      <c r="BK4744" s="6"/>
      <c r="BL4744" s="6"/>
      <c r="BM4744" s="6"/>
      <c r="BN4744" s="6"/>
      <c r="BO4744" s="6"/>
      <c r="BP4744" s="6"/>
      <c r="BQ4744" s="6"/>
      <c r="BR4744" s="6"/>
      <c r="BS4744" s="6"/>
      <c r="BT4744" s="6"/>
      <c r="BU4744" s="6"/>
      <c r="BV4744" s="6"/>
      <c r="BW4744" s="6"/>
      <c r="BX4744" s="6"/>
      <c r="BY4744" s="6"/>
      <c r="BZ4744" s="6"/>
      <c r="CA4744" s="6"/>
      <c r="CB4744" s="6"/>
      <c r="CC4744" s="6"/>
      <c r="CD4744" s="6"/>
      <c r="CE4744" s="6"/>
      <c r="CF4744" s="6"/>
      <c r="CG4744" s="6"/>
      <c r="CH4744" s="6"/>
      <c r="CI4744" s="6"/>
      <c r="CJ4744" s="6"/>
      <c r="CK4744" s="6"/>
      <c r="CL4744" s="6"/>
      <c r="CM4744" s="6"/>
      <c r="CN4744" s="6"/>
      <c r="CO4744" s="6"/>
      <c r="CP4744" s="6"/>
      <c r="CQ4744" s="6"/>
      <c r="CR4744" s="6"/>
      <c r="CS4744" s="6"/>
      <c r="CT4744" s="6"/>
      <c r="CU4744" s="6"/>
      <c r="CV4744" s="6"/>
      <c r="CW4744" s="6"/>
      <c r="CX4744" s="6"/>
      <c r="CY4744" s="6"/>
      <c r="CZ4744" s="6"/>
      <c r="DA4744" s="6"/>
      <c r="DB4744" s="6"/>
      <c r="DC4744" s="6"/>
      <c r="DD4744" s="6"/>
      <c r="DE4744" s="6"/>
      <c r="DF4744" s="6"/>
      <c r="DG4744" s="6"/>
      <c r="DH4744" s="6"/>
      <c r="DI4744" s="6"/>
      <c r="DJ4744" s="6"/>
    </row>
    <row r="4745" spans="15:114" ht="15" customHeight="1" x14ac:dyDescent="0.15"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6"/>
      <c r="BD4745" s="6"/>
      <c r="BE4745" s="6"/>
      <c r="BF4745" s="6"/>
      <c r="BG4745" s="6"/>
      <c r="BH4745" s="6"/>
      <c r="BI4745" s="6"/>
      <c r="BJ4745" s="6"/>
      <c r="BK4745" s="6"/>
      <c r="BL4745" s="6"/>
      <c r="BM4745" s="6"/>
      <c r="BN4745" s="6"/>
      <c r="BO4745" s="6"/>
      <c r="BP4745" s="6"/>
      <c r="BQ4745" s="6"/>
      <c r="BR4745" s="6"/>
      <c r="BS4745" s="6"/>
      <c r="BT4745" s="6"/>
      <c r="BU4745" s="6"/>
      <c r="BV4745" s="6"/>
      <c r="BW4745" s="6"/>
      <c r="BX4745" s="6"/>
      <c r="BY4745" s="6"/>
      <c r="BZ4745" s="6"/>
      <c r="CA4745" s="6"/>
      <c r="CB4745" s="6"/>
      <c r="CC4745" s="6"/>
      <c r="CD4745" s="6"/>
      <c r="CE4745" s="6"/>
      <c r="CF4745" s="6"/>
      <c r="CG4745" s="6"/>
      <c r="CH4745" s="6"/>
      <c r="CI4745" s="6"/>
      <c r="CJ4745" s="6"/>
      <c r="CK4745" s="6"/>
      <c r="CL4745" s="6"/>
      <c r="CM4745" s="6"/>
      <c r="CN4745" s="6"/>
      <c r="CO4745" s="6"/>
      <c r="CP4745" s="6"/>
      <c r="CQ4745" s="6"/>
      <c r="CR4745" s="6"/>
      <c r="CS4745" s="6"/>
      <c r="CT4745" s="6"/>
      <c r="CU4745" s="6"/>
      <c r="CV4745" s="6"/>
      <c r="CW4745" s="6"/>
      <c r="CX4745" s="6"/>
      <c r="CY4745" s="6"/>
      <c r="CZ4745" s="6"/>
      <c r="DA4745" s="6"/>
      <c r="DB4745" s="6"/>
      <c r="DC4745" s="6"/>
      <c r="DD4745" s="6"/>
      <c r="DE4745" s="6"/>
      <c r="DF4745" s="6"/>
      <c r="DG4745" s="6"/>
      <c r="DH4745" s="6"/>
      <c r="DI4745" s="6"/>
      <c r="DJ4745" s="6"/>
    </row>
    <row r="4746" spans="15:114" ht="15" customHeight="1" x14ac:dyDescent="0.15"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6"/>
      <c r="BD4746" s="6"/>
      <c r="BE4746" s="6"/>
      <c r="BF4746" s="6"/>
      <c r="BG4746" s="6"/>
      <c r="BH4746" s="6"/>
      <c r="BI4746" s="6"/>
      <c r="BJ4746" s="6"/>
      <c r="BK4746" s="6"/>
      <c r="BL4746" s="6"/>
      <c r="BM4746" s="6"/>
      <c r="BN4746" s="6"/>
      <c r="BO4746" s="6"/>
      <c r="BP4746" s="6"/>
      <c r="BQ4746" s="6"/>
      <c r="BR4746" s="6"/>
      <c r="BS4746" s="6"/>
      <c r="BT4746" s="6"/>
      <c r="BU4746" s="6"/>
      <c r="BV4746" s="6"/>
      <c r="BW4746" s="6"/>
      <c r="BX4746" s="6"/>
      <c r="BY4746" s="6"/>
      <c r="BZ4746" s="6"/>
      <c r="CA4746" s="6"/>
      <c r="CB4746" s="6"/>
      <c r="CC4746" s="6"/>
      <c r="CD4746" s="6"/>
      <c r="CE4746" s="6"/>
      <c r="CF4746" s="6"/>
      <c r="CG4746" s="6"/>
      <c r="CH4746" s="6"/>
      <c r="CI4746" s="6"/>
      <c r="CJ4746" s="6"/>
      <c r="CK4746" s="6"/>
      <c r="CL4746" s="6"/>
      <c r="CM4746" s="6"/>
      <c r="CN4746" s="6"/>
      <c r="CO4746" s="6"/>
      <c r="CP4746" s="6"/>
      <c r="CQ4746" s="6"/>
      <c r="CR4746" s="6"/>
      <c r="CS4746" s="6"/>
      <c r="CT4746" s="6"/>
      <c r="CU4746" s="6"/>
      <c r="CV4746" s="6"/>
      <c r="CW4746" s="6"/>
      <c r="CX4746" s="6"/>
      <c r="CY4746" s="6"/>
      <c r="CZ4746" s="6"/>
      <c r="DA4746" s="6"/>
      <c r="DB4746" s="6"/>
      <c r="DC4746" s="6"/>
      <c r="DD4746" s="6"/>
      <c r="DE4746" s="6"/>
      <c r="DF4746" s="6"/>
      <c r="DG4746" s="6"/>
      <c r="DH4746" s="6"/>
      <c r="DI4746" s="6"/>
      <c r="DJ4746" s="6"/>
    </row>
    <row r="4747" spans="15:114" ht="15" customHeight="1" x14ac:dyDescent="0.15"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6"/>
      <c r="BC4747" s="6"/>
      <c r="BD4747" s="6"/>
      <c r="BE4747" s="6"/>
      <c r="BF4747" s="6"/>
      <c r="BG4747" s="6"/>
      <c r="BH4747" s="6"/>
      <c r="BI4747" s="6"/>
      <c r="BJ4747" s="6"/>
      <c r="BK4747" s="6"/>
      <c r="BL4747" s="6"/>
      <c r="BM4747" s="6"/>
      <c r="BN4747" s="6"/>
      <c r="BO4747" s="6"/>
      <c r="BP4747" s="6"/>
      <c r="BQ4747" s="6"/>
      <c r="BR4747" s="6"/>
      <c r="BS4747" s="6"/>
      <c r="BT4747" s="6"/>
      <c r="BU4747" s="6"/>
      <c r="BV4747" s="6"/>
      <c r="BW4747" s="6"/>
      <c r="BX4747" s="6"/>
      <c r="BY4747" s="6"/>
      <c r="BZ4747" s="6"/>
      <c r="CA4747" s="6"/>
      <c r="CB4747" s="6"/>
      <c r="CC4747" s="6"/>
      <c r="CD4747" s="6"/>
      <c r="CE4747" s="6"/>
      <c r="CF4747" s="6"/>
      <c r="CG4747" s="6"/>
      <c r="CH4747" s="6"/>
      <c r="CI4747" s="6"/>
      <c r="CJ4747" s="6"/>
      <c r="CK4747" s="6"/>
      <c r="CL4747" s="6"/>
      <c r="CM4747" s="6"/>
      <c r="CN4747" s="6"/>
      <c r="CO4747" s="6"/>
      <c r="CP4747" s="6"/>
      <c r="CQ4747" s="6"/>
      <c r="CR4747" s="6"/>
      <c r="CS4747" s="6"/>
      <c r="CT4747" s="6"/>
      <c r="CU4747" s="6"/>
      <c r="CV4747" s="6"/>
      <c r="CW4747" s="6"/>
      <c r="CX4747" s="6"/>
      <c r="CY4747" s="6"/>
      <c r="CZ4747" s="6"/>
      <c r="DA4747" s="6"/>
      <c r="DB4747" s="6"/>
      <c r="DC4747" s="6"/>
      <c r="DD4747" s="6"/>
      <c r="DE4747" s="6"/>
      <c r="DF4747" s="6"/>
      <c r="DG4747" s="6"/>
      <c r="DH4747" s="6"/>
      <c r="DI4747" s="6"/>
      <c r="DJ4747" s="6"/>
    </row>
    <row r="4748" spans="15:114" ht="15" customHeight="1" x14ac:dyDescent="0.15"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6"/>
      <c r="BC4748" s="6"/>
      <c r="BD4748" s="6"/>
      <c r="BE4748" s="6"/>
      <c r="BF4748" s="6"/>
      <c r="BG4748" s="6"/>
      <c r="BH4748" s="6"/>
      <c r="BI4748" s="6"/>
      <c r="BJ4748" s="6"/>
      <c r="BK4748" s="6"/>
      <c r="BL4748" s="6"/>
      <c r="BM4748" s="6"/>
      <c r="BN4748" s="6"/>
      <c r="BO4748" s="6"/>
      <c r="BP4748" s="6"/>
      <c r="BQ4748" s="6"/>
      <c r="BR4748" s="6"/>
      <c r="BS4748" s="6"/>
      <c r="BT4748" s="6"/>
      <c r="BU4748" s="6"/>
      <c r="BV4748" s="6"/>
      <c r="BW4748" s="6"/>
      <c r="BX4748" s="6"/>
      <c r="BY4748" s="6"/>
      <c r="BZ4748" s="6"/>
      <c r="CA4748" s="6"/>
      <c r="CB4748" s="6"/>
      <c r="CC4748" s="6"/>
      <c r="CD4748" s="6"/>
      <c r="CE4748" s="6"/>
      <c r="CF4748" s="6"/>
      <c r="CG4748" s="6"/>
      <c r="CH4748" s="6"/>
      <c r="CI4748" s="6"/>
      <c r="CJ4748" s="6"/>
      <c r="CK4748" s="6"/>
      <c r="CL4748" s="6"/>
      <c r="CM4748" s="6"/>
      <c r="CN4748" s="6"/>
      <c r="CO4748" s="6"/>
      <c r="CP4748" s="6"/>
      <c r="CQ4748" s="6"/>
      <c r="CR4748" s="6"/>
      <c r="CS4748" s="6"/>
      <c r="CT4748" s="6"/>
      <c r="CU4748" s="6"/>
      <c r="CV4748" s="6"/>
      <c r="CW4748" s="6"/>
      <c r="CX4748" s="6"/>
      <c r="CY4748" s="6"/>
      <c r="CZ4748" s="6"/>
      <c r="DA4748" s="6"/>
      <c r="DB4748" s="6"/>
      <c r="DC4748" s="6"/>
      <c r="DD4748" s="6"/>
      <c r="DE4748" s="6"/>
      <c r="DF4748" s="6"/>
      <c r="DG4748" s="6"/>
      <c r="DH4748" s="6"/>
      <c r="DI4748" s="6"/>
      <c r="DJ4748" s="6"/>
    </row>
    <row r="4749" spans="15:114" ht="15" customHeight="1" x14ac:dyDescent="0.15"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6"/>
      <c r="BC4749" s="6"/>
      <c r="BD4749" s="6"/>
      <c r="BE4749" s="6"/>
      <c r="BF4749" s="6"/>
      <c r="BG4749" s="6"/>
      <c r="BH4749" s="6"/>
      <c r="BI4749" s="6"/>
      <c r="BJ4749" s="6"/>
      <c r="BK4749" s="6"/>
      <c r="BL4749" s="6"/>
      <c r="BM4749" s="6"/>
      <c r="BN4749" s="6"/>
      <c r="BO4749" s="6"/>
      <c r="BP4749" s="6"/>
      <c r="BQ4749" s="6"/>
      <c r="BR4749" s="6"/>
      <c r="BS4749" s="6"/>
      <c r="BT4749" s="6"/>
      <c r="BU4749" s="6"/>
      <c r="BV4749" s="6"/>
      <c r="BW4749" s="6"/>
      <c r="BX4749" s="6"/>
      <c r="BY4749" s="6"/>
      <c r="BZ4749" s="6"/>
      <c r="CA4749" s="6"/>
      <c r="CB4749" s="6"/>
      <c r="CC4749" s="6"/>
      <c r="CD4749" s="6"/>
      <c r="CE4749" s="6"/>
      <c r="CF4749" s="6"/>
      <c r="CG4749" s="6"/>
      <c r="CH4749" s="6"/>
      <c r="CI4749" s="6"/>
      <c r="CJ4749" s="6"/>
      <c r="CK4749" s="6"/>
      <c r="CL4749" s="6"/>
      <c r="CM4749" s="6"/>
      <c r="CN4749" s="6"/>
      <c r="CO4749" s="6"/>
      <c r="CP4749" s="6"/>
      <c r="CQ4749" s="6"/>
      <c r="CR4749" s="6"/>
      <c r="CS4749" s="6"/>
      <c r="CT4749" s="6"/>
      <c r="CU4749" s="6"/>
      <c r="CV4749" s="6"/>
      <c r="CW4749" s="6"/>
      <c r="CX4749" s="6"/>
      <c r="CY4749" s="6"/>
      <c r="CZ4749" s="6"/>
      <c r="DA4749" s="6"/>
      <c r="DB4749" s="6"/>
      <c r="DC4749" s="6"/>
      <c r="DD4749" s="6"/>
      <c r="DE4749" s="6"/>
      <c r="DF4749" s="6"/>
      <c r="DG4749" s="6"/>
      <c r="DH4749" s="6"/>
      <c r="DI4749" s="6"/>
      <c r="DJ4749" s="6"/>
    </row>
    <row r="4750" spans="15:114" ht="15" customHeight="1" x14ac:dyDescent="0.15"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6"/>
      <c r="BC4750" s="6"/>
      <c r="BD4750" s="6"/>
      <c r="BE4750" s="6"/>
      <c r="BF4750" s="6"/>
      <c r="BG4750" s="6"/>
      <c r="BH4750" s="6"/>
      <c r="BI4750" s="6"/>
      <c r="BJ4750" s="6"/>
      <c r="BK4750" s="6"/>
      <c r="BL4750" s="6"/>
      <c r="BM4750" s="6"/>
      <c r="BN4750" s="6"/>
      <c r="BO4750" s="6"/>
      <c r="BP4750" s="6"/>
      <c r="BQ4750" s="6"/>
      <c r="BR4750" s="6"/>
      <c r="BS4750" s="6"/>
      <c r="BT4750" s="6"/>
      <c r="BU4750" s="6"/>
      <c r="BV4750" s="6"/>
      <c r="BW4750" s="6"/>
      <c r="BX4750" s="6"/>
      <c r="BY4750" s="6"/>
      <c r="BZ4750" s="6"/>
      <c r="CA4750" s="6"/>
      <c r="CB4750" s="6"/>
      <c r="CC4750" s="6"/>
      <c r="CD4750" s="6"/>
      <c r="CE4750" s="6"/>
      <c r="CF4750" s="6"/>
      <c r="CG4750" s="6"/>
      <c r="CH4750" s="6"/>
      <c r="CI4750" s="6"/>
      <c r="CJ4750" s="6"/>
      <c r="CK4750" s="6"/>
      <c r="CL4750" s="6"/>
      <c r="CM4750" s="6"/>
      <c r="CN4750" s="6"/>
      <c r="CO4750" s="6"/>
      <c r="CP4750" s="6"/>
      <c r="CQ4750" s="6"/>
      <c r="CR4750" s="6"/>
      <c r="CS4750" s="6"/>
      <c r="CT4750" s="6"/>
      <c r="CU4750" s="6"/>
      <c r="CV4750" s="6"/>
      <c r="CW4750" s="6"/>
      <c r="CX4750" s="6"/>
      <c r="CY4750" s="6"/>
      <c r="CZ4750" s="6"/>
      <c r="DA4750" s="6"/>
      <c r="DB4750" s="6"/>
      <c r="DC4750" s="6"/>
      <c r="DD4750" s="6"/>
      <c r="DE4750" s="6"/>
      <c r="DF4750" s="6"/>
      <c r="DG4750" s="6"/>
      <c r="DH4750" s="6"/>
      <c r="DI4750" s="6"/>
      <c r="DJ4750" s="6"/>
    </row>
    <row r="4751" spans="15:114" ht="15" customHeight="1" x14ac:dyDescent="0.15"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6"/>
      <c r="BC4751" s="6"/>
      <c r="BD4751" s="6"/>
      <c r="BE4751" s="6"/>
      <c r="BF4751" s="6"/>
      <c r="BG4751" s="6"/>
      <c r="BH4751" s="6"/>
      <c r="BI4751" s="6"/>
      <c r="BJ4751" s="6"/>
      <c r="BK4751" s="6"/>
      <c r="BL4751" s="6"/>
      <c r="BM4751" s="6"/>
      <c r="BN4751" s="6"/>
      <c r="BO4751" s="6"/>
      <c r="BP4751" s="6"/>
      <c r="BQ4751" s="6"/>
      <c r="BR4751" s="6"/>
      <c r="BS4751" s="6"/>
      <c r="BT4751" s="6"/>
      <c r="BU4751" s="6"/>
      <c r="BV4751" s="6"/>
      <c r="BW4751" s="6"/>
      <c r="BX4751" s="6"/>
      <c r="BY4751" s="6"/>
      <c r="BZ4751" s="6"/>
      <c r="CA4751" s="6"/>
      <c r="CB4751" s="6"/>
      <c r="CC4751" s="6"/>
      <c r="CD4751" s="6"/>
      <c r="CE4751" s="6"/>
      <c r="CF4751" s="6"/>
      <c r="CG4751" s="6"/>
      <c r="CH4751" s="6"/>
      <c r="CI4751" s="6"/>
      <c r="CJ4751" s="6"/>
      <c r="CK4751" s="6"/>
      <c r="CL4751" s="6"/>
      <c r="CM4751" s="6"/>
      <c r="CN4751" s="6"/>
      <c r="CO4751" s="6"/>
      <c r="CP4751" s="6"/>
      <c r="CQ4751" s="6"/>
      <c r="CR4751" s="6"/>
      <c r="CS4751" s="6"/>
      <c r="CT4751" s="6"/>
      <c r="CU4751" s="6"/>
      <c r="CV4751" s="6"/>
      <c r="CW4751" s="6"/>
      <c r="CX4751" s="6"/>
      <c r="CY4751" s="6"/>
      <c r="CZ4751" s="6"/>
      <c r="DA4751" s="6"/>
      <c r="DB4751" s="6"/>
      <c r="DC4751" s="6"/>
      <c r="DD4751" s="6"/>
      <c r="DE4751" s="6"/>
      <c r="DF4751" s="6"/>
      <c r="DG4751" s="6"/>
      <c r="DH4751" s="6"/>
      <c r="DI4751" s="6"/>
      <c r="DJ4751" s="6"/>
    </row>
    <row r="4752" spans="15:114" ht="15" customHeight="1" x14ac:dyDescent="0.15"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6"/>
      <c r="BC4752" s="6"/>
      <c r="BD4752" s="6"/>
      <c r="BE4752" s="6"/>
      <c r="BF4752" s="6"/>
      <c r="BG4752" s="6"/>
      <c r="BH4752" s="6"/>
      <c r="BI4752" s="6"/>
      <c r="BJ4752" s="6"/>
      <c r="BK4752" s="6"/>
      <c r="BL4752" s="6"/>
      <c r="BM4752" s="6"/>
      <c r="BN4752" s="6"/>
      <c r="BO4752" s="6"/>
      <c r="BP4752" s="6"/>
      <c r="BQ4752" s="6"/>
      <c r="BR4752" s="6"/>
      <c r="BS4752" s="6"/>
      <c r="BT4752" s="6"/>
      <c r="BU4752" s="6"/>
      <c r="BV4752" s="6"/>
      <c r="BW4752" s="6"/>
      <c r="BX4752" s="6"/>
      <c r="BY4752" s="6"/>
      <c r="BZ4752" s="6"/>
      <c r="CA4752" s="6"/>
      <c r="CB4752" s="6"/>
      <c r="CC4752" s="6"/>
      <c r="CD4752" s="6"/>
      <c r="CE4752" s="6"/>
      <c r="CF4752" s="6"/>
      <c r="CG4752" s="6"/>
      <c r="CH4752" s="6"/>
      <c r="CI4752" s="6"/>
      <c r="CJ4752" s="6"/>
      <c r="CK4752" s="6"/>
      <c r="CL4752" s="6"/>
      <c r="CM4752" s="6"/>
      <c r="CN4752" s="6"/>
      <c r="CO4752" s="6"/>
      <c r="CP4752" s="6"/>
      <c r="CQ4752" s="6"/>
      <c r="CR4752" s="6"/>
      <c r="CS4752" s="6"/>
      <c r="CT4752" s="6"/>
      <c r="CU4752" s="6"/>
      <c r="CV4752" s="6"/>
      <c r="CW4752" s="6"/>
      <c r="CX4752" s="6"/>
      <c r="CY4752" s="6"/>
      <c r="CZ4752" s="6"/>
      <c r="DA4752" s="6"/>
      <c r="DB4752" s="6"/>
      <c r="DC4752" s="6"/>
      <c r="DD4752" s="6"/>
      <c r="DE4752" s="6"/>
      <c r="DF4752" s="6"/>
      <c r="DG4752" s="6"/>
      <c r="DH4752" s="6"/>
      <c r="DI4752" s="6"/>
      <c r="DJ4752" s="6"/>
    </row>
    <row r="4753" spans="15:114" ht="15" customHeight="1" x14ac:dyDescent="0.15"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6"/>
      <c r="BC4753" s="6"/>
      <c r="BD4753" s="6"/>
      <c r="BE4753" s="6"/>
      <c r="BF4753" s="6"/>
      <c r="BG4753" s="6"/>
      <c r="BH4753" s="6"/>
      <c r="BI4753" s="6"/>
      <c r="BJ4753" s="6"/>
      <c r="BK4753" s="6"/>
      <c r="BL4753" s="6"/>
      <c r="BM4753" s="6"/>
      <c r="BN4753" s="6"/>
      <c r="BO4753" s="6"/>
      <c r="BP4753" s="6"/>
      <c r="BQ4753" s="6"/>
      <c r="BR4753" s="6"/>
      <c r="BS4753" s="6"/>
      <c r="BT4753" s="6"/>
      <c r="BU4753" s="6"/>
      <c r="BV4753" s="6"/>
      <c r="BW4753" s="6"/>
      <c r="BX4753" s="6"/>
      <c r="BY4753" s="6"/>
      <c r="BZ4753" s="6"/>
      <c r="CA4753" s="6"/>
      <c r="CB4753" s="6"/>
      <c r="CC4753" s="6"/>
      <c r="CD4753" s="6"/>
      <c r="CE4753" s="6"/>
      <c r="CF4753" s="6"/>
      <c r="CG4753" s="6"/>
      <c r="CH4753" s="6"/>
      <c r="CI4753" s="6"/>
      <c r="CJ4753" s="6"/>
      <c r="CK4753" s="6"/>
      <c r="CL4753" s="6"/>
      <c r="CM4753" s="6"/>
      <c r="CN4753" s="6"/>
      <c r="CO4753" s="6"/>
      <c r="CP4753" s="6"/>
      <c r="CQ4753" s="6"/>
      <c r="CR4753" s="6"/>
      <c r="CS4753" s="6"/>
      <c r="CT4753" s="6"/>
      <c r="CU4753" s="6"/>
      <c r="CV4753" s="6"/>
      <c r="CW4753" s="6"/>
      <c r="CX4753" s="6"/>
      <c r="CY4753" s="6"/>
      <c r="CZ4753" s="6"/>
      <c r="DA4753" s="6"/>
      <c r="DB4753" s="6"/>
      <c r="DC4753" s="6"/>
      <c r="DD4753" s="6"/>
      <c r="DE4753" s="6"/>
      <c r="DF4753" s="6"/>
      <c r="DG4753" s="6"/>
      <c r="DH4753" s="6"/>
      <c r="DI4753" s="6"/>
      <c r="DJ4753" s="6"/>
    </row>
    <row r="4754" spans="15:114" ht="15" customHeight="1" x14ac:dyDescent="0.15"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6"/>
      <c r="BC4754" s="6"/>
      <c r="BD4754" s="6"/>
      <c r="BE4754" s="6"/>
      <c r="BF4754" s="6"/>
      <c r="BG4754" s="6"/>
      <c r="BH4754" s="6"/>
      <c r="BI4754" s="6"/>
      <c r="BJ4754" s="6"/>
      <c r="BK4754" s="6"/>
      <c r="BL4754" s="6"/>
      <c r="BM4754" s="6"/>
      <c r="BN4754" s="6"/>
      <c r="BO4754" s="6"/>
      <c r="BP4754" s="6"/>
      <c r="BQ4754" s="6"/>
      <c r="BR4754" s="6"/>
      <c r="BS4754" s="6"/>
      <c r="BT4754" s="6"/>
      <c r="BU4754" s="6"/>
      <c r="BV4754" s="6"/>
      <c r="BW4754" s="6"/>
      <c r="BX4754" s="6"/>
      <c r="BY4754" s="6"/>
      <c r="BZ4754" s="6"/>
      <c r="CA4754" s="6"/>
      <c r="CB4754" s="6"/>
      <c r="CC4754" s="6"/>
      <c r="CD4754" s="6"/>
      <c r="CE4754" s="6"/>
      <c r="CF4754" s="6"/>
      <c r="CG4754" s="6"/>
      <c r="CH4754" s="6"/>
      <c r="CI4754" s="6"/>
      <c r="CJ4754" s="6"/>
      <c r="CK4754" s="6"/>
      <c r="CL4754" s="6"/>
      <c r="CM4754" s="6"/>
      <c r="CN4754" s="6"/>
      <c r="CO4754" s="6"/>
      <c r="CP4754" s="6"/>
      <c r="CQ4754" s="6"/>
      <c r="CR4754" s="6"/>
      <c r="CS4754" s="6"/>
      <c r="CT4754" s="6"/>
      <c r="CU4754" s="6"/>
      <c r="CV4754" s="6"/>
      <c r="CW4754" s="6"/>
      <c r="CX4754" s="6"/>
      <c r="CY4754" s="6"/>
      <c r="CZ4754" s="6"/>
      <c r="DA4754" s="6"/>
      <c r="DB4754" s="6"/>
      <c r="DC4754" s="6"/>
      <c r="DD4754" s="6"/>
      <c r="DE4754" s="6"/>
      <c r="DF4754" s="6"/>
      <c r="DG4754" s="6"/>
      <c r="DH4754" s="6"/>
      <c r="DI4754" s="6"/>
      <c r="DJ4754" s="6"/>
    </row>
    <row r="4755" spans="15:114" ht="15" customHeight="1" x14ac:dyDescent="0.15"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6"/>
      <c r="BC4755" s="6"/>
      <c r="BD4755" s="6"/>
      <c r="BE4755" s="6"/>
      <c r="BF4755" s="6"/>
      <c r="BG4755" s="6"/>
      <c r="BH4755" s="6"/>
      <c r="BI4755" s="6"/>
      <c r="BJ4755" s="6"/>
      <c r="BK4755" s="6"/>
      <c r="BL4755" s="6"/>
      <c r="BM4755" s="6"/>
      <c r="BN4755" s="6"/>
      <c r="BO4755" s="6"/>
      <c r="BP4755" s="6"/>
      <c r="BQ4755" s="6"/>
      <c r="BR4755" s="6"/>
      <c r="BS4755" s="6"/>
      <c r="BT4755" s="6"/>
      <c r="BU4755" s="6"/>
      <c r="BV4755" s="6"/>
      <c r="BW4755" s="6"/>
      <c r="BX4755" s="6"/>
      <c r="BY4755" s="6"/>
      <c r="BZ4755" s="6"/>
      <c r="CA4755" s="6"/>
      <c r="CB4755" s="6"/>
      <c r="CC4755" s="6"/>
      <c r="CD4755" s="6"/>
      <c r="CE4755" s="6"/>
      <c r="CF4755" s="6"/>
      <c r="CG4755" s="6"/>
      <c r="CH4755" s="6"/>
      <c r="CI4755" s="6"/>
      <c r="CJ4755" s="6"/>
      <c r="CK4755" s="6"/>
      <c r="CL4755" s="6"/>
      <c r="CM4755" s="6"/>
      <c r="CN4755" s="6"/>
      <c r="CO4755" s="6"/>
      <c r="CP4755" s="6"/>
      <c r="CQ4755" s="6"/>
      <c r="CR4755" s="6"/>
      <c r="CS4755" s="6"/>
      <c r="CT4755" s="6"/>
      <c r="CU4755" s="6"/>
      <c r="CV4755" s="6"/>
      <c r="CW4755" s="6"/>
      <c r="CX4755" s="6"/>
      <c r="CY4755" s="6"/>
      <c r="CZ4755" s="6"/>
      <c r="DA4755" s="6"/>
      <c r="DB4755" s="6"/>
      <c r="DC4755" s="6"/>
      <c r="DD4755" s="6"/>
      <c r="DE4755" s="6"/>
      <c r="DF4755" s="6"/>
      <c r="DG4755" s="6"/>
      <c r="DH4755" s="6"/>
      <c r="DI4755" s="6"/>
      <c r="DJ4755" s="6"/>
    </row>
    <row r="4756" spans="15:114" ht="15" customHeight="1" x14ac:dyDescent="0.15"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  <c r="BH4756" s="6"/>
      <c r="BI4756" s="6"/>
      <c r="BJ4756" s="6"/>
      <c r="BK4756" s="6"/>
      <c r="BL4756" s="6"/>
      <c r="BM4756" s="6"/>
      <c r="BN4756" s="6"/>
      <c r="BO4756" s="6"/>
      <c r="BP4756" s="6"/>
      <c r="BQ4756" s="6"/>
      <c r="BR4756" s="6"/>
      <c r="BS4756" s="6"/>
      <c r="BT4756" s="6"/>
      <c r="BU4756" s="6"/>
      <c r="BV4756" s="6"/>
      <c r="BW4756" s="6"/>
      <c r="BX4756" s="6"/>
      <c r="BY4756" s="6"/>
      <c r="BZ4756" s="6"/>
      <c r="CA4756" s="6"/>
      <c r="CB4756" s="6"/>
      <c r="CC4756" s="6"/>
      <c r="CD4756" s="6"/>
      <c r="CE4756" s="6"/>
      <c r="CF4756" s="6"/>
      <c r="CG4756" s="6"/>
      <c r="CH4756" s="6"/>
      <c r="CI4756" s="6"/>
      <c r="CJ4756" s="6"/>
      <c r="CK4756" s="6"/>
      <c r="CL4756" s="6"/>
      <c r="CM4756" s="6"/>
      <c r="CN4756" s="6"/>
      <c r="CO4756" s="6"/>
      <c r="CP4756" s="6"/>
      <c r="CQ4756" s="6"/>
      <c r="CR4756" s="6"/>
      <c r="CS4756" s="6"/>
      <c r="CT4756" s="6"/>
      <c r="CU4756" s="6"/>
      <c r="CV4756" s="6"/>
      <c r="CW4756" s="6"/>
      <c r="CX4756" s="6"/>
      <c r="CY4756" s="6"/>
      <c r="CZ4756" s="6"/>
      <c r="DA4756" s="6"/>
      <c r="DB4756" s="6"/>
      <c r="DC4756" s="6"/>
      <c r="DD4756" s="6"/>
      <c r="DE4756" s="6"/>
      <c r="DF4756" s="6"/>
      <c r="DG4756" s="6"/>
      <c r="DH4756" s="6"/>
      <c r="DI4756" s="6"/>
      <c r="DJ4756" s="6"/>
    </row>
    <row r="4757" spans="15:114" ht="15" customHeight="1" x14ac:dyDescent="0.15"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  <c r="BH4757" s="6"/>
      <c r="BI4757" s="6"/>
      <c r="BJ4757" s="6"/>
      <c r="BK4757" s="6"/>
      <c r="BL4757" s="6"/>
      <c r="BM4757" s="6"/>
      <c r="BN4757" s="6"/>
      <c r="BO4757" s="6"/>
      <c r="BP4757" s="6"/>
      <c r="BQ4757" s="6"/>
      <c r="BR4757" s="6"/>
      <c r="BS4757" s="6"/>
      <c r="BT4757" s="6"/>
      <c r="BU4757" s="6"/>
      <c r="BV4757" s="6"/>
      <c r="BW4757" s="6"/>
      <c r="BX4757" s="6"/>
      <c r="BY4757" s="6"/>
      <c r="BZ4757" s="6"/>
      <c r="CA4757" s="6"/>
      <c r="CB4757" s="6"/>
      <c r="CC4757" s="6"/>
      <c r="CD4757" s="6"/>
      <c r="CE4757" s="6"/>
      <c r="CF4757" s="6"/>
      <c r="CG4757" s="6"/>
      <c r="CH4757" s="6"/>
      <c r="CI4757" s="6"/>
      <c r="CJ4757" s="6"/>
      <c r="CK4757" s="6"/>
      <c r="CL4757" s="6"/>
      <c r="CM4757" s="6"/>
      <c r="CN4757" s="6"/>
      <c r="CO4757" s="6"/>
      <c r="CP4757" s="6"/>
      <c r="CQ4757" s="6"/>
      <c r="CR4757" s="6"/>
      <c r="CS4757" s="6"/>
      <c r="CT4757" s="6"/>
      <c r="CU4757" s="6"/>
      <c r="CV4757" s="6"/>
      <c r="CW4757" s="6"/>
      <c r="CX4757" s="6"/>
      <c r="CY4757" s="6"/>
      <c r="CZ4757" s="6"/>
      <c r="DA4757" s="6"/>
      <c r="DB4757" s="6"/>
      <c r="DC4757" s="6"/>
      <c r="DD4757" s="6"/>
      <c r="DE4757" s="6"/>
      <c r="DF4757" s="6"/>
      <c r="DG4757" s="6"/>
      <c r="DH4757" s="6"/>
      <c r="DI4757" s="6"/>
      <c r="DJ4757" s="6"/>
    </row>
    <row r="4758" spans="15:114" ht="15" customHeight="1" x14ac:dyDescent="0.15"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6"/>
      <c r="BC4758" s="6"/>
      <c r="BD4758" s="6"/>
      <c r="BE4758" s="6"/>
      <c r="BF4758" s="6"/>
      <c r="BG4758" s="6"/>
      <c r="BH4758" s="6"/>
      <c r="BI4758" s="6"/>
      <c r="BJ4758" s="6"/>
      <c r="BK4758" s="6"/>
      <c r="BL4758" s="6"/>
      <c r="BM4758" s="6"/>
      <c r="BN4758" s="6"/>
      <c r="BO4758" s="6"/>
      <c r="BP4758" s="6"/>
      <c r="BQ4758" s="6"/>
      <c r="BR4758" s="6"/>
      <c r="BS4758" s="6"/>
      <c r="BT4758" s="6"/>
      <c r="BU4758" s="6"/>
      <c r="BV4758" s="6"/>
      <c r="BW4758" s="6"/>
      <c r="BX4758" s="6"/>
      <c r="BY4758" s="6"/>
      <c r="BZ4758" s="6"/>
      <c r="CA4758" s="6"/>
      <c r="CB4758" s="6"/>
      <c r="CC4758" s="6"/>
      <c r="CD4758" s="6"/>
      <c r="CE4758" s="6"/>
      <c r="CF4758" s="6"/>
      <c r="CG4758" s="6"/>
      <c r="CH4758" s="6"/>
      <c r="CI4758" s="6"/>
      <c r="CJ4758" s="6"/>
      <c r="CK4758" s="6"/>
      <c r="CL4758" s="6"/>
      <c r="CM4758" s="6"/>
      <c r="CN4758" s="6"/>
      <c r="CO4758" s="6"/>
      <c r="CP4758" s="6"/>
      <c r="CQ4758" s="6"/>
      <c r="CR4758" s="6"/>
      <c r="CS4758" s="6"/>
      <c r="CT4758" s="6"/>
      <c r="CU4758" s="6"/>
      <c r="CV4758" s="6"/>
      <c r="CW4758" s="6"/>
      <c r="CX4758" s="6"/>
      <c r="CY4758" s="6"/>
      <c r="CZ4758" s="6"/>
      <c r="DA4758" s="6"/>
      <c r="DB4758" s="6"/>
      <c r="DC4758" s="6"/>
      <c r="DD4758" s="6"/>
      <c r="DE4758" s="6"/>
      <c r="DF4758" s="6"/>
      <c r="DG4758" s="6"/>
      <c r="DH4758" s="6"/>
      <c r="DI4758" s="6"/>
      <c r="DJ4758" s="6"/>
    </row>
    <row r="4759" spans="15:114" ht="15" customHeight="1" x14ac:dyDescent="0.15"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6"/>
      <c r="BC4759" s="6"/>
      <c r="BD4759" s="6"/>
      <c r="BE4759" s="6"/>
      <c r="BF4759" s="6"/>
      <c r="BG4759" s="6"/>
      <c r="BH4759" s="6"/>
      <c r="BI4759" s="6"/>
      <c r="BJ4759" s="6"/>
      <c r="BK4759" s="6"/>
      <c r="BL4759" s="6"/>
      <c r="BM4759" s="6"/>
      <c r="BN4759" s="6"/>
      <c r="BO4759" s="6"/>
      <c r="BP4759" s="6"/>
      <c r="BQ4759" s="6"/>
      <c r="BR4759" s="6"/>
      <c r="BS4759" s="6"/>
      <c r="BT4759" s="6"/>
      <c r="BU4759" s="6"/>
      <c r="BV4759" s="6"/>
      <c r="BW4759" s="6"/>
      <c r="BX4759" s="6"/>
      <c r="BY4759" s="6"/>
      <c r="BZ4759" s="6"/>
      <c r="CA4759" s="6"/>
      <c r="CB4759" s="6"/>
      <c r="CC4759" s="6"/>
      <c r="CD4759" s="6"/>
      <c r="CE4759" s="6"/>
      <c r="CF4759" s="6"/>
      <c r="CG4759" s="6"/>
      <c r="CH4759" s="6"/>
      <c r="CI4759" s="6"/>
      <c r="CJ4759" s="6"/>
      <c r="CK4759" s="6"/>
      <c r="CL4759" s="6"/>
      <c r="CM4759" s="6"/>
      <c r="CN4759" s="6"/>
      <c r="CO4759" s="6"/>
      <c r="CP4759" s="6"/>
      <c r="CQ4759" s="6"/>
      <c r="CR4759" s="6"/>
      <c r="CS4759" s="6"/>
      <c r="CT4759" s="6"/>
      <c r="CU4759" s="6"/>
      <c r="CV4759" s="6"/>
      <c r="CW4759" s="6"/>
      <c r="CX4759" s="6"/>
      <c r="CY4759" s="6"/>
      <c r="CZ4759" s="6"/>
      <c r="DA4759" s="6"/>
      <c r="DB4759" s="6"/>
      <c r="DC4759" s="6"/>
      <c r="DD4759" s="6"/>
      <c r="DE4759" s="6"/>
      <c r="DF4759" s="6"/>
      <c r="DG4759" s="6"/>
      <c r="DH4759" s="6"/>
      <c r="DI4759" s="6"/>
      <c r="DJ4759" s="6"/>
    </row>
    <row r="4760" spans="15:114" ht="15" customHeight="1" x14ac:dyDescent="0.15"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6"/>
      <c r="BD4760" s="6"/>
      <c r="BE4760" s="6"/>
      <c r="BF4760" s="6"/>
      <c r="BG4760" s="6"/>
      <c r="BH4760" s="6"/>
      <c r="BI4760" s="6"/>
      <c r="BJ4760" s="6"/>
      <c r="BK4760" s="6"/>
      <c r="BL4760" s="6"/>
      <c r="BM4760" s="6"/>
      <c r="BN4760" s="6"/>
      <c r="BO4760" s="6"/>
      <c r="BP4760" s="6"/>
      <c r="BQ4760" s="6"/>
      <c r="BR4760" s="6"/>
      <c r="BS4760" s="6"/>
      <c r="BT4760" s="6"/>
      <c r="BU4760" s="6"/>
      <c r="BV4760" s="6"/>
      <c r="BW4760" s="6"/>
      <c r="BX4760" s="6"/>
      <c r="BY4760" s="6"/>
      <c r="BZ4760" s="6"/>
      <c r="CA4760" s="6"/>
      <c r="CB4760" s="6"/>
      <c r="CC4760" s="6"/>
      <c r="CD4760" s="6"/>
      <c r="CE4760" s="6"/>
      <c r="CF4760" s="6"/>
      <c r="CG4760" s="6"/>
      <c r="CH4760" s="6"/>
      <c r="CI4760" s="6"/>
      <c r="CJ4760" s="6"/>
      <c r="CK4760" s="6"/>
      <c r="CL4760" s="6"/>
      <c r="CM4760" s="6"/>
      <c r="CN4760" s="6"/>
      <c r="CO4760" s="6"/>
      <c r="CP4760" s="6"/>
      <c r="CQ4760" s="6"/>
      <c r="CR4760" s="6"/>
      <c r="CS4760" s="6"/>
      <c r="CT4760" s="6"/>
      <c r="CU4760" s="6"/>
      <c r="CV4760" s="6"/>
      <c r="CW4760" s="6"/>
      <c r="CX4760" s="6"/>
      <c r="CY4760" s="6"/>
      <c r="CZ4760" s="6"/>
      <c r="DA4760" s="6"/>
      <c r="DB4760" s="6"/>
      <c r="DC4760" s="6"/>
      <c r="DD4760" s="6"/>
      <c r="DE4760" s="6"/>
      <c r="DF4760" s="6"/>
      <c r="DG4760" s="6"/>
      <c r="DH4760" s="6"/>
      <c r="DI4760" s="6"/>
      <c r="DJ4760" s="6"/>
    </row>
    <row r="4761" spans="15:114" ht="15" customHeight="1" x14ac:dyDescent="0.15"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6"/>
      <c r="BD4761" s="6"/>
      <c r="BE4761" s="6"/>
      <c r="BF4761" s="6"/>
      <c r="BG4761" s="6"/>
      <c r="BH4761" s="6"/>
      <c r="BI4761" s="6"/>
      <c r="BJ4761" s="6"/>
      <c r="BK4761" s="6"/>
      <c r="BL4761" s="6"/>
      <c r="BM4761" s="6"/>
      <c r="BN4761" s="6"/>
      <c r="BO4761" s="6"/>
      <c r="BP4761" s="6"/>
      <c r="BQ4761" s="6"/>
      <c r="BR4761" s="6"/>
      <c r="BS4761" s="6"/>
      <c r="BT4761" s="6"/>
      <c r="BU4761" s="6"/>
      <c r="BV4761" s="6"/>
      <c r="BW4761" s="6"/>
      <c r="BX4761" s="6"/>
      <c r="BY4761" s="6"/>
      <c r="BZ4761" s="6"/>
      <c r="CA4761" s="6"/>
      <c r="CB4761" s="6"/>
      <c r="CC4761" s="6"/>
      <c r="CD4761" s="6"/>
      <c r="CE4761" s="6"/>
      <c r="CF4761" s="6"/>
      <c r="CG4761" s="6"/>
      <c r="CH4761" s="6"/>
      <c r="CI4761" s="6"/>
      <c r="CJ4761" s="6"/>
      <c r="CK4761" s="6"/>
      <c r="CL4761" s="6"/>
      <c r="CM4761" s="6"/>
      <c r="CN4761" s="6"/>
      <c r="CO4761" s="6"/>
      <c r="CP4761" s="6"/>
      <c r="CQ4761" s="6"/>
      <c r="CR4761" s="6"/>
      <c r="CS4761" s="6"/>
      <c r="CT4761" s="6"/>
      <c r="CU4761" s="6"/>
      <c r="CV4761" s="6"/>
      <c r="CW4761" s="6"/>
      <c r="CX4761" s="6"/>
      <c r="CY4761" s="6"/>
      <c r="CZ4761" s="6"/>
      <c r="DA4761" s="6"/>
      <c r="DB4761" s="6"/>
      <c r="DC4761" s="6"/>
      <c r="DD4761" s="6"/>
      <c r="DE4761" s="6"/>
      <c r="DF4761" s="6"/>
      <c r="DG4761" s="6"/>
      <c r="DH4761" s="6"/>
      <c r="DI4761" s="6"/>
      <c r="DJ4761" s="6"/>
    </row>
    <row r="4762" spans="15:114" ht="15" customHeight="1" x14ac:dyDescent="0.15"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6"/>
      <c r="BD4762" s="6"/>
      <c r="BE4762" s="6"/>
      <c r="BF4762" s="6"/>
      <c r="BG4762" s="6"/>
      <c r="BH4762" s="6"/>
      <c r="BI4762" s="6"/>
      <c r="BJ4762" s="6"/>
      <c r="BK4762" s="6"/>
      <c r="BL4762" s="6"/>
      <c r="BM4762" s="6"/>
      <c r="BN4762" s="6"/>
      <c r="BO4762" s="6"/>
      <c r="BP4762" s="6"/>
      <c r="BQ4762" s="6"/>
      <c r="BR4762" s="6"/>
      <c r="BS4762" s="6"/>
      <c r="BT4762" s="6"/>
      <c r="BU4762" s="6"/>
      <c r="BV4762" s="6"/>
      <c r="BW4762" s="6"/>
      <c r="BX4762" s="6"/>
      <c r="BY4762" s="6"/>
      <c r="BZ4762" s="6"/>
      <c r="CA4762" s="6"/>
      <c r="CB4762" s="6"/>
      <c r="CC4762" s="6"/>
      <c r="CD4762" s="6"/>
      <c r="CE4762" s="6"/>
      <c r="CF4762" s="6"/>
      <c r="CG4762" s="6"/>
      <c r="CH4762" s="6"/>
      <c r="CI4762" s="6"/>
      <c r="CJ4762" s="6"/>
      <c r="CK4762" s="6"/>
      <c r="CL4762" s="6"/>
      <c r="CM4762" s="6"/>
      <c r="CN4762" s="6"/>
      <c r="CO4762" s="6"/>
      <c r="CP4762" s="6"/>
      <c r="CQ4762" s="6"/>
      <c r="CR4762" s="6"/>
      <c r="CS4762" s="6"/>
      <c r="CT4762" s="6"/>
      <c r="CU4762" s="6"/>
      <c r="CV4762" s="6"/>
      <c r="CW4762" s="6"/>
      <c r="CX4762" s="6"/>
      <c r="CY4762" s="6"/>
      <c r="CZ4762" s="6"/>
      <c r="DA4762" s="6"/>
      <c r="DB4762" s="6"/>
      <c r="DC4762" s="6"/>
      <c r="DD4762" s="6"/>
      <c r="DE4762" s="6"/>
      <c r="DF4762" s="6"/>
      <c r="DG4762" s="6"/>
      <c r="DH4762" s="6"/>
      <c r="DI4762" s="6"/>
      <c r="DJ4762" s="6"/>
    </row>
    <row r="4763" spans="15:114" ht="15" customHeight="1" x14ac:dyDescent="0.15"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6"/>
      <c r="BC4763" s="6"/>
      <c r="BD4763" s="6"/>
      <c r="BE4763" s="6"/>
      <c r="BF4763" s="6"/>
      <c r="BG4763" s="6"/>
      <c r="BH4763" s="6"/>
      <c r="BI4763" s="6"/>
      <c r="BJ4763" s="6"/>
      <c r="BK4763" s="6"/>
      <c r="BL4763" s="6"/>
      <c r="BM4763" s="6"/>
      <c r="BN4763" s="6"/>
      <c r="BO4763" s="6"/>
      <c r="BP4763" s="6"/>
      <c r="BQ4763" s="6"/>
      <c r="BR4763" s="6"/>
      <c r="BS4763" s="6"/>
      <c r="BT4763" s="6"/>
      <c r="BU4763" s="6"/>
      <c r="BV4763" s="6"/>
      <c r="BW4763" s="6"/>
      <c r="BX4763" s="6"/>
      <c r="BY4763" s="6"/>
      <c r="BZ4763" s="6"/>
      <c r="CA4763" s="6"/>
      <c r="CB4763" s="6"/>
      <c r="CC4763" s="6"/>
      <c r="CD4763" s="6"/>
      <c r="CE4763" s="6"/>
      <c r="CF4763" s="6"/>
      <c r="CG4763" s="6"/>
      <c r="CH4763" s="6"/>
      <c r="CI4763" s="6"/>
      <c r="CJ4763" s="6"/>
      <c r="CK4763" s="6"/>
      <c r="CL4763" s="6"/>
      <c r="CM4763" s="6"/>
      <c r="CN4763" s="6"/>
      <c r="CO4763" s="6"/>
      <c r="CP4763" s="6"/>
      <c r="CQ4763" s="6"/>
      <c r="CR4763" s="6"/>
      <c r="CS4763" s="6"/>
      <c r="CT4763" s="6"/>
      <c r="CU4763" s="6"/>
      <c r="CV4763" s="6"/>
      <c r="CW4763" s="6"/>
      <c r="CX4763" s="6"/>
      <c r="CY4763" s="6"/>
      <c r="CZ4763" s="6"/>
      <c r="DA4763" s="6"/>
      <c r="DB4763" s="6"/>
      <c r="DC4763" s="6"/>
      <c r="DD4763" s="6"/>
      <c r="DE4763" s="6"/>
      <c r="DF4763" s="6"/>
      <c r="DG4763" s="6"/>
      <c r="DH4763" s="6"/>
      <c r="DI4763" s="6"/>
      <c r="DJ4763" s="6"/>
    </row>
    <row r="4764" spans="15:114" ht="15" customHeight="1" x14ac:dyDescent="0.15"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6"/>
      <c r="BD4764" s="6"/>
      <c r="BE4764" s="6"/>
      <c r="BF4764" s="6"/>
      <c r="BG4764" s="6"/>
      <c r="BH4764" s="6"/>
      <c r="BI4764" s="6"/>
      <c r="BJ4764" s="6"/>
      <c r="BK4764" s="6"/>
      <c r="BL4764" s="6"/>
      <c r="BM4764" s="6"/>
      <c r="BN4764" s="6"/>
      <c r="BO4764" s="6"/>
      <c r="BP4764" s="6"/>
      <c r="BQ4764" s="6"/>
      <c r="BR4764" s="6"/>
      <c r="BS4764" s="6"/>
      <c r="BT4764" s="6"/>
      <c r="BU4764" s="6"/>
      <c r="BV4764" s="6"/>
      <c r="BW4764" s="6"/>
      <c r="BX4764" s="6"/>
      <c r="BY4764" s="6"/>
      <c r="BZ4764" s="6"/>
      <c r="CA4764" s="6"/>
      <c r="CB4764" s="6"/>
      <c r="CC4764" s="6"/>
      <c r="CD4764" s="6"/>
      <c r="CE4764" s="6"/>
      <c r="CF4764" s="6"/>
      <c r="CG4764" s="6"/>
      <c r="CH4764" s="6"/>
      <c r="CI4764" s="6"/>
      <c r="CJ4764" s="6"/>
      <c r="CK4764" s="6"/>
      <c r="CL4764" s="6"/>
      <c r="CM4764" s="6"/>
      <c r="CN4764" s="6"/>
      <c r="CO4764" s="6"/>
      <c r="CP4764" s="6"/>
      <c r="CQ4764" s="6"/>
      <c r="CR4764" s="6"/>
      <c r="CS4764" s="6"/>
      <c r="CT4764" s="6"/>
      <c r="CU4764" s="6"/>
      <c r="CV4764" s="6"/>
      <c r="CW4764" s="6"/>
      <c r="CX4764" s="6"/>
      <c r="CY4764" s="6"/>
      <c r="CZ4764" s="6"/>
      <c r="DA4764" s="6"/>
      <c r="DB4764" s="6"/>
      <c r="DC4764" s="6"/>
      <c r="DD4764" s="6"/>
      <c r="DE4764" s="6"/>
      <c r="DF4764" s="6"/>
      <c r="DG4764" s="6"/>
      <c r="DH4764" s="6"/>
      <c r="DI4764" s="6"/>
      <c r="DJ4764" s="6"/>
    </row>
    <row r="4765" spans="15:114" ht="15" customHeight="1" x14ac:dyDescent="0.15"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6"/>
      <c r="BC4765" s="6"/>
      <c r="BD4765" s="6"/>
      <c r="BE4765" s="6"/>
      <c r="BF4765" s="6"/>
      <c r="BG4765" s="6"/>
      <c r="BH4765" s="6"/>
      <c r="BI4765" s="6"/>
      <c r="BJ4765" s="6"/>
      <c r="BK4765" s="6"/>
      <c r="BL4765" s="6"/>
      <c r="BM4765" s="6"/>
      <c r="BN4765" s="6"/>
      <c r="BO4765" s="6"/>
      <c r="BP4765" s="6"/>
      <c r="BQ4765" s="6"/>
      <c r="BR4765" s="6"/>
      <c r="BS4765" s="6"/>
      <c r="BT4765" s="6"/>
      <c r="BU4765" s="6"/>
      <c r="BV4765" s="6"/>
      <c r="BW4765" s="6"/>
      <c r="BX4765" s="6"/>
      <c r="BY4765" s="6"/>
      <c r="BZ4765" s="6"/>
      <c r="CA4765" s="6"/>
      <c r="CB4765" s="6"/>
      <c r="CC4765" s="6"/>
      <c r="CD4765" s="6"/>
      <c r="CE4765" s="6"/>
      <c r="CF4765" s="6"/>
      <c r="CG4765" s="6"/>
      <c r="CH4765" s="6"/>
      <c r="CI4765" s="6"/>
      <c r="CJ4765" s="6"/>
      <c r="CK4765" s="6"/>
      <c r="CL4765" s="6"/>
      <c r="CM4765" s="6"/>
      <c r="CN4765" s="6"/>
      <c r="CO4765" s="6"/>
      <c r="CP4765" s="6"/>
      <c r="CQ4765" s="6"/>
      <c r="CR4765" s="6"/>
      <c r="CS4765" s="6"/>
      <c r="CT4765" s="6"/>
      <c r="CU4765" s="6"/>
      <c r="CV4765" s="6"/>
      <c r="CW4765" s="6"/>
      <c r="CX4765" s="6"/>
      <c r="CY4765" s="6"/>
      <c r="CZ4765" s="6"/>
      <c r="DA4765" s="6"/>
      <c r="DB4765" s="6"/>
      <c r="DC4765" s="6"/>
      <c r="DD4765" s="6"/>
      <c r="DE4765" s="6"/>
      <c r="DF4765" s="6"/>
      <c r="DG4765" s="6"/>
      <c r="DH4765" s="6"/>
      <c r="DI4765" s="6"/>
      <c r="DJ4765" s="6"/>
    </row>
    <row r="4766" spans="15:114" ht="15" customHeight="1" x14ac:dyDescent="0.15"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  <c r="BH4766" s="6"/>
      <c r="BI4766" s="6"/>
      <c r="BJ4766" s="6"/>
      <c r="BK4766" s="6"/>
      <c r="BL4766" s="6"/>
      <c r="BM4766" s="6"/>
      <c r="BN4766" s="6"/>
      <c r="BO4766" s="6"/>
      <c r="BP4766" s="6"/>
      <c r="BQ4766" s="6"/>
      <c r="BR4766" s="6"/>
      <c r="BS4766" s="6"/>
      <c r="BT4766" s="6"/>
      <c r="BU4766" s="6"/>
      <c r="BV4766" s="6"/>
      <c r="BW4766" s="6"/>
      <c r="BX4766" s="6"/>
      <c r="BY4766" s="6"/>
      <c r="BZ4766" s="6"/>
      <c r="CA4766" s="6"/>
      <c r="CB4766" s="6"/>
      <c r="CC4766" s="6"/>
      <c r="CD4766" s="6"/>
      <c r="CE4766" s="6"/>
      <c r="CF4766" s="6"/>
      <c r="CG4766" s="6"/>
      <c r="CH4766" s="6"/>
      <c r="CI4766" s="6"/>
      <c r="CJ4766" s="6"/>
      <c r="CK4766" s="6"/>
      <c r="CL4766" s="6"/>
      <c r="CM4766" s="6"/>
      <c r="CN4766" s="6"/>
      <c r="CO4766" s="6"/>
      <c r="CP4766" s="6"/>
      <c r="CQ4766" s="6"/>
      <c r="CR4766" s="6"/>
      <c r="CS4766" s="6"/>
      <c r="CT4766" s="6"/>
      <c r="CU4766" s="6"/>
      <c r="CV4766" s="6"/>
      <c r="CW4766" s="6"/>
      <c r="CX4766" s="6"/>
      <c r="CY4766" s="6"/>
      <c r="CZ4766" s="6"/>
      <c r="DA4766" s="6"/>
      <c r="DB4766" s="6"/>
      <c r="DC4766" s="6"/>
      <c r="DD4766" s="6"/>
      <c r="DE4766" s="6"/>
      <c r="DF4766" s="6"/>
      <c r="DG4766" s="6"/>
      <c r="DH4766" s="6"/>
      <c r="DI4766" s="6"/>
      <c r="DJ4766" s="6"/>
    </row>
    <row r="4767" spans="15:114" ht="15" customHeight="1" x14ac:dyDescent="0.15"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6"/>
      <c r="BC4767" s="6"/>
      <c r="BD4767" s="6"/>
      <c r="BE4767" s="6"/>
      <c r="BF4767" s="6"/>
      <c r="BG4767" s="6"/>
      <c r="BH4767" s="6"/>
      <c r="BI4767" s="6"/>
      <c r="BJ4767" s="6"/>
      <c r="BK4767" s="6"/>
      <c r="BL4767" s="6"/>
      <c r="BM4767" s="6"/>
      <c r="BN4767" s="6"/>
      <c r="BO4767" s="6"/>
      <c r="BP4767" s="6"/>
      <c r="BQ4767" s="6"/>
      <c r="BR4767" s="6"/>
      <c r="BS4767" s="6"/>
      <c r="BT4767" s="6"/>
      <c r="BU4767" s="6"/>
      <c r="BV4767" s="6"/>
      <c r="BW4767" s="6"/>
      <c r="BX4767" s="6"/>
      <c r="BY4767" s="6"/>
      <c r="BZ4767" s="6"/>
      <c r="CA4767" s="6"/>
      <c r="CB4767" s="6"/>
      <c r="CC4767" s="6"/>
      <c r="CD4767" s="6"/>
      <c r="CE4767" s="6"/>
      <c r="CF4767" s="6"/>
      <c r="CG4767" s="6"/>
      <c r="CH4767" s="6"/>
      <c r="CI4767" s="6"/>
      <c r="CJ4767" s="6"/>
      <c r="CK4767" s="6"/>
      <c r="CL4767" s="6"/>
      <c r="CM4767" s="6"/>
      <c r="CN4767" s="6"/>
      <c r="CO4767" s="6"/>
      <c r="CP4767" s="6"/>
      <c r="CQ4767" s="6"/>
      <c r="CR4767" s="6"/>
      <c r="CS4767" s="6"/>
      <c r="CT4767" s="6"/>
      <c r="CU4767" s="6"/>
      <c r="CV4767" s="6"/>
      <c r="CW4767" s="6"/>
      <c r="CX4767" s="6"/>
      <c r="CY4767" s="6"/>
      <c r="CZ4767" s="6"/>
      <c r="DA4767" s="6"/>
      <c r="DB4767" s="6"/>
      <c r="DC4767" s="6"/>
      <c r="DD4767" s="6"/>
      <c r="DE4767" s="6"/>
      <c r="DF4767" s="6"/>
      <c r="DG4767" s="6"/>
      <c r="DH4767" s="6"/>
      <c r="DI4767" s="6"/>
      <c r="DJ4767" s="6"/>
    </row>
    <row r="4768" spans="15:114" ht="15" customHeight="1" x14ac:dyDescent="0.15"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6"/>
      <c r="BD4768" s="6"/>
      <c r="BE4768" s="6"/>
      <c r="BF4768" s="6"/>
      <c r="BG4768" s="6"/>
      <c r="BH4768" s="6"/>
      <c r="BI4768" s="6"/>
      <c r="BJ4768" s="6"/>
      <c r="BK4768" s="6"/>
      <c r="BL4768" s="6"/>
      <c r="BM4768" s="6"/>
      <c r="BN4768" s="6"/>
      <c r="BO4768" s="6"/>
      <c r="BP4768" s="6"/>
      <c r="BQ4768" s="6"/>
      <c r="BR4768" s="6"/>
      <c r="BS4768" s="6"/>
      <c r="BT4768" s="6"/>
      <c r="BU4768" s="6"/>
      <c r="BV4768" s="6"/>
      <c r="BW4768" s="6"/>
      <c r="BX4768" s="6"/>
      <c r="BY4768" s="6"/>
      <c r="BZ4768" s="6"/>
      <c r="CA4768" s="6"/>
      <c r="CB4768" s="6"/>
      <c r="CC4768" s="6"/>
      <c r="CD4768" s="6"/>
      <c r="CE4768" s="6"/>
      <c r="CF4768" s="6"/>
      <c r="CG4768" s="6"/>
      <c r="CH4768" s="6"/>
      <c r="CI4768" s="6"/>
      <c r="CJ4768" s="6"/>
      <c r="CK4768" s="6"/>
      <c r="CL4768" s="6"/>
      <c r="CM4768" s="6"/>
      <c r="CN4768" s="6"/>
      <c r="CO4768" s="6"/>
      <c r="CP4768" s="6"/>
      <c r="CQ4768" s="6"/>
      <c r="CR4768" s="6"/>
      <c r="CS4768" s="6"/>
      <c r="CT4768" s="6"/>
      <c r="CU4768" s="6"/>
      <c r="CV4768" s="6"/>
      <c r="CW4768" s="6"/>
      <c r="CX4768" s="6"/>
      <c r="CY4768" s="6"/>
      <c r="CZ4768" s="6"/>
      <c r="DA4768" s="6"/>
      <c r="DB4768" s="6"/>
      <c r="DC4768" s="6"/>
      <c r="DD4768" s="6"/>
      <c r="DE4768" s="6"/>
      <c r="DF4768" s="6"/>
      <c r="DG4768" s="6"/>
      <c r="DH4768" s="6"/>
      <c r="DI4768" s="6"/>
      <c r="DJ4768" s="6"/>
    </row>
    <row r="4769" spans="15:114" ht="15" customHeight="1" x14ac:dyDescent="0.15"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6"/>
      <c r="BD4769" s="6"/>
      <c r="BE4769" s="6"/>
      <c r="BF4769" s="6"/>
      <c r="BG4769" s="6"/>
      <c r="BH4769" s="6"/>
      <c r="BI4769" s="6"/>
      <c r="BJ4769" s="6"/>
      <c r="BK4769" s="6"/>
      <c r="BL4769" s="6"/>
      <c r="BM4769" s="6"/>
      <c r="BN4769" s="6"/>
      <c r="BO4769" s="6"/>
      <c r="BP4769" s="6"/>
      <c r="BQ4769" s="6"/>
      <c r="BR4769" s="6"/>
      <c r="BS4769" s="6"/>
      <c r="BT4769" s="6"/>
      <c r="BU4769" s="6"/>
      <c r="BV4769" s="6"/>
      <c r="BW4769" s="6"/>
      <c r="BX4769" s="6"/>
      <c r="BY4769" s="6"/>
      <c r="BZ4769" s="6"/>
      <c r="CA4769" s="6"/>
      <c r="CB4769" s="6"/>
      <c r="CC4769" s="6"/>
      <c r="CD4769" s="6"/>
      <c r="CE4769" s="6"/>
      <c r="CF4769" s="6"/>
      <c r="CG4769" s="6"/>
      <c r="CH4769" s="6"/>
      <c r="CI4769" s="6"/>
      <c r="CJ4769" s="6"/>
      <c r="CK4769" s="6"/>
      <c r="CL4769" s="6"/>
      <c r="CM4769" s="6"/>
      <c r="CN4769" s="6"/>
      <c r="CO4769" s="6"/>
      <c r="CP4769" s="6"/>
      <c r="CQ4769" s="6"/>
      <c r="CR4769" s="6"/>
      <c r="CS4769" s="6"/>
      <c r="CT4769" s="6"/>
      <c r="CU4769" s="6"/>
      <c r="CV4769" s="6"/>
      <c r="CW4769" s="6"/>
      <c r="CX4769" s="6"/>
      <c r="CY4769" s="6"/>
      <c r="CZ4769" s="6"/>
      <c r="DA4769" s="6"/>
      <c r="DB4769" s="6"/>
      <c r="DC4769" s="6"/>
      <c r="DD4769" s="6"/>
      <c r="DE4769" s="6"/>
      <c r="DF4769" s="6"/>
      <c r="DG4769" s="6"/>
      <c r="DH4769" s="6"/>
      <c r="DI4769" s="6"/>
      <c r="DJ4769" s="6"/>
    </row>
    <row r="4770" spans="15:114" ht="15" customHeight="1" x14ac:dyDescent="0.15"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6"/>
      <c r="BD4770" s="6"/>
      <c r="BE4770" s="6"/>
      <c r="BF4770" s="6"/>
      <c r="BG4770" s="6"/>
      <c r="BH4770" s="6"/>
      <c r="BI4770" s="6"/>
      <c r="BJ4770" s="6"/>
      <c r="BK4770" s="6"/>
      <c r="BL4770" s="6"/>
      <c r="BM4770" s="6"/>
      <c r="BN4770" s="6"/>
      <c r="BO4770" s="6"/>
      <c r="BP4770" s="6"/>
      <c r="BQ4770" s="6"/>
      <c r="BR4770" s="6"/>
      <c r="BS4770" s="6"/>
      <c r="BT4770" s="6"/>
      <c r="BU4770" s="6"/>
      <c r="BV4770" s="6"/>
      <c r="BW4770" s="6"/>
      <c r="BX4770" s="6"/>
      <c r="BY4770" s="6"/>
      <c r="BZ4770" s="6"/>
      <c r="CA4770" s="6"/>
      <c r="CB4770" s="6"/>
      <c r="CC4770" s="6"/>
      <c r="CD4770" s="6"/>
      <c r="CE4770" s="6"/>
      <c r="CF4770" s="6"/>
      <c r="CG4770" s="6"/>
      <c r="CH4770" s="6"/>
      <c r="CI4770" s="6"/>
      <c r="CJ4770" s="6"/>
      <c r="CK4770" s="6"/>
      <c r="CL4770" s="6"/>
      <c r="CM4770" s="6"/>
      <c r="CN4770" s="6"/>
      <c r="CO4770" s="6"/>
      <c r="CP4770" s="6"/>
      <c r="CQ4770" s="6"/>
      <c r="CR4770" s="6"/>
      <c r="CS4770" s="6"/>
      <c r="CT4770" s="6"/>
      <c r="CU4770" s="6"/>
      <c r="CV4770" s="6"/>
      <c r="CW4770" s="6"/>
      <c r="CX4770" s="6"/>
      <c r="CY4770" s="6"/>
      <c r="CZ4770" s="6"/>
      <c r="DA4770" s="6"/>
      <c r="DB4770" s="6"/>
      <c r="DC4770" s="6"/>
      <c r="DD4770" s="6"/>
      <c r="DE4770" s="6"/>
      <c r="DF4770" s="6"/>
      <c r="DG4770" s="6"/>
      <c r="DH4770" s="6"/>
      <c r="DI4770" s="6"/>
      <c r="DJ4770" s="6"/>
    </row>
    <row r="4771" spans="15:114" ht="15" customHeight="1" x14ac:dyDescent="0.15"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6"/>
      <c r="BD4771" s="6"/>
      <c r="BE4771" s="6"/>
      <c r="BF4771" s="6"/>
      <c r="BG4771" s="6"/>
      <c r="BH4771" s="6"/>
      <c r="BI4771" s="6"/>
      <c r="BJ4771" s="6"/>
      <c r="BK4771" s="6"/>
      <c r="BL4771" s="6"/>
      <c r="BM4771" s="6"/>
      <c r="BN4771" s="6"/>
      <c r="BO4771" s="6"/>
      <c r="BP4771" s="6"/>
      <c r="BQ4771" s="6"/>
      <c r="BR4771" s="6"/>
      <c r="BS4771" s="6"/>
      <c r="BT4771" s="6"/>
      <c r="BU4771" s="6"/>
      <c r="BV4771" s="6"/>
      <c r="BW4771" s="6"/>
      <c r="BX4771" s="6"/>
      <c r="BY4771" s="6"/>
      <c r="BZ4771" s="6"/>
      <c r="CA4771" s="6"/>
      <c r="CB4771" s="6"/>
      <c r="CC4771" s="6"/>
      <c r="CD4771" s="6"/>
      <c r="CE4771" s="6"/>
      <c r="CF4771" s="6"/>
      <c r="CG4771" s="6"/>
      <c r="CH4771" s="6"/>
      <c r="CI4771" s="6"/>
      <c r="CJ4771" s="6"/>
      <c r="CK4771" s="6"/>
      <c r="CL4771" s="6"/>
      <c r="CM4771" s="6"/>
      <c r="CN4771" s="6"/>
      <c r="CO4771" s="6"/>
      <c r="CP4771" s="6"/>
      <c r="CQ4771" s="6"/>
      <c r="CR4771" s="6"/>
      <c r="CS4771" s="6"/>
      <c r="CT4771" s="6"/>
      <c r="CU4771" s="6"/>
      <c r="CV4771" s="6"/>
      <c r="CW4771" s="6"/>
      <c r="CX4771" s="6"/>
      <c r="CY4771" s="6"/>
      <c r="CZ4771" s="6"/>
      <c r="DA4771" s="6"/>
      <c r="DB4771" s="6"/>
      <c r="DC4771" s="6"/>
      <c r="DD4771" s="6"/>
      <c r="DE4771" s="6"/>
      <c r="DF4771" s="6"/>
      <c r="DG4771" s="6"/>
      <c r="DH4771" s="6"/>
      <c r="DI4771" s="6"/>
      <c r="DJ4771" s="6"/>
    </row>
    <row r="4772" spans="15:114" ht="15" customHeight="1" x14ac:dyDescent="0.15"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  <c r="BH4772" s="6"/>
      <c r="BI4772" s="6"/>
      <c r="BJ4772" s="6"/>
      <c r="BK4772" s="6"/>
      <c r="BL4772" s="6"/>
      <c r="BM4772" s="6"/>
      <c r="BN4772" s="6"/>
      <c r="BO4772" s="6"/>
      <c r="BP4772" s="6"/>
      <c r="BQ4772" s="6"/>
      <c r="BR4772" s="6"/>
      <c r="BS4772" s="6"/>
      <c r="BT4772" s="6"/>
      <c r="BU4772" s="6"/>
      <c r="BV4772" s="6"/>
      <c r="BW4772" s="6"/>
      <c r="BX4772" s="6"/>
      <c r="BY4772" s="6"/>
      <c r="BZ4772" s="6"/>
      <c r="CA4772" s="6"/>
      <c r="CB4772" s="6"/>
      <c r="CC4772" s="6"/>
      <c r="CD4772" s="6"/>
      <c r="CE4772" s="6"/>
      <c r="CF4772" s="6"/>
      <c r="CG4772" s="6"/>
      <c r="CH4772" s="6"/>
      <c r="CI4772" s="6"/>
      <c r="CJ4772" s="6"/>
      <c r="CK4772" s="6"/>
      <c r="CL4772" s="6"/>
      <c r="CM4772" s="6"/>
      <c r="CN4772" s="6"/>
      <c r="CO4772" s="6"/>
      <c r="CP4772" s="6"/>
      <c r="CQ4772" s="6"/>
      <c r="CR4772" s="6"/>
      <c r="CS4772" s="6"/>
      <c r="CT4772" s="6"/>
      <c r="CU4772" s="6"/>
      <c r="CV4772" s="6"/>
      <c r="CW4772" s="6"/>
      <c r="CX4772" s="6"/>
      <c r="CY4772" s="6"/>
      <c r="CZ4772" s="6"/>
      <c r="DA4772" s="6"/>
      <c r="DB4772" s="6"/>
      <c r="DC4772" s="6"/>
      <c r="DD4772" s="6"/>
      <c r="DE4772" s="6"/>
      <c r="DF4772" s="6"/>
      <c r="DG4772" s="6"/>
      <c r="DH4772" s="6"/>
      <c r="DI4772" s="6"/>
      <c r="DJ4772" s="6"/>
    </row>
    <row r="4773" spans="15:114" ht="15" customHeight="1" x14ac:dyDescent="0.15"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  <c r="BH4773" s="6"/>
      <c r="BI4773" s="6"/>
      <c r="BJ4773" s="6"/>
      <c r="BK4773" s="6"/>
      <c r="BL4773" s="6"/>
      <c r="BM4773" s="6"/>
      <c r="BN4773" s="6"/>
      <c r="BO4773" s="6"/>
      <c r="BP4773" s="6"/>
      <c r="BQ4773" s="6"/>
      <c r="BR4773" s="6"/>
      <c r="BS4773" s="6"/>
      <c r="BT4773" s="6"/>
      <c r="BU4773" s="6"/>
      <c r="BV4773" s="6"/>
      <c r="BW4773" s="6"/>
      <c r="BX4773" s="6"/>
      <c r="BY4773" s="6"/>
      <c r="BZ4773" s="6"/>
      <c r="CA4773" s="6"/>
      <c r="CB4773" s="6"/>
      <c r="CC4773" s="6"/>
      <c r="CD4773" s="6"/>
      <c r="CE4773" s="6"/>
      <c r="CF4773" s="6"/>
      <c r="CG4773" s="6"/>
      <c r="CH4773" s="6"/>
      <c r="CI4773" s="6"/>
      <c r="CJ4773" s="6"/>
      <c r="CK4773" s="6"/>
      <c r="CL4773" s="6"/>
      <c r="CM4773" s="6"/>
      <c r="CN4773" s="6"/>
      <c r="CO4773" s="6"/>
      <c r="CP4773" s="6"/>
      <c r="CQ4773" s="6"/>
      <c r="CR4773" s="6"/>
      <c r="CS4773" s="6"/>
      <c r="CT4773" s="6"/>
      <c r="CU4773" s="6"/>
      <c r="CV4773" s="6"/>
      <c r="CW4773" s="6"/>
      <c r="CX4773" s="6"/>
      <c r="CY4773" s="6"/>
      <c r="CZ4773" s="6"/>
      <c r="DA4773" s="6"/>
      <c r="DB4773" s="6"/>
      <c r="DC4773" s="6"/>
      <c r="DD4773" s="6"/>
      <c r="DE4773" s="6"/>
      <c r="DF4773" s="6"/>
      <c r="DG4773" s="6"/>
      <c r="DH4773" s="6"/>
      <c r="DI4773" s="6"/>
      <c r="DJ4773" s="6"/>
    </row>
    <row r="4774" spans="15:114" ht="15" customHeight="1" x14ac:dyDescent="0.15"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6"/>
      <c r="BD4774" s="6"/>
      <c r="BE4774" s="6"/>
      <c r="BF4774" s="6"/>
      <c r="BG4774" s="6"/>
      <c r="BH4774" s="6"/>
      <c r="BI4774" s="6"/>
      <c r="BJ4774" s="6"/>
      <c r="BK4774" s="6"/>
      <c r="BL4774" s="6"/>
      <c r="BM4774" s="6"/>
      <c r="BN4774" s="6"/>
      <c r="BO4774" s="6"/>
      <c r="BP4774" s="6"/>
      <c r="BQ4774" s="6"/>
      <c r="BR4774" s="6"/>
      <c r="BS4774" s="6"/>
      <c r="BT4774" s="6"/>
      <c r="BU4774" s="6"/>
      <c r="BV4774" s="6"/>
      <c r="BW4774" s="6"/>
      <c r="BX4774" s="6"/>
      <c r="BY4774" s="6"/>
      <c r="BZ4774" s="6"/>
      <c r="CA4774" s="6"/>
      <c r="CB4774" s="6"/>
      <c r="CC4774" s="6"/>
      <c r="CD4774" s="6"/>
      <c r="CE4774" s="6"/>
      <c r="CF4774" s="6"/>
      <c r="CG4774" s="6"/>
      <c r="CH4774" s="6"/>
      <c r="CI4774" s="6"/>
      <c r="CJ4774" s="6"/>
      <c r="CK4774" s="6"/>
      <c r="CL4774" s="6"/>
      <c r="CM4774" s="6"/>
      <c r="CN4774" s="6"/>
      <c r="CO4774" s="6"/>
      <c r="CP4774" s="6"/>
      <c r="CQ4774" s="6"/>
      <c r="CR4774" s="6"/>
      <c r="CS4774" s="6"/>
      <c r="CT4774" s="6"/>
      <c r="CU4774" s="6"/>
      <c r="CV4774" s="6"/>
      <c r="CW4774" s="6"/>
      <c r="CX4774" s="6"/>
      <c r="CY4774" s="6"/>
      <c r="CZ4774" s="6"/>
      <c r="DA4774" s="6"/>
      <c r="DB4774" s="6"/>
      <c r="DC4774" s="6"/>
      <c r="DD4774" s="6"/>
      <c r="DE4774" s="6"/>
      <c r="DF4774" s="6"/>
      <c r="DG4774" s="6"/>
      <c r="DH4774" s="6"/>
      <c r="DI4774" s="6"/>
      <c r="DJ4774" s="6"/>
    </row>
    <row r="4775" spans="15:114" ht="15" customHeight="1" x14ac:dyDescent="0.15"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6"/>
      <c r="BD4775" s="6"/>
      <c r="BE4775" s="6"/>
      <c r="BF4775" s="6"/>
      <c r="BG4775" s="6"/>
      <c r="BH4775" s="6"/>
      <c r="BI4775" s="6"/>
      <c r="BJ4775" s="6"/>
      <c r="BK4775" s="6"/>
      <c r="BL4775" s="6"/>
      <c r="BM4775" s="6"/>
      <c r="BN4775" s="6"/>
      <c r="BO4775" s="6"/>
      <c r="BP4775" s="6"/>
      <c r="BQ4775" s="6"/>
      <c r="BR4775" s="6"/>
      <c r="BS4775" s="6"/>
      <c r="BT4775" s="6"/>
      <c r="BU4775" s="6"/>
      <c r="BV4775" s="6"/>
      <c r="BW4775" s="6"/>
      <c r="BX4775" s="6"/>
      <c r="BY4775" s="6"/>
      <c r="BZ4775" s="6"/>
      <c r="CA4775" s="6"/>
      <c r="CB4775" s="6"/>
      <c r="CC4775" s="6"/>
      <c r="CD4775" s="6"/>
      <c r="CE4775" s="6"/>
      <c r="CF4775" s="6"/>
      <c r="CG4775" s="6"/>
      <c r="CH4775" s="6"/>
      <c r="CI4775" s="6"/>
      <c r="CJ4775" s="6"/>
      <c r="CK4775" s="6"/>
      <c r="CL4775" s="6"/>
      <c r="CM4775" s="6"/>
      <c r="CN4775" s="6"/>
      <c r="CO4775" s="6"/>
      <c r="CP4775" s="6"/>
      <c r="CQ4775" s="6"/>
      <c r="CR4775" s="6"/>
      <c r="CS4775" s="6"/>
      <c r="CT4775" s="6"/>
      <c r="CU4775" s="6"/>
      <c r="CV4775" s="6"/>
      <c r="CW4775" s="6"/>
      <c r="CX4775" s="6"/>
      <c r="CY4775" s="6"/>
      <c r="CZ4775" s="6"/>
      <c r="DA4775" s="6"/>
      <c r="DB4775" s="6"/>
      <c r="DC4775" s="6"/>
      <c r="DD4775" s="6"/>
      <c r="DE4775" s="6"/>
      <c r="DF4775" s="6"/>
      <c r="DG4775" s="6"/>
      <c r="DH4775" s="6"/>
      <c r="DI4775" s="6"/>
      <c r="DJ4775" s="6"/>
    </row>
    <row r="4776" spans="15:114" ht="15" customHeight="1" x14ac:dyDescent="0.15"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6"/>
      <c r="BD4776" s="6"/>
      <c r="BE4776" s="6"/>
      <c r="BF4776" s="6"/>
      <c r="BG4776" s="6"/>
      <c r="BH4776" s="6"/>
      <c r="BI4776" s="6"/>
      <c r="BJ4776" s="6"/>
      <c r="BK4776" s="6"/>
      <c r="BL4776" s="6"/>
      <c r="BM4776" s="6"/>
      <c r="BN4776" s="6"/>
      <c r="BO4776" s="6"/>
      <c r="BP4776" s="6"/>
      <c r="BQ4776" s="6"/>
      <c r="BR4776" s="6"/>
      <c r="BS4776" s="6"/>
      <c r="BT4776" s="6"/>
      <c r="BU4776" s="6"/>
      <c r="BV4776" s="6"/>
      <c r="BW4776" s="6"/>
      <c r="BX4776" s="6"/>
      <c r="BY4776" s="6"/>
      <c r="BZ4776" s="6"/>
      <c r="CA4776" s="6"/>
      <c r="CB4776" s="6"/>
      <c r="CC4776" s="6"/>
      <c r="CD4776" s="6"/>
      <c r="CE4776" s="6"/>
      <c r="CF4776" s="6"/>
      <c r="CG4776" s="6"/>
      <c r="CH4776" s="6"/>
      <c r="CI4776" s="6"/>
      <c r="CJ4776" s="6"/>
      <c r="CK4776" s="6"/>
      <c r="CL4776" s="6"/>
      <c r="CM4776" s="6"/>
      <c r="CN4776" s="6"/>
      <c r="CO4776" s="6"/>
      <c r="CP4776" s="6"/>
      <c r="CQ4776" s="6"/>
      <c r="CR4776" s="6"/>
      <c r="CS4776" s="6"/>
      <c r="CT4776" s="6"/>
      <c r="CU4776" s="6"/>
      <c r="CV4776" s="6"/>
      <c r="CW4776" s="6"/>
      <c r="CX4776" s="6"/>
      <c r="CY4776" s="6"/>
      <c r="CZ4776" s="6"/>
      <c r="DA4776" s="6"/>
      <c r="DB4776" s="6"/>
      <c r="DC4776" s="6"/>
      <c r="DD4776" s="6"/>
      <c r="DE4776" s="6"/>
      <c r="DF4776" s="6"/>
      <c r="DG4776" s="6"/>
      <c r="DH4776" s="6"/>
      <c r="DI4776" s="6"/>
      <c r="DJ4776" s="6"/>
    </row>
    <row r="4777" spans="15:114" ht="15" customHeight="1" x14ac:dyDescent="0.15"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6"/>
      <c r="BC4777" s="6"/>
      <c r="BD4777" s="6"/>
      <c r="BE4777" s="6"/>
      <c r="BF4777" s="6"/>
      <c r="BG4777" s="6"/>
      <c r="BH4777" s="6"/>
      <c r="BI4777" s="6"/>
      <c r="BJ4777" s="6"/>
      <c r="BK4777" s="6"/>
      <c r="BL4777" s="6"/>
      <c r="BM4777" s="6"/>
      <c r="BN4777" s="6"/>
      <c r="BO4777" s="6"/>
      <c r="BP4777" s="6"/>
      <c r="BQ4777" s="6"/>
      <c r="BR4777" s="6"/>
      <c r="BS4777" s="6"/>
      <c r="BT4777" s="6"/>
      <c r="BU4777" s="6"/>
      <c r="BV4777" s="6"/>
      <c r="BW4777" s="6"/>
      <c r="BX4777" s="6"/>
      <c r="BY4777" s="6"/>
      <c r="BZ4777" s="6"/>
      <c r="CA4777" s="6"/>
      <c r="CB4777" s="6"/>
      <c r="CC4777" s="6"/>
      <c r="CD4777" s="6"/>
      <c r="CE4777" s="6"/>
      <c r="CF4777" s="6"/>
      <c r="CG4777" s="6"/>
      <c r="CH4777" s="6"/>
      <c r="CI4777" s="6"/>
      <c r="CJ4777" s="6"/>
      <c r="CK4777" s="6"/>
      <c r="CL4777" s="6"/>
      <c r="CM4777" s="6"/>
      <c r="CN4777" s="6"/>
      <c r="CO4777" s="6"/>
      <c r="CP4777" s="6"/>
      <c r="CQ4777" s="6"/>
      <c r="CR4777" s="6"/>
      <c r="CS4777" s="6"/>
      <c r="CT4777" s="6"/>
      <c r="CU4777" s="6"/>
      <c r="CV4777" s="6"/>
      <c r="CW4777" s="6"/>
      <c r="CX4777" s="6"/>
      <c r="CY4777" s="6"/>
      <c r="CZ4777" s="6"/>
      <c r="DA4777" s="6"/>
      <c r="DB4777" s="6"/>
      <c r="DC4777" s="6"/>
      <c r="DD4777" s="6"/>
      <c r="DE4777" s="6"/>
      <c r="DF4777" s="6"/>
      <c r="DG4777" s="6"/>
      <c r="DH4777" s="6"/>
      <c r="DI4777" s="6"/>
      <c r="DJ4777" s="6"/>
    </row>
    <row r="4778" spans="15:114" ht="15" customHeight="1" x14ac:dyDescent="0.15"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6"/>
      <c r="BD4778" s="6"/>
      <c r="BE4778" s="6"/>
      <c r="BF4778" s="6"/>
      <c r="BG4778" s="6"/>
      <c r="BH4778" s="6"/>
      <c r="BI4778" s="6"/>
      <c r="BJ4778" s="6"/>
      <c r="BK4778" s="6"/>
      <c r="BL4778" s="6"/>
      <c r="BM4778" s="6"/>
      <c r="BN4778" s="6"/>
      <c r="BO4778" s="6"/>
      <c r="BP4778" s="6"/>
      <c r="BQ4778" s="6"/>
      <c r="BR4778" s="6"/>
      <c r="BS4778" s="6"/>
      <c r="BT4778" s="6"/>
      <c r="BU4778" s="6"/>
      <c r="BV4778" s="6"/>
      <c r="BW4778" s="6"/>
      <c r="BX4778" s="6"/>
      <c r="BY4778" s="6"/>
      <c r="BZ4778" s="6"/>
      <c r="CA4778" s="6"/>
      <c r="CB4778" s="6"/>
      <c r="CC4778" s="6"/>
      <c r="CD4778" s="6"/>
      <c r="CE4778" s="6"/>
      <c r="CF4778" s="6"/>
      <c r="CG4778" s="6"/>
      <c r="CH4778" s="6"/>
      <c r="CI4778" s="6"/>
      <c r="CJ4778" s="6"/>
      <c r="CK4778" s="6"/>
      <c r="CL4778" s="6"/>
      <c r="CM4778" s="6"/>
      <c r="CN4778" s="6"/>
      <c r="CO4778" s="6"/>
      <c r="CP4778" s="6"/>
      <c r="CQ4778" s="6"/>
      <c r="CR4778" s="6"/>
      <c r="CS4778" s="6"/>
      <c r="CT4778" s="6"/>
      <c r="CU4778" s="6"/>
      <c r="CV4778" s="6"/>
      <c r="CW4778" s="6"/>
      <c r="CX4778" s="6"/>
      <c r="CY4778" s="6"/>
      <c r="CZ4778" s="6"/>
      <c r="DA4778" s="6"/>
      <c r="DB4778" s="6"/>
      <c r="DC4778" s="6"/>
      <c r="DD4778" s="6"/>
      <c r="DE4778" s="6"/>
      <c r="DF4778" s="6"/>
      <c r="DG4778" s="6"/>
      <c r="DH4778" s="6"/>
      <c r="DI4778" s="6"/>
      <c r="DJ4778" s="6"/>
    </row>
    <row r="4779" spans="15:114" ht="15" customHeight="1" x14ac:dyDescent="0.15"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6"/>
      <c r="BC4779" s="6"/>
      <c r="BD4779" s="6"/>
      <c r="BE4779" s="6"/>
      <c r="BF4779" s="6"/>
      <c r="BG4779" s="6"/>
      <c r="BH4779" s="6"/>
      <c r="BI4779" s="6"/>
      <c r="BJ4779" s="6"/>
      <c r="BK4779" s="6"/>
      <c r="BL4779" s="6"/>
      <c r="BM4779" s="6"/>
      <c r="BN4779" s="6"/>
      <c r="BO4779" s="6"/>
      <c r="BP4779" s="6"/>
      <c r="BQ4779" s="6"/>
      <c r="BR4779" s="6"/>
      <c r="BS4779" s="6"/>
      <c r="BT4779" s="6"/>
      <c r="BU4779" s="6"/>
      <c r="BV4779" s="6"/>
      <c r="BW4779" s="6"/>
      <c r="BX4779" s="6"/>
      <c r="BY4779" s="6"/>
      <c r="BZ4779" s="6"/>
      <c r="CA4779" s="6"/>
      <c r="CB4779" s="6"/>
      <c r="CC4779" s="6"/>
      <c r="CD4779" s="6"/>
      <c r="CE4779" s="6"/>
      <c r="CF4779" s="6"/>
      <c r="CG4779" s="6"/>
      <c r="CH4779" s="6"/>
      <c r="CI4779" s="6"/>
      <c r="CJ4779" s="6"/>
      <c r="CK4779" s="6"/>
      <c r="CL4779" s="6"/>
      <c r="CM4779" s="6"/>
      <c r="CN4779" s="6"/>
      <c r="CO4779" s="6"/>
      <c r="CP4779" s="6"/>
      <c r="CQ4779" s="6"/>
      <c r="CR4779" s="6"/>
      <c r="CS4779" s="6"/>
      <c r="CT4779" s="6"/>
      <c r="CU4779" s="6"/>
      <c r="CV4779" s="6"/>
      <c r="CW4779" s="6"/>
      <c r="CX4779" s="6"/>
      <c r="CY4779" s="6"/>
      <c r="CZ4779" s="6"/>
      <c r="DA4779" s="6"/>
      <c r="DB4779" s="6"/>
      <c r="DC4779" s="6"/>
      <c r="DD4779" s="6"/>
      <c r="DE4779" s="6"/>
      <c r="DF4779" s="6"/>
      <c r="DG4779" s="6"/>
      <c r="DH4779" s="6"/>
      <c r="DI4779" s="6"/>
      <c r="DJ4779" s="6"/>
    </row>
    <row r="4780" spans="15:114" ht="15" customHeight="1" x14ac:dyDescent="0.15"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6"/>
      <c r="BD4780" s="6"/>
      <c r="BE4780" s="6"/>
      <c r="BF4780" s="6"/>
      <c r="BG4780" s="6"/>
      <c r="BH4780" s="6"/>
      <c r="BI4780" s="6"/>
      <c r="BJ4780" s="6"/>
      <c r="BK4780" s="6"/>
      <c r="BL4780" s="6"/>
      <c r="BM4780" s="6"/>
      <c r="BN4780" s="6"/>
      <c r="BO4780" s="6"/>
      <c r="BP4780" s="6"/>
      <c r="BQ4780" s="6"/>
      <c r="BR4780" s="6"/>
      <c r="BS4780" s="6"/>
      <c r="BT4780" s="6"/>
      <c r="BU4780" s="6"/>
      <c r="BV4780" s="6"/>
      <c r="BW4780" s="6"/>
      <c r="BX4780" s="6"/>
      <c r="BY4780" s="6"/>
      <c r="BZ4780" s="6"/>
      <c r="CA4780" s="6"/>
      <c r="CB4780" s="6"/>
      <c r="CC4780" s="6"/>
      <c r="CD4780" s="6"/>
      <c r="CE4780" s="6"/>
      <c r="CF4780" s="6"/>
      <c r="CG4780" s="6"/>
      <c r="CH4780" s="6"/>
      <c r="CI4780" s="6"/>
      <c r="CJ4780" s="6"/>
      <c r="CK4780" s="6"/>
      <c r="CL4780" s="6"/>
      <c r="CM4780" s="6"/>
      <c r="CN4780" s="6"/>
      <c r="CO4780" s="6"/>
      <c r="CP4780" s="6"/>
      <c r="CQ4780" s="6"/>
      <c r="CR4780" s="6"/>
      <c r="CS4780" s="6"/>
      <c r="CT4780" s="6"/>
      <c r="CU4780" s="6"/>
      <c r="CV4780" s="6"/>
      <c r="CW4780" s="6"/>
      <c r="CX4780" s="6"/>
      <c r="CY4780" s="6"/>
      <c r="CZ4780" s="6"/>
      <c r="DA4780" s="6"/>
      <c r="DB4780" s="6"/>
      <c r="DC4780" s="6"/>
      <c r="DD4780" s="6"/>
      <c r="DE4780" s="6"/>
      <c r="DF4780" s="6"/>
      <c r="DG4780" s="6"/>
      <c r="DH4780" s="6"/>
      <c r="DI4780" s="6"/>
      <c r="DJ4780" s="6"/>
    </row>
    <row r="4781" spans="15:114" ht="15" customHeight="1" x14ac:dyDescent="0.15"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6"/>
      <c r="BD4781" s="6"/>
      <c r="BE4781" s="6"/>
      <c r="BF4781" s="6"/>
      <c r="BG4781" s="6"/>
      <c r="BH4781" s="6"/>
      <c r="BI4781" s="6"/>
      <c r="BJ4781" s="6"/>
      <c r="BK4781" s="6"/>
      <c r="BL4781" s="6"/>
      <c r="BM4781" s="6"/>
      <c r="BN4781" s="6"/>
      <c r="BO4781" s="6"/>
      <c r="BP4781" s="6"/>
      <c r="BQ4781" s="6"/>
      <c r="BR4781" s="6"/>
      <c r="BS4781" s="6"/>
      <c r="BT4781" s="6"/>
      <c r="BU4781" s="6"/>
      <c r="BV4781" s="6"/>
      <c r="BW4781" s="6"/>
      <c r="BX4781" s="6"/>
      <c r="BY4781" s="6"/>
      <c r="BZ4781" s="6"/>
      <c r="CA4781" s="6"/>
      <c r="CB4781" s="6"/>
      <c r="CC4781" s="6"/>
      <c r="CD4781" s="6"/>
      <c r="CE4781" s="6"/>
      <c r="CF4781" s="6"/>
      <c r="CG4781" s="6"/>
      <c r="CH4781" s="6"/>
      <c r="CI4781" s="6"/>
      <c r="CJ4781" s="6"/>
      <c r="CK4781" s="6"/>
      <c r="CL4781" s="6"/>
      <c r="CM4781" s="6"/>
      <c r="CN4781" s="6"/>
      <c r="CO4781" s="6"/>
      <c r="CP4781" s="6"/>
      <c r="CQ4781" s="6"/>
      <c r="CR4781" s="6"/>
      <c r="CS4781" s="6"/>
      <c r="CT4781" s="6"/>
      <c r="CU4781" s="6"/>
      <c r="CV4781" s="6"/>
      <c r="CW4781" s="6"/>
      <c r="CX4781" s="6"/>
      <c r="CY4781" s="6"/>
      <c r="CZ4781" s="6"/>
      <c r="DA4781" s="6"/>
      <c r="DB4781" s="6"/>
      <c r="DC4781" s="6"/>
      <c r="DD4781" s="6"/>
      <c r="DE4781" s="6"/>
      <c r="DF4781" s="6"/>
      <c r="DG4781" s="6"/>
      <c r="DH4781" s="6"/>
      <c r="DI4781" s="6"/>
      <c r="DJ4781" s="6"/>
    </row>
    <row r="4782" spans="15:114" ht="15" customHeight="1" x14ac:dyDescent="0.15"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6"/>
      <c r="BD4782" s="6"/>
      <c r="BE4782" s="6"/>
      <c r="BF4782" s="6"/>
      <c r="BG4782" s="6"/>
      <c r="BH4782" s="6"/>
      <c r="BI4782" s="6"/>
      <c r="BJ4782" s="6"/>
      <c r="BK4782" s="6"/>
      <c r="BL4782" s="6"/>
      <c r="BM4782" s="6"/>
      <c r="BN4782" s="6"/>
      <c r="BO4782" s="6"/>
      <c r="BP4782" s="6"/>
      <c r="BQ4782" s="6"/>
      <c r="BR4782" s="6"/>
      <c r="BS4782" s="6"/>
      <c r="BT4782" s="6"/>
      <c r="BU4782" s="6"/>
      <c r="BV4782" s="6"/>
      <c r="BW4782" s="6"/>
      <c r="BX4782" s="6"/>
      <c r="BY4782" s="6"/>
      <c r="BZ4782" s="6"/>
      <c r="CA4782" s="6"/>
      <c r="CB4782" s="6"/>
      <c r="CC4782" s="6"/>
      <c r="CD4782" s="6"/>
      <c r="CE4782" s="6"/>
      <c r="CF4782" s="6"/>
      <c r="CG4782" s="6"/>
      <c r="CH4782" s="6"/>
      <c r="CI4782" s="6"/>
      <c r="CJ4782" s="6"/>
      <c r="CK4782" s="6"/>
      <c r="CL4782" s="6"/>
      <c r="CM4782" s="6"/>
      <c r="CN4782" s="6"/>
      <c r="CO4782" s="6"/>
      <c r="CP4782" s="6"/>
      <c r="CQ4782" s="6"/>
      <c r="CR4782" s="6"/>
      <c r="CS4782" s="6"/>
      <c r="CT4782" s="6"/>
      <c r="CU4782" s="6"/>
      <c r="CV4782" s="6"/>
      <c r="CW4782" s="6"/>
      <c r="CX4782" s="6"/>
      <c r="CY4782" s="6"/>
      <c r="CZ4782" s="6"/>
      <c r="DA4782" s="6"/>
      <c r="DB4782" s="6"/>
      <c r="DC4782" s="6"/>
      <c r="DD4782" s="6"/>
      <c r="DE4782" s="6"/>
      <c r="DF4782" s="6"/>
      <c r="DG4782" s="6"/>
      <c r="DH4782" s="6"/>
      <c r="DI4782" s="6"/>
      <c r="DJ4782" s="6"/>
    </row>
    <row r="4783" spans="15:114" ht="15" customHeight="1" x14ac:dyDescent="0.15"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6"/>
      <c r="BC4783" s="6"/>
      <c r="BD4783" s="6"/>
      <c r="BE4783" s="6"/>
      <c r="BF4783" s="6"/>
      <c r="BG4783" s="6"/>
      <c r="BH4783" s="6"/>
      <c r="BI4783" s="6"/>
      <c r="BJ4783" s="6"/>
      <c r="BK4783" s="6"/>
      <c r="BL4783" s="6"/>
      <c r="BM4783" s="6"/>
      <c r="BN4783" s="6"/>
      <c r="BO4783" s="6"/>
      <c r="BP4783" s="6"/>
      <c r="BQ4783" s="6"/>
      <c r="BR4783" s="6"/>
      <c r="BS4783" s="6"/>
      <c r="BT4783" s="6"/>
      <c r="BU4783" s="6"/>
      <c r="BV4783" s="6"/>
      <c r="BW4783" s="6"/>
      <c r="BX4783" s="6"/>
      <c r="BY4783" s="6"/>
      <c r="BZ4783" s="6"/>
      <c r="CA4783" s="6"/>
      <c r="CB4783" s="6"/>
      <c r="CC4783" s="6"/>
      <c r="CD4783" s="6"/>
      <c r="CE4783" s="6"/>
      <c r="CF4783" s="6"/>
      <c r="CG4783" s="6"/>
      <c r="CH4783" s="6"/>
      <c r="CI4783" s="6"/>
      <c r="CJ4783" s="6"/>
      <c r="CK4783" s="6"/>
      <c r="CL4783" s="6"/>
      <c r="CM4783" s="6"/>
      <c r="CN4783" s="6"/>
      <c r="CO4783" s="6"/>
      <c r="CP4783" s="6"/>
      <c r="CQ4783" s="6"/>
      <c r="CR4783" s="6"/>
      <c r="CS4783" s="6"/>
      <c r="CT4783" s="6"/>
      <c r="CU4783" s="6"/>
      <c r="CV4783" s="6"/>
      <c r="CW4783" s="6"/>
      <c r="CX4783" s="6"/>
      <c r="CY4783" s="6"/>
      <c r="CZ4783" s="6"/>
      <c r="DA4783" s="6"/>
      <c r="DB4783" s="6"/>
      <c r="DC4783" s="6"/>
      <c r="DD4783" s="6"/>
      <c r="DE4783" s="6"/>
      <c r="DF4783" s="6"/>
      <c r="DG4783" s="6"/>
      <c r="DH4783" s="6"/>
      <c r="DI4783" s="6"/>
      <c r="DJ4783" s="6"/>
    </row>
    <row r="4784" spans="15:114" ht="15" customHeight="1" x14ac:dyDescent="0.15"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6"/>
      <c r="BC4784" s="6"/>
      <c r="BD4784" s="6"/>
      <c r="BE4784" s="6"/>
      <c r="BF4784" s="6"/>
      <c r="BG4784" s="6"/>
      <c r="BH4784" s="6"/>
      <c r="BI4784" s="6"/>
      <c r="BJ4784" s="6"/>
      <c r="BK4784" s="6"/>
      <c r="BL4784" s="6"/>
      <c r="BM4784" s="6"/>
      <c r="BN4784" s="6"/>
      <c r="BO4784" s="6"/>
      <c r="BP4784" s="6"/>
      <c r="BQ4784" s="6"/>
      <c r="BR4784" s="6"/>
      <c r="BS4784" s="6"/>
      <c r="BT4784" s="6"/>
      <c r="BU4784" s="6"/>
      <c r="BV4784" s="6"/>
      <c r="BW4784" s="6"/>
      <c r="BX4784" s="6"/>
      <c r="BY4784" s="6"/>
      <c r="BZ4784" s="6"/>
      <c r="CA4784" s="6"/>
      <c r="CB4784" s="6"/>
      <c r="CC4784" s="6"/>
      <c r="CD4784" s="6"/>
      <c r="CE4784" s="6"/>
      <c r="CF4784" s="6"/>
      <c r="CG4784" s="6"/>
      <c r="CH4784" s="6"/>
      <c r="CI4784" s="6"/>
      <c r="CJ4784" s="6"/>
      <c r="CK4784" s="6"/>
      <c r="CL4784" s="6"/>
      <c r="CM4784" s="6"/>
      <c r="CN4784" s="6"/>
      <c r="CO4784" s="6"/>
      <c r="CP4784" s="6"/>
      <c r="CQ4784" s="6"/>
      <c r="CR4784" s="6"/>
      <c r="CS4784" s="6"/>
      <c r="CT4784" s="6"/>
      <c r="CU4784" s="6"/>
      <c r="CV4784" s="6"/>
      <c r="CW4784" s="6"/>
      <c r="CX4784" s="6"/>
      <c r="CY4784" s="6"/>
      <c r="CZ4784" s="6"/>
      <c r="DA4784" s="6"/>
      <c r="DB4784" s="6"/>
      <c r="DC4784" s="6"/>
      <c r="DD4784" s="6"/>
      <c r="DE4784" s="6"/>
      <c r="DF4784" s="6"/>
      <c r="DG4784" s="6"/>
      <c r="DH4784" s="6"/>
      <c r="DI4784" s="6"/>
      <c r="DJ4784" s="6"/>
    </row>
    <row r="4785" spans="15:114" ht="15" customHeight="1" x14ac:dyDescent="0.15"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6"/>
      <c r="BC4785" s="6"/>
      <c r="BD4785" s="6"/>
      <c r="BE4785" s="6"/>
      <c r="BF4785" s="6"/>
      <c r="BG4785" s="6"/>
      <c r="BH4785" s="6"/>
      <c r="BI4785" s="6"/>
      <c r="BJ4785" s="6"/>
      <c r="BK4785" s="6"/>
      <c r="BL4785" s="6"/>
      <c r="BM4785" s="6"/>
      <c r="BN4785" s="6"/>
      <c r="BO4785" s="6"/>
      <c r="BP4785" s="6"/>
      <c r="BQ4785" s="6"/>
      <c r="BR4785" s="6"/>
      <c r="BS4785" s="6"/>
      <c r="BT4785" s="6"/>
      <c r="BU4785" s="6"/>
      <c r="BV4785" s="6"/>
      <c r="BW4785" s="6"/>
      <c r="BX4785" s="6"/>
      <c r="BY4785" s="6"/>
      <c r="BZ4785" s="6"/>
      <c r="CA4785" s="6"/>
      <c r="CB4785" s="6"/>
      <c r="CC4785" s="6"/>
      <c r="CD4785" s="6"/>
      <c r="CE4785" s="6"/>
      <c r="CF4785" s="6"/>
      <c r="CG4785" s="6"/>
      <c r="CH4785" s="6"/>
      <c r="CI4785" s="6"/>
      <c r="CJ4785" s="6"/>
      <c r="CK4785" s="6"/>
      <c r="CL4785" s="6"/>
      <c r="CM4785" s="6"/>
      <c r="CN4785" s="6"/>
      <c r="CO4785" s="6"/>
      <c r="CP4785" s="6"/>
      <c r="CQ4785" s="6"/>
      <c r="CR4785" s="6"/>
      <c r="CS4785" s="6"/>
      <c r="CT4785" s="6"/>
      <c r="CU4785" s="6"/>
      <c r="CV4785" s="6"/>
      <c r="CW4785" s="6"/>
      <c r="CX4785" s="6"/>
      <c r="CY4785" s="6"/>
      <c r="CZ4785" s="6"/>
      <c r="DA4785" s="6"/>
      <c r="DB4785" s="6"/>
      <c r="DC4785" s="6"/>
      <c r="DD4785" s="6"/>
      <c r="DE4785" s="6"/>
      <c r="DF4785" s="6"/>
      <c r="DG4785" s="6"/>
      <c r="DH4785" s="6"/>
      <c r="DI4785" s="6"/>
      <c r="DJ4785" s="6"/>
    </row>
    <row r="4786" spans="15:114" ht="15" customHeight="1" x14ac:dyDescent="0.15"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6"/>
      <c r="BD4786" s="6"/>
      <c r="BE4786" s="6"/>
      <c r="BF4786" s="6"/>
      <c r="BG4786" s="6"/>
      <c r="BH4786" s="6"/>
      <c r="BI4786" s="6"/>
      <c r="BJ4786" s="6"/>
      <c r="BK4786" s="6"/>
      <c r="BL4786" s="6"/>
      <c r="BM4786" s="6"/>
      <c r="BN4786" s="6"/>
      <c r="BO4786" s="6"/>
      <c r="BP4786" s="6"/>
      <c r="BQ4786" s="6"/>
      <c r="BR4786" s="6"/>
      <c r="BS4786" s="6"/>
      <c r="BT4786" s="6"/>
      <c r="BU4786" s="6"/>
      <c r="BV4786" s="6"/>
      <c r="BW4786" s="6"/>
      <c r="BX4786" s="6"/>
      <c r="BY4786" s="6"/>
      <c r="BZ4786" s="6"/>
      <c r="CA4786" s="6"/>
      <c r="CB4786" s="6"/>
      <c r="CC4786" s="6"/>
      <c r="CD4786" s="6"/>
      <c r="CE4786" s="6"/>
      <c r="CF4786" s="6"/>
      <c r="CG4786" s="6"/>
      <c r="CH4786" s="6"/>
      <c r="CI4786" s="6"/>
      <c r="CJ4786" s="6"/>
      <c r="CK4786" s="6"/>
      <c r="CL4786" s="6"/>
      <c r="CM4786" s="6"/>
      <c r="CN4786" s="6"/>
      <c r="CO4786" s="6"/>
      <c r="CP4786" s="6"/>
      <c r="CQ4786" s="6"/>
      <c r="CR4786" s="6"/>
      <c r="CS4786" s="6"/>
      <c r="CT4786" s="6"/>
      <c r="CU4786" s="6"/>
      <c r="CV4786" s="6"/>
      <c r="CW4786" s="6"/>
      <c r="CX4786" s="6"/>
      <c r="CY4786" s="6"/>
      <c r="CZ4786" s="6"/>
      <c r="DA4786" s="6"/>
      <c r="DB4786" s="6"/>
      <c r="DC4786" s="6"/>
      <c r="DD4786" s="6"/>
      <c r="DE4786" s="6"/>
      <c r="DF4786" s="6"/>
      <c r="DG4786" s="6"/>
      <c r="DH4786" s="6"/>
      <c r="DI4786" s="6"/>
      <c r="DJ4786" s="6"/>
    </row>
    <row r="4787" spans="15:114" ht="15" customHeight="1" x14ac:dyDescent="0.15"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6"/>
      <c r="BD4787" s="6"/>
      <c r="BE4787" s="6"/>
      <c r="BF4787" s="6"/>
      <c r="BG4787" s="6"/>
      <c r="BH4787" s="6"/>
      <c r="BI4787" s="6"/>
      <c r="BJ4787" s="6"/>
      <c r="BK4787" s="6"/>
      <c r="BL4787" s="6"/>
      <c r="BM4787" s="6"/>
      <c r="BN4787" s="6"/>
      <c r="BO4787" s="6"/>
      <c r="BP4787" s="6"/>
      <c r="BQ4787" s="6"/>
      <c r="BR4787" s="6"/>
      <c r="BS4787" s="6"/>
      <c r="BT4787" s="6"/>
      <c r="BU4787" s="6"/>
      <c r="BV4787" s="6"/>
      <c r="BW4787" s="6"/>
      <c r="BX4787" s="6"/>
      <c r="BY4787" s="6"/>
      <c r="BZ4787" s="6"/>
      <c r="CA4787" s="6"/>
      <c r="CB4787" s="6"/>
      <c r="CC4787" s="6"/>
      <c r="CD4787" s="6"/>
      <c r="CE4787" s="6"/>
      <c r="CF4787" s="6"/>
      <c r="CG4787" s="6"/>
      <c r="CH4787" s="6"/>
      <c r="CI4787" s="6"/>
      <c r="CJ4787" s="6"/>
      <c r="CK4787" s="6"/>
      <c r="CL4787" s="6"/>
      <c r="CM4787" s="6"/>
      <c r="CN4787" s="6"/>
      <c r="CO4787" s="6"/>
      <c r="CP4787" s="6"/>
      <c r="CQ4787" s="6"/>
      <c r="CR4787" s="6"/>
      <c r="CS4787" s="6"/>
      <c r="CT4787" s="6"/>
      <c r="CU4787" s="6"/>
      <c r="CV4787" s="6"/>
      <c r="CW4787" s="6"/>
      <c r="CX4787" s="6"/>
      <c r="CY4787" s="6"/>
      <c r="CZ4787" s="6"/>
      <c r="DA4787" s="6"/>
      <c r="DB4787" s="6"/>
      <c r="DC4787" s="6"/>
      <c r="DD4787" s="6"/>
      <c r="DE4787" s="6"/>
      <c r="DF4787" s="6"/>
      <c r="DG4787" s="6"/>
      <c r="DH4787" s="6"/>
      <c r="DI4787" s="6"/>
      <c r="DJ4787" s="6"/>
    </row>
    <row r="4788" spans="15:114" ht="15" customHeight="1" x14ac:dyDescent="0.15"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  <c r="BH4788" s="6"/>
      <c r="BI4788" s="6"/>
      <c r="BJ4788" s="6"/>
      <c r="BK4788" s="6"/>
      <c r="BL4788" s="6"/>
      <c r="BM4788" s="6"/>
      <c r="BN4788" s="6"/>
      <c r="BO4788" s="6"/>
      <c r="BP4788" s="6"/>
      <c r="BQ4788" s="6"/>
      <c r="BR4788" s="6"/>
      <c r="BS4788" s="6"/>
      <c r="BT4788" s="6"/>
      <c r="BU4788" s="6"/>
      <c r="BV4788" s="6"/>
      <c r="BW4788" s="6"/>
      <c r="BX4788" s="6"/>
      <c r="BY4788" s="6"/>
      <c r="BZ4788" s="6"/>
      <c r="CA4788" s="6"/>
      <c r="CB4788" s="6"/>
      <c r="CC4788" s="6"/>
      <c r="CD4788" s="6"/>
      <c r="CE4788" s="6"/>
      <c r="CF4788" s="6"/>
      <c r="CG4788" s="6"/>
      <c r="CH4788" s="6"/>
      <c r="CI4788" s="6"/>
      <c r="CJ4788" s="6"/>
      <c r="CK4788" s="6"/>
      <c r="CL4788" s="6"/>
      <c r="CM4788" s="6"/>
      <c r="CN4788" s="6"/>
      <c r="CO4788" s="6"/>
      <c r="CP4788" s="6"/>
      <c r="CQ4788" s="6"/>
      <c r="CR4788" s="6"/>
      <c r="CS4788" s="6"/>
      <c r="CT4788" s="6"/>
      <c r="CU4788" s="6"/>
      <c r="CV4788" s="6"/>
      <c r="CW4788" s="6"/>
      <c r="CX4788" s="6"/>
      <c r="CY4788" s="6"/>
      <c r="CZ4788" s="6"/>
      <c r="DA4788" s="6"/>
      <c r="DB4788" s="6"/>
      <c r="DC4788" s="6"/>
      <c r="DD4788" s="6"/>
      <c r="DE4788" s="6"/>
      <c r="DF4788" s="6"/>
      <c r="DG4788" s="6"/>
      <c r="DH4788" s="6"/>
      <c r="DI4788" s="6"/>
      <c r="DJ4788" s="6"/>
    </row>
    <row r="4789" spans="15:114" ht="15" customHeight="1" x14ac:dyDescent="0.15"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  <c r="BH4789" s="6"/>
      <c r="BI4789" s="6"/>
      <c r="BJ4789" s="6"/>
      <c r="BK4789" s="6"/>
      <c r="BL4789" s="6"/>
      <c r="BM4789" s="6"/>
      <c r="BN4789" s="6"/>
      <c r="BO4789" s="6"/>
      <c r="BP4789" s="6"/>
      <c r="BQ4789" s="6"/>
      <c r="BR4789" s="6"/>
      <c r="BS4789" s="6"/>
      <c r="BT4789" s="6"/>
      <c r="BU4789" s="6"/>
      <c r="BV4789" s="6"/>
      <c r="BW4789" s="6"/>
      <c r="BX4789" s="6"/>
      <c r="BY4789" s="6"/>
      <c r="BZ4789" s="6"/>
      <c r="CA4789" s="6"/>
      <c r="CB4789" s="6"/>
      <c r="CC4789" s="6"/>
      <c r="CD4789" s="6"/>
      <c r="CE4789" s="6"/>
      <c r="CF4789" s="6"/>
      <c r="CG4789" s="6"/>
      <c r="CH4789" s="6"/>
      <c r="CI4789" s="6"/>
      <c r="CJ4789" s="6"/>
      <c r="CK4789" s="6"/>
      <c r="CL4789" s="6"/>
      <c r="CM4789" s="6"/>
      <c r="CN4789" s="6"/>
      <c r="CO4789" s="6"/>
      <c r="CP4789" s="6"/>
      <c r="CQ4789" s="6"/>
      <c r="CR4789" s="6"/>
      <c r="CS4789" s="6"/>
      <c r="CT4789" s="6"/>
      <c r="CU4789" s="6"/>
      <c r="CV4789" s="6"/>
      <c r="CW4789" s="6"/>
      <c r="CX4789" s="6"/>
      <c r="CY4789" s="6"/>
      <c r="CZ4789" s="6"/>
      <c r="DA4789" s="6"/>
      <c r="DB4789" s="6"/>
      <c r="DC4789" s="6"/>
      <c r="DD4789" s="6"/>
      <c r="DE4789" s="6"/>
      <c r="DF4789" s="6"/>
      <c r="DG4789" s="6"/>
      <c r="DH4789" s="6"/>
      <c r="DI4789" s="6"/>
      <c r="DJ4789" s="6"/>
    </row>
    <row r="4790" spans="15:114" ht="15" customHeight="1" x14ac:dyDescent="0.15"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6"/>
      <c r="BC4790" s="6"/>
      <c r="BD4790" s="6"/>
      <c r="BE4790" s="6"/>
      <c r="BF4790" s="6"/>
      <c r="BG4790" s="6"/>
      <c r="BH4790" s="6"/>
      <c r="BI4790" s="6"/>
      <c r="BJ4790" s="6"/>
      <c r="BK4790" s="6"/>
      <c r="BL4790" s="6"/>
      <c r="BM4790" s="6"/>
      <c r="BN4790" s="6"/>
      <c r="BO4790" s="6"/>
      <c r="BP4790" s="6"/>
      <c r="BQ4790" s="6"/>
      <c r="BR4790" s="6"/>
      <c r="BS4790" s="6"/>
      <c r="BT4790" s="6"/>
      <c r="BU4790" s="6"/>
      <c r="BV4790" s="6"/>
      <c r="BW4790" s="6"/>
      <c r="BX4790" s="6"/>
      <c r="BY4790" s="6"/>
      <c r="BZ4790" s="6"/>
      <c r="CA4790" s="6"/>
      <c r="CB4790" s="6"/>
      <c r="CC4790" s="6"/>
      <c r="CD4790" s="6"/>
      <c r="CE4790" s="6"/>
      <c r="CF4790" s="6"/>
      <c r="CG4790" s="6"/>
      <c r="CH4790" s="6"/>
      <c r="CI4790" s="6"/>
      <c r="CJ4790" s="6"/>
      <c r="CK4790" s="6"/>
      <c r="CL4790" s="6"/>
      <c r="CM4790" s="6"/>
      <c r="CN4790" s="6"/>
      <c r="CO4790" s="6"/>
      <c r="CP4790" s="6"/>
      <c r="CQ4790" s="6"/>
      <c r="CR4790" s="6"/>
      <c r="CS4790" s="6"/>
      <c r="CT4790" s="6"/>
      <c r="CU4790" s="6"/>
      <c r="CV4790" s="6"/>
      <c r="CW4790" s="6"/>
      <c r="CX4790" s="6"/>
      <c r="CY4790" s="6"/>
      <c r="CZ4790" s="6"/>
      <c r="DA4790" s="6"/>
      <c r="DB4790" s="6"/>
      <c r="DC4790" s="6"/>
      <c r="DD4790" s="6"/>
      <c r="DE4790" s="6"/>
      <c r="DF4790" s="6"/>
      <c r="DG4790" s="6"/>
      <c r="DH4790" s="6"/>
      <c r="DI4790" s="6"/>
      <c r="DJ4790" s="6"/>
    </row>
    <row r="4791" spans="15:114" ht="15" customHeight="1" x14ac:dyDescent="0.15"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6"/>
      <c r="BC4791" s="6"/>
      <c r="BD4791" s="6"/>
      <c r="BE4791" s="6"/>
      <c r="BF4791" s="6"/>
      <c r="BG4791" s="6"/>
      <c r="BH4791" s="6"/>
      <c r="BI4791" s="6"/>
      <c r="BJ4791" s="6"/>
      <c r="BK4791" s="6"/>
      <c r="BL4791" s="6"/>
      <c r="BM4791" s="6"/>
      <c r="BN4791" s="6"/>
      <c r="BO4791" s="6"/>
      <c r="BP4791" s="6"/>
      <c r="BQ4791" s="6"/>
      <c r="BR4791" s="6"/>
      <c r="BS4791" s="6"/>
      <c r="BT4791" s="6"/>
      <c r="BU4791" s="6"/>
      <c r="BV4791" s="6"/>
      <c r="BW4791" s="6"/>
      <c r="BX4791" s="6"/>
      <c r="BY4791" s="6"/>
      <c r="BZ4791" s="6"/>
      <c r="CA4791" s="6"/>
      <c r="CB4791" s="6"/>
      <c r="CC4791" s="6"/>
      <c r="CD4791" s="6"/>
      <c r="CE4791" s="6"/>
      <c r="CF4791" s="6"/>
      <c r="CG4791" s="6"/>
      <c r="CH4791" s="6"/>
      <c r="CI4791" s="6"/>
      <c r="CJ4791" s="6"/>
      <c r="CK4791" s="6"/>
      <c r="CL4791" s="6"/>
      <c r="CM4791" s="6"/>
      <c r="CN4791" s="6"/>
      <c r="CO4791" s="6"/>
      <c r="CP4791" s="6"/>
      <c r="CQ4791" s="6"/>
      <c r="CR4791" s="6"/>
      <c r="CS4791" s="6"/>
      <c r="CT4791" s="6"/>
      <c r="CU4791" s="6"/>
      <c r="CV4791" s="6"/>
      <c r="CW4791" s="6"/>
      <c r="CX4791" s="6"/>
      <c r="CY4791" s="6"/>
      <c r="CZ4791" s="6"/>
      <c r="DA4791" s="6"/>
      <c r="DB4791" s="6"/>
      <c r="DC4791" s="6"/>
      <c r="DD4791" s="6"/>
      <c r="DE4791" s="6"/>
      <c r="DF4791" s="6"/>
      <c r="DG4791" s="6"/>
      <c r="DH4791" s="6"/>
      <c r="DI4791" s="6"/>
      <c r="DJ4791" s="6"/>
    </row>
    <row r="4792" spans="15:114" ht="15" customHeight="1" x14ac:dyDescent="0.15"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6"/>
      <c r="BD4792" s="6"/>
      <c r="BE4792" s="6"/>
      <c r="BF4792" s="6"/>
      <c r="BG4792" s="6"/>
      <c r="BH4792" s="6"/>
      <c r="BI4792" s="6"/>
      <c r="BJ4792" s="6"/>
      <c r="BK4792" s="6"/>
      <c r="BL4792" s="6"/>
      <c r="BM4792" s="6"/>
      <c r="BN4792" s="6"/>
      <c r="BO4792" s="6"/>
      <c r="BP4792" s="6"/>
      <c r="BQ4792" s="6"/>
      <c r="BR4792" s="6"/>
      <c r="BS4792" s="6"/>
      <c r="BT4792" s="6"/>
      <c r="BU4792" s="6"/>
      <c r="BV4792" s="6"/>
      <c r="BW4792" s="6"/>
      <c r="BX4792" s="6"/>
      <c r="BY4792" s="6"/>
      <c r="BZ4792" s="6"/>
      <c r="CA4792" s="6"/>
      <c r="CB4792" s="6"/>
      <c r="CC4792" s="6"/>
      <c r="CD4792" s="6"/>
      <c r="CE4792" s="6"/>
      <c r="CF4792" s="6"/>
      <c r="CG4792" s="6"/>
      <c r="CH4792" s="6"/>
      <c r="CI4792" s="6"/>
      <c r="CJ4792" s="6"/>
      <c r="CK4792" s="6"/>
      <c r="CL4792" s="6"/>
      <c r="CM4792" s="6"/>
      <c r="CN4792" s="6"/>
      <c r="CO4792" s="6"/>
      <c r="CP4792" s="6"/>
      <c r="CQ4792" s="6"/>
      <c r="CR4792" s="6"/>
      <c r="CS4792" s="6"/>
      <c r="CT4792" s="6"/>
      <c r="CU4792" s="6"/>
      <c r="CV4792" s="6"/>
      <c r="CW4792" s="6"/>
      <c r="CX4792" s="6"/>
      <c r="CY4792" s="6"/>
      <c r="CZ4792" s="6"/>
      <c r="DA4792" s="6"/>
      <c r="DB4792" s="6"/>
      <c r="DC4792" s="6"/>
      <c r="DD4792" s="6"/>
      <c r="DE4792" s="6"/>
      <c r="DF4792" s="6"/>
      <c r="DG4792" s="6"/>
      <c r="DH4792" s="6"/>
      <c r="DI4792" s="6"/>
      <c r="DJ4792" s="6"/>
    </row>
    <row r="4793" spans="15:114" ht="15" customHeight="1" x14ac:dyDescent="0.15"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6"/>
      <c r="BC4793" s="6"/>
      <c r="BD4793" s="6"/>
      <c r="BE4793" s="6"/>
      <c r="BF4793" s="6"/>
      <c r="BG4793" s="6"/>
      <c r="BH4793" s="6"/>
      <c r="BI4793" s="6"/>
      <c r="BJ4793" s="6"/>
      <c r="BK4793" s="6"/>
      <c r="BL4793" s="6"/>
      <c r="BM4793" s="6"/>
      <c r="BN4793" s="6"/>
      <c r="BO4793" s="6"/>
      <c r="BP4793" s="6"/>
      <c r="BQ4793" s="6"/>
      <c r="BR4793" s="6"/>
      <c r="BS4793" s="6"/>
      <c r="BT4793" s="6"/>
      <c r="BU4793" s="6"/>
      <c r="BV4793" s="6"/>
      <c r="BW4793" s="6"/>
      <c r="BX4793" s="6"/>
      <c r="BY4793" s="6"/>
      <c r="BZ4793" s="6"/>
      <c r="CA4793" s="6"/>
      <c r="CB4793" s="6"/>
      <c r="CC4793" s="6"/>
      <c r="CD4793" s="6"/>
      <c r="CE4793" s="6"/>
      <c r="CF4793" s="6"/>
      <c r="CG4793" s="6"/>
      <c r="CH4793" s="6"/>
      <c r="CI4793" s="6"/>
      <c r="CJ4793" s="6"/>
      <c r="CK4793" s="6"/>
      <c r="CL4793" s="6"/>
      <c r="CM4793" s="6"/>
      <c r="CN4793" s="6"/>
      <c r="CO4793" s="6"/>
      <c r="CP4793" s="6"/>
      <c r="CQ4793" s="6"/>
      <c r="CR4793" s="6"/>
      <c r="CS4793" s="6"/>
      <c r="CT4793" s="6"/>
      <c r="CU4793" s="6"/>
      <c r="CV4793" s="6"/>
      <c r="CW4793" s="6"/>
      <c r="CX4793" s="6"/>
      <c r="CY4793" s="6"/>
      <c r="CZ4793" s="6"/>
      <c r="DA4793" s="6"/>
      <c r="DB4793" s="6"/>
      <c r="DC4793" s="6"/>
      <c r="DD4793" s="6"/>
      <c r="DE4793" s="6"/>
      <c r="DF4793" s="6"/>
      <c r="DG4793" s="6"/>
      <c r="DH4793" s="6"/>
      <c r="DI4793" s="6"/>
      <c r="DJ4793" s="6"/>
    </row>
    <row r="4794" spans="15:114" ht="15" customHeight="1" x14ac:dyDescent="0.15"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6"/>
      <c r="BD4794" s="6"/>
      <c r="BE4794" s="6"/>
      <c r="BF4794" s="6"/>
      <c r="BG4794" s="6"/>
      <c r="BH4794" s="6"/>
      <c r="BI4794" s="6"/>
      <c r="BJ4794" s="6"/>
      <c r="BK4794" s="6"/>
      <c r="BL4794" s="6"/>
      <c r="BM4794" s="6"/>
      <c r="BN4794" s="6"/>
      <c r="BO4794" s="6"/>
      <c r="BP4794" s="6"/>
      <c r="BQ4794" s="6"/>
      <c r="BR4794" s="6"/>
      <c r="BS4794" s="6"/>
      <c r="BT4794" s="6"/>
      <c r="BU4794" s="6"/>
      <c r="BV4794" s="6"/>
      <c r="BW4794" s="6"/>
      <c r="BX4794" s="6"/>
      <c r="BY4794" s="6"/>
      <c r="BZ4794" s="6"/>
      <c r="CA4794" s="6"/>
      <c r="CB4794" s="6"/>
      <c r="CC4794" s="6"/>
      <c r="CD4794" s="6"/>
      <c r="CE4794" s="6"/>
      <c r="CF4794" s="6"/>
      <c r="CG4794" s="6"/>
      <c r="CH4794" s="6"/>
      <c r="CI4794" s="6"/>
      <c r="CJ4794" s="6"/>
      <c r="CK4794" s="6"/>
      <c r="CL4794" s="6"/>
      <c r="CM4794" s="6"/>
      <c r="CN4794" s="6"/>
      <c r="CO4794" s="6"/>
      <c r="CP4794" s="6"/>
      <c r="CQ4794" s="6"/>
      <c r="CR4794" s="6"/>
      <c r="CS4794" s="6"/>
      <c r="CT4794" s="6"/>
      <c r="CU4794" s="6"/>
      <c r="CV4794" s="6"/>
      <c r="CW4794" s="6"/>
      <c r="CX4794" s="6"/>
      <c r="CY4794" s="6"/>
      <c r="CZ4794" s="6"/>
      <c r="DA4794" s="6"/>
      <c r="DB4794" s="6"/>
      <c r="DC4794" s="6"/>
      <c r="DD4794" s="6"/>
      <c r="DE4794" s="6"/>
      <c r="DF4794" s="6"/>
      <c r="DG4794" s="6"/>
      <c r="DH4794" s="6"/>
      <c r="DI4794" s="6"/>
      <c r="DJ4794" s="6"/>
    </row>
    <row r="4795" spans="15:114" ht="15" customHeight="1" x14ac:dyDescent="0.15"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6"/>
      <c r="BC4795" s="6"/>
      <c r="BD4795" s="6"/>
      <c r="BE4795" s="6"/>
      <c r="BF4795" s="6"/>
      <c r="BG4795" s="6"/>
      <c r="BH4795" s="6"/>
      <c r="BI4795" s="6"/>
      <c r="BJ4795" s="6"/>
      <c r="BK4795" s="6"/>
      <c r="BL4795" s="6"/>
      <c r="BM4795" s="6"/>
      <c r="BN4795" s="6"/>
      <c r="BO4795" s="6"/>
      <c r="BP4795" s="6"/>
      <c r="BQ4795" s="6"/>
      <c r="BR4795" s="6"/>
      <c r="BS4795" s="6"/>
      <c r="BT4795" s="6"/>
      <c r="BU4795" s="6"/>
      <c r="BV4795" s="6"/>
      <c r="BW4795" s="6"/>
      <c r="BX4795" s="6"/>
      <c r="BY4795" s="6"/>
      <c r="BZ4795" s="6"/>
      <c r="CA4795" s="6"/>
      <c r="CB4795" s="6"/>
      <c r="CC4795" s="6"/>
      <c r="CD4795" s="6"/>
      <c r="CE4795" s="6"/>
      <c r="CF4795" s="6"/>
      <c r="CG4795" s="6"/>
      <c r="CH4795" s="6"/>
      <c r="CI4795" s="6"/>
      <c r="CJ4795" s="6"/>
      <c r="CK4795" s="6"/>
      <c r="CL4795" s="6"/>
      <c r="CM4795" s="6"/>
      <c r="CN4795" s="6"/>
      <c r="CO4795" s="6"/>
      <c r="CP4795" s="6"/>
      <c r="CQ4795" s="6"/>
      <c r="CR4795" s="6"/>
      <c r="CS4795" s="6"/>
      <c r="CT4795" s="6"/>
      <c r="CU4795" s="6"/>
      <c r="CV4795" s="6"/>
      <c r="CW4795" s="6"/>
      <c r="CX4795" s="6"/>
      <c r="CY4795" s="6"/>
      <c r="CZ4795" s="6"/>
      <c r="DA4795" s="6"/>
      <c r="DB4795" s="6"/>
      <c r="DC4795" s="6"/>
      <c r="DD4795" s="6"/>
      <c r="DE4795" s="6"/>
      <c r="DF4795" s="6"/>
      <c r="DG4795" s="6"/>
      <c r="DH4795" s="6"/>
      <c r="DI4795" s="6"/>
      <c r="DJ4795" s="6"/>
    </row>
    <row r="4796" spans="15:114" ht="15" customHeight="1" x14ac:dyDescent="0.15"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6"/>
      <c r="BD4796" s="6"/>
      <c r="BE4796" s="6"/>
      <c r="BF4796" s="6"/>
      <c r="BG4796" s="6"/>
      <c r="BH4796" s="6"/>
      <c r="BI4796" s="6"/>
      <c r="BJ4796" s="6"/>
      <c r="BK4796" s="6"/>
      <c r="BL4796" s="6"/>
      <c r="BM4796" s="6"/>
      <c r="BN4796" s="6"/>
      <c r="BO4796" s="6"/>
      <c r="BP4796" s="6"/>
      <c r="BQ4796" s="6"/>
      <c r="BR4796" s="6"/>
      <c r="BS4796" s="6"/>
      <c r="BT4796" s="6"/>
      <c r="BU4796" s="6"/>
      <c r="BV4796" s="6"/>
      <c r="BW4796" s="6"/>
      <c r="BX4796" s="6"/>
      <c r="BY4796" s="6"/>
      <c r="BZ4796" s="6"/>
      <c r="CA4796" s="6"/>
      <c r="CB4796" s="6"/>
      <c r="CC4796" s="6"/>
      <c r="CD4796" s="6"/>
      <c r="CE4796" s="6"/>
      <c r="CF4796" s="6"/>
      <c r="CG4796" s="6"/>
      <c r="CH4796" s="6"/>
      <c r="CI4796" s="6"/>
      <c r="CJ4796" s="6"/>
      <c r="CK4796" s="6"/>
      <c r="CL4796" s="6"/>
      <c r="CM4796" s="6"/>
      <c r="CN4796" s="6"/>
      <c r="CO4796" s="6"/>
      <c r="CP4796" s="6"/>
      <c r="CQ4796" s="6"/>
      <c r="CR4796" s="6"/>
      <c r="CS4796" s="6"/>
      <c r="CT4796" s="6"/>
      <c r="CU4796" s="6"/>
      <c r="CV4796" s="6"/>
      <c r="CW4796" s="6"/>
      <c r="CX4796" s="6"/>
      <c r="CY4796" s="6"/>
      <c r="CZ4796" s="6"/>
      <c r="DA4796" s="6"/>
      <c r="DB4796" s="6"/>
      <c r="DC4796" s="6"/>
      <c r="DD4796" s="6"/>
      <c r="DE4796" s="6"/>
      <c r="DF4796" s="6"/>
      <c r="DG4796" s="6"/>
      <c r="DH4796" s="6"/>
      <c r="DI4796" s="6"/>
      <c r="DJ4796" s="6"/>
    </row>
    <row r="4797" spans="15:114" ht="15" customHeight="1" x14ac:dyDescent="0.15"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  <c r="BH4797" s="6"/>
      <c r="BI4797" s="6"/>
      <c r="BJ4797" s="6"/>
      <c r="BK4797" s="6"/>
      <c r="BL4797" s="6"/>
      <c r="BM4797" s="6"/>
      <c r="BN4797" s="6"/>
      <c r="BO4797" s="6"/>
      <c r="BP4797" s="6"/>
      <c r="BQ4797" s="6"/>
      <c r="BR4797" s="6"/>
      <c r="BS4797" s="6"/>
      <c r="BT4797" s="6"/>
      <c r="BU4797" s="6"/>
      <c r="BV4797" s="6"/>
      <c r="BW4797" s="6"/>
      <c r="BX4797" s="6"/>
      <c r="BY4797" s="6"/>
      <c r="BZ4797" s="6"/>
      <c r="CA4797" s="6"/>
      <c r="CB4797" s="6"/>
      <c r="CC4797" s="6"/>
      <c r="CD4797" s="6"/>
      <c r="CE4797" s="6"/>
      <c r="CF4797" s="6"/>
      <c r="CG4797" s="6"/>
      <c r="CH4797" s="6"/>
      <c r="CI4797" s="6"/>
      <c r="CJ4797" s="6"/>
      <c r="CK4797" s="6"/>
      <c r="CL4797" s="6"/>
      <c r="CM4797" s="6"/>
      <c r="CN4797" s="6"/>
      <c r="CO4797" s="6"/>
      <c r="CP4797" s="6"/>
      <c r="CQ4797" s="6"/>
      <c r="CR4797" s="6"/>
      <c r="CS4797" s="6"/>
      <c r="CT4797" s="6"/>
      <c r="CU4797" s="6"/>
      <c r="CV4797" s="6"/>
      <c r="CW4797" s="6"/>
      <c r="CX4797" s="6"/>
      <c r="CY4797" s="6"/>
      <c r="CZ4797" s="6"/>
      <c r="DA4797" s="6"/>
      <c r="DB4797" s="6"/>
      <c r="DC4797" s="6"/>
      <c r="DD4797" s="6"/>
      <c r="DE4797" s="6"/>
      <c r="DF4797" s="6"/>
      <c r="DG4797" s="6"/>
      <c r="DH4797" s="6"/>
      <c r="DI4797" s="6"/>
      <c r="DJ4797" s="6"/>
    </row>
    <row r="4798" spans="15:114" ht="15" customHeight="1" x14ac:dyDescent="0.15"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6"/>
      <c r="BD4798" s="6"/>
      <c r="BE4798" s="6"/>
      <c r="BF4798" s="6"/>
      <c r="BG4798" s="6"/>
      <c r="BH4798" s="6"/>
      <c r="BI4798" s="6"/>
      <c r="BJ4798" s="6"/>
      <c r="BK4798" s="6"/>
      <c r="BL4798" s="6"/>
      <c r="BM4798" s="6"/>
      <c r="BN4798" s="6"/>
      <c r="BO4798" s="6"/>
      <c r="BP4798" s="6"/>
      <c r="BQ4798" s="6"/>
      <c r="BR4798" s="6"/>
      <c r="BS4798" s="6"/>
      <c r="BT4798" s="6"/>
      <c r="BU4798" s="6"/>
      <c r="BV4798" s="6"/>
      <c r="BW4798" s="6"/>
      <c r="BX4798" s="6"/>
      <c r="BY4798" s="6"/>
      <c r="BZ4798" s="6"/>
      <c r="CA4798" s="6"/>
      <c r="CB4798" s="6"/>
      <c r="CC4798" s="6"/>
      <c r="CD4798" s="6"/>
      <c r="CE4798" s="6"/>
      <c r="CF4798" s="6"/>
      <c r="CG4798" s="6"/>
      <c r="CH4798" s="6"/>
      <c r="CI4798" s="6"/>
      <c r="CJ4798" s="6"/>
      <c r="CK4798" s="6"/>
      <c r="CL4798" s="6"/>
      <c r="CM4798" s="6"/>
      <c r="CN4798" s="6"/>
      <c r="CO4798" s="6"/>
      <c r="CP4798" s="6"/>
      <c r="CQ4798" s="6"/>
      <c r="CR4798" s="6"/>
      <c r="CS4798" s="6"/>
      <c r="CT4798" s="6"/>
      <c r="CU4798" s="6"/>
      <c r="CV4798" s="6"/>
      <c r="CW4798" s="6"/>
      <c r="CX4798" s="6"/>
      <c r="CY4798" s="6"/>
      <c r="CZ4798" s="6"/>
      <c r="DA4798" s="6"/>
      <c r="DB4798" s="6"/>
      <c r="DC4798" s="6"/>
      <c r="DD4798" s="6"/>
      <c r="DE4798" s="6"/>
      <c r="DF4798" s="6"/>
      <c r="DG4798" s="6"/>
      <c r="DH4798" s="6"/>
      <c r="DI4798" s="6"/>
      <c r="DJ4798" s="6"/>
    </row>
    <row r="4799" spans="15:114" ht="15" customHeight="1" x14ac:dyDescent="0.15"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6"/>
      <c r="BD4799" s="6"/>
      <c r="BE4799" s="6"/>
      <c r="BF4799" s="6"/>
      <c r="BG4799" s="6"/>
      <c r="BH4799" s="6"/>
      <c r="BI4799" s="6"/>
      <c r="BJ4799" s="6"/>
      <c r="BK4799" s="6"/>
      <c r="BL4799" s="6"/>
      <c r="BM4799" s="6"/>
      <c r="BN4799" s="6"/>
      <c r="BO4799" s="6"/>
      <c r="BP4799" s="6"/>
      <c r="BQ4799" s="6"/>
      <c r="BR4799" s="6"/>
      <c r="BS4799" s="6"/>
      <c r="BT4799" s="6"/>
      <c r="BU4799" s="6"/>
      <c r="BV4799" s="6"/>
      <c r="BW4799" s="6"/>
      <c r="BX4799" s="6"/>
      <c r="BY4799" s="6"/>
      <c r="BZ4799" s="6"/>
      <c r="CA4799" s="6"/>
      <c r="CB4799" s="6"/>
      <c r="CC4799" s="6"/>
      <c r="CD4799" s="6"/>
      <c r="CE4799" s="6"/>
      <c r="CF4799" s="6"/>
      <c r="CG4799" s="6"/>
      <c r="CH4799" s="6"/>
      <c r="CI4799" s="6"/>
      <c r="CJ4799" s="6"/>
      <c r="CK4799" s="6"/>
      <c r="CL4799" s="6"/>
      <c r="CM4799" s="6"/>
      <c r="CN4799" s="6"/>
      <c r="CO4799" s="6"/>
      <c r="CP4799" s="6"/>
      <c r="CQ4799" s="6"/>
      <c r="CR4799" s="6"/>
      <c r="CS4799" s="6"/>
      <c r="CT4799" s="6"/>
      <c r="CU4799" s="6"/>
      <c r="CV4799" s="6"/>
      <c r="CW4799" s="6"/>
      <c r="CX4799" s="6"/>
      <c r="CY4799" s="6"/>
      <c r="CZ4799" s="6"/>
      <c r="DA4799" s="6"/>
      <c r="DB4799" s="6"/>
      <c r="DC4799" s="6"/>
      <c r="DD4799" s="6"/>
      <c r="DE4799" s="6"/>
      <c r="DF4799" s="6"/>
      <c r="DG4799" s="6"/>
      <c r="DH4799" s="6"/>
      <c r="DI4799" s="6"/>
      <c r="DJ4799" s="6"/>
    </row>
    <row r="4800" spans="15:114" ht="15" customHeight="1" x14ac:dyDescent="0.15"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6"/>
      <c r="BC4800" s="6"/>
      <c r="BD4800" s="6"/>
      <c r="BE4800" s="6"/>
      <c r="BF4800" s="6"/>
      <c r="BG4800" s="6"/>
      <c r="BH4800" s="6"/>
      <c r="BI4800" s="6"/>
      <c r="BJ4800" s="6"/>
      <c r="BK4800" s="6"/>
      <c r="BL4800" s="6"/>
      <c r="BM4800" s="6"/>
      <c r="BN4800" s="6"/>
      <c r="BO4800" s="6"/>
      <c r="BP4800" s="6"/>
      <c r="BQ4800" s="6"/>
      <c r="BR4800" s="6"/>
      <c r="BS4800" s="6"/>
      <c r="BT4800" s="6"/>
      <c r="BU4800" s="6"/>
      <c r="BV4800" s="6"/>
      <c r="BW4800" s="6"/>
      <c r="BX4800" s="6"/>
      <c r="BY4800" s="6"/>
      <c r="BZ4800" s="6"/>
      <c r="CA4800" s="6"/>
      <c r="CB4800" s="6"/>
      <c r="CC4800" s="6"/>
      <c r="CD4800" s="6"/>
      <c r="CE4800" s="6"/>
      <c r="CF4800" s="6"/>
      <c r="CG4800" s="6"/>
      <c r="CH4800" s="6"/>
      <c r="CI4800" s="6"/>
      <c r="CJ4800" s="6"/>
      <c r="CK4800" s="6"/>
      <c r="CL4800" s="6"/>
      <c r="CM4800" s="6"/>
      <c r="CN4800" s="6"/>
      <c r="CO4800" s="6"/>
      <c r="CP4800" s="6"/>
      <c r="CQ4800" s="6"/>
      <c r="CR4800" s="6"/>
      <c r="CS4800" s="6"/>
      <c r="CT4800" s="6"/>
      <c r="CU4800" s="6"/>
      <c r="CV4800" s="6"/>
      <c r="CW4800" s="6"/>
      <c r="CX4800" s="6"/>
      <c r="CY4800" s="6"/>
      <c r="CZ4800" s="6"/>
      <c r="DA4800" s="6"/>
      <c r="DB4800" s="6"/>
      <c r="DC4800" s="6"/>
      <c r="DD4800" s="6"/>
      <c r="DE4800" s="6"/>
      <c r="DF4800" s="6"/>
      <c r="DG4800" s="6"/>
      <c r="DH4800" s="6"/>
      <c r="DI4800" s="6"/>
      <c r="DJ4800" s="6"/>
    </row>
    <row r="4801" spans="15:114" ht="15" customHeight="1" x14ac:dyDescent="0.15"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6"/>
      <c r="BD4801" s="6"/>
      <c r="BE4801" s="6"/>
      <c r="BF4801" s="6"/>
      <c r="BG4801" s="6"/>
      <c r="BH4801" s="6"/>
      <c r="BI4801" s="6"/>
      <c r="BJ4801" s="6"/>
      <c r="BK4801" s="6"/>
      <c r="BL4801" s="6"/>
      <c r="BM4801" s="6"/>
      <c r="BN4801" s="6"/>
      <c r="BO4801" s="6"/>
      <c r="BP4801" s="6"/>
      <c r="BQ4801" s="6"/>
      <c r="BR4801" s="6"/>
      <c r="BS4801" s="6"/>
      <c r="BT4801" s="6"/>
      <c r="BU4801" s="6"/>
      <c r="BV4801" s="6"/>
      <c r="BW4801" s="6"/>
      <c r="BX4801" s="6"/>
      <c r="BY4801" s="6"/>
      <c r="BZ4801" s="6"/>
      <c r="CA4801" s="6"/>
      <c r="CB4801" s="6"/>
      <c r="CC4801" s="6"/>
      <c r="CD4801" s="6"/>
      <c r="CE4801" s="6"/>
      <c r="CF4801" s="6"/>
      <c r="CG4801" s="6"/>
      <c r="CH4801" s="6"/>
      <c r="CI4801" s="6"/>
      <c r="CJ4801" s="6"/>
      <c r="CK4801" s="6"/>
      <c r="CL4801" s="6"/>
      <c r="CM4801" s="6"/>
      <c r="CN4801" s="6"/>
      <c r="CO4801" s="6"/>
      <c r="CP4801" s="6"/>
      <c r="CQ4801" s="6"/>
      <c r="CR4801" s="6"/>
      <c r="CS4801" s="6"/>
      <c r="CT4801" s="6"/>
      <c r="CU4801" s="6"/>
      <c r="CV4801" s="6"/>
      <c r="CW4801" s="6"/>
      <c r="CX4801" s="6"/>
      <c r="CY4801" s="6"/>
      <c r="CZ4801" s="6"/>
      <c r="DA4801" s="6"/>
      <c r="DB4801" s="6"/>
      <c r="DC4801" s="6"/>
      <c r="DD4801" s="6"/>
      <c r="DE4801" s="6"/>
      <c r="DF4801" s="6"/>
      <c r="DG4801" s="6"/>
      <c r="DH4801" s="6"/>
      <c r="DI4801" s="6"/>
      <c r="DJ4801" s="6"/>
    </row>
    <row r="4802" spans="15:114" ht="15" customHeight="1" x14ac:dyDescent="0.15"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6"/>
      <c r="BC4802" s="6"/>
      <c r="BD4802" s="6"/>
      <c r="BE4802" s="6"/>
      <c r="BF4802" s="6"/>
      <c r="BG4802" s="6"/>
      <c r="BH4802" s="6"/>
      <c r="BI4802" s="6"/>
      <c r="BJ4802" s="6"/>
      <c r="BK4802" s="6"/>
      <c r="BL4802" s="6"/>
      <c r="BM4802" s="6"/>
      <c r="BN4802" s="6"/>
      <c r="BO4802" s="6"/>
      <c r="BP4802" s="6"/>
      <c r="BQ4802" s="6"/>
      <c r="BR4802" s="6"/>
      <c r="BS4802" s="6"/>
      <c r="BT4802" s="6"/>
      <c r="BU4802" s="6"/>
      <c r="BV4802" s="6"/>
      <c r="BW4802" s="6"/>
      <c r="BX4802" s="6"/>
      <c r="BY4802" s="6"/>
      <c r="BZ4802" s="6"/>
      <c r="CA4802" s="6"/>
      <c r="CB4802" s="6"/>
      <c r="CC4802" s="6"/>
      <c r="CD4802" s="6"/>
      <c r="CE4802" s="6"/>
      <c r="CF4802" s="6"/>
      <c r="CG4802" s="6"/>
      <c r="CH4802" s="6"/>
      <c r="CI4802" s="6"/>
      <c r="CJ4802" s="6"/>
      <c r="CK4802" s="6"/>
      <c r="CL4802" s="6"/>
      <c r="CM4802" s="6"/>
      <c r="CN4802" s="6"/>
      <c r="CO4802" s="6"/>
      <c r="CP4802" s="6"/>
      <c r="CQ4802" s="6"/>
      <c r="CR4802" s="6"/>
      <c r="CS4802" s="6"/>
      <c r="CT4802" s="6"/>
      <c r="CU4802" s="6"/>
      <c r="CV4802" s="6"/>
      <c r="CW4802" s="6"/>
      <c r="CX4802" s="6"/>
      <c r="CY4802" s="6"/>
      <c r="CZ4802" s="6"/>
      <c r="DA4802" s="6"/>
      <c r="DB4802" s="6"/>
      <c r="DC4802" s="6"/>
      <c r="DD4802" s="6"/>
      <c r="DE4802" s="6"/>
      <c r="DF4802" s="6"/>
      <c r="DG4802" s="6"/>
      <c r="DH4802" s="6"/>
      <c r="DI4802" s="6"/>
      <c r="DJ4802" s="6"/>
    </row>
    <row r="4803" spans="15:114" ht="15" customHeight="1" x14ac:dyDescent="0.15"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6"/>
      <c r="BD4803" s="6"/>
      <c r="BE4803" s="6"/>
      <c r="BF4803" s="6"/>
      <c r="BG4803" s="6"/>
      <c r="BH4803" s="6"/>
      <c r="BI4803" s="6"/>
      <c r="BJ4803" s="6"/>
      <c r="BK4803" s="6"/>
      <c r="BL4803" s="6"/>
      <c r="BM4803" s="6"/>
      <c r="BN4803" s="6"/>
      <c r="BO4803" s="6"/>
      <c r="BP4803" s="6"/>
      <c r="BQ4803" s="6"/>
      <c r="BR4803" s="6"/>
      <c r="BS4803" s="6"/>
      <c r="BT4803" s="6"/>
      <c r="BU4803" s="6"/>
      <c r="BV4803" s="6"/>
      <c r="BW4803" s="6"/>
      <c r="BX4803" s="6"/>
      <c r="BY4803" s="6"/>
      <c r="BZ4803" s="6"/>
      <c r="CA4803" s="6"/>
      <c r="CB4803" s="6"/>
      <c r="CC4803" s="6"/>
      <c r="CD4803" s="6"/>
      <c r="CE4803" s="6"/>
      <c r="CF4803" s="6"/>
      <c r="CG4803" s="6"/>
      <c r="CH4803" s="6"/>
      <c r="CI4803" s="6"/>
      <c r="CJ4803" s="6"/>
      <c r="CK4803" s="6"/>
      <c r="CL4803" s="6"/>
      <c r="CM4803" s="6"/>
      <c r="CN4803" s="6"/>
      <c r="CO4803" s="6"/>
      <c r="CP4803" s="6"/>
      <c r="CQ4803" s="6"/>
      <c r="CR4803" s="6"/>
      <c r="CS4803" s="6"/>
      <c r="CT4803" s="6"/>
      <c r="CU4803" s="6"/>
      <c r="CV4803" s="6"/>
      <c r="CW4803" s="6"/>
      <c r="CX4803" s="6"/>
      <c r="CY4803" s="6"/>
      <c r="CZ4803" s="6"/>
      <c r="DA4803" s="6"/>
      <c r="DB4803" s="6"/>
      <c r="DC4803" s="6"/>
      <c r="DD4803" s="6"/>
      <c r="DE4803" s="6"/>
      <c r="DF4803" s="6"/>
      <c r="DG4803" s="6"/>
      <c r="DH4803" s="6"/>
      <c r="DI4803" s="6"/>
      <c r="DJ4803" s="6"/>
    </row>
    <row r="4804" spans="15:114" ht="15" customHeight="1" x14ac:dyDescent="0.15"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  <c r="BH4804" s="6"/>
      <c r="BI4804" s="6"/>
      <c r="BJ4804" s="6"/>
      <c r="BK4804" s="6"/>
      <c r="BL4804" s="6"/>
      <c r="BM4804" s="6"/>
      <c r="BN4804" s="6"/>
      <c r="BO4804" s="6"/>
      <c r="BP4804" s="6"/>
      <c r="BQ4804" s="6"/>
      <c r="BR4804" s="6"/>
      <c r="BS4804" s="6"/>
      <c r="BT4804" s="6"/>
      <c r="BU4804" s="6"/>
      <c r="BV4804" s="6"/>
      <c r="BW4804" s="6"/>
      <c r="BX4804" s="6"/>
      <c r="BY4804" s="6"/>
      <c r="BZ4804" s="6"/>
      <c r="CA4804" s="6"/>
      <c r="CB4804" s="6"/>
      <c r="CC4804" s="6"/>
      <c r="CD4804" s="6"/>
      <c r="CE4804" s="6"/>
      <c r="CF4804" s="6"/>
      <c r="CG4804" s="6"/>
      <c r="CH4804" s="6"/>
      <c r="CI4804" s="6"/>
      <c r="CJ4804" s="6"/>
      <c r="CK4804" s="6"/>
      <c r="CL4804" s="6"/>
      <c r="CM4804" s="6"/>
      <c r="CN4804" s="6"/>
      <c r="CO4804" s="6"/>
      <c r="CP4804" s="6"/>
      <c r="CQ4804" s="6"/>
      <c r="CR4804" s="6"/>
      <c r="CS4804" s="6"/>
      <c r="CT4804" s="6"/>
      <c r="CU4804" s="6"/>
      <c r="CV4804" s="6"/>
      <c r="CW4804" s="6"/>
      <c r="CX4804" s="6"/>
      <c r="CY4804" s="6"/>
      <c r="CZ4804" s="6"/>
      <c r="DA4804" s="6"/>
      <c r="DB4804" s="6"/>
      <c r="DC4804" s="6"/>
      <c r="DD4804" s="6"/>
      <c r="DE4804" s="6"/>
      <c r="DF4804" s="6"/>
      <c r="DG4804" s="6"/>
      <c r="DH4804" s="6"/>
      <c r="DI4804" s="6"/>
      <c r="DJ4804" s="6"/>
    </row>
    <row r="4805" spans="15:114" ht="15" customHeight="1" x14ac:dyDescent="0.15"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  <c r="BH4805" s="6"/>
      <c r="BI4805" s="6"/>
      <c r="BJ4805" s="6"/>
      <c r="BK4805" s="6"/>
      <c r="BL4805" s="6"/>
      <c r="BM4805" s="6"/>
      <c r="BN4805" s="6"/>
      <c r="BO4805" s="6"/>
      <c r="BP4805" s="6"/>
      <c r="BQ4805" s="6"/>
      <c r="BR4805" s="6"/>
      <c r="BS4805" s="6"/>
      <c r="BT4805" s="6"/>
      <c r="BU4805" s="6"/>
      <c r="BV4805" s="6"/>
      <c r="BW4805" s="6"/>
      <c r="BX4805" s="6"/>
      <c r="BY4805" s="6"/>
      <c r="BZ4805" s="6"/>
      <c r="CA4805" s="6"/>
      <c r="CB4805" s="6"/>
      <c r="CC4805" s="6"/>
      <c r="CD4805" s="6"/>
      <c r="CE4805" s="6"/>
      <c r="CF4805" s="6"/>
      <c r="CG4805" s="6"/>
      <c r="CH4805" s="6"/>
      <c r="CI4805" s="6"/>
      <c r="CJ4805" s="6"/>
      <c r="CK4805" s="6"/>
      <c r="CL4805" s="6"/>
      <c r="CM4805" s="6"/>
      <c r="CN4805" s="6"/>
      <c r="CO4805" s="6"/>
      <c r="CP4805" s="6"/>
      <c r="CQ4805" s="6"/>
      <c r="CR4805" s="6"/>
      <c r="CS4805" s="6"/>
      <c r="CT4805" s="6"/>
      <c r="CU4805" s="6"/>
      <c r="CV4805" s="6"/>
      <c r="CW4805" s="6"/>
      <c r="CX4805" s="6"/>
      <c r="CY4805" s="6"/>
      <c r="CZ4805" s="6"/>
      <c r="DA4805" s="6"/>
      <c r="DB4805" s="6"/>
      <c r="DC4805" s="6"/>
      <c r="DD4805" s="6"/>
      <c r="DE4805" s="6"/>
      <c r="DF4805" s="6"/>
      <c r="DG4805" s="6"/>
      <c r="DH4805" s="6"/>
      <c r="DI4805" s="6"/>
      <c r="DJ4805" s="6"/>
    </row>
    <row r="4806" spans="15:114" ht="15" customHeight="1" x14ac:dyDescent="0.15"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6"/>
      <c r="BD4806" s="6"/>
      <c r="BE4806" s="6"/>
      <c r="BF4806" s="6"/>
      <c r="BG4806" s="6"/>
      <c r="BH4806" s="6"/>
      <c r="BI4806" s="6"/>
      <c r="BJ4806" s="6"/>
      <c r="BK4806" s="6"/>
      <c r="BL4806" s="6"/>
      <c r="BM4806" s="6"/>
      <c r="BN4806" s="6"/>
      <c r="BO4806" s="6"/>
      <c r="BP4806" s="6"/>
      <c r="BQ4806" s="6"/>
      <c r="BR4806" s="6"/>
      <c r="BS4806" s="6"/>
      <c r="BT4806" s="6"/>
      <c r="BU4806" s="6"/>
      <c r="BV4806" s="6"/>
      <c r="BW4806" s="6"/>
      <c r="BX4806" s="6"/>
      <c r="BY4806" s="6"/>
      <c r="BZ4806" s="6"/>
      <c r="CA4806" s="6"/>
      <c r="CB4806" s="6"/>
      <c r="CC4806" s="6"/>
      <c r="CD4806" s="6"/>
      <c r="CE4806" s="6"/>
      <c r="CF4806" s="6"/>
      <c r="CG4806" s="6"/>
      <c r="CH4806" s="6"/>
      <c r="CI4806" s="6"/>
      <c r="CJ4806" s="6"/>
      <c r="CK4806" s="6"/>
      <c r="CL4806" s="6"/>
      <c r="CM4806" s="6"/>
      <c r="CN4806" s="6"/>
      <c r="CO4806" s="6"/>
      <c r="CP4806" s="6"/>
      <c r="CQ4806" s="6"/>
      <c r="CR4806" s="6"/>
      <c r="CS4806" s="6"/>
      <c r="CT4806" s="6"/>
      <c r="CU4806" s="6"/>
      <c r="CV4806" s="6"/>
      <c r="CW4806" s="6"/>
      <c r="CX4806" s="6"/>
      <c r="CY4806" s="6"/>
      <c r="CZ4806" s="6"/>
      <c r="DA4806" s="6"/>
      <c r="DB4806" s="6"/>
      <c r="DC4806" s="6"/>
      <c r="DD4806" s="6"/>
      <c r="DE4806" s="6"/>
      <c r="DF4806" s="6"/>
      <c r="DG4806" s="6"/>
      <c r="DH4806" s="6"/>
      <c r="DI4806" s="6"/>
      <c r="DJ4806" s="6"/>
    </row>
    <row r="4807" spans="15:114" ht="15" customHeight="1" x14ac:dyDescent="0.15"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6"/>
      <c r="BD4807" s="6"/>
      <c r="BE4807" s="6"/>
      <c r="BF4807" s="6"/>
      <c r="BG4807" s="6"/>
      <c r="BH4807" s="6"/>
      <c r="BI4807" s="6"/>
      <c r="BJ4807" s="6"/>
      <c r="BK4807" s="6"/>
      <c r="BL4807" s="6"/>
      <c r="BM4807" s="6"/>
      <c r="BN4807" s="6"/>
      <c r="BO4807" s="6"/>
      <c r="BP4807" s="6"/>
      <c r="BQ4807" s="6"/>
      <c r="BR4807" s="6"/>
      <c r="BS4807" s="6"/>
      <c r="BT4807" s="6"/>
      <c r="BU4807" s="6"/>
      <c r="BV4807" s="6"/>
      <c r="BW4807" s="6"/>
      <c r="BX4807" s="6"/>
      <c r="BY4807" s="6"/>
      <c r="BZ4807" s="6"/>
      <c r="CA4807" s="6"/>
      <c r="CB4807" s="6"/>
      <c r="CC4807" s="6"/>
      <c r="CD4807" s="6"/>
      <c r="CE4807" s="6"/>
      <c r="CF4807" s="6"/>
      <c r="CG4807" s="6"/>
      <c r="CH4807" s="6"/>
      <c r="CI4807" s="6"/>
      <c r="CJ4807" s="6"/>
      <c r="CK4807" s="6"/>
      <c r="CL4807" s="6"/>
      <c r="CM4807" s="6"/>
      <c r="CN4807" s="6"/>
      <c r="CO4807" s="6"/>
      <c r="CP4807" s="6"/>
      <c r="CQ4807" s="6"/>
      <c r="CR4807" s="6"/>
      <c r="CS4807" s="6"/>
      <c r="CT4807" s="6"/>
      <c r="CU4807" s="6"/>
      <c r="CV4807" s="6"/>
      <c r="CW4807" s="6"/>
      <c r="CX4807" s="6"/>
      <c r="CY4807" s="6"/>
      <c r="CZ4807" s="6"/>
      <c r="DA4807" s="6"/>
      <c r="DB4807" s="6"/>
      <c r="DC4807" s="6"/>
      <c r="DD4807" s="6"/>
      <c r="DE4807" s="6"/>
      <c r="DF4807" s="6"/>
      <c r="DG4807" s="6"/>
      <c r="DH4807" s="6"/>
      <c r="DI4807" s="6"/>
      <c r="DJ4807" s="6"/>
    </row>
    <row r="4808" spans="15:114" ht="15" customHeight="1" x14ac:dyDescent="0.15"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6"/>
      <c r="BC4808" s="6"/>
      <c r="BD4808" s="6"/>
      <c r="BE4808" s="6"/>
      <c r="BF4808" s="6"/>
      <c r="BG4808" s="6"/>
      <c r="BH4808" s="6"/>
      <c r="BI4808" s="6"/>
      <c r="BJ4808" s="6"/>
      <c r="BK4808" s="6"/>
      <c r="BL4808" s="6"/>
      <c r="BM4808" s="6"/>
      <c r="BN4808" s="6"/>
      <c r="BO4808" s="6"/>
      <c r="BP4808" s="6"/>
      <c r="BQ4808" s="6"/>
      <c r="BR4808" s="6"/>
      <c r="BS4808" s="6"/>
      <c r="BT4808" s="6"/>
      <c r="BU4808" s="6"/>
      <c r="BV4808" s="6"/>
      <c r="BW4808" s="6"/>
      <c r="BX4808" s="6"/>
      <c r="BY4808" s="6"/>
      <c r="BZ4808" s="6"/>
      <c r="CA4808" s="6"/>
      <c r="CB4808" s="6"/>
      <c r="CC4808" s="6"/>
      <c r="CD4808" s="6"/>
      <c r="CE4808" s="6"/>
      <c r="CF4808" s="6"/>
      <c r="CG4808" s="6"/>
      <c r="CH4808" s="6"/>
      <c r="CI4808" s="6"/>
      <c r="CJ4808" s="6"/>
      <c r="CK4808" s="6"/>
      <c r="CL4808" s="6"/>
      <c r="CM4808" s="6"/>
      <c r="CN4808" s="6"/>
      <c r="CO4808" s="6"/>
      <c r="CP4808" s="6"/>
      <c r="CQ4808" s="6"/>
      <c r="CR4808" s="6"/>
      <c r="CS4808" s="6"/>
      <c r="CT4808" s="6"/>
      <c r="CU4808" s="6"/>
      <c r="CV4808" s="6"/>
      <c r="CW4808" s="6"/>
      <c r="CX4808" s="6"/>
      <c r="CY4808" s="6"/>
      <c r="CZ4808" s="6"/>
      <c r="DA4808" s="6"/>
      <c r="DB4808" s="6"/>
      <c r="DC4808" s="6"/>
      <c r="DD4808" s="6"/>
      <c r="DE4808" s="6"/>
      <c r="DF4808" s="6"/>
      <c r="DG4808" s="6"/>
      <c r="DH4808" s="6"/>
      <c r="DI4808" s="6"/>
      <c r="DJ4808" s="6"/>
    </row>
    <row r="4809" spans="15:114" ht="15" customHeight="1" x14ac:dyDescent="0.15"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6"/>
      <c r="BD4809" s="6"/>
      <c r="BE4809" s="6"/>
      <c r="BF4809" s="6"/>
      <c r="BG4809" s="6"/>
      <c r="BH4809" s="6"/>
      <c r="BI4809" s="6"/>
      <c r="BJ4809" s="6"/>
      <c r="BK4809" s="6"/>
      <c r="BL4809" s="6"/>
      <c r="BM4809" s="6"/>
      <c r="BN4809" s="6"/>
      <c r="BO4809" s="6"/>
      <c r="BP4809" s="6"/>
      <c r="BQ4809" s="6"/>
      <c r="BR4809" s="6"/>
      <c r="BS4809" s="6"/>
      <c r="BT4809" s="6"/>
      <c r="BU4809" s="6"/>
      <c r="BV4809" s="6"/>
      <c r="BW4809" s="6"/>
      <c r="BX4809" s="6"/>
      <c r="BY4809" s="6"/>
      <c r="BZ4809" s="6"/>
      <c r="CA4809" s="6"/>
      <c r="CB4809" s="6"/>
      <c r="CC4809" s="6"/>
      <c r="CD4809" s="6"/>
      <c r="CE4809" s="6"/>
      <c r="CF4809" s="6"/>
      <c r="CG4809" s="6"/>
      <c r="CH4809" s="6"/>
      <c r="CI4809" s="6"/>
      <c r="CJ4809" s="6"/>
      <c r="CK4809" s="6"/>
      <c r="CL4809" s="6"/>
      <c r="CM4809" s="6"/>
      <c r="CN4809" s="6"/>
      <c r="CO4809" s="6"/>
      <c r="CP4809" s="6"/>
      <c r="CQ4809" s="6"/>
      <c r="CR4809" s="6"/>
      <c r="CS4809" s="6"/>
      <c r="CT4809" s="6"/>
      <c r="CU4809" s="6"/>
      <c r="CV4809" s="6"/>
      <c r="CW4809" s="6"/>
      <c r="CX4809" s="6"/>
      <c r="CY4809" s="6"/>
      <c r="CZ4809" s="6"/>
      <c r="DA4809" s="6"/>
      <c r="DB4809" s="6"/>
      <c r="DC4809" s="6"/>
      <c r="DD4809" s="6"/>
      <c r="DE4809" s="6"/>
      <c r="DF4809" s="6"/>
      <c r="DG4809" s="6"/>
      <c r="DH4809" s="6"/>
      <c r="DI4809" s="6"/>
      <c r="DJ4809" s="6"/>
    </row>
    <row r="4810" spans="15:114" ht="15" customHeight="1" x14ac:dyDescent="0.15"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6"/>
      <c r="BD4810" s="6"/>
      <c r="BE4810" s="6"/>
      <c r="BF4810" s="6"/>
      <c r="BG4810" s="6"/>
      <c r="BH4810" s="6"/>
      <c r="BI4810" s="6"/>
      <c r="BJ4810" s="6"/>
      <c r="BK4810" s="6"/>
      <c r="BL4810" s="6"/>
      <c r="BM4810" s="6"/>
      <c r="BN4810" s="6"/>
      <c r="BO4810" s="6"/>
      <c r="BP4810" s="6"/>
      <c r="BQ4810" s="6"/>
      <c r="BR4810" s="6"/>
      <c r="BS4810" s="6"/>
      <c r="BT4810" s="6"/>
      <c r="BU4810" s="6"/>
      <c r="BV4810" s="6"/>
      <c r="BW4810" s="6"/>
      <c r="BX4810" s="6"/>
      <c r="BY4810" s="6"/>
      <c r="BZ4810" s="6"/>
      <c r="CA4810" s="6"/>
      <c r="CB4810" s="6"/>
      <c r="CC4810" s="6"/>
      <c r="CD4810" s="6"/>
      <c r="CE4810" s="6"/>
      <c r="CF4810" s="6"/>
      <c r="CG4810" s="6"/>
      <c r="CH4810" s="6"/>
      <c r="CI4810" s="6"/>
      <c r="CJ4810" s="6"/>
      <c r="CK4810" s="6"/>
      <c r="CL4810" s="6"/>
      <c r="CM4810" s="6"/>
      <c r="CN4810" s="6"/>
      <c r="CO4810" s="6"/>
      <c r="CP4810" s="6"/>
      <c r="CQ4810" s="6"/>
      <c r="CR4810" s="6"/>
      <c r="CS4810" s="6"/>
      <c r="CT4810" s="6"/>
      <c r="CU4810" s="6"/>
      <c r="CV4810" s="6"/>
      <c r="CW4810" s="6"/>
      <c r="CX4810" s="6"/>
      <c r="CY4810" s="6"/>
      <c r="CZ4810" s="6"/>
      <c r="DA4810" s="6"/>
      <c r="DB4810" s="6"/>
      <c r="DC4810" s="6"/>
      <c r="DD4810" s="6"/>
      <c r="DE4810" s="6"/>
      <c r="DF4810" s="6"/>
      <c r="DG4810" s="6"/>
      <c r="DH4810" s="6"/>
      <c r="DI4810" s="6"/>
      <c r="DJ4810" s="6"/>
    </row>
    <row r="4811" spans="15:114" ht="15" customHeight="1" x14ac:dyDescent="0.15"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6"/>
      <c r="BD4811" s="6"/>
      <c r="BE4811" s="6"/>
      <c r="BF4811" s="6"/>
      <c r="BG4811" s="6"/>
      <c r="BH4811" s="6"/>
      <c r="BI4811" s="6"/>
      <c r="BJ4811" s="6"/>
      <c r="BK4811" s="6"/>
      <c r="BL4811" s="6"/>
      <c r="BM4811" s="6"/>
      <c r="BN4811" s="6"/>
      <c r="BO4811" s="6"/>
      <c r="BP4811" s="6"/>
      <c r="BQ4811" s="6"/>
      <c r="BR4811" s="6"/>
      <c r="BS4811" s="6"/>
      <c r="BT4811" s="6"/>
      <c r="BU4811" s="6"/>
      <c r="BV4811" s="6"/>
      <c r="BW4811" s="6"/>
      <c r="BX4811" s="6"/>
      <c r="BY4811" s="6"/>
      <c r="BZ4811" s="6"/>
      <c r="CA4811" s="6"/>
      <c r="CB4811" s="6"/>
      <c r="CC4811" s="6"/>
      <c r="CD4811" s="6"/>
      <c r="CE4811" s="6"/>
      <c r="CF4811" s="6"/>
      <c r="CG4811" s="6"/>
      <c r="CH4811" s="6"/>
      <c r="CI4811" s="6"/>
      <c r="CJ4811" s="6"/>
      <c r="CK4811" s="6"/>
      <c r="CL4811" s="6"/>
      <c r="CM4811" s="6"/>
      <c r="CN4811" s="6"/>
      <c r="CO4811" s="6"/>
      <c r="CP4811" s="6"/>
      <c r="CQ4811" s="6"/>
      <c r="CR4811" s="6"/>
      <c r="CS4811" s="6"/>
      <c r="CT4811" s="6"/>
      <c r="CU4811" s="6"/>
      <c r="CV4811" s="6"/>
      <c r="CW4811" s="6"/>
      <c r="CX4811" s="6"/>
      <c r="CY4811" s="6"/>
      <c r="CZ4811" s="6"/>
      <c r="DA4811" s="6"/>
      <c r="DB4811" s="6"/>
      <c r="DC4811" s="6"/>
      <c r="DD4811" s="6"/>
      <c r="DE4811" s="6"/>
      <c r="DF4811" s="6"/>
      <c r="DG4811" s="6"/>
      <c r="DH4811" s="6"/>
      <c r="DI4811" s="6"/>
      <c r="DJ4811" s="6"/>
    </row>
    <row r="4812" spans="15:114" ht="15" customHeight="1" x14ac:dyDescent="0.15"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6"/>
      <c r="BD4812" s="6"/>
      <c r="BE4812" s="6"/>
      <c r="BF4812" s="6"/>
      <c r="BG4812" s="6"/>
      <c r="BH4812" s="6"/>
      <c r="BI4812" s="6"/>
      <c r="BJ4812" s="6"/>
      <c r="BK4812" s="6"/>
      <c r="BL4812" s="6"/>
      <c r="BM4812" s="6"/>
      <c r="BN4812" s="6"/>
      <c r="BO4812" s="6"/>
      <c r="BP4812" s="6"/>
      <c r="BQ4812" s="6"/>
      <c r="BR4812" s="6"/>
      <c r="BS4812" s="6"/>
      <c r="BT4812" s="6"/>
      <c r="BU4812" s="6"/>
      <c r="BV4812" s="6"/>
      <c r="BW4812" s="6"/>
      <c r="BX4812" s="6"/>
      <c r="BY4812" s="6"/>
      <c r="BZ4812" s="6"/>
      <c r="CA4812" s="6"/>
      <c r="CB4812" s="6"/>
      <c r="CC4812" s="6"/>
      <c r="CD4812" s="6"/>
      <c r="CE4812" s="6"/>
      <c r="CF4812" s="6"/>
      <c r="CG4812" s="6"/>
      <c r="CH4812" s="6"/>
      <c r="CI4812" s="6"/>
      <c r="CJ4812" s="6"/>
      <c r="CK4812" s="6"/>
      <c r="CL4812" s="6"/>
      <c r="CM4812" s="6"/>
      <c r="CN4812" s="6"/>
      <c r="CO4812" s="6"/>
      <c r="CP4812" s="6"/>
      <c r="CQ4812" s="6"/>
      <c r="CR4812" s="6"/>
      <c r="CS4812" s="6"/>
      <c r="CT4812" s="6"/>
      <c r="CU4812" s="6"/>
      <c r="CV4812" s="6"/>
      <c r="CW4812" s="6"/>
      <c r="CX4812" s="6"/>
      <c r="CY4812" s="6"/>
      <c r="CZ4812" s="6"/>
      <c r="DA4812" s="6"/>
      <c r="DB4812" s="6"/>
      <c r="DC4812" s="6"/>
      <c r="DD4812" s="6"/>
      <c r="DE4812" s="6"/>
      <c r="DF4812" s="6"/>
      <c r="DG4812" s="6"/>
      <c r="DH4812" s="6"/>
      <c r="DI4812" s="6"/>
      <c r="DJ4812" s="6"/>
    </row>
    <row r="4813" spans="15:114" ht="15" customHeight="1" x14ac:dyDescent="0.15"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6"/>
      <c r="BD4813" s="6"/>
      <c r="BE4813" s="6"/>
      <c r="BF4813" s="6"/>
      <c r="BG4813" s="6"/>
      <c r="BH4813" s="6"/>
      <c r="BI4813" s="6"/>
      <c r="BJ4813" s="6"/>
      <c r="BK4813" s="6"/>
      <c r="BL4813" s="6"/>
      <c r="BM4813" s="6"/>
      <c r="BN4813" s="6"/>
      <c r="BO4813" s="6"/>
      <c r="BP4813" s="6"/>
      <c r="BQ4813" s="6"/>
      <c r="BR4813" s="6"/>
      <c r="BS4813" s="6"/>
      <c r="BT4813" s="6"/>
      <c r="BU4813" s="6"/>
      <c r="BV4813" s="6"/>
      <c r="BW4813" s="6"/>
      <c r="BX4813" s="6"/>
      <c r="BY4813" s="6"/>
      <c r="BZ4813" s="6"/>
      <c r="CA4813" s="6"/>
      <c r="CB4813" s="6"/>
      <c r="CC4813" s="6"/>
      <c r="CD4813" s="6"/>
      <c r="CE4813" s="6"/>
      <c r="CF4813" s="6"/>
      <c r="CG4813" s="6"/>
      <c r="CH4813" s="6"/>
      <c r="CI4813" s="6"/>
      <c r="CJ4813" s="6"/>
      <c r="CK4813" s="6"/>
      <c r="CL4813" s="6"/>
      <c r="CM4813" s="6"/>
      <c r="CN4813" s="6"/>
      <c r="CO4813" s="6"/>
      <c r="CP4813" s="6"/>
      <c r="CQ4813" s="6"/>
      <c r="CR4813" s="6"/>
      <c r="CS4813" s="6"/>
      <c r="CT4813" s="6"/>
      <c r="CU4813" s="6"/>
      <c r="CV4813" s="6"/>
      <c r="CW4813" s="6"/>
      <c r="CX4813" s="6"/>
      <c r="CY4813" s="6"/>
      <c r="CZ4813" s="6"/>
      <c r="DA4813" s="6"/>
      <c r="DB4813" s="6"/>
      <c r="DC4813" s="6"/>
      <c r="DD4813" s="6"/>
      <c r="DE4813" s="6"/>
      <c r="DF4813" s="6"/>
      <c r="DG4813" s="6"/>
      <c r="DH4813" s="6"/>
      <c r="DI4813" s="6"/>
      <c r="DJ4813" s="6"/>
    </row>
    <row r="4814" spans="15:114" ht="15" customHeight="1" x14ac:dyDescent="0.15"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6"/>
      <c r="BC4814" s="6"/>
      <c r="BD4814" s="6"/>
      <c r="BE4814" s="6"/>
      <c r="BF4814" s="6"/>
      <c r="BG4814" s="6"/>
      <c r="BH4814" s="6"/>
      <c r="BI4814" s="6"/>
      <c r="BJ4814" s="6"/>
      <c r="BK4814" s="6"/>
      <c r="BL4814" s="6"/>
      <c r="BM4814" s="6"/>
      <c r="BN4814" s="6"/>
      <c r="BO4814" s="6"/>
      <c r="BP4814" s="6"/>
      <c r="BQ4814" s="6"/>
      <c r="BR4814" s="6"/>
      <c r="BS4814" s="6"/>
      <c r="BT4814" s="6"/>
      <c r="BU4814" s="6"/>
      <c r="BV4814" s="6"/>
      <c r="BW4814" s="6"/>
      <c r="BX4814" s="6"/>
      <c r="BY4814" s="6"/>
      <c r="BZ4814" s="6"/>
      <c r="CA4814" s="6"/>
      <c r="CB4814" s="6"/>
      <c r="CC4814" s="6"/>
      <c r="CD4814" s="6"/>
      <c r="CE4814" s="6"/>
      <c r="CF4814" s="6"/>
      <c r="CG4814" s="6"/>
      <c r="CH4814" s="6"/>
      <c r="CI4814" s="6"/>
      <c r="CJ4814" s="6"/>
      <c r="CK4814" s="6"/>
      <c r="CL4814" s="6"/>
      <c r="CM4814" s="6"/>
      <c r="CN4814" s="6"/>
      <c r="CO4814" s="6"/>
      <c r="CP4814" s="6"/>
      <c r="CQ4814" s="6"/>
      <c r="CR4814" s="6"/>
      <c r="CS4814" s="6"/>
      <c r="CT4814" s="6"/>
      <c r="CU4814" s="6"/>
      <c r="CV4814" s="6"/>
      <c r="CW4814" s="6"/>
      <c r="CX4814" s="6"/>
      <c r="CY4814" s="6"/>
      <c r="CZ4814" s="6"/>
      <c r="DA4814" s="6"/>
      <c r="DB4814" s="6"/>
      <c r="DC4814" s="6"/>
      <c r="DD4814" s="6"/>
      <c r="DE4814" s="6"/>
      <c r="DF4814" s="6"/>
      <c r="DG4814" s="6"/>
      <c r="DH4814" s="6"/>
      <c r="DI4814" s="6"/>
      <c r="DJ4814" s="6"/>
    </row>
    <row r="4815" spans="15:114" ht="15" customHeight="1" x14ac:dyDescent="0.15"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6"/>
      <c r="BD4815" s="6"/>
      <c r="BE4815" s="6"/>
      <c r="BF4815" s="6"/>
      <c r="BG4815" s="6"/>
      <c r="BH4815" s="6"/>
      <c r="BI4815" s="6"/>
      <c r="BJ4815" s="6"/>
      <c r="BK4815" s="6"/>
      <c r="BL4815" s="6"/>
      <c r="BM4815" s="6"/>
      <c r="BN4815" s="6"/>
      <c r="BO4815" s="6"/>
      <c r="BP4815" s="6"/>
      <c r="BQ4815" s="6"/>
      <c r="BR4815" s="6"/>
      <c r="BS4815" s="6"/>
      <c r="BT4815" s="6"/>
      <c r="BU4815" s="6"/>
      <c r="BV4815" s="6"/>
      <c r="BW4815" s="6"/>
      <c r="BX4815" s="6"/>
      <c r="BY4815" s="6"/>
      <c r="BZ4815" s="6"/>
      <c r="CA4815" s="6"/>
      <c r="CB4815" s="6"/>
      <c r="CC4815" s="6"/>
      <c r="CD4815" s="6"/>
      <c r="CE4815" s="6"/>
      <c r="CF4815" s="6"/>
      <c r="CG4815" s="6"/>
      <c r="CH4815" s="6"/>
      <c r="CI4815" s="6"/>
      <c r="CJ4815" s="6"/>
      <c r="CK4815" s="6"/>
      <c r="CL4815" s="6"/>
      <c r="CM4815" s="6"/>
      <c r="CN4815" s="6"/>
      <c r="CO4815" s="6"/>
      <c r="CP4815" s="6"/>
      <c r="CQ4815" s="6"/>
      <c r="CR4815" s="6"/>
      <c r="CS4815" s="6"/>
      <c r="CT4815" s="6"/>
      <c r="CU4815" s="6"/>
      <c r="CV4815" s="6"/>
      <c r="CW4815" s="6"/>
      <c r="CX4815" s="6"/>
      <c r="CY4815" s="6"/>
      <c r="CZ4815" s="6"/>
      <c r="DA4815" s="6"/>
      <c r="DB4815" s="6"/>
      <c r="DC4815" s="6"/>
      <c r="DD4815" s="6"/>
      <c r="DE4815" s="6"/>
      <c r="DF4815" s="6"/>
      <c r="DG4815" s="6"/>
      <c r="DH4815" s="6"/>
      <c r="DI4815" s="6"/>
      <c r="DJ4815" s="6"/>
    </row>
    <row r="4816" spans="15:114" ht="15" customHeight="1" x14ac:dyDescent="0.15"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6"/>
      <c r="BC4816" s="6"/>
      <c r="BD4816" s="6"/>
      <c r="BE4816" s="6"/>
      <c r="BF4816" s="6"/>
      <c r="BG4816" s="6"/>
      <c r="BH4816" s="6"/>
      <c r="BI4816" s="6"/>
      <c r="BJ4816" s="6"/>
      <c r="BK4816" s="6"/>
      <c r="BL4816" s="6"/>
      <c r="BM4816" s="6"/>
      <c r="BN4816" s="6"/>
      <c r="BO4816" s="6"/>
      <c r="BP4816" s="6"/>
      <c r="BQ4816" s="6"/>
      <c r="BR4816" s="6"/>
      <c r="BS4816" s="6"/>
      <c r="BT4816" s="6"/>
      <c r="BU4816" s="6"/>
      <c r="BV4816" s="6"/>
      <c r="BW4816" s="6"/>
      <c r="BX4816" s="6"/>
      <c r="BY4816" s="6"/>
      <c r="BZ4816" s="6"/>
      <c r="CA4816" s="6"/>
      <c r="CB4816" s="6"/>
      <c r="CC4816" s="6"/>
      <c r="CD4816" s="6"/>
      <c r="CE4816" s="6"/>
      <c r="CF4816" s="6"/>
      <c r="CG4816" s="6"/>
      <c r="CH4816" s="6"/>
      <c r="CI4816" s="6"/>
      <c r="CJ4816" s="6"/>
      <c r="CK4816" s="6"/>
      <c r="CL4816" s="6"/>
      <c r="CM4816" s="6"/>
      <c r="CN4816" s="6"/>
      <c r="CO4816" s="6"/>
      <c r="CP4816" s="6"/>
      <c r="CQ4816" s="6"/>
      <c r="CR4816" s="6"/>
      <c r="CS4816" s="6"/>
      <c r="CT4816" s="6"/>
      <c r="CU4816" s="6"/>
      <c r="CV4816" s="6"/>
      <c r="CW4816" s="6"/>
      <c r="CX4816" s="6"/>
      <c r="CY4816" s="6"/>
      <c r="CZ4816" s="6"/>
      <c r="DA4816" s="6"/>
      <c r="DB4816" s="6"/>
      <c r="DC4816" s="6"/>
      <c r="DD4816" s="6"/>
      <c r="DE4816" s="6"/>
      <c r="DF4816" s="6"/>
      <c r="DG4816" s="6"/>
      <c r="DH4816" s="6"/>
      <c r="DI4816" s="6"/>
      <c r="DJ4816" s="6"/>
    </row>
    <row r="4817" spans="15:114" ht="15" customHeight="1" x14ac:dyDescent="0.15"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6"/>
      <c r="BC4817" s="6"/>
      <c r="BD4817" s="6"/>
      <c r="BE4817" s="6"/>
      <c r="BF4817" s="6"/>
      <c r="BG4817" s="6"/>
      <c r="BH4817" s="6"/>
      <c r="BI4817" s="6"/>
      <c r="BJ4817" s="6"/>
      <c r="BK4817" s="6"/>
      <c r="BL4817" s="6"/>
      <c r="BM4817" s="6"/>
      <c r="BN4817" s="6"/>
      <c r="BO4817" s="6"/>
      <c r="BP4817" s="6"/>
      <c r="BQ4817" s="6"/>
      <c r="BR4817" s="6"/>
      <c r="BS4817" s="6"/>
      <c r="BT4817" s="6"/>
      <c r="BU4817" s="6"/>
      <c r="BV4817" s="6"/>
      <c r="BW4817" s="6"/>
      <c r="BX4817" s="6"/>
      <c r="BY4817" s="6"/>
      <c r="BZ4817" s="6"/>
      <c r="CA4817" s="6"/>
      <c r="CB4817" s="6"/>
      <c r="CC4817" s="6"/>
      <c r="CD4817" s="6"/>
      <c r="CE4817" s="6"/>
      <c r="CF4817" s="6"/>
      <c r="CG4817" s="6"/>
      <c r="CH4817" s="6"/>
      <c r="CI4817" s="6"/>
      <c r="CJ4817" s="6"/>
      <c r="CK4817" s="6"/>
      <c r="CL4817" s="6"/>
      <c r="CM4817" s="6"/>
      <c r="CN4817" s="6"/>
      <c r="CO4817" s="6"/>
      <c r="CP4817" s="6"/>
      <c r="CQ4817" s="6"/>
      <c r="CR4817" s="6"/>
      <c r="CS4817" s="6"/>
      <c r="CT4817" s="6"/>
      <c r="CU4817" s="6"/>
      <c r="CV4817" s="6"/>
      <c r="CW4817" s="6"/>
      <c r="CX4817" s="6"/>
      <c r="CY4817" s="6"/>
      <c r="CZ4817" s="6"/>
      <c r="DA4817" s="6"/>
      <c r="DB4817" s="6"/>
      <c r="DC4817" s="6"/>
      <c r="DD4817" s="6"/>
      <c r="DE4817" s="6"/>
      <c r="DF4817" s="6"/>
      <c r="DG4817" s="6"/>
      <c r="DH4817" s="6"/>
      <c r="DI4817" s="6"/>
      <c r="DJ4817" s="6"/>
    </row>
    <row r="4818" spans="15:114" ht="15" customHeight="1" x14ac:dyDescent="0.15"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6"/>
      <c r="BD4818" s="6"/>
      <c r="BE4818" s="6"/>
      <c r="BF4818" s="6"/>
      <c r="BG4818" s="6"/>
      <c r="BH4818" s="6"/>
      <c r="BI4818" s="6"/>
      <c r="BJ4818" s="6"/>
      <c r="BK4818" s="6"/>
      <c r="BL4818" s="6"/>
      <c r="BM4818" s="6"/>
      <c r="BN4818" s="6"/>
      <c r="BO4818" s="6"/>
      <c r="BP4818" s="6"/>
      <c r="BQ4818" s="6"/>
      <c r="BR4818" s="6"/>
      <c r="BS4818" s="6"/>
      <c r="BT4818" s="6"/>
      <c r="BU4818" s="6"/>
      <c r="BV4818" s="6"/>
      <c r="BW4818" s="6"/>
      <c r="BX4818" s="6"/>
      <c r="BY4818" s="6"/>
      <c r="BZ4818" s="6"/>
      <c r="CA4818" s="6"/>
      <c r="CB4818" s="6"/>
      <c r="CC4818" s="6"/>
      <c r="CD4818" s="6"/>
      <c r="CE4818" s="6"/>
      <c r="CF4818" s="6"/>
      <c r="CG4818" s="6"/>
      <c r="CH4818" s="6"/>
      <c r="CI4818" s="6"/>
      <c r="CJ4818" s="6"/>
      <c r="CK4818" s="6"/>
      <c r="CL4818" s="6"/>
      <c r="CM4818" s="6"/>
      <c r="CN4818" s="6"/>
      <c r="CO4818" s="6"/>
      <c r="CP4818" s="6"/>
      <c r="CQ4818" s="6"/>
      <c r="CR4818" s="6"/>
      <c r="CS4818" s="6"/>
      <c r="CT4818" s="6"/>
      <c r="CU4818" s="6"/>
      <c r="CV4818" s="6"/>
      <c r="CW4818" s="6"/>
      <c r="CX4818" s="6"/>
      <c r="CY4818" s="6"/>
      <c r="CZ4818" s="6"/>
      <c r="DA4818" s="6"/>
      <c r="DB4818" s="6"/>
      <c r="DC4818" s="6"/>
      <c r="DD4818" s="6"/>
      <c r="DE4818" s="6"/>
      <c r="DF4818" s="6"/>
      <c r="DG4818" s="6"/>
      <c r="DH4818" s="6"/>
      <c r="DI4818" s="6"/>
      <c r="DJ4818" s="6"/>
    </row>
    <row r="4819" spans="15:114" ht="15" customHeight="1" x14ac:dyDescent="0.15"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6"/>
      <c r="BC4819" s="6"/>
      <c r="BD4819" s="6"/>
      <c r="BE4819" s="6"/>
      <c r="BF4819" s="6"/>
      <c r="BG4819" s="6"/>
      <c r="BH4819" s="6"/>
      <c r="BI4819" s="6"/>
      <c r="BJ4819" s="6"/>
      <c r="BK4819" s="6"/>
      <c r="BL4819" s="6"/>
      <c r="BM4819" s="6"/>
      <c r="BN4819" s="6"/>
      <c r="BO4819" s="6"/>
      <c r="BP4819" s="6"/>
      <c r="BQ4819" s="6"/>
      <c r="BR4819" s="6"/>
      <c r="BS4819" s="6"/>
      <c r="BT4819" s="6"/>
      <c r="BU4819" s="6"/>
      <c r="BV4819" s="6"/>
      <c r="BW4819" s="6"/>
      <c r="BX4819" s="6"/>
      <c r="BY4819" s="6"/>
      <c r="BZ4819" s="6"/>
      <c r="CA4819" s="6"/>
      <c r="CB4819" s="6"/>
      <c r="CC4819" s="6"/>
      <c r="CD4819" s="6"/>
      <c r="CE4819" s="6"/>
      <c r="CF4819" s="6"/>
      <c r="CG4819" s="6"/>
      <c r="CH4819" s="6"/>
      <c r="CI4819" s="6"/>
      <c r="CJ4819" s="6"/>
      <c r="CK4819" s="6"/>
      <c r="CL4819" s="6"/>
      <c r="CM4819" s="6"/>
      <c r="CN4819" s="6"/>
      <c r="CO4819" s="6"/>
      <c r="CP4819" s="6"/>
      <c r="CQ4819" s="6"/>
      <c r="CR4819" s="6"/>
      <c r="CS4819" s="6"/>
      <c r="CT4819" s="6"/>
      <c r="CU4819" s="6"/>
      <c r="CV4819" s="6"/>
      <c r="CW4819" s="6"/>
      <c r="CX4819" s="6"/>
      <c r="CY4819" s="6"/>
      <c r="CZ4819" s="6"/>
      <c r="DA4819" s="6"/>
      <c r="DB4819" s="6"/>
      <c r="DC4819" s="6"/>
      <c r="DD4819" s="6"/>
      <c r="DE4819" s="6"/>
      <c r="DF4819" s="6"/>
      <c r="DG4819" s="6"/>
      <c r="DH4819" s="6"/>
      <c r="DI4819" s="6"/>
      <c r="DJ4819" s="6"/>
    </row>
    <row r="4820" spans="15:114" ht="15" customHeight="1" x14ac:dyDescent="0.15"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  <c r="BH4820" s="6"/>
      <c r="BI4820" s="6"/>
      <c r="BJ4820" s="6"/>
      <c r="BK4820" s="6"/>
      <c r="BL4820" s="6"/>
      <c r="BM4820" s="6"/>
      <c r="BN4820" s="6"/>
      <c r="BO4820" s="6"/>
      <c r="BP4820" s="6"/>
      <c r="BQ4820" s="6"/>
      <c r="BR4820" s="6"/>
      <c r="BS4820" s="6"/>
      <c r="BT4820" s="6"/>
      <c r="BU4820" s="6"/>
      <c r="BV4820" s="6"/>
      <c r="BW4820" s="6"/>
      <c r="BX4820" s="6"/>
      <c r="BY4820" s="6"/>
      <c r="BZ4820" s="6"/>
      <c r="CA4820" s="6"/>
      <c r="CB4820" s="6"/>
      <c r="CC4820" s="6"/>
      <c r="CD4820" s="6"/>
      <c r="CE4820" s="6"/>
      <c r="CF4820" s="6"/>
      <c r="CG4820" s="6"/>
      <c r="CH4820" s="6"/>
      <c r="CI4820" s="6"/>
      <c r="CJ4820" s="6"/>
      <c r="CK4820" s="6"/>
      <c r="CL4820" s="6"/>
      <c r="CM4820" s="6"/>
      <c r="CN4820" s="6"/>
      <c r="CO4820" s="6"/>
      <c r="CP4820" s="6"/>
      <c r="CQ4820" s="6"/>
      <c r="CR4820" s="6"/>
      <c r="CS4820" s="6"/>
      <c r="CT4820" s="6"/>
      <c r="CU4820" s="6"/>
      <c r="CV4820" s="6"/>
      <c r="CW4820" s="6"/>
      <c r="CX4820" s="6"/>
      <c r="CY4820" s="6"/>
      <c r="CZ4820" s="6"/>
      <c r="DA4820" s="6"/>
      <c r="DB4820" s="6"/>
      <c r="DC4820" s="6"/>
      <c r="DD4820" s="6"/>
      <c r="DE4820" s="6"/>
      <c r="DF4820" s="6"/>
      <c r="DG4820" s="6"/>
      <c r="DH4820" s="6"/>
      <c r="DI4820" s="6"/>
      <c r="DJ4820" s="6"/>
    </row>
    <row r="4821" spans="15:114" ht="15" customHeight="1" x14ac:dyDescent="0.15"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  <c r="BH4821" s="6"/>
      <c r="BI4821" s="6"/>
      <c r="BJ4821" s="6"/>
      <c r="BK4821" s="6"/>
      <c r="BL4821" s="6"/>
      <c r="BM4821" s="6"/>
      <c r="BN4821" s="6"/>
      <c r="BO4821" s="6"/>
      <c r="BP4821" s="6"/>
      <c r="BQ4821" s="6"/>
      <c r="BR4821" s="6"/>
      <c r="BS4821" s="6"/>
      <c r="BT4821" s="6"/>
      <c r="BU4821" s="6"/>
      <c r="BV4821" s="6"/>
      <c r="BW4821" s="6"/>
      <c r="BX4821" s="6"/>
      <c r="BY4821" s="6"/>
      <c r="BZ4821" s="6"/>
      <c r="CA4821" s="6"/>
      <c r="CB4821" s="6"/>
      <c r="CC4821" s="6"/>
      <c r="CD4821" s="6"/>
      <c r="CE4821" s="6"/>
      <c r="CF4821" s="6"/>
      <c r="CG4821" s="6"/>
      <c r="CH4821" s="6"/>
      <c r="CI4821" s="6"/>
      <c r="CJ4821" s="6"/>
      <c r="CK4821" s="6"/>
      <c r="CL4821" s="6"/>
      <c r="CM4821" s="6"/>
      <c r="CN4821" s="6"/>
      <c r="CO4821" s="6"/>
      <c r="CP4821" s="6"/>
      <c r="CQ4821" s="6"/>
      <c r="CR4821" s="6"/>
      <c r="CS4821" s="6"/>
      <c r="CT4821" s="6"/>
      <c r="CU4821" s="6"/>
      <c r="CV4821" s="6"/>
      <c r="CW4821" s="6"/>
      <c r="CX4821" s="6"/>
      <c r="CY4821" s="6"/>
      <c r="CZ4821" s="6"/>
      <c r="DA4821" s="6"/>
      <c r="DB4821" s="6"/>
      <c r="DC4821" s="6"/>
      <c r="DD4821" s="6"/>
      <c r="DE4821" s="6"/>
      <c r="DF4821" s="6"/>
      <c r="DG4821" s="6"/>
      <c r="DH4821" s="6"/>
      <c r="DI4821" s="6"/>
      <c r="DJ4821" s="6"/>
    </row>
    <row r="4822" spans="15:114" ht="15" customHeight="1" x14ac:dyDescent="0.15"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6"/>
      <c r="BD4822" s="6"/>
      <c r="BE4822" s="6"/>
      <c r="BF4822" s="6"/>
      <c r="BG4822" s="6"/>
      <c r="BH4822" s="6"/>
      <c r="BI4822" s="6"/>
      <c r="BJ4822" s="6"/>
      <c r="BK4822" s="6"/>
      <c r="BL4822" s="6"/>
      <c r="BM4822" s="6"/>
      <c r="BN4822" s="6"/>
      <c r="BO4822" s="6"/>
      <c r="BP4822" s="6"/>
      <c r="BQ4822" s="6"/>
      <c r="BR4822" s="6"/>
      <c r="BS4822" s="6"/>
      <c r="BT4822" s="6"/>
      <c r="BU4822" s="6"/>
      <c r="BV4822" s="6"/>
      <c r="BW4822" s="6"/>
      <c r="BX4822" s="6"/>
      <c r="BY4822" s="6"/>
      <c r="BZ4822" s="6"/>
      <c r="CA4822" s="6"/>
      <c r="CB4822" s="6"/>
      <c r="CC4822" s="6"/>
      <c r="CD4822" s="6"/>
      <c r="CE4822" s="6"/>
      <c r="CF4822" s="6"/>
      <c r="CG4822" s="6"/>
      <c r="CH4822" s="6"/>
      <c r="CI4822" s="6"/>
      <c r="CJ4822" s="6"/>
      <c r="CK4822" s="6"/>
      <c r="CL4822" s="6"/>
      <c r="CM4822" s="6"/>
      <c r="CN4822" s="6"/>
      <c r="CO4822" s="6"/>
      <c r="CP4822" s="6"/>
      <c r="CQ4822" s="6"/>
      <c r="CR4822" s="6"/>
      <c r="CS4822" s="6"/>
      <c r="CT4822" s="6"/>
      <c r="CU4822" s="6"/>
      <c r="CV4822" s="6"/>
      <c r="CW4822" s="6"/>
      <c r="CX4822" s="6"/>
      <c r="CY4822" s="6"/>
      <c r="CZ4822" s="6"/>
      <c r="DA4822" s="6"/>
      <c r="DB4822" s="6"/>
      <c r="DC4822" s="6"/>
      <c r="DD4822" s="6"/>
      <c r="DE4822" s="6"/>
      <c r="DF4822" s="6"/>
      <c r="DG4822" s="6"/>
      <c r="DH4822" s="6"/>
      <c r="DI4822" s="6"/>
      <c r="DJ4822" s="6"/>
    </row>
    <row r="4823" spans="15:114" ht="15" customHeight="1" x14ac:dyDescent="0.15"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6"/>
      <c r="BD4823" s="6"/>
      <c r="BE4823" s="6"/>
      <c r="BF4823" s="6"/>
      <c r="BG4823" s="6"/>
      <c r="BH4823" s="6"/>
      <c r="BI4823" s="6"/>
      <c r="BJ4823" s="6"/>
      <c r="BK4823" s="6"/>
      <c r="BL4823" s="6"/>
      <c r="BM4823" s="6"/>
      <c r="BN4823" s="6"/>
      <c r="BO4823" s="6"/>
      <c r="BP4823" s="6"/>
      <c r="BQ4823" s="6"/>
      <c r="BR4823" s="6"/>
      <c r="BS4823" s="6"/>
      <c r="BT4823" s="6"/>
      <c r="BU4823" s="6"/>
      <c r="BV4823" s="6"/>
      <c r="BW4823" s="6"/>
      <c r="BX4823" s="6"/>
      <c r="BY4823" s="6"/>
      <c r="BZ4823" s="6"/>
      <c r="CA4823" s="6"/>
      <c r="CB4823" s="6"/>
      <c r="CC4823" s="6"/>
      <c r="CD4823" s="6"/>
      <c r="CE4823" s="6"/>
      <c r="CF4823" s="6"/>
      <c r="CG4823" s="6"/>
      <c r="CH4823" s="6"/>
      <c r="CI4823" s="6"/>
      <c r="CJ4823" s="6"/>
      <c r="CK4823" s="6"/>
      <c r="CL4823" s="6"/>
      <c r="CM4823" s="6"/>
      <c r="CN4823" s="6"/>
      <c r="CO4823" s="6"/>
      <c r="CP4823" s="6"/>
      <c r="CQ4823" s="6"/>
      <c r="CR4823" s="6"/>
      <c r="CS4823" s="6"/>
      <c r="CT4823" s="6"/>
      <c r="CU4823" s="6"/>
      <c r="CV4823" s="6"/>
      <c r="CW4823" s="6"/>
      <c r="CX4823" s="6"/>
      <c r="CY4823" s="6"/>
      <c r="CZ4823" s="6"/>
      <c r="DA4823" s="6"/>
      <c r="DB4823" s="6"/>
      <c r="DC4823" s="6"/>
      <c r="DD4823" s="6"/>
      <c r="DE4823" s="6"/>
      <c r="DF4823" s="6"/>
      <c r="DG4823" s="6"/>
      <c r="DH4823" s="6"/>
      <c r="DI4823" s="6"/>
      <c r="DJ4823" s="6"/>
    </row>
    <row r="4824" spans="15:114" ht="15" customHeight="1" x14ac:dyDescent="0.15"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6"/>
      <c r="BD4824" s="6"/>
      <c r="BE4824" s="6"/>
      <c r="BF4824" s="6"/>
      <c r="BG4824" s="6"/>
      <c r="BH4824" s="6"/>
      <c r="BI4824" s="6"/>
      <c r="BJ4824" s="6"/>
      <c r="BK4824" s="6"/>
      <c r="BL4824" s="6"/>
      <c r="BM4824" s="6"/>
      <c r="BN4824" s="6"/>
      <c r="BO4824" s="6"/>
      <c r="BP4824" s="6"/>
      <c r="BQ4824" s="6"/>
      <c r="BR4824" s="6"/>
      <c r="BS4824" s="6"/>
      <c r="BT4824" s="6"/>
      <c r="BU4824" s="6"/>
      <c r="BV4824" s="6"/>
      <c r="BW4824" s="6"/>
      <c r="BX4824" s="6"/>
      <c r="BY4824" s="6"/>
      <c r="BZ4824" s="6"/>
      <c r="CA4824" s="6"/>
      <c r="CB4824" s="6"/>
      <c r="CC4824" s="6"/>
      <c r="CD4824" s="6"/>
      <c r="CE4824" s="6"/>
      <c r="CF4824" s="6"/>
      <c r="CG4824" s="6"/>
      <c r="CH4824" s="6"/>
      <c r="CI4824" s="6"/>
      <c r="CJ4824" s="6"/>
      <c r="CK4824" s="6"/>
      <c r="CL4824" s="6"/>
      <c r="CM4824" s="6"/>
      <c r="CN4824" s="6"/>
      <c r="CO4824" s="6"/>
      <c r="CP4824" s="6"/>
      <c r="CQ4824" s="6"/>
      <c r="CR4824" s="6"/>
      <c r="CS4824" s="6"/>
      <c r="CT4824" s="6"/>
      <c r="CU4824" s="6"/>
      <c r="CV4824" s="6"/>
      <c r="CW4824" s="6"/>
      <c r="CX4824" s="6"/>
      <c r="CY4824" s="6"/>
      <c r="CZ4824" s="6"/>
      <c r="DA4824" s="6"/>
      <c r="DB4824" s="6"/>
      <c r="DC4824" s="6"/>
      <c r="DD4824" s="6"/>
      <c r="DE4824" s="6"/>
      <c r="DF4824" s="6"/>
      <c r="DG4824" s="6"/>
      <c r="DH4824" s="6"/>
      <c r="DI4824" s="6"/>
      <c r="DJ4824" s="6"/>
    </row>
    <row r="4825" spans="15:114" ht="15" customHeight="1" x14ac:dyDescent="0.15"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6"/>
      <c r="BC4825" s="6"/>
      <c r="BD4825" s="6"/>
      <c r="BE4825" s="6"/>
      <c r="BF4825" s="6"/>
      <c r="BG4825" s="6"/>
      <c r="BH4825" s="6"/>
      <c r="BI4825" s="6"/>
      <c r="BJ4825" s="6"/>
      <c r="BK4825" s="6"/>
      <c r="BL4825" s="6"/>
      <c r="BM4825" s="6"/>
      <c r="BN4825" s="6"/>
      <c r="BO4825" s="6"/>
      <c r="BP4825" s="6"/>
      <c r="BQ4825" s="6"/>
      <c r="BR4825" s="6"/>
      <c r="BS4825" s="6"/>
      <c r="BT4825" s="6"/>
      <c r="BU4825" s="6"/>
      <c r="BV4825" s="6"/>
      <c r="BW4825" s="6"/>
      <c r="BX4825" s="6"/>
      <c r="BY4825" s="6"/>
      <c r="BZ4825" s="6"/>
      <c r="CA4825" s="6"/>
      <c r="CB4825" s="6"/>
      <c r="CC4825" s="6"/>
      <c r="CD4825" s="6"/>
      <c r="CE4825" s="6"/>
      <c r="CF4825" s="6"/>
      <c r="CG4825" s="6"/>
      <c r="CH4825" s="6"/>
      <c r="CI4825" s="6"/>
      <c r="CJ4825" s="6"/>
      <c r="CK4825" s="6"/>
      <c r="CL4825" s="6"/>
      <c r="CM4825" s="6"/>
      <c r="CN4825" s="6"/>
      <c r="CO4825" s="6"/>
      <c r="CP4825" s="6"/>
      <c r="CQ4825" s="6"/>
      <c r="CR4825" s="6"/>
      <c r="CS4825" s="6"/>
      <c r="CT4825" s="6"/>
      <c r="CU4825" s="6"/>
      <c r="CV4825" s="6"/>
      <c r="CW4825" s="6"/>
      <c r="CX4825" s="6"/>
      <c r="CY4825" s="6"/>
      <c r="CZ4825" s="6"/>
      <c r="DA4825" s="6"/>
      <c r="DB4825" s="6"/>
      <c r="DC4825" s="6"/>
      <c r="DD4825" s="6"/>
      <c r="DE4825" s="6"/>
      <c r="DF4825" s="6"/>
      <c r="DG4825" s="6"/>
      <c r="DH4825" s="6"/>
      <c r="DI4825" s="6"/>
      <c r="DJ4825" s="6"/>
    </row>
    <row r="4826" spans="15:114" ht="15" customHeight="1" x14ac:dyDescent="0.15"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6"/>
      <c r="BD4826" s="6"/>
      <c r="BE4826" s="6"/>
      <c r="BF4826" s="6"/>
      <c r="BG4826" s="6"/>
      <c r="BH4826" s="6"/>
      <c r="BI4826" s="6"/>
      <c r="BJ4826" s="6"/>
      <c r="BK4826" s="6"/>
      <c r="BL4826" s="6"/>
      <c r="BM4826" s="6"/>
      <c r="BN4826" s="6"/>
      <c r="BO4826" s="6"/>
      <c r="BP4826" s="6"/>
      <c r="BQ4826" s="6"/>
      <c r="BR4826" s="6"/>
      <c r="BS4826" s="6"/>
      <c r="BT4826" s="6"/>
      <c r="BU4826" s="6"/>
      <c r="BV4826" s="6"/>
      <c r="BW4826" s="6"/>
      <c r="BX4826" s="6"/>
      <c r="BY4826" s="6"/>
      <c r="BZ4826" s="6"/>
      <c r="CA4826" s="6"/>
      <c r="CB4826" s="6"/>
      <c r="CC4826" s="6"/>
      <c r="CD4826" s="6"/>
      <c r="CE4826" s="6"/>
      <c r="CF4826" s="6"/>
      <c r="CG4826" s="6"/>
      <c r="CH4826" s="6"/>
      <c r="CI4826" s="6"/>
      <c r="CJ4826" s="6"/>
      <c r="CK4826" s="6"/>
      <c r="CL4826" s="6"/>
      <c r="CM4826" s="6"/>
      <c r="CN4826" s="6"/>
      <c r="CO4826" s="6"/>
      <c r="CP4826" s="6"/>
      <c r="CQ4826" s="6"/>
      <c r="CR4826" s="6"/>
      <c r="CS4826" s="6"/>
      <c r="CT4826" s="6"/>
      <c r="CU4826" s="6"/>
      <c r="CV4826" s="6"/>
      <c r="CW4826" s="6"/>
      <c r="CX4826" s="6"/>
      <c r="CY4826" s="6"/>
      <c r="CZ4826" s="6"/>
      <c r="DA4826" s="6"/>
      <c r="DB4826" s="6"/>
      <c r="DC4826" s="6"/>
      <c r="DD4826" s="6"/>
      <c r="DE4826" s="6"/>
      <c r="DF4826" s="6"/>
      <c r="DG4826" s="6"/>
      <c r="DH4826" s="6"/>
      <c r="DI4826" s="6"/>
      <c r="DJ4826" s="6"/>
    </row>
    <row r="4827" spans="15:114" ht="15" customHeight="1" x14ac:dyDescent="0.15"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  <c r="BH4827" s="6"/>
      <c r="BI4827" s="6"/>
      <c r="BJ4827" s="6"/>
      <c r="BK4827" s="6"/>
      <c r="BL4827" s="6"/>
      <c r="BM4827" s="6"/>
      <c r="BN4827" s="6"/>
      <c r="BO4827" s="6"/>
      <c r="BP4827" s="6"/>
      <c r="BQ4827" s="6"/>
      <c r="BR4827" s="6"/>
      <c r="BS4827" s="6"/>
      <c r="BT4827" s="6"/>
      <c r="BU4827" s="6"/>
      <c r="BV4827" s="6"/>
      <c r="BW4827" s="6"/>
      <c r="BX4827" s="6"/>
      <c r="BY4827" s="6"/>
      <c r="BZ4827" s="6"/>
      <c r="CA4827" s="6"/>
      <c r="CB4827" s="6"/>
      <c r="CC4827" s="6"/>
      <c r="CD4827" s="6"/>
      <c r="CE4827" s="6"/>
      <c r="CF4827" s="6"/>
      <c r="CG4827" s="6"/>
      <c r="CH4827" s="6"/>
      <c r="CI4827" s="6"/>
      <c r="CJ4827" s="6"/>
      <c r="CK4827" s="6"/>
      <c r="CL4827" s="6"/>
      <c r="CM4827" s="6"/>
      <c r="CN4827" s="6"/>
      <c r="CO4827" s="6"/>
      <c r="CP4827" s="6"/>
      <c r="CQ4827" s="6"/>
      <c r="CR4827" s="6"/>
      <c r="CS4827" s="6"/>
      <c r="CT4827" s="6"/>
      <c r="CU4827" s="6"/>
      <c r="CV4827" s="6"/>
      <c r="CW4827" s="6"/>
      <c r="CX4827" s="6"/>
      <c r="CY4827" s="6"/>
      <c r="CZ4827" s="6"/>
      <c r="DA4827" s="6"/>
      <c r="DB4827" s="6"/>
      <c r="DC4827" s="6"/>
      <c r="DD4827" s="6"/>
      <c r="DE4827" s="6"/>
      <c r="DF4827" s="6"/>
      <c r="DG4827" s="6"/>
      <c r="DH4827" s="6"/>
      <c r="DI4827" s="6"/>
      <c r="DJ4827" s="6"/>
    </row>
    <row r="4828" spans="15:114" ht="15" customHeight="1" x14ac:dyDescent="0.15"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6"/>
      <c r="BC4828" s="6"/>
      <c r="BD4828" s="6"/>
      <c r="BE4828" s="6"/>
      <c r="BF4828" s="6"/>
      <c r="BG4828" s="6"/>
      <c r="BH4828" s="6"/>
      <c r="BI4828" s="6"/>
      <c r="BJ4828" s="6"/>
      <c r="BK4828" s="6"/>
      <c r="BL4828" s="6"/>
      <c r="BM4828" s="6"/>
      <c r="BN4828" s="6"/>
      <c r="BO4828" s="6"/>
      <c r="BP4828" s="6"/>
      <c r="BQ4828" s="6"/>
      <c r="BR4828" s="6"/>
      <c r="BS4828" s="6"/>
      <c r="BT4828" s="6"/>
      <c r="BU4828" s="6"/>
      <c r="BV4828" s="6"/>
      <c r="BW4828" s="6"/>
      <c r="BX4828" s="6"/>
      <c r="BY4828" s="6"/>
      <c r="BZ4828" s="6"/>
      <c r="CA4828" s="6"/>
      <c r="CB4828" s="6"/>
      <c r="CC4828" s="6"/>
      <c r="CD4828" s="6"/>
      <c r="CE4828" s="6"/>
      <c r="CF4828" s="6"/>
      <c r="CG4828" s="6"/>
      <c r="CH4828" s="6"/>
      <c r="CI4828" s="6"/>
      <c r="CJ4828" s="6"/>
      <c r="CK4828" s="6"/>
      <c r="CL4828" s="6"/>
      <c r="CM4828" s="6"/>
      <c r="CN4828" s="6"/>
      <c r="CO4828" s="6"/>
      <c r="CP4828" s="6"/>
      <c r="CQ4828" s="6"/>
      <c r="CR4828" s="6"/>
      <c r="CS4828" s="6"/>
      <c r="CT4828" s="6"/>
      <c r="CU4828" s="6"/>
      <c r="CV4828" s="6"/>
      <c r="CW4828" s="6"/>
      <c r="CX4828" s="6"/>
      <c r="CY4828" s="6"/>
      <c r="CZ4828" s="6"/>
      <c r="DA4828" s="6"/>
      <c r="DB4828" s="6"/>
      <c r="DC4828" s="6"/>
      <c r="DD4828" s="6"/>
      <c r="DE4828" s="6"/>
      <c r="DF4828" s="6"/>
      <c r="DG4828" s="6"/>
      <c r="DH4828" s="6"/>
      <c r="DI4828" s="6"/>
      <c r="DJ4828" s="6"/>
    </row>
    <row r="4829" spans="15:114" ht="15" customHeight="1" x14ac:dyDescent="0.15"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6"/>
      <c r="BC4829" s="6"/>
      <c r="BD4829" s="6"/>
      <c r="BE4829" s="6"/>
      <c r="BF4829" s="6"/>
      <c r="BG4829" s="6"/>
      <c r="BH4829" s="6"/>
      <c r="BI4829" s="6"/>
      <c r="BJ4829" s="6"/>
      <c r="BK4829" s="6"/>
      <c r="BL4829" s="6"/>
      <c r="BM4829" s="6"/>
      <c r="BN4829" s="6"/>
      <c r="BO4829" s="6"/>
      <c r="BP4829" s="6"/>
      <c r="BQ4829" s="6"/>
      <c r="BR4829" s="6"/>
      <c r="BS4829" s="6"/>
      <c r="BT4829" s="6"/>
      <c r="BU4829" s="6"/>
      <c r="BV4829" s="6"/>
      <c r="BW4829" s="6"/>
      <c r="BX4829" s="6"/>
      <c r="BY4829" s="6"/>
      <c r="BZ4829" s="6"/>
      <c r="CA4829" s="6"/>
      <c r="CB4829" s="6"/>
      <c r="CC4829" s="6"/>
      <c r="CD4829" s="6"/>
      <c r="CE4829" s="6"/>
      <c r="CF4829" s="6"/>
      <c r="CG4829" s="6"/>
      <c r="CH4829" s="6"/>
      <c r="CI4829" s="6"/>
      <c r="CJ4829" s="6"/>
      <c r="CK4829" s="6"/>
      <c r="CL4829" s="6"/>
      <c r="CM4829" s="6"/>
      <c r="CN4829" s="6"/>
      <c r="CO4829" s="6"/>
      <c r="CP4829" s="6"/>
      <c r="CQ4829" s="6"/>
      <c r="CR4829" s="6"/>
      <c r="CS4829" s="6"/>
      <c r="CT4829" s="6"/>
      <c r="CU4829" s="6"/>
      <c r="CV4829" s="6"/>
      <c r="CW4829" s="6"/>
      <c r="CX4829" s="6"/>
      <c r="CY4829" s="6"/>
      <c r="CZ4829" s="6"/>
      <c r="DA4829" s="6"/>
      <c r="DB4829" s="6"/>
      <c r="DC4829" s="6"/>
      <c r="DD4829" s="6"/>
      <c r="DE4829" s="6"/>
      <c r="DF4829" s="6"/>
      <c r="DG4829" s="6"/>
      <c r="DH4829" s="6"/>
      <c r="DI4829" s="6"/>
      <c r="DJ4829" s="6"/>
    </row>
    <row r="4830" spans="15:114" ht="15" customHeight="1" x14ac:dyDescent="0.15"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6"/>
      <c r="BC4830" s="6"/>
      <c r="BD4830" s="6"/>
      <c r="BE4830" s="6"/>
      <c r="BF4830" s="6"/>
      <c r="BG4830" s="6"/>
      <c r="BH4830" s="6"/>
      <c r="BI4830" s="6"/>
      <c r="BJ4830" s="6"/>
      <c r="BK4830" s="6"/>
      <c r="BL4830" s="6"/>
      <c r="BM4830" s="6"/>
      <c r="BN4830" s="6"/>
      <c r="BO4830" s="6"/>
      <c r="BP4830" s="6"/>
      <c r="BQ4830" s="6"/>
      <c r="BR4830" s="6"/>
      <c r="BS4830" s="6"/>
      <c r="BT4830" s="6"/>
      <c r="BU4830" s="6"/>
      <c r="BV4830" s="6"/>
      <c r="BW4830" s="6"/>
      <c r="BX4830" s="6"/>
      <c r="BY4830" s="6"/>
      <c r="BZ4830" s="6"/>
      <c r="CA4830" s="6"/>
      <c r="CB4830" s="6"/>
      <c r="CC4830" s="6"/>
      <c r="CD4830" s="6"/>
      <c r="CE4830" s="6"/>
      <c r="CF4830" s="6"/>
      <c r="CG4830" s="6"/>
      <c r="CH4830" s="6"/>
      <c r="CI4830" s="6"/>
      <c r="CJ4830" s="6"/>
      <c r="CK4830" s="6"/>
      <c r="CL4830" s="6"/>
      <c r="CM4830" s="6"/>
      <c r="CN4830" s="6"/>
      <c r="CO4830" s="6"/>
      <c r="CP4830" s="6"/>
      <c r="CQ4830" s="6"/>
      <c r="CR4830" s="6"/>
      <c r="CS4830" s="6"/>
      <c r="CT4830" s="6"/>
      <c r="CU4830" s="6"/>
      <c r="CV4830" s="6"/>
      <c r="CW4830" s="6"/>
      <c r="CX4830" s="6"/>
      <c r="CY4830" s="6"/>
      <c r="CZ4830" s="6"/>
      <c r="DA4830" s="6"/>
      <c r="DB4830" s="6"/>
      <c r="DC4830" s="6"/>
      <c r="DD4830" s="6"/>
      <c r="DE4830" s="6"/>
      <c r="DF4830" s="6"/>
      <c r="DG4830" s="6"/>
      <c r="DH4830" s="6"/>
      <c r="DI4830" s="6"/>
      <c r="DJ4830" s="6"/>
    </row>
    <row r="4831" spans="15:114" ht="15" customHeight="1" x14ac:dyDescent="0.15"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6"/>
      <c r="BC4831" s="6"/>
      <c r="BD4831" s="6"/>
      <c r="BE4831" s="6"/>
      <c r="BF4831" s="6"/>
      <c r="BG4831" s="6"/>
      <c r="BH4831" s="6"/>
      <c r="BI4831" s="6"/>
      <c r="BJ4831" s="6"/>
      <c r="BK4831" s="6"/>
      <c r="BL4831" s="6"/>
      <c r="BM4831" s="6"/>
      <c r="BN4831" s="6"/>
      <c r="BO4831" s="6"/>
      <c r="BP4831" s="6"/>
      <c r="BQ4831" s="6"/>
      <c r="BR4831" s="6"/>
      <c r="BS4831" s="6"/>
      <c r="BT4831" s="6"/>
      <c r="BU4831" s="6"/>
      <c r="BV4831" s="6"/>
      <c r="BW4831" s="6"/>
      <c r="BX4831" s="6"/>
      <c r="BY4831" s="6"/>
      <c r="BZ4831" s="6"/>
      <c r="CA4831" s="6"/>
      <c r="CB4831" s="6"/>
      <c r="CC4831" s="6"/>
      <c r="CD4831" s="6"/>
      <c r="CE4831" s="6"/>
      <c r="CF4831" s="6"/>
      <c r="CG4831" s="6"/>
      <c r="CH4831" s="6"/>
      <c r="CI4831" s="6"/>
      <c r="CJ4831" s="6"/>
      <c r="CK4831" s="6"/>
      <c r="CL4831" s="6"/>
      <c r="CM4831" s="6"/>
      <c r="CN4831" s="6"/>
      <c r="CO4831" s="6"/>
      <c r="CP4831" s="6"/>
      <c r="CQ4831" s="6"/>
      <c r="CR4831" s="6"/>
      <c r="CS4831" s="6"/>
      <c r="CT4831" s="6"/>
      <c r="CU4831" s="6"/>
      <c r="CV4831" s="6"/>
      <c r="CW4831" s="6"/>
      <c r="CX4831" s="6"/>
      <c r="CY4831" s="6"/>
      <c r="CZ4831" s="6"/>
      <c r="DA4831" s="6"/>
      <c r="DB4831" s="6"/>
      <c r="DC4831" s="6"/>
      <c r="DD4831" s="6"/>
      <c r="DE4831" s="6"/>
      <c r="DF4831" s="6"/>
      <c r="DG4831" s="6"/>
      <c r="DH4831" s="6"/>
      <c r="DI4831" s="6"/>
      <c r="DJ4831" s="6"/>
    </row>
    <row r="4832" spans="15:114" ht="15" customHeight="1" x14ac:dyDescent="0.15"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6"/>
      <c r="BC4832" s="6"/>
      <c r="BD4832" s="6"/>
      <c r="BE4832" s="6"/>
      <c r="BF4832" s="6"/>
      <c r="BG4832" s="6"/>
      <c r="BH4832" s="6"/>
      <c r="BI4832" s="6"/>
      <c r="BJ4832" s="6"/>
      <c r="BK4832" s="6"/>
      <c r="BL4832" s="6"/>
      <c r="BM4832" s="6"/>
      <c r="BN4832" s="6"/>
      <c r="BO4832" s="6"/>
      <c r="BP4832" s="6"/>
      <c r="BQ4832" s="6"/>
      <c r="BR4832" s="6"/>
      <c r="BS4832" s="6"/>
      <c r="BT4832" s="6"/>
      <c r="BU4832" s="6"/>
      <c r="BV4832" s="6"/>
      <c r="BW4832" s="6"/>
      <c r="BX4832" s="6"/>
      <c r="BY4832" s="6"/>
      <c r="BZ4832" s="6"/>
      <c r="CA4832" s="6"/>
      <c r="CB4832" s="6"/>
      <c r="CC4832" s="6"/>
      <c r="CD4832" s="6"/>
      <c r="CE4832" s="6"/>
      <c r="CF4832" s="6"/>
      <c r="CG4832" s="6"/>
      <c r="CH4832" s="6"/>
      <c r="CI4832" s="6"/>
      <c r="CJ4832" s="6"/>
      <c r="CK4832" s="6"/>
      <c r="CL4832" s="6"/>
      <c r="CM4832" s="6"/>
      <c r="CN4832" s="6"/>
      <c r="CO4832" s="6"/>
      <c r="CP4832" s="6"/>
      <c r="CQ4832" s="6"/>
      <c r="CR4832" s="6"/>
      <c r="CS4832" s="6"/>
      <c r="CT4832" s="6"/>
      <c r="CU4832" s="6"/>
      <c r="CV4832" s="6"/>
      <c r="CW4832" s="6"/>
      <c r="CX4832" s="6"/>
      <c r="CY4832" s="6"/>
      <c r="CZ4832" s="6"/>
      <c r="DA4832" s="6"/>
      <c r="DB4832" s="6"/>
      <c r="DC4832" s="6"/>
      <c r="DD4832" s="6"/>
      <c r="DE4832" s="6"/>
      <c r="DF4832" s="6"/>
      <c r="DG4832" s="6"/>
      <c r="DH4832" s="6"/>
      <c r="DI4832" s="6"/>
      <c r="DJ4832" s="6"/>
    </row>
    <row r="4833" spans="15:114" ht="15" customHeight="1" x14ac:dyDescent="0.15"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6"/>
      <c r="BC4833" s="6"/>
      <c r="BD4833" s="6"/>
      <c r="BE4833" s="6"/>
      <c r="BF4833" s="6"/>
      <c r="BG4833" s="6"/>
      <c r="BH4833" s="6"/>
      <c r="BI4833" s="6"/>
      <c r="BJ4833" s="6"/>
      <c r="BK4833" s="6"/>
      <c r="BL4833" s="6"/>
      <c r="BM4833" s="6"/>
      <c r="BN4833" s="6"/>
      <c r="BO4833" s="6"/>
      <c r="BP4833" s="6"/>
      <c r="BQ4833" s="6"/>
      <c r="BR4833" s="6"/>
      <c r="BS4833" s="6"/>
      <c r="BT4833" s="6"/>
      <c r="BU4833" s="6"/>
      <c r="BV4833" s="6"/>
      <c r="BW4833" s="6"/>
      <c r="BX4833" s="6"/>
      <c r="BY4833" s="6"/>
      <c r="BZ4833" s="6"/>
      <c r="CA4833" s="6"/>
      <c r="CB4833" s="6"/>
      <c r="CC4833" s="6"/>
      <c r="CD4833" s="6"/>
      <c r="CE4833" s="6"/>
      <c r="CF4833" s="6"/>
      <c r="CG4833" s="6"/>
      <c r="CH4833" s="6"/>
      <c r="CI4833" s="6"/>
      <c r="CJ4833" s="6"/>
      <c r="CK4833" s="6"/>
      <c r="CL4833" s="6"/>
      <c r="CM4833" s="6"/>
      <c r="CN4833" s="6"/>
      <c r="CO4833" s="6"/>
      <c r="CP4833" s="6"/>
      <c r="CQ4833" s="6"/>
      <c r="CR4833" s="6"/>
      <c r="CS4833" s="6"/>
      <c r="CT4833" s="6"/>
      <c r="CU4833" s="6"/>
      <c r="CV4833" s="6"/>
      <c r="CW4833" s="6"/>
      <c r="CX4833" s="6"/>
      <c r="CY4833" s="6"/>
      <c r="CZ4833" s="6"/>
      <c r="DA4833" s="6"/>
      <c r="DB4833" s="6"/>
      <c r="DC4833" s="6"/>
      <c r="DD4833" s="6"/>
      <c r="DE4833" s="6"/>
      <c r="DF4833" s="6"/>
      <c r="DG4833" s="6"/>
      <c r="DH4833" s="6"/>
      <c r="DI4833" s="6"/>
      <c r="DJ4833" s="6"/>
    </row>
    <row r="4834" spans="15:114" ht="15" customHeight="1" x14ac:dyDescent="0.15"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6"/>
      <c r="BC4834" s="6"/>
      <c r="BD4834" s="6"/>
      <c r="BE4834" s="6"/>
      <c r="BF4834" s="6"/>
      <c r="BG4834" s="6"/>
      <c r="BH4834" s="6"/>
      <c r="BI4834" s="6"/>
      <c r="BJ4834" s="6"/>
      <c r="BK4834" s="6"/>
      <c r="BL4834" s="6"/>
      <c r="BM4834" s="6"/>
      <c r="BN4834" s="6"/>
      <c r="BO4834" s="6"/>
      <c r="BP4834" s="6"/>
      <c r="BQ4834" s="6"/>
      <c r="BR4834" s="6"/>
      <c r="BS4834" s="6"/>
      <c r="BT4834" s="6"/>
      <c r="BU4834" s="6"/>
      <c r="BV4834" s="6"/>
      <c r="BW4834" s="6"/>
      <c r="BX4834" s="6"/>
      <c r="BY4834" s="6"/>
      <c r="BZ4834" s="6"/>
      <c r="CA4834" s="6"/>
      <c r="CB4834" s="6"/>
      <c r="CC4834" s="6"/>
      <c r="CD4834" s="6"/>
      <c r="CE4834" s="6"/>
      <c r="CF4834" s="6"/>
      <c r="CG4834" s="6"/>
      <c r="CH4834" s="6"/>
      <c r="CI4834" s="6"/>
      <c r="CJ4834" s="6"/>
      <c r="CK4834" s="6"/>
      <c r="CL4834" s="6"/>
      <c r="CM4834" s="6"/>
      <c r="CN4834" s="6"/>
      <c r="CO4834" s="6"/>
      <c r="CP4834" s="6"/>
      <c r="CQ4834" s="6"/>
      <c r="CR4834" s="6"/>
      <c r="CS4834" s="6"/>
      <c r="CT4834" s="6"/>
      <c r="CU4834" s="6"/>
      <c r="CV4834" s="6"/>
      <c r="CW4834" s="6"/>
      <c r="CX4834" s="6"/>
      <c r="CY4834" s="6"/>
      <c r="CZ4834" s="6"/>
      <c r="DA4834" s="6"/>
      <c r="DB4834" s="6"/>
      <c r="DC4834" s="6"/>
      <c r="DD4834" s="6"/>
      <c r="DE4834" s="6"/>
      <c r="DF4834" s="6"/>
      <c r="DG4834" s="6"/>
      <c r="DH4834" s="6"/>
      <c r="DI4834" s="6"/>
      <c r="DJ4834" s="6"/>
    </row>
    <row r="4835" spans="15:114" ht="15" customHeight="1" x14ac:dyDescent="0.15"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6"/>
      <c r="BC4835" s="6"/>
      <c r="BD4835" s="6"/>
      <c r="BE4835" s="6"/>
      <c r="BF4835" s="6"/>
      <c r="BG4835" s="6"/>
      <c r="BH4835" s="6"/>
      <c r="BI4835" s="6"/>
      <c r="BJ4835" s="6"/>
      <c r="BK4835" s="6"/>
      <c r="BL4835" s="6"/>
      <c r="BM4835" s="6"/>
      <c r="BN4835" s="6"/>
      <c r="BO4835" s="6"/>
      <c r="BP4835" s="6"/>
      <c r="BQ4835" s="6"/>
      <c r="BR4835" s="6"/>
      <c r="BS4835" s="6"/>
      <c r="BT4835" s="6"/>
      <c r="BU4835" s="6"/>
      <c r="BV4835" s="6"/>
      <c r="BW4835" s="6"/>
      <c r="BX4835" s="6"/>
      <c r="BY4835" s="6"/>
      <c r="BZ4835" s="6"/>
      <c r="CA4835" s="6"/>
      <c r="CB4835" s="6"/>
      <c r="CC4835" s="6"/>
      <c r="CD4835" s="6"/>
      <c r="CE4835" s="6"/>
      <c r="CF4835" s="6"/>
      <c r="CG4835" s="6"/>
      <c r="CH4835" s="6"/>
      <c r="CI4835" s="6"/>
      <c r="CJ4835" s="6"/>
      <c r="CK4835" s="6"/>
      <c r="CL4835" s="6"/>
      <c r="CM4835" s="6"/>
      <c r="CN4835" s="6"/>
      <c r="CO4835" s="6"/>
      <c r="CP4835" s="6"/>
      <c r="CQ4835" s="6"/>
      <c r="CR4835" s="6"/>
      <c r="CS4835" s="6"/>
      <c r="CT4835" s="6"/>
      <c r="CU4835" s="6"/>
      <c r="CV4835" s="6"/>
      <c r="CW4835" s="6"/>
      <c r="CX4835" s="6"/>
      <c r="CY4835" s="6"/>
      <c r="CZ4835" s="6"/>
      <c r="DA4835" s="6"/>
      <c r="DB4835" s="6"/>
      <c r="DC4835" s="6"/>
      <c r="DD4835" s="6"/>
      <c r="DE4835" s="6"/>
      <c r="DF4835" s="6"/>
      <c r="DG4835" s="6"/>
      <c r="DH4835" s="6"/>
      <c r="DI4835" s="6"/>
      <c r="DJ4835" s="6"/>
    </row>
    <row r="4836" spans="15:114" ht="15" customHeight="1" x14ac:dyDescent="0.15"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  <c r="BH4836" s="6"/>
      <c r="BI4836" s="6"/>
      <c r="BJ4836" s="6"/>
      <c r="BK4836" s="6"/>
      <c r="BL4836" s="6"/>
      <c r="BM4836" s="6"/>
      <c r="BN4836" s="6"/>
      <c r="BO4836" s="6"/>
      <c r="BP4836" s="6"/>
      <c r="BQ4836" s="6"/>
      <c r="BR4836" s="6"/>
      <c r="BS4836" s="6"/>
      <c r="BT4836" s="6"/>
      <c r="BU4836" s="6"/>
      <c r="BV4836" s="6"/>
      <c r="BW4836" s="6"/>
      <c r="BX4836" s="6"/>
      <c r="BY4836" s="6"/>
      <c r="BZ4836" s="6"/>
      <c r="CA4836" s="6"/>
      <c r="CB4836" s="6"/>
      <c r="CC4836" s="6"/>
      <c r="CD4836" s="6"/>
      <c r="CE4836" s="6"/>
      <c r="CF4836" s="6"/>
      <c r="CG4836" s="6"/>
      <c r="CH4836" s="6"/>
      <c r="CI4836" s="6"/>
      <c r="CJ4836" s="6"/>
      <c r="CK4836" s="6"/>
      <c r="CL4836" s="6"/>
      <c r="CM4836" s="6"/>
      <c r="CN4836" s="6"/>
      <c r="CO4836" s="6"/>
      <c r="CP4836" s="6"/>
      <c r="CQ4836" s="6"/>
      <c r="CR4836" s="6"/>
      <c r="CS4836" s="6"/>
      <c r="CT4836" s="6"/>
      <c r="CU4836" s="6"/>
      <c r="CV4836" s="6"/>
      <c r="CW4836" s="6"/>
      <c r="CX4836" s="6"/>
      <c r="CY4836" s="6"/>
      <c r="CZ4836" s="6"/>
      <c r="DA4836" s="6"/>
      <c r="DB4836" s="6"/>
      <c r="DC4836" s="6"/>
      <c r="DD4836" s="6"/>
      <c r="DE4836" s="6"/>
      <c r="DF4836" s="6"/>
      <c r="DG4836" s="6"/>
      <c r="DH4836" s="6"/>
      <c r="DI4836" s="6"/>
      <c r="DJ4836" s="6"/>
    </row>
    <row r="4837" spans="15:114" ht="15" customHeight="1" x14ac:dyDescent="0.15"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  <c r="BH4837" s="6"/>
      <c r="BI4837" s="6"/>
      <c r="BJ4837" s="6"/>
      <c r="BK4837" s="6"/>
      <c r="BL4837" s="6"/>
      <c r="BM4837" s="6"/>
      <c r="BN4837" s="6"/>
      <c r="BO4837" s="6"/>
      <c r="BP4837" s="6"/>
      <c r="BQ4837" s="6"/>
      <c r="BR4837" s="6"/>
      <c r="BS4837" s="6"/>
      <c r="BT4837" s="6"/>
      <c r="BU4837" s="6"/>
      <c r="BV4837" s="6"/>
      <c r="BW4837" s="6"/>
      <c r="BX4837" s="6"/>
      <c r="BY4837" s="6"/>
      <c r="BZ4837" s="6"/>
      <c r="CA4837" s="6"/>
      <c r="CB4837" s="6"/>
      <c r="CC4837" s="6"/>
      <c r="CD4837" s="6"/>
      <c r="CE4837" s="6"/>
      <c r="CF4837" s="6"/>
      <c r="CG4837" s="6"/>
      <c r="CH4837" s="6"/>
      <c r="CI4837" s="6"/>
      <c r="CJ4837" s="6"/>
      <c r="CK4837" s="6"/>
      <c r="CL4837" s="6"/>
      <c r="CM4837" s="6"/>
      <c r="CN4837" s="6"/>
      <c r="CO4837" s="6"/>
      <c r="CP4837" s="6"/>
      <c r="CQ4837" s="6"/>
      <c r="CR4837" s="6"/>
      <c r="CS4837" s="6"/>
      <c r="CT4837" s="6"/>
      <c r="CU4837" s="6"/>
      <c r="CV4837" s="6"/>
      <c r="CW4837" s="6"/>
      <c r="CX4837" s="6"/>
      <c r="CY4837" s="6"/>
      <c r="CZ4837" s="6"/>
      <c r="DA4837" s="6"/>
      <c r="DB4837" s="6"/>
      <c r="DC4837" s="6"/>
      <c r="DD4837" s="6"/>
      <c r="DE4837" s="6"/>
      <c r="DF4837" s="6"/>
      <c r="DG4837" s="6"/>
      <c r="DH4837" s="6"/>
      <c r="DI4837" s="6"/>
      <c r="DJ4837" s="6"/>
    </row>
    <row r="4838" spans="15:114" ht="15" customHeight="1" x14ac:dyDescent="0.15"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6"/>
      <c r="BC4838" s="6"/>
      <c r="BD4838" s="6"/>
      <c r="BE4838" s="6"/>
      <c r="BF4838" s="6"/>
      <c r="BG4838" s="6"/>
      <c r="BH4838" s="6"/>
      <c r="BI4838" s="6"/>
      <c r="BJ4838" s="6"/>
      <c r="BK4838" s="6"/>
      <c r="BL4838" s="6"/>
      <c r="BM4838" s="6"/>
      <c r="BN4838" s="6"/>
      <c r="BO4838" s="6"/>
      <c r="BP4838" s="6"/>
      <c r="BQ4838" s="6"/>
      <c r="BR4838" s="6"/>
      <c r="BS4838" s="6"/>
      <c r="BT4838" s="6"/>
      <c r="BU4838" s="6"/>
      <c r="BV4838" s="6"/>
      <c r="BW4838" s="6"/>
      <c r="BX4838" s="6"/>
      <c r="BY4838" s="6"/>
      <c r="BZ4838" s="6"/>
      <c r="CA4838" s="6"/>
      <c r="CB4838" s="6"/>
      <c r="CC4838" s="6"/>
      <c r="CD4838" s="6"/>
      <c r="CE4838" s="6"/>
      <c r="CF4838" s="6"/>
      <c r="CG4838" s="6"/>
      <c r="CH4838" s="6"/>
      <c r="CI4838" s="6"/>
      <c r="CJ4838" s="6"/>
      <c r="CK4838" s="6"/>
      <c r="CL4838" s="6"/>
      <c r="CM4838" s="6"/>
      <c r="CN4838" s="6"/>
      <c r="CO4838" s="6"/>
      <c r="CP4838" s="6"/>
      <c r="CQ4838" s="6"/>
      <c r="CR4838" s="6"/>
      <c r="CS4838" s="6"/>
      <c r="CT4838" s="6"/>
      <c r="CU4838" s="6"/>
      <c r="CV4838" s="6"/>
      <c r="CW4838" s="6"/>
      <c r="CX4838" s="6"/>
      <c r="CY4838" s="6"/>
      <c r="CZ4838" s="6"/>
      <c r="DA4838" s="6"/>
      <c r="DB4838" s="6"/>
      <c r="DC4838" s="6"/>
      <c r="DD4838" s="6"/>
      <c r="DE4838" s="6"/>
      <c r="DF4838" s="6"/>
      <c r="DG4838" s="6"/>
      <c r="DH4838" s="6"/>
      <c r="DI4838" s="6"/>
      <c r="DJ4838" s="6"/>
    </row>
    <row r="4839" spans="15:114" ht="15" customHeight="1" x14ac:dyDescent="0.15"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6"/>
      <c r="BD4839" s="6"/>
      <c r="BE4839" s="6"/>
      <c r="BF4839" s="6"/>
      <c r="BG4839" s="6"/>
      <c r="BH4839" s="6"/>
      <c r="BI4839" s="6"/>
      <c r="BJ4839" s="6"/>
      <c r="BK4839" s="6"/>
      <c r="BL4839" s="6"/>
      <c r="BM4839" s="6"/>
      <c r="BN4839" s="6"/>
      <c r="BO4839" s="6"/>
      <c r="BP4839" s="6"/>
      <c r="BQ4839" s="6"/>
      <c r="BR4839" s="6"/>
      <c r="BS4839" s="6"/>
      <c r="BT4839" s="6"/>
      <c r="BU4839" s="6"/>
      <c r="BV4839" s="6"/>
      <c r="BW4839" s="6"/>
      <c r="BX4839" s="6"/>
      <c r="BY4839" s="6"/>
      <c r="BZ4839" s="6"/>
      <c r="CA4839" s="6"/>
      <c r="CB4839" s="6"/>
      <c r="CC4839" s="6"/>
      <c r="CD4839" s="6"/>
      <c r="CE4839" s="6"/>
      <c r="CF4839" s="6"/>
      <c r="CG4839" s="6"/>
      <c r="CH4839" s="6"/>
      <c r="CI4839" s="6"/>
      <c r="CJ4839" s="6"/>
      <c r="CK4839" s="6"/>
      <c r="CL4839" s="6"/>
      <c r="CM4839" s="6"/>
      <c r="CN4839" s="6"/>
      <c r="CO4839" s="6"/>
      <c r="CP4839" s="6"/>
      <c r="CQ4839" s="6"/>
      <c r="CR4839" s="6"/>
      <c r="CS4839" s="6"/>
      <c r="CT4839" s="6"/>
      <c r="CU4839" s="6"/>
      <c r="CV4839" s="6"/>
      <c r="CW4839" s="6"/>
      <c r="CX4839" s="6"/>
      <c r="CY4839" s="6"/>
      <c r="CZ4839" s="6"/>
      <c r="DA4839" s="6"/>
      <c r="DB4839" s="6"/>
      <c r="DC4839" s="6"/>
      <c r="DD4839" s="6"/>
      <c r="DE4839" s="6"/>
      <c r="DF4839" s="6"/>
      <c r="DG4839" s="6"/>
      <c r="DH4839" s="6"/>
      <c r="DI4839" s="6"/>
      <c r="DJ4839" s="6"/>
    </row>
    <row r="4840" spans="15:114" ht="15" customHeight="1" x14ac:dyDescent="0.15"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6"/>
      <c r="BD4840" s="6"/>
      <c r="BE4840" s="6"/>
      <c r="BF4840" s="6"/>
      <c r="BG4840" s="6"/>
      <c r="BH4840" s="6"/>
      <c r="BI4840" s="6"/>
      <c r="BJ4840" s="6"/>
      <c r="BK4840" s="6"/>
      <c r="BL4840" s="6"/>
      <c r="BM4840" s="6"/>
      <c r="BN4840" s="6"/>
      <c r="BO4840" s="6"/>
      <c r="BP4840" s="6"/>
      <c r="BQ4840" s="6"/>
      <c r="BR4840" s="6"/>
      <c r="BS4840" s="6"/>
      <c r="BT4840" s="6"/>
      <c r="BU4840" s="6"/>
      <c r="BV4840" s="6"/>
      <c r="BW4840" s="6"/>
      <c r="BX4840" s="6"/>
      <c r="BY4840" s="6"/>
      <c r="BZ4840" s="6"/>
      <c r="CA4840" s="6"/>
      <c r="CB4840" s="6"/>
      <c r="CC4840" s="6"/>
      <c r="CD4840" s="6"/>
      <c r="CE4840" s="6"/>
      <c r="CF4840" s="6"/>
      <c r="CG4840" s="6"/>
      <c r="CH4840" s="6"/>
      <c r="CI4840" s="6"/>
      <c r="CJ4840" s="6"/>
      <c r="CK4840" s="6"/>
      <c r="CL4840" s="6"/>
      <c r="CM4840" s="6"/>
      <c r="CN4840" s="6"/>
      <c r="CO4840" s="6"/>
      <c r="CP4840" s="6"/>
      <c r="CQ4840" s="6"/>
      <c r="CR4840" s="6"/>
      <c r="CS4840" s="6"/>
      <c r="CT4840" s="6"/>
      <c r="CU4840" s="6"/>
      <c r="CV4840" s="6"/>
      <c r="CW4840" s="6"/>
      <c r="CX4840" s="6"/>
      <c r="CY4840" s="6"/>
      <c r="CZ4840" s="6"/>
      <c r="DA4840" s="6"/>
      <c r="DB4840" s="6"/>
      <c r="DC4840" s="6"/>
      <c r="DD4840" s="6"/>
      <c r="DE4840" s="6"/>
      <c r="DF4840" s="6"/>
      <c r="DG4840" s="6"/>
      <c r="DH4840" s="6"/>
      <c r="DI4840" s="6"/>
      <c r="DJ4840" s="6"/>
    </row>
    <row r="4841" spans="15:114" ht="15" customHeight="1" x14ac:dyDescent="0.15"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6"/>
      <c r="BC4841" s="6"/>
      <c r="BD4841" s="6"/>
      <c r="BE4841" s="6"/>
      <c r="BF4841" s="6"/>
      <c r="BG4841" s="6"/>
      <c r="BH4841" s="6"/>
      <c r="BI4841" s="6"/>
      <c r="BJ4841" s="6"/>
      <c r="BK4841" s="6"/>
      <c r="BL4841" s="6"/>
      <c r="BM4841" s="6"/>
      <c r="BN4841" s="6"/>
      <c r="BO4841" s="6"/>
      <c r="BP4841" s="6"/>
      <c r="BQ4841" s="6"/>
      <c r="BR4841" s="6"/>
      <c r="BS4841" s="6"/>
      <c r="BT4841" s="6"/>
      <c r="BU4841" s="6"/>
      <c r="BV4841" s="6"/>
      <c r="BW4841" s="6"/>
      <c r="BX4841" s="6"/>
      <c r="BY4841" s="6"/>
      <c r="BZ4841" s="6"/>
      <c r="CA4841" s="6"/>
      <c r="CB4841" s="6"/>
      <c r="CC4841" s="6"/>
      <c r="CD4841" s="6"/>
      <c r="CE4841" s="6"/>
      <c r="CF4841" s="6"/>
      <c r="CG4841" s="6"/>
      <c r="CH4841" s="6"/>
      <c r="CI4841" s="6"/>
      <c r="CJ4841" s="6"/>
      <c r="CK4841" s="6"/>
      <c r="CL4841" s="6"/>
      <c r="CM4841" s="6"/>
      <c r="CN4841" s="6"/>
      <c r="CO4841" s="6"/>
      <c r="CP4841" s="6"/>
      <c r="CQ4841" s="6"/>
      <c r="CR4841" s="6"/>
      <c r="CS4841" s="6"/>
      <c r="CT4841" s="6"/>
      <c r="CU4841" s="6"/>
      <c r="CV4841" s="6"/>
      <c r="CW4841" s="6"/>
      <c r="CX4841" s="6"/>
      <c r="CY4841" s="6"/>
      <c r="CZ4841" s="6"/>
      <c r="DA4841" s="6"/>
      <c r="DB4841" s="6"/>
      <c r="DC4841" s="6"/>
      <c r="DD4841" s="6"/>
      <c r="DE4841" s="6"/>
      <c r="DF4841" s="6"/>
      <c r="DG4841" s="6"/>
      <c r="DH4841" s="6"/>
      <c r="DI4841" s="6"/>
      <c r="DJ4841" s="6"/>
    </row>
    <row r="4842" spans="15:114" ht="15" customHeight="1" x14ac:dyDescent="0.15"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6"/>
      <c r="BD4842" s="6"/>
      <c r="BE4842" s="6"/>
      <c r="BF4842" s="6"/>
      <c r="BG4842" s="6"/>
      <c r="BH4842" s="6"/>
      <c r="BI4842" s="6"/>
      <c r="BJ4842" s="6"/>
      <c r="BK4842" s="6"/>
      <c r="BL4842" s="6"/>
      <c r="BM4842" s="6"/>
      <c r="BN4842" s="6"/>
      <c r="BO4842" s="6"/>
      <c r="BP4842" s="6"/>
      <c r="BQ4842" s="6"/>
      <c r="BR4842" s="6"/>
      <c r="BS4842" s="6"/>
      <c r="BT4842" s="6"/>
      <c r="BU4842" s="6"/>
      <c r="BV4842" s="6"/>
      <c r="BW4842" s="6"/>
      <c r="BX4842" s="6"/>
      <c r="BY4842" s="6"/>
      <c r="BZ4842" s="6"/>
      <c r="CA4842" s="6"/>
      <c r="CB4842" s="6"/>
      <c r="CC4842" s="6"/>
      <c r="CD4842" s="6"/>
      <c r="CE4842" s="6"/>
      <c r="CF4842" s="6"/>
      <c r="CG4842" s="6"/>
      <c r="CH4842" s="6"/>
      <c r="CI4842" s="6"/>
      <c r="CJ4842" s="6"/>
      <c r="CK4842" s="6"/>
      <c r="CL4842" s="6"/>
      <c r="CM4842" s="6"/>
      <c r="CN4842" s="6"/>
      <c r="CO4842" s="6"/>
      <c r="CP4842" s="6"/>
      <c r="CQ4842" s="6"/>
      <c r="CR4842" s="6"/>
      <c r="CS4842" s="6"/>
      <c r="CT4842" s="6"/>
      <c r="CU4842" s="6"/>
      <c r="CV4842" s="6"/>
      <c r="CW4842" s="6"/>
      <c r="CX4842" s="6"/>
      <c r="CY4842" s="6"/>
      <c r="CZ4842" s="6"/>
      <c r="DA4842" s="6"/>
      <c r="DB4842" s="6"/>
      <c r="DC4842" s="6"/>
      <c r="DD4842" s="6"/>
      <c r="DE4842" s="6"/>
      <c r="DF4842" s="6"/>
      <c r="DG4842" s="6"/>
      <c r="DH4842" s="6"/>
      <c r="DI4842" s="6"/>
      <c r="DJ4842" s="6"/>
    </row>
    <row r="4843" spans="15:114" ht="15" customHeight="1" x14ac:dyDescent="0.15"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6"/>
      <c r="BC4843" s="6"/>
      <c r="BD4843" s="6"/>
      <c r="BE4843" s="6"/>
      <c r="BF4843" s="6"/>
      <c r="BG4843" s="6"/>
      <c r="BH4843" s="6"/>
      <c r="BI4843" s="6"/>
      <c r="BJ4843" s="6"/>
      <c r="BK4843" s="6"/>
      <c r="BL4843" s="6"/>
      <c r="BM4843" s="6"/>
      <c r="BN4843" s="6"/>
      <c r="BO4843" s="6"/>
      <c r="BP4843" s="6"/>
      <c r="BQ4843" s="6"/>
      <c r="BR4843" s="6"/>
      <c r="BS4843" s="6"/>
      <c r="BT4843" s="6"/>
      <c r="BU4843" s="6"/>
      <c r="BV4843" s="6"/>
      <c r="BW4843" s="6"/>
      <c r="BX4843" s="6"/>
      <c r="BY4843" s="6"/>
      <c r="BZ4843" s="6"/>
      <c r="CA4843" s="6"/>
      <c r="CB4843" s="6"/>
      <c r="CC4843" s="6"/>
      <c r="CD4843" s="6"/>
      <c r="CE4843" s="6"/>
      <c r="CF4843" s="6"/>
      <c r="CG4843" s="6"/>
      <c r="CH4843" s="6"/>
      <c r="CI4843" s="6"/>
      <c r="CJ4843" s="6"/>
      <c r="CK4843" s="6"/>
      <c r="CL4843" s="6"/>
      <c r="CM4843" s="6"/>
      <c r="CN4843" s="6"/>
      <c r="CO4843" s="6"/>
      <c r="CP4843" s="6"/>
      <c r="CQ4843" s="6"/>
      <c r="CR4843" s="6"/>
      <c r="CS4843" s="6"/>
      <c r="CT4843" s="6"/>
      <c r="CU4843" s="6"/>
      <c r="CV4843" s="6"/>
      <c r="CW4843" s="6"/>
      <c r="CX4843" s="6"/>
      <c r="CY4843" s="6"/>
      <c r="CZ4843" s="6"/>
      <c r="DA4843" s="6"/>
      <c r="DB4843" s="6"/>
      <c r="DC4843" s="6"/>
      <c r="DD4843" s="6"/>
      <c r="DE4843" s="6"/>
      <c r="DF4843" s="6"/>
      <c r="DG4843" s="6"/>
      <c r="DH4843" s="6"/>
      <c r="DI4843" s="6"/>
      <c r="DJ4843" s="6"/>
    </row>
    <row r="4844" spans="15:114" ht="15" customHeight="1" x14ac:dyDescent="0.15"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6"/>
      <c r="BD4844" s="6"/>
      <c r="BE4844" s="6"/>
      <c r="BF4844" s="6"/>
      <c r="BG4844" s="6"/>
      <c r="BH4844" s="6"/>
      <c r="BI4844" s="6"/>
      <c r="BJ4844" s="6"/>
      <c r="BK4844" s="6"/>
      <c r="BL4844" s="6"/>
      <c r="BM4844" s="6"/>
      <c r="BN4844" s="6"/>
      <c r="BO4844" s="6"/>
      <c r="BP4844" s="6"/>
      <c r="BQ4844" s="6"/>
      <c r="BR4844" s="6"/>
      <c r="BS4844" s="6"/>
      <c r="BT4844" s="6"/>
      <c r="BU4844" s="6"/>
      <c r="BV4844" s="6"/>
      <c r="BW4844" s="6"/>
      <c r="BX4844" s="6"/>
      <c r="BY4844" s="6"/>
      <c r="BZ4844" s="6"/>
      <c r="CA4844" s="6"/>
      <c r="CB4844" s="6"/>
      <c r="CC4844" s="6"/>
      <c r="CD4844" s="6"/>
      <c r="CE4844" s="6"/>
      <c r="CF4844" s="6"/>
      <c r="CG4844" s="6"/>
      <c r="CH4844" s="6"/>
      <c r="CI4844" s="6"/>
      <c r="CJ4844" s="6"/>
      <c r="CK4844" s="6"/>
      <c r="CL4844" s="6"/>
      <c r="CM4844" s="6"/>
      <c r="CN4844" s="6"/>
      <c r="CO4844" s="6"/>
      <c r="CP4844" s="6"/>
      <c r="CQ4844" s="6"/>
      <c r="CR4844" s="6"/>
      <c r="CS4844" s="6"/>
      <c r="CT4844" s="6"/>
      <c r="CU4844" s="6"/>
      <c r="CV4844" s="6"/>
      <c r="CW4844" s="6"/>
      <c r="CX4844" s="6"/>
      <c r="CY4844" s="6"/>
      <c r="CZ4844" s="6"/>
      <c r="DA4844" s="6"/>
      <c r="DB4844" s="6"/>
      <c r="DC4844" s="6"/>
      <c r="DD4844" s="6"/>
      <c r="DE4844" s="6"/>
      <c r="DF4844" s="6"/>
      <c r="DG4844" s="6"/>
      <c r="DH4844" s="6"/>
      <c r="DI4844" s="6"/>
      <c r="DJ4844" s="6"/>
    </row>
    <row r="4845" spans="15:114" ht="15" customHeight="1" x14ac:dyDescent="0.15"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6"/>
      <c r="BC4845" s="6"/>
      <c r="BD4845" s="6"/>
      <c r="BE4845" s="6"/>
      <c r="BF4845" s="6"/>
      <c r="BG4845" s="6"/>
      <c r="BH4845" s="6"/>
      <c r="BI4845" s="6"/>
      <c r="BJ4845" s="6"/>
      <c r="BK4845" s="6"/>
      <c r="BL4845" s="6"/>
      <c r="BM4845" s="6"/>
      <c r="BN4845" s="6"/>
      <c r="BO4845" s="6"/>
      <c r="BP4845" s="6"/>
      <c r="BQ4845" s="6"/>
      <c r="BR4845" s="6"/>
      <c r="BS4845" s="6"/>
      <c r="BT4845" s="6"/>
      <c r="BU4845" s="6"/>
      <c r="BV4845" s="6"/>
      <c r="BW4845" s="6"/>
      <c r="BX4845" s="6"/>
      <c r="BY4845" s="6"/>
      <c r="BZ4845" s="6"/>
      <c r="CA4845" s="6"/>
      <c r="CB4845" s="6"/>
      <c r="CC4845" s="6"/>
      <c r="CD4845" s="6"/>
      <c r="CE4845" s="6"/>
      <c r="CF4845" s="6"/>
      <c r="CG4845" s="6"/>
      <c r="CH4845" s="6"/>
      <c r="CI4845" s="6"/>
      <c r="CJ4845" s="6"/>
      <c r="CK4845" s="6"/>
      <c r="CL4845" s="6"/>
      <c r="CM4845" s="6"/>
      <c r="CN4845" s="6"/>
      <c r="CO4845" s="6"/>
      <c r="CP4845" s="6"/>
      <c r="CQ4845" s="6"/>
      <c r="CR4845" s="6"/>
      <c r="CS4845" s="6"/>
      <c r="CT4845" s="6"/>
      <c r="CU4845" s="6"/>
      <c r="CV4845" s="6"/>
      <c r="CW4845" s="6"/>
      <c r="CX4845" s="6"/>
      <c r="CY4845" s="6"/>
      <c r="CZ4845" s="6"/>
      <c r="DA4845" s="6"/>
      <c r="DB4845" s="6"/>
      <c r="DC4845" s="6"/>
      <c r="DD4845" s="6"/>
      <c r="DE4845" s="6"/>
      <c r="DF4845" s="6"/>
      <c r="DG4845" s="6"/>
      <c r="DH4845" s="6"/>
      <c r="DI4845" s="6"/>
      <c r="DJ4845" s="6"/>
    </row>
    <row r="4846" spans="15:114" ht="15" customHeight="1" x14ac:dyDescent="0.15"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6"/>
      <c r="BD4846" s="6"/>
      <c r="BE4846" s="6"/>
      <c r="BF4846" s="6"/>
      <c r="BG4846" s="6"/>
      <c r="BH4846" s="6"/>
      <c r="BI4846" s="6"/>
      <c r="BJ4846" s="6"/>
      <c r="BK4846" s="6"/>
      <c r="BL4846" s="6"/>
      <c r="BM4846" s="6"/>
      <c r="BN4846" s="6"/>
      <c r="BO4846" s="6"/>
      <c r="BP4846" s="6"/>
      <c r="BQ4846" s="6"/>
      <c r="BR4846" s="6"/>
      <c r="BS4846" s="6"/>
      <c r="BT4846" s="6"/>
      <c r="BU4846" s="6"/>
      <c r="BV4846" s="6"/>
      <c r="BW4846" s="6"/>
      <c r="BX4846" s="6"/>
      <c r="BY4846" s="6"/>
      <c r="BZ4846" s="6"/>
      <c r="CA4846" s="6"/>
      <c r="CB4846" s="6"/>
      <c r="CC4846" s="6"/>
      <c r="CD4846" s="6"/>
      <c r="CE4846" s="6"/>
      <c r="CF4846" s="6"/>
      <c r="CG4846" s="6"/>
      <c r="CH4846" s="6"/>
      <c r="CI4846" s="6"/>
      <c r="CJ4846" s="6"/>
      <c r="CK4846" s="6"/>
      <c r="CL4846" s="6"/>
      <c r="CM4846" s="6"/>
      <c r="CN4846" s="6"/>
      <c r="CO4846" s="6"/>
      <c r="CP4846" s="6"/>
      <c r="CQ4846" s="6"/>
      <c r="CR4846" s="6"/>
      <c r="CS4846" s="6"/>
      <c r="CT4846" s="6"/>
      <c r="CU4846" s="6"/>
      <c r="CV4846" s="6"/>
      <c r="CW4846" s="6"/>
      <c r="CX4846" s="6"/>
      <c r="CY4846" s="6"/>
      <c r="CZ4846" s="6"/>
      <c r="DA4846" s="6"/>
      <c r="DB4846" s="6"/>
      <c r="DC4846" s="6"/>
      <c r="DD4846" s="6"/>
      <c r="DE4846" s="6"/>
      <c r="DF4846" s="6"/>
      <c r="DG4846" s="6"/>
      <c r="DH4846" s="6"/>
      <c r="DI4846" s="6"/>
      <c r="DJ4846" s="6"/>
    </row>
    <row r="4847" spans="15:114" ht="15" customHeight="1" x14ac:dyDescent="0.15"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6"/>
      <c r="BC4847" s="6"/>
      <c r="BD4847" s="6"/>
      <c r="BE4847" s="6"/>
      <c r="BF4847" s="6"/>
      <c r="BG4847" s="6"/>
      <c r="BH4847" s="6"/>
      <c r="BI4847" s="6"/>
      <c r="BJ4847" s="6"/>
      <c r="BK4847" s="6"/>
      <c r="BL4847" s="6"/>
      <c r="BM4847" s="6"/>
      <c r="BN4847" s="6"/>
      <c r="BO4847" s="6"/>
      <c r="BP4847" s="6"/>
      <c r="BQ4847" s="6"/>
      <c r="BR4847" s="6"/>
      <c r="BS4847" s="6"/>
      <c r="BT4847" s="6"/>
      <c r="BU4847" s="6"/>
      <c r="BV4847" s="6"/>
      <c r="BW4847" s="6"/>
      <c r="BX4847" s="6"/>
      <c r="BY4847" s="6"/>
      <c r="BZ4847" s="6"/>
      <c r="CA4847" s="6"/>
      <c r="CB4847" s="6"/>
      <c r="CC4847" s="6"/>
      <c r="CD4847" s="6"/>
      <c r="CE4847" s="6"/>
      <c r="CF4847" s="6"/>
      <c r="CG4847" s="6"/>
      <c r="CH4847" s="6"/>
      <c r="CI4847" s="6"/>
      <c r="CJ4847" s="6"/>
      <c r="CK4847" s="6"/>
      <c r="CL4847" s="6"/>
      <c r="CM4847" s="6"/>
      <c r="CN4847" s="6"/>
      <c r="CO4847" s="6"/>
      <c r="CP4847" s="6"/>
      <c r="CQ4847" s="6"/>
      <c r="CR4847" s="6"/>
      <c r="CS4847" s="6"/>
      <c r="CT4847" s="6"/>
      <c r="CU4847" s="6"/>
      <c r="CV4847" s="6"/>
      <c r="CW4847" s="6"/>
      <c r="CX4847" s="6"/>
      <c r="CY4847" s="6"/>
      <c r="CZ4847" s="6"/>
      <c r="DA4847" s="6"/>
      <c r="DB4847" s="6"/>
      <c r="DC4847" s="6"/>
      <c r="DD4847" s="6"/>
      <c r="DE4847" s="6"/>
      <c r="DF4847" s="6"/>
      <c r="DG4847" s="6"/>
      <c r="DH4847" s="6"/>
      <c r="DI4847" s="6"/>
      <c r="DJ4847" s="6"/>
    </row>
    <row r="4848" spans="15:114" ht="15" customHeight="1" x14ac:dyDescent="0.15"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6"/>
      <c r="BD4848" s="6"/>
      <c r="BE4848" s="6"/>
      <c r="BF4848" s="6"/>
      <c r="BG4848" s="6"/>
      <c r="BH4848" s="6"/>
      <c r="BI4848" s="6"/>
      <c r="BJ4848" s="6"/>
      <c r="BK4848" s="6"/>
      <c r="BL4848" s="6"/>
      <c r="BM4848" s="6"/>
      <c r="BN4848" s="6"/>
      <c r="BO4848" s="6"/>
      <c r="BP4848" s="6"/>
      <c r="BQ4848" s="6"/>
      <c r="BR4848" s="6"/>
      <c r="BS4848" s="6"/>
      <c r="BT4848" s="6"/>
      <c r="BU4848" s="6"/>
      <c r="BV4848" s="6"/>
      <c r="BW4848" s="6"/>
      <c r="BX4848" s="6"/>
      <c r="BY4848" s="6"/>
      <c r="BZ4848" s="6"/>
      <c r="CA4848" s="6"/>
      <c r="CB4848" s="6"/>
      <c r="CC4848" s="6"/>
      <c r="CD4848" s="6"/>
      <c r="CE4848" s="6"/>
      <c r="CF4848" s="6"/>
      <c r="CG4848" s="6"/>
      <c r="CH4848" s="6"/>
      <c r="CI4848" s="6"/>
      <c r="CJ4848" s="6"/>
      <c r="CK4848" s="6"/>
      <c r="CL4848" s="6"/>
      <c r="CM4848" s="6"/>
      <c r="CN4848" s="6"/>
      <c r="CO4848" s="6"/>
      <c r="CP4848" s="6"/>
      <c r="CQ4848" s="6"/>
      <c r="CR4848" s="6"/>
      <c r="CS4848" s="6"/>
      <c r="CT4848" s="6"/>
      <c r="CU4848" s="6"/>
      <c r="CV4848" s="6"/>
      <c r="CW4848" s="6"/>
      <c r="CX4848" s="6"/>
      <c r="CY4848" s="6"/>
      <c r="CZ4848" s="6"/>
      <c r="DA4848" s="6"/>
      <c r="DB4848" s="6"/>
      <c r="DC4848" s="6"/>
      <c r="DD4848" s="6"/>
      <c r="DE4848" s="6"/>
      <c r="DF4848" s="6"/>
      <c r="DG4848" s="6"/>
      <c r="DH4848" s="6"/>
      <c r="DI4848" s="6"/>
      <c r="DJ4848" s="6"/>
    </row>
    <row r="4849" spans="15:114" ht="15" customHeight="1" x14ac:dyDescent="0.15"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6"/>
      <c r="BD4849" s="6"/>
      <c r="BE4849" s="6"/>
      <c r="BF4849" s="6"/>
      <c r="BG4849" s="6"/>
      <c r="BH4849" s="6"/>
      <c r="BI4849" s="6"/>
      <c r="BJ4849" s="6"/>
      <c r="BK4849" s="6"/>
      <c r="BL4849" s="6"/>
      <c r="BM4849" s="6"/>
      <c r="BN4849" s="6"/>
      <c r="BO4849" s="6"/>
      <c r="BP4849" s="6"/>
      <c r="BQ4849" s="6"/>
      <c r="BR4849" s="6"/>
      <c r="BS4849" s="6"/>
      <c r="BT4849" s="6"/>
      <c r="BU4849" s="6"/>
      <c r="BV4849" s="6"/>
      <c r="BW4849" s="6"/>
      <c r="BX4849" s="6"/>
      <c r="BY4849" s="6"/>
      <c r="BZ4849" s="6"/>
      <c r="CA4849" s="6"/>
      <c r="CB4849" s="6"/>
      <c r="CC4849" s="6"/>
      <c r="CD4849" s="6"/>
      <c r="CE4849" s="6"/>
      <c r="CF4849" s="6"/>
      <c r="CG4849" s="6"/>
      <c r="CH4849" s="6"/>
      <c r="CI4849" s="6"/>
      <c r="CJ4849" s="6"/>
      <c r="CK4849" s="6"/>
      <c r="CL4849" s="6"/>
      <c r="CM4849" s="6"/>
      <c r="CN4849" s="6"/>
      <c r="CO4849" s="6"/>
      <c r="CP4849" s="6"/>
      <c r="CQ4849" s="6"/>
      <c r="CR4849" s="6"/>
      <c r="CS4849" s="6"/>
      <c r="CT4849" s="6"/>
      <c r="CU4849" s="6"/>
      <c r="CV4849" s="6"/>
      <c r="CW4849" s="6"/>
      <c r="CX4849" s="6"/>
      <c r="CY4849" s="6"/>
      <c r="CZ4849" s="6"/>
      <c r="DA4849" s="6"/>
      <c r="DB4849" s="6"/>
      <c r="DC4849" s="6"/>
      <c r="DD4849" s="6"/>
      <c r="DE4849" s="6"/>
      <c r="DF4849" s="6"/>
      <c r="DG4849" s="6"/>
      <c r="DH4849" s="6"/>
      <c r="DI4849" s="6"/>
      <c r="DJ4849" s="6"/>
    </row>
    <row r="4850" spans="15:114" ht="15" customHeight="1" x14ac:dyDescent="0.15"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6"/>
      <c r="BD4850" s="6"/>
      <c r="BE4850" s="6"/>
      <c r="BF4850" s="6"/>
      <c r="BG4850" s="6"/>
      <c r="BH4850" s="6"/>
      <c r="BI4850" s="6"/>
      <c r="BJ4850" s="6"/>
      <c r="BK4850" s="6"/>
      <c r="BL4850" s="6"/>
      <c r="BM4850" s="6"/>
      <c r="BN4850" s="6"/>
      <c r="BO4850" s="6"/>
      <c r="BP4850" s="6"/>
      <c r="BQ4850" s="6"/>
      <c r="BR4850" s="6"/>
      <c r="BS4850" s="6"/>
      <c r="BT4850" s="6"/>
      <c r="BU4850" s="6"/>
      <c r="BV4850" s="6"/>
      <c r="BW4850" s="6"/>
      <c r="BX4850" s="6"/>
      <c r="BY4850" s="6"/>
      <c r="BZ4850" s="6"/>
      <c r="CA4850" s="6"/>
      <c r="CB4850" s="6"/>
      <c r="CC4850" s="6"/>
      <c r="CD4850" s="6"/>
      <c r="CE4850" s="6"/>
      <c r="CF4850" s="6"/>
      <c r="CG4850" s="6"/>
      <c r="CH4850" s="6"/>
      <c r="CI4850" s="6"/>
      <c r="CJ4850" s="6"/>
      <c r="CK4850" s="6"/>
      <c r="CL4850" s="6"/>
      <c r="CM4850" s="6"/>
      <c r="CN4850" s="6"/>
      <c r="CO4850" s="6"/>
      <c r="CP4850" s="6"/>
      <c r="CQ4850" s="6"/>
      <c r="CR4850" s="6"/>
      <c r="CS4850" s="6"/>
      <c r="CT4850" s="6"/>
      <c r="CU4850" s="6"/>
      <c r="CV4850" s="6"/>
      <c r="CW4850" s="6"/>
      <c r="CX4850" s="6"/>
      <c r="CY4850" s="6"/>
      <c r="CZ4850" s="6"/>
      <c r="DA4850" s="6"/>
      <c r="DB4850" s="6"/>
      <c r="DC4850" s="6"/>
      <c r="DD4850" s="6"/>
      <c r="DE4850" s="6"/>
      <c r="DF4850" s="6"/>
      <c r="DG4850" s="6"/>
      <c r="DH4850" s="6"/>
      <c r="DI4850" s="6"/>
      <c r="DJ4850" s="6"/>
    </row>
    <row r="4851" spans="15:114" ht="15" customHeight="1" x14ac:dyDescent="0.15"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6"/>
      <c r="BD4851" s="6"/>
      <c r="BE4851" s="6"/>
      <c r="BF4851" s="6"/>
      <c r="BG4851" s="6"/>
      <c r="BH4851" s="6"/>
      <c r="BI4851" s="6"/>
      <c r="BJ4851" s="6"/>
      <c r="BK4851" s="6"/>
      <c r="BL4851" s="6"/>
      <c r="BM4851" s="6"/>
      <c r="BN4851" s="6"/>
      <c r="BO4851" s="6"/>
      <c r="BP4851" s="6"/>
      <c r="BQ4851" s="6"/>
      <c r="BR4851" s="6"/>
      <c r="BS4851" s="6"/>
      <c r="BT4851" s="6"/>
      <c r="BU4851" s="6"/>
      <c r="BV4851" s="6"/>
      <c r="BW4851" s="6"/>
      <c r="BX4851" s="6"/>
      <c r="BY4851" s="6"/>
      <c r="BZ4851" s="6"/>
      <c r="CA4851" s="6"/>
      <c r="CB4851" s="6"/>
      <c r="CC4851" s="6"/>
      <c r="CD4851" s="6"/>
      <c r="CE4851" s="6"/>
      <c r="CF4851" s="6"/>
      <c r="CG4851" s="6"/>
      <c r="CH4851" s="6"/>
      <c r="CI4851" s="6"/>
      <c r="CJ4851" s="6"/>
      <c r="CK4851" s="6"/>
      <c r="CL4851" s="6"/>
      <c r="CM4851" s="6"/>
      <c r="CN4851" s="6"/>
      <c r="CO4851" s="6"/>
      <c r="CP4851" s="6"/>
      <c r="CQ4851" s="6"/>
      <c r="CR4851" s="6"/>
      <c r="CS4851" s="6"/>
      <c r="CT4851" s="6"/>
      <c r="CU4851" s="6"/>
      <c r="CV4851" s="6"/>
      <c r="CW4851" s="6"/>
      <c r="CX4851" s="6"/>
      <c r="CY4851" s="6"/>
      <c r="CZ4851" s="6"/>
      <c r="DA4851" s="6"/>
      <c r="DB4851" s="6"/>
      <c r="DC4851" s="6"/>
      <c r="DD4851" s="6"/>
      <c r="DE4851" s="6"/>
      <c r="DF4851" s="6"/>
      <c r="DG4851" s="6"/>
      <c r="DH4851" s="6"/>
      <c r="DI4851" s="6"/>
      <c r="DJ4851" s="6"/>
    </row>
    <row r="4852" spans="15:114" ht="15" customHeight="1" x14ac:dyDescent="0.15"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  <c r="BH4852" s="6"/>
      <c r="BI4852" s="6"/>
      <c r="BJ4852" s="6"/>
      <c r="BK4852" s="6"/>
      <c r="BL4852" s="6"/>
      <c r="BM4852" s="6"/>
      <c r="BN4852" s="6"/>
      <c r="BO4852" s="6"/>
      <c r="BP4852" s="6"/>
      <c r="BQ4852" s="6"/>
      <c r="BR4852" s="6"/>
      <c r="BS4852" s="6"/>
      <c r="BT4852" s="6"/>
      <c r="BU4852" s="6"/>
      <c r="BV4852" s="6"/>
      <c r="BW4852" s="6"/>
      <c r="BX4852" s="6"/>
      <c r="BY4852" s="6"/>
      <c r="BZ4852" s="6"/>
      <c r="CA4852" s="6"/>
      <c r="CB4852" s="6"/>
      <c r="CC4852" s="6"/>
      <c r="CD4852" s="6"/>
      <c r="CE4852" s="6"/>
      <c r="CF4852" s="6"/>
      <c r="CG4852" s="6"/>
      <c r="CH4852" s="6"/>
      <c r="CI4852" s="6"/>
      <c r="CJ4852" s="6"/>
      <c r="CK4852" s="6"/>
      <c r="CL4852" s="6"/>
      <c r="CM4852" s="6"/>
      <c r="CN4852" s="6"/>
      <c r="CO4852" s="6"/>
      <c r="CP4852" s="6"/>
      <c r="CQ4852" s="6"/>
      <c r="CR4852" s="6"/>
      <c r="CS4852" s="6"/>
      <c r="CT4852" s="6"/>
      <c r="CU4852" s="6"/>
      <c r="CV4852" s="6"/>
      <c r="CW4852" s="6"/>
      <c r="CX4852" s="6"/>
      <c r="CY4852" s="6"/>
      <c r="CZ4852" s="6"/>
      <c r="DA4852" s="6"/>
      <c r="DB4852" s="6"/>
      <c r="DC4852" s="6"/>
      <c r="DD4852" s="6"/>
      <c r="DE4852" s="6"/>
      <c r="DF4852" s="6"/>
      <c r="DG4852" s="6"/>
      <c r="DH4852" s="6"/>
      <c r="DI4852" s="6"/>
      <c r="DJ4852" s="6"/>
    </row>
    <row r="4853" spans="15:114" ht="15" customHeight="1" x14ac:dyDescent="0.15"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  <c r="BH4853" s="6"/>
      <c r="BI4853" s="6"/>
      <c r="BJ4853" s="6"/>
      <c r="BK4853" s="6"/>
      <c r="BL4853" s="6"/>
      <c r="BM4853" s="6"/>
      <c r="BN4853" s="6"/>
      <c r="BO4853" s="6"/>
      <c r="BP4853" s="6"/>
      <c r="BQ4853" s="6"/>
      <c r="BR4853" s="6"/>
      <c r="BS4853" s="6"/>
      <c r="BT4853" s="6"/>
      <c r="BU4853" s="6"/>
      <c r="BV4853" s="6"/>
      <c r="BW4853" s="6"/>
      <c r="BX4853" s="6"/>
      <c r="BY4853" s="6"/>
      <c r="BZ4853" s="6"/>
      <c r="CA4853" s="6"/>
      <c r="CB4853" s="6"/>
      <c r="CC4853" s="6"/>
      <c r="CD4853" s="6"/>
      <c r="CE4853" s="6"/>
      <c r="CF4853" s="6"/>
      <c r="CG4853" s="6"/>
      <c r="CH4853" s="6"/>
      <c r="CI4853" s="6"/>
      <c r="CJ4853" s="6"/>
      <c r="CK4853" s="6"/>
      <c r="CL4853" s="6"/>
      <c r="CM4853" s="6"/>
      <c r="CN4853" s="6"/>
      <c r="CO4853" s="6"/>
      <c r="CP4853" s="6"/>
      <c r="CQ4853" s="6"/>
      <c r="CR4853" s="6"/>
      <c r="CS4853" s="6"/>
      <c r="CT4853" s="6"/>
      <c r="CU4853" s="6"/>
      <c r="CV4853" s="6"/>
      <c r="CW4853" s="6"/>
      <c r="CX4853" s="6"/>
      <c r="CY4853" s="6"/>
      <c r="CZ4853" s="6"/>
      <c r="DA4853" s="6"/>
      <c r="DB4853" s="6"/>
      <c r="DC4853" s="6"/>
      <c r="DD4853" s="6"/>
      <c r="DE4853" s="6"/>
      <c r="DF4853" s="6"/>
      <c r="DG4853" s="6"/>
      <c r="DH4853" s="6"/>
      <c r="DI4853" s="6"/>
      <c r="DJ4853" s="6"/>
    </row>
    <row r="4854" spans="15:114" ht="15" customHeight="1" x14ac:dyDescent="0.15"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6"/>
      <c r="BD4854" s="6"/>
      <c r="BE4854" s="6"/>
      <c r="BF4854" s="6"/>
      <c r="BG4854" s="6"/>
      <c r="BH4854" s="6"/>
      <c r="BI4854" s="6"/>
      <c r="BJ4854" s="6"/>
      <c r="BK4854" s="6"/>
      <c r="BL4854" s="6"/>
      <c r="BM4854" s="6"/>
      <c r="BN4854" s="6"/>
      <c r="BO4854" s="6"/>
      <c r="BP4854" s="6"/>
      <c r="BQ4854" s="6"/>
      <c r="BR4854" s="6"/>
      <c r="BS4854" s="6"/>
      <c r="BT4854" s="6"/>
      <c r="BU4854" s="6"/>
      <c r="BV4854" s="6"/>
      <c r="BW4854" s="6"/>
      <c r="BX4854" s="6"/>
      <c r="BY4854" s="6"/>
      <c r="BZ4854" s="6"/>
      <c r="CA4854" s="6"/>
      <c r="CB4854" s="6"/>
      <c r="CC4854" s="6"/>
      <c r="CD4854" s="6"/>
      <c r="CE4854" s="6"/>
      <c r="CF4854" s="6"/>
      <c r="CG4854" s="6"/>
      <c r="CH4854" s="6"/>
      <c r="CI4854" s="6"/>
      <c r="CJ4854" s="6"/>
      <c r="CK4854" s="6"/>
      <c r="CL4854" s="6"/>
      <c r="CM4854" s="6"/>
      <c r="CN4854" s="6"/>
      <c r="CO4854" s="6"/>
      <c r="CP4854" s="6"/>
      <c r="CQ4854" s="6"/>
      <c r="CR4854" s="6"/>
      <c r="CS4854" s="6"/>
      <c r="CT4854" s="6"/>
      <c r="CU4854" s="6"/>
      <c r="CV4854" s="6"/>
      <c r="CW4854" s="6"/>
      <c r="CX4854" s="6"/>
      <c r="CY4854" s="6"/>
      <c r="CZ4854" s="6"/>
      <c r="DA4854" s="6"/>
      <c r="DB4854" s="6"/>
      <c r="DC4854" s="6"/>
      <c r="DD4854" s="6"/>
      <c r="DE4854" s="6"/>
      <c r="DF4854" s="6"/>
      <c r="DG4854" s="6"/>
      <c r="DH4854" s="6"/>
      <c r="DI4854" s="6"/>
      <c r="DJ4854" s="6"/>
    </row>
    <row r="4855" spans="15:114" ht="15" customHeight="1" x14ac:dyDescent="0.15"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6"/>
      <c r="BD4855" s="6"/>
      <c r="BE4855" s="6"/>
      <c r="BF4855" s="6"/>
      <c r="BG4855" s="6"/>
      <c r="BH4855" s="6"/>
      <c r="BI4855" s="6"/>
      <c r="BJ4855" s="6"/>
      <c r="BK4855" s="6"/>
      <c r="BL4855" s="6"/>
      <c r="BM4855" s="6"/>
      <c r="BN4855" s="6"/>
      <c r="BO4855" s="6"/>
      <c r="BP4855" s="6"/>
      <c r="BQ4855" s="6"/>
      <c r="BR4855" s="6"/>
      <c r="BS4855" s="6"/>
      <c r="BT4855" s="6"/>
      <c r="BU4855" s="6"/>
      <c r="BV4855" s="6"/>
      <c r="BW4855" s="6"/>
      <c r="BX4855" s="6"/>
      <c r="BY4855" s="6"/>
      <c r="BZ4855" s="6"/>
      <c r="CA4855" s="6"/>
      <c r="CB4855" s="6"/>
      <c r="CC4855" s="6"/>
      <c r="CD4855" s="6"/>
      <c r="CE4855" s="6"/>
      <c r="CF4855" s="6"/>
      <c r="CG4855" s="6"/>
      <c r="CH4855" s="6"/>
      <c r="CI4855" s="6"/>
      <c r="CJ4855" s="6"/>
      <c r="CK4855" s="6"/>
      <c r="CL4855" s="6"/>
      <c r="CM4855" s="6"/>
      <c r="CN4855" s="6"/>
      <c r="CO4855" s="6"/>
      <c r="CP4855" s="6"/>
      <c r="CQ4855" s="6"/>
      <c r="CR4855" s="6"/>
      <c r="CS4855" s="6"/>
      <c r="CT4855" s="6"/>
      <c r="CU4855" s="6"/>
      <c r="CV4855" s="6"/>
      <c r="CW4855" s="6"/>
      <c r="CX4855" s="6"/>
      <c r="CY4855" s="6"/>
      <c r="CZ4855" s="6"/>
      <c r="DA4855" s="6"/>
      <c r="DB4855" s="6"/>
      <c r="DC4855" s="6"/>
      <c r="DD4855" s="6"/>
      <c r="DE4855" s="6"/>
      <c r="DF4855" s="6"/>
      <c r="DG4855" s="6"/>
      <c r="DH4855" s="6"/>
      <c r="DI4855" s="6"/>
      <c r="DJ4855" s="6"/>
    </row>
    <row r="4856" spans="15:114" ht="15" customHeight="1" x14ac:dyDescent="0.15"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6"/>
      <c r="BD4856" s="6"/>
      <c r="BE4856" s="6"/>
      <c r="BF4856" s="6"/>
      <c r="BG4856" s="6"/>
      <c r="BH4856" s="6"/>
      <c r="BI4856" s="6"/>
      <c r="BJ4856" s="6"/>
      <c r="BK4856" s="6"/>
      <c r="BL4856" s="6"/>
      <c r="BM4856" s="6"/>
      <c r="BN4856" s="6"/>
      <c r="BO4856" s="6"/>
      <c r="BP4856" s="6"/>
      <c r="BQ4856" s="6"/>
      <c r="BR4856" s="6"/>
      <c r="BS4856" s="6"/>
      <c r="BT4856" s="6"/>
      <c r="BU4856" s="6"/>
      <c r="BV4856" s="6"/>
      <c r="BW4856" s="6"/>
      <c r="BX4856" s="6"/>
      <c r="BY4856" s="6"/>
      <c r="BZ4856" s="6"/>
      <c r="CA4856" s="6"/>
      <c r="CB4856" s="6"/>
      <c r="CC4856" s="6"/>
      <c r="CD4856" s="6"/>
      <c r="CE4856" s="6"/>
      <c r="CF4856" s="6"/>
      <c r="CG4856" s="6"/>
      <c r="CH4856" s="6"/>
      <c r="CI4856" s="6"/>
      <c r="CJ4856" s="6"/>
      <c r="CK4856" s="6"/>
      <c r="CL4856" s="6"/>
      <c r="CM4856" s="6"/>
      <c r="CN4856" s="6"/>
      <c r="CO4856" s="6"/>
      <c r="CP4856" s="6"/>
      <c r="CQ4856" s="6"/>
      <c r="CR4856" s="6"/>
      <c r="CS4856" s="6"/>
      <c r="CT4856" s="6"/>
      <c r="CU4856" s="6"/>
      <c r="CV4856" s="6"/>
      <c r="CW4856" s="6"/>
      <c r="CX4856" s="6"/>
      <c r="CY4856" s="6"/>
      <c r="CZ4856" s="6"/>
      <c r="DA4856" s="6"/>
      <c r="DB4856" s="6"/>
      <c r="DC4856" s="6"/>
      <c r="DD4856" s="6"/>
      <c r="DE4856" s="6"/>
      <c r="DF4856" s="6"/>
      <c r="DG4856" s="6"/>
      <c r="DH4856" s="6"/>
      <c r="DI4856" s="6"/>
      <c r="DJ4856" s="6"/>
    </row>
    <row r="4857" spans="15:114" ht="15" customHeight="1" x14ac:dyDescent="0.15"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6"/>
      <c r="BD4857" s="6"/>
      <c r="BE4857" s="6"/>
      <c r="BF4857" s="6"/>
      <c r="BG4857" s="6"/>
      <c r="BH4857" s="6"/>
      <c r="BI4857" s="6"/>
      <c r="BJ4857" s="6"/>
      <c r="BK4857" s="6"/>
      <c r="BL4857" s="6"/>
      <c r="BM4857" s="6"/>
      <c r="BN4857" s="6"/>
      <c r="BO4857" s="6"/>
      <c r="BP4857" s="6"/>
      <c r="BQ4857" s="6"/>
      <c r="BR4857" s="6"/>
      <c r="BS4857" s="6"/>
      <c r="BT4857" s="6"/>
      <c r="BU4857" s="6"/>
      <c r="BV4857" s="6"/>
      <c r="BW4857" s="6"/>
      <c r="BX4857" s="6"/>
      <c r="BY4857" s="6"/>
      <c r="BZ4857" s="6"/>
      <c r="CA4857" s="6"/>
      <c r="CB4857" s="6"/>
      <c r="CC4857" s="6"/>
      <c r="CD4857" s="6"/>
      <c r="CE4857" s="6"/>
      <c r="CF4857" s="6"/>
      <c r="CG4857" s="6"/>
      <c r="CH4857" s="6"/>
      <c r="CI4857" s="6"/>
      <c r="CJ4857" s="6"/>
      <c r="CK4857" s="6"/>
      <c r="CL4857" s="6"/>
      <c r="CM4857" s="6"/>
      <c r="CN4857" s="6"/>
      <c r="CO4857" s="6"/>
      <c r="CP4857" s="6"/>
      <c r="CQ4857" s="6"/>
      <c r="CR4857" s="6"/>
      <c r="CS4857" s="6"/>
      <c r="CT4857" s="6"/>
      <c r="CU4857" s="6"/>
      <c r="CV4857" s="6"/>
      <c r="CW4857" s="6"/>
      <c r="CX4857" s="6"/>
      <c r="CY4857" s="6"/>
      <c r="CZ4857" s="6"/>
      <c r="DA4857" s="6"/>
      <c r="DB4857" s="6"/>
      <c r="DC4857" s="6"/>
      <c r="DD4857" s="6"/>
      <c r="DE4857" s="6"/>
      <c r="DF4857" s="6"/>
      <c r="DG4857" s="6"/>
      <c r="DH4857" s="6"/>
      <c r="DI4857" s="6"/>
      <c r="DJ4857" s="6"/>
    </row>
    <row r="4858" spans="15:114" ht="15" customHeight="1" x14ac:dyDescent="0.15"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6"/>
      <c r="BD4858" s="6"/>
      <c r="BE4858" s="6"/>
      <c r="BF4858" s="6"/>
      <c r="BG4858" s="6"/>
      <c r="BH4858" s="6"/>
      <c r="BI4858" s="6"/>
      <c r="BJ4858" s="6"/>
      <c r="BK4858" s="6"/>
      <c r="BL4858" s="6"/>
      <c r="BM4858" s="6"/>
      <c r="BN4858" s="6"/>
      <c r="BO4858" s="6"/>
      <c r="BP4858" s="6"/>
      <c r="BQ4858" s="6"/>
      <c r="BR4858" s="6"/>
      <c r="BS4858" s="6"/>
      <c r="BT4858" s="6"/>
      <c r="BU4858" s="6"/>
      <c r="BV4858" s="6"/>
      <c r="BW4858" s="6"/>
      <c r="BX4858" s="6"/>
      <c r="BY4858" s="6"/>
      <c r="BZ4858" s="6"/>
      <c r="CA4858" s="6"/>
      <c r="CB4858" s="6"/>
      <c r="CC4858" s="6"/>
      <c r="CD4858" s="6"/>
      <c r="CE4858" s="6"/>
      <c r="CF4858" s="6"/>
      <c r="CG4858" s="6"/>
      <c r="CH4858" s="6"/>
      <c r="CI4858" s="6"/>
      <c r="CJ4858" s="6"/>
      <c r="CK4858" s="6"/>
      <c r="CL4858" s="6"/>
      <c r="CM4858" s="6"/>
      <c r="CN4858" s="6"/>
      <c r="CO4858" s="6"/>
      <c r="CP4858" s="6"/>
      <c r="CQ4858" s="6"/>
      <c r="CR4858" s="6"/>
      <c r="CS4858" s="6"/>
      <c r="CT4858" s="6"/>
      <c r="CU4858" s="6"/>
      <c r="CV4858" s="6"/>
      <c r="CW4858" s="6"/>
      <c r="CX4858" s="6"/>
      <c r="CY4858" s="6"/>
      <c r="CZ4858" s="6"/>
      <c r="DA4858" s="6"/>
      <c r="DB4858" s="6"/>
      <c r="DC4858" s="6"/>
      <c r="DD4858" s="6"/>
      <c r="DE4858" s="6"/>
      <c r="DF4858" s="6"/>
      <c r="DG4858" s="6"/>
      <c r="DH4858" s="6"/>
      <c r="DI4858" s="6"/>
      <c r="DJ4858" s="6"/>
    </row>
    <row r="4859" spans="15:114" ht="15" customHeight="1" x14ac:dyDescent="0.15"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6"/>
      <c r="BC4859" s="6"/>
      <c r="BD4859" s="6"/>
      <c r="BE4859" s="6"/>
      <c r="BF4859" s="6"/>
      <c r="BG4859" s="6"/>
      <c r="BH4859" s="6"/>
      <c r="BI4859" s="6"/>
      <c r="BJ4859" s="6"/>
      <c r="BK4859" s="6"/>
      <c r="BL4859" s="6"/>
      <c r="BM4859" s="6"/>
      <c r="BN4859" s="6"/>
      <c r="BO4859" s="6"/>
      <c r="BP4859" s="6"/>
      <c r="BQ4859" s="6"/>
      <c r="BR4859" s="6"/>
      <c r="BS4859" s="6"/>
      <c r="BT4859" s="6"/>
      <c r="BU4859" s="6"/>
      <c r="BV4859" s="6"/>
      <c r="BW4859" s="6"/>
      <c r="BX4859" s="6"/>
      <c r="BY4859" s="6"/>
      <c r="BZ4859" s="6"/>
      <c r="CA4859" s="6"/>
      <c r="CB4859" s="6"/>
      <c r="CC4859" s="6"/>
      <c r="CD4859" s="6"/>
      <c r="CE4859" s="6"/>
      <c r="CF4859" s="6"/>
      <c r="CG4859" s="6"/>
      <c r="CH4859" s="6"/>
      <c r="CI4859" s="6"/>
      <c r="CJ4859" s="6"/>
      <c r="CK4859" s="6"/>
      <c r="CL4859" s="6"/>
      <c r="CM4859" s="6"/>
      <c r="CN4859" s="6"/>
      <c r="CO4859" s="6"/>
      <c r="CP4859" s="6"/>
      <c r="CQ4859" s="6"/>
      <c r="CR4859" s="6"/>
      <c r="CS4859" s="6"/>
      <c r="CT4859" s="6"/>
      <c r="CU4859" s="6"/>
      <c r="CV4859" s="6"/>
      <c r="CW4859" s="6"/>
      <c r="CX4859" s="6"/>
      <c r="CY4859" s="6"/>
      <c r="CZ4859" s="6"/>
      <c r="DA4859" s="6"/>
      <c r="DB4859" s="6"/>
      <c r="DC4859" s="6"/>
      <c r="DD4859" s="6"/>
      <c r="DE4859" s="6"/>
      <c r="DF4859" s="6"/>
      <c r="DG4859" s="6"/>
      <c r="DH4859" s="6"/>
      <c r="DI4859" s="6"/>
      <c r="DJ4859" s="6"/>
    </row>
    <row r="4860" spans="15:114" ht="15" customHeight="1" x14ac:dyDescent="0.15"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6"/>
      <c r="BD4860" s="6"/>
      <c r="BE4860" s="6"/>
      <c r="BF4860" s="6"/>
      <c r="BG4860" s="6"/>
      <c r="BH4860" s="6"/>
      <c r="BI4860" s="6"/>
      <c r="BJ4860" s="6"/>
      <c r="BK4860" s="6"/>
      <c r="BL4860" s="6"/>
      <c r="BM4860" s="6"/>
      <c r="BN4860" s="6"/>
      <c r="BO4860" s="6"/>
      <c r="BP4860" s="6"/>
      <c r="BQ4860" s="6"/>
      <c r="BR4860" s="6"/>
      <c r="BS4860" s="6"/>
      <c r="BT4860" s="6"/>
      <c r="BU4860" s="6"/>
      <c r="BV4860" s="6"/>
      <c r="BW4860" s="6"/>
      <c r="BX4860" s="6"/>
      <c r="BY4860" s="6"/>
      <c r="BZ4860" s="6"/>
      <c r="CA4860" s="6"/>
      <c r="CB4860" s="6"/>
      <c r="CC4860" s="6"/>
      <c r="CD4860" s="6"/>
      <c r="CE4860" s="6"/>
      <c r="CF4860" s="6"/>
      <c r="CG4860" s="6"/>
      <c r="CH4860" s="6"/>
      <c r="CI4860" s="6"/>
      <c r="CJ4860" s="6"/>
      <c r="CK4860" s="6"/>
      <c r="CL4860" s="6"/>
      <c r="CM4860" s="6"/>
      <c r="CN4860" s="6"/>
      <c r="CO4860" s="6"/>
      <c r="CP4860" s="6"/>
      <c r="CQ4860" s="6"/>
      <c r="CR4860" s="6"/>
      <c r="CS4860" s="6"/>
      <c r="CT4860" s="6"/>
      <c r="CU4860" s="6"/>
      <c r="CV4860" s="6"/>
      <c r="CW4860" s="6"/>
      <c r="CX4860" s="6"/>
      <c r="CY4860" s="6"/>
      <c r="CZ4860" s="6"/>
      <c r="DA4860" s="6"/>
      <c r="DB4860" s="6"/>
      <c r="DC4860" s="6"/>
      <c r="DD4860" s="6"/>
      <c r="DE4860" s="6"/>
      <c r="DF4860" s="6"/>
      <c r="DG4860" s="6"/>
      <c r="DH4860" s="6"/>
      <c r="DI4860" s="6"/>
      <c r="DJ4860" s="6"/>
    </row>
    <row r="4861" spans="15:114" ht="15" customHeight="1" x14ac:dyDescent="0.15"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6"/>
      <c r="BC4861" s="6"/>
      <c r="BD4861" s="6"/>
      <c r="BE4861" s="6"/>
      <c r="BF4861" s="6"/>
      <c r="BG4861" s="6"/>
      <c r="BH4861" s="6"/>
      <c r="BI4861" s="6"/>
      <c r="BJ4861" s="6"/>
      <c r="BK4861" s="6"/>
      <c r="BL4861" s="6"/>
      <c r="BM4861" s="6"/>
      <c r="BN4861" s="6"/>
      <c r="BO4861" s="6"/>
      <c r="BP4861" s="6"/>
      <c r="BQ4861" s="6"/>
      <c r="BR4861" s="6"/>
      <c r="BS4861" s="6"/>
      <c r="BT4861" s="6"/>
      <c r="BU4861" s="6"/>
      <c r="BV4861" s="6"/>
      <c r="BW4861" s="6"/>
      <c r="BX4861" s="6"/>
      <c r="BY4861" s="6"/>
      <c r="BZ4861" s="6"/>
      <c r="CA4861" s="6"/>
      <c r="CB4861" s="6"/>
      <c r="CC4861" s="6"/>
      <c r="CD4861" s="6"/>
      <c r="CE4861" s="6"/>
      <c r="CF4861" s="6"/>
      <c r="CG4861" s="6"/>
      <c r="CH4861" s="6"/>
      <c r="CI4861" s="6"/>
      <c r="CJ4861" s="6"/>
      <c r="CK4861" s="6"/>
      <c r="CL4861" s="6"/>
      <c r="CM4861" s="6"/>
      <c r="CN4861" s="6"/>
      <c r="CO4861" s="6"/>
      <c r="CP4861" s="6"/>
      <c r="CQ4861" s="6"/>
      <c r="CR4861" s="6"/>
      <c r="CS4861" s="6"/>
      <c r="CT4861" s="6"/>
      <c r="CU4861" s="6"/>
      <c r="CV4861" s="6"/>
      <c r="CW4861" s="6"/>
      <c r="CX4861" s="6"/>
      <c r="CY4861" s="6"/>
      <c r="CZ4861" s="6"/>
      <c r="DA4861" s="6"/>
      <c r="DB4861" s="6"/>
      <c r="DC4861" s="6"/>
      <c r="DD4861" s="6"/>
      <c r="DE4861" s="6"/>
      <c r="DF4861" s="6"/>
      <c r="DG4861" s="6"/>
      <c r="DH4861" s="6"/>
      <c r="DI4861" s="6"/>
      <c r="DJ4861" s="6"/>
    </row>
    <row r="4862" spans="15:114" ht="15" customHeight="1" x14ac:dyDescent="0.15"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6"/>
      <c r="BD4862" s="6"/>
      <c r="BE4862" s="6"/>
      <c r="BF4862" s="6"/>
      <c r="BG4862" s="6"/>
      <c r="BH4862" s="6"/>
      <c r="BI4862" s="6"/>
      <c r="BJ4862" s="6"/>
      <c r="BK4862" s="6"/>
      <c r="BL4862" s="6"/>
      <c r="BM4862" s="6"/>
      <c r="BN4862" s="6"/>
      <c r="BO4862" s="6"/>
      <c r="BP4862" s="6"/>
      <c r="BQ4862" s="6"/>
      <c r="BR4862" s="6"/>
      <c r="BS4862" s="6"/>
      <c r="BT4862" s="6"/>
      <c r="BU4862" s="6"/>
      <c r="BV4862" s="6"/>
      <c r="BW4862" s="6"/>
      <c r="BX4862" s="6"/>
      <c r="BY4862" s="6"/>
      <c r="BZ4862" s="6"/>
      <c r="CA4862" s="6"/>
      <c r="CB4862" s="6"/>
      <c r="CC4862" s="6"/>
      <c r="CD4862" s="6"/>
      <c r="CE4862" s="6"/>
      <c r="CF4862" s="6"/>
      <c r="CG4862" s="6"/>
      <c r="CH4862" s="6"/>
      <c r="CI4862" s="6"/>
      <c r="CJ4862" s="6"/>
      <c r="CK4862" s="6"/>
      <c r="CL4862" s="6"/>
      <c r="CM4862" s="6"/>
      <c r="CN4862" s="6"/>
      <c r="CO4862" s="6"/>
      <c r="CP4862" s="6"/>
      <c r="CQ4862" s="6"/>
      <c r="CR4862" s="6"/>
      <c r="CS4862" s="6"/>
      <c r="CT4862" s="6"/>
      <c r="CU4862" s="6"/>
      <c r="CV4862" s="6"/>
      <c r="CW4862" s="6"/>
      <c r="CX4862" s="6"/>
      <c r="CY4862" s="6"/>
      <c r="CZ4862" s="6"/>
      <c r="DA4862" s="6"/>
      <c r="DB4862" s="6"/>
      <c r="DC4862" s="6"/>
      <c r="DD4862" s="6"/>
      <c r="DE4862" s="6"/>
      <c r="DF4862" s="6"/>
      <c r="DG4862" s="6"/>
      <c r="DH4862" s="6"/>
      <c r="DI4862" s="6"/>
      <c r="DJ4862" s="6"/>
    </row>
    <row r="4863" spans="15:114" ht="15" customHeight="1" x14ac:dyDescent="0.15"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6"/>
      <c r="BC4863" s="6"/>
      <c r="BD4863" s="6"/>
      <c r="BE4863" s="6"/>
      <c r="BF4863" s="6"/>
      <c r="BG4863" s="6"/>
      <c r="BH4863" s="6"/>
      <c r="BI4863" s="6"/>
      <c r="BJ4863" s="6"/>
      <c r="BK4863" s="6"/>
      <c r="BL4863" s="6"/>
      <c r="BM4863" s="6"/>
      <c r="BN4863" s="6"/>
      <c r="BO4863" s="6"/>
      <c r="BP4863" s="6"/>
      <c r="BQ4863" s="6"/>
      <c r="BR4863" s="6"/>
      <c r="BS4863" s="6"/>
      <c r="BT4863" s="6"/>
      <c r="BU4863" s="6"/>
      <c r="BV4863" s="6"/>
      <c r="BW4863" s="6"/>
      <c r="BX4863" s="6"/>
      <c r="BY4863" s="6"/>
      <c r="BZ4863" s="6"/>
      <c r="CA4863" s="6"/>
      <c r="CB4863" s="6"/>
      <c r="CC4863" s="6"/>
      <c r="CD4863" s="6"/>
      <c r="CE4863" s="6"/>
      <c r="CF4863" s="6"/>
      <c r="CG4863" s="6"/>
      <c r="CH4863" s="6"/>
      <c r="CI4863" s="6"/>
      <c r="CJ4863" s="6"/>
      <c r="CK4863" s="6"/>
      <c r="CL4863" s="6"/>
      <c r="CM4863" s="6"/>
      <c r="CN4863" s="6"/>
      <c r="CO4863" s="6"/>
      <c r="CP4863" s="6"/>
      <c r="CQ4863" s="6"/>
      <c r="CR4863" s="6"/>
      <c r="CS4863" s="6"/>
      <c r="CT4863" s="6"/>
      <c r="CU4863" s="6"/>
      <c r="CV4863" s="6"/>
      <c r="CW4863" s="6"/>
      <c r="CX4863" s="6"/>
      <c r="CY4863" s="6"/>
      <c r="CZ4863" s="6"/>
      <c r="DA4863" s="6"/>
      <c r="DB4863" s="6"/>
      <c r="DC4863" s="6"/>
      <c r="DD4863" s="6"/>
      <c r="DE4863" s="6"/>
      <c r="DF4863" s="6"/>
      <c r="DG4863" s="6"/>
      <c r="DH4863" s="6"/>
      <c r="DI4863" s="6"/>
      <c r="DJ4863" s="6"/>
    </row>
    <row r="4864" spans="15:114" ht="15" customHeight="1" x14ac:dyDescent="0.15"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6"/>
      <c r="BD4864" s="6"/>
      <c r="BE4864" s="6"/>
      <c r="BF4864" s="6"/>
      <c r="BG4864" s="6"/>
      <c r="BH4864" s="6"/>
      <c r="BI4864" s="6"/>
      <c r="BJ4864" s="6"/>
      <c r="BK4864" s="6"/>
      <c r="BL4864" s="6"/>
      <c r="BM4864" s="6"/>
      <c r="BN4864" s="6"/>
      <c r="BO4864" s="6"/>
      <c r="BP4864" s="6"/>
      <c r="BQ4864" s="6"/>
      <c r="BR4864" s="6"/>
      <c r="BS4864" s="6"/>
      <c r="BT4864" s="6"/>
      <c r="BU4864" s="6"/>
      <c r="BV4864" s="6"/>
      <c r="BW4864" s="6"/>
      <c r="BX4864" s="6"/>
      <c r="BY4864" s="6"/>
      <c r="BZ4864" s="6"/>
      <c r="CA4864" s="6"/>
      <c r="CB4864" s="6"/>
      <c r="CC4864" s="6"/>
      <c r="CD4864" s="6"/>
      <c r="CE4864" s="6"/>
      <c r="CF4864" s="6"/>
      <c r="CG4864" s="6"/>
      <c r="CH4864" s="6"/>
      <c r="CI4864" s="6"/>
      <c r="CJ4864" s="6"/>
      <c r="CK4864" s="6"/>
      <c r="CL4864" s="6"/>
      <c r="CM4864" s="6"/>
      <c r="CN4864" s="6"/>
      <c r="CO4864" s="6"/>
      <c r="CP4864" s="6"/>
      <c r="CQ4864" s="6"/>
      <c r="CR4864" s="6"/>
      <c r="CS4864" s="6"/>
      <c r="CT4864" s="6"/>
      <c r="CU4864" s="6"/>
      <c r="CV4864" s="6"/>
      <c r="CW4864" s="6"/>
      <c r="CX4864" s="6"/>
      <c r="CY4864" s="6"/>
      <c r="CZ4864" s="6"/>
      <c r="DA4864" s="6"/>
      <c r="DB4864" s="6"/>
      <c r="DC4864" s="6"/>
      <c r="DD4864" s="6"/>
      <c r="DE4864" s="6"/>
      <c r="DF4864" s="6"/>
      <c r="DG4864" s="6"/>
      <c r="DH4864" s="6"/>
      <c r="DI4864" s="6"/>
      <c r="DJ4864" s="6"/>
    </row>
    <row r="4865" spans="15:114" ht="15" customHeight="1" x14ac:dyDescent="0.15"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6"/>
      <c r="BC4865" s="6"/>
      <c r="BD4865" s="6"/>
      <c r="BE4865" s="6"/>
      <c r="BF4865" s="6"/>
      <c r="BG4865" s="6"/>
      <c r="BH4865" s="6"/>
      <c r="BI4865" s="6"/>
      <c r="BJ4865" s="6"/>
      <c r="BK4865" s="6"/>
      <c r="BL4865" s="6"/>
      <c r="BM4865" s="6"/>
      <c r="BN4865" s="6"/>
      <c r="BO4865" s="6"/>
      <c r="BP4865" s="6"/>
      <c r="BQ4865" s="6"/>
      <c r="BR4865" s="6"/>
      <c r="BS4865" s="6"/>
      <c r="BT4865" s="6"/>
      <c r="BU4865" s="6"/>
      <c r="BV4865" s="6"/>
      <c r="BW4865" s="6"/>
      <c r="BX4865" s="6"/>
      <c r="BY4865" s="6"/>
      <c r="BZ4865" s="6"/>
      <c r="CA4865" s="6"/>
      <c r="CB4865" s="6"/>
      <c r="CC4865" s="6"/>
      <c r="CD4865" s="6"/>
      <c r="CE4865" s="6"/>
      <c r="CF4865" s="6"/>
      <c r="CG4865" s="6"/>
      <c r="CH4865" s="6"/>
      <c r="CI4865" s="6"/>
      <c r="CJ4865" s="6"/>
      <c r="CK4865" s="6"/>
      <c r="CL4865" s="6"/>
      <c r="CM4865" s="6"/>
      <c r="CN4865" s="6"/>
      <c r="CO4865" s="6"/>
      <c r="CP4865" s="6"/>
      <c r="CQ4865" s="6"/>
      <c r="CR4865" s="6"/>
      <c r="CS4865" s="6"/>
      <c r="CT4865" s="6"/>
      <c r="CU4865" s="6"/>
      <c r="CV4865" s="6"/>
      <c r="CW4865" s="6"/>
      <c r="CX4865" s="6"/>
      <c r="CY4865" s="6"/>
      <c r="CZ4865" s="6"/>
      <c r="DA4865" s="6"/>
      <c r="DB4865" s="6"/>
      <c r="DC4865" s="6"/>
      <c r="DD4865" s="6"/>
      <c r="DE4865" s="6"/>
      <c r="DF4865" s="6"/>
      <c r="DG4865" s="6"/>
      <c r="DH4865" s="6"/>
      <c r="DI4865" s="6"/>
      <c r="DJ4865" s="6"/>
    </row>
    <row r="4866" spans="15:114" ht="15" customHeight="1" x14ac:dyDescent="0.15"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6"/>
      <c r="BD4866" s="6"/>
      <c r="BE4866" s="6"/>
      <c r="BF4866" s="6"/>
      <c r="BG4866" s="6"/>
      <c r="BH4866" s="6"/>
      <c r="BI4866" s="6"/>
      <c r="BJ4866" s="6"/>
      <c r="BK4866" s="6"/>
      <c r="BL4866" s="6"/>
      <c r="BM4866" s="6"/>
      <c r="BN4866" s="6"/>
      <c r="BO4866" s="6"/>
      <c r="BP4866" s="6"/>
      <c r="BQ4866" s="6"/>
      <c r="BR4866" s="6"/>
      <c r="BS4866" s="6"/>
      <c r="BT4866" s="6"/>
      <c r="BU4866" s="6"/>
      <c r="BV4866" s="6"/>
      <c r="BW4866" s="6"/>
      <c r="BX4866" s="6"/>
      <c r="BY4866" s="6"/>
      <c r="BZ4866" s="6"/>
      <c r="CA4866" s="6"/>
      <c r="CB4866" s="6"/>
      <c r="CC4866" s="6"/>
      <c r="CD4866" s="6"/>
      <c r="CE4866" s="6"/>
      <c r="CF4866" s="6"/>
      <c r="CG4866" s="6"/>
      <c r="CH4866" s="6"/>
      <c r="CI4866" s="6"/>
      <c r="CJ4866" s="6"/>
      <c r="CK4866" s="6"/>
      <c r="CL4866" s="6"/>
      <c r="CM4866" s="6"/>
      <c r="CN4866" s="6"/>
      <c r="CO4866" s="6"/>
      <c r="CP4866" s="6"/>
      <c r="CQ4866" s="6"/>
      <c r="CR4866" s="6"/>
      <c r="CS4866" s="6"/>
      <c r="CT4866" s="6"/>
      <c r="CU4866" s="6"/>
      <c r="CV4866" s="6"/>
      <c r="CW4866" s="6"/>
      <c r="CX4866" s="6"/>
      <c r="CY4866" s="6"/>
      <c r="CZ4866" s="6"/>
      <c r="DA4866" s="6"/>
      <c r="DB4866" s="6"/>
      <c r="DC4866" s="6"/>
      <c r="DD4866" s="6"/>
      <c r="DE4866" s="6"/>
      <c r="DF4866" s="6"/>
      <c r="DG4866" s="6"/>
      <c r="DH4866" s="6"/>
      <c r="DI4866" s="6"/>
      <c r="DJ4866" s="6"/>
    </row>
    <row r="4867" spans="15:114" ht="15" customHeight="1" x14ac:dyDescent="0.15"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6"/>
      <c r="BC4867" s="6"/>
      <c r="BD4867" s="6"/>
      <c r="BE4867" s="6"/>
      <c r="BF4867" s="6"/>
      <c r="BG4867" s="6"/>
      <c r="BH4867" s="6"/>
      <c r="BI4867" s="6"/>
      <c r="BJ4867" s="6"/>
      <c r="BK4867" s="6"/>
      <c r="BL4867" s="6"/>
      <c r="BM4867" s="6"/>
      <c r="BN4867" s="6"/>
      <c r="BO4867" s="6"/>
      <c r="BP4867" s="6"/>
      <c r="BQ4867" s="6"/>
      <c r="BR4867" s="6"/>
      <c r="BS4867" s="6"/>
      <c r="BT4867" s="6"/>
      <c r="BU4867" s="6"/>
      <c r="BV4867" s="6"/>
      <c r="BW4867" s="6"/>
      <c r="BX4867" s="6"/>
      <c r="BY4867" s="6"/>
      <c r="BZ4867" s="6"/>
      <c r="CA4867" s="6"/>
      <c r="CB4867" s="6"/>
      <c r="CC4867" s="6"/>
      <c r="CD4867" s="6"/>
      <c r="CE4867" s="6"/>
      <c r="CF4867" s="6"/>
      <c r="CG4867" s="6"/>
      <c r="CH4867" s="6"/>
      <c r="CI4867" s="6"/>
      <c r="CJ4867" s="6"/>
      <c r="CK4867" s="6"/>
      <c r="CL4867" s="6"/>
      <c r="CM4867" s="6"/>
      <c r="CN4867" s="6"/>
      <c r="CO4867" s="6"/>
      <c r="CP4867" s="6"/>
      <c r="CQ4867" s="6"/>
      <c r="CR4867" s="6"/>
      <c r="CS4867" s="6"/>
      <c r="CT4867" s="6"/>
      <c r="CU4867" s="6"/>
      <c r="CV4867" s="6"/>
      <c r="CW4867" s="6"/>
      <c r="CX4867" s="6"/>
      <c r="CY4867" s="6"/>
      <c r="CZ4867" s="6"/>
      <c r="DA4867" s="6"/>
      <c r="DB4867" s="6"/>
      <c r="DC4867" s="6"/>
      <c r="DD4867" s="6"/>
      <c r="DE4867" s="6"/>
      <c r="DF4867" s="6"/>
      <c r="DG4867" s="6"/>
      <c r="DH4867" s="6"/>
      <c r="DI4867" s="6"/>
      <c r="DJ4867" s="6"/>
    </row>
    <row r="4868" spans="15:114" ht="15" customHeight="1" x14ac:dyDescent="0.15"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  <c r="BH4868" s="6"/>
      <c r="BI4868" s="6"/>
      <c r="BJ4868" s="6"/>
      <c r="BK4868" s="6"/>
      <c r="BL4868" s="6"/>
      <c r="BM4868" s="6"/>
      <c r="BN4868" s="6"/>
      <c r="BO4868" s="6"/>
      <c r="BP4868" s="6"/>
      <c r="BQ4868" s="6"/>
      <c r="BR4868" s="6"/>
      <c r="BS4868" s="6"/>
      <c r="BT4868" s="6"/>
      <c r="BU4868" s="6"/>
      <c r="BV4868" s="6"/>
      <c r="BW4868" s="6"/>
      <c r="BX4868" s="6"/>
      <c r="BY4868" s="6"/>
      <c r="BZ4868" s="6"/>
      <c r="CA4868" s="6"/>
      <c r="CB4868" s="6"/>
      <c r="CC4868" s="6"/>
      <c r="CD4868" s="6"/>
      <c r="CE4868" s="6"/>
      <c r="CF4868" s="6"/>
      <c r="CG4868" s="6"/>
      <c r="CH4868" s="6"/>
      <c r="CI4868" s="6"/>
      <c r="CJ4868" s="6"/>
      <c r="CK4868" s="6"/>
      <c r="CL4868" s="6"/>
      <c r="CM4868" s="6"/>
      <c r="CN4868" s="6"/>
      <c r="CO4868" s="6"/>
      <c r="CP4868" s="6"/>
      <c r="CQ4868" s="6"/>
      <c r="CR4868" s="6"/>
      <c r="CS4868" s="6"/>
      <c r="CT4868" s="6"/>
      <c r="CU4868" s="6"/>
      <c r="CV4868" s="6"/>
      <c r="CW4868" s="6"/>
      <c r="CX4868" s="6"/>
      <c r="CY4868" s="6"/>
      <c r="CZ4868" s="6"/>
      <c r="DA4868" s="6"/>
      <c r="DB4868" s="6"/>
      <c r="DC4868" s="6"/>
      <c r="DD4868" s="6"/>
      <c r="DE4868" s="6"/>
      <c r="DF4868" s="6"/>
      <c r="DG4868" s="6"/>
      <c r="DH4868" s="6"/>
      <c r="DI4868" s="6"/>
      <c r="DJ4868" s="6"/>
    </row>
    <row r="4869" spans="15:114" ht="15" customHeight="1" x14ac:dyDescent="0.15"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  <c r="BH4869" s="6"/>
      <c r="BI4869" s="6"/>
      <c r="BJ4869" s="6"/>
      <c r="BK4869" s="6"/>
      <c r="BL4869" s="6"/>
      <c r="BM4869" s="6"/>
      <c r="BN4869" s="6"/>
      <c r="BO4869" s="6"/>
      <c r="BP4869" s="6"/>
      <c r="BQ4869" s="6"/>
      <c r="BR4869" s="6"/>
      <c r="BS4869" s="6"/>
      <c r="BT4869" s="6"/>
      <c r="BU4869" s="6"/>
      <c r="BV4869" s="6"/>
      <c r="BW4869" s="6"/>
      <c r="BX4869" s="6"/>
      <c r="BY4869" s="6"/>
      <c r="BZ4869" s="6"/>
      <c r="CA4869" s="6"/>
      <c r="CB4869" s="6"/>
      <c r="CC4869" s="6"/>
      <c r="CD4869" s="6"/>
      <c r="CE4869" s="6"/>
      <c r="CF4869" s="6"/>
      <c r="CG4869" s="6"/>
      <c r="CH4869" s="6"/>
      <c r="CI4869" s="6"/>
      <c r="CJ4869" s="6"/>
      <c r="CK4869" s="6"/>
      <c r="CL4869" s="6"/>
      <c r="CM4869" s="6"/>
      <c r="CN4869" s="6"/>
      <c r="CO4869" s="6"/>
      <c r="CP4869" s="6"/>
      <c r="CQ4869" s="6"/>
      <c r="CR4869" s="6"/>
      <c r="CS4869" s="6"/>
      <c r="CT4869" s="6"/>
      <c r="CU4869" s="6"/>
      <c r="CV4869" s="6"/>
      <c r="CW4869" s="6"/>
      <c r="CX4869" s="6"/>
      <c r="CY4869" s="6"/>
      <c r="CZ4869" s="6"/>
      <c r="DA4869" s="6"/>
      <c r="DB4869" s="6"/>
      <c r="DC4869" s="6"/>
      <c r="DD4869" s="6"/>
      <c r="DE4869" s="6"/>
      <c r="DF4869" s="6"/>
      <c r="DG4869" s="6"/>
      <c r="DH4869" s="6"/>
      <c r="DI4869" s="6"/>
      <c r="DJ4869" s="6"/>
    </row>
    <row r="4870" spans="15:114" ht="15" customHeight="1" x14ac:dyDescent="0.15"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6"/>
      <c r="BD4870" s="6"/>
      <c r="BE4870" s="6"/>
      <c r="BF4870" s="6"/>
      <c r="BG4870" s="6"/>
      <c r="BH4870" s="6"/>
      <c r="BI4870" s="6"/>
      <c r="BJ4870" s="6"/>
      <c r="BK4870" s="6"/>
      <c r="BL4870" s="6"/>
      <c r="BM4870" s="6"/>
      <c r="BN4870" s="6"/>
      <c r="BO4870" s="6"/>
      <c r="BP4870" s="6"/>
      <c r="BQ4870" s="6"/>
      <c r="BR4870" s="6"/>
      <c r="BS4870" s="6"/>
      <c r="BT4870" s="6"/>
      <c r="BU4870" s="6"/>
      <c r="BV4870" s="6"/>
      <c r="BW4870" s="6"/>
      <c r="BX4870" s="6"/>
      <c r="BY4870" s="6"/>
      <c r="BZ4870" s="6"/>
      <c r="CA4870" s="6"/>
      <c r="CB4870" s="6"/>
      <c r="CC4870" s="6"/>
      <c r="CD4870" s="6"/>
      <c r="CE4870" s="6"/>
      <c r="CF4870" s="6"/>
      <c r="CG4870" s="6"/>
      <c r="CH4870" s="6"/>
      <c r="CI4870" s="6"/>
      <c r="CJ4870" s="6"/>
      <c r="CK4870" s="6"/>
      <c r="CL4870" s="6"/>
      <c r="CM4870" s="6"/>
      <c r="CN4870" s="6"/>
      <c r="CO4870" s="6"/>
      <c r="CP4870" s="6"/>
      <c r="CQ4870" s="6"/>
      <c r="CR4870" s="6"/>
      <c r="CS4870" s="6"/>
      <c r="CT4870" s="6"/>
      <c r="CU4870" s="6"/>
      <c r="CV4870" s="6"/>
      <c r="CW4870" s="6"/>
      <c r="CX4870" s="6"/>
      <c r="CY4870" s="6"/>
      <c r="CZ4870" s="6"/>
      <c r="DA4870" s="6"/>
      <c r="DB4870" s="6"/>
      <c r="DC4870" s="6"/>
      <c r="DD4870" s="6"/>
      <c r="DE4870" s="6"/>
      <c r="DF4870" s="6"/>
      <c r="DG4870" s="6"/>
      <c r="DH4870" s="6"/>
      <c r="DI4870" s="6"/>
      <c r="DJ4870" s="6"/>
    </row>
    <row r="4871" spans="15:114" ht="15" customHeight="1" x14ac:dyDescent="0.15"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6"/>
      <c r="BC4871" s="6"/>
      <c r="BD4871" s="6"/>
      <c r="BE4871" s="6"/>
      <c r="BF4871" s="6"/>
      <c r="BG4871" s="6"/>
      <c r="BH4871" s="6"/>
      <c r="BI4871" s="6"/>
      <c r="BJ4871" s="6"/>
      <c r="BK4871" s="6"/>
      <c r="BL4871" s="6"/>
      <c r="BM4871" s="6"/>
      <c r="BN4871" s="6"/>
      <c r="BO4871" s="6"/>
      <c r="BP4871" s="6"/>
      <c r="BQ4871" s="6"/>
      <c r="BR4871" s="6"/>
      <c r="BS4871" s="6"/>
      <c r="BT4871" s="6"/>
      <c r="BU4871" s="6"/>
      <c r="BV4871" s="6"/>
      <c r="BW4871" s="6"/>
      <c r="BX4871" s="6"/>
      <c r="BY4871" s="6"/>
      <c r="BZ4871" s="6"/>
      <c r="CA4871" s="6"/>
      <c r="CB4871" s="6"/>
      <c r="CC4871" s="6"/>
      <c r="CD4871" s="6"/>
      <c r="CE4871" s="6"/>
      <c r="CF4871" s="6"/>
      <c r="CG4871" s="6"/>
      <c r="CH4871" s="6"/>
      <c r="CI4871" s="6"/>
      <c r="CJ4871" s="6"/>
      <c r="CK4871" s="6"/>
      <c r="CL4871" s="6"/>
      <c r="CM4871" s="6"/>
      <c r="CN4871" s="6"/>
      <c r="CO4871" s="6"/>
      <c r="CP4871" s="6"/>
      <c r="CQ4871" s="6"/>
      <c r="CR4871" s="6"/>
      <c r="CS4871" s="6"/>
      <c r="CT4871" s="6"/>
      <c r="CU4871" s="6"/>
      <c r="CV4871" s="6"/>
      <c r="CW4871" s="6"/>
      <c r="CX4871" s="6"/>
      <c r="CY4871" s="6"/>
      <c r="CZ4871" s="6"/>
      <c r="DA4871" s="6"/>
      <c r="DB4871" s="6"/>
      <c r="DC4871" s="6"/>
      <c r="DD4871" s="6"/>
      <c r="DE4871" s="6"/>
      <c r="DF4871" s="6"/>
      <c r="DG4871" s="6"/>
      <c r="DH4871" s="6"/>
      <c r="DI4871" s="6"/>
      <c r="DJ4871" s="6"/>
    </row>
    <row r="4872" spans="15:114" ht="15" customHeight="1" x14ac:dyDescent="0.15"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6"/>
      <c r="BD4872" s="6"/>
      <c r="BE4872" s="6"/>
      <c r="BF4872" s="6"/>
      <c r="BG4872" s="6"/>
      <c r="BH4872" s="6"/>
      <c r="BI4872" s="6"/>
      <c r="BJ4872" s="6"/>
      <c r="BK4872" s="6"/>
      <c r="BL4872" s="6"/>
      <c r="BM4872" s="6"/>
      <c r="BN4872" s="6"/>
      <c r="BO4872" s="6"/>
      <c r="BP4872" s="6"/>
      <c r="BQ4872" s="6"/>
      <c r="BR4872" s="6"/>
      <c r="BS4872" s="6"/>
      <c r="BT4872" s="6"/>
      <c r="BU4872" s="6"/>
      <c r="BV4872" s="6"/>
      <c r="BW4872" s="6"/>
      <c r="BX4872" s="6"/>
      <c r="BY4872" s="6"/>
      <c r="BZ4872" s="6"/>
      <c r="CA4872" s="6"/>
      <c r="CB4872" s="6"/>
      <c r="CC4872" s="6"/>
      <c r="CD4872" s="6"/>
      <c r="CE4872" s="6"/>
      <c r="CF4872" s="6"/>
      <c r="CG4872" s="6"/>
      <c r="CH4872" s="6"/>
      <c r="CI4872" s="6"/>
      <c r="CJ4872" s="6"/>
      <c r="CK4872" s="6"/>
      <c r="CL4872" s="6"/>
      <c r="CM4872" s="6"/>
      <c r="CN4872" s="6"/>
      <c r="CO4872" s="6"/>
      <c r="CP4872" s="6"/>
      <c r="CQ4872" s="6"/>
      <c r="CR4872" s="6"/>
      <c r="CS4872" s="6"/>
      <c r="CT4872" s="6"/>
      <c r="CU4872" s="6"/>
      <c r="CV4872" s="6"/>
      <c r="CW4872" s="6"/>
      <c r="CX4872" s="6"/>
      <c r="CY4872" s="6"/>
      <c r="CZ4872" s="6"/>
      <c r="DA4872" s="6"/>
      <c r="DB4872" s="6"/>
      <c r="DC4872" s="6"/>
      <c r="DD4872" s="6"/>
      <c r="DE4872" s="6"/>
      <c r="DF4872" s="6"/>
      <c r="DG4872" s="6"/>
      <c r="DH4872" s="6"/>
      <c r="DI4872" s="6"/>
      <c r="DJ4872" s="6"/>
    </row>
    <row r="4873" spans="15:114" ht="15" customHeight="1" x14ac:dyDescent="0.15"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6"/>
      <c r="BC4873" s="6"/>
      <c r="BD4873" s="6"/>
      <c r="BE4873" s="6"/>
      <c r="BF4873" s="6"/>
      <c r="BG4873" s="6"/>
      <c r="BH4873" s="6"/>
      <c r="BI4873" s="6"/>
      <c r="BJ4873" s="6"/>
      <c r="BK4873" s="6"/>
      <c r="BL4873" s="6"/>
      <c r="BM4873" s="6"/>
      <c r="BN4873" s="6"/>
      <c r="BO4873" s="6"/>
      <c r="BP4873" s="6"/>
      <c r="BQ4873" s="6"/>
      <c r="BR4873" s="6"/>
      <c r="BS4873" s="6"/>
      <c r="BT4873" s="6"/>
      <c r="BU4873" s="6"/>
      <c r="BV4873" s="6"/>
      <c r="BW4873" s="6"/>
      <c r="BX4873" s="6"/>
      <c r="BY4873" s="6"/>
      <c r="BZ4873" s="6"/>
      <c r="CA4873" s="6"/>
      <c r="CB4873" s="6"/>
      <c r="CC4873" s="6"/>
      <c r="CD4873" s="6"/>
      <c r="CE4873" s="6"/>
      <c r="CF4873" s="6"/>
      <c r="CG4873" s="6"/>
      <c r="CH4873" s="6"/>
      <c r="CI4873" s="6"/>
      <c r="CJ4873" s="6"/>
      <c r="CK4873" s="6"/>
      <c r="CL4873" s="6"/>
      <c r="CM4873" s="6"/>
      <c r="CN4873" s="6"/>
      <c r="CO4873" s="6"/>
      <c r="CP4873" s="6"/>
      <c r="CQ4873" s="6"/>
      <c r="CR4873" s="6"/>
      <c r="CS4873" s="6"/>
      <c r="CT4873" s="6"/>
      <c r="CU4873" s="6"/>
      <c r="CV4873" s="6"/>
      <c r="CW4873" s="6"/>
      <c r="CX4873" s="6"/>
      <c r="CY4873" s="6"/>
      <c r="CZ4873" s="6"/>
      <c r="DA4873" s="6"/>
      <c r="DB4873" s="6"/>
      <c r="DC4873" s="6"/>
      <c r="DD4873" s="6"/>
      <c r="DE4873" s="6"/>
      <c r="DF4873" s="6"/>
      <c r="DG4873" s="6"/>
      <c r="DH4873" s="6"/>
      <c r="DI4873" s="6"/>
      <c r="DJ4873" s="6"/>
    </row>
    <row r="4874" spans="15:114" ht="15" customHeight="1" x14ac:dyDescent="0.15"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6"/>
      <c r="BD4874" s="6"/>
      <c r="BE4874" s="6"/>
      <c r="BF4874" s="6"/>
      <c r="BG4874" s="6"/>
      <c r="BH4874" s="6"/>
      <c r="BI4874" s="6"/>
      <c r="BJ4874" s="6"/>
      <c r="BK4874" s="6"/>
      <c r="BL4874" s="6"/>
      <c r="BM4874" s="6"/>
      <c r="BN4874" s="6"/>
      <c r="BO4874" s="6"/>
      <c r="BP4874" s="6"/>
      <c r="BQ4874" s="6"/>
      <c r="BR4874" s="6"/>
      <c r="BS4874" s="6"/>
      <c r="BT4874" s="6"/>
      <c r="BU4874" s="6"/>
      <c r="BV4874" s="6"/>
      <c r="BW4874" s="6"/>
      <c r="BX4874" s="6"/>
      <c r="BY4874" s="6"/>
      <c r="BZ4874" s="6"/>
      <c r="CA4874" s="6"/>
      <c r="CB4874" s="6"/>
      <c r="CC4874" s="6"/>
      <c r="CD4874" s="6"/>
      <c r="CE4874" s="6"/>
      <c r="CF4874" s="6"/>
      <c r="CG4874" s="6"/>
      <c r="CH4874" s="6"/>
      <c r="CI4874" s="6"/>
      <c r="CJ4874" s="6"/>
      <c r="CK4874" s="6"/>
      <c r="CL4874" s="6"/>
      <c r="CM4874" s="6"/>
      <c r="CN4874" s="6"/>
      <c r="CO4874" s="6"/>
      <c r="CP4874" s="6"/>
      <c r="CQ4874" s="6"/>
      <c r="CR4874" s="6"/>
      <c r="CS4874" s="6"/>
      <c r="CT4874" s="6"/>
      <c r="CU4874" s="6"/>
      <c r="CV4874" s="6"/>
      <c r="CW4874" s="6"/>
      <c r="CX4874" s="6"/>
      <c r="CY4874" s="6"/>
      <c r="CZ4874" s="6"/>
      <c r="DA4874" s="6"/>
      <c r="DB4874" s="6"/>
      <c r="DC4874" s="6"/>
      <c r="DD4874" s="6"/>
      <c r="DE4874" s="6"/>
      <c r="DF4874" s="6"/>
      <c r="DG4874" s="6"/>
      <c r="DH4874" s="6"/>
      <c r="DI4874" s="6"/>
      <c r="DJ4874" s="6"/>
    </row>
    <row r="4875" spans="15:114" ht="15" customHeight="1" x14ac:dyDescent="0.15"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6"/>
      <c r="BC4875" s="6"/>
      <c r="BD4875" s="6"/>
      <c r="BE4875" s="6"/>
      <c r="BF4875" s="6"/>
      <c r="BG4875" s="6"/>
      <c r="BH4875" s="6"/>
      <c r="BI4875" s="6"/>
      <c r="BJ4875" s="6"/>
      <c r="BK4875" s="6"/>
      <c r="BL4875" s="6"/>
      <c r="BM4875" s="6"/>
      <c r="BN4875" s="6"/>
      <c r="BO4875" s="6"/>
      <c r="BP4875" s="6"/>
      <c r="BQ4875" s="6"/>
      <c r="BR4875" s="6"/>
      <c r="BS4875" s="6"/>
      <c r="BT4875" s="6"/>
      <c r="BU4875" s="6"/>
      <c r="BV4875" s="6"/>
      <c r="BW4875" s="6"/>
      <c r="BX4875" s="6"/>
      <c r="BY4875" s="6"/>
      <c r="BZ4875" s="6"/>
      <c r="CA4875" s="6"/>
      <c r="CB4875" s="6"/>
      <c r="CC4875" s="6"/>
      <c r="CD4875" s="6"/>
      <c r="CE4875" s="6"/>
      <c r="CF4875" s="6"/>
      <c r="CG4875" s="6"/>
      <c r="CH4875" s="6"/>
      <c r="CI4875" s="6"/>
      <c r="CJ4875" s="6"/>
      <c r="CK4875" s="6"/>
      <c r="CL4875" s="6"/>
      <c r="CM4875" s="6"/>
      <c r="CN4875" s="6"/>
      <c r="CO4875" s="6"/>
      <c r="CP4875" s="6"/>
      <c r="CQ4875" s="6"/>
      <c r="CR4875" s="6"/>
      <c r="CS4875" s="6"/>
      <c r="CT4875" s="6"/>
      <c r="CU4875" s="6"/>
      <c r="CV4875" s="6"/>
      <c r="CW4875" s="6"/>
      <c r="CX4875" s="6"/>
      <c r="CY4875" s="6"/>
      <c r="CZ4875" s="6"/>
      <c r="DA4875" s="6"/>
      <c r="DB4875" s="6"/>
      <c r="DC4875" s="6"/>
      <c r="DD4875" s="6"/>
      <c r="DE4875" s="6"/>
      <c r="DF4875" s="6"/>
      <c r="DG4875" s="6"/>
      <c r="DH4875" s="6"/>
      <c r="DI4875" s="6"/>
      <c r="DJ4875" s="6"/>
    </row>
    <row r="4876" spans="15:114" ht="15" customHeight="1" x14ac:dyDescent="0.15"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6"/>
      <c r="BD4876" s="6"/>
      <c r="BE4876" s="6"/>
      <c r="BF4876" s="6"/>
      <c r="BG4876" s="6"/>
      <c r="BH4876" s="6"/>
      <c r="BI4876" s="6"/>
      <c r="BJ4876" s="6"/>
      <c r="BK4876" s="6"/>
      <c r="BL4876" s="6"/>
      <c r="BM4876" s="6"/>
      <c r="BN4876" s="6"/>
      <c r="BO4876" s="6"/>
      <c r="BP4876" s="6"/>
      <c r="BQ4876" s="6"/>
      <c r="BR4876" s="6"/>
      <c r="BS4876" s="6"/>
      <c r="BT4876" s="6"/>
      <c r="BU4876" s="6"/>
      <c r="BV4876" s="6"/>
      <c r="BW4876" s="6"/>
      <c r="BX4876" s="6"/>
      <c r="BY4876" s="6"/>
      <c r="BZ4876" s="6"/>
      <c r="CA4876" s="6"/>
      <c r="CB4876" s="6"/>
      <c r="CC4876" s="6"/>
      <c r="CD4876" s="6"/>
      <c r="CE4876" s="6"/>
      <c r="CF4876" s="6"/>
      <c r="CG4876" s="6"/>
      <c r="CH4876" s="6"/>
      <c r="CI4876" s="6"/>
      <c r="CJ4876" s="6"/>
      <c r="CK4876" s="6"/>
      <c r="CL4876" s="6"/>
      <c r="CM4876" s="6"/>
      <c r="CN4876" s="6"/>
      <c r="CO4876" s="6"/>
      <c r="CP4876" s="6"/>
      <c r="CQ4876" s="6"/>
      <c r="CR4876" s="6"/>
      <c r="CS4876" s="6"/>
      <c r="CT4876" s="6"/>
      <c r="CU4876" s="6"/>
      <c r="CV4876" s="6"/>
      <c r="CW4876" s="6"/>
      <c r="CX4876" s="6"/>
      <c r="CY4876" s="6"/>
      <c r="CZ4876" s="6"/>
      <c r="DA4876" s="6"/>
      <c r="DB4876" s="6"/>
      <c r="DC4876" s="6"/>
      <c r="DD4876" s="6"/>
      <c r="DE4876" s="6"/>
      <c r="DF4876" s="6"/>
      <c r="DG4876" s="6"/>
      <c r="DH4876" s="6"/>
      <c r="DI4876" s="6"/>
      <c r="DJ4876" s="6"/>
    </row>
    <row r="4877" spans="15:114" ht="15" customHeight="1" x14ac:dyDescent="0.15"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6"/>
      <c r="BC4877" s="6"/>
      <c r="BD4877" s="6"/>
      <c r="BE4877" s="6"/>
      <c r="BF4877" s="6"/>
      <c r="BG4877" s="6"/>
      <c r="BH4877" s="6"/>
      <c r="BI4877" s="6"/>
      <c r="BJ4877" s="6"/>
      <c r="BK4877" s="6"/>
      <c r="BL4877" s="6"/>
      <c r="BM4877" s="6"/>
      <c r="BN4877" s="6"/>
      <c r="BO4877" s="6"/>
      <c r="BP4877" s="6"/>
      <c r="BQ4877" s="6"/>
      <c r="BR4877" s="6"/>
      <c r="BS4877" s="6"/>
      <c r="BT4877" s="6"/>
      <c r="BU4877" s="6"/>
      <c r="BV4877" s="6"/>
      <c r="BW4877" s="6"/>
      <c r="BX4877" s="6"/>
      <c r="BY4877" s="6"/>
      <c r="BZ4877" s="6"/>
      <c r="CA4877" s="6"/>
      <c r="CB4877" s="6"/>
      <c r="CC4877" s="6"/>
      <c r="CD4877" s="6"/>
      <c r="CE4877" s="6"/>
      <c r="CF4877" s="6"/>
      <c r="CG4877" s="6"/>
      <c r="CH4877" s="6"/>
      <c r="CI4877" s="6"/>
      <c r="CJ4877" s="6"/>
      <c r="CK4877" s="6"/>
      <c r="CL4877" s="6"/>
      <c r="CM4877" s="6"/>
      <c r="CN4877" s="6"/>
      <c r="CO4877" s="6"/>
      <c r="CP4877" s="6"/>
      <c r="CQ4877" s="6"/>
      <c r="CR4877" s="6"/>
      <c r="CS4877" s="6"/>
      <c r="CT4877" s="6"/>
      <c r="CU4877" s="6"/>
      <c r="CV4877" s="6"/>
      <c r="CW4877" s="6"/>
      <c r="CX4877" s="6"/>
      <c r="CY4877" s="6"/>
      <c r="CZ4877" s="6"/>
      <c r="DA4877" s="6"/>
      <c r="DB4877" s="6"/>
      <c r="DC4877" s="6"/>
      <c r="DD4877" s="6"/>
      <c r="DE4877" s="6"/>
      <c r="DF4877" s="6"/>
      <c r="DG4877" s="6"/>
      <c r="DH4877" s="6"/>
      <c r="DI4877" s="6"/>
      <c r="DJ4877" s="6"/>
    </row>
    <row r="4878" spans="15:114" ht="15" customHeight="1" x14ac:dyDescent="0.15"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6"/>
      <c r="BD4878" s="6"/>
      <c r="BE4878" s="6"/>
      <c r="BF4878" s="6"/>
      <c r="BG4878" s="6"/>
      <c r="BH4878" s="6"/>
      <c r="BI4878" s="6"/>
      <c r="BJ4878" s="6"/>
      <c r="BK4878" s="6"/>
      <c r="BL4878" s="6"/>
      <c r="BM4878" s="6"/>
      <c r="BN4878" s="6"/>
      <c r="BO4878" s="6"/>
      <c r="BP4878" s="6"/>
      <c r="BQ4878" s="6"/>
      <c r="BR4878" s="6"/>
      <c r="BS4878" s="6"/>
      <c r="BT4878" s="6"/>
      <c r="BU4878" s="6"/>
      <c r="BV4878" s="6"/>
      <c r="BW4878" s="6"/>
      <c r="BX4878" s="6"/>
      <c r="BY4878" s="6"/>
      <c r="BZ4878" s="6"/>
      <c r="CA4878" s="6"/>
      <c r="CB4878" s="6"/>
      <c r="CC4878" s="6"/>
      <c r="CD4878" s="6"/>
      <c r="CE4878" s="6"/>
      <c r="CF4878" s="6"/>
      <c r="CG4878" s="6"/>
      <c r="CH4878" s="6"/>
      <c r="CI4878" s="6"/>
      <c r="CJ4878" s="6"/>
      <c r="CK4878" s="6"/>
      <c r="CL4878" s="6"/>
      <c r="CM4878" s="6"/>
      <c r="CN4878" s="6"/>
      <c r="CO4878" s="6"/>
      <c r="CP4878" s="6"/>
      <c r="CQ4878" s="6"/>
      <c r="CR4878" s="6"/>
      <c r="CS4878" s="6"/>
      <c r="CT4878" s="6"/>
      <c r="CU4878" s="6"/>
      <c r="CV4878" s="6"/>
      <c r="CW4878" s="6"/>
      <c r="CX4878" s="6"/>
      <c r="CY4878" s="6"/>
      <c r="CZ4878" s="6"/>
      <c r="DA4878" s="6"/>
      <c r="DB4878" s="6"/>
      <c r="DC4878" s="6"/>
      <c r="DD4878" s="6"/>
      <c r="DE4878" s="6"/>
      <c r="DF4878" s="6"/>
      <c r="DG4878" s="6"/>
      <c r="DH4878" s="6"/>
      <c r="DI4878" s="6"/>
      <c r="DJ4878" s="6"/>
    </row>
    <row r="4879" spans="15:114" ht="15" customHeight="1" x14ac:dyDescent="0.15"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6"/>
      <c r="BC4879" s="6"/>
      <c r="BD4879" s="6"/>
      <c r="BE4879" s="6"/>
      <c r="BF4879" s="6"/>
      <c r="BG4879" s="6"/>
      <c r="BH4879" s="6"/>
      <c r="BI4879" s="6"/>
      <c r="BJ4879" s="6"/>
      <c r="BK4879" s="6"/>
      <c r="BL4879" s="6"/>
      <c r="BM4879" s="6"/>
      <c r="BN4879" s="6"/>
      <c r="BO4879" s="6"/>
      <c r="BP4879" s="6"/>
      <c r="BQ4879" s="6"/>
      <c r="BR4879" s="6"/>
      <c r="BS4879" s="6"/>
      <c r="BT4879" s="6"/>
      <c r="BU4879" s="6"/>
      <c r="BV4879" s="6"/>
      <c r="BW4879" s="6"/>
      <c r="BX4879" s="6"/>
      <c r="BY4879" s="6"/>
      <c r="BZ4879" s="6"/>
      <c r="CA4879" s="6"/>
      <c r="CB4879" s="6"/>
      <c r="CC4879" s="6"/>
      <c r="CD4879" s="6"/>
      <c r="CE4879" s="6"/>
      <c r="CF4879" s="6"/>
      <c r="CG4879" s="6"/>
      <c r="CH4879" s="6"/>
      <c r="CI4879" s="6"/>
      <c r="CJ4879" s="6"/>
      <c r="CK4879" s="6"/>
      <c r="CL4879" s="6"/>
      <c r="CM4879" s="6"/>
      <c r="CN4879" s="6"/>
      <c r="CO4879" s="6"/>
      <c r="CP4879" s="6"/>
      <c r="CQ4879" s="6"/>
      <c r="CR4879" s="6"/>
      <c r="CS4879" s="6"/>
      <c r="CT4879" s="6"/>
      <c r="CU4879" s="6"/>
      <c r="CV4879" s="6"/>
      <c r="CW4879" s="6"/>
      <c r="CX4879" s="6"/>
      <c r="CY4879" s="6"/>
      <c r="CZ4879" s="6"/>
      <c r="DA4879" s="6"/>
      <c r="DB4879" s="6"/>
      <c r="DC4879" s="6"/>
      <c r="DD4879" s="6"/>
      <c r="DE4879" s="6"/>
      <c r="DF4879" s="6"/>
      <c r="DG4879" s="6"/>
      <c r="DH4879" s="6"/>
      <c r="DI4879" s="6"/>
      <c r="DJ4879" s="6"/>
    </row>
    <row r="4880" spans="15:114" ht="15" customHeight="1" x14ac:dyDescent="0.15"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6"/>
      <c r="BC4880" s="6"/>
      <c r="BD4880" s="6"/>
      <c r="BE4880" s="6"/>
      <c r="BF4880" s="6"/>
      <c r="BG4880" s="6"/>
      <c r="BH4880" s="6"/>
      <c r="BI4880" s="6"/>
      <c r="BJ4880" s="6"/>
      <c r="BK4880" s="6"/>
      <c r="BL4880" s="6"/>
      <c r="BM4880" s="6"/>
      <c r="BN4880" s="6"/>
      <c r="BO4880" s="6"/>
      <c r="BP4880" s="6"/>
      <c r="BQ4880" s="6"/>
      <c r="BR4880" s="6"/>
      <c r="BS4880" s="6"/>
      <c r="BT4880" s="6"/>
      <c r="BU4880" s="6"/>
      <c r="BV4880" s="6"/>
      <c r="BW4880" s="6"/>
      <c r="BX4880" s="6"/>
      <c r="BY4880" s="6"/>
      <c r="BZ4880" s="6"/>
      <c r="CA4880" s="6"/>
      <c r="CB4880" s="6"/>
      <c r="CC4880" s="6"/>
      <c r="CD4880" s="6"/>
      <c r="CE4880" s="6"/>
      <c r="CF4880" s="6"/>
      <c r="CG4880" s="6"/>
      <c r="CH4880" s="6"/>
      <c r="CI4880" s="6"/>
      <c r="CJ4880" s="6"/>
      <c r="CK4880" s="6"/>
      <c r="CL4880" s="6"/>
      <c r="CM4880" s="6"/>
      <c r="CN4880" s="6"/>
      <c r="CO4880" s="6"/>
      <c r="CP4880" s="6"/>
      <c r="CQ4880" s="6"/>
      <c r="CR4880" s="6"/>
      <c r="CS4880" s="6"/>
      <c r="CT4880" s="6"/>
      <c r="CU4880" s="6"/>
      <c r="CV4880" s="6"/>
      <c r="CW4880" s="6"/>
      <c r="CX4880" s="6"/>
      <c r="CY4880" s="6"/>
      <c r="CZ4880" s="6"/>
      <c r="DA4880" s="6"/>
      <c r="DB4880" s="6"/>
      <c r="DC4880" s="6"/>
      <c r="DD4880" s="6"/>
      <c r="DE4880" s="6"/>
      <c r="DF4880" s="6"/>
      <c r="DG4880" s="6"/>
      <c r="DH4880" s="6"/>
      <c r="DI4880" s="6"/>
      <c r="DJ4880" s="6"/>
    </row>
    <row r="4881" spans="15:114" ht="15" customHeight="1" x14ac:dyDescent="0.15"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6"/>
      <c r="BD4881" s="6"/>
      <c r="BE4881" s="6"/>
      <c r="BF4881" s="6"/>
      <c r="BG4881" s="6"/>
      <c r="BH4881" s="6"/>
      <c r="BI4881" s="6"/>
      <c r="BJ4881" s="6"/>
      <c r="BK4881" s="6"/>
      <c r="BL4881" s="6"/>
      <c r="BM4881" s="6"/>
      <c r="BN4881" s="6"/>
      <c r="BO4881" s="6"/>
      <c r="BP4881" s="6"/>
      <c r="BQ4881" s="6"/>
      <c r="BR4881" s="6"/>
      <c r="BS4881" s="6"/>
      <c r="BT4881" s="6"/>
      <c r="BU4881" s="6"/>
      <c r="BV4881" s="6"/>
      <c r="BW4881" s="6"/>
      <c r="BX4881" s="6"/>
      <c r="BY4881" s="6"/>
      <c r="BZ4881" s="6"/>
      <c r="CA4881" s="6"/>
      <c r="CB4881" s="6"/>
      <c r="CC4881" s="6"/>
      <c r="CD4881" s="6"/>
      <c r="CE4881" s="6"/>
      <c r="CF4881" s="6"/>
      <c r="CG4881" s="6"/>
      <c r="CH4881" s="6"/>
      <c r="CI4881" s="6"/>
      <c r="CJ4881" s="6"/>
      <c r="CK4881" s="6"/>
      <c r="CL4881" s="6"/>
      <c r="CM4881" s="6"/>
      <c r="CN4881" s="6"/>
      <c r="CO4881" s="6"/>
      <c r="CP4881" s="6"/>
      <c r="CQ4881" s="6"/>
      <c r="CR4881" s="6"/>
      <c r="CS4881" s="6"/>
      <c r="CT4881" s="6"/>
      <c r="CU4881" s="6"/>
      <c r="CV4881" s="6"/>
      <c r="CW4881" s="6"/>
      <c r="CX4881" s="6"/>
      <c r="CY4881" s="6"/>
      <c r="CZ4881" s="6"/>
      <c r="DA4881" s="6"/>
      <c r="DB4881" s="6"/>
      <c r="DC4881" s="6"/>
      <c r="DD4881" s="6"/>
      <c r="DE4881" s="6"/>
      <c r="DF4881" s="6"/>
      <c r="DG4881" s="6"/>
      <c r="DH4881" s="6"/>
      <c r="DI4881" s="6"/>
      <c r="DJ4881" s="6"/>
    </row>
    <row r="4882" spans="15:114" ht="15" customHeight="1" x14ac:dyDescent="0.15"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6"/>
      <c r="BC4882" s="6"/>
      <c r="BD4882" s="6"/>
      <c r="BE4882" s="6"/>
      <c r="BF4882" s="6"/>
      <c r="BG4882" s="6"/>
      <c r="BH4882" s="6"/>
      <c r="BI4882" s="6"/>
      <c r="BJ4882" s="6"/>
      <c r="BK4882" s="6"/>
      <c r="BL4882" s="6"/>
      <c r="BM4882" s="6"/>
      <c r="BN4882" s="6"/>
      <c r="BO4882" s="6"/>
      <c r="BP4882" s="6"/>
      <c r="BQ4882" s="6"/>
      <c r="BR4882" s="6"/>
      <c r="BS4882" s="6"/>
      <c r="BT4882" s="6"/>
      <c r="BU4882" s="6"/>
      <c r="BV4882" s="6"/>
      <c r="BW4882" s="6"/>
      <c r="BX4882" s="6"/>
      <c r="BY4882" s="6"/>
      <c r="BZ4882" s="6"/>
      <c r="CA4882" s="6"/>
      <c r="CB4882" s="6"/>
      <c r="CC4882" s="6"/>
      <c r="CD4882" s="6"/>
      <c r="CE4882" s="6"/>
      <c r="CF4882" s="6"/>
      <c r="CG4882" s="6"/>
      <c r="CH4882" s="6"/>
      <c r="CI4882" s="6"/>
      <c r="CJ4882" s="6"/>
      <c r="CK4882" s="6"/>
      <c r="CL4882" s="6"/>
      <c r="CM4882" s="6"/>
      <c r="CN4882" s="6"/>
      <c r="CO4882" s="6"/>
      <c r="CP4882" s="6"/>
      <c r="CQ4882" s="6"/>
      <c r="CR4882" s="6"/>
      <c r="CS4882" s="6"/>
      <c r="CT4882" s="6"/>
      <c r="CU4882" s="6"/>
      <c r="CV4882" s="6"/>
      <c r="CW4882" s="6"/>
      <c r="CX4882" s="6"/>
      <c r="CY4882" s="6"/>
      <c r="CZ4882" s="6"/>
      <c r="DA4882" s="6"/>
      <c r="DB4882" s="6"/>
      <c r="DC4882" s="6"/>
      <c r="DD4882" s="6"/>
      <c r="DE4882" s="6"/>
      <c r="DF4882" s="6"/>
      <c r="DG4882" s="6"/>
      <c r="DH4882" s="6"/>
      <c r="DI4882" s="6"/>
      <c r="DJ4882" s="6"/>
    </row>
    <row r="4883" spans="15:114" ht="15" customHeight="1" x14ac:dyDescent="0.15"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6"/>
      <c r="BC4883" s="6"/>
      <c r="BD4883" s="6"/>
      <c r="BE4883" s="6"/>
      <c r="BF4883" s="6"/>
      <c r="BG4883" s="6"/>
      <c r="BH4883" s="6"/>
      <c r="BI4883" s="6"/>
      <c r="BJ4883" s="6"/>
      <c r="BK4883" s="6"/>
      <c r="BL4883" s="6"/>
      <c r="BM4883" s="6"/>
      <c r="BN4883" s="6"/>
      <c r="BO4883" s="6"/>
      <c r="BP4883" s="6"/>
      <c r="BQ4883" s="6"/>
      <c r="BR4883" s="6"/>
      <c r="BS4883" s="6"/>
      <c r="BT4883" s="6"/>
      <c r="BU4883" s="6"/>
      <c r="BV4883" s="6"/>
      <c r="BW4883" s="6"/>
      <c r="BX4883" s="6"/>
      <c r="BY4883" s="6"/>
      <c r="BZ4883" s="6"/>
      <c r="CA4883" s="6"/>
      <c r="CB4883" s="6"/>
      <c r="CC4883" s="6"/>
      <c r="CD4883" s="6"/>
      <c r="CE4883" s="6"/>
      <c r="CF4883" s="6"/>
      <c r="CG4883" s="6"/>
      <c r="CH4883" s="6"/>
      <c r="CI4883" s="6"/>
      <c r="CJ4883" s="6"/>
      <c r="CK4883" s="6"/>
      <c r="CL4883" s="6"/>
      <c r="CM4883" s="6"/>
      <c r="CN4883" s="6"/>
      <c r="CO4883" s="6"/>
      <c r="CP4883" s="6"/>
      <c r="CQ4883" s="6"/>
      <c r="CR4883" s="6"/>
      <c r="CS4883" s="6"/>
      <c r="CT4883" s="6"/>
      <c r="CU4883" s="6"/>
      <c r="CV4883" s="6"/>
      <c r="CW4883" s="6"/>
      <c r="CX4883" s="6"/>
      <c r="CY4883" s="6"/>
      <c r="CZ4883" s="6"/>
      <c r="DA4883" s="6"/>
      <c r="DB4883" s="6"/>
      <c r="DC4883" s="6"/>
      <c r="DD4883" s="6"/>
      <c r="DE4883" s="6"/>
      <c r="DF4883" s="6"/>
      <c r="DG4883" s="6"/>
      <c r="DH4883" s="6"/>
      <c r="DI4883" s="6"/>
      <c r="DJ4883" s="6"/>
    </row>
    <row r="4884" spans="15:114" ht="15" customHeight="1" x14ac:dyDescent="0.15"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  <c r="BH4884" s="6"/>
      <c r="BI4884" s="6"/>
      <c r="BJ4884" s="6"/>
      <c r="BK4884" s="6"/>
      <c r="BL4884" s="6"/>
      <c r="BM4884" s="6"/>
      <c r="BN4884" s="6"/>
      <c r="BO4884" s="6"/>
      <c r="BP4884" s="6"/>
      <c r="BQ4884" s="6"/>
      <c r="BR4884" s="6"/>
      <c r="BS4884" s="6"/>
      <c r="BT4884" s="6"/>
      <c r="BU4884" s="6"/>
      <c r="BV4884" s="6"/>
      <c r="BW4884" s="6"/>
      <c r="BX4884" s="6"/>
      <c r="BY4884" s="6"/>
      <c r="BZ4884" s="6"/>
      <c r="CA4884" s="6"/>
      <c r="CB4884" s="6"/>
      <c r="CC4884" s="6"/>
      <c r="CD4884" s="6"/>
      <c r="CE4884" s="6"/>
      <c r="CF4884" s="6"/>
      <c r="CG4884" s="6"/>
      <c r="CH4884" s="6"/>
      <c r="CI4884" s="6"/>
      <c r="CJ4884" s="6"/>
      <c r="CK4884" s="6"/>
      <c r="CL4884" s="6"/>
      <c r="CM4884" s="6"/>
      <c r="CN4884" s="6"/>
      <c r="CO4884" s="6"/>
      <c r="CP4884" s="6"/>
      <c r="CQ4884" s="6"/>
      <c r="CR4884" s="6"/>
      <c r="CS4884" s="6"/>
      <c r="CT4884" s="6"/>
      <c r="CU4884" s="6"/>
      <c r="CV4884" s="6"/>
      <c r="CW4884" s="6"/>
      <c r="CX4884" s="6"/>
      <c r="CY4884" s="6"/>
      <c r="CZ4884" s="6"/>
      <c r="DA4884" s="6"/>
      <c r="DB4884" s="6"/>
      <c r="DC4884" s="6"/>
      <c r="DD4884" s="6"/>
      <c r="DE4884" s="6"/>
      <c r="DF4884" s="6"/>
      <c r="DG4884" s="6"/>
      <c r="DH4884" s="6"/>
      <c r="DI4884" s="6"/>
      <c r="DJ4884" s="6"/>
    </row>
    <row r="4885" spans="15:114" ht="15" customHeight="1" x14ac:dyDescent="0.15"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  <c r="BH4885" s="6"/>
      <c r="BI4885" s="6"/>
      <c r="BJ4885" s="6"/>
      <c r="BK4885" s="6"/>
      <c r="BL4885" s="6"/>
      <c r="BM4885" s="6"/>
      <c r="BN4885" s="6"/>
      <c r="BO4885" s="6"/>
      <c r="BP4885" s="6"/>
      <c r="BQ4885" s="6"/>
      <c r="BR4885" s="6"/>
      <c r="BS4885" s="6"/>
      <c r="BT4885" s="6"/>
      <c r="BU4885" s="6"/>
      <c r="BV4885" s="6"/>
      <c r="BW4885" s="6"/>
      <c r="BX4885" s="6"/>
      <c r="BY4885" s="6"/>
      <c r="BZ4885" s="6"/>
      <c r="CA4885" s="6"/>
      <c r="CB4885" s="6"/>
      <c r="CC4885" s="6"/>
      <c r="CD4885" s="6"/>
      <c r="CE4885" s="6"/>
      <c r="CF4885" s="6"/>
      <c r="CG4885" s="6"/>
      <c r="CH4885" s="6"/>
      <c r="CI4885" s="6"/>
      <c r="CJ4885" s="6"/>
      <c r="CK4885" s="6"/>
      <c r="CL4885" s="6"/>
      <c r="CM4885" s="6"/>
      <c r="CN4885" s="6"/>
      <c r="CO4885" s="6"/>
      <c r="CP4885" s="6"/>
      <c r="CQ4885" s="6"/>
      <c r="CR4885" s="6"/>
      <c r="CS4885" s="6"/>
      <c r="CT4885" s="6"/>
      <c r="CU4885" s="6"/>
      <c r="CV4885" s="6"/>
      <c r="CW4885" s="6"/>
      <c r="CX4885" s="6"/>
      <c r="CY4885" s="6"/>
      <c r="CZ4885" s="6"/>
      <c r="DA4885" s="6"/>
      <c r="DB4885" s="6"/>
      <c r="DC4885" s="6"/>
      <c r="DD4885" s="6"/>
      <c r="DE4885" s="6"/>
      <c r="DF4885" s="6"/>
      <c r="DG4885" s="6"/>
      <c r="DH4885" s="6"/>
      <c r="DI4885" s="6"/>
      <c r="DJ4885" s="6"/>
    </row>
    <row r="4886" spans="15:114" ht="15" customHeight="1" x14ac:dyDescent="0.15"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6"/>
      <c r="BC4886" s="6"/>
      <c r="BD4886" s="6"/>
      <c r="BE4886" s="6"/>
      <c r="BF4886" s="6"/>
      <c r="BG4886" s="6"/>
      <c r="BH4886" s="6"/>
      <c r="BI4886" s="6"/>
      <c r="BJ4886" s="6"/>
      <c r="BK4886" s="6"/>
      <c r="BL4886" s="6"/>
      <c r="BM4886" s="6"/>
      <c r="BN4886" s="6"/>
      <c r="BO4886" s="6"/>
      <c r="BP4886" s="6"/>
      <c r="BQ4886" s="6"/>
      <c r="BR4886" s="6"/>
      <c r="BS4886" s="6"/>
      <c r="BT4886" s="6"/>
      <c r="BU4886" s="6"/>
      <c r="BV4886" s="6"/>
      <c r="BW4886" s="6"/>
      <c r="BX4886" s="6"/>
      <c r="BY4886" s="6"/>
      <c r="BZ4886" s="6"/>
      <c r="CA4886" s="6"/>
      <c r="CB4886" s="6"/>
      <c r="CC4886" s="6"/>
      <c r="CD4886" s="6"/>
      <c r="CE4886" s="6"/>
      <c r="CF4886" s="6"/>
      <c r="CG4886" s="6"/>
      <c r="CH4886" s="6"/>
      <c r="CI4886" s="6"/>
      <c r="CJ4886" s="6"/>
      <c r="CK4886" s="6"/>
      <c r="CL4886" s="6"/>
      <c r="CM4886" s="6"/>
      <c r="CN4886" s="6"/>
      <c r="CO4886" s="6"/>
      <c r="CP4886" s="6"/>
      <c r="CQ4886" s="6"/>
      <c r="CR4886" s="6"/>
      <c r="CS4886" s="6"/>
      <c r="CT4886" s="6"/>
      <c r="CU4886" s="6"/>
      <c r="CV4886" s="6"/>
      <c r="CW4886" s="6"/>
      <c r="CX4886" s="6"/>
      <c r="CY4886" s="6"/>
      <c r="CZ4886" s="6"/>
      <c r="DA4886" s="6"/>
      <c r="DB4886" s="6"/>
      <c r="DC4886" s="6"/>
      <c r="DD4886" s="6"/>
      <c r="DE4886" s="6"/>
      <c r="DF4886" s="6"/>
      <c r="DG4886" s="6"/>
      <c r="DH4886" s="6"/>
      <c r="DI4886" s="6"/>
      <c r="DJ4886" s="6"/>
    </row>
    <row r="4887" spans="15:114" ht="15" customHeight="1" x14ac:dyDescent="0.15"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6"/>
      <c r="BD4887" s="6"/>
      <c r="BE4887" s="6"/>
      <c r="BF4887" s="6"/>
      <c r="BG4887" s="6"/>
      <c r="BH4887" s="6"/>
      <c r="BI4887" s="6"/>
      <c r="BJ4887" s="6"/>
      <c r="BK4887" s="6"/>
      <c r="BL4887" s="6"/>
      <c r="BM4887" s="6"/>
      <c r="BN4887" s="6"/>
      <c r="BO4887" s="6"/>
      <c r="BP4887" s="6"/>
      <c r="BQ4887" s="6"/>
      <c r="BR4887" s="6"/>
      <c r="BS4887" s="6"/>
      <c r="BT4887" s="6"/>
      <c r="BU4887" s="6"/>
      <c r="BV4887" s="6"/>
      <c r="BW4887" s="6"/>
      <c r="BX4887" s="6"/>
      <c r="BY4887" s="6"/>
      <c r="BZ4887" s="6"/>
      <c r="CA4887" s="6"/>
      <c r="CB4887" s="6"/>
      <c r="CC4887" s="6"/>
      <c r="CD4887" s="6"/>
      <c r="CE4887" s="6"/>
      <c r="CF4887" s="6"/>
      <c r="CG4887" s="6"/>
      <c r="CH4887" s="6"/>
      <c r="CI4887" s="6"/>
      <c r="CJ4887" s="6"/>
      <c r="CK4887" s="6"/>
      <c r="CL4887" s="6"/>
      <c r="CM4887" s="6"/>
      <c r="CN4887" s="6"/>
      <c r="CO4887" s="6"/>
      <c r="CP4887" s="6"/>
      <c r="CQ4887" s="6"/>
      <c r="CR4887" s="6"/>
      <c r="CS4887" s="6"/>
      <c r="CT4887" s="6"/>
      <c r="CU4887" s="6"/>
      <c r="CV4887" s="6"/>
      <c r="CW4887" s="6"/>
      <c r="CX4887" s="6"/>
      <c r="CY4887" s="6"/>
      <c r="CZ4887" s="6"/>
      <c r="DA4887" s="6"/>
      <c r="DB4887" s="6"/>
      <c r="DC4887" s="6"/>
      <c r="DD4887" s="6"/>
      <c r="DE4887" s="6"/>
      <c r="DF4887" s="6"/>
      <c r="DG4887" s="6"/>
      <c r="DH4887" s="6"/>
      <c r="DI4887" s="6"/>
      <c r="DJ4887" s="6"/>
    </row>
    <row r="4888" spans="15:114" ht="15" customHeight="1" x14ac:dyDescent="0.15"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6"/>
      <c r="BC4888" s="6"/>
      <c r="BD4888" s="6"/>
      <c r="BE4888" s="6"/>
      <c r="BF4888" s="6"/>
      <c r="BG4888" s="6"/>
      <c r="BH4888" s="6"/>
      <c r="BI4888" s="6"/>
      <c r="BJ4888" s="6"/>
      <c r="BK4888" s="6"/>
      <c r="BL4888" s="6"/>
      <c r="BM4888" s="6"/>
      <c r="BN4888" s="6"/>
      <c r="BO4888" s="6"/>
      <c r="BP4888" s="6"/>
      <c r="BQ4888" s="6"/>
      <c r="BR4888" s="6"/>
      <c r="BS4888" s="6"/>
      <c r="BT4888" s="6"/>
      <c r="BU4888" s="6"/>
      <c r="BV4888" s="6"/>
      <c r="BW4888" s="6"/>
      <c r="BX4888" s="6"/>
      <c r="BY4888" s="6"/>
      <c r="BZ4888" s="6"/>
      <c r="CA4888" s="6"/>
      <c r="CB4888" s="6"/>
      <c r="CC4888" s="6"/>
      <c r="CD4888" s="6"/>
      <c r="CE4888" s="6"/>
      <c r="CF4888" s="6"/>
      <c r="CG4888" s="6"/>
      <c r="CH4888" s="6"/>
      <c r="CI4888" s="6"/>
      <c r="CJ4888" s="6"/>
      <c r="CK4888" s="6"/>
      <c r="CL4888" s="6"/>
      <c r="CM4888" s="6"/>
      <c r="CN4888" s="6"/>
      <c r="CO4888" s="6"/>
      <c r="CP4888" s="6"/>
      <c r="CQ4888" s="6"/>
      <c r="CR4888" s="6"/>
      <c r="CS4888" s="6"/>
      <c r="CT4888" s="6"/>
      <c r="CU4888" s="6"/>
      <c r="CV4888" s="6"/>
      <c r="CW4888" s="6"/>
      <c r="CX4888" s="6"/>
      <c r="CY4888" s="6"/>
      <c r="CZ4888" s="6"/>
      <c r="DA4888" s="6"/>
      <c r="DB4888" s="6"/>
      <c r="DC4888" s="6"/>
      <c r="DD4888" s="6"/>
      <c r="DE4888" s="6"/>
      <c r="DF4888" s="6"/>
      <c r="DG4888" s="6"/>
      <c r="DH4888" s="6"/>
      <c r="DI4888" s="6"/>
      <c r="DJ4888" s="6"/>
    </row>
    <row r="4889" spans="15:114" ht="15" customHeight="1" x14ac:dyDescent="0.15"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6"/>
      <c r="BD4889" s="6"/>
      <c r="BE4889" s="6"/>
      <c r="BF4889" s="6"/>
      <c r="BG4889" s="6"/>
      <c r="BH4889" s="6"/>
      <c r="BI4889" s="6"/>
      <c r="BJ4889" s="6"/>
      <c r="BK4889" s="6"/>
      <c r="BL4889" s="6"/>
      <c r="BM4889" s="6"/>
      <c r="BN4889" s="6"/>
      <c r="BO4889" s="6"/>
      <c r="BP4889" s="6"/>
      <c r="BQ4889" s="6"/>
      <c r="BR4889" s="6"/>
      <c r="BS4889" s="6"/>
      <c r="BT4889" s="6"/>
      <c r="BU4889" s="6"/>
      <c r="BV4889" s="6"/>
      <c r="BW4889" s="6"/>
      <c r="BX4889" s="6"/>
      <c r="BY4889" s="6"/>
      <c r="BZ4889" s="6"/>
      <c r="CA4889" s="6"/>
      <c r="CB4889" s="6"/>
      <c r="CC4889" s="6"/>
      <c r="CD4889" s="6"/>
      <c r="CE4889" s="6"/>
      <c r="CF4889" s="6"/>
      <c r="CG4889" s="6"/>
      <c r="CH4889" s="6"/>
      <c r="CI4889" s="6"/>
      <c r="CJ4889" s="6"/>
      <c r="CK4889" s="6"/>
      <c r="CL4889" s="6"/>
      <c r="CM4889" s="6"/>
      <c r="CN4889" s="6"/>
      <c r="CO4889" s="6"/>
      <c r="CP4889" s="6"/>
      <c r="CQ4889" s="6"/>
      <c r="CR4889" s="6"/>
      <c r="CS4889" s="6"/>
      <c r="CT4889" s="6"/>
      <c r="CU4889" s="6"/>
      <c r="CV4889" s="6"/>
      <c r="CW4889" s="6"/>
      <c r="CX4889" s="6"/>
      <c r="CY4889" s="6"/>
      <c r="CZ4889" s="6"/>
      <c r="DA4889" s="6"/>
      <c r="DB4889" s="6"/>
      <c r="DC4889" s="6"/>
      <c r="DD4889" s="6"/>
      <c r="DE4889" s="6"/>
      <c r="DF4889" s="6"/>
      <c r="DG4889" s="6"/>
      <c r="DH4889" s="6"/>
      <c r="DI4889" s="6"/>
      <c r="DJ4889" s="6"/>
    </row>
    <row r="4890" spans="15:114" ht="15" customHeight="1" x14ac:dyDescent="0.15"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6"/>
      <c r="BC4890" s="6"/>
      <c r="BD4890" s="6"/>
      <c r="BE4890" s="6"/>
      <c r="BF4890" s="6"/>
      <c r="BG4890" s="6"/>
      <c r="BH4890" s="6"/>
      <c r="BI4890" s="6"/>
      <c r="BJ4890" s="6"/>
      <c r="BK4890" s="6"/>
      <c r="BL4890" s="6"/>
      <c r="BM4890" s="6"/>
      <c r="BN4890" s="6"/>
      <c r="BO4890" s="6"/>
      <c r="BP4890" s="6"/>
      <c r="BQ4890" s="6"/>
      <c r="BR4890" s="6"/>
      <c r="BS4890" s="6"/>
      <c r="BT4890" s="6"/>
      <c r="BU4890" s="6"/>
      <c r="BV4890" s="6"/>
      <c r="BW4890" s="6"/>
      <c r="BX4890" s="6"/>
      <c r="BY4890" s="6"/>
      <c r="BZ4890" s="6"/>
      <c r="CA4890" s="6"/>
      <c r="CB4890" s="6"/>
      <c r="CC4890" s="6"/>
      <c r="CD4890" s="6"/>
      <c r="CE4890" s="6"/>
      <c r="CF4890" s="6"/>
      <c r="CG4890" s="6"/>
      <c r="CH4890" s="6"/>
      <c r="CI4890" s="6"/>
      <c r="CJ4890" s="6"/>
      <c r="CK4890" s="6"/>
      <c r="CL4890" s="6"/>
      <c r="CM4890" s="6"/>
      <c r="CN4890" s="6"/>
      <c r="CO4890" s="6"/>
      <c r="CP4890" s="6"/>
      <c r="CQ4890" s="6"/>
      <c r="CR4890" s="6"/>
      <c r="CS4890" s="6"/>
      <c r="CT4890" s="6"/>
      <c r="CU4890" s="6"/>
      <c r="CV4890" s="6"/>
      <c r="CW4890" s="6"/>
      <c r="CX4890" s="6"/>
      <c r="CY4890" s="6"/>
      <c r="CZ4890" s="6"/>
      <c r="DA4890" s="6"/>
      <c r="DB4890" s="6"/>
      <c r="DC4890" s="6"/>
      <c r="DD4890" s="6"/>
      <c r="DE4890" s="6"/>
      <c r="DF4890" s="6"/>
      <c r="DG4890" s="6"/>
      <c r="DH4890" s="6"/>
      <c r="DI4890" s="6"/>
      <c r="DJ4890" s="6"/>
    </row>
    <row r="4891" spans="15:114" ht="15" customHeight="1" x14ac:dyDescent="0.15"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6"/>
      <c r="BD4891" s="6"/>
      <c r="BE4891" s="6"/>
      <c r="BF4891" s="6"/>
      <c r="BG4891" s="6"/>
      <c r="BH4891" s="6"/>
      <c r="BI4891" s="6"/>
      <c r="BJ4891" s="6"/>
      <c r="BK4891" s="6"/>
      <c r="BL4891" s="6"/>
      <c r="BM4891" s="6"/>
      <c r="BN4891" s="6"/>
      <c r="BO4891" s="6"/>
      <c r="BP4891" s="6"/>
      <c r="BQ4891" s="6"/>
      <c r="BR4891" s="6"/>
      <c r="BS4891" s="6"/>
      <c r="BT4891" s="6"/>
      <c r="BU4891" s="6"/>
      <c r="BV4891" s="6"/>
      <c r="BW4891" s="6"/>
      <c r="BX4891" s="6"/>
      <c r="BY4891" s="6"/>
      <c r="BZ4891" s="6"/>
      <c r="CA4891" s="6"/>
      <c r="CB4891" s="6"/>
      <c r="CC4891" s="6"/>
      <c r="CD4891" s="6"/>
      <c r="CE4891" s="6"/>
      <c r="CF4891" s="6"/>
      <c r="CG4891" s="6"/>
      <c r="CH4891" s="6"/>
      <c r="CI4891" s="6"/>
      <c r="CJ4891" s="6"/>
      <c r="CK4891" s="6"/>
      <c r="CL4891" s="6"/>
      <c r="CM4891" s="6"/>
      <c r="CN4891" s="6"/>
      <c r="CO4891" s="6"/>
      <c r="CP4891" s="6"/>
      <c r="CQ4891" s="6"/>
      <c r="CR4891" s="6"/>
      <c r="CS4891" s="6"/>
      <c r="CT4891" s="6"/>
      <c r="CU4891" s="6"/>
      <c r="CV4891" s="6"/>
      <c r="CW4891" s="6"/>
      <c r="CX4891" s="6"/>
      <c r="CY4891" s="6"/>
      <c r="CZ4891" s="6"/>
      <c r="DA4891" s="6"/>
      <c r="DB4891" s="6"/>
      <c r="DC4891" s="6"/>
      <c r="DD4891" s="6"/>
      <c r="DE4891" s="6"/>
      <c r="DF4891" s="6"/>
      <c r="DG4891" s="6"/>
      <c r="DH4891" s="6"/>
      <c r="DI4891" s="6"/>
      <c r="DJ4891" s="6"/>
    </row>
    <row r="4892" spans="15:114" ht="15" customHeight="1" x14ac:dyDescent="0.15"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6"/>
      <c r="BC4892" s="6"/>
      <c r="BD4892" s="6"/>
      <c r="BE4892" s="6"/>
      <c r="BF4892" s="6"/>
      <c r="BG4892" s="6"/>
      <c r="BH4892" s="6"/>
      <c r="BI4892" s="6"/>
      <c r="BJ4892" s="6"/>
      <c r="BK4892" s="6"/>
      <c r="BL4892" s="6"/>
      <c r="BM4892" s="6"/>
      <c r="BN4892" s="6"/>
      <c r="BO4892" s="6"/>
      <c r="BP4892" s="6"/>
      <c r="BQ4892" s="6"/>
      <c r="BR4892" s="6"/>
      <c r="BS4892" s="6"/>
      <c r="BT4892" s="6"/>
      <c r="BU4892" s="6"/>
      <c r="BV4892" s="6"/>
      <c r="BW4892" s="6"/>
      <c r="BX4892" s="6"/>
      <c r="BY4892" s="6"/>
      <c r="BZ4892" s="6"/>
      <c r="CA4892" s="6"/>
      <c r="CB4892" s="6"/>
      <c r="CC4892" s="6"/>
      <c r="CD4892" s="6"/>
      <c r="CE4892" s="6"/>
      <c r="CF4892" s="6"/>
      <c r="CG4892" s="6"/>
      <c r="CH4892" s="6"/>
      <c r="CI4892" s="6"/>
      <c r="CJ4892" s="6"/>
      <c r="CK4892" s="6"/>
      <c r="CL4892" s="6"/>
      <c r="CM4892" s="6"/>
      <c r="CN4892" s="6"/>
      <c r="CO4892" s="6"/>
      <c r="CP4892" s="6"/>
      <c r="CQ4892" s="6"/>
      <c r="CR4892" s="6"/>
      <c r="CS4892" s="6"/>
      <c r="CT4892" s="6"/>
      <c r="CU4892" s="6"/>
      <c r="CV4892" s="6"/>
      <c r="CW4892" s="6"/>
      <c r="CX4892" s="6"/>
      <c r="CY4892" s="6"/>
      <c r="CZ4892" s="6"/>
      <c r="DA4892" s="6"/>
      <c r="DB4892" s="6"/>
      <c r="DC4892" s="6"/>
      <c r="DD4892" s="6"/>
      <c r="DE4892" s="6"/>
      <c r="DF4892" s="6"/>
      <c r="DG4892" s="6"/>
      <c r="DH4892" s="6"/>
      <c r="DI4892" s="6"/>
      <c r="DJ4892" s="6"/>
    </row>
    <row r="4893" spans="15:114" ht="15" customHeight="1" x14ac:dyDescent="0.15"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  <c r="BH4893" s="6"/>
      <c r="BI4893" s="6"/>
      <c r="BJ4893" s="6"/>
      <c r="BK4893" s="6"/>
      <c r="BL4893" s="6"/>
      <c r="BM4893" s="6"/>
      <c r="BN4893" s="6"/>
      <c r="BO4893" s="6"/>
      <c r="BP4893" s="6"/>
      <c r="BQ4893" s="6"/>
      <c r="BR4893" s="6"/>
      <c r="BS4893" s="6"/>
      <c r="BT4893" s="6"/>
      <c r="BU4893" s="6"/>
      <c r="BV4893" s="6"/>
      <c r="BW4893" s="6"/>
      <c r="BX4893" s="6"/>
      <c r="BY4893" s="6"/>
      <c r="BZ4893" s="6"/>
      <c r="CA4893" s="6"/>
      <c r="CB4893" s="6"/>
      <c r="CC4893" s="6"/>
      <c r="CD4893" s="6"/>
      <c r="CE4893" s="6"/>
      <c r="CF4893" s="6"/>
      <c r="CG4893" s="6"/>
      <c r="CH4893" s="6"/>
      <c r="CI4893" s="6"/>
      <c r="CJ4893" s="6"/>
      <c r="CK4893" s="6"/>
      <c r="CL4893" s="6"/>
      <c r="CM4893" s="6"/>
      <c r="CN4893" s="6"/>
      <c r="CO4893" s="6"/>
      <c r="CP4893" s="6"/>
      <c r="CQ4893" s="6"/>
      <c r="CR4893" s="6"/>
      <c r="CS4893" s="6"/>
      <c r="CT4893" s="6"/>
      <c r="CU4893" s="6"/>
      <c r="CV4893" s="6"/>
      <c r="CW4893" s="6"/>
      <c r="CX4893" s="6"/>
      <c r="CY4893" s="6"/>
      <c r="CZ4893" s="6"/>
      <c r="DA4893" s="6"/>
      <c r="DB4893" s="6"/>
      <c r="DC4893" s="6"/>
      <c r="DD4893" s="6"/>
      <c r="DE4893" s="6"/>
      <c r="DF4893" s="6"/>
      <c r="DG4893" s="6"/>
      <c r="DH4893" s="6"/>
      <c r="DI4893" s="6"/>
      <c r="DJ4893" s="6"/>
    </row>
    <row r="4894" spans="15:114" ht="15" customHeight="1" x14ac:dyDescent="0.15"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6"/>
      <c r="BD4894" s="6"/>
      <c r="BE4894" s="6"/>
      <c r="BF4894" s="6"/>
      <c r="BG4894" s="6"/>
      <c r="BH4894" s="6"/>
      <c r="BI4894" s="6"/>
      <c r="BJ4894" s="6"/>
      <c r="BK4894" s="6"/>
      <c r="BL4894" s="6"/>
      <c r="BM4894" s="6"/>
      <c r="BN4894" s="6"/>
      <c r="BO4894" s="6"/>
      <c r="BP4894" s="6"/>
      <c r="BQ4894" s="6"/>
      <c r="BR4894" s="6"/>
      <c r="BS4894" s="6"/>
      <c r="BT4894" s="6"/>
      <c r="BU4894" s="6"/>
      <c r="BV4894" s="6"/>
      <c r="BW4894" s="6"/>
      <c r="BX4894" s="6"/>
      <c r="BY4894" s="6"/>
      <c r="BZ4894" s="6"/>
      <c r="CA4894" s="6"/>
      <c r="CB4894" s="6"/>
      <c r="CC4894" s="6"/>
      <c r="CD4894" s="6"/>
      <c r="CE4894" s="6"/>
      <c r="CF4894" s="6"/>
      <c r="CG4894" s="6"/>
      <c r="CH4894" s="6"/>
      <c r="CI4894" s="6"/>
      <c r="CJ4894" s="6"/>
      <c r="CK4894" s="6"/>
      <c r="CL4894" s="6"/>
      <c r="CM4894" s="6"/>
      <c r="CN4894" s="6"/>
      <c r="CO4894" s="6"/>
      <c r="CP4894" s="6"/>
      <c r="CQ4894" s="6"/>
      <c r="CR4894" s="6"/>
      <c r="CS4894" s="6"/>
      <c r="CT4894" s="6"/>
      <c r="CU4894" s="6"/>
      <c r="CV4894" s="6"/>
      <c r="CW4894" s="6"/>
      <c r="CX4894" s="6"/>
      <c r="CY4894" s="6"/>
      <c r="CZ4894" s="6"/>
      <c r="DA4894" s="6"/>
      <c r="DB4894" s="6"/>
      <c r="DC4894" s="6"/>
      <c r="DD4894" s="6"/>
      <c r="DE4894" s="6"/>
      <c r="DF4894" s="6"/>
      <c r="DG4894" s="6"/>
      <c r="DH4894" s="6"/>
      <c r="DI4894" s="6"/>
      <c r="DJ4894" s="6"/>
    </row>
    <row r="4895" spans="15:114" ht="15" customHeight="1" x14ac:dyDescent="0.15"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6"/>
      <c r="BD4895" s="6"/>
      <c r="BE4895" s="6"/>
      <c r="BF4895" s="6"/>
      <c r="BG4895" s="6"/>
      <c r="BH4895" s="6"/>
      <c r="BI4895" s="6"/>
      <c r="BJ4895" s="6"/>
      <c r="BK4895" s="6"/>
      <c r="BL4895" s="6"/>
      <c r="BM4895" s="6"/>
      <c r="BN4895" s="6"/>
      <c r="BO4895" s="6"/>
      <c r="BP4895" s="6"/>
      <c r="BQ4895" s="6"/>
      <c r="BR4895" s="6"/>
      <c r="BS4895" s="6"/>
      <c r="BT4895" s="6"/>
      <c r="BU4895" s="6"/>
      <c r="BV4895" s="6"/>
      <c r="BW4895" s="6"/>
      <c r="BX4895" s="6"/>
      <c r="BY4895" s="6"/>
      <c r="BZ4895" s="6"/>
      <c r="CA4895" s="6"/>
      <c r="CB4895" s="6"/>
      <c r="CC4895" s="6"/>
      <c r="CD4895" s="6"/>
      <c r="CE4895" s="6"/>
      <c r="CF4895" s="6"/>
      <c r="CG4895" s="6"/>
      <c r="CH4895" s="6"/>
      <c r="CI4895" s="6"/>
      <c r="CJ4895" s="6"/>
      <c r="CK4895" s="6"/>
      <c r="CL4895" s="6"/>
      <c r="CM4895" s="6"/>
      <c r="CN4895" s="6"/>
      <c r="CO4895" s="6"/>
      <c r="CP4895" s="6"/>
      <c r="CQ4895" s="6"/>
      <c r="CR4895" s="6"/>
      <c r="CS4895" s="6"/>
      <c r="CT4895" s="6"/>
      <c r="CU4895" s="6"/>
      <c r="CV4895" s="6"/>
      <c r="CW4895" s="6"/>
      <c r="CX4895" s="6"/>
      <c r="CY4895" s="6"/>
      <c r="CZ4895" s="6"/>
      <c r="DA4895" s="6"/>
      <c r="DB4895" s="6"/>
      <c r="DC4895" s="6"/>
      <c r="DD4895" s="6"/>
      <c r="DE4895" s="6"/>
      <c r="DF4895" s="6"/>
      <c r="DG4895" s="6"/>
      <c r="DH4895" s="6"/>
      <c r="DI4895" s="6"/>
      <c r="DJ4895" s="6"/>
    </row>
    <row r="4896" spans="15:114" ht="15" customHeight="1" x14ac:dyDescent="0.15"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6"/>
      <c r="BD4896" s="6"/>
      <c r="BE4896" s="6"/>
      <c r="BF4896" s="6"/>
      <c r="BG4896" s="6"/>
      <c r="BH4896" s="6"/>
      <c r="BI4896" s="6"/>
      <c r="BJ4896" s="6"/>
      <c r="BK4896" s="6"/>
      <c r="BL4896" s="6"/>
      <c r="BM4896" s="6"/>
      <c r="BN4896" s="6"/>
      <c r="BO4896" s="6"/>
      <c r="BP4896" s="6"/>
      <c r="BQ4896" s="6"/>
      <c r="BR4896" s="6"/>
      <c r="BS4896" s="6"/>
      <c r="BT4896" s="6"/>
      <c r="BU4896" s="6"/>
      <c r="BV4896" s="6"/>
      <c r="BW4896" s="6"/>
      <c r="BX4896" s="6"/>
      <c r="BY4896" s="6"/>
      <c r="BZ4896" s="6"/>
      <c r="CA4896" s="6"/>
      <c r="CB4896" s="6"/>
      <c r="CC4896" s="6"/>
      <c r="CD4896" s="6"/>
      <c r="CE4896" s="6"/>
      <c r="CF4896" s="6"/>
      <c r="CG4896" s="6"/>
      <c r="CH4896" s="6"/>
      <c r="CI4896" s="6"/>
      <c r="CJ4896" s="6"/>
      <c r="CK4896" s="6"/>
      <c r="CL4896" s="6"/>
      <c r="CM4896" s="6"/>
      <c r="CN4896" s="6"/>
      <c r="CO4896" s="6"/>
      <c r="CP4896" s="6"/>
      <c r="CQ4896" s="6"/>
      <c r="CR4896" s="6"/>
      <c r="CS4896" s="6"/>
      <c r="CT4896" s="6"/>
      <c r="CU4896" s="6"/>
      <c r="CV4896" s="6"/>
      <c r="CW4896" s="6"/>
      <c r="CX4896" s="6"/>
      <c r="CY4896" s="6"/>
      <c r="CZ4896" s="6"/>
      <c r="DA4896" s="6"/>
      <c r="DB4896" s="6"/>
      <c r="DC4896" s="6"/>
      <c r="DD4896" s="6"/>
      <c r="DE4896" s="6"/>
      <c r="DF4896" s="6"/>
      <c r="DG4896" s="6"/>
      <c r="DH4896" s="6"/>
      <c r="DI4896" s="6"/>
      <c r="DJ4896" s="6"/>
    </row>
    <row r="4897" spans="15:114" ht="15" customHeight="1" x14ac:dyDescent="0.15"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6"/>
      <c r="BC4897" s="6"/>
      <c r="BD4897" s="6"/>
      <c r="BE4897" s="6"/>
      <c r="BF4897" s="6"/>
      <c r="BG4897" s="6"/>
      <c r="BH4897" s="6"/>
      <c r="BI4897" s="6"/>
      <c r="BJ4897" s="6"/>
      <c r="BK4897" s="6"/>
      <c r="BL4897" s="6"/>
      <c r="BM4897" s="6"/>
      <c r="BN4897" s="6"/>
      <c r="BO4897" s="6"/>
      <c r="BP4897" s="6"/>
      <c r="BQ4897" s="6"/>
      <c r="BR4897" s="6"/>
      <c r="BS4897" s="6"/>
      <c r="BT4897" s="6"/>
      <c r="BU4897" s="6"/>
      <c r="BV4897" s="6"/>
      <c r="BW4897" s="6"/>
      <c r="BX4897" s="6"/>
      <c r="BY4897" s="6"/>
      <c r="BZ4897" s="6"/>
      <c r="CA4897" s="6"/>
      <c r="CB4897" s="6"/>
      <c r="CC4897" s="6"/>
      <c r="CD4897" s="6"/>
      <c r="CE4897" s="6"/>
      <c r="CF4897" s="6"/>
      <c r="CG4897" s="6"/>
      <c r="CH4897" s="6"/>
      <c r="CI4897" s="6"/>
      <c r="CJ4897" s="6"/>
      <c r="CK4897" s="6"/>
      <c r="CL4897" s="6"/>
      <c r="CM4897" s="6"/>
      <c r="CN4897" s="6"/>
      <c r="CO4897" s="6"/>
      <c r="CP4897" s="6"/>
      <c r="CQ4897" s="6"/>
      <c r="CR4897" s="6"/>
      <c r="CS4897" s="6"/>
      <c r="CT4897" s="6"/>
      <c r="CU4897" s="6"/>
      <c r="CV4897" s="6"/>
      <c r="CW4897" s="6"/>
      <c r="CX4897" s="6"/>
      <c r="CY4897" s="6"/>
      <c r="CZ4897" s="6"/>
      <c r="DA4897" s="6"/>
      <c r="DB4897" s="6"/>
      <c r="DC4897" s="6"/>
      <c r="DD4897" s="6"/>
      <c r="DE4897" s="6"/>
      <c r="DF4897" s="6"/>
      <c r="DG4897" s="6"/>
      <c r="DH4897" s="6"/>
      <c r="DI4897" s="6"/>
      <c r="DJ4897" s="6"/>
    </row>
    <row r="4898" spans="15:114" ht="15" customHeight="1" x14ac:dyDescent="0.15"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6"/>
      <c r="BD4898" s="6"/>
      <c r="BE4898" s="6"/>
      <c r="BF4898" s="6"/>
      <c r="BG4898" s="6"/>
      <c r="BH4898" s="6"/>
      <c r="BI4898" s="6"/>
      <c r="BJ4898" s="6"/>
      <c r="BK4898" s="6"/>
      <c r="BL4898" s="6"/>
      <c r="BM4898" s="6"/>
      <c r="BN4898" s="6"/>
      <c r="BO4898" s="6"/>
      <c r="BP4898" s="6"/>
      <c r="BQ4898" s="6"/>
      <c r="BR4898" s="6"/>
      <c r="BS4898" s="6"/>
      <c r="BT4898" s="6"/>
      <c r="BU4898" s="6"/>
      <c r="BV4898" s="6"/>
      <c r="BW4898" s="6"/>
      <c r="BX4898" s="6"/>
      <c r="BY4898" s="6"/>
      <c r="BZ4898" s="6"/>
      <c r="CA4898" s="6"/>
      <c r="CB4898" s="6"/>
      <c r="CC4898" s="6"/>
      <c r="CD4898" s="6"/>
      <c r="CE4898" s="6"/>
      <c r="CF4898" s="6"/>
      <c r="CG4898" s="6"/>
      <c r="CH4898" s="6"/>
      <c r="CI4898" s="6"/>
      <c r="CJ4898" s="6"/>
      <c r="CK4898" s="6"/>
      <c r="CL4898" s="6"/>
      <c r="CM4898" s="6"/>
      <c r="CN4898" s="6"/>
      <c r="CO4898" s="6"/>
      <c r="CP4898" s="6"/>
      <c r="CQ4898" s="6"/>
      <c r="CR4898" s="6"/>
      <c r="CS4898" s="6"/>
      <c r="CT4898" s="6"/>
      <c r="CU4898" s="6"/>
      <c r="CV4898" s="6"/>
      <c r="CW4898" s="6"/>
      <c r="CX4898" s="6"/>
      <c r="CY4898" s="6"/>
      <c r="CZ4898" s="6"/>
      <c r="DA4898" s="6"/>
      <c r="DB4898" s="6"/>
      <c r="DC4898" s="6"/>
      <c r="DD4898" s="6"/>
      <c r="DE4898" s="6"/>
      <c r="DF4898" s="6"/>
      <c r="DG4898" s="6"/>
      <c r="DH4898" s="6"/>
      <c r="DI4898" s="6"/>
      <c r="DJ4898" s="6"/>
    </row>
    <row r="4899" spans="15:114" ht="15" customHeight="1" x14ac:dyDescent="0.15"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6"/>
      <c r="BD4899" s="6"/>
      <c r="BE4899" s="6"/>
      <c r="BF4899" s="6"/>
      <c r="BG4899" s="6"/>
      <c r="BH4899" s="6"/>
      <c r="BI4899" s="6"/>
      <c r="BJ4899" s="6"/>
      <c r="BK4899" s="6"/>
      <c r="BL4899" s="6"/>
      <c r="BM4899" s="6"/>
      <c r="BN4899" s="6"/>
      <c r="BO4899" s="6"/>
      <c r="BP4899" s="6"/>
      <c r="BQ4899" s="6"/>
      <c r="BR4899" s="6"/>
      <c r="BS4899" s="6"/>
      <c r="BT4899" s="6"/>
      <c r="BU4899" s="6"/>
      <c r="BV4899" s="6"/>
      <c r="BW4899" s="6"/>
      <c r="BX4899" s="6"/>
      <c r="BY4899" s="6"/>
      <c r="BZ4899" s="6"/>
      <c r="CA4899" s="6"/>
      <c r="CB4899" s="6"/>
      <c r="CC4899" s="6"/>
      <c r="CD4899" s="6"/>
      <c r="CE4899" s="6"/>
      <c r="CF4899" s="6"/>
      <c r="CG4899" s="6"/>
      <c r="CH4899" s="6"/>
      <c r="CI4899" s="6"/>
      <c r="CJ4899" s="6"/>
      <c r="CK4899" s="6"/>
      <c r="CL4899" s="6"/>
      <c r="CM4899" s="6"/>
      <c r="CN4899" s="6"/>
      <c r="CO4899" s="6"/>
      <c r="CP4899" s="6"/>
      <c r="CQ4899" s="6"/>
      <c r="CR4899" s="6"/>
      <c r="CS4899" s="6"/>
      <c r="CT4899" s="6"/>
      <c r="CU4899" s="6"/>
      <c r="CV4899" s="6"/>
      <c r="CW4899" s="6"/>
      <c r="CX4899" s="6"/>
      <c r="CY4899" s="6"/>
      <c r="CZ4899" s="6"/>
      <c r="DA4899" s="6"/>
      <c r="DB4899" s="6"/>
      <c r="DC4899" s="6"/>
      <c r="DD4899" s="6"/>
      <c r="DE4899" s="6"/>
      <c r="DF4899" s="6"/>
      <c r="DG4899" s="6"/>
      <c r="DH4899" s="6"/>
      <c r="DI4899" s="6"/>
      <c r="DJ4899" s="6"/>
    </row>
    <row r="4900" spans="15:114" ht="15" customHeight="1" x14ac:dyDescent="0.15"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  <c r="BH4900" s="6"/>
      <c r="BI4900" s="6"/>
      <c r="BJ4900" s="6"/>
      <c r="BK4900" s="6"/>
      <c r="BL4900" s="6"/>
      <c r="BM4900" s="6"/>
      <c r="BN4900" s="6"/>
      <c r="BO4900" s="6"/>
      <c r="BP4900" s="6"/>
      <c r="BQ4900" s="6"/>
      <c r="BR4900" s="6"/>
      <c r="BS4900" s="6"/>
      <c r="BT4900" s="6"/>
      <c r="BU4900" s="6"/>
      <c r="BV4900" s="6"/>
      <c r="BW4900" s="6"/>
      <c r="BX4900" s="6"/>
      <c r="BY4900" s="6"/>
      <c r="BZ4900" s="6"/>
      <c r="CA4900" s="6"/>
      <c r="CB4900" s="6"/>
      <c r="CC4900" s="6"/>
      <c r="CD4900" s="6"/>
      <c r="CE4900" s="6"/>
      <c r="CF4900" s="6"/>
      <c r="CG4900" s="6"/>
      <c r="CH4900" s="6"/>
      <c r="CI4900" s="6"/>
      <c r="CJ4900" s="6"/>
      <c r="CK4900" s="6"/>
      <c r="CL4900" s="6"/>
      <c r="CM4900" s="6"/>
      <c r="CN4900" s="6"/>
      <c r="CO4900" s="6"/>
      <c r="CP4900" s="6"/>
      <c r="CQ4900" s="6"/>
      <c r="CR4900" s="6"/>
      <c r="CS4900" s="6"/>
      <c r="CT4900" s="6"/>
      <c r="CU4900" s="6"/>
      <c r="CV4900" s="6"/>
      <c r="CW4900" s="6"/>
      <c r="CX4900" s="6"/>
      <c r="CY4900" s="6"/>
      <c r="CZ4900" s="6"/>
      <c r="DA4900" s="6"/>
      <c r="DB4900" s="6"/>
      <c r="DC4900" s="6"/>
      <c r="DD4900" s="6"/>
      <c r="DE4900" s="6"/>
      <c r="DF4900" s="6"/>
      <c r="DG4900" s="6"/>
      <c r="DH4900" s="6"/>
      <c r="DI4900" s="6"/>
      <c r="DJ4900" s="6"/>
    </row>
    <row r="4901" spans="15:114" ht="15" customHeight="1" x14ac:dyDescent="0.15"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  <c r="BH4901" s="6"/>
      <c r="BI4901" s="6"/>
      <c r="BJ4901" s="6"/>
      <c r="BK4901" s="6"/>
      <c r="BL4901" s="6"/>
      <c r="BM4901" s="6"/>
      <c r="BN4901" s="6"/>
      <c r="BO4901" s="6"/>
      <c r="BP4901" s="6"/>
      <c r="BQ4901" s="6"/>
      <c r="BR4901" s="6"/>
      <c r="BS4901" s="6"/>
      <c r="BT4901" s="6"/>
      <c r="BU4901" s="6"/>
      <c r="BV4901" s="6"/>
      <c r="BW4901" s="6"/>
      <c r="BX4901" s="6"/>
      <c r="BY4901" s="6"/>
      <c r="BZ4901" s="6"/>
      <c r="CA4901" s="6"/>
      <c r="CB4901" s="6"/>
      <c r="CC4901" s="6"/>
      <c r="CD4901" s="6"/>
      <c r="CE4901" s="6"/>
      <c r="CF4901" s="6"/>
      <c r="CG4901" s="6"/>
      <c r="CH4901" s="6"/>
      <c r="CI4901" s="6"/>
      <c r="CJ4901" s="6"/>
      <c r="CK4901" s="6"/>
      <c r="CL4901" s="6"/>
      <c r="CM4901" s="6"/>
      <c r="CN4901" s="6"/>
      <c r="CO4901" s="6"/>
      <c r="CP4901" s="6"/>
      <c r="CQ4901" s="6"/>
      <c r="CR4901" s="6"/>
      <c r="CS4901" s="6"/>
      <c r="CT4901" s="6"/>
      <c r="CU4901" s="6"/>
      <c r="CV4901" s="6"/>
      <c r="CW4901" s="6"/>
      <c r="CX4901" s="6"/>
      <c r="CY4901" s="6"/>
      <c r="CZ4901" s="6"/>
      <c r="DA4901" s="6"/>
      <c r="DB4901" s="6"/>
      <c r="DC4901" s="6"/>
      <c r="DD4901" s="6"/>
      <c r="DE4901" s="6"/>
      <c r="DF4901" s="6"/>
      <c r="DG4901" s="6"/>
      <c r="DH4901" s="6"/>
      <c r="DI4901" s="6"/>
      <c r="DJ4901" s="6"/>
    </row>
    <row r="4902" spans="15:114" ht="15" customHeight="1" x14ac:dyDescent="0.15"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6"/>
      <c r="BD4902" s="6"/>
      <c r="BE4902" s="6"/>
      <c r="BF4902" s="6"/>
      <c r="BG4902" s="6"/>
      <c r="BH4902" s="6"/>
      <c r="BI4902" s="6"/>
      <c r="BJ4902" s="6"/>
      <c r="BK4902" s="6"/>
      <c r="BL4902" s="6"/>
      <c r="BM4902" s="6"/>
      <c r="BN4902" s="6"/>
      <c r="BO4902" s="6"/>
      <c r="BP4902" s="6"/>
      <c r="BQ4902" s="6"/>
      <c r="BR4902" s="6"/>
      <c r="BS4902" s="6"/>
      <c r="BT4902" s="6"/>
      <c r="BU4902" s="6"/>
      <c r="BV4902" s="6"/>
      <c r="BW4902" s="6"/>
      <c r="BX4902" s="6"/>
      <c r="BY4902" s="6"/>
      <c r="BZ4902" s="6"/>
      <c r="CA4902" s="6"/>
      <c r="CB4902" s="6"/>
      <c r="CC4902" s="6"/>
      <c r="CD4902" s="6"/>
      <c r="CE4902" s="6"/>
      <c r="CF4902" s="6"/>
      <c r="CG4902" s="6"/>
      <c r="CH4902" s="6"/>
      <c r="CI4902" s="6"/>
      <c r="CJ4902" s="6"/>
      <c r="CK4902" s="6"/>
      <c r="CL4902" s="6"/>
      <c r="CM4902" s="6"/>
      <c r="CN4902" s="6"/>
      <c r="CO4902" s="6"/>
      <c r="CP4902" s="6"/>
      <c r="CQ4902" s="6"/>
      <c r="CR4902" s="6"/>
      <c r="CS4902" s="6"/>
      <c r="CT4902" s="6"/>
      <c r="CU4902" s="6"/>
      <c r="CV4902" s="6"/>
      <c r="CW4902" s="6"/>
      <c r="CX4902" s="6"/>
      <c r="CY4902" s="6"/>
      <c r="CZ4902" s="6"/>
      <c r="DA4902" s="6"/>
      <c r="DB4902" s="6"/>
      <c r="DC4902" s="6"/>
      <c r="DD4902" s="6"/>
      <c r="DE4902" s="6"/>
      <c r="DF4902" s="6"/>
      <c r="DG4902" s="6"/>
      <c r="DH4902" s="6"/>
      <c r="DI4902" s="6"/>
      <c r="DJ4902" s="6"/>
    </row>
    <row r="4903" spans="15:114" ht="15" customHeight="1" x14ac:dyDescent="0.15"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6"/>
      <c r="BD4903" s="6"/>
      <c r="BE4903" s="6"/>
      <c r="BF4903" s="6"/>
      <c r="BG4903" s="6"/>
      <c r="BH4903" s="6"/>
      <c r="BI4903" s="6"/>
      <c r="BJ4903" s="6"/>
      <c r="BK4903" s="6"/>
      <c r="BL4903" s="6"/>
      <c r="BM4903" s="6"/>
      <c r="BN4903" s="6"/>
      <c r="BO4903" s="6"/>
      <c r="BP4903" s="6"/>
      <c r="BQ4903" s="6"/>
      <c r="BR4903" s="6"/>
      <c r="BS4903" s="6"/>
      <c r="BT4903" s="6"/>
      <c r="BU4903" s="6"/>
      <c r="BV4903" s="6"/>
      <c r="BW4903" s="6"/>
      <c r="BX4903" s="6"/>
      <c r="BY4903" s="6"/>
      <c r="BZ4903" s="6"/>
      <c r="CA4903" s="6"/>
      <c r="CB4903" s="6"/>
      <c r="CC4903" s="6"/>
      <c r="CD4903" s="6"/>
      <c r="CE4903" s="6"/>
      <c r="CF4903" s="6"/>
      <c r="CG4903" s="6"/>
      <c r="CH4903" s="6"/>
      <c r="CI4903" s="6"/>
      <c r="CJ4903" s="6"/>
      <c r="CK4903" s="6"/>
      <c r="CL4903" s="6"/>
      <c r="CM4903" s="6"/>
      <c r="CN4903" s="6"/>
      <c r="CO4903" s="6"/>
      <c r="CP4903" s="6"/>
      <c r="CQ4903" s="6"/>
      <c r="CR4903" s="6"/>
      <c r="CS4903" s="6"/>
      <c r="CT4903" s="6"/>
      <c r="CU4903" s="6"/>
      <c r="CV4903" s="6"/>
      <c r="CW4903" s="6"/>
      <c r="CX4903" s="6"/>
      <c r="CY4903" s="6"/>
      <c r="CZ4903" s="6"/>
      <c r="DA4903" s="6"/>
      <c r="DB4903" s="6"/>
      <c r="DC4903" s="6"/>
      <c r="DD4903" s="6"/>
      <c r="DE4903" s="6"/>
      <c r="DF4903" s="6"/>
      <c r="DG4903" s="6"/>
      <c r="DH4903" s="6"/>
      <c r="DI4903" s="6"/>
      <c r="DJ4903" s="6"/>
    </row>
    <row r="4904" spans="15:114" ht="15" customHeight="1" x14ac:dyDescent="0.15"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6"/>
      <c r="BC4904" s="6"/>
      <c r="BD4904" s="6"/>
      <c r="BE4904" s="6"/>
      <c r="BF4904" s="6"/>
      <c r="BG4904" s="6"/>
      <c r="BH4904" s="6"/>
      <c r="BI4904" s="6"/>
      <c r="BJ4904" s="6"/>
      <c r="BK4904" s="6"/>
      <c r="BL4904" s="6"/>
      <c r="BM4904" s="6"/>
      <c r="BN4904" s="6"/>
      <c r="BO4904" s="6"/>
      <c r="BP4904" s="6"/>
      <c r="BQ4904" s="6"/>
      <c r="BR4904" s="6"/>
      <c r="BS4904" s="6"/>
      <c r="BT4904" s="6"/>
      <c r="BU4904" s="6"/>
      <c r="BV4904" s="6"/>
      <c r="BW4904" s="6"/>
      <c r="BX4904" s="6"/>
      <c r="BY4904" s="6"/>
      <c r="BZ4904" s="6"/>
      <c r="CA4904" s="6"/>
      <c r="CB4904" s="6"/>
      <c r="CC4904" s="6"/>
      <c r="CD4904" s="6"/>
      <c r="CE4904" s="6"/>
      <c r="CF4904" s="6"/>
      <c r="CG4904" s="6"/>
      <c r="CH4904" s="6"/>
      <c r="CI4904" s="6"/>
      <c r="CJ4904" s="6"/>
      <c r="CK4904" s="6"/>
      <c r="CL4904" s="6"/>
      <c r="CM4904" s="6"/>
      <c r="CN4904" s="6"/>
      <c r="CO4904" s="6"/>
      <c r="CP4904" s="6"/>
      <c r="CQ4904" s="6"/>
      <c r="CR4904" s="6"/>
      <c r="CS4904" s="6"/>
      <c r="CT4904" s="6"/>
      <c r="CU4904" s="6"/>
      <c r="CV4904" s="6"/>
      <c r="CW4904" s="6"/>
      <c r="CX4904" s="6"/>
      <c r="CY4904" s="6"/>
      <c r="CZ4904" s="6"/>
      <c r="DA4904" s="6"/>
      <c r="DB4904" s="6"/>
      <c r="DC4904" s="6"/>
      <c r="DD4904" s="6"/>
      <c r="DE4904" s="6"/>
      <c r="DF4904" s="6"/>
      <c r="DG4904" s="6"/>
      <c r="DH4904" s="6"/>
      <c r="DI4904" s="6"/>
      <c r="DJ4904" s="6"/>
    </row>
    <row r="4905" spans="15:114" ht="15" customHeight="1" x14ac:dyDescent="0.15"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6"/>
      <c r="BC4905" s="6"/>
      <c r="BD4905" s="6"/>
      <c r="BE4905" s="6"/>
      <c r="BF4905" s="6"/>
      <c r="BG4905" s="6"/>
      <c r="BH4905" s="6"/>
      <c r="BI4905" s="6"/>
      <c r="BJ4905" s="6"/>
      <c r="BK4905" s="6"/>
      <c r="BL4905" s="6"/>
      <c r="BM4905" s="6"/>
      <c r="BN4905" s="6"/>
      <c r="BO4905" s="6"/>
      <c r="BP4905" s="6"/>
      <c r="BQ4905" s="6"/>
      <c r="BR4905" s="6"/>
      <c r="BS4905" s="6"/>
      <c r="BT4905" s="6"/>
      <c r="BU4905" s="6"/>
      <c r="BV4905" s="6"/>
      <c r="BW4905" s="6"/>
      <c r="BX4905" s="6"/>
      <c r="BY4905" s="6"/>
      <c r="BZ4905" s="6"/>
      <c r="CA4905" s="6"/>
      <c r="CB4905" s="6"/>
      <c r="CC4905" s="6"/>
      <c r="CD4905" s="6"/>
      <c r="CE4905" s="6"/>
      <c r="CF4905" s="6"/>
      <c r="CG4905" s="6"/>
      <c r="CH4905" s="6"/>
      <c r="CI4905" s="6"/>
      <c r="CJ4905" s="6"/>
      <c r="CK4905" s="6"/>
      <c r="CL4905" s="6"/>
      <c r="CM4905" s="6"/>
      <c r="CN4905" s="6"/>
      <c r="CO4905" s="6"/>
      <c r="CP4905" s="6"/>
      <c r="CQ4905" s="6"/>
      <c r="CR4905" s="6"/>
      <c r="CS4905" s="6"/>
      <c r="CT4905" s="6"/>
      <c r="CU4905" s="6"/>
      <c r="CV4905" s="6"/>
      <c r="CW4905" s="6"/>
      <c r="CX4905" s="6"/>
      <c r="CY4905" s="6"/>
      <c r="CZ4905" s="6"/>
      <c r="DA4905" s="6"/>
      <c r="DB4905" s="6"/>
      <c r="DC4905" s="6"/>
      <c r="DD4905" s="6"/>
      <c r="DE4905" s="6"/>
      <c r="DF4905" s="6"/>
      <c r="DG4905" s="6"/>
      <c r="DH4905" s="6"/>
      <c r="DI4905" s="6"/>
      <c r="DJ4905" s="6"/>
    </row>
    <row r="4906" spans="15:114" ht="15" customHeight="1" x14ac:dyDescent="0.15"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6"/>
      <c r="BC4906" s="6"/>
      <c r="BD4906" s="6"/>
      <c r="BE4906" s="6"/>
      <c r="BF4906" s="6"/>
      <c r="BG4906" s="6"/>
      <c r="BH4906" s="6"/>
      <c r="BI4906" s="6"/>
      <c r="BJ4906" s="6"/>
      <c r="BK4906" s="6"/>
      <c r="BL4906" s="6"/>
      <c r="BM4906" s="6"/>
      <c r="BN4906" s="6"/>
      <c r="BO4906" s="6"/>
      <c r="BP4906" s="6"/>
      <c r="BQ4906" s="6"/>
      <c r="BR4906" s="6"/>
      <c r="BS4906" s="6"/>
      <c r="BT4906" s="6"/>
      <c r="BU4906" s="6"/>
      <c r="BV4906" s="6"/>
      <c r="BW4906" s="6"/>
      <c r="BX4906" s="6"/>
      <c r="BY4906" s="6"/>
      <c r="BZ4906" s="6"/>
      <c r="CA4906" s="6"/>
      <c r="CB4906" s="6"/>
      <c r="CC4906" s="6"/>
      <c r="CD4906" s="6"/>
      <c r="CE4906" s="6"/>
      <c r="CF4906" s="6"/>
      <c r="CG4906" s="6"/>
      <c r="CH4906" s="6"/>
      <c r="CI4906" s="6"/>
      <c r="CJ4906" s="6"/>
      <c r="CK4906" s="6"/>
      <c r="CL4906" s="6"/>
      <c r="CM4906" s="6"/>
      <c r="CN4906" s="6"/>
      <c r="CO4906" s="6"/>
      <c r="CP4906" s="6"/>
      <c r="CQ4906" s="6"/>
      <c r="CR4906" s="6"/>
      <c r="CS4906" s="6"/>
      <c r="CT4906" s="6"/>
      <c r="CU4906" s="6"/>
      <c r="CV4906" s="6"/>
      <c r="CW4906" s="6"/>
      <c r="CX4906" s="6"/>
      <c r="CY4906" s="6"/>
      <c r="CZ4906" s="6"/>
      <c r="DA4906" s="6"/>
      <c r="DB4906" s="6"/>
      <c r="DC4906" s="6"/>
      <c r="DD4906" s="6"/>
      <c r="DE4906" s="6"/>
      <c r="DF4906" s="6"/>
      <c r="DG4906" s="6"/>
      <c r="DH4906" s="6"/>
      <c r="DI4906" s="6"/>
      <c r="DJ4906" s="6"/>
    </row>
    <row r="4907" spans="15:114" ht="15" customHeight="1" x14ac:dyDescent="0.15"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6"/>
      <c r="BC4907" s="6"/>
      <c r="BD4907" s="6"/>
      <c r="BE4907" s="6"/>
      <c r="BF4907" s="6"/>
      <c r="BG4907" s="6"/>
      <c r="BH4907" s="6"/>
      <c r="BI4907" s="6"/>
      <c r="BJ4907" s="6"/>
      <c r="BK4907" s="6"/>
      <c r="BL4907" s="6"/>
      <c r="BM4907" s="6"/>
      <c r="BN4907" s="6"/>
      <c r="BO4907" s="6"/>
      <c r="BP4907" s="6"/>
      <c r="BQ4907" s="6"/>
      <c r="BR4907" s="6"/>
      <c r="BS4907" s="6"/>
      <c r="BT4907" s="6"/>
      <c r="BU4907" s="6"/>
      <c r="BV4907" s="6"/>
      <c r="BW4907" s="6"/>
      <c r="BX4907" s="6"/>
      <c r="BY4907" s="6"/>
      <c r="BZ4907" s="6"/>
      <c r="CA4907" s="6"/>
      <c r="CB4907" s="6"/>
      <c r="CC4907" s="6"/>
      <c r="CD4907" s="6"/>
      <c r="CE4907" s="6"/>
      <c r="CF4907" s="6"/>
      <c r="CG4907" s="6"/>
      <c r="CH4907" s="6"/>
      <c r="CI4907" s="6"/>
      <c r="CJ4907" s="6"/>
      <c r="CK4907" s="6"/>
      <c r="CL4907" s="6"/>
      <c r="CM4907" s="6"/>
      <c r="CN4907" s="6"/>
      <c r="CO4907" s="6"/>
      <c r="CP4907" s="6"/>
      <c r="CQ4907" s="6"/>
      <c r="CR4907" s="6"/>
      <c r="CS4907" s="6"/>
      <c r="CT4907" s="6"/>
      <c r="CU4907" s="6"/>
      <c r="CV4907" s="6"/>
      <c r="CW4907" s="6"/>
      <c r="CX4907" s="6"/>
      <c r="CY4907" s="6"/>
      <c r="CZ4907" s="6"/>
      <c r="DA4907" s="6"/>
      <c r="DB4907" s="6"/>
      <c r="DC4907" s="6"/>
      <c r="DD4907" s="6"/>
      <c r="DE4907" s="6"/>
      <c r="DF4907" s="6"/>
      <c r="DG4907" s="6"/>
      <c r="DH4907" s="6"/>
      <c r="DI4907" s="6"/>
      <c r="DJ4907" s="6"/>
    </row>
    <row r="4908" spans="15:114" ht="15" customHeight="1" x14ac:dyDescent="0.15"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6"/>
      <c r="BC4908" s="6"/>
      <c r="BD4908" s="6"/>
      <c r="BE4908" s="6"/>
      <c r="BF4908" s="6"/>
      <c r="BG4908" s="6"/>
      <c r="BH4908" s="6"/>
      <c r="BI4908" s="6"/>
      <c r="BJ4908" s="6"/>
      <c r="BK4908" s="6"/>
      <c r="BL4908" s="6"/>
      <c r="BM4908" s="6"/>
      <c r="BN4908" s="6"/>
      <c r="BO4908" s="6"/>
      <c r="BP4908" s="6"/>
      <c r="BQ4908" s="6"/>
      <c r="BR4908" s="6"/>
      <c r="BS4908" s="6"/>
      <c r="BT4908" s="6"/>
      <c r="BU4908" s="6"/>
      <c r="BV4908" s="6"/>
      <c r="BW4908" s="6"/>
      <c r="BX4908" s="6"/>
      <c r="BY4908" s="6"/>
      <c r="BZ4908" s="6"/>
      <c r="CA4908" s="6"/>
      <c r="CB4908" s="6"/>
      <c r="CC4908" s="6"/>
      <c r="CD4908" s="6"/>
      <c r="CE4908" s="6"/>
      <c r="CF4908" s="6"/>
      <c r="CG4908" s="6"/>
      <c r="CH4908" s="6"/>
      <c r="CI4908" s="6"/>
      <c r="CJ4908" s="6"/>
      <c r="CK4908" s="6"/>
      <c r="CL4908" s="6"/>
      <c r="CM4908" s="6"/>
      <c r="CN4908" s="6"/>
      <c r="CO4908" s="6"/>
      <c r="CP4908" s="6"/>
      <c r="CQ4908" s="6"/>
      <c r="CR4908" s="6"/>
      <c r="CS4908" s="6"/>
      <c r="CT4908" s="6"/>
      <c r="CU4908" s="6"/>
      <c r="CV4908" s="6"/>
      <c r="CW4908" s="6"/>
      <c r="CX4908" s="6"/>
      <c r="CY4908" s="6"/>
      <c r="CZ4908" s="6"/>
      <c r="DA4908" s="6"/>
      <c r="DB4908" s="6"/>
      <c r="DC4908" s="6"/>
      <c r="DD4908" s="6"/>
      <c r="DE4908" s="6"/>
      <c r="DF4908" s="6"/>
      <c r="DG4908" s="6"/>
      <c r="DH4908" s="6"/>
      <c r="DI4908" s="6"/>
      <c r="DJ4908" s="6"/>
    </row>
    <row r="4909" spans="15:114" ht="15" customHeight="1" x14ac:dyDescent="0.15"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6"/>
      <c r="BC4909" s="6"/>
      <c r="BD4909" s="6"/>
      <c r="BE4909" s="6"/>
      <c r="BF4909" s="6"/>
      <c r="BG4909" s="6"/>
      <c r="BH4909" s="6"/>
      <c r="BI4909" s="6"/>
      <c r="BJ4909" s="6"/>
      <c r="BK4909" s="6"/>
      <c r="BL4909" s="6"/>
      <c r="BM4909" s="6"/>
      <c r="BN4909" s="6"/>
      <c r="BO4909" s="6"/>
      <c r="BP4909" s="6"/>
      <c r="BQ4909" s="6"/>
      <c r="BR4909" s="6"/>
      <c r="BS4909" s="6"/>
      <c r="BT4909" s="6"/>
      <c r="BU4909" s="6"/>
      <c r="BV4909" s="6"/>
      <c r="BW4909" s="6"/>
      <c r="BX4909" s="6"/>
      <c r="BY4909" s="6"/>
      <c r="BZ4909" s="6"/>
      <c r="CA4909" s="6"/>
      <c r="CB4909" s="6"/>
      <c r="CC4909" s="6"/>
      <c r="CD4909" s="6"/>
      <c r="CE4909" s="6"/>
      <c r="CF4909" s="6"/>
      <c r="CG4909" s="6"/>
      <c r="CH4909" s="6"/>
      <c r="CI4909" s="6"/>
      <c r="CJ4909" s="6"/>
      <c r="CK4909" s="6"/>
      <c r="CL4909" s="6"/>
      <c r="CM4909" s="6"/>
      <c r="CN4909" s="6"/>
      <c r="CO4909" s="6"/>
      <c r="CP4909" s="6"/>
      <c r="CQ4909" s="6"/>
      <c r="CR4909" s="6"/>
      <c r="CS4909" s="6"/>
      <c r="CT4909" s="6"/>
      <c r="CU4909" s="6"/>
      <c r="CV4909" s="6"/>
      <c r="CW4909" s="6"/>
      <c r="CX4909" s="6"/>
      <c r="CY4909" s="6"/>
      <c r="CZ4909" s="6"/>
      <c r="DA4909" s="6"/>
      <c r="DB4909" s="6"/>
      <c r="DC4909" s="6"/>
      <c r="DD4909" s="6"/>
      <c r="DE4909" s="6"/>
      <c r="DF4909" s="6"/>
      <c r="DG4909" s="6"/>
      <c r="DH4909" s="6"/>
      <c r="DI4909" s="6"/>
      <c r="DJ4909" s="6"/>
    </row>
    <row r="4910" spans="15:114" ht="15" customHeight="1" x14ac:dyDescent="0.15"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6"/>
      <c r="BC4910" s="6"/>
      <c r="BD4910" s="6"/>
      <c r="BE4910" s="6"/>
      <c r="BF4910" s="6"/>
      <c r="BG4910" s="6"/>
      <c r="BH4910" s="6"/>
      <c r="BI4910" s="6"/>
      <c r="BJ4910" s="6"/>
      <c r="BK4910" s="6"/>
      <c r="BL4910" s="6"/>
      <c r="BM4910" s="6"/>
      <c r="BN4910" s="6"/>
      <c r="BO4910" s="6"/>
      <c r="BP4910" s="6"/>
      <c r="BQ4910" s="6"/>
      <c r="BR4910" s="6"/>
      <c r="BS4910" s="6"/>
      <c r="BT4910" s="6"/>
      <c r="BU4910" s="6"/>
      <c r="BV4910" s="6"/>
      <c r="BW4910" s="6"/>
      <c r="BX4910" s="6"/>
      <c r="BY4910" s="6"/>
      <c r="BZ4910" s="6"/>
      <c r="CA4910" s="6"/>
      <c r="CB4910" s="6"/>
      <c r="CC4910" s="6"/>
      <c r="CD4910" s="6"/>
      <c r="CE4910" s="6"/>
      <c r="CF4910" s="6"/>
      <c r="CG4910" s="6"/>
      <c r="CH4910" s="6"/>
      <c r="CI4910" s="6"/>
      <c r="CJ4910" s="6"/>
      <c r="CK4910" s="6"/>
      <c r="CL4910" s="6"/>
      <c r="CM4910" s="6"/>
      <c r="CN4910" s="6"/>
      <c r="CO4910" s="6"/>
      <c r="CP4910" s="6"/>
      <c r="CQ4910" s="6"/>
      <c r="CR4910" s="6"/>
      <c r="CS4910" s="6"/>
      <c r="CT4910" s="6"/>
      <c r="CU4910" s="6"/>
      <c r="CV4910" s="6"/>
      <c r="CW4910" s="6"/>
      <c r="CX4910" s="6"/>
      <c r="CY4910" s="6"/>
      <c r="CZ4910" s="6"/>
      <c r="DA4910" s="6"/>
      <c r="DB4910" s="6"/>
      <c r="DC4910" s="6"/>
      <c r="DD4910" s="6"/>
      <c r="DE4910" s="6"/>
      <c r="DF4910" s="6"/>
      <c r="DG4910" s="6"/>
      <c r="DH4910" s="6"/>
      <c r="DI4910" s="6"/>
      <c r="DJ4910" s="6"/>
    </row>
    <row r="4911" spans="15:114" ht="15" customHeight="1" x14ac:dyDescent="0.15"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6"/>
      <c r="BC4911" s="6"/>
      <c r="BD4911" s="6"/>
      <c r="BE4911" s="6"/>
      <c r="BF4911" s="6"/>
      <c r="BG4911" s="6"/>
      <c r="BH4911" s="6"/>
      <c r="BI4911" s="6"/>
      <c r="BJ4911" s="6"/>
      <c r="BK4911" s="6"/>
      <c r="BL4911" s="6"/>
      <c r="BM4911" s="6"/>
      <c r="BN4911" s="6"/>
      <c r="BO4911" s="6"/>
      <c r="BP4911" s="6"/>
      <c r="BQ4911" s="6"/>
      <c r="BR4911" s="6"/>
      <c r="BS4911" s="6"/>
      <c r="BT4911" s="6"/>
      <c r="BU4911" s="6"/>
      <c r="BV4911" s="6"/>
      <c r="BW4911" s="6"/>
      <c r="BX4911" s="6"/>
      <c r="BY4911" s="6"/>
      <c r="BZ4911" s="6"/>
      <c r="CA4911" s="6"/>
      <c r="CB4911" s="6"/>
      <c r="CC4911" s="6"/>
      <c r="CD4911" s="6"/>
      <c r="CE4911" s="6"/>
      <c r="CF4911" s="6"/>
      <c r="CG4911" s="6"/>
      <c r="CH4911" s="6"/>
      <c r="CI4911" s="6"/>
      <c r="CJ4911" s="6"/>
      <c r="CK4911" s="6"/>
      <c r="CL4911" s="6"/>
      <c r="CM4911" s="6"/>
      <c r="CN4911" s="6"/>
      <c r="CO4911" s="6"/>
      <c r="CP4911" s="6"/>
      <c r="CQ4911" s="6"/>
      <c r="CR4911" s="6"/>
      <c r="CS4911" s="6"/>
      <c r="CT4911" s="6"/>
      <c r="CU4911" s="6"/>
      <c r="CV4911" s="6"/>
      <c r="CW4911" s="6"/>
      <c r="CX4911" s="6"/>
      <c r="CY4911" s="6"/>
      <c r="CZ4911" s="6"/>
      <c r="DA4911" s="6"/>
      <c r="DB4911" s="6"/>
      <c r="DC4911" s="6"/>
      <c r="DD4911" s="6"/>
      <c r="DE4911" s="6"/>
      <c r="DF4911" s="6"/>
      <c r="DG4911" s="6"/>
      <c r="DH4911" s="6"/>
      <c r="DI4911" s="6"/>
      <c r="DJ4911" s="6"/>
    </row>
    <row r="4912" spans="15:114" ht="15" customHeight="1" x14ac:dyDescent="0.15"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6"/>
      <c r="BC4912" s="6"/>
      <c r="BD4912" s="6"/>
      <c r="BE4912" s="6"/>
      <c r="BF4912" s="6"/>
      <c r="BG4912" s="6"/>
      <c r="BH4912" s="6"/>
      <c r="BI4912" s="6"/>
      <c r="BJ4912" s="6"/>
      <c r="BK4912" s="6"/>
      <c r="BL4912" s="6"/>
      <c r="BM4912" s="6"/>
      <c r="BN4912" s="6"/>
      <c r="BO4912" s="6"/>
      <c r="BP4912" s="6"/>
      <c r="BQ4912" s="6"/>
      <c r="BR4912" s="6"/>
      <c r="BS4912" s="6"/>
      <c r="BT4912" s="6"/>
      <c r="BU4912" s="6"/>
      <c r="BV4912" s="6"/>
      <c r="BW4912" s="6"/>
      <c r="BX4912" s="6"/>
      <c r="BY4912" s="6"/>
      <c r="BZ4912" s="6"/>
      <c r="CA4912" s="6"/>
      <c r="CB4912" s="6"/>
      <c r="CC4912" s="6"/>
      <c r="CD4912" s="6"/>
      <c r="CE4912" s="6"/>
      <c r="CF4912" s="6"/>
      <c r="CG4912" s="6"/>
      <c r="CH4912" s="6"/>
      <c r="CI4912" s="6"/>
      <c r="CJ4912" s="6"/>
      <c r="CK4912" s="6"/>
      <c r="CL4912" s="6"/>
      <c r="CM4912" s="6"/>
      <c r="CN4912" s="6"/>
      <c r="CO4912" s="6"/>
      <c r="CP4912" s="6"/>
      <c r="CQ4912" s="6"/>
      <c r="CR4912" s="6"/>
      <c r="CS4912" s="6"/>
      <c r="CT4912" s="6"/>
      <c r="CU4912" s="6"/>
      <c r="CV4912" s="6"/>
      <c r="CW4912" s="6"/>
      <c r="CX4912" s="6"/>
      <c r="CY4912" s="6"/>
      <c r="CZ4912" s="6"/>
      <c r="DA4912" s="6"/>
      <c r="DB4912" s="6"/>
      <c r="DC4912" s="6"/>
      <c r="DD4912" s="6"/>
      <c r="DE4912" s="6"/>
      <c r="DF4912" s="6"/>
      <c r="DG4912" s="6"/>
      <c r="DH4912" s="6"/>
      <c r="DI4912" s="6"/>
      <c r="DJ4912" s="6"/>
    </row>
    <row r="4913" spans="15:114" ht="15" customHeight="1" x14ac:dyDescent="0.15"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6"/>
      <c r="BC4913" s="6"/>
      <c r="BD4913" s="6"/>
      <c r="BE4913" s="6"/>
      <c r="BF4913" s="6"/>
      <c r="BG4913" s="6"/>
      <c r="BH4913" s="6"/>
      <c r="BI4913" s="6"/>
      <c r="BJ4913" s="6"/>
      <c r="BK4913" s="6"/>
      <c r="BL4913" s="6"/>
      <c r="BM4913" s="6"/>
      <c r="BN4913" s="6"/>
      <c r="BO4913" s="6"/>
      <c r="BP4913" s="6"/>
      <c r="BQ4913" s="6"/>
      <c r="BR4913" s="6"/>
      <c r="BS4913" s="6"/>
      <c r="BT4913" s="6"/>
      <c r="BU4913" s="6"/>
      <c r="BV4913" s="6"/>
      <c r="BW4913" s="6"/>
      <c r="BX4913" s="6"/>
      <c r="BY4913" s="6"/>
      <c r="BZ4913" s="6"/>
      <c r="CA4913" s="6"/>
      <c r="CB4913" s="6"/>
      <c r="CC4913" s="6"/>
      <c r="CD4913" s="6"/>
      <c r="CE4913" s="6"/>
      <c r="CF4913" s="6"/>
      <c r="CG4913" s="6"/>
      <c r="CH4913" s="6"/>
      <c r="CI4913" s="6"/>
      <c r="CJ4913" s="6"/>
      <c r="CK4913" s="6"/>
      <c r="CL4913" s="6"/>
      <c r="CM4913" s="6"/>
      <c r="CN4913" s="6"/>
      <c r="CO4913" s="6"/>
      <c r="CP4913" s="6"/>
      <c r="CQ4913" s="6"/>
      <c r="CR4913" s="6"/>
      <c r="CS4913" s="6"/>
      <c r="CT4913" s="6"/>
      <c r="CU4913" s="6"/>
      <c r="CV4913" s="6"/>
      <c r="CW4913" s="6"/>
      <c r="CX4913" s="6"/>
      <c r="CY4913" s="6"/>
      <c r="CZ4913" s="6"/>
      <c r="DA4913" s="6"/>
      <c r="DB4913" s="6"/>
      <c r="DC4913" s="6"/>
      <c r="DD4913" s="6"/>
      <c r="DE4913" s="6"/>
      <c r="DF4913" s="6"/>
      <c r="DG4913" s="6"/>
      <c r="DH4913" s="6"/>
      <c r="DI4913" s="6"/>
      <c r="DJ4913" s="6"/>
    </row>
    <row r="4914" spans="15:114" ht="15" customHeight="1" x14ac:dyDescent="0.15"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6"/>
      <c r="BC4914" s="6"/>
      <c r="BD4914" s="6"/>
      <c r="BE4914" s="6"/>
      <c r="BF4914" s="6"/>
      <c r="BG4914" s="6"/>
      <c r="BH4914" s="6"/>
      <c r="BI4914" s="6"/>
      <c r="BJ4914" s="6"/>
      <c r="BK4914" s="6"/>
      <c r="BL4914" s="6"/>
      <c r="BM4914" s="6"/>
      <c r="BN4914" s="6"/>
      <c r="BO4914" s="6"/>
      <c r="BP4914" s="6"/>
      <c r="BQ4914" s="6"/>
      <c r="BR4914" s="6"/>
      <c r="BS4914" s="6"/>
      <c r="BT4914" s="6"/>
      <c r="BU4914" s="6"/>
      <c r="BV4914" s="6"/>
      <c r="BW4914" s="6"/>
      <c r="BX4914" s="6"/>
      <c r="BY4914" s="6"/>
      <c r="BZ4914" s="6"/>
      <c r="CA4914" s="6"/>
      <c r="CB4914" s="6"/>
      <c r="CC4914" s="6"/>
      <c r="CD4914" s="6"/>
      <c r="CE4914" s="6"/>
      <c r="CF4914" s="6"/>
      <c r="CG4914" s="6"/>
      <c r="CH4914" s="6"/>
      <c r="CI4914" s="6"/>
      <c r="CJ4914" s="6"/>
      <c r="CK4914" s="6"/>
      <c r="CL4914" s="6"/>
      <c r="CM4914" s="6"/>
      <c r="CN4914" s="6"/>
      <c r="CO4914" s="6"/>
      <c r="CP4914" s="6"/>
      <c r="CQ4914" s="6"/>
      <c r="CR4914" s="6"/>
      <c r="CS4914" s="6"/>
      <c r="CT4914" s="6"/>
      <c r="CU4914" s="6"/>
      <c r="CV4914" s="6"/>
      <c r="CW4914" s="6"/>
      <c r="CX4914" s="6"/>
      <c r="CY4914" s="6"/>
      <c r="CZ4914" s="6"/>
      <c r="DA4914" s="6"/>
      <c r="DB4914" s="6"/>
      <c r="DC4914" s="6"/>
      <c r="DD4914" s="6"/>
      <c r="DE4914" s="6"/>
      <c r="DF4914" s="6"/>
      <c r="DG4914" s="6"/>
      <c r="DH4914" s="6"/>
      <c r="DI4914" s="6"/>
      <c r="DJ4914" s="6"/>
    </row>
    <row r="4915" spans="15:114" ht="15" customHeight="1" x14ac:dyDescent="0.15"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6"/>
      <c r="BC4915" s="6"/>
      <c r="BD4915" s="6"/>
      <c r="BE4915" s="6"/>
      <c r="BF4915" s="6"/>
      <c r="BG4915" s="6"/>
      <c r="BH4915" s="6"/>
      <c r="BI4915" s="6"/>
      <c r="BJ4915" s="6"/>
      <c r="BK4915" s="6"/>
      <c r="BL4915" s="6"/>
      <c r="BM4915" s="6"/>
      <c r="BN4915" s="6"/>
      <c r="BO4915" s="6"/>
      <c r="BP4915" s="6"/>
      <c r="BQ4915" s="6"/>
      <c r="BR4915" s="6"/>
      <c r="BS4915" s="6"/>
      <c r="BT4915" s="6"/>
      <c r="BU4915" s="6"/>
      <c r="BV4915" s="6"/>
      <c r="BW4915" s="6"/>
      <c r="BX4915" s="6"/>
      <c r="BY4915" s="6"/>
      <c r="BZ4915" s="6"/>
      <c r="CA4915" s="6"/>
      <c r="CB4915" s="6"/>
      <c r="CC4915" s="6"/>
      <c r="CD4915" s="6"/>
      <c r="CE4915" s="6"/>
      <c r="CF4915" s="6"/>
      <c r="CG4915" s="6"/>
      <c r="CH4915" s="6"/>
      <c r="CI4915" s="6"/>
      <c r="CJ4915" s="6"/>
      <c r="CK4915" s="6"/>
      <c r="CL4915" s="6"/>
      <c r="CM4915" s="6"/>
      <c r="CN4915" s="6"/>
      <c r="CO4915" s="6"/>
      <c r="CP4915" s="6"/>
      <c r="CQ4915" s="6"/>
      <c r="CR4915" s="6"/>
      <c r="CS4915" s="6"/>
      <c r="CT4915" s="6"/>
      <c r="CU4915" s="6"/>
      <c r="CV4915" s="6"/>
      <c r="CW4915" s="6"/>
      <c r="CX4915" s="6"/>
      <c r="CY4915" s="6"/>
      <c r="CZ4915" s="6"/>
      <c r="DA4915" s="6"/>
      <c r="DB4915" s="6"/>
      <c r="DC4915" s="6"/>
      <c r="DD4915" s="6"/>
      <c r="DE4915" s="6"/>
      <c r="DF4915" s="6"/>
      <c r="DG4915" s="6"/>
      <c r="DH4915" s="6"/>
      <c r="DI4915" s="6"/>
      <c r="DJ4915" s="6"/>
    </row>
    <row r="4916" spans="15:114" ht="15" customHeight="1" x14ac:dyDescent="0.15"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  <c r="BH4916" s="6"/>
      <c r="BI4916" s="6"/>
      <c r="BJ4916" s="6"/>
      <c r="BK4916" s="6"/>
      <c r="BL4916" s="6"/>
      <c r="BM4916" s="6"/>
      <c r="BN4916" s="6"/>
      <c r="BO4916" s="6"/>
      <c r="BP4916" s="6"/>
      <c r="BQ4916" s="6"/>
      <c r="BR4916" s="6"/>
      <c r="BS4916" s="6"/>
      <c r="BT4916" s="6"/>
      <c r="BU4916" s="6"/>
      <c r="BV4916" s="6"/>
      <c r="BW4916" s="6"/>
      <c r="BX4916" s="6"/>
      <c r="BY4916" s="6"/>
      <c r="BZ4916" s="6"/>
      <c r="CA4916" s="6"/>
      <c r="CB4916" s="6"/>
      <c r="CC4916" s="6"/>
      <c r="CD4916" s="6"/>
      <c r="CE4916" s="6"/>
      <c r="CF4916" s="6"/>
      <c r="CG4916" s="6"/>
      <c r="CH4916" s="6"/>
      <c r="CI4916" s="6"/>
      <c r="CJ4916" s="6"/>
      <c r="CK4916" s="6"/>
      <c r="CL4916" s="6"/>
      <c r="CM4916" s="6"/>
      <c r="CN4916" s="6"/>
      <c r="CO4916" s="6"/>
      <c r="CP4916" s="6"/>
      <c r="CQ4916" s="6"/>
      <c r="CR4916" s="6"/>
      <c r="CS4916" s="6"/>
      <c r="CT4916" s="6"/>
      <c r="CU4916" s="6"/>
      <c r="CV4916" s="6"/>
      <c r="CW4916" s="6"/>
      <c r="CX4916" s="6"/>
      <c r="CY4916" s="6"/>
      <c r="CZ4916" s="6"/>
      <c r="DA4916" s="6"/>
      <c r="DB4916" s="6"/>
      <c r="DC4916" s="6"/>
      <c r="DD4916" s="6"/>
      <c r="DE4916" s="6"/>
      <c r="DF4916" s="6"/>
      <c r="DG4916" s="6"/>
      <c r="DH4916" s="6"/>
      <c r="DI4916" s="6"/>
      <c r="DJ4916" s="6"/>
    </row>
    <row r="4917" spans="15:114" ht="15" customHeight="1" x14ac:dyDescent="0.15"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  <c r="BH4917" s="6"/>
      <c r="BI4917" s="6"/>
      <c r="BJ4917" s="6"/>
      <c r="BK4917" s="6"/>
      <c r="BL4917" s="6"/>
      <c r="BM4917" s="6"/>
      <c r="BN4917" s="6"/>
      <c r="BO4917" s="6"/>
      <c r="BP4917" s="6"/>
      <c r="BQ4917" s="6"/>
      <c r="BR4917" s="6"/>
      <c r="BS4917" s="6"/>
      <c r="BT4917" s="6"/>
      <c r="BU4917" s="6"/>
      <c r="BV4917" s="6"/>
      <c r="BW4917" s="6"/>
      <c r="BX4917" s="6"/>
      <c r="BY4917" s="6"/>
      <c r="BZ4917" s="6"/>
      <c r="CA4917" s="6"/>
      <c r="CB4917" s="6"/>
      <c r="CC4917" s="6"/>
      <c r="CD4917" s="6"/>
      <c r="CE4917" s="6"/>
      <c r="CF4917" s="6"/>
      <c r="CG4917" s="6"/>
      <c r="CH4917" s="6"/>
      <c r="CI4917" s="6"/>
      <c r="CJ4917" s="6"/>
      <c r="CK4917" s="6"/>
      <c r="CL4917" s="6"/>
      <c r="CM4917" s="6"/>
      <c r="CN4917" s="6"/>
      <c r="CO4917" s="6"/>
      <c r="CP4917" s="6"/>
      <c r="CQ4917" s="6"/>
      <c r="CR4917" s="6"/>
      <c r="CS4917" s="6"/>
      <c r="CT4917" s="6"/>
      <c r="CU4917" s="6"/>
      <c r="CV4917" s="6"/>
      <c r="CW4917" s="6"/>
      <c r="CX4917" s="6"/>
      <c r="CY4917" s="6"/>
      <c r="CZ4917" s="6"/>
      <c r="DA4917" s="6"/>
      <c r="DB4917" s="6"/>
      <c r="DC4917" s="6"/>
      <c r="DD4917" s="6"/>
      <c r="DE4917" s="6"/>
      <c r="DF4917" s="6"/>
      <c r="DG4917" s="6"/>
      <c r="DH4917" s="6"/>
      <c r="DI4917" s="6"/>
      <c r="DJ4917" s="6"/>
    </row>
    <row r="4918" spans="15:114" ht="15" customHeight="1" x14ac:dyDescent="0.15"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6"/>
      <c r="BC4918" s="6"/>
      <c r="BD4918" s="6"/>
      <c r="BE4918" s="6"/>
      <c r="BF4918" s="6"/>
      <c r="BG4918" s="6"/>
      <c r="BH4918" s="6"/>
      <c r="BI4918" s="6"/>
      <c r="BJ4918" s="6"/>
      <c r="BK4918" s="6"/>
      <c r="BL4918" s="6"/>
      <c r="BM4918" s="6"/>
      <c r="BN4918" s="6"/>
      <c r="BO4918" s="6"/>
      <c r="BP4918" s="6"/>
      <c r="BQ4918" s="6"/>
      <c r="BR4918" s="6"/>
      <c r="BS4918" s="6"/>
      <c r="BT4918" s="6"/>
      <c r="BU4918" s="6"/>
      <c r="BV4918" s="6"/>
      <c r="BW4918" s="6"/>
      <c r="BX4918" s="6"/>
      <c r="BY4918" s="6"/>
      <c r="BZ4918" s="6"/>
      <c r="CA4918" s="6"/>
      <c r="CB4918" s="6"/>
      <c r="CC4918" s="6"/>
      <c r="CD4918" s="6"/>
      <c r="CE4918" s="6"/>
      <c r="CF4918" s="6"/>
      <c r="CG4918" s="6"/>
      <c r="CH4918" s="6"/>
      <c r="CI4918" s="6"/>
      <c r="CJ4918" s="6"/>
      <c r="CK4918" s="6"/>
      <c r="CL4918" s="6"/>
      <c r="CM4918" s="6"/>
      <c r="CN4918" s="6"/>
      <c r="CO4918" s="6"/>
      <c r="CP4918" s="6"/>
      <c r="CQ4918" s="6"/>
      <c r="CR4918" s="6"/>
      <c r="CS4918" s="6"/>
      <c r="CT4918" s="6"/>
      <c r="CU4918" s="6"/>
      <c r="CV4918" s="6"/>
      <c r="CW4918" s="6"/>
      <c r="CX4918" s="6"/>
      <c r="CY4918" s="6"/>
      <c r="CZ4918" s="6"/>
      <c r="DA4918" s="6"/>
      <c r="DB4918" s="6"/>
      <c r="DC4918" s="6"/>
      <c r="DD4918" s="6"/>
      <c r="DE4918" s="6"/>
      <c r="DF4918" s="6"/>
      <c r="DG4918" s="6"/>
      <c r="DH4918" s="6"/>
      <c r="DI4918" s="6"/>
      <c r="DJ4918" s="6"/>
    </row>
    <row r="4919" spans="15:114" ht="15" customHeight="1" x14ac:dyDescent="0.15"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6"/>
      <c r="BD4919" s="6"/>
      <c r="BE4919" s="6"/>
      <c r="BF4919" s="6"/>
      <c r="BG4919" s="6"/>
      <c r="BH4919" s="6"/>
      <c r="BI4919" s="6"/>
      <c r="BJ4919" s="6"/>
      <c r="BK4919" s="6"/>
      <c r="BL4919" s="6"/>
      <c r="BM4919" s="6"/>
      <c r="BN4919" s="6"/>
      <c r="BO4919" s="6"/>
      <c r="BP4919" s="6"/>
      <c r="BQ4919" s="6"/>
      <c r="BR4919" s="6"/>
      <c r="BS4919" s="6"/>
      <c r="BT4919" s="6"/>
      <c r="BU4919" s="6"/>
      <c r="BV4919" s="6"/>
      <c r="BW4919" s="6"/>
      <c r="BX4919" s="6"/>
      <c r="BY4919" s="6"/>
      <c r="BZ4919" s="6"/>
      <c r="CA4919" s="6"/>
      <c r="CB4919" s="6"/>
      <c r="CC4919" s="6"/>
      <c r="CD4919" s="6"/>
      <c r="CE4919" s="6"/>
      <c r="CF4919" s="6"/>
      <c r="CG4919" s="6"/>
      <c r="CH4919" s="6"/>
      <c r="CI4919" s="6"/>
      <c r="CJ4919" s="6"/>
      <c r="CK4919" s="6"/>
      <c r="CL4919" s="6"/>
      <c r="CM4919" s="6"/>
      <c r="CN4919" s="6"/>
      <c r="CO4919" s="6"/>
      <c r="CP4919" s="6"/>
      <c r="CQ4919" s="6"/>
      <c r="CR4919" s="6"/>
      <c r="CS4919" s="6"/>
      <c r="CT4919" s="6"/>
      <c r="CU4919" s="6"/>
      <c r="CV4919" s="6"/>
      <c r="CW4919" s="6"/>
      <c r="CX4919" s="6"/>
      <c r="CY4919" s="6"/>
      <c r="CZ4919" s="6"/>
      <c r="DA4919" s="6"/>
      <c r="DB4919" s="6"/>
      <c r="DC4919" s="6"/>
      <c r="DD4919" s="6"/>
      <c r="DE4919" s="6"/>
      <c r="DF4919" s="6"/>
      <c r="DG4919" s="6"/>
      <c r="DH4919" s="6"/>
      <c r="DI4919" s="6"/>
      <c r="DJ4919" s="6"/>
    </row>
    <row r="4920" spans="15:114" ht="15" customHeight="1" x14ac:dyDescent="0.15"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6"/>
      <c r="BC4920" s="6"/>
      <c r="BD4920" s="6"/>
      <c r="BE4920" s="6"/>
      <c r="BF4920" s="6"/>
      <c r="BG4920" s="6"/>
      <c r="BH4920" s="6"/>
      <c r="BI4920" s="6"/>
      <c r="BJ4920" s="6"/>
      <c r="BK4920" s="6"/>
      <c r="BL4920" s="6"/>
      <c r="BM4920" s="6"/>
      <c r="BN4920" s="6"/>
      <c r="BO4920" s="6"/>
      <c r="BP4920" s="6"/>
      <c r="BQ4920" s="6"/>
      <c r="BR4920" s="6"/>
      <c r="BS4920" s="6"/>
      <c r="BT4920" s="6"/>
      <c r="BU4920" s="6"/>
      <c r="BV4920" s="6"/>
      <c r="BW4920" s="6"/>
      <c r="BX4920" s="6"/>
      <c r="BY4920" s="6"/>
      <c r="BZ4920" s="6"/>
      <c r="CA4920" s="6"/>
      <c r="CB4920" s="6"/>
      <c r="CC4920" s="6"/>
      <c r="CD4920" s="6"/>
      <c r="CE4920" s="6"/>
      <c r="CF4920" s="6"/>
      <c r="CG4920" s="6"/>
      <c r="CH4920" s="6"/>
      <c r="CI4920" s="6"/>
      <c r="CJ4920" s="6"/>
      <c r="CK4920" s="6"/>
      <c r="CL4920" s="6"/>
      <c r="CM4920" s="6"/>
      <c r="CN4920" s="6"/>
      <c r="CO4920" s="6"/>
      <c r="CP4920" s="6"/>
      <c r="CQ4920" s="6"/>
      <c r="CR4920" s="6"/>
      <c r="CS4920" s="6"/>
      <c r="CT4920" s="6"/>
      <c r="CU4920" s="6"/>
      <c r="CV4920" s="6"/>
      <c r="CW4920" s="6"/>
      <c r="CX4920" s="6"/>
      <c r="CY4920" s="6"/>
      <c r="CZ4920" s="6"/>
      <c r="DA4920" s="6"/>
      <c r="DB4920" s="6"/>
      <c r="DC4920" s="6"/>
      <c r="DD4920" s="6"/>
      <c r="DE4920" s="6"/>
      <c r="DF4920" s="6"/>
      <c r="DG4920" s="6"/>
      <c r="DH4920" s="6"/>
      <c r="DI4920" s="6"/>
      <c r="DJ4920" s="6"/>
    </row>
    <row r="4921" spans="15:114" ht="15" customHeight="1" x14ac:dyDescent="0.15"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6"/>
      <c r="BC4921" s="6"/>
      <c r="BD4921" s="6"/>
      <c r="BE4921" s="6"/>
      <c r="BF4921" s="6"/>
      <c r="BG4921" s="6"/>
      <c r="BH4921" s="6"/>
      <c r="BI4921" s="6"/>
      <c r="BJ4921" s="6"/>
      <c r="BK4921" s="6"/>
      <c r="BL4921" s="6"/>
      <c r="BM4921" s="6"/>
      <c r="BN4921" s="6"/>
      <c r="BO4921" s="6"/>
      <c r="BP4921" s="6"/>
      <c r="BQ4921" s="6"/>
      <c r="BR4921" s="6"/>
      <c r="BS4921" s="6"/>
      <c r="BT4921" s="6"/>
      <c r="BU4921" s="6"/>
      <c r="BV4921" s="6"/>
      <c r="BW4921" s="6"/>
      <c r="BX4921" s="6"/>
      <c r="BY4921" s="6"/>
      <c r="BZ4921" s="6"/>
      <c r="CA4921" s="6"/>
      <c r="CB4921" s="6"/>
      <c r="CC4921" s="6"/>
      <c r="CD4921" s="6"/>
      <c r="CE4921" s="6"/>
      <c r="CF4921" s="6"/>
      <c r="CG4921" s="6"/>
      <c r="CH4921" s="6"/>
      <c r="CI4921" s="6"/>
      <c r="CJ4921" s="6"/>
      <c r="CK4921" s="6"/>
      <c r="CL4921" s="6"/>
      <c r="CM4921" s="6"/>
      <c r="CN4921" s="6"/>
      <c r="CO4921" s="6"/>
      <c r="CP4921" s="6"/>
      <c r="CQ4921" s="6"/>
      <c r="CR4921" s="6"/>
      <c r="CS4921" s="6"/>
      <c r="CT4921" s="6"/>
      <c r="CU4921" s="6"/>
      <c r="CV4921" s="6"/>
      <c r="CW4921" s="6"/>
      <c r="CX4921" s="6"/>
      <c r="CY4921" s="6"/>
      <c r="CZ4921" s="6"/>
      <c r="DA4921" s="6"/>
      <c r="DB4921" s="6"/>
      <c r="DC4921" s="6"/>
      <c r="DD4921" s="6"/>
      <c r="DE4921" s="6"/>
      <c r="DF4921" s="6"/>
      <c r="DG4921" s="6"/>
      <c r="DH4921" s="6"/>
      <c r="DI4921" s="6"/>
      <c r="DJ4921" s="6"/>
    </row>
    <row r="4922" spans="15:114" ht="15" customHeight="1" x14ac:dyDescent="0.15"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6"/>
      <c r="BC4922" s="6"/>
      <c r="BD4922" s="6"/>
      <c r="BE4922" s="6"/>
      <c r="BF4922" s="6"/>
      <c r="BG4922" s="6"/>
      <c r="BH4922" s="6"/>
      <c r="BI4922" s="6"/>
      <c r="BJ4922" s="6"/>
      <c r="BK4922" s="6"/>
      <c r="BL4922" s="6"/>
      <c r="BM4922" s="6"/>
      <c r="BN4922" s="6"/>
      <c r="BO4922" s="6"/>
      <c r="BP4922" s="6"/>
      <c r="BQ4922" s="6"/>
      <c r="BR4922" s="6"/>
      <c r="BS4922" s="6"/>
      <c r="BT4922" s="6"/>
      <c r="BU4922" s="6"/>
      <c r="BV4922" s="6"/>
      <c r="BW4922" s="6"/>
      <c r="BX4922" s="6"/>
      <c r="BY4922" s="6"/>
      <c r="BZ4922" s="6"/>
      <c r="CA4922" s="6"/>
      <c r="CB4922" s="6"/>
      <c r="CC4922" s="6"/>
      <c r="CD4922" s="6"/>
      <c r="CE4922" s="6"/>
      <c r="CF4922" s="6"/>
      <c r="CG4922" s="6"/>
      <c r="CH4922" s="6"/>
      <c r="CI4922" s="6"/>
      <c r="CJ4922" s="6"/>
      <c r="CK4922" s="6"/>
      <c r="CL4922" s="6"/>
      <c r="CM4922" s="6"/>
      <c r="CN4922" s="6"/>
      <c r="CO4922" s="6"/>
      <c r="CP4922" s="6"/>
      <c r="CQ4922" s="6"/>
      <c r="CR4922" s="6"/>
      <c r="CS4922" s="6"/>
      <c r="CT4922" s="6"/>
      <c r="CU4922" s="6"/>
      <c r="CV4922" s="6"/>
      <c r="CW4922" s="6"/>
      <c r="CX4922" s="6"/>
      <c r="CY4922" s="6"/>
      <c r="CZ4922" s="6"/>
      <c r="DA4922" s="6"/>
      <c r="DB4922" s="6"/>
      <c r="DC4922" s="6"/>
      <c r="DD4922" s="6"/>
      <c r="DE4922" s="6"/>
      <c r="DF4922" s="6"/>
      <c r="DG4922" s="6"/>
      <c r="DH4922" s="6"/>
      <c r="DI4922" s="6"/>
      <c r="DJ4922" s="6"/>
    </row>
    <row r="4923" spans="15:114" ht="15" customHeight="1" x14ac:dyDescent="0.15"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6"/>
      <c r="BC4923" s="6"/>
      <c r="BD4923" s="6"/>
      <c r="BE4923" s="6"/>
      <c r="BF4923" s="6"/>
      <c r="BG4923" s="6"/>
      <c r="BH4923" s="6"/>
      <c r="BI4923" s="6"/>
      <c r="BJ4923" s="6"/>
      <c r="BK4923" s="6"/>
      <c r="BL4923" s="6"/>
      <c r="BM4923" s="6"/>
      <c r="BN4923" s="6"/>
      <c r="BO4923" s="6"/>
      <c r="BP4923" s="6"/>
      <c r="BQ4923" s="6"/>
      <c r="BR4923" s="6"/>
      <c r="BS4923" s="6"/>
      <c r="BT4923" s="6"/>
      <c r="BU4923" s="6"/>
      <c r="BV4923" s="6"/>
      <c r="BW4923" s="6"/>
      <c r="BX4923" s="6"/>
      <c r="BY4923" s="6"/>
      <c r="BZ4923" s="6"/>
      <c r="CA4923" s="6"/>
      <c r="CB4923" s="6"/>
      <c r="CC4923" s="6"/>
      <c r="CD4923" s="6"/>
      <c r="CE4923" s="6"/>
      <c r="CF4923" s="6"/>
      <c r="CG4923" s="6"/>
      <c r="CH4923" s="6"/>
      <c r="CI4923" s="6"/>
      <c r="CJ4923" s="6"/>
      <c r="CK4923" s="6"/>
      <c r="CL4923" s="6"/>
      <c r="CM4923" s="6"/>
      <c r="CN4923" s="6"/>
      <c r="CO4923" s="6"/>
      <c r="CP4923" s="6"/>
      <c r="CQ4923" s="6"/>
      <c r="CR4923" s="6"/>
      <c r="CS4923" s="6"/>
      <c r="CT4923" s="6"/>
      <c r="CU4923" s="6"/>
      <c r="CV4923" s="6"/>
      <c r="CW4923" s="6"/>
      <c r="CX4923" s="6"/>
      <c r="CY4923" s="6"/>
      <c r="CZ4923" s="6"/>
      <c r="DA4923" s="6"/>
      <c r="DB4923" s="6"/>
      <c r="DC4923" s="6"/>
      <c r="DD4923" s="6"/>
      <c r="DE4923" s="6"/>
      <c r="DF4923" s="6"/>
      <c r="DG4923" s="6"/>
      <c r="DH4923" s="6"/>
      <c r="DI4923" s="6"/>
      <c r="DJ4923" s="6"/>
    </row>
    <row r="4924" spans="15:114" ht="15" customHeight="1" x14ac:dyDescent="0.15"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6"/>
      <c r="BC4924" s="6"/>
      <c r="BD4924" s="6"/>
      <c r="BE4924" s="6"/>
      <c r="BF4924" s="6"/>
      <c r="BG4924" s="6"/>
      <c r="BH4924" s="6"/>
      <c r="BI4924" s="6"/>
      <c r="BJ4924" s="6"/>
      <c r="BK4924" s="6"/>
      <c r="BL4924" s="6"/>
      <c r="BM4924" s="6"/>
      <c r="BN4924" s="6"/>
      <c r="BO4924" s="6"/>
      <c r="BP4924" s="6"/>
      <c r="BQ4924" s="6"/>
      <c r="BR4924" s="6"/>
      <c r="BS4924" s="6"/>
      <c r="BT4924" s="6"/>
      <c r="BU4924" s="6"/>
      <c r="BV4924" s="6"/>
      <c r="BW4924" s="6"/>
      <c r="BX4924" s="6"/>
      <c r="BY4924" s="6"/>
      <c r="BZ4924" s="6"/>
      <c r="CA4924" s="6"/>
      <c r="CB4924" s="6"/>
      <c r="CC4924" s="6"/>
      <c r="CD4924" s="6"/>
      <c r="CE4924" s="6"/>
      <c r="CF4924" s="6"/>
      <c r="CG4924" s="6"/>
      <c r="CH4924" s="6"/>
      <c r="CI4924" s="6"/>
      <c r="CJ4924" s="6"/>
      <c r="CK4924" s="6"/>
      <c r="CL4924" s="6"/>
      <c r="CM4924" s="6"/>
      <c r="CN4924" s="6"/>
      <c r="CO4924" s="6"/>
      <c r="CP4924" s="6"/>
      <c r="CQ4924" s="6"/>
      <c r="CR4924" s="6"/>
      <c r="CS4924" s="6"/>
      <c r="CT4924" s="6"/>
      <c r="CU4924" s="6"/>
      <c r="CV4924" s="6"/>
      <c r="CW4924" s="6"/>
      <c r="CX4924" s="6"/>
      <c r="CY4924" s="6"/>
      <c r="CZ4924" s="6"/>
      <c r="DA4924" s="6"/>
      <c r="DB4924" s="6"/>
      <c r="DC4924" s="6"/>
      <c r="DD4924" s="6"/>
      <c r="DE4924" s="6"/>
      <c r="DF4924" s="6"/>
      <c r="DG4924" s="6"/>
      <c r="DH4924" s="6"/>
      <c r="DI4924" s="6"/>
      <c r="DJ4924" s="6"/>
    </row>
    <row r="4925" spans="15:114" ht="15" customHeight="1" x14ac:dyDescent="0.15"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6"/>
      <c r="BC4925" s="6"/>
      <c r="BD4925" s="6"/>
      <c r="BE4925" s="6"/>
      <c r="BF4925" s="6"/>
      <c r="BG4925" s="6"/>
      <c r="BH4925" s="6"/>
      <c r="BI4925" s="6"/>
      <c r="BJ4925" s="6"/>
      <c r="BK4925" s="6"/>
      <c r="BL4925" s="6"/>
      <c r="BM4925" s="6"/>
      <c r="BN4925" s="6"/>
      <c r="BO4925" s="6"/>
      <c r="BP4925" s="6"/>
      <c r="BQ4925" s="6"/>
      <c r="BR4925" s="6"/>
      <c r="BS4925" s="6"/>
      <c r="BT4925" s="6"/>
      <c r="BU4925" s="6"/>
      <c r="BV4925" s="6"/>
      <c r="BW4925" s="6"/>
      <c r="BX4925" s="6"/>
      <c r="BY4925" s="6"/>
      <c r="BZ4925" s="6"/>
      <c r="CA4925" s="6"/>
      <c r="CB4925" s="6"/>
      <c r="CC4925" s="6"/>
      <c r="CD4925" s="6"/>
      <c r="CE4925" s="6"/>
      <c r="CF4925" s="6"/>
      <c r="CG4925" s="6"/>
      <c r="CH4925" s="6"/>
      <c r="CI4925" s="6"/>
      <c r="CJ4925" s="6"/>
      <c r="CK4925" s="6"/>
      <c r="CL4925" s="6"/>
      <c r="CM4925" s="6"/>
      <c r="CN4925" s="6"/>
      <c r="CO4925" s="6"/>
      <c r="CP4925" s="6"/>
      <c r="CQ4925" s="6"/>
      <c r="CR4925" s="6"/>
      <c r="CS4925" s="6"/>
      <c r="CT4925" s="6"/>
      <c r="CU4925" s="6"/>
      <c r="CV4925" s="6"/>
      <c r="CW4925" s="6"/>
      <c r="CX4925" s="6"/>
      <c r="CY4925" s="6"/>
      <c r="CZ4925" s="6"/>
      <c r="DA4925" s="6"/>
      <c r="DB4925" s="6"/>
      <c r="DC4925" s="6"/>
      <c r="DD4925" s="6"/>
      <c r="DE4925" s="6"/>
      <c r="DF4925" s="6"/>
      <c r="DG4925" s="6"/>
      <c r="DH4925" s="6"/>
      <c r="DI4925" s="6"/>
      <c r="DJ4925" s="6"/>
    </row>
    <row r="4926" spans="15:114" ht="15" customHeight="1" x14ac:dyDescent="0.15"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6"/>
      <c r="BC4926" s="6"/>
      <c r="BD4926" s="6"/>
      <c r="BE4926" s="6"/>
      <c r="BF4926" s="6"/>
      <c r="BG4926" s="6"/>
      <c r="BH4926" s="6"/>
      <c r="BI4926" s="6"/>
      <c r="BJ4926" s="6"/>
      <c r="BK4926" s="6"/>
      <c r="BL4926" s="6"/>
      <c r="BM4926" s="6"/>
      <c r="BN4926" s="6"/>
      <c r="BO4926" s="6"/>
      <c r="BP4926" s="6"/>
      <c r="BQ4926" s="6"/>
      <c r="BR4926" s="6"/>
      <c r="BS4926" s="6"/>
      <c r="BT4926" s="6"/>
      <c r="BU4926" s="6"/>
      <c r="BV4926" s="6"/>
      <c r="BW4926" s="6"/>
      <c r="BX4926" s="6"/>
      <c r="BY4926" s="6"/>
      <c r="BZ4926" s="6"/>
      <c r="CA4926" s="6"/>
      <c r="CB4926" s="6"/>
      <c r="CC4926" s="6"/>
      <c r="CD4926" s="6"/>
      <c r="CE4926" s="6"/>
      <c r="CF4926" s="6"/>
      <c r="CG4926" s="6"/>
      <c r="CH4926" s="6"/>
      <c r="CI4926" s="6"/>
      <c r="CJ4926" s="6"/>
      <c r="CK4926" s="6"/>
      <c r="CL4926" s="6"/>
      <c r="CM4926" s="6"/>
      <c r="CN4926" s="6"/>
      <c r="CO4926" s="6"/>
      <c r="CP4926" s="6"/>
      <c r="CQ4926" s="6"/>
      <c r="CR4926" s="6"/>
      <c r="CS4926" s="6"/>
      <c r="CT4926" s="6"/>
      <c r="CU4926" s="6"/>
      <c r="CV4926" s="6"/>
      <c r="CW4926" s="6"/>
      <c r="CX4926" s="6"/>
      <c r="CY4926" s="6"/>
      <c r="CZ4926" s="6"/>
      <c r="DA4926" s="6"/>
      <c r="DB4926" s="6"/>
      <c r="DC4926" s="6"/>
      <c r="DD4926" s="6"/>
      <c r="DE4926" s="6"/>
      <c r="DF4926" s="6"/>
      <c r="DG4926" s="6"/>
      <c r="DH4926" s="6"/>
      <c r="DI4926" s="6"/>
      <c r="DJ4926" s="6"/>
    </row>
    <row r="4927" spans="15:114" ht="15" customHeight="1" x14ac:dyDescent="0.15"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6"/>
      <c r="BC4927" s="6"/>
      <c r="BD4927" s="6"/>
      <c r="BE4927" s="6"/>
      <c r="BF4927" s="6"/>
      <c r="BG4927" s="6"/>
      <c r="BH4927" s="6"/>
      <c r="BI4927" s="6"/>
      <c r="BJ4927" s="6"/>
      <c r="BK4927" s="6"/>
      <c r="BL4927" s="6"/>
      <c r="BM4927" s="6"/>
      <c r="BN4927" s="6"/>
      <c r="BO4927" s="6"/>
      <c r="BP4927" s="6"/>
      <c r="BQ4927" s="6"/>
      <c r="BR4927" s="6"/>
      <c r="BS4927" s="6"/>
      <c r="BT4927" s="6"/>
      <c r="BU4927" s="6"/>
      <c r="BV4927" s="6"/>
      <c r="BW4927" s="6"/>
      <c r="BX4927" s="6"/>
      <c r="BY4927" s="6"/>
      <c r="BZ4927" s="6"/>
      <c r="CA4927" s="6"/>
      <c r="CB4927" s="6"/>
      <c r="CC4927" s="6"/>
      <c r="CD4927" s="6"/>
      <c r="CE4927" s="6"/>
      <c r="CF4927" s="6"/>
      <c r="CG4927" s="6"/>
      <c r="CH4927" s="6"/>
      <c r="CI4927" s="6"/>
      <c r="CJ4927" s="6"/>
      <c r="CK4927" s="6"/>
      <c r="CL4927" s="6"/>
      <c r="CM4927" s="6"/>
      <c r="CN4927" s="6"/>
      <c r="CO4927" s="6"/>
      <c r="CP4927" s="6"/>
      <c r="CQ4927" s="6"/>
      <c r="CR4927" s="6"/>
      <c r="CS4927" s="6"/>
      <c r="CT4927" s="6"/>
      <c r="CU4927" s="6"/>
      <c r="CV4927" s="6"/>
      <c r="CW4927" s="6"/>
      <c r="CX4927" s="6"/>
      <c r="CY4927" s="6"/>
      <c r="CZ4927" s="6"/>
      <c r="DA4927" s="6"/>
      <c r="DB4927" s="6"/>
      <c r="DC4927" s="6"/>
      <c r="DD4927" s="6"/>
      <c r="DE4927" s="6"/>
      <c r="DF4927" s="6"/>
      <c r="DG4927" s="6"/>
      <c r="DH4927" s="6"/>
      <c r="DI4927" s="6"/>
      <c r="DJ4927" s="6"/>
    </row>
    <row r="4928" spans="15:114" ht="15" customHeight="1" x14ac:dyDescent="0.15"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6"/>
      <c r="BC4928" s="6"/>
      <c r="BD4928" s="6"/>
      <c r="BE4928" s="6"/>
      <c r="BF4928" s="6"/>
      <c r="BG4928" s="6"/>
      <c r="BH4928" s="6"/>
      <c r="BI4928" s="6"/>
      <c r="BJ4928" s="6"/>
      <c r="BK4928" s="6"/>
      <c r="BL4928" s="6"/>
      <c r="BM4928" s="6"/>
      <c r="BN4928" s="6"/>
      <c r="BO4928" s="6"/>
      <c r="BP4928" s="6"/>
      <c r="BQ4928" s="6"/>
      <c r="BR4928" s="6"/>
      <c r="BS4928" s="6"/>
      <c r="BT4928" s="6"/>
      <c r="BU4928" s="6"/>
      <c r="BV4928" s="6"/>
      <c r="BW4928" s="6"/>
      <c r="BX4928" s="6"/>
      <c r="BY4928" s="6"/>
      <c r="BZ4928" s="6"/>
      <c r="CA4928" s="6"/>
      <c r="CB4928" s="6"/>
      <c r="CC4928" s="6"/>
      <c r="CD4928" s="6"/>
      <c r="CE4928" s="6"/>
      <c r="CF4928" s="6"/>
      <c r="CG4928" s="6"/>
      <c r="CH4928" s="6"/>
      <c r="CI4928" s="6"/>
      <c r="CJ4928" s="6"/>
      <c r="CK4928" s="6"/>
      <c r="CL4928" s="6"/>
      <c r="CM4928" s="6"/>
      <c r="CN4928" s="6"/>
      <c r="CO4928" s="6"/>
      <c r="CP4928" s="6"/>
      <c r="CQ4928" s="6"/>
      <c r="CR4928" s="6"/>
      <c r="CS4928" s="6"/>
      <c r="CT4928" s="6"/>
      <c r="CU4928" s="6"/>
      <c r="CV4928" s="6"/>
      <c r="CW4928" s="6"/>
      <c r="CX4928" s="6"/>
      <c r="CY4928" s="6"/>
      <c r="CZ4928" s="6"/>
      <c r="DA4928" s="6"/>
      <c r="DB4928" s="6"/>
      <c r="DC4928" s="6"/>
      <c r="DD4928" s="6"/>
      <c r="DE4928" s="6"/>
      <c r="DF4928" s="6"/>
      <c r="DG4928" s="6"/>
      <c r="DH4928" s="6"/>
      <c r="DI4928" s="6"/>
      <c r="DJ4928" s="6"/>
    </row>
    <row r="4929" spans="15:114" ht="15" customHeight="1" x14ac:dyDescent="0.15"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6"/>
      <c r="BC4929" s="6"/>
      <c r="BD4929" s="6"/>
      <c r="BE4929" s="6"/>
      <c r="BF4929" s="6"/>
      <c r="BG4929" s="6"/>
      <c r="BH4929" s="6"/>
      <c r="BI4929" s="6"/>
      <c r="BJ4929" s="6"/>
      <c r="BK4929" s="6"/>
      <c r="BL4929" s="6"/>
      <c r="BM4929" s="6"/>
      <c r="BN4929" s="6"/>
      <c r="BO4929" s="6"/>
      <c r="BP4929" s="6"/>
      <c r="BQ4929" s="6"/>
      <c r="BR4929" s="6"/>
      <c r="BS4929" s="6"/>
      <c r="BT4929" s="6"/>
      <c r="BU4929" s="6"/>
      <c r="BV4929" s="6"/>
      <c r="BW4929" s="6"/>
      <c r="BX4929" s="6"/>
      <c r="BY4929" s="6"/>
      <c r="BZ4929" s="6"/>
      <c r="CA4929" s="6"/>
      <c r="CB4929" s="6"/>
      <c r="CC4929" s="6"/>
      <c r="CD4929" s="6"/>
      <c r="CE4929" s="6"/>
      <c r="CF4929" s="6"/>
      <c r="CG4929" s="6"/>
      <c r="CH4929" s="6"/>
      <c r="CI4929" s="6"/>
      <c r="CJ4929" s="6"/>
      <c r="CK4929" s="6"/>
      <c r="CL4929" s="6"/>
      <c r="CM4929" s="6"/>
      <c r="CN4929" s="6"/>
      <c r="CO4929" s="6"/>
      <c r="CP4929" s="6"/>
      <c r="CQ4929" s="6"/>
      <c r="CR4929" s="6"/>
      <c r="CS4929" s="6"/>
      <c r="CT4929" s="6"/>
      <c r="CU4929" s="6"/>
      <c r="CV4929" s="6"/>
      <c r="CW4929" s="6"/>
      <c r="CX4929" s="6"/>
      <c r="CY4929" s="6"/>
      <c r="CZ4929" s="6"/>
      <c r="DA4929" s="6"/>
      <c r="DB4929" s="6"/>
      <c r="DC4929" s="6"/>
      <c r="DD4929" s="6"/>
      <c r="DE4929" s="6"/>
      <c r="DF4929" s="6"/>
      <c r="DG4929" s="6"/>
      <c r="DH4929" s="6"/>
      <c r="DI4929" s="6"/>
      <c r="DJ4929" s="6"/>
    </row>
    <row r="4930" spans="15:114" ht="15" customHeight="1" x14ac:dyDescent="0.15"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6"/>
      <c r="BC4930" s="6"/>
      <c r="BD4930" s="6"/>
      <c r="BE4930" s="6"/>
      <c r="BF4930" s="6"/>
      <c r="BG4930" s="6"/>
      <c r="BH4930" s="6"/>
      <c r="BI4930" s="6"/>
      <c r="BJ4930" s="6"/>
      <c r="BK4930" s="6"/>
      <c r="BL4930" s="6"/>
      <c r="BM4930" s="6"/>
      <c r="BN4930" s="6"/>
      <c r="BO4930" s="6"/>
      <c r="BP4930" s="6"/>
      <c r="BQ4930" s="6"/>
      <c r="BR4930" s="6"/>
      <c r="BS4930" s="6"/>
      <c r="BT4930" s="6"/>
      <c r="BU4930" s="6"/>
      <c r="BV4930" s="6"/>
      <c r="BW4930" s="6"/>
      <c r="BX4930" s="6"/>
      <c r="BY4930" s="6"/>
      <c r="BZ4930" s="6"/>
      <c r="CA4930" s="6"/>
      <c r="CB4930" s="6"/>
      <c r="CC4930" s="6"/>
      <c r="CD4930" s="6"/>
      <c r="CE4930" s="6"/>
      <c r="CF4930" s="6"/>
      <c r="CG4930" s="6"/>
      <c r="CH4930" s="6"/>
      <c r="CI4930" s="6"/>
      <c r="CJ4930" s="6"/>
      <c r="CK4930" s="6"/>
      <c r="CL4930" s="6"/>
      <c r="CM4930" s="6"/>
      <c r="CN4930" s="6"/>
      <c r="CO4930" s="6"/>
      <c r="CP4930" s="6"/>
      <c r="CQ4930" s="6"/>
      <c r="CR4930" s="6"/>
      <c r="CS4930" s="6"/>
      <c r="CT4930" s="6"/>
      <c r="CU4930" s="6"/>
      <c r="CV4930" s="6"/>
      <c r="CW4930" s="6"/>
      <c r="CX4930" s="6"/>
      <c r="CY4930" s="6"/>
      <c r="CZ4930" s="6"/>
      <c r="DA4930" s="6"/>
      <c r="DB4930" s="6"/>
      <c r="DC4930" s="6"/>
      <c r="DD4930" s="6"/>
      <c r="DE4930" s="6"/>
      <c r="DF4930" s="6"/>
      <c r="DG4930" s="6"/>
      <c r="DH4930" s="6"/>
      <c r="DI4930" s="6"/>
      <c r="DJ4930" s="6"/>
    </row>
    <row r="4931" spans="15:114" ht="15" customHeight="1" x14ac:dyDescent="0.15"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6"/>
      <c r="BC4931" s="6"/>
      <c r="BD4931" s="6"/>
      <c r="BE4931" s="6"/>
      <c r="BF4931" s="6"/>
      <c r="BG4931" s="6"/>
      <c r="BH4931" s="6"/>
      <c r="BI4931" s="6"/>
      <c r="BJ4931" s="6"/>
      <c r="BK4931" s="6"/>
      <c r="BL4931" s="6"/>
      <c r="BM4931" s="6"/>
      <c r="BN4931" s="6"/>
      <c r="BO4931" s="6"/>
      <c r="BP4931" s="6"/>
      <c r="BQ4931" s="6"/>
      <c r="BR4931" s="6"/>
      <c r="BS4931" s="6"/>
      <c r="BT4931" s="6"/>
      <c r="BU4931" s="6"/>
      <c r="BV4931" s="6"/>
      <c r="BW4931" s="6"/>
      <c r="BX4931" s="6"/>
      <c r="BY4931" s="6"/>
      <c r="BZ4931" s="6"/>
      <c r="CA4931" s="6"/>
      <c r="CB4931" s="6"/>
      <c r="CC4931" s="6"/>
      <c r="CD4931" s="6"/>
      <c r="CE4931" s="6"/>
      <c r="CF4931" s="6"/>
      <c r="CG4931" s="6"/>
      <c r="CH4931" s="6"/>
      <c r="CI4931" s="6"/>
      <c r="CJ4931" s="6"/>
      <c r="CK4931" s="6"/>
      <c r="CL4931" s="6"/>
      <c r="CM4931" s="6"/>
      <c r="CN4931" s="6"/>
      <c r="CO4931" s="6"/>
      <c r="CP4931" s="6"/>
      <c r="CQ4931" s="6"/>
      <c r="CR4931" s="6"/>
      <c r="CS4931" s="6"/>
      <c r="CT4931" s="6"/>
      <c r="CU4931" s="6"/>
      <c r="CV4931" s="6"/>
      <c r="CW4931" s="6"/>
      <c r="CX4931" s="6"/>
      <c r="CY4931" s="6"/>
      <c r="CZ4931" s="6"/>
      <c r="DA4931" s="6"/>
      <c r="DB4931" s="6"/>
      <c r="DC4931" s="6"/>
      <c r="DD4931" s="6"/>
      <c r="DE4931" s="6"/>
      <c r="DF4931" s="6"/>
      <c r="DG4931" s="6"/>
      <c r="DH4931" s="6"/>
      <c r="DI4931" s="6"/>
      <c r="DJ4931" s="6"/>
    </row>
    <row r="4932" spans="15:114" ht="15" customHeight="1" x14ac:dyDescent="0.15"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  <c r="BH4932" s="6"/>
      <c r="BI4932" s="6"/>
      <c r="BJ4932" s="6"/>
      <c r="BK4932" s="6"/>
      <c r="BL4932" s="6"/>
      <c r="BM4932" s="6"/>
      <c r="BN4932" s="6"/>
      <c r="BO4932" s="6"/>
      <c r="BP4932" s="6"/>
      <c r="BQ4932" s="6"/>
      <c r="BR4932" s="6"/>
      <c r="BS4932" s="6"/>
      <c r="BT4932" s="6"/>
      <c r="BU4932" s="6"/>
      <c r="BV4932" s="6"/>
      <c r="BW4932" s="6"/>
      <c r="BX4932" s="6"/>
      <c r="BY4932" s="6"/>
      <c r="BZ4932" s="6"/>
      <c r="CA4932" s="6"/>
      <c r="CB4932" s="6"/>
      <c r="CC4932" s="6"/>
      <c r="CD4932" s="6"/>
      <c r="CE4932" s="6"/>
      <c r="CF4932" s="6"/>
      <c r="CG4932" s="6"/>
      <c r="CH4932" s="6"/>
      <c r="CI4932" s="6"/>
      <c r="CJ4932" s="6"/>
      <c r="CK4932" s="6"/>
      <c r="CL4932" s="6"/>
      <c r="CM4932" s="6"/>
      <c r="CN4932" s="6"/>
      <c r="CO4932" s="6"/>
      <c r="CP4932" s="6"/>
      <c r="CQ4932" s="6"/>
      <c r="CR4932" s="6"/>
      <c r="CS4932" s="6"/>
      <c r="CT4932" s="6"/>
      <c r="CU4932" s="6"/>
      <c r="CV4932" s="6"/>
      <c r="CW4932" s="6"/>
      <c r="CX4932" s="6"/>
      <c r="CY4932" s="6"/>
      <c r="CZ4932" s="6"/>
      <c r="DA4932" s="6"/>
      <c r="DB4932" s="6"/>
      <c r="DC4932" s="6"/>
      <c r="DD4932" s="6"/>
      <c r="DE4932" s="6"/>
      <c r="DF4932" s="6"/>
      <c r="DG4932" s="6"/>
      <c r="DH4932" s="6"/>
      <c r="DI4932" s="6"/>
      <c r="DJ4932" s="6"/>
    </row>
    <row r="4933" spans="15:114" ht="15" customHeight="1" x14ac:dyDescent="0.15"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  <c r="BH4933" s="6"/>
      <c r="BI4933" s="6"/>
      <c r="BJ4933" s="6"/>
      <c r="BK4933" s="6"/>
      <c r="BL4933" s="6"/>
      <c r="BM4933" s="6"/>
      <c r="BN4933" s="6"/>
      <c r="BO4933" s="6"/>
      <c r="BP4933" s="6"/>
      <c r="BQ4933" s="6"/>
      <c r="BR4933" s="6"/>
      <c r="BS4933" s="6"/>
      <c r="BT4933" s="6"/>
      <c r="BU4933" s="6"/>
      <c r="BV4933" s="6"/>
      <c r="BW4933" s="6"/>
      <c r="BX4933" s="6"/>
      <c r="BY4933" s="6"/>
      <c r="BZ4933" s="6"/>
      <c r="CA4933" s="6"/>
      <c r="CB4933" s="6"/>
      <c r="CC4933" s="6"/>
      <c r="CD4933" s="6"/>
      <c r="CE4933" s="6"/>
      <c r="CF4933" s="6"/>
      <c r="CG4933" s="6"/>
      <c r="CH4933" s="6"/>
      <c r="CI4933" s="6"/>
      <c r="CJ4933" s="6"/>
      <c r="CK4933" s="6"/>
      <c r="CL4933" s="6"/>
      <c r="CM4933" s="6"/>
      <c r="CN4933" s="6"/>
      <c r="CO4933" s="6"/>
      <c r="CP4933" s="6"/>
      <c r="CQ4933" s="6"/>
      <c r="CR4933" s="6"/>
      <c r="CS4933" s="6"/>
      <c r="CT4933" s="6"/>
      <c r="CU4933" s="6"/>
      <c r="CV4933" s="6"/>
      <c r="CW4933" s="6"/>
      <c r="CX4933" s="6"/>
      <c r="CY4933" s="6"/>
      <c r="CZ4933" s="6"/>
      <c r="DA4933" s="6"/>
      <c r="DB4933" s="6"/>
      <c r="DC4933" s="6"/>
      <c r="DD4933" s="6"/>
      <c r="DE4933" s="6"/>
      <c r="DF4933" s="6"/>
      <c r="DG4933" s="6"/>
      <c r="DH4933" s="6"/>
      <c r="DI4933" s="6"/>
      <c r="DJ4933" s="6"/>
    </row>
    <row r="4934" spans="15:114" ht="15" customHeight="1" x14ac:dyDescent="0.15"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6"/>
      <c r="BC4934" s="6"/>
      <c r="BD4934" s="6"/>
      <c r="BE4934" s="6"/>
      <c r="BF4934" s="6"/>
      <c r="BG4934" s="6"/>
      <c r="BH4934" s="6"/>
      <c r="BI4934" s="6"/>
      <c r="BJ4934" s="6"/>
      <c r="BK4934" s="6"/>
      <c r="BL4934" s="6"/>
      <c r="BM4934" s="6"/>
      <c r="BN4934" s="6"/>
      <c r="BO4934" s="6"/>
      <c r="BP4934" s="6"/>
      <c r="BQ4934" s="6"/>
      <c r="BR4934" s="6"/>
      <c r="BS4934" s="6"/>
      <c r="BT4934" s="6"/>
      <c r="BU4934" s="6"/>
      <c r="BV4934" s="6"/>
      <c r="BW4934" s="6"/>
      <c r="BX4934" s="6"/>
      <c r="BY4934" s="6"/>
      <c r="BZ4934" s="6"/>
      <c r="CA4934" s="6"/>
      <c r="CB4934" s="6"/>
      <c r="CC4934" s="6"/>
      <c r="CD4934" s="6"/>
      <c r="CE4934" s="6"/>
      <c r="CF4934" s="6"/>
      <c r="CG4934" s="6"/>
      <c r="CH4934" s="6"/>
      <c r="CI4934" s="6"/>
      <c r="CJ4934" s="6"/>
      <c r="CK4934" s="6"/>
      <c r="CL4934" s="6"/>
      <c r="CM4934" s="6"/>
      <c r="CN4934" s="6"/>
      <c r="CO4934" s="6"/>
      <c r="CP4934" s="6"/>
      <c r="CQ4934" s="6"/>
      <c r="CR4934" s="6"/>
      <c r="CS4934" s="6"/>
      <c r="CT4934" s="6"/>
      <c r="CU4934" s="6"/>
      <c r="CV4934" s="6"/>
      <c r="CW4934" s="6"/>
      <c r="CX4934" s="6"/>
      <c r="CY4934" s="6"/>
      <c r="CZ4934" s="6"/>
      <c r="DA4934" s="6"/>
      <c r="DB4934" s="6"/>
      <c r="DC4934" s="6"/>
      <c r="DD4934" s="6"/>
      <c r="DE4934" s="6"/>
      <c r="DF4934" s="6"/>
      <c r="DG4934" s="6"/>
      <c r="DH4934" s="6"/>
      <c r="DI4934" s="6"/>
      <c r="DJ4934" s="6"/>
    </row>
    <row r="4935" spans="15:114" ht="15" customHeight="1" x14ac:dyDescent="0.15"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6"/>
      <c r="BC4935" s="6"/>
      <c r="BD4935" s="6"/>
      <c r="BE4935" s="6"/>
      <c r="BF4935" s="6"/>
      <c r="BG4935" s="6"/>
      <c r="BH4935" s="6"/>
      <c r="BI4935" s="6"/>
      <c r="BJ4935" s="6"/>
      <c r="BK4935" s="6"/>
      <c r="BL4935" s="6"/>
      <c r="BM4935" s="6"/>
      <c r="BN4935" s="6"/>
      <c r="BO4935" s="6"/>
      <c r="BP4935" s="6"/>
      <c r="BQ4935" s="6"/>
      <c r="BR4935" s="6"/>
      <c r="BS4935" s="6"/>
      <c r="BT4935" s="6"/>
      <c r="BU4935" s="6"/>
      <c r="BV4935" s="6"/>
      <c r="BW4935" s="6"/>
      <c r="BX4935" s="6"/>
      <c r="BY4935" s="6"/>
      <c r="BZ4935" s="6"/>
      <c r="CA4935" s="6"/>
      <c r="CB4935" s="6"/>
      <c r="CC4935" s="6"/>
      <c r="CD4935" s="6"/>
      <c r="CE4935" s="6"/>
      <c r="CF4935" s="6"/>
      <c r="CG4935" s="6"/>
      <c r="CH4935" s="6"/>
      <c r="CI4935" s="6"/>
      <c r="CJ4935" s="6"/>
      <c r="CK4935" s="6"/>
      <c r="CL4935" s="6"/>
      <c r="CM4935" s="6"/>
      <c r="CN4935" s="6"/>
      <c r="CO4935" s="6"/>
      <c r="CP4935" s="6"/>
      <c r="CQ4935" s="6"/>
      <c r="CR4935" s="6"/>
      <c r="CS4935" s="6"/>
      <c r="CT4935" s="6"/>
      <c r="CU4935" s="6"/>
      <c r="CV4935" s="6"/>
      <c r="CW4935" s="6"/>
      <c r="CX4935" s="6"/>
      <c r="CY4935" s="6"/>
      <c r="CZ4935" s="6"/>
      <c r="DA4935" s="6"/>
      <c r="DB4935" s="6"/>
      <c r="DC4935" s="6"/>
      <c r="DD4935" s="6"/>
      <c r="DE4935" s="6"/>
      <c r="DF4935" s="6"/>
      <c r="DG4935" s="6"/>
      <c r="DH4935" s="6"/>
      <c r="DI4935" s="6"/>
      <c r="DJ4935" s="6"/>
    </row>
    <row r="4936" spans="15:114" ht="15" customHeight="1" x14ac:dyDescent="0.15"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6"/>
      <c r="BC4936" s="6"/>
      <c r="BD4936" s="6"/>
      <c r="BE4936" s="6"/>
      <c r="BF4936" s="6"/>
      <c r="BG4936" s="6"/>
      <c r="BH4936" s="6"/>
      <c r="BI4936" s="6"/>
      <c r="BJ4936" s="6"/>
      <c r="BK4936" s="6"/>
      <c r="BL4936" s="6"/>
      <c r="BM4936" s="6"/>
      <c r="BN4936" s="6"/>
      <c r="BO4936" s="6"/>
      <c r="BP4936" s="6"/>
      <c r="BQ4936" s="6"/>
      <c r="BR4936" s="6"/>
      <c r="BS4936" s="6"/>
      <c r="BT4936" s="6"/>
      <c r="BU4936" s="6"/>
      <c r="BV4936" s="6"/>
      <c r="BW4936" s="6"/>
      <c r="BX4936" s="6"/>
      <c r="BY4936" s="6"/>
      <c r="BZ4936" s="6"/>
      <c r="CA4936" s="6"/>
      <c r="CB4936" s="6"/>
      <c r="CC4936" s="6"/>
      <c r="CD4936" s="6"/>
      <c r="CE4936" s="6"/>
      <c r="CF4936" s="6"/>
      <c r="CG4936" s="6"/>
      <c r="CH4936" s="6"/>
      <c r="CI4936" s="6"/>
      <c r="CJ4936" s="6"/>
      <c r="CK4936" s="6"/>
      <c r="CL4936" s="6"/>
      <c r="CM4936" s="6"/>
      <c r="CN4936" s="6"/>
      <c r="CO4936" s="6"/>
      <c r="CP4936" s="6"/>
      <c r="CQ4936" s="6"/>
      <c r="CR4936" s="6"/>
      <c r="CS4936" s="6"/>
      <c r="CT4936" s="6"/>
      <c r="CU4936" s="6"/>
      <c r="CV4936" s="6"/>
      <c r="CW4936" s="6"/>
      <c r="CX4936" s="6"/>
      <c r="CY4936" s="6"/>
      <c r="CZ4936" s="6"/>
      <c r="DA4936" s="6"/>
      <c r="DB4936" s="6"/>
      <c r="DC4936" s="6"/>
      <c r="DD4936" s="6"/>
      <c r="DE4936" s="6"/>
      <c r="DF4936" s="6"/>
      <c r="DG4936" s="6"/>
      <c r="DH4936" s="6"/>
      <c r="DI4936" s="6"/>
      <c r="DJ4936" s="6"/>
    </row>
    <row r="4937" spans="15:114" ht="15" customHeight="1" x14ac:dyDescent="0.15"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6"/>
      <c r="BC4937" s="6"/>
      <c r="BD4937" s="6"/>
      <c r="BE4937" s="6"/>
      <c r="BF4937" s="6"/>
      <c r="BG4937" s="6"/>
      <c r="BH4937" s="6"/>
      <c r="BI4937" s="6"/>
      <c r="BJ4937" s="6"/>
      <c r="BK4937" s="6"/>
      <c r="BL4937" s="6"/>
      <c r="BM4937" s="6"/>
      <c r="BN4937" s="6"/>
      <c r="BO4937" s="6"/>
      <c r="BP4937" s="6"/>
      <c r="BQ4937" s="6"/>
      <c r="BR4937" s="6"/>
      <c r="BS4937" s="6"/>
      <c r="BT4937" s="6"/>
      <c r="BU4937" s="6"/>
      <c r="BV4937" s="6"/>
      <c r="BW4937" s="6"/>
      <c r="BX4937" s="6"/>
      <c r="BY4937" s="6"/>
      <c r="BZ4937" s="6"/>
      <c r="CA4937" s="6"/>
      <c r="CB4937" s="6"/>
      <c r="CC4937" s="6"/>
      <c r="CD4937" s="6"/>
      <c r="CE4937" s="6"/>
      <c r="CF4937" s="6"/>
      <c r="CG4937" s="6"/>
      <c r="CH4937" s="6"/>
      <c r="CI4937" s="6"/>
      <c r="CJ4937" s="6"/>
      <c r="CK4937" s="6"/>
      <c r="CL4937" s="6"/>
      <c r="CM4937" s="6"/>
      <c r="CN4937" s="6"/>
      <c r="CO4937" s="6"/>
      <c r="CP4937" s="6"/>
      <c r="CQ4937" s="6"/>
      <c r="CR4937" s="6"/>
      <c r="CS4937" s="6"/>
      <c r="CT4937" s="6"/>
      <c r="CU4937" s="6"/>
      <c r="CV4937" s="6"/>
      <c r="CW4937" s="6"/>
      <c r="CX4937" s="6"/>
      <c r="CY4937" s="6"/>
      <c r="CZ4937" s="6"/>
      <c r="DA4937" s="6"/>
      <c r="DB4937" s="6"/>
      <c r="DC4937" s="6"/>
      <c r="DD4937" s="6"/>
      <c r="DE4937" s="6"/>
      <c r="DF4937" s="6"/>
      <c r="DG4937" s="6"/>
      <c r="DH4937" s="6"/>
      <c r="DI4937" s="6"/>
      <c r="DJ4937" s="6"/>
    </row>
    <row r="4938" spans="15:114" ht="15" customHeight="1" x14ac:dyDescent="0.15"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6"/>
      <c r="BC4938" s="6"/>
      <c r="BD4938" s="6"/>
      <c r="BE4938" s="6"/>
      <c r="BF4938" s="6"/>
      <c r="BG4938" s="6"/>
      <c r="BH4938" s="6"/>
      <c r="BI4938" s="6"/>
      <c r="BJ4938" s="6"/>
      <c r="BK4938" s="6"/>
      <c r="BL4938" s="6"/>
      <c r="BM4938" s="6"/>
      <c r="BN4938" s="6"/>
      <c r="BO4938" s="6"/>
      <c r="BP4938" s="6"/>
      <c r="BQ4938" s="6"/>
      <c r="BR4938" s="6"/>
      <c r="BS4938" s="6"/>
      <c r="BT4938" s="6"/>
      <c r="BU4938" s="6"/>
      <c r="BV4938" s="6"/>
      <c r="BW4938" s="6"/>
      <c r="BX4938" s="6"/>
      <c r="BY4938" s="6"/>
      <c r="BZ4938" s="6"/>
      <c r="CA4938" s="6"/>
      <c r="CB4938" s="6"/>
      <c r="CC4938" s="6"/>
      <c r="CD4938" s="6"/>
      <c r="CE4938" s="6"/>
      <c r="CF4938" s="6"/>
      <c r="CG4938" s="6"/>
      <c r="CH4938" s="6"/>
      <c r="CI4938" s="6"/>
      <c r="CJ4938" s="6"/>
      <c r="CK4938" s="6"/>
      <c r="CL4938" s="6"/>
      <c r="CM4938" s="6"/>
      <c r="CN4938" s="6"/>
      <c r="CO4938" s="6"/>
      <c r="CP4938" s="6"/>
      <c r="CQ4938" s="6"/>
      <c r="CR4938" s="6"/>
      <c r="CS4938" s="6"/>
      <c r="CT4938" s="6"/>
      <c r="CU4938" s="6"/>
      <c r="CV4938" s="6"/>
      <c r="CW4938" s="6"/>
      <c r="CX4938" s="6"/>
      <c r="CY4938" s="6"/>
      <c r="CZ4938" s="6"/>
      <c r="DA4938" s="6"/>
      <c r="DB4938" s="6"/>
      <c r="DC4938" s="6"/>
      <c r="DD4938" s="6"/>
      <c r="DE4938" s="6"/>
      <c r="DF4938" s="6"/>
      <c r="DG4938" s="6"/>
      <c r="DH4938" s="6"/>
      <c r="DI4938" s="6"/>
      <c r="DJ4938" s="6"/>
    </row>
    <row r="4939" spans="15:114" ht="15" customHeight="1" x14ac:dyDescent="0.15"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6"/>
      <c r="BC4939" s="6"/>
      <c r="BD4939" s="6"/>
      <c r="BE4939" s="6"/>
      <c r="BF4939" s="6"/>
      <c r="BG4939" s="6"/>
      <c r="BH4939" s="6"/>
      <c r="BI4939" s="6"/>
      <c r="BJ4939" s="6"/>
      <c r="BK4939" s="6"/>
      <c r="BL4939" s="6"/>
      <c r="BM4939" s="6"/>
      <c r="BN4939" s="6"/>
      <c r="BO4939" s="6"/>
      <c r="BP4939" s="6"/>
      <c r="BQ4939" s="6"/>
      <c r="BR4939" s="6"/>
      <c r="BS4939" s="6"/>
      <c r="BT4939" s="6"/>
      <c r="BU4939" s="6"/>
      <c r="BV4939" s="6"/>
      <c r="BW4939" s="6"/>
      <c r="BX4939" s="6"/>
      <c r="BY4939" s="6"/>
      <c r="BZ4939" s="6"/>
      <c r="CA4939" s="6"/>
      <c r="CB4939" s="6"/>
      <c r="CC4939" s="6"/>
      <c r="CD4939" s="6"/>
      <c r="CE4939" s="6"/>
      <c r="CF4939" s="6"/>
      <c r="CG4939" s="6"/>
      <c r="CH4939" s="6"/>
      <c r="CI4939" s="6"/>
      <c r="CJ4939" s="6"/>
      <c r="CK4939" s="6"/>
      <c r="CL4939" s="6"/>
      <c r="CM4939" s="6"/>
      <c r="CN4939" s="6"/>
      <c r="CO4939" s="6"/>
      <c r="CP4939" s="6"/>
      <c r="CQ4939" s="6"/>
      <c r="CR4939" s="6"/>
      <c r="CS4939" s="6"/>
      <c r="CT4939" s="6"/>
      <c r="CU4939" s="6"/>
      <c r="CV4939" s="6"/>
      <c r="CW4939" s="6"/>
      <c r="CX4939" s="6"/>
      <c r="CY4939" s="6"/>
      <c r="CZ4939" s="6"/>
      <c r="DA4939" s="6"/>
      <c r="DB4939" s="6"/>
      <c r="DC4939" s="6"/>
      <c r="DD4939" s="6"/>
      <c r="DE4939" s="6"/>
      <c r="DF4939" s="6"/>
      <c r="DG4939" s="6"/>
      <c r="DH4939" s="6"/>
      <c r="DI4939" s="6"/>
      <c r="DJ4939" s="6"/>
    </row>
    <row r="4940" spans="15:114" ht="15" customHeight="1" x14ac:dyDescent="0.15"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6"/>
      <c r="BC4940" s="6"/>
      <c r="BD4940" s="6"/>
      <c r="BE4940" s="6"/>
      <c r="BF4940" s="6"/>
      <c r="BG4940" s="6"/>
      <c r="BH4940" s="6"/>
      <c r="BI4940" s="6"/>
      <c r="BJ4940" s="6"/>
      <c r="BK4940" s="6"/>
      <c r="BL4940" s="6"/>
      <c r="BM4940" s="6"/>
      <c r="BN4940" s="6"/>
      <c r="BO4940" s="6"/>
      <c r="BP4940" s="6"/>
      <c r="BQ4940" s="6"/>
      <c r="BR4940" s="6"/>
      <c r="BS4940" s="6"/>
      <c r="BT4940" s="6"/>
      <c r="BU4940" s="6"/>
      <c r="BV4940" s="6"/>
      <c r="BW4940" s="6"/>
      <c r="BX4940" s="6"/>
      <c r="BY4940" s="6"/>
      <c r="BZ4940" s="6"/>
      <c r="CA4940" s="6"/>
      <c r="CB4940" s="6"/>
      <c r="CC4940" s="6"/>
      <c r="CD4940" s="6"/>
      <c r="CE4940" s="6"/>
      <c r="CF4940" s="6"/>
      <c r="CG4940" s="6"/>
      <c r="CH4940" s="6"/>
      <c r="CI4940" s="6"/>
      <c r="CJ4940" s="6"/>
      <c r="CK4940" s="6"/>
      <c r="CL4940" s="6"/>
      <c r="CM4940" s="6"/>
      <c r="CN4940" s="6"/>
      <c r="CO4940" s="6"/>
      <c r="CP4940" s="6"/>
      <c r="CQ4940" s="6"/>
      <c r="CR4940" s="6"/>
      <c r="CS4940" s="6"/>
      <c r="CT4940" s="6"/>
      <c r="CU4940" s="6"/>
      <c r="CV4940" s="6"/>
      <c r="CW4940" s="6"/>
      <c r="CX4940" s="6"/>
      <c r="CY4940" s="6"/>
      <c r="CZ4940" s="6"/>
      <c r="DA4940" s="6"/>
      <c r="DB4940" s="6"/>
      <c r="DC4940" s="6"/>
      <c r="DD4940" s="6"/>
      <c r="DE4940" s="6"/>
      <c r="DF4940" s="6"/>
      <c r="DG4940" s="6"/>
      <c r="DH4940" s="6"/>
      <c r="DI4940" s="6"/>
      <c r="DJ4940" s="6"/>
    </row>
    <row r="4941" spans="15:114" ht="15" customHeight="1" x14ac:dyDescent="0.15"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6"/>
      <c r="BC4941" s="6"/>
      <c r="BD4941" s="6"/>
      <c r="BE4941" s="6"/>
      <c r="BF4941" s="6"/>
      <c r="BG4941" s="6"/>
      <c r="BH4941" s="6"/>
      <c r="BI4941" s="6"/>
      <c r="BJ4941" s="6"/>
      <c r="BK4941" s="6"/>
      <c r="BL4941" s="6"/>
      <c r="BM4941" s="6"/>
      <c r="BN4941" s="6"/>
      <c r="BO4941" s="6"/>
      <c r="BP4941" s="6"/>
      <c r="BQ4941" s="6"/>
      <c r="BR4941" s="6"/>
      <c r="BS4941" s="6"/>
      <c r="BT4941" s="6"/>
      <c r="BU4941" s="6"/>
      <c r="BV4941" s="6"/>
      <c r="BW4941" s="6"/>
      <c r="BX4941" s="6"/>
      <c r="BY4941" s="6"/>
      <c r="BZ4941" s="6"/>
      <c r="CA4941" s="6"/>
      <c r="CB4941" s="6"/>
      <c r="CC4941" s="6"/>
      <c r="CD4941" s="6"/>
      <c r="CE4941" s="6"/>
      <c r="CF4941" s="6"/>
      <c r="CG4941" s="6"/>
      <c r="CH4941" s="6"/>
      <c r="CI4941" s="6"/>
      <c r="CJ4941" s="6"/>
      <c r="CK4941" s="6"/>
      <c r="CL4941" s="6"/>
      <c r="CM4941" s="6"/>
      <c r="CN4941" s="6"/>
      <c r="CO4941" s="6"/>
      <c r="CP4941" s="6"/>
      <c r="CQ4941" s="6"/>
      <c r="CR4941" s="6"/>
      <c r="CS4941" s="6"/>
      <c r="CT4941" s="6"/>
      <c r="CU4941" s="6"/>
      <c r="CV4941" s="6"/>
      <c r="CW4941" s="6"/>
      <c r="CX4941" s="6"/>
      <c r="CY4941" s="6"/>
      <c r="CZ4941" s="6"/>
      <c r="DA4941" s="6"/>
      <c r="DB4941" s="6"/>
      <c r="DC4941" s="6"/>
      <c r="DD4941" s="6"/>
      <c r="DE4941" s="6"/>
      <c r="DF4941" s="6"/>
      <c r="DG4941" s="6"/>
      <c r="DH4941" s="6"/>
      <c r="DI4941" s="6"/>
      <c r="DJ4941" s="6"/>
    </row>
    <row r="4942" spans="15:114" ht="15" customHeight="1" x14ac:dyDescent="0.15"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6"/>
      <c r="BC4942" s="6"/>
      <c r="BD4942" s="6"/>
      <c r="BE4942" s="6"/>
      <c r="BF4942" s="6"/>
      <c r="BG4942" s="6"/>
      <c r="BH4942" s="6"/>
      <c r="BI4942" s="6"/>
      <c r="BJ4942" s="6"/>
      <c r="BK4942" s="6"/>
      <c r="BL4942" s="6"/>
      <c r="BM4942" s="6"/>
      <c r="BN4942" s="6"/>
      <c r="BO4942" s="6"/>
      <c r="BP4942" s="6"/>
      <c r="BQ4942" s="6"/>
      <c r="BR4942" s="6"/>
      <c r="BS4942" s="6"/>
      <c r="BT4942" s="6"/>
      <c r="BU4942" s="6"/>
      <c r="BV4942" s="6"/>
      <c r="BW4942" s="6"/>
      <c r="BX4942" s="6"/>
      <c r="BY4942" s="6"/>
      <c r="BZ4942" s="6"/>
      <c r="CA4942" s="6"/>
      <c r="CB4942" s="6"/>
      <c r="CC4942" s="6"/>
      <c r="CD4942" s="6"/>
      <c r="CE4942" s="6"/>
      <c r="CF4942" s="6"/>
      <c r="CG4942" s="6"/>
      <c r="CH4942" s="6"/>
      <c r="CI4942" s="6"/>
      <c r="CJ4942" s="6"/>
      <c r="CK4942" s="6"/>
      <c r="CL4942" s="6"/>
      <c r="CM4942" s="6"/>
      <c r="CN4942" s="6"/>
      <c r="CO4942" s="6"/>
      <c r="CP4942" s="6"/>
      <c r="CQ4942" s="6"/>
      <c r="CR4942" s="6"/>
      <c r="CS4942" s="6"/>
      <c r="CT4942" s="6"/>
      <c r="CU4942" s="6"/>
      <c r="CV4942" s="6"/>
      <c r="CW4942" s="6"/>
      <c r="CX4942" s="6"/>
      <c r="CY4942" s="6"/>
      <c r="CZ4942" s="6"/>
      <c r="DA4942" s="6"/>
      <c r="DB4942" s="6"/>
      <c r="DC4942" s="6"/>
      <c r="DD4942" s="6"/>
      <c r="DE4942" s="6"/>
      <c r="DF4942" s="6"/>
      <c r="DG4942" s="6"/>
      <c r="DH4942" s="6"/>
      <c r="DI4942" s="6"/>
      <c r="DJ4942" s="6"/>
    </row>
    <row r="4943" spans="15:114" ht="15" customHeight="1" x14ac:dyDescent="0.15"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6"/>
      <c r="BC4943" s="6"/>
      <c r="BD4943" s="6"/>
      <c r="BE4943" s="6"/>
      <c r="BF4943" s="6"/>
      <c r="BG4943" s="6"/>
      <c r="BH4943" s="6"/>
      <c r="BI4943" s="6"/>
      <c r="BJ4943" s="6"/>
      <c r="BK4943" s="6"/>
      <c r="BL4943" s="6"/>
      <c r="BM4943" s="6"/>
      <c r="BN4943" s="6"/>
      <c r="BO4943" s="6"/>
      <c r="BP4943" s="6"/>
      <c r="BQ4943" s="6"/>
      <c r="BR4943" s="6"/>
      <c r="BS4943" s="6"/>
      <c r="BT4943" s="6"/>
      <c r="BU4943" s="6"/>
      <c r="BV4943" s="6"/>
      <c r="BW4943" s="6"/>
      <c r="BX4943" s="6"/>
      <c r="BY4943" s="6"/>
      <c r="BZ4943" s="6"/>
      <c r="CA4943" s="6"/>
      <c r="CB4943" s="6"/>
      <c r="CC4943" s="6"/>
      <c r="CD4943" s="6"/>
      <c r="CE4943" s="6"/>
      <c r="CF4943" s="6"/>
      <c r="CG4943" s="6"/>
      <c r="CH4943" s="6"/>
      <c r="CI4943" s="6"/>
      <c r="CJ4943" s="6"/>
      <c r="CK4943" s="6"/>
      <c r="CL4943" s="6"/>
      <c r="CM4943" s="6"/>
      <c r="CN4943" s="6"/>
      <c r="CO4943" s="6"/>
      <c r="CP4943" s="6"/>
      <c r="CQ4943" s="6"/>
      <c r="CR4943" s="6"/>
      <c r="CS4943" s="6"/>
      <c r="CT4943" s="6"/>
      <c r="CU4943" s="6"/>
      <c r="CV4943" s="6"/>
      <c r="CW4943" s="6"/>
      <c r="CX4943" s="6"/>
      <c r="CY4943" s="6"/>
      <c r="CZ4943" s="6"/>
      <c r="DA4943" s="6"/>
      <c r="DB4943" s="6"/>
      <c r="DC4943" s="6"/>
      <c r="DD4943" s="6"/>
      <c r="DE4943" s="6"/>
      <c r="DF4943" s="6"/>
      <c r="DG4943" s="6"/>
      <c r="DH4943" s="6"/>
      <c r="DI4943" s="6"/>
      <c r="DJ4943" s="6"/>
    </row>
    <row r="4944" spans="15:114" ht="15" customHeight="1" x14ac:dyDescent="0.15"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6"/>
      <c r="BC4944" s="6"/>
      <c r="BD4944" s="6"/>
      <c r="BE4944" s="6"/>
      <c r="BF4944" s="6"/>
      <c r="BG4944" s="6"/>
      <c r="BH4944" s="6"/>
      <c r="BI4944" s="6"/>
      <c r="BJ4944" s="6"/>
      <c r="BK4944" s="6"/>
      <c r="BL4944" s="6"/>
      <c r="BM4944" s="6"/>
      <c r="BN4944" s="6"/>
      <c r="BO4944" s="6"/>
      <c r="BP4944" s="6"/>
      <c r="BQ4944" s="6"/>
      <c r="BR4944" s="6"/>
      <c r="BS4944" s="6"/>
      <c r="BT4944" s="6"/>
      <c r="BU4944" s="6"/>
      <c r="BV4944" s="6"/>
      <c r="BW4944" s="6"/>
      <c r="BX4944" s="6"/>
      <c r="BY4944" s="6"/>
      <c r="BZ4944" s="6"/>
      <c r="CA4944" s="6"/>
      <c r="CB4944" s="6"/>
      <c r="CC4944" s="6"/>
      <c r="CD4944" s="6"/>
      <c r="CE4944" s="6"/>
      <c r="CF4944" s="6"/>
      <c r="CG4944" s="6"/>
      <c r="CH4944" s="6"/>
      <c r="CI4944" s="6"/>
      <c r="CJ4944" s="6"/>
      <c r="CK4944" s="6"/>
      <c r="CL4944" s="6"/>
      <c r="CM4944" s="6"/>
      <c r="CN4944" s="6"/>
      <c r="CO4944" s="6"/>
      <c r="CP4944" s="6"/>
      <c r="CQ4944" s="6"/>
      <c r="CR4944" s="6"/>
      <c r="CS4944" s="6"/>
      <c r="CT4944" s="6"/>
      <c r="CU4944" s="6"/>
      <c r="CV4944" s="6"/>
      <c r="CW4944" s="6"/>
      <c r="CX4944" s="6"/>
      <c r="CY4944" s="6"/>
      <c r="CZ4944" s="6"/>
      <c r="DA4944" s="6"/>
      <c r="DB4944" s="6"/>
      <c r="DC4944" s="6"/>
      <c r="DD4944" s="6"/>
      <c r="DE4944" s="6"/>
      <c r="DF4944" s="6"/>
      <c r="DG4944" s="6"/>
      <c r="DH4944" s="6"/>
      <c r="DI4944" s="6"/>
      <c r="DJ4944" s="6"/>
    </row>
    <row r="4945" spans="15:114" ht="15" customHeight="1" x14ac:dyDescent="0.15"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6"/>
      <c r="BC4945" s="6"/>
      <c r="BD4945" s="6"/>
      <c r="BE4945" s="6"/>
      <c r="BF4945" s="6"/>
      <c r="BG4945" s="6"/>
      <c r="BH4945" s="6"/>
      <c r="BI4945" s="6"/>
      <c r="BJ4945" s="6"/>
      <c r="BK4945" s="6"/>
      <c r="BL4945" s="6"/>
      <c r="BM4945" s="6"/>
      <c r="BN4945" s="6"/>
      <c r="BO4945" s="6"/>
      <c r="BP4945" s="6"/>
      <c r="BQ4945" s="6"/>
      <c r="BR4945" s="6"/>
      <c r="BS4945" s="6"/>
      <c r="BT4945" s="6"/>
      <c r="BU4945" s="6"/>
      <c r="BV4945" s="6"/>
      <c r="BW4945" s="6"/>
      <c r="BX4945" s="6"/>
      <c r="BY4945" s="6"/>
      <c r="BZ4945" s="6"/>
      <c r="CA4945" s="6"/>
      <c r="CB4945" s="6"/>
      <c r="CC4945" s="6"/>
      <c r="CD4945" s="6"/>
      <c r="CE4945" s="6"/>
      <c r="CF4945" s="6"/>
      <c r="CG4945" s="6"/>
      <c r="CH4945" s="6"/>
      <c r="CI4945" s="6"/>
      <c r="CJ4945" s="6"/>
      <c r="CK4945" s="6"/>
      <c r="CL4945" s="6"/>
      <c r="CM4945" s="6"/>
      <c r="CN4945" s="6"/>
      <c r="CO4945" s="6"/>
      <c r="CP4945" s="6"/>
      <c r="CQ4945" s="6"/>
      <c r="CR4945" s="6"/>
      <c r="CS4945" s="6"/>
      <c r="CT4945" s="6"/>
      <c r="CU4945" s="6"/>
      <c r="CV4945" s="6"/>
      <c r="CW4945" s="6"/>
      <c r="CX4945" s="6"/>
      <c r="CY4945" s="6"/>
      <c r="CZ4945" s="6"/>
      <c r="DA4945" s="6"/>
      <c r="DB4945" s="6"/>
      <c r="DC4945" s="6"/>
      <c r="DD4945" s="6"/>
      <c r="DE4945" s="6"/>
      <c r="DF4945" s="6"/>
      <c r="DG4945" s="6"/>
      <c r="DH4945" s="6"/>
      <c r="DI4945" s="6"/>
      <c r="DJ4945" s="6"/>
    </row>
    <row r="4946" spans="15:114" ht="15" customHeight="1" x14ac:dyDescent="0.15"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6"/>
      <c r="BC4946" s="6"/>
      <c r="BD4946" s="6"/>
      <c r="BE4946" s="6"/>
      <c r="BF4946" s="6"/>
      <c r="BG4946" s="6"/>
      <c r="BH4946" s="6"/>
      <c r="BI4946" s="6"/>
      <c r="BJ4946" s="6"/>
      <c r="BK4946" s="6"/>
      <c r="BL4946" s="6"/>
      <c r="BM4946" s="6"/>
      <c r="BN4946" s="6"/>
      <c r="BO4946" s="6"/>
      <c r="BP4946" s="6"/>
      <c r="BQ4946" s="6"/>
      <c r="BR4946" s="6"/>
      <c r="BS4946" s="6"/>
      <c r="BT4946" s="6"/>
      <c r="BU4946" s="6"/>
      <c r="BV4946" s="6"/>
      <c r="BW4946" s="6"/>
      <c r="BX4946" s="6"/>
      <c r="BY4946" s="6"/>
      <c r="BZ4946" s="6"/>
      <c r="CA4946" s="6"/>
      <c r="CB4946" s="6"/>
      <c r="CC4946" s="6"/>
      <c r="CD4946" s="6"/>
      <c r="CE4946" s="6"/>
      <c r="CF4946" s="6"/>
      <c r="CG4946" s="6"/>
      <c r="CH4946" s="6"/>
      <c r="CI4946" s="6"/>
      <c r="CJ4946" s="6"/>
      <c r="CK4946" s="6"/>
      <c r="CL4946" s="6"/>
      <c r="CM4946" s="6"/>
      <c r="CN4946" s="6"/>
      <c r="CO4946" s="6"/>
      <c r="CP4946" s="6"/>
      <c r="CQ4946" s="6"/>
      <c r="CR4946" s="6"/>
      <c r="CS4946" s="6"/>
      <c r="CT4946" s="6"/>
      <c r="CU4946" s="6"/>
      <c r="CV4946" s="6"/>
      <c r="CW4946" s="6"/>
      <c r="CX4946" s="6"/>
      <c r="CY4946" s="6"/>
      <c r="CZ4946" s="6"/>
      <c r="DA4946" s="6"/>
      <c r="DB4946" s="6"/>
      <c r="DC4946" s="6"/>
      <c r="DD4946" s="6"/>
      <c r="DE4946" s="6"/>
      <c r="DF4946" s="6"/>
      <c r="DG4946" s="6"/>
      <c r="DH4946" s="6"/>
      <c r="DI4946" s="6"/>
      <c r="DJ4946" s="6"/>
    </row>
    <row r="4947" spans="15:114" ht="15" customHeight="1" x14ac:dyDescent="0.15"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6"/>
      <c r="BC4947" s="6"/>
      <c r="BD4947" s="6"/>
      <c r="BE4947" s="6"/>
      <c r="BF4947" s="6"/>
      <c r="BG4947" s="6"/>
      <c r="BH4947" s="6"/>
      <c r="BI4947" s="6"/>
      <c r="BJ4947" s="6"/>
      <c r="BK4947" s="6"/>
      <c r="BL4947" s="6"/>
      <c r="BM4947" s="6"/>
      <c r="BN4947" s="6"/>
      <c r="BO4947" s="6"/>
      <c r="BP4947" s="6"/>
      <c r="BQ4947" s="6"/>
      <c r="BR4947" s="6"/>
      <c r="BS4947" s="6"/>
      <c r="BT4947" s="6"/>
      <c r="BU4947" s="6"/>
      <c r="BV4947" s="6"/>
      <c r="BW4947" s="6"/>
      <c r="BX4947" s="6"/>
      <c r="BY4947" s="6"/>
      <c r="BZ4947" s="6"/>
      <c r="CA4947" s="6"/>
      <c r="CB4947" s="6"/>
      <c r="CC4947" s="6"/>
      <c r="CD4947" s="6"/>
      <c r="CE4947" s="6"/>
      <c r="CF4947" s="6"/>
      <c r="CG4947" s="6"/>
      <c r="CH4947" s="6"/>
      <c r="CI4947" s="6"/>
      <c r="CJ4947" s="6"/>
      <c r="CK4947" s="6"/>
      <c r="CL4947" s="6"/>
      <c r="CM4947" s="6"/>
      <c r="CN4947" s="6"/>
      <c r="CO4947" s="6"/>
      <c r="CP4947" s="6"/>
      <c r="CQ4947" s="6"/>
      <c r="CR4947" s="6"/>
      <c r="CS4947" s="6"/>
      <c r="CT4947" s="6"/>
      <c r="CU4947" s="6"/>
      <c r="CV4947" s="6"/>
      <c r="CW4947" s="6"/>
      <c r="CX4947" s="6"/>
      <c r="CY4947" s="6"/>
      <c r="CZ4947" s="6"/>
      <c r="DA4947" s="6"/>
      <c r="DB4947" s="6"/>
      <c r="DC4947" s="6"/>
      <c r="DD4947" s="6"/>
      <c r="DE4947" s="6"/>
      <c r="DF4947" s="6"/>
      <c r="DG4947" s="6"/>
      <c r="DH4947" s="6"/>
      <c r="DI4947" s="6"/>
      <c r="DJ4947" s="6"/>
    </row>
    <row r="4948" spans="15:114" ht="15" customHeight="1" x14ac:dyDescent="0.15"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  <c r="BH4948" s="6"/>
      <c r="BI4948" s="6"/>
      <c r="BJ4948" s="6"/>
      <c r="BK4948" s="6"/>
      <c r="BL4948" s="6"/>
      <c r="BM4948" s="6"/>
      <c r="BN4948" s="6"/>
      <c r="BO4948" s="6"/>
      <c r="BP4948" s="6"/>
      <c r="BQ4948" s="6"/>
      <c r="BR4948" s="6"/>
      <c r="BS4948" s="6"/>
      <c r="BT4948" s="6"/>
      <c r="BU4948" s="6"/>
      <c r="BV4948" s="6"/>
      <c r="BW4948" s="6"/>
      <c r="BX4948" s="6"/>
      <c r="BY4948" s="6"/>
      <c r="BZ4948" s="6"/>
      <c r="CA4948" s="6"/>
      <c r="CB4948" s="6"/>
      <c r="CC4948" s="6"/>
      <c r="CD4948" s="6"/>
      <c r="CE4948" s="6"/>
      <c r="CF4948" s="6"/>
      <c r="CG4948" s="6"/>
      <c r="CH4948" s="6"/>
      <c r="CI4948" s="6"/>
      <c r="CJ4948" s="6"/>
      <c r="CK4948" s="6"/>
      <c r="CL4948" s="6"/>
      <c r="CM4948" s="6"/>
      <c r="CN4948" s="6"/>
      <c r="CO4948" s="6"/>
      <c r="CP4948" s="6"/>
      <c r="CQ4948" s="6"/>
      <c r="CR4948" s="6"/>
      <c r="CS4948" s="6"/>
      <c r="CT4948" s="6"/>
      <c r="CU4948" s="6"/>
      <c r="CV4948" s="6"/>
      <c r="CW4948" s="6"/>
      <c r="CX4948" s="6"/>
      <c r="CY4948" s="6"/>
      <c r="CZ4948" s="6"/>
      <c r="DA4948" s="6"/>
      <c r="DB4948" s="6"/>
      <c r="DC4948" s="6"/>
      <c r="DD4948" s="6"/>
      <c r="DE4948" s="6"/>
      <c r="DF4948" s="6"/>
      <c r="DG4948" s="6"/>
      <c r="DH4948" s="6"/>
      <c r="DI4948" s="6"/>
      <c r="DJ4948" s="6"/>
    </row>
    <row r="4949" spans="15:114" ht="15" customHeight="1" x14ac:dyDescent="0.15"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  <c r="BH4949" s="6"/>
      <c r="BI4949" s="6"/>
      <c r="BJ4949" s="6"/>
      <c r="BK4949" s="6"/>
      <c r="BL4949" s="6"/>
      <c r="BM4949" s="6"/>
      <c r="BN4949" s="6"/>
      <c r="BO4949" s="6"/>
      <c r="BP4949" s="6"/>
      <c r="BQ4949" s="6"/>
      <c r="BR4949" s="6"/>
      <c r="BS4949" s="6"/>
      <c r="BT4949" s="6"/>
      <c r="BU4949" s="6"/>
      <c r="BV4949" s="6"/>
      <c r="BW4949" s="6"/>
      <c r="BX4949" s="6"/>
      <c r="BY4949" s="6"/>
      <c r="BZ4949" s="6"/>
      <c r="CA4949" s="6"/>
      <c r="CB4949" s="6"/>
      <c r="CC4949" s="6"/>
      <c r="CD4949" s="6"/>
      <c r="CE4949" s="6"/>
      <c r="CF4949" s="6"/>
      <c r="CG4949" s="6"/>
      <c r="CH4949" s="6"/>
      <c r="CI4949" s="6"/>
      <c r="CJ4949" s="6"/>
      <c r="CK4949" s="6"/>
      <c r="CL4949" s="6"/>
      <c r="CM4949" s="6"/>
      <c r="CN4949" s="6"/>
      <c r="CO4949" s="6"/>
      <c r="CP4949" s="6"/>
      <c r="CQ4949" s="6"/>
      <c r="CR4949" s="6"/>
      <c r="CS4949" s="6"/>
      <c r="CT4949" s="6"/>
      <c r="CU4949" s="6"/>
      <c r="CV4949" s="6"/>
      <c r="CW4949" s="6"/>
      <c r="CX4949" s="6"/>
      <c r="CY4949" s="6"/>
      <c r="CZ4949" s="6"/>
      <c r="DA4949" s="6"/>
      <c r="DB4949" s="6"/>
      <c r="DC4949" s="6"/>
      <c r="DD4949" s="6"/>
      <c r="DE4949" s="6"/>
      <c r="DF4949" s="6"/>
      <c r="DG4949" s="6"/>
      <c r="DH4949" s="6"/>
      <c r="DI4949" s="6"/>
      <c r="DJ4949" s="6"/>
    </row>
    <row r="4950" spans="15:114" ht="15" customHeight="1" x14ac:dyDescent="0.15"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6"/>
      <c r="BC4950" s="6"/>
      <c r="BD4950" s="6"/>
      <c r="BE4950" s="6"/>
      <c r="BF4950" s="6"/>
      <c r="BG4950" s="6"/>
      <c r="BH4950" s="6"/>
      <c r="BI4950" s="6"/>
      <c r="BJ4950" s="6"/>
      <c r="BK4950" s="6"/>
      <c r="BL4950" s="6"/>
      <c r="BM4950" s="6"/>
      <c r="BN4950" s="6"/>
      <c r="BO4950" s="6"/>
      <c r="BP4950" s="6"/>
      <c r="BQ4950" s="6"/>
      <c r="BR4950" s="6"/>
      <c r="BS4950" s="6"/>
      <c r="BT4950" s="6"/>
      <c r="BU4950" s="6"/>
      <c r="BV4950" s="6"/>
      <c r="BW4950" s="6"/>
      <c r="BX4950" s="6"/>
      <c r="BY4950" s="6"/>
      <c r="BZ4950" s="6"/>
      <c r="CA4950" s="6"/>
      <c r="CB4950" s="6"/>
      <c r="CC4950" s="6"/>
      <c r="CD4950" s="6"/>
      <c r="CE4950" s="6"/>
      <c r="CF4950" s="6"/>
      <c r="CG4950" s="6"/>
      <c r="CH4950" s="6"/>
      <c r="CI4950" s="6"/>
      <c r="CJ4950" s="6"/>
      <c r="CK4950" s="6"/>
      <c r="CL4950" s="6"/>
      <c r="CM4950" s="6"/>
      <c r="CN4950" s="6"/>
      <c r="CO4950" s="6"/>
      <c r="CP4950" s="6"/>
      <c r="CQ4950" s="6"/>
      <c r="CR4950" s="6"/>
      <c r="CS4950" s="6"/>
      <c r="CT4950" s="6"/>
      <c r="CU4950" s="6"/>
      <c r="CV4950" s="6"/>
      <c r="CW4950" s="6"/>
      <c r="CX4950" s="6"/>
      <c r="CY4950" s="6"/>
      <c r="CZ4950" s="6"/>
      <c r="DA4950" s="6"/>
      <c r="DB4950" s="6"/>
      <c r="DC4950" s="6"/>
      <c r="DD4950" s="6"/>
      <c r="DE4950" s="6"/>
      <c r="DF4950" s="6"/>
      <c r="DG4950" s="6"/>
      <c r="DH4950" s="6"/>
      <c r="DI4950" s="6"/>
      <c r="DJ4950" s="6"/>
    </row>
    <row r="4951" spans="15:114" ht="15" customHeight="1" x14ac:dyDescent="0.15"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6"/>
      <c r="BC4951" s="6"/>
      <c r="BD4951" s="6"/>
      <c r="BE4951" s="6"/>
      <c r="BF4951" s="6"/>
      <c r="BG4951" s="6"/>
      <c r="BH4951" s="6"/>
      <c r="BI4951" s="6"/>
      <c r="BJ4951" s="6"/>
      <c r="BK4951" s="6"/>
      <c r="BL4951" s="6"/>
      <c r="BM4951" s="6"/>
      <c r="BN4951" s="6"/>
      <c r="BO4951" s="6"/>
      <c r="BP4951" s="6"/>
      <c r="BQ4951" s="6"/>
      <c r="BR4951" s="6"/>
      <c r="BS4951" s="6"/>
      <c r="BT4951" s="6"/>
      <c r="BU4951" s="6"/>
      <c r="BV4951" s="6"/>
      <c r="BW4951" s="6"/>
      <c r="BX4951" s="6"/>
      <c r="BY4951" s="6"/>
      <c r="BZ4951" s="6"/>
      <c r="CA4951" s="6"/>
      <c r="CB4951" s="6"/>
      <c r="CC4951" s="6"/>
      <c r="CD4951" s="6"/>
      <c r="CE4951" s="6"/>
      <c r="CF4951" s="6"/>
      <c r="CG4951" s="6"/>
      <c r="CH4951" s="6"/>
      <c r="CI4951" s="6"/>
      <c r="CJ4951" s="6"/>
      <c r="CK4951" s="6"/>
      <c r="CL4951" s="6"/>
      <c r="CM4951" s="6"/>
      <c r="CN4951" s="6"/>
      <c r="CO4951" s="6"/>
      <c r="CP4951" s="6"/>
      <c r="CQ4951" s="6"/>
      <c r="CR4951" s="6"/>
      <c r="CS4951" s="6"/>
      <c r="CT4951" s="6"/>
      <c r="CU4951" s="6"/>
      <c r="CV4951" s="6"/>
      <c r="CW4951" s="6"/>
      <c r="CX4951" s="6"/>
      <c r="CY4951" s="6"/>
      <c r="CZ4951" s="6"/>
      <c r="DA4951" s="6"/>
      <c r="DB4951" s="6"/>
      <c r="DC4951" s="6"/>
      <c r="DD4951" s="6"/>
      <c r="DE4951" s="6"/>
      <c r="DF4951" s="6"/>
      <c r="DG4951" s="6"/>
      <c r="DH4951" s="6"/>
      <c r="DI4951" s="6"/>
      <c r="DJ4951" s="6"/>
    </row>
    <row r="4952" spans="15:114" ht="15" customHeight="1" x14ac:dyDescent="0.15"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6"/>
      <c r="BC4952" s="6"/>
      <c r="BD4952" s="6"/>
      <c r="BE4952" s="6"/>
      <c r="BF4952" s="6"/>
      <c r="BG4952" s="6"/>
      <c r="BH4952" s="6"/>
      <c r="BI4952" s="6"/>
      <c r="BJ4952" s="6"/>
      <c r="BK4952" s="6"/>
      <c r="BL4952" s="6"/>
      <c r="BM4952" s="6"/>
      <c r="BN4952" s="6"/>
      <c r="BO4952" s="6"/>
      <c r="BP4952" s="6"/>
      <c r="BQ4952" s="6"/>
      <c r="BR4952" s="6"/>
      <c r="BS4952" s="6"/>
      <c r="BT4952" s="6"/>
      <c r="BU4952" s="6"/>
      <c r="BV4952" s="6"/>
      <c r="BW4952" s="6"/>
      <c r="BX4952" s="6"/>
      <c r="BY4952" s="6"/>
      <c r="BZ4952" s="6"/>
      <c r="CA4952" s="6"/>
      <c r="CB4952" s="6"/>
      <c r="CC4952" s="6"/>
      <c r="CD4952" s="6"/>
      <c r="CE4952" s="6"/>
      <c r="CF4952" s="6"/>
      <c r="CG4952" s="6"/>
      <c r="CH4952" s="6"/>
      <c r="CI4952" s="6"/>
      <c r="CJ4952" s="6"/>
      <c r="CK4952" s="6"/>
      <c r="CL4952" s="6"/>
      <c r="CM4952" s="6"/>
      <c r="CN4952" s="6"/>
      <c r="CO4952" s="6"/>
      <c r="CP4952" s="6"/>
      <c r="CQ4952" s="6"/>
      <c r="CR4952" s="6"/>
      <c r="CS4952" s="6"/>
      <c r="CT4952" s="6"/>
      <c r="CU4952" s="6"/>
      <c r="CV4952" s="6"/>
      <c r="CW4952" s="6"/>
      <c r="CX4952" s="6"/>
      <c r="CY4952" s="6"/>
      <c r="CZ4952" s="6"/>
      <c r="DA4952" s="6"/>
      <c r="DB4952" s="6"/>
      <c r="DC4952" s="6"/>
      <c r="DD4952" s="6"/>
      <c r="DE4952" s="6"/>
      <c r="DF4952" s="6"/>
      <c r="DG4952" s="6"/>
      <c r="DH4952" s="6"/>
      <c r="DI4952" s="6"/>
      <c r="DJ4952" s="6"/>
    </row>
    <row r="4953" spans="15:114" ht="15" customHeight="1" x14ac:dyDescent="0.15"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6"/>
      <c r="BC4953" s="6"/>
      <c r="BD4953" s="6"/>
      <c r="BE4953" s="6"/>
      <c r="BF4953" s="6"/>
      <c r="BG4953" s="6"/>
      <c r="BH4953" s="6"/>
      <c r="BI4953" s="6"/>
      <c r="BJ4953" s="6"/>
      <c r="BK4953" s="6"/>
      <c r="BL4953" s="6"/>
      <c r="BM4953" s="6"/>
      <c r="BN4953" s="6"/>
      <c r="BO4953" s="6"/>
      <c r="BP4953" s="6"/>
      <c r="BQ4953" s="6"/>
      <c r="BR4953" s="6"/>
      <c r="BS4953" s="6"/>
      <c r="BT4953" s="6"/>
      <c r="BU4953" s="6"/>
      <c r="BV4953" s="6"/>
      <c r="BW4953" s="6"/>
      <c r="BX4953" s="6"/>
      <c r="BY4953" s="6"/>
      <c r="BZ4953" s="6"/>
      <c r="CA4953" s="6"/>
      <c r="CB4953" s="6"/>
      <c r="CC4953" s="6"/>
      <c r="CD4953" s="6"/>
      <c r="CE4953" s="6"/>
      <c r="CF4953" s="6"/>
      <c r="CG4953" s="6"/>
      <c r="CH4953" s="6"/>
      <c r="CI4953" s="6"/>
      <c r="CJ4953" s="6"/>
      <c r="CK4953" s="6"/>
      <c r="CL4953" s="6"/>
      <c r="CM4953" s="6"/>
      <c r="CN4953" s="6"/>
      <c r="CO4953" s="6"/>
      <c r="CP4953" s="6"/>
      <c r="CQ4953" s="6"/>
      <c r="CR4953" s="6"/>
      <c r="CS4953" s="6"/>
      <c r="CT4953" s="6"/>
      <c r="CU4953" s="6"/>
      <c r="CV4953" s="6"/>
      <c r="CW4953" s="6"/>
      <c r="CX4953" s="6"/>
      <c r="CY4953" s="6"/>
      <c r="CZ4953" s="6"/>
      <c r="DA4953" s="6"/>
      <c r="DB4953" s="6"/>
      <c r="DC4953" s="6"/>
      <c r="DD4953" s="6"/>
      <c r="DE4953" s="6"/>
      <c r="DF4953" s="6"/>
      <c r="DG4953" s="6"/>
      <c r="DH4953" s="6"/>
      <c r="DI4953" s="6"/>
      <c r="DJ4953" s="6"/>
    </row>
    <row r="4954" spans="15:114" ht="15" customHeight="1" x14ac:dyDescent="0.15"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6"/>
      <c r="BC4954" s="6"/>
      <c r="BD4954" s="6"/>
      <c r="BE4954" s="6"/>
      <c r="BF4954" s="6"/>
      <c r="BG4954" s="6"/>
      <c r="BH4954" s="6"/>
      <c r="BI4954" s="6"/>
      <c r="BJ4954" s="6"/>
      <c r="BK4954" s="6"/>
      <c r="BL4954" s="6"/>
      <c r="BM4954" s="6"/>
      <c r="BN4954" s="6"/>
      <c r="BO4954" s="6"/>
      <c r="BP4954" s="6"/>
      <c r="BQ4954" s="6"/>
      <c r="BR4954" s="6"/>
      <c r="BS4954" s="6"/>
      <c r="BT4954" s="6"/>
      <c r="BU4954" s="6"/>
      <c r="BV4954" s="6"/>
      <c r="BW4954" s="6"/>
      <c r="BX4954" s="6"/>
      <c r="BY4954" s="6"/>
      <c r="BZ4954" s="6"/>
      <c r="CA4954" s="6"/>
      <c r="CB4954" s="6"/>
      <c r="CC4954" s="6"/>
      <c r="CD4954" s="6"/>
      <c r="CE4954" s="6"/>
      <c r="CF4954" s="6"/>
      <c r="CG4954" s="6"/>
      <c r="CH4954" s="6"/>
      <c r="CI4954" s="6"/>
      <c r="CJ4954" s="6"/>
      <c r="CK4954" s="6"/>
      <c r="CL4954" s="6"/>
      <c r="CM4954" s="6"/>
      <c r="CN4954" s="6"/>
      <c r="CO4954" s="6"/>
      <c r="CP4954" s="6"/>
      <c r="CQ4954" s="6"/>
      <c r="CR4954" s="6"/>
      <c r="CS4954" s="6"/>
      <c r="CT4954" s="6"/>
      <c r="CU4954" s="6"/>
      <c r="CV4954" s="6"/>
      <c r="CW4954" s="6"/>
      <c r="CX4954" s="6"/>
      <c r="CY4954" s="6"/>
      <c r="CZ4954" s="6"/>
      <c r="DA4954" s="6"/>
      <c r="DB4954" s="6"/>
      <c r="DC4954" s="6"/>
      <c r="DD4954" s="6"/>
      <c r="DE4954" s="6"/>
      <c r="DF4954" s="6"/>
      <c r="DG4954" s="6"/>
      <c r="DH4954" s="6"/>
      <c r="DI4954" s="6"/>
      <c r="DJ4954" s="6"/>
    </row>
    <row r="4955" spans="15:114" ht="15" customHeight="1" x14ac:dyDescent="0.15"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6"/>
      <c r="BC4955" s="6"/>
      <c r="BD4955" s="6"/>
      <c r="BE4955" s="6"/>
      <c r="BF4955" s="6"/>
      <c r="BG4955" s="6"/>
      <c r="BH4955" s="6"/>
      <c r="BI4955" s="6"/>
      <c r="BJ4955" s="6"/>
      <c r="BK4955" s="6"/>
      <c r="BL4955" s="6"/>
      <c r="BM4955" s="6"/>
      <c r="BN4955" s="6"/>
      <c r="BO4955" s="6"/>
      <c r="BP4955" s="6"/>
      <c r="BQ4955" s="6"/>
      <c r="BR4955" s="6"/>
      <c r="BS4955" s="6"/>
      <c r="BT4955" s="6"/>
      <c r="BU4955" s="6"/>
      <c r="BV4955" s="6"/>
      <c r="BW4955" s="6"/>
      <c r="BX4955" s="6"/>
      <c r="BY4955" s="6"/>
      <c r="BZ4955" s="6"/>
      <c r="CA4955" s="6"/>
      <c r="CB4955" s="6"/>
      <c r="CC4955" s="6"/>
      <c r="CD4955" s="6"/>
      <c r="CE4955" s="6"/>
      <c r="CF4955" s="6"/>
      <c r="CG4955" s="6"/>
      <c r="CH4955" s="6"/>
      <c r="CI4955" s="6"/>
      <c r="CJ4955" s="6"/>
      <c r="CK4955" s="6"/>
      <c r="CL4955" s="6"/>
      <c r="CM4955" s="6"/>
      <c r="CN4955" s="6"/>
      <c r="CO4955" s="6"/>
      <c r="CP4955" s="6"/>
      <c r="CQ4955" s="6"/>
      <c r="CR4955" s="6"/>
      <c r="CS4955" s="6"/>
      <c r="CT4955" s="6"/>
      <c r="CU4955" s="6"/>
      <c r="CV4955" s="6"/>
      <c r="CW4955" s="6"/>
      <c r="CX4955" s="6"/>
      <c r="CY4955" s="6"/>
      <c r="CZ4955" s="6"/>
      <c r="DA4955" s="6"/>
      <c r="DB4955" s="6"/>
      <c r="DC4955" s="6"/>
      <c r="DD4955" s="6"/>
      <c r="DE4955" s="6"/>
      <c r="DF4955" s="6"/>
      <c r="DG4955" s="6"/>
      <c r="DH4955" s="6"/>
      <c r="DI4955" s="6"/>
      <c r="DJ4955" s="6"/>
    </row>
    <row r="4956" spans="15:114" ht="15" customHeight="1" x14ac:dyDescent="0.15"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6"/>
      <c r="BC4956" s="6"/>
      <c r="BD4956" s="6"/>
      <c r="BE4956" s="6"/>
      <c r="BF4956" s="6"/>
      <c r="BG4956" s="6"/>
      <c r="BH4956" s="6"/>
      <c r="BI4956" s="6"/>
      <c r="BJ4956" s="6"/>
      <c r="BK4956" s="6"/>
      <c r="BL4956" s="6"/>
      <c r="BM4956" s="6"/>
      <c r="BN4956" s="6"/>
      <c r="BO4956" s="6"/>
      <c r="BP4956" s="6"/>
      <c r="BQ4956" s="6"/>
      <c r="BR4956" s="6"/>
      <c r="BS4956" s="6"/>
      <c r="BT4956" s="6"/>
      <c r="BU4956" s="6"/>
      <c r="BV4956" s="6"/>
      <c r="BW4956" s="6"/>
      <c r="BX4956" s="6"/>
      <c r="BY4956" s="6"/>
      <c r="BZ4956" s="6"/>
      <c r="CA4956" s="6"/>
      <c r="CB4956" s="6"/>
      <c r="CC4956" s="6"/>
      <c r="CD4956" s="6"/>
      <c r="CE4956" s="6"/>
      <c r="CF4956" s="6"/>
      <c r="CG4956" s="6"/>
      <c r="CH4956" s="6"/>
      <c r="CI4956" s="6"/>
      <c r="CJ4956" s="6"/>
      <c r="CK4956" s="6"/>
      <c r="CL4956" s="6"/>
      <c r="CM4956" s="6"/>
      <c r="CN4956" s="6"/>
      <c r="CO4956" s="6"/>
      <c r="CP4956" s="6"/>
      <c r="CQ4956" s="6"/>
      <c r="CR4956" s="6"/>
      <c r="CS4956" s="6"/>
      <c r="CT4956" s="6"/>
      <c r="CU4956" s="6"/>
      <c r="CV4956" s="6"/>
      <c r="CW4956" s="6"/>
      <c r="CX4956" s="6"/>
      <c r="CY4956" s="6"/>
      <c r="CZ4956" s="6"/>
      <c r="DA4956" s="6"/>
      <c r="DB4956" s="6"/>
      <c r="DC4956" s="6"/>
      <c r="DD4956" s="6"/>
      <c r="DE4956" s="6"/>
      <c r="DF4956" s="6"/>
      <c r="DG4956" s="6"/>
      <c r="DH4956" s="6"/>
      <c r="DI4956" s="6"/>
      <c r="DJ4956" s="6"/>
    </row>
    <row r="4957" spans="15:114" ht="15" customHeight="1" x14ac:dyDescent="0.15"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6"/>
      <c r="BC4957" s="6"/>
      <c r="BD4957" s="6"/>
      <c r="BE4957" s="6"/>
      <c r="BF4957" s="6"/>
      <c r="BG4957" s="6"/>
      <c r="BH4957" s="6"/>
      <c r="BI4957" s="6"/>
      <c r="BJ4957" s="6"/>
      <c r="BK4957" s="6"/>
      <c r="BL4957" s="6"/>
      <c r="BM4957" s="6"/>
      <c r="BN4957" s="6"/>
      <c r="BO4957" s="6"/>
      <c r="BP4957" s="6"/>
      <c r="BQ4957" s="6"/>
      <c r="BR4957" s="6"/>
      <c r="BS4957" s="6"/>
      <c r="BT4957" s="6"/>
      <c r="BU4957" s="6"/>
      <c r="BV4957" s="6"/>
      <c r="BW4957" s="6"/>
      <c r="BX4957" s="6"/>
      <c r="BY4957" s="6"/>
      <c r="BZ4957" s="6"/>
      <c r="CA4957" s="6"/>
      <c r="CB4957" s="6"/>
      <c r="CC4957" s="6"/>
      <c r="CD4957" s="6"/>
      <c r="CE4957" s="6"/>
      <c r="CF4957" s="6"/>
      <c r="CG4957" s="6"/>
      <c r="CH4957" s="6"/>
      <c r="CI4957" s="6"/>
      <c r="CJ4957" s="6"/>
      <c r="CK4957" s="6"/>
      <c r="CL4957" s="6"/>
      <c r="CM4957" s="6"/>
      <c r="CN4957" s="6"/>
      <c r="CO4957" s="6"/>
      <c r="CP4957" s="6"/>
      <c r="CQ4957" s="6"/>
      <c r="CR4957" s="6"/>
      <c r="CS4957" s="6"/>
      <c r="CT4957" s="6"/>
      <c r="CU4957" s="6"/>
      <c r="CV4957" s="6"/>
      <c r="CW4957" s="6"/>
      <c r="CX4957" s="6"/>
      <c r="CY4957" s="6"/>
      <c r="CZ4957" s="6"/>
      <c r="DA4957" s="6"/>
      <c r="DB4957" s="6"/>
      <c r="DC4957" s="6"/>
      <c r="DD4957" s="6"/>
      <c r="DE4957" s="6"/>
      <c r="DF4957" s="6"/>
      <c r="DG4957" s="6"/>
      <c r="DH4957" s="6"/>
      <c r="DI4957" s="6"/>
      <c r="DJ4957" s="6"/>
    </row>
    <row r="4958" spans="15:114" ht="15" customHeight="1" x14ac:dyDescent="0.15"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6"/>
      <c r="BC4958" s="6"/>
      <c r="BD4958" s="6"/>
      <c r="BE4958" s="6"/>
      <c r="BF4958" s="6"/>
      <c r="BG4958" s="6"/>
      <c r="BH4958" s="6"/>
      <c r="BI4958" s="6"/>
      <c r="BJ4958" s="6"/>
      <c r="BK4958" s="6"/>
      <c r="BL4958" s="6"/>
      <c r="BM4958" s="6"/>
      <c r="BN4958" s="6"/>
      <c r="BO4958" s="6"/>
      <c r="BP4958" s="6"/>
      <c r="BQ4958" s="6"/>
      <c r="BR4958" s="6"/>
      <c r="BS4958" s="6"/>
      <c r="BT4958" s="6"/>
      <c r="BU4958" s="6"/>
      <c r="BV4958" s="6"/>
      <c r="BW4958" s="6"/>
      <c r="BX4958" s="6"/>
      <c r="BY4958" s="6"/>
      <c r="BZ4958" s="6"/>
      <c r="CA4958" s="6"/>
      <c r="CB4958" s="6"/>
      <c r="CC4958" s="6"/>
      <c r="CD4958" s="6"/>
      <c r="CE4958" s="6"/>
      <c r="CF4958" s="6"/>
      <c r="CG4958" s="6"/>
      <c r="CH4958" s="6"/>
      <c r="CI4958" s="6"/>
      <c r="CJ4958" s="6"/>
      <c r="CK4958" s="6"/>
      <c r="CL4958" s="6"/>
      <c r="CM4958" s="6"/>
      <c r="CN4958" s="6"/>
      <c r="CO4958" s="6"/>
      <c r="CP4958" s="6"/>
      <c r="CQ4958" s="6"/>
      <c r="CR4958" s="6"/>
      <c r="CS4958" s="6"/>
      <c r="CT4958" s="6"/>
      <c r="CU4958" s="6"/>
      <c r="CV4958" s="6"/>
      <c r="CW4958" s="6"/>
      <c r="CX4958" s="6"/>
      <c r="CY4958" s="6"/>
      <c r="CZ4958" s="6"/>
      <c r="DA4958" s="6"/>
      <c r="DB4958" s="6"/>
      <c r="DC4958" s="6"/>
      <c r="DD4958" s="6"/>
      <c r="DE4958" s="6"/>
      <c r="DF4958" s="6"/>
      <c r="DG4958" s="6"/>
      <c r="DH4958" s="6"/>
      <c r="DI4958" s="6"/>
      <c r="DJ4958" s="6"/>
    </row>
    <row r="4959" spans="15:114" ht="15" customHeight="1" x14ac:dyDescent="0.15"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6"/>
      <c r="BC4959" s="6"/>
      <c r="BD4959" s="6"/>
      <c r="BE4959" s="6"/>
      <c r="BF4959" s="6"/>
      <c r="BG4959" s="6"/>
      <c r="BH4959" s="6"/>
      <c r="BI4959" s="6"/>
      <c r="BJ4959" s="6"/>
      <c r="BK4959" s="6"/>
      <c r="BL4959" s="6"/>
      <c r="BM4959" s="6"/>
      <c r="BN4959" s="6"/>
      <c r="BO4959" s="6"/>
      <c r="BP4959" s="6"/>
      <c r="BQ4959" s="6"/>
      <c r="BR4959" s="6"/>
      <c r="BS4959" s="6"/>
      <c r="BT4959" s="6"/>
      <c r="BU4959" s="6"/>
      <c r="BV4959" s="6"/>
      <c r="BW4959" s="6"/>
      <c r="BX4959" s="6"/>
      <c r="BY4959" s="6"/>
      <c r="BZ4959" s="6"/>
      <c r="CA4959" s="6"/>
      <c r="CB4959" s="6"/>
      <c r="CC4959" s="6"/>
      <c r="CD4959" s="6"/>
      <c r="CE4959" s="6"/>
      <c r="CF4959" s="6"/>
      <c r="CG4959" s="6"/>
      <c r="CH4959" s="6"/>
      <c r="CI4959" s="6"/>
      <c r="CJ4959" s="6"/>
      <c r="CK4959" s="6"/>
      <c r="CL4959" s="6"/>
      <c r="CM4959" s="6"/>
      <c r="CN4959" s="6"/>
      <c r="CO4959" s="6"/>
      <c r="CP4959" s="6"/>
      <c r="CQ4959" s="6"/>
      <c r="CR4959" s="6"/>
      <c r="CS4959" s="6"/>
      <c r="CT4959" s="6"/>
      <c r="CU4959" s="6"/>
      <c r="CV4959" s="6"/>
      <c r="CW4959" s="6"/>
      <c r="CX4959" s="6"/>
      <c r="CY4959" s="6"/>
      <c r="CZ4959" s="6"/>
      <c r="DA4959" s="6"/>
      <c r="DB4959" s="6"/>
      <c r="DC4959" s="6"/>
      <c r="DD4959" s="6"/>
      <c r="DE4959" s="6"/>
      <c r="DF4959" s="6"/>
      <c r="DG4959" s="6"/>
      <c r="DH4959" s="6"/>
      <c r="DI4959" s="6"/>
      <c r="DJ4959" s="6"/>
    </row>
    <row r="4960" spans="15:114" ht="15" customHeight="1" x14ac:dyDescent="0.15"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6"/>
      <c r="BC4960" s="6"/>
      <c r="BD4960" s="6"/>
      <c r="BE4960" s="6"/>
      <c r="BF4960" s="6"/>
      <c r="BG4960" s="6"/>
      <c r="BH4960" s="6"/>
      <c r="BI4960" s="6"/>
      <c r="BJ4960" s="6"/>
      <c r="BK4960" s="6"/>
      <c r="BL4960" s="6"/>
      <c r="BM4960" s="6"/>
      <c r="BN4960" s="6"/>
      <c r="BO4960" s="6"/>
      <c r="BP4960" s="6"/>
      <c r="BQ4960" s="6"/>
      <c r="BR4960" s="6"/>
      <c r="BS4960" s="6"/>
      <c r="BT4960" s="6"/>
      <c r="BU4960" s="6"/>
      <c r="BV4960" s="6"/>
      <c r="BW4960" s="6"/>
      <c r="BX4960" s="6"/>
      <c r="BY4960" s="6"/>
      <c r="BZ4960" s="6"/>
      <c r="CA4960" s="6"/>
      <c r="CB4960" s="6"/>
      <c r="CC4960" s="6"/>
      <c r="CD4960" s="6"/>
      <c r="CE4960" s="6"/>
      <c r="CF4960" s="6"/>
      <c r="CG4960" s="6"/>
      <c r="CH4960" s="6"/>
      <c r="CI4960" s="6"/>
      <c r="CJ4960" s="6"/>
      <c r="CK4960" s="6"/>
      <c r="CL4960" s="6"/>
      <c r="CM4960" s="6"/>
      <c r="CN4960" s="6"/>
      <c r="CO4960" s="6"/>
      <c r="CP4960" s="6"/>
      <c r="CQ4960" s="6"/>
      <c r="CR4960" s="6"/>
      <c r="CS4960" s="6"/>
      <c r="CT4960" s="6"/>
      <c r="CU4960" s="6"/>
      <c r="CV4960" s="6"/>
      <c r="CW4960" s="6"/>
      <c r="CX4960" s="6"/>
      <c r="CY4960" s="6"/>
      <c r="CZ4960" s="6"/>
      <c r="DA4960" s="6"/>
      <c r="DB4960" s="6"/>
      <c r="DC4960" s="6"/>
      <c r="DD4960" s="6"/>
      <c r="DE4960" s="6"/>
      <c r="DF4960" s="6"/>
      <c r="DG4960" s="6"/>
      <c r="DH4960" s="6"/>
      <c r="DI4960" s="6"/>
      <c r="DJ4960" s="6"/>
    </row>
    <row r="4961" spans="15:114" ht="15" customHeight="1" x14ac:dyDescent="0.15"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6"/>
      <c r="BC4961" s="6"/>
      <c r="BD4961" s="6"/>
      <c r="BE4961" s="6"/>
      <c r="BF4961" s="6"/>
      <c r="BG4961" s="6"/>
      <c r="BH4961" s="6"/>
      <c r="BI4961" s="6"/>
      <c r="BJ4961" s="6"/>
      <c r="BK4961" s="6"/>
      <c r="BL4961" s="6"/>
      <c r="BM4961" s="6"/>
      <c r="BN4961" s="6"/>
      <c r="BO4961" s="6"/>
      <c r="BP4961" s="6"/>
      <c r="BQ4961" s="6"/>
      <c r="BR4961" s="6"/>
      <c r="BS4961" s="6"/>
      <c r="BT4961" s="6"/>
      <c r="BU4961" s="6"/>
      <c r="BV4961" s="6"/>
      <c r="BW4961" s="6"/>
      <c r="BX4961" s="6"/>
      <c r="BY4961" s="6"/>
      <c r="BZ4961" s="6"/>
      <c r="CA4961" s="6"/>
      <c r="CB4961" s="6"/>
      <c r="CC4961" s="6"/>
      <c r="CD4961" s="6"/>
      <c r="CE4961" s="6"/>
      <c r="CF4961" s="6"/>
      <c r="CG4961" s="6"/>
      <c r="CH4961" s="6"/>
      <c r="CI4961" s="6"/>
      <c r="CJ4961" s="6"/>
      <c r="CK4961" s="6"/>
      <c r="CL4961" s="6"/>
      <c r="CM4961" s="6"/>
      <c r="CN4961" s="6"/>
      <c r="CO4961" s="6"/>
      <c r="CP4961" s="6"/>
      <c r="CQ4961" s="6"/>
      <c r="CR4961" s="6"/>
      <c r="CS4961" s="6"/>
      <c r="CT4961" s="6"/>
      <c r="CU4961" s="6"/>
      <c r="CV4961" s="6"/>
      <c r="CW4961" s="6"/>
      <c r="CX4961" s="6"/>
      <c r="CY4961" s="6"/>
      <c r="CZ4961" s="6"/>
      <c r="DA4961" s="6"/>
      <c r="DB4961" s="6"/>
      <c r="DC4961" s="6"/>
      <c r="DD4961" s="6"/>
      <c r="DE4961" s="6"/>
      <c r="DF4961" s="6"/>
      <c r="DG4961" s="6"/>
      <c r="DH4961" s="6"/>
      <c r="DI4961" s="6"/>
      <c r="DJ4961" s="6"/>
    </row>
    <row r="4962" spans="15:114" ht="15" customHeight="1" x14ac:dyDescent="0.15"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6"/>
      <c r="BC4962" s="6"/>
      <c r="BD4962" s="6"/>
      <c r="BE4962" s="6"/>
      <c r="BF4962" s="6"/>
      <c r="BG4962" s="6"/>
      <c r="BH4962" s="6"/>
      <c r="BI4962" s="6"/>
      <c r="BJ4962" s="6"/>
      <c r="BK4962" s="6"/>
      <c r="BL4962" s="6"/>
      <c r="BM4962" s="6"/>
      <c r="BN4962" s="6"/>
      <c r="BO4962" s="6"/>
      <c r="BP4962" s="6"/>
      <c r="BQ4962" s="6"/>
      <c r="BR4962" s="6"/>
      <c r="BS4962" s="6"/>
      <c r="BT4962" s="6"/>
      <c r="BU4962" s="6"/>
      <c r="BV4962" s="6"/>
      <c r="BW4962" s="6"/>
      <c r="BX4962" s="6"/>
      <c r="BY4962" s="6"/>
      <c r="BZ4962" s="6"/>
      <c r="CA4962" s="6"/>
      <c r="CB4962" s="6"/>
      <c r="CC4962" s="6"/>
      <c r="CD4962" s="6"/>
      <c r="CE4962" s="6"/>
      <c r="CF4962" s="6"/>
      <c r="CG4962" s="6"/>
      <c r="CH4962" s="6"/>
      <c r="CI4962" s="6"/>
      <c r="CJ4962" s="6"/>
      <c r="CK4962" s="6"/>
      <c r="CL4962" s="6"/>
      <c r="CM4962" s="6"/>
      <c r="CN4962" s="6"/>
      <c r="CO4962" s="6"/>
      <c r="CP4962" s="6"/>
      <c r="CQ4962" s="6"/>
      <c r="CR4962" s="6"/>
      <c r="CS4962" s="6"/>
      <c r="CT4962" s="6"/>
      <c r="CU4962" s="6"/>
      <c r="CV4962" s="6"/>
      <c r="CW4962" s="6"/>
      <c r="CX4962" s="6"/>
      <c r="CY4962" s="6"/>
      <c r="CZ4962" s="6"/>
      <c r="DA4962" s="6"/>
      <c r="DB4962" s="6"/>
      <c r="DC4962" s="6"/>
      <c r="DD4962" s="6"/>
      <c r="DE4962" s="6"/>
      <c r="DF4962" s="6"/>
      <c r="DG4962" s="6"/>
      <c r="DH4962" s="6"/>
      <c r="DI4962" s="6"/>
      <c r="DJ4962" s="6"/>
    </row>
    <row r="4963" spans="15:114" ht="15" customHeight="1" x14ac:dyDescent="0.15"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6"/>
      <c r="BC4963" s="6"/>
      <c r="BD4963" s="6"/>
      <c r="BE4963" s="6"/>
      <c r="BF4963" s="6"/>
      <c r="BG4963" s="6"/>
      <c r="BH4963" s="6"/>
      <c r="BI4963" s="6"/>
      <c r="BJ4963" s="6"/>
      <c r="BK4963" s="6"/>
      <c r="BL4963" s="6"/>
      <c r="BM4963" s="6"/>
      <c r="BN4963" s="6"/>
      <c r="BO4963" s="6"/>
      <c r="BP4963" s="6"/>
      <c r="BQ4963" s="6"/>
      <c r="BR4963" s="6"/>
      <c r="BS4963" s="6"/>
      <c r="BT4963" s="6"/>
      <c r="BU4963" s="6"/>
      <c r="BV4963" s="6"/>
      <c r="BW4963" s="6"/>
      <c r="BX4963" s="6"/>
      <c r="BY4963" s="6"/>
      <c r="BZ4963" s="6"/>
      <c r="CA4963" s="6"/>
      <c r="CB4963" s="6"/>
      <c r="CC4963" s="6"/>
      <c r="CD4963" s="6"/>
      <c r="CE4963" s="6"/>
      <c r="CF4963" s="6"/>
      <c r="CG4963" s="6"/>
      <c r="CH4963" s="6"/>
      <c r="CI4963" s="6"/>
      <c r="CJ4963" s="6"/>
      <c r="CK4963" s="6"/>
      <c r="CL4963" s="6"/>
      <c r="CM4963" s="6"/>
      <c r="CN4963" s="6"/>
      <c r="CO4963" s="6"/>
      <c r="CP4963" s="6"/>
      <c r="CQ4963" s="6"/>
      <c r="CR4963" s="6"/>
      <c r="CS4963" s="6"/>
      <c r="CT4963" s="6"/>
      <c r="CU4963" s="6"/>
      <c r="CV4963" s="6"/>
      <c r="CW4963" s="6"/>
      <c r="CX4963" s="6"/>
      <c r="CY4963" s="6"/>
      <c r="CZ4963" s="6"/>
      <c r="DA4963" s="6"/>
      <c r="DB4963" s="6"/>
      <c r="DC4963" s="6"/>
      <c r="DD4963" s="6"/>
      <c r="DE4963" s="6"/>
      <c r="DF4963" s="6"/>
      <c r="DG4963" s="6"/>
      <c r="DH4963" s="6"/>
      <c r="DI4963" s="6"/>
      <c r="DJ4963" s="6"/>
    </row>
    <row r="4964" spans="15:114" ht="15" customHeight="1" x14ac:dyDescent="0.15"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  <c r="BH4964" s="6"/>
      <c r="BI4964" s="6"/>
      <c r="BJ4964" s="6"/>
      <c r="BK4964" s="6"/>
      <c r="BL4964" s="6"/>
      <c r="BM4964" s="6"/>
      <c r="BN4964" s="6"/>
      <c r="BO4964" s="6"/>
      <c r="BP4964" s="6"/>
      <c r="BQ4964" s="6"/>
      <c r="BR4964" s="6"/>
      <c r="BS4964" s="6"/>
      <c r="BT4964" s="6"/>
      <c r="BU4964" s="6"/>
      <c r="BV4964" s="6"/>
      <c r="BW4964" s="6"/>
      <c r="BX4964" s="6"/>
      <c r="BY4964" s="6"/>
      <c r="BZ4964" s="6"/>
      <c r="CA4964" s="6"/>
      <c r="CB4964" s="6"/>
      <c r="CC4964" s="6"/>
      <c r="CD4964" s="6"/>
      <c r="CE4964" s="6"/>
      <c r="CF4964" s="6"/>
      <c r="CG4964" s="6"/>
      <c r="CH4964" s="6"/>
      <c r="CI4964" s="6"/>
      <c r="CJ4964" s="6"/>
      <c r="CK4964" s="6"/>
      <c r="CL4964" s="6"/>
      <c r="CM4964" s="6"/>
      <c r="CN4964" s="6"/>
      <c r="CO4964" s="6"/>
      <c r="CP4964" s="6"/>
      <c r="CQ4964" s="6"/>
      <c r="CR4964" s="6"/>
      <c r="CS4964" s="6"/>
      <c r="CT4964" s="6"/>
      <c r="CU4964" s="6"/>
      <c r="CV4964" s="6"/>
      <c r="CW4964" s="6"/>
      <c r="CX4964" s="6"/>
      <c r="CY4964" s="6"/>
      <c r="CZ4964" s="6"/>
      <c r="DA4964" s="6"/>
      <c r="DB4964" s="6"/>
      <c r="DC4964" s="6"/>
      <c r="DD4964" s="6"/>
      <c r="DE4964" s="6"/>
      <c r="DF4964" s="6"/>
      <c r="DG4964" s="6"/>
      <c r="DH4964" s="6"/>
      <c r="DI4964" s="6"/>
      <c r="DJ4964" s="6"/>
    </row>
    <row r="4965" spans="15:114" ht="15" customHeight="1" x14ac:dyDescent="0.15"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  <c r="BH4965" s="6"/>
      <c r="BI4965" s="6"/>
      <c r="BJ4965" s="6"/>
      <c r="BK4965" s="6"/>
      <c r="BL4965" s="6"/>
      <c r="BM4965" s="6"/>
      <c r="BN4965" s="6"/>
      <c r="BO4965" s="6"/>
      <c r="BP4965" s="6"/>
      <c r="BQ4965" s="6"/>
      <c r="BR4965" s="6"/>
      <c r="BS4965" s="6"/>
      <c r="BT4965" s="6"/>
      <c r="BU4965" s="6"/>
      <c r="BV4965" s="6"/>
      <c r="BW4965" s="6"/>
      <c r="BX4965" s="6"/>
      <c r="BY4965" s="6"/>
      <c r="BZ4965" s="6"/>
      <c r="CA4965" s="6"/>
      <c r="CB4965" s="6"/>
      <c r="CC4965" s="6"/>
      <c r="CD4965" s="6"/>
      <c r="CE4965" s="6"/>
      <c r="CF4965" s="6"/>
      <c r="CG4965" s="6"/>
      <c r="CH4965" s="6"/>
      <c r="CI4965" s="6"/>
      <c r="CJ4965" s="6"/>
      <c r="CK4965" s="6"/>
      <c r="CL4965" s="6"/>
      <c r="CM4965" s="6"/>
      <c r="CN4965" s="6"/>
      <c r="CO4965" s="6"/>
      <c r="CP4965" s="6"/>
      <c r="CQ4965" s="6"/>
      <c r="CR4965" s="6"/>
      <c r="CS4965" s="6"/>
      <c r="CT4965" s="6"/>
      <c r="CU4965" s="6"/>
      <c r="CV4965" s="6"/>
      <c r="CW4965" s="6"/>
      <c r="CX4965" s="6"/>
      <c r="CY4965" s="6"/>
      <c r="CZ4965" s="6"/>
      <c r="DA4965" s="6"/>
      <c r="DB4965" s="6"/>
      <c r="DC4965" s="6"/>
      <c r="DD4965" s="6"/>
      <c r="DE4965" s="6"/>
      <c r="DF4965" s="6"/>
      <c r="DG4965" s="6"/>
      <c r="DH4965" s="6"/>
      <c r="DI4965" s="6"/>
      <c r="DJ4965" s="6"/>
    </row>
    <row r="4966" spans="15:114" ht="15" customHeight="1" x14ac:dyDescent="0.15"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6"/>
      <c r="BC4966" s="6"/>
      <c r="BD4966" s="6"/>
      <c r="BE4966" s="6"/>
      <c r="BF4966" s="6"/>
      <c r="BG4966" s="6"/>
      <c r="BH4966" s="6"/>
      <c r="BI4966" s="6"/>
      <c r="BJ4966" s="6"/>
      <c r="BK4966" s="6"/>
      <c r="BL4966" s="6"/>
      <c r="BM4966" s="6"/>
      <c r="BN4966" s="6"/>
      <c r="BO4966" s="6"/>
      <c r="BP4966" s="6"/>
      <c r="BQ4966" s="6"/>
      <c r="BR4966" s="6"/>
      <c r="BS4966" s="6"/>
      <c r="BT4966" s="6"/>
      <c r="BU4966" s="6"/>
      <c r="BV4966" s="6"/>
      <c r="BW4966" s="6"/>
      <c r="BX4966" s="6"/>
      <c r="BY4966" s="6"/>
      <c r="BZ4966" s="6"/>
      <c r="CA4966" s="6"/>
      <c r="CB4966" s="6"/>
      <c r="CC4966" s="6"/>
      <c r="CD4966" s="6"/>
      <c r="CE4966" s="6"/>
      <c r="CF4966" s="6"/>
      <c r="CG4966" s="6"/>
      <c r="CH4966" s="6"/>
      <c r="CI4966" s="6"/>
      <c r="CJ4966" s="6"/>
      <c r="CK4966" s="6"/>
      <c r="CL4966" s="6"/>
      <c r="CM4966" s="6"/>
      <c r="CN4966" s="6"/>
      <c r="CO4966" s="6"/>
      <c r="CP4966" s="6"/>
      <c r="CQ4966" s="6"/>
      <c r="CR4966" s="6"/>
      <c r="CS4966" s="6"/>
      <c r="CT4966" s="6"/>
      <c r="CU4966" s="6"/>
      <c r="CV4966" s="6"/>
      <c r="CW4966" s="6"/>
      <c r="CX4966" s="6"/>
      <c r="CY4966" s="6"/>
      <c r="CZ4966" s="6"/>
      <c r="DA4966" s="6"/>
      <c r="DB4966" s="6"/>
      <c r="DC4966" s="6"/>
      <c r="DD4966" s="6"/>
      <c r="DE4966" s="6"/>
      <c r="DF4966" s="6"/>
      <c r="DG4966" s="6"/>
      <c r="DH4966" s="6"/>
      <c r="DI4966" s="6"/>
      <c r="DJ4966" s="6"/>
    </row>
    <row r="4967" spans="15:114" ht="15" customHeight="1" x14ac:dyDescent="0.15"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6"/>
      <c r="BC4967" s="6"/>
      <c r="BD4967" s="6"/>
      <c r="BE4967" s="6"/>
      <c r="BF4967" s="6"/>
      <c r="BG4967" s="6"/>
      <c r="BH4967" s="6"/>
      <c r="BI4967" s="6"/>
      <c r="BJ4967" s="6"/>
      <c r="BK4967" s="6"/>
      <c r="BL4967" s="6"/>
      <c r="BM4967" s="6"/>
      <c r="BN4967" s="6"/>
      <c r="BO4967" s="6"/>
      <c r="BP4967" s="6"/>
      <c r="BQ4967" s="6"/>
      <c r="BR4967" s="6"/>
      <c r="BS4967" s="6"/>
      <c r="BT4967" s="6"/>
      <c r="BU4967" s="6"/>
      <c r="BV4967" s="6"/>
      <c r="BW4967" s="6"/>
      <c r="BX4967" s="6"/>
      <c r="BY4967" s="6"/>
      <c r="BZ4967" s="6"/>
      <c r="CA4967" s="6"/>
      <c r="CB4967" s="6"/>
      <c r="CC4967" s="6"/>
      <c r="CD4967" s="6"/>
      <c r="CE4967" s="6"/>
      <c r="CF4967" s="6"/>
      <c r="CG4967" s="6"/>
      <c r="CH4967" s="6"/>
      <c r="CI4967" s="6"/>
      <c r="CJ4967" s="6"/>
      <c r="CK4967" s="6"/>
      <c r="CL4967" s="6"/>
      <c r="CM4967" s="6"/>
      <c r="CN4967" s="6"/>
      <c r="CO4967" s="6"/>
      <c r="CP4967" s="6"/>
      <c r="CQ4967" s="6"/>
      <c r="CR4967" s="6"/>
      <c r="CS4967" s="6"/>
      <c r="CT4967" s="6"/>
      <c r="CU4967" s="6"/>
      <c r="CV4967" s="6"/>
      <c r="CW4967" s="6"/>
      <c r="CX4967" s="6"/>
      <c r="CY4967" s="6"/>
      <c r="CZ4967" s="6"/>
      <c r="DA4967" s="6"/>
      <c r="DB4967" s="6"/>
      <c r="DC4967" s="6"/>
      <c r="DD4967" s="6"/>
      <c r="DE4967" s="6"/>
      <c r="DF4967" s="6"/>
      <c r="DG4967" s="6"/>
      <c r="DH4967" s="6"/>
      <c r="DI4967" s="6"/>
      <c r="DJ4967" s="6"/>
    </row>
    <row r="4968" spans="15:114" ht="15" customHeight="1" x14ac:dyDescent="0.15"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6"/>
      <c r="BC4968" s="6"/>
      <c r="BD4968" s="6"/>
      <c r="BE4968" s="6"/>
      <c r="BF4968" s="6"/>
      <c r="BG4968" s="6"/>
      <c r="BH4968" s="6"/>
      <c r="BI4968" s="6"/>
      <c r="BJ4968" s="6"/>
      <c r="BK4968" s="6"/>
      <c r="BL4968" s="6"/>
      <c r="BM4968" s="6"/>
      <c r="BN4968" s="6"/>
      <c r="BO4968" s="6"/>
      <c r="BP4968" s="6"/>
      <c r="BQ4968" s="6"/>
      <c r="BR4968" s="6"/>
      <c r="BS4968" s="6"/>
      <c r="BT4968" s="6"/>
      <c r="BU4968" s="6"/>
      <c r="BV4968" s="6"/>
      <c r="BW4968" s="6"/>
      <c r="BX4968" s="6"/>
      <c r="BY4968" s="6"/>
      <c r="BZ4968" s="6"/>
      <c r="CA4968" s="6"/>
      <c r="CB4968" s="6"/>
      <c r="CC4968" s="6"/>
      <c r="CD4968" s="6"/>
      <c r="CE4968" s="6"/>
      <c r="CF4968" s="6"/>
      <c r="CG4968" s="6"/>
      <c r="CH4968" s="6"/>
      <c r="CI4968" s="6"/>
      <c r="CJ4968" s="6"/>
      <c r="CK4968" s="6"/>
      <c r="CL4968" s="6"/>
      <c r="CM4968" s="6"/>
      <c r="CN4968" s="6"/>
      <c r="CO4968" s="6"/>
      <c r="CP4968" s="6"/>
      <c r="CQ4968" s="6"/>
      <c r="CR4968" s="6"/>
      <c r="CS4968" s="6"/>
      <c r="CT4968" s="6"/>
      <c r="CU4968" s="6"/>
      <c r="CV4968" s="6"/>
      <c r="CW4968" s="6"/>
      <c r="CX4968" s="6"/>
      <c r="CY4968" s="6"/>
      <c r="CZ4968" s="6"/>
      <c r="DA4968" s="6"/>
      <c r="DB4968" s="6"/>
      <c r="DC4968" s="6"/>
      <c r="DD4968" s="6"/>
      <c r="DE4968" s="6"/>
      <c r="DF4968" s="6"/>
      <c r="DG4968" s="6"/>
      <c r="DH4968" s="6"/>
      <c r="DI4968" s="6"/>
      <c r="DJ4968" s="6"/>
    </row>
    <row r="4969" spans="15:114" ht="15" customHeight="1" x14ac:dyDescent="0.15"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6"/>
      <c r="BC4969" s="6"/>
      <c r="BD4969" s="6"/>
      <c r="BE4969" s="6"/>
      <c r="BF4969" s="6"/>
      <c r="BG4969" s="6"/>
      <c r="BH4969" s="6"/>
      <c r="BI4969" s="6"/>
      <c r="BJ4969" s="6"/>
      <c r="BK4969" s="6"/>
      <c r="BL4969" s="6"/>
      <c r="BM4969" s="6"/>
      <c r="BN4969" s="6"/>
      <c r="BO4969" s="6"/>
      <c r="BP4969" s="6"/>
      <c r="BQ4969" s="6"/>
      <c r="BR4969" s="6"/>
      <c r="BS4969" s="6"/>
      <c r="BT4969" s="6"/>
      <c r="BU4969" s="6"/>
      <c r="BV4969" s="6"/>
      <c r="BW4969" s="6"/>
      <c r="BX4969" s="6"/>
      <c r="BY4969" s="6"/>
      <c r="BZ4969" s="6"/>
      <c r="CA4969" s="6"/>
      <c r="CB4969" s="6"/>
      <c r="CC4969" s="6"/>
      <c r="CD4969" s="6"/>
      <c r="CE4969" s="6"/>
      <c r="CF4969" s="6"/>
      <c r="CG4969" s="6"/>
      <c r="CH4969" s="6"/>
      <c r="CI4969" s="6"/>
      <c r="CJ4969" s="6"/>
      <c r="CK4969" s="6"/>
      <c r="CL4969" s="6"/>
      <c r="CM4969" s="6"/>
      <c r="CN4969" s="6"/>
      <c r="CO4969" s="6"/>
      <c r="CP4969" s="6"/>
      <c r="CQ4969" s="6"/>
      <c r="CR4969" s="6"/>
      <c r="CS4969" s="6"/>
      <c r="CT4969" s="6"/>
      <c r="CU4969" s="6"/>
      <c r="CV4969" s="6"/>
      <c r="CW4969" s="6"/>
      <c r="CX4969" s="6"/>
      <c r="CY4969" s="6"/>
      <c r="CZ4969" s="6"/>
      <c r="DA4969" s="6"/>
      <c r="DB4969" s="6"/>
      <c r="DC4969" s="6"/>
      <c r="DD4969" s="6"/>
      <c r="DE4969" s="6"/>
      <c r="DF4969" s="6"/>
      <c r="DG4969" s="6"/>
      <c r="DH4969" s="6"/>
      <c r="DI4969" s="6"/>
      <c r="DJ4969" s="6"/>
    </row>
    <row r="4970" spans="15:114" ht="15" customHeight="1" x14ac:dyDescent="0.15"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6"/>
      <c r="BC4970" s="6"/>
      <c r="BD4970" s="6"/>
      <c r="BE4970" s="6"/>
      <c r="BF4970" s="6"/>
      <c r="BG4970" s="6"/>
      <c r="BH4970" s="6"/>
      <c r="BI4970" s="6"/>
      <c r="BJ4970" s="6"/>
      <c r="BK4970" s="6"/>
      <c r="BL4970" s="6"/>
      <c r="BM4970" s="6"/>
      <c r="BN4970" s="6"/>
      <c r="BO4970" s="6"/>
      <c r="BP4970" s="6"/>
      <c r="BQ4970" s="6"/>
      <c r="BR4970" s="6"/>
      <c r="BS4970" s="6"/>
      <c r="BT4970" s="6"/>
      <c r="BU4970" s="6"/>
      <c r="BV4970" s="6"/>
      <c r="BW4970" s="6"/>
      <c r="BX4970" s="6"/>
      <c r="BY4970" s="6"/>
      <c r="BZ4970" s="6"/>
      <c r="CA4970" s="6"/>
      <c r="CB4970" s="6"/>
      <c r="CC4970" s="6"/>
      <c r="CD4970" s="6"/>
      <c r="CE4970" s="6"/>
      <c r="CF4970" s="6"/>
      <c r="CG4970" s="6"/>
      <c r="CH4970" s="6"/>
      <c r="CI4970" s="6"/>
      <c r="CJ4970" s="6"/>
      <c r="CK4970" s="6"/>
      <c r="CL4970" s="6"/>
      <c r="CM4970" s="6"/>
      <c r="CN4970" s="6"/>
      <c r="CO4970" s="6"/>
      <c r="CP4970" s="6"/>
      <c r="CQ4970" s="6"/>
      <c r="CR4970" s="6"/>
      <c r="CS4970" s="6"/>
      <c r="CT4970" s="6"/>
      <c r="CU4970" s="6"/>
      <c r="CV4970" s="6"/>
      <c r="CW4970" s="6"/>
      <c r="CX4970" s="6"/>
      <c r="CY4970" s="6"/>
      <c r="CZ4970" s="6"/>
      <c r="DA4970" s="6"/>
      <c r="DB4970" s="6"/>
      <c r="DC4970" s="6"/>
      <c r="DD4970" s="6"/>
      <c r="DE4970" s="6"/>
      <c r="DF4970" s="6"/>
      <c r="DG4970" s="6"/>
      <c r="DH4970" s="6"/>
      <c r="DI4970" s="6"/>
      <c r="DJ4970" s="6"/>
    </row>
    <row r="4971" spans="15:114" ht="15" customHeight="1" x14ac:dyDescent="0.15"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6"/>
      <c r="BC4971" s="6"/>
      <c r="BD4971" s="6"/>
      <c r="BE4971" s="6"/>
      <c r="BF4971" s="6"/>
      <c r="BG4971" s="6"/>
      <c r="BH4971" s="6"/>
      <c r="BI4971" s="6"/>
      <c r="BJ4971" s="6"/>
      <c r="BK4971" s="6"/>
      <c r="BL4971" s="6"/>
      <c r="BM4971" s="6"/>
      <c r="BN4971" s="6"/>
      <c r="BO4971" s="6"/>
      <c r="BP4971" s="6"/>
      <c r="BQ4971" s="6"/>
      <c r="BR4971" s="6"/>
      <c r="BS4971" s="6"/>
      <c r="BT4971" s="6"/>
      <c r="BU4971" s="6"/>
      <c r="BV4971" s="6"/>
      <c r="BW4971" s="6"/>
      <c r="BX4971" s="6"/>
      <c r="BY4971" s="6"/>
      <c r="BZ4971" s="6"/>
      <c r="CA4971" s="6"/>
      <c r="CB4971" s="6"/>
      <c r="CC4971" s="6"/>
      <c r="CD4971" s="6"/>
      <c r="CE4971" s="6"/>
      <c r="CF4971" s="6"/>
      <c r="CG4971" s="6"/>
      <c r="CH4971" s="6"/>
      <c r="CI4971" s="6"/>
      <c r="CJ4971" s="6"/>
      <c r="CK4971" s="6"/>
      <c r="CL4971" s="6"/>
      <c r="CM4971" s="6"/>
      <c r="CN4971" s="6"/>
      <c r="CO4971" s="6"/>
      <c r="CP4971" s="6"/>
      <c r="CQ4971" s="6"/>
      <c r="CR4971" s="6"/>
      <c r="CS4971" s="6"/>
      <c r="CT4971" s="6"/>
      <c r="CU4971" s="6"/>
      <c r="CV4971" s="6"/>
      <c r="CW4971" s="6"/>
      <c r="CX4971" s="6"/>
      <c r="CY4971" s="6"/>
      <c r="CZ4971" s="6"/>
      <c r="DA4971" s="6"/>
      <c r="DB4971" s="6"/>
      <c r="DC4971" s="6"/>
      <c r="DD4971" s="6"/>
      <c r="DE4971" s="6"/>
      <c r="DF4971" s="6"/>
      <c r="DG4971" s="6"/>
      <c r="DH4971" s="6"/>
      <c r="DI4971" s="6"/>
      <c r="DJ4971" s="6"/>
    </row>
    <row r="4972" spans="15:114" ht="15" customHeight="1" x14ac:dyDescent="0.15"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6"/>
      <c r="BC4972" s="6"/>
      <c r="BD4972" s="6"/>
      <c r="BE4972" s="6"/>
      <c r="BF4972" s="6"/>
      <c r="BG4972" s="6"/>
      <c r="BH4972" s="6"/>
      <c r="BI4972" s="6"/>
      <c r="BJ4972" s="6"/>
      <c r="BK4972" s="6"/>
      <c r="BL4972" s="6"/>
      <c r="BM4972" s="6"/>
      <c r="BN4972" s="6"/>
      <c r="BO4972" s="6"/>
      <c r="BP4972" s="6"/>
      <c r="BQ4972" s="6"/>
      <c r="BR4972" s="6"/>
      <c r="BS4972" s="6"/>
      <c r="BT4972" s="6"/>
      <c r="BU4972" s="6"/>
      <c r="BV4972" s="6"/>
      <c r="BW4972" s="6"/>
      <c r="BX4972" s="6"/>
      <c r="BY4972" s="6"/>
      <c r="BZ4972" s="6"/>
      <c r="CA4972" s="6"/>
      <c r="CB4972" s="6"/>
      <c r="CC4972" s="6"/>
      <c r="CD4972" s="6"/>
      <c r="CE4972" s="6"/>
      <c r="CF4972" s="6"/>
      <c r="CG4972" s="6"/>
      <c r="CH4972" s="6"/>
      <c r="CI4972" s="6"/>
      <c r="CJ4972" s="6"/>
      <c r="CK4972" s="6"/>
      <c r="CL4972" s="6"/>
      <c r="CM4972" s="6"/>
      <c r="CN4972" s="6"/>
      <c r="CO4972" s="6"/>
      <c r="CP4972" s="6"/>
      <c r="CQ4972" s="6"/>
      <c r="CR4972" s="6"/>
      <c r="CS4972" s="6"/>
      <c r="CT4972" s="6"/>
      <c r="CU4972" s="6"/>
      <c r="CV4972" s="6"/>
      <c r="CW4972" s="6"/>
      <c r="CX4972" s="6"/>
      <c r="CY4972" s="6"/>
      <c r="CZ4972" s="6"/>
      <c r="DA4972" s="6"/>
      <c r="DB4972" s="6"/>
      <c r="DC4972" s="6"/>
      <c r="DD4972" s="6"/>
      <c r="DE4972" s="6"/>
      <c r="DF4972" s="6"/>
      <c r="DG4972" s="6"/>
      <c r="DH4972" s="6"/>
      <c r="DI4972" s="6"/>
      <c r="DJ4972" s="6"/>
    </row>
    <row r="4973" spans="15:114" ht="15" customHeight="1" x14ac:dyDescent="0.15"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6"/>
      <c r="BC4973" s="6"/>
      <c r="BD4973" s="6"/>
      <c r="BE4973" s="6"/>
      <c r="BF4973" s="6"/>
      <c r="BG4973" s="6"/>
      <c r="BH4973" s="6"/>
      <c r="BI4973" s="6"/>
      <c r="BJ4973" s="6"/>
      <c r="BK4973" s="6"/>
      <c r="BL4973" s="6"/>
      <c r="BM4973" s="6"/>
      <c r="BN4973" s="6"/>
      <c r="BO4973" s="6"/>
      <c r="BP4973" s="6"/>
      <c r="BQ4973" s="6"/>
      <c r="BR4973" s="6"/>
      <c r="BS4973" s="6"/>
      <c r="BT4973" s="6"/>
      <c r="BU4973" s="6"/>
      <c r="BV4973" s="6"/>
      <c r="BW4973" s="6"/>
      <c r="BX4973" s="6"/>
      <c r="BY4973" s="6"/>
      <c r="BZ4973" s="6"/>
      <c r="CA4973" s="6"/>
      <c r="CB4973" s="6"/>
      <c r="CC4973" s="6"/>
      <c r="CD4973" s="6"/>
      <c r="CE4973" s="6"/>
      <c r="CF4973" s="6"/>
      <c r="CG4973" s="6"/>
      <c r="CH4973" s="6"/>
      <c r="CI4973" s="6"/>
      <c r="CJ4973" s="6"/>
      <c r="CK4973" s="6"/>
      <c r="CL4973" s="6"/>
      <c r="CM4973" s="6"/>
      <c r="CN4973" s="6"/>
      <c r="CO4973" s="6"/>
      <c r="CP4973" s="6"/>
      <c r="CQ4973" s="6"/>
      <c r="CR4973" s="6"/>
      <c r="CS4973" s="6"/>
      <c r="CT4973" s="6"/>
      <c r="CU4973" s="6"/>
      <c r="CV4973" s="6"/>
      <c r="CW4973" s="6"/>
      <c r="CX4973" s="6"/>
      <c r="CY4973" s="6"/>
      <c r="CZ4973" s="6"/>
      <c r="DA4973" s="6"/>
      <c r="DB4973" s="6"/>
      <c r="DC4973" s="6"/>
      <c r="DD4973" s="6"/>
      <c r="DE4973" s="6"/>
      <c r="DF4973" s="6"/>
      <c r="DG4973" s="6"/>
      <c r="DH4973" s="6"/>
      <c r="DI4973" s="6"/>
      <c r="DJ4973" s="6"/>
    </row>
    <row r="4974" spans="15:114" ht="15" customHeight="1" x14ac:dyDescent="0.15"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6"/>
      <c r="BC4974" s="6"/>
      <c r="BD4974" s="6"/>
      <c r="BE4974" s="6"/>
      <c r="BF4974" s="6"/>
      <c r="BG4974" s="6"/>
      <c r="BH4974" s="6"/>
      <c r="BI4974" s="6"/>
      <c r="BJ4974" s="6"/>
      <c r="BK4974" s="6"/>
      <c r="BL4974" s="6"/>
      <c r="BM4974" s="6"/>
      <c r="BN4974" s="6"/>
      <c r="BO4974" s="6"/>
      <c r="BP4974" s="6"/>
      <c r="BQ4974" s="6"/>
      <c r="BR4974" s="6"/>
      <c r="BS4974" s="6"/>
      <c r="BT4974" s="6"/>
      <c r="BU4974" s="6"/>
      <c r="BV4974" s="6"/>
      <c r="BW4974" s="6"/>
      <c r="BX4974" s="6"/>
      <c r="BY4974" s="6"/>
      <c r="BZ4974" s="6"/>
      <c r="CA4974" s="6"/>
      <c r="CB4974" s="6"/>
      <c r="CC4974" s="6"/>
      <c r="CD4974" s="6"/>
      <c r="CE4974" s="6"/>
      <c r="CF4974" s="6"/>
      <c r="CG4974" s="6"/>
      <c r="CH4974" s="6"/>
      <c r="CI4974" s="6"/>
      <c r="CJ4974" s="6"/>
      <c r="CK4974" s="6"/>
      <c r="CL4974" s="6"/>
      <c r="CM4974" s="6"/>
      <c r="CN4974" s="6"/>
      <c r="CO4974" s="6"/>
      <c r="CP4974" s="6"/>
      <c r="CQ4974" s="6"/>
      <c r="CR4974" s="6"/>
      <c r="CS4974" s="6"/>
      <c r="CT4974" s="6"/>
      <c r="CU4974" s="6"/>
      <c r="CV4974" s="6"/>
      <c r="CW4974" s="6"/>
      <c r="CX4974" s="6"/>
      <c r="CY4974" s="6"/>
      <c r="CZ4974" s="6"/>
      <c r="DA4974" s="6"/>
      <c r="DB4974" s="6"/>
      <c r="DC4974" s="6"/>
      <c r="DD4974" s="6"/>
      <c r="DE4974" s="6"/>
      <c r="DF4974" s="6"/>
      <c r="DG4974" s="6"/>
      <c r="DH4974" s="6"/>
      <c r="DI4974" s="6"/>
      <c r="DJ4974" s="6"/>
    </row>
    <row r="4975" spans="15:114" ht="15" customHeight="1" x14ac:dyDescent="0.15"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6"/>
      <c r="BC4975" s="6"/>
      <c r="BD4975" s="6"/>
      <c r="BE4975" s="6"/>
      <c r="BF4975" s="6"/>
      <c r="BG4975" s="6"/>
      <c r="BH4975" s="6"/>
      <c r="BI4975" s="6"/>
      <c r="BJ4975" s="6"/>
      <c r="BK4975" s="6"/>
      <c r="BL4975" s="6"/>
      <c r="BM4975" s="6"/>
      <c r="BN4975" s="6"/>
      <c r="BO4975" s="6"/>
      <c r="BP4975" s="6"/>
      <c r="BQ4975" s="6"/>
      <c r="BR4975" s="6"/>
      <c r="BS4975" s="6"/>
      <c r="BT4975" s="6"/>
      <c r="BU4975" s="6"/>
      <c r="BV4975" s="6"/>
      <c r="BW4975" s="6"/>
      <c r="BX4975" s="6"/>
      <c r="BY4975" s="6"/>
      <c r="BZ4975" s="6"/>
      <c r="CA4975" s="6"/>
      <c r="CB4975" s="6"/>
      <c r="CC4975" s="6"/>
      <c r="CD4975" s="6"/>
      <c r="CE4975" s="6"/>
      <c r="CF4975" s="6"/>
      <c r="CG4975" s="6"/>
      <c r="CH4975" s="6"/>
      <c r="CI4975" s="6"/>
      <c r="CJ4975" s="6"/>
      <c r="CK4975" s="6"/>
      <c r="CL4975" s="6"/>
      <c r="CM4975" s="6"/>
      <c r="CN4975" s="6"/>
      <c r="CO4975" s="6"/>
      <c r="CP4975" s="6"/>
      <c r="CQ4975" s="6"/>
      <c r="CR4975" s="6"/>
      <c r="CS4975" s="6"/>
      <c r="CT4975" s="6"/>
      <c r="CU4975" s="6"/>
      <c r="CV4975" s="6"/>
      <c r="CW4975" s="6"/>
      <c r="CX4975" s="6"/>
      <c r="CY4975" s="6"/>
      <c r="CZ4975" s="6"/>
      <c r="DA4975" s="6"/>
      <c r="DB4975" s="6"/>
      <c r="DC4975" s="6"/>
      <c r="DD4975" s="6"/>
      <c r="DE4975" s="6"/>
      <c r="DF4975" s="6"/>
      <c r="DG4975" s="6"/>
      <c r="DH4975" s="6"/>
      <c r="DI4975" s="6"/>
      <c r="DJ4975" s="6"/>
    </row>
    <row r="4976" spans="15:114" ht="15" customHeight="1" x14ac:dyDescent="0.15"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6"/>
      <c r="BC4976" s="6"/>
      <c r="BD4976" s="6"/>
      <c r="BE4976" s="6"/>
      <c r="BF4976" s="6"/>
      <c r="BG4976" s="6"/>
      <c r="BH4976" s="6"/>
      <c r="BI4976" s="6"/>
      <c r="BJ4976" s="6"/>
      <c r="BK4976" s="6"/>
      <c r="BL4976" s="6"/>
      <c r="BM4976" s="6"/>
      <c r="BN4976" s="6"/>
      <c r="BO4976" s="6"/>
      <c r="BP4976" s="6"/>
      <c r="BQ4976" s="6"/>
      <c r="BR4976" s="6"/>
      <c r="BS4976" s="6"/>
      <c r="BT4976" s="6"/>
      <c r="BU4976" s="6"/>
      <c r="BV4976" s="6"/>
      <c r="BW4976" s="6"/>
      <c r="BX4976" s="6"/>
      <c r="BY4976" s="6"/>
      <c r="BZ4976" s="6"/>
      <c r="CA4976" s="6"/>
      <c r="CB4976" s="6"/>
      <c r="CC4976" s="6"/>
      <c r="CD4976" s="6"/>
      <c r="CE4976" s="6"/>
      <c r="CF4976" s="6"/>
      <c r="CG4976" s="6"/>
      <c r="CH4976" s="6"/>
      <c r="CI4976" s="6"/>
      <c r="CJ4976" s="6"/>
      <c r="CK4976" s="6"/>
      <c r="CL4976" s="6"/>
      <c r="CM4976" s="6"/>
      <c r="CN4976" s="6"/>
      <c r="CO4976" s="6"/>
      <c r="CP4976" s="6"/>
      <c r="CQ4976" s="6"/>
      <c r="CR4976" s="6"/>
      <c r="CS4976" s="6"/>
      <c r="CT4976" s="6"/>
      <c r="CU4976" s="6"/>
      <c r="CV4976" s="6"/>
      <c r="CW4976" s="6"/>
      <c r="CX4976" s="6"/>
      <c r="CY4976" s="6"/>
      <c r="CZ4976" s="6"/>
      <c r="DA4976" s="6"/>
      <c r="DB4976" s="6"/>
      <c r="DC4976" s="6"/>
      <c r="DD4976" s="6"/>
      <c r="DE4976" s="6"/>
      <c r="DF4976" s="6"/>
      <c r="DG4976" s="6"/>
      <c r="DH4976" s="6"/>
      <c r="DI4976" s="6"/>
      <c r="DJ4976" s="6"/>
    </row>
    <row r="4977" spans="15:114" ht="15" customHeight="1" x14ac:dyDescent="0.15"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6"/>
      <c r="BC4977" s="6"/>
      <c r="BD4977" s="6"/>
      <c r="BE4977" s="6"/>
      <c r="BF4977" s="6"/>
      <c r="BG4977" s="6"/>
      <c r="BH4977" s="6"/>
      <c r="BI4977" s="6"/>
      <c r="BJ4977" s="6"/>
      <c r="BK4977" s="6"/>
      <c r="BL4977" s="6"/>
      <c r="BM4977" s="6"/>
      <c r="BN4977" s="6"/>
      <c r="BO4977" s="6"/>
      <c r="BP4977" s="6"/>
      <c r="BQ4977" s="6"/>
      <c r="BR4977" s="6"/>
      <c r="BS4977" s="6"/>
      <c r="BT4977" s="6"/>
      <c r="BU4977" s="6"/>
      <c r="BV4977" s="6"/>
      <c r="BW4977" s="6"/>
      <c r="BX4977" s="6"/>
      <c r="BY4977" s="6"/>
      <c r="BZ4977" s="6"/>
      <c r="CA4977" s="6"/>
      <c r="CB4977" s="6"/>
      <c r="CC4977" s="6"/>
      <c r="CD4977" s="6"/>
      <c r="CE4977" s="6"/>
      <c r="CF4977" s="6"/>
      <c r="CG4977" s="6"/>
      <c r="CH4977" s="6"/>
      <c r="CI4977" s="6"/>
      <c r="CJ4977" s="6"/>
      <c r="CK4977" s="6"/>
      <c r="CL4977" s="6"/>
      <c r="CM4977" s="6"/>
      <c r="CN4977" s="6"/>
      <c r="CO4977" s="6"/>
      <c r="CP4977" s="6"/>
      <c r="CQ4977" s="6"/>
      <c r="CR4977" s="6"/>
      <c r="CS4977" s="6"/>
      <c r="CT4977" s="6"/>
      <c r="CU4977" s="6"/>
      <c r="CV4977" s="6"/>
      <c r="CW4977" s="6"/>
      <c r="CX4977" s="6"/>
      <c r="CY4977" s="6"/>
      <c r="CZ4977" s="6"/>
      <c r="DA4977" s="6"/>
      <c r="DB4977" s="6"/>
      <c r="DC4977" s="6"/>
      <c r="DD4977" s="6"/>
      <c r="DE4977" s="6"/>
      <c r="DF4977" s="6"/>
      <c r="DG4977" s="6"/>
      <c r="DH4977" s="6"/>
      <c r="DI4977" s="6"/>
      <c r="DJ4977" s="6"/>
    </row>
    <row r="4978" spans="15:114" ht="15" customHeight="1" x14ac:dyDescent="0.15"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6"/>
      <c r="BC4978" s="6"/>
      <c r="BD4978" s="6"/>
      <c r="BE4978" s="6"/>
      <c r="BF4978" s="6"/>
      <c r="BG4978" s="6"/>
      <c r="BH4978" s="6"/>
      <c r="BI4978" s="6"/>
      <c r="BJ4978" s="6"/>
      <c r="BK4978" s="6"/>
      <c r="BL4978" s="6"/>
      <c r="BM4978" s="6"/>
      <c r="BN4978" s="6"/>
      <c r="BO4978" s="6"/>
      <c r="BP4978" s="6"/>
      <c r="BQ4978" s="6"/>
      <c r="BR4978" s="6"/>
      <c r="BS4978" s="6"/>
      <c r="BT4978" s="6"/>
      <c r="BU4978" s="6"/>
      <c r="BV4978" s="6"/>
      <c r="BW4978" s="6"/>
      <c r="BX4978" s="6"/>
      <c r="BY4978" s="6"/>
      <c r="BZ4978" s="6"/>
      <c r="CA4978" s="6"/>
      <c r="CB4978" s="6"/>
      <c r="CC4978" s="6"/>
      <c r="CD4978" s="6"/>
      <c r="CE4978" s="6"/>
      <c r="CF4978" s="6"/>
      <c r="CG4978" s="6"/>
      <c r="CH4978" s="6"/>
      <c r="CI4978" s="6"/>
      <c r="CJ4978" s="6"/>
      <c r="CK4978" s="6"/>
      <c r="CL4978" s="6"/>
      <c r="CM4978" s="6"/>
      <c r="CN4978" s="6"/>
      <c r="CO4978" s="6"/>
      <c r="CP4978" s="6"/>
      <c r="CQ4978" s="6"/>
      <c r="CR4978" s="6"/>
      <c r="CS4978" s="6"/>
      <c r="CT4978" s="6"/>
      <c r="CU4978" s="6"/>
      <c r="CV4978" s="6"/>
      <c r="CW4978" s="6"/>
      <c r="CX4978" s="6"/>
      <c r="CY4978" s="6"/>
      <c r="CZ4978" s="6"/>
      <c r="DA4978" s="6"/>
      <c r="DB4978" s="6"/>
      <c r="DC4978" s="6"/>
      <c r="DD4978" s="6"/>
      <c r="DE4978" s="6"/>
      <c r="DF4978" s="6"/>
      <c r="DG4978" s="6"/>
      <c r="DH4978" s="6"/>
      <c r="DI4978" s="6"/>
      <c r="DJ4978" s="6"/>
    </row>
    <row r="4979" spans="15:114" ht="15" customHeight="1" x14ac:dyDescent="0.15"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6"/>
      <c r="BC4979" s="6"/>
      <c r="BD4979" s="6"/>
      <c r="BE4979" s="6"/>
      <c r="BF4979" s="6"/>
      <c r="BG4979" s="6"/>
      <c r="BH4979" s="6"/>
      <c r="BI4979" s="6"/>
      <c r="BJ4979" s="6"/>
      <c r="BK4979" s="6"/>
      <c r="BL4979" s="6"/>
      <c r="BM4979" s="6"/>
      <c r="BN4979" s="6"/>
      <c r="BO4979" s="6"/>
      <c r="BP4979" s="6"/>
      <c r="BQ4979" s="6"/>
      <c r="BR4979" s="6"/>
      <c r="BS4979" s="6"/>
      <c r="BT4979" s="6"/>
      <c r="BU4979" s="6"/>
      <c r="BV4979" s="6"/>
      <c r="BW4979" s="6"/>
      <c r="BX4979" s="6"/>
      <c r="BY4979" s="6"/>
      <c r="BZ4979" s="6"/>
      <c r="CA4979" s="6"/>
      <c r="CB4979" s="6"/>
      <c r="CC4979" s="6"/>
      <c r="CD4979" s="6"/>
      <c r="CE4979" s="6"/>
      <c r="CF4979" s="6"/>
      <c r="CG4979" s="6"/>
      <c r="CH4979" s="6"/>
      <c r="CI4979" s="6"/>
      <c r="CJ4979" s="6"/>
      <c r="CK4979" s="6"/>
      <c r="CL4979" s="6"/>
      <c r="CM4979" s="6"/>
      <c r="CN4979" s="6"/>
      <c r="CO4979" s="6"/>
      <c r="CP4979" s="6"/>
      <c r="CQ4979" s="6"/>
      <c r="CR4979" s="6"/>
      <c r="CS4979" s="6"/>
      <c r="CT4979" s="6"/>
      <c r="CU4979" s="6"/>
      <c r="CV4979" s="6"/>
      <c r="CW4979" s="6"/>
      <c r="CX4979" s="6"/>
      <c r="CY4979" s="6"/>
      <c r="CZ4979" s="6"/>
      <c r="DA4979" s="6"/>
      <c r="DB4979" s="6"/>
      <c r="DC4979" s="6"/>
      <c r="DD4979" s="6"/>
      <c r="DE4979" s="6"/>
      <c r="DF4979" s="6"/>
      <c r="DG4979" s="6"/>
      <c r="DH4979" s="6"/>
      <c r="DI4979" s="6"/>
      <c r="DJ4979" s="6"/>
    </row>
    <row r="4980" spans="15:114" ht="15" customHeight="1" x14ac:dyDescent="0.15"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  <c r="BH4980" s="6"/>
      <c r="BI4980" s="6"/>
      <c r="BJ4980" s="6"/>
      <c r="BK4980" s="6"/>
      <c r="BL4980" s="6"/>
      <c r="BM4980" s="6"/>
      <c r="BN4980" s="6"/>
      <c r="BO4980" s="6"/>
      <c r="BP4980" s="6"/>
      <c r="BQ4980" s="6"/>
      <c r="BR4980" s="6"/>
      <c r="BS4980" s="6"/>
      <c r="BT4980" s="6"/>
      <c r="BU4980" s="6"/>
      <c r="BV4980" s="6"/>
      <c r="BW4980" s="6"/>
      <c r="BX4980" s="6"/>
      <c r="BY4980" s="6"/>
      <c r="BZ4980" s="6"/>
      <c r="CA4980" s="6"/>
      <c r="CB4980" s="6"/>
      <c r="CC4980" s="6"/>
      <c r="CD4980" s="6"/>
      <c r="CE4980" s="6"/>
      <c r="CF4980" s="6"/>
      <c r="CG4980" s="6"/>
      <c r="CH4980" s="6"/>
      <c r="CI4980" s="6"/>
      <c r="CJ4980" s="6"/>
      <c r="CK4980" s="6"/>
      <c r="CL4980" s="6"/>
      <c r="CM4980" s="6"/>
      <c r="CN4980" s="6"/>
      <c r="CO4980" s="6"/>
      <c r="CP4980" s="6"/>
      <c r="CQ4980" s="6"/>
      <c r="CR4980" s="6"/>
      <c r="CS4980" s="6"/>
      <c r="CT4980" s="6"/>
      <c r="CU4980" s="6"/>
      <c r="CV4980" s="6"/>
      <c r="CW4980" s="6"/>
      <c r="CX4980" s="6"/>
      <c r="CY4980" s="6"/>
      <c r="CZ4980" s="6"/>
      <c r="DA4980" s="6"/>
      <c r="DB4980" s="6"/>
      <c r="DC4980" s="6"/>
      <c r="DD4980" s="6"/>
      <c r="DE4980" s="6"/>
      <c r="DF4980" s="6"/>
      <c r="DG4980" s="6"/>
      <c r="DH4980" s="6"/>
      <c r="DI4980" s="6"/>
      <c r="DJ4980" s="6"/>
    </row>
    <row r="4981" spans="15:114" ht="15" customHeight="1" x14ac:dyDescent="0.15"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  <c r="BH4981" s="6"/>
      <c r="BI4981" s="6"/>
      <c r="BJ4981" s="6"/>
      <c r="BK4981" s="6"/>
      <c r="BL4981" s="6"/>
      <c r="BM4981" s="6"/>
      <c r="BN4981" s="6"/>
      <c r="BO4981" s="6"/>
      <c r="BP4981" s="6"/>
      <c r="BQ4981" s="6"/>
      <c r="BR4981" s="6"/>
      <c r="BS4981" s="6"/>
      <c r="BT4981" s="6"/>
      <c r="BU4981" s="6"/>
      <c r="BV4981" s="6"/>
      <c r="BW4981" s="6"/>
      <c r="BX4981" s="6"/>
      <c r="BY4981" s="6"/>
      <c r="BZ4981" s="6"/>
      <c r="CA4981" s="6"/>
      <c r="CB4981" s="6"/>
      <c r="CC4981" s="6"/>
      <c r="CD4981" s="6"/>
      <c r="CE4981" s="6"/>
      <c r="CF4981" s="6"/>
      <c r="CG4981" s="6"/>
      <c r="CH4981" s="6"/>
      <c r="CI4981" s="6"/>
      <c r="CJ4981" s="6"/>
      <c r="CK4981" s="6"/>
      <c r="CL4981" s="6"/>
      <c r="CM4981" s="6"/>
      <c r="CN4981" s="6"/>
      <c r="CO4981" s="6"/>
      <c r="CP4981" s="6"/>
      <c r="CQ4981" s="6"/>
      <c r="CR4981" s="6"/>
      <c r="CS4981" s="6"/>
      <c r="CT4981" s="6"/>
      <c r="CU4981" s="6"/>
      <c r="CV4981" s="6"/>
      <c r="CW4981" s="6"/>
      <c r="CX4981" s="6"/>
      <c r="CY4981" s="6"/>
      <c r="CZ4981" s="6"/>
      <c r="DA4981" s="6"/>
      <c r="DB4981" s="6"/>
      <c r="DC4981" s="6"/>
      <c r="DD4981" s="6"/>
      <c r="DE4981" s="6"/>
      <c r="DF4981" s="6"/>
      <c r="DG4981" s="6"/>
      <c r="DH4981" s="6"/>
      <c r="DI4981" s="6"/>
      <c r="DJ4981" s="6"/>
    </row>
    <row r="4982" spans="15:114" ht="15" customHeight="1" x14ac:dyDescent="0.15"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6"/>
      <c r="BC4982" s="6"/>
      <c r="BD4982" s="6"/>
      <c r="BE4982" s="6"/>
      <c r="BF4982" s="6"/>
      <c r="BG4982" s="6"/>
      <c r="BH4982" s="6"/>
      <c r="BI4982" s="6"/>
      <c r="BJ4982" s="6"/>
      <c r="BK4982" s="6"/>
      <c r="BL4982" s="6"/>
      <c r="BM4982" s="6"/>
      <c r="BN4982" s="6"/>
      <c r="BO4982" s="6"/>
      <c r="BP4982" s="6"/>
      <c r="BQ4982" s="6"/>
      <c r="BR4982" s="6"/>
      <c r="BS4982" s="6"/>
      <c r="BT4982" s="6"/>
      <c r="BU4982" s="6"/>
      <c r="BV4982" s="6"/>
      <c r="BW4982" s="6"/>
      <c r="BX4982" s="6"/>
      <c r="BY4982" s="6"/>
      <c r="BZ4982" s="6"/>
      <c r="CA4982" s="6"/>
      <c r="CB4982" s="6"/>
      <c r="CC4982" s="6"/>
      <c r="CD4982" s="6"/>
      <c r="CE4982" s="6"/>
      <c r="CF4982" s="6"/>
      <c r="CG4982" s="6"/>
      <c r="CH4982" s="6"/>
      <c r="CI4982" s="6"/>
      <c r="CJ4982" s="6"/>
      <c r="CK4982" s="6"/>
      <c r="CL4982" s="6"/>
      <c r="CM4982" s="6"/>
      <c r="CN4982" s="6"/>
      <c r="CO4982" s="6"/>
      <c r="CP4982" s="6"/>
      <c r="CQ4982" s="6"/>
      <c r="CR4982" s="6"/>
      <c r="CS4982" s="6"/>
      <c r="CT4982" s="6"/>
      <c r="CU4982" s="6"/>
      <c r="CV4982" s="6"/>
      <c r="CW4982" s="6"/>
      <c r="CX4982" s="6"/>
      <c r="CY4982" s="6"/>
      <c r="CZ4982" s="6"/>
      <c r="DA4982" s="6"/>
      <c r="DB4982" s="6"/>
      <c r="DC4982" s="6"/>
      <c r="DD4982" s="6"/>
      <c r="DE4982" s="6"/>
      <c r="DF4982" s="6"/>
      <c r="DG4982" s="6"/>
      <c r="DH4982" s="6"/>
      <c r="DI4982" s="6"/>
      <c r="DJ4982" s="6"/>
    </row>
    <row r="4983" spans="15:114" ht="15" customHeight="1" x14ac:dyDescent="0.15"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6"/>
      <c r="BC4983" s="6"/>
      <c r="BD4983" s="6"/>
      <c r="BE4983" s="6"/>
      <c r="BF4983" s="6"/>
      <c r="BG4983" s="6"/>
      <c r="BH4983" s="6"/>
      <c r="BI4983" s="6"/>
      <c r="BJ4983" s="6"/>
      <c r="BK4983" s="6"/>
      <c r="BL4983" s="6"/>
      <c r="BM4983" s="6"/>
      <c r="BN4983" s="6"/>
      <c r="BO4983" s="6"/>
      <c r="BP4983" s="6"/>
      <c r="BQ4983" s="6"/>
      <c r="BR4983" s="6"/>
      <c r="BS4983" s="6"/>
      <c r="BT4983" s="6"/>
      <c r="BU4983" s="6"/>
      <c r="BV4983" s="6"/>
      <c r="BW4983" s="6"/>
      <c r="BX4983" s="6"/>
      <c r="BY4983" s="6"/>
      <c r="BZ4983" s="6"/>
      <c r="CA4983" s="6"/>
      <c r="CB4983" s="6"/>
      <c r="CC4983" s="6"/>
      <c r="CD4983" s="6"/>
      <c r="CE4983" s="6"/>
      <c r="CF4983" s="6"/>
      <c r="CG4983" s="6"/>
      <c r="CH4983" s="6"/>
      <c r="CI4983" s="6"/>
      <c r="CJ4983" s="6"/>
      <c r="CK4983" s="6"/>
      <c r="CL4983" s="6"/>
      <c r="CM4983" s="6"/>
      <c r="CN4983" s="6"/>
      <c r="CO4983" s="6"/>
      <c r="CP4983" s="6"/>
      <c r="CQ4983" s="6"/>
      <c r="CR4983" s="6"/>
      <c r="CS4983" s="6"/>
      <c r="CT4983" s="6"/>
      <c r="CU4983" s="6"/>
      <c r="CV4983" s="6"/>
      <c r="CW4983" s="6"/>
      <c r="CX4983" s="6"/>
      <c r="CY4983" s="6"/>
      <c r="CZ4983" s="6"/>
      <c r="DA4983" s="6"/>
      <c r="DB4983" s="6"/>
      <c r="DC4983" s="6"/>
      <c r="DD4983" s="6"/>
      <c r="DE4983" s="6"/>
      <c r="DF4983" s="6"/>
      <c r="DG4983" s="6"/>
      <c r="DH4983" s="6"/>
      <c r="DI4983" s="6"/>
      <c r="DJ4983" s="6"/>
    </row>
    <row r="4984" spans="15:114" ht="15" customHeight="1" x14ac:dyDescent="0.15"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6"/>
      <c r="BC4984" s="6"/>
      <c r="BD4984" s="6"/>
      <c r="BE4984" s="6"/>
      <c r="BF4984" s="6"/>
      <c r="BG4984" s="6"/>
      <c r="BH4984" s="6"/>
      <c r="BI4984" s="6"/>
      <c r="BJ4984" s="6"/>
      <c r="BK4984" s="6"/>
      <c r="BL4984" s="6"/>
      <c r="BM4984" s="6"/>
      <c r="BN4984" s="6"/>
      <c r="BO4984" s="6"/>
      <c r="BP4984" s="6"/>
      <c r="BQ4984" s="6"/>
      <c r="BR4984" s="6"/>
      <c r="BS4984" s="6"/>
      <c r="BT4984" s="6"/>
      <c r="BU4984" s="6"/>
      <c r="BV4984" s="6"/>
      <c r="BW4984" s="6"/>
      <c r="BX4984" s="6"/>
      <c r="BY4984" s="6"/>
      <c r="BZ4984" s="6"/>
      <c r="CA4984" s="6"/>
      <c r="CB4984" s="6"/>
      <c r="CC4984" s="6"/>
      <c r="CD4984" s="6"/>
      <c r="CE4984" s="6"/>
      <c r="CF4984" s="6"/>
      <c r="CG4984" s="6"/>
      <c r="CH4984" s="6"/>
      <c r="CI4984" s="6"/>
      <c r="CJ4984" s="6"/>
      <c r="CK4984" s="6"/>
      <c r="CL4984" s="6"/>
      <c r="CM4984" s="6"/>
      <c r="CN4984" s="6"/>
      <c r="CO4984" s="6"/>
      <c r="CP4984" s="6"/>
      <c r="CQ4984" s="6"/>
      <c r="CR4984" s="6"/>
      <c r="CS4984" s="6"/>
      <c r="CT4984" s="6"/>
      <c r="CU4984" s="6"/>
      <c r="CV4984" s="6"/>
      <c r="CW4984" s="6"/>
      <c r="CX4984" s="6"/>
      <c r="CY4984" s="6"/>
      <c r="CZ4984" s="6"/>
      <c r="DA4984" s="6"/>
      <c r="DB4984" s="6"/>
      <c r="DC4984" s="6"/>
      <c r="DD4984" s="6"/>
      <c r="DE4984" s="6"/>
      <c r="DF4984" s="6"/>
      <c r="DG4984" s="6"/>
      <c r="DH4984" s="6"/>
      <c r="DI4984" s="6"/>
      <c r="DJ4984" s="6"/>
    </row>
    <row r="4985" spans="15:114" ht="15" customHeight="1" x14ac:dyDescent="0.15"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6"/>
      <c r="BC4985" s="6"/>
      <c r="BD4985" s="6"/>
      <c r="BE4985" s="6"/>
      <c r="BF4985" s="6"/>
      <c r="BG4985" s="6"/>
      <c r="BH4985" s="6"/>
      <c r="BI4985" s="6"/>
      <c r="BJ4985" s="6"/>
      <c r="BK4985" s="6"/>
      <c r="BL4985" s="6"/>
      <c r="BM4985" s="6"/>
      <c r="BN4985" s="6"/>
      <c r="BO4985" s="6"/>
      <c r="BP4985" s="6"/>
      <c r="BQ4985" s="6"/>
      <c r="BR4985" s="6"/>
      <c r="BS4985" s="6"/>
      <c r="BT4985" s="6"/>
      <c r="BU4985" s="6"/>
      <c r="BV4985" s="6"/>
      <c r="BW4985" s="6"/>
      <c r="BX4985" s="6"/>
      <c r="BY4985" s="6"/>
      <c r="BZ4985" s="6"/>
      <c r="CA4985" s="6"/>
      <c r="CB4985" s="6"/>
      <c r="CC4985" s="6"/>
      <c r="CD4985" s="6"/>
      <c r="CE4985" s="6"/>
      <c r="CF4985" s="6"/>
      <c r="CG4985" s="6"/>
      <c r="CH4985" s="6"/>
      <c r="CI4985" s="6"/>
      <c r="CJ4985" s="6"/>
      <c r="CK4985" s="6"/>
      <c r="CL4985" s="6"/>
      <c r="CM4985" s="6"/>
      <c r="CN4985" s="6"/>
      <c r="CO4985" s="6"/>
      <c r="CP4985" s="6"/>
      <c r="CQ4985" s="6"/>
      <c r="CR4985" s="6"/>
      <c r="CS4985" s="6"/>
      <c r="CT4985" s="6"/>
      <c r="CU4985" s="6"/>
      <c r="CV4985" s="6"/>
      <c r="CW4985" s="6"/>
      <c r="CX4985" s="6"/>
      <c r="CY4985" s="6"/>
      <c r="CZ4985" s="6"/>
      <c r="DA4985" s="6"/>
      <c r="DB4985" s="6"/>
      <c r="DC4985" s="6"/>
      <c r="DD4985" s="6"/>
      <c r="DE4985" s="6"/>
      <c r="DF4985" s="6"/>
      <c r="DG4985" s="6"/>
      <c r="DH4985" s="6"/>
      <c r="DI4985" s="6"/>
      <c r="DJ4985" s="6"/>
    </row>
    <row r="4986" spans="15:114" ht="15" customHeight="1" x14ac:dyDescent="0.15"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6"/>
      <c r="BC4986" s="6"/>
      <c r="BD4986" s="6"/>
      <c r="BE4986" s="6"/>
      <c r="BF4986" s="6"/>
      <c r="BG4986" s="6"/>
      <c r="BH4986" s="6"/>
      <c r="BI4986" s="6"/>
      <c r="BJ4986" s="6"/>
      <c r="BK4986" s="6"/>
      <c r="BL4986" s="6"/>
      <c r="BM4986" s="6"/>
      <c r="BN4986" s="6"/>
      <c r="BO4986" s="6"/>
      <c r="BP4986" s="6"/>
      <c r="BQ4986" s="6"/>
      <c r="BR4986" s="6"/>
      <c r="BS4986" s="6"/>
      <c r="BT4986" s="6"/>
      <c r="BU4986" s="6"/>
      <c r="BV4986" s="6"/>
      <c r="BW4986" s="6"/>
      <c r="BX4986" s="6"/>
      <c r="BY4986" s="6"/>
      <c r="BZ4986" s="6"/>
      <c r="CA4986" s="6"/>
      <c r="CB4986" s="6"/>
      <c r="CC4986" s="6"/>
      <c r="CD4986" s="6"/>
      <c r="CE4986" s="6"/>
      <c r="CF4986" s="6"/>
      <c r="CG4986" s="6"/>
      <c r="CH4986" s="6"/>
      <c r="CI4986" s="6"/>
      <c r="CJ4986" s="6"/>
      <c r="CK4986" s="6"/>
      <c r="CL4986" s="6"/>
      <c r="CM4986" s="6"/>
      <c r="CN4986" s="6"/>
      <c r="CO4986" s="6"/>
      <c r="CP4986" s="6"/>
      <c r="CQ4986" s="6"/>
      <c r="CR4986" s="6"/>
      <c r="CS4986" s="6"/>
      <c r="CT4986" s="6"/>
      <c r="CU4986" s="6"/>
      <c r="CV4986" s="6"/>
      <c r="CW4986" s="6"/>
      <c r="CX4986" s="6"/>
      <c r="CY4986" s="6"/>
      <c r="CZ4986" s="6"/>
      <c r="DA4986" s="6"/>
      <c r="DB4986" s="6"/>
      <c r="DC4986" s="6"/>
      <c r="DD4986" s="6"/>
      <c r="DE4986" s="6"/>
      <c r="DF4986" s="6"/>
      <c r="DG4986" s="6"/>
      <c r="DH4986" s="6"/>
      <c r="DI4986" s="6"/>
      <c r="DJ4986" s="6"/>
    </row>
    <row r="4987" spans="15:114" ht="15" customHeight="1" x14ac:dyDescent="0.15"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6"/>
      <c r="BC4987" s="6"/>
      <c r="BD4987" s="6"/>
      <c r="BE4987" s="6"/>
      <c r="BF4987" s="6"/>
      <c r="BG4987" s="6"/>
      <c r="BH4987" s="6"/>
      <c r="BI4987" s="6"/>
      <c r="BJ4987" s="6"/>
      <c r="BK4987" s="6"/>
      <c r="BL4987" s="6"/>
      <c r="BM4987" s="6"/>
      <c r="BN4987" s="6"/>
      <c r="BO4987" s="6"/>
      <c r="BP4987" s="6"/>
      <c r="BQ4987" s="6"/>
      <c r="BR4987" s="6"/>
      <c r="BS4987" s="6"/>
      <c r="BT4987" s="6"/>
      <c r="BU4987" s="6"/>
      <c r="BV4987" s="6"/>
      <c r="BW4987" s="6"/>
      <c r="BX4987" s="6"/>
      <c r="BY4987" s="6"/>
      <c r="BZ4987" s="6"/>
      <c r="CA4987" s="6"/>
      <c r="CB4987" s="6"/>
      <c r="CC4987" s="6"/>
      <c r="CD4987" s="6"/>
      <c r="CE4987" s="6"/>
      <c r="CF4987" s="6"/>
      <c r="CG4987" s="6"/>
      <c r="CH4987" s="6"/>
      <c r="CI4987" s="6"/>
      <c r="CJ4987" s="6"/>
      <c r="CK4987" s="6"/>
      <c r="CL4987" s="6"/>
      <c r="CM4987" s="6"/>
      <c r="CN4987" s="6"/>
      <c r="CO4987" s="6"/>
      <c r="CP4987" s="6"/>
      <c r="CQ4987" s="6"/>
      <c r="CR4987" s="6"/>
      <c r="CS4987" s="6"/>
      <c r="CT4987" s="6"/>
      <c r="CU4987" s="6"/>
      <c r="CV4987" s="6"/>
      <c r="CW4987" s="6"/>
      <c r="CX4987" s="6"/>
      <c r="CY4987" s="6"/>
      <c r="CZ4987" s="6"/>
      <c r="DA4987" s="6"/>
      <c r="DB4987" s="6"/>
      <c r="DC4987" s="6"/>
      <c r="DD4987" s="6"/>
      <c r="DE4987" s="6"/>
      <c r="DF4987" s="6"/>
      <c r="DG4987" s="6"/>
      <c r="DH4987" s="6"/>
      <c r="DI4987" s="6"/>
      <c r="DJ4987" s="6"/>
    </row>
    <row r="4988" spans="15:114" ht="15" customHeight="1" x14ac:dyDescent="0.15"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6"/>
      <c r="BC4988" s="6"/>
      <c r="BD4988" s="6"/>
      <c r="BE4988" s="6"/>
      <c r="BF4988" s="6"/>
      <c r="BG4988" s="6"/>
      <c r="BH4988" s="6"/>
      <c r="BI4988" s="6"/>
      <c r="BJ4988" s="6"/>
      <c r="BK4988" s="6"/>
      <c r="BL4988" s="6"/>
      <c r="BM4988" s="6"/>
      <c r="BN4988" s="6"/>
      <c r="BO4988" s="6"/>
      <c r="BP4988" s="6"/>
      <c r="BQ4988" s="6"/>
      <c r="BR4988" s="6"/>
      <c r="BS4988" s="6"/>
      <c r="BT4988" s="6"/>
      <c r="BU4988" s="6"/>
      <c r="BV4988" s="6"/>
      <c r="BW4988" s="6"/>
      <c r="BX4988" s="6"/>
      <c r="BY4988" s="6"/>
      <c r="BZ4988" s="6"/>
      <c r="CA4988" s="6"/>
      <c r="CB4988" s="6"/>
      <c r="CC4988" s="6"/>
      <c r="CD4988" s="6"/>
      <c r="CE4988" s="6"/>
      <c r="CF4988" s="6"/>
      <c r="CG4988" s="6"/>
      <c r="CH4988" s="6"/>
      <c r="CI4988" s="6"/>
      <c r="CJ4988" s="6"/>
      <c r="CK4988" s="6"/>
      <c r="CL4988" s="6"/>
      <c r="CM4988" s="6"/>
      <c r="CN4988" s="6"/>
      <c r="CO4988" s="6"/>
      <c r="CP4988" s="6"/>
      <c r="CQ4988" s="6"/>
      <c r="CR4988" s="6"/>
      <c r="CS4988" s="6"/>
      <c r="CT4988" s="6"/>
      <c r="CU4988" s="6"/>
      <c r="CV4988" s="6"/>
      <c r="CW4988" s="6"/>
      <c r="CX4988" s="6"/>
      <c r="CY4988" s="6"/>
      <c r="CZ4988" s="6"/>
      <c r="DA4988" s="6"/>
      <c r="DB4988" s="6"/>
      <c r="DC4988" s="6"/>
      <c r="DD4988" s="6"/>
      <c r="DE4988" s="6"/>
      <c r="DF4988" s="6"/>
      <c r="DG4988" s="6"/>
      <c r="DH4988" s="6"/>
      <c r="DI4988" s="6"/>
      <c r="DJ4988" s="6"/>
    </row>
    <row r="4989" spans="15:114" ht="15" customHeight="1" x14ac:dyDescent="0.15"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6"/>
      <c r="BC4989" s="6"/>
      <c r="BD4989" s="6"/>
      <c r="BE4989" s="6"/>
      <c r="BF4989" s="6"/>
      <c r="BG4989" s="6"/>
      <c r="BH4989" s="6"/>
      <c r="BI4989" s="6"/>
      <c r="BJ4989" s="6"/>
      <c r="BK4989" s="6"/>
      <c r="BL4989" s="6"/>
      <c r="BM4989" s="6"/>
      <c r="BN4989" s="6"/>
      <c r="BO4989" s="6"/>
      <c r="BP4989" s="6"/>
      <c r="BQ4989" s="6"/>
      <c r="BR4989" s="6"/>
      <c r="BS4989" s="6"/>
      <c r="BT4989" s="6"/>
      <c r="BU4989" s="6"/>
      <c r="BV4989" s="6"/>
      <c r="BW4989" s="6"/>
      <c r="BX4989" s="6"/>
      <c r="BY4989" s="6"/>
      <c r="BZ4989" s="6"/>
      <c r="CA4989" s="6"/>
      <c r="CB4989" s="6"/>
      <c r="CC4989" s="6"/>
      <c r="CD4989" s="6"/>
      <c r="CE4989" s="6"/>
      <c r="CF4989" s="6"/>
      <c r="CG4989" s="6"/>
      <c r="CH4989" s="6"/>
      <c r="CI4989" s="6"/>
      <c r="CJ4989" s="6"/>
      <c r="CK4989" s="6"/>
      <c r="CL4989" s="6"/>
      <c r="CM4989" s="6"/>
      <c r="CN4989" s="6"/>
      <c r="CO4989" s="6"/>
      <c r="CP4989" s="6"/>
      <c r="CQ4989" s="6"/>
      <c r="CR4989" s="6"/>
      <c r="CS4989" s="6"/>
      <c r="CT4989" s="6"/>
      <c r="CU4989" s="6"/>
      <c r="CV4989" s="6"/>
      <c r="CW4989" s="6"/>
      <c r="CX4989" s="6"/>
      <c r="CY4989" s="6"/>
      <c r="CZ4989" s="6"/>
      <c r="DA4989" s="6"/>
      <c r="DB4989" s="6"/>
      <c r="DC4989" s="6"/>
      <c r="DD4989" s="6"/>
      <c r="DE4989" s="6"/>
      <c r="DF4989" s="6"/>
      <c r="DG4989" s="6"/>
      <c r="DH4989" s="6"/>
      <c r="DI4989" s="6"/>
      <c r="DJ4989" s="6"/>
    </row>
    <row r="4990" spans="15:114" ht="15" customHeight="1" x14ac:dyDescent="0.15"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6"/>
      <c r="BC4990" s="6"/>
      <c r="BD4990" s="6"/>
      <c r="BE4990" s="6"/>
      <c r="BF4990" s="6"/>
      <c r="BG4990" s="6"/>
      <c r="BH4990" s="6"/>
      <c r="BI4990" s="6"/>
      <c r="BJ4990" s="6"/>
      <c r="BK4990" s="6"/>
      <c r="BL4990" s="6"/>
      <c r="BM4990" s="6"/>
      <c r="BN4990" s="6"/>
      <c r="BO4990" s="6"/>
      <c r="BP4990" s="6"/>
      <c r="BQ4990" s="6"/>
      <c r="BR4990" s="6"/>
      <c r="BS4990" s="6"/>
      <c r="BT4990" s="6"/>
      <c r="BU4990" s="6"/>
      <c r="BV4990" s="6"/>
      <c r="BW4990" s="6"/>
      <c r="BX4990" s="6"/>
      <c r="BY4990" s="6"/>
      <c r="BZ4990" s="6"/>
      <c r="CA4990" s="6"/>
      <c r="CB4990" s="6"/>
      <c r="CC4990" s="6"/>
      <c r="CD4990" s="6"/>
      <c r="CE4990" s="6"/>
      <c r="CF4990" s="6"/>
      <c r="CG4990" s="6"/>
      <c r="CH4990" s="6"/>
      <c r="CI4990" s="6"/>
      <c r="CJ4990" s="6"/>
      <c r="CK4990" s="6"/>
      <c r="CL4990" s="6"/>
      <c r="CM4990" s="6"/>
      <c r="CN4990" s="6"/>
      <c r="CO4990" s="6"/>
      <c r="CP4990" s="6"/>
      <c r="CQ4990" s="6"/>
      <c r="CR4990" s="6"/>
      <c r="CS4990" s="6"/>
      <c r="CT4990" s="6"/>
      <c r="CU4990" s="6"/>
      <c r="CV4990" s="6"/>
      <c r="CW4990" s="6"/>
      <c r="CX4990" s="6"/>
      <c r="CY4990" s="6"/>
      <c r="CZ4990" s="6"/>
      <c r="DA4990" s="6"/>
      <c r="DB4990" s="6"/>
      <c r="DC4990" s="6"/>
      <c r="DD4990" s="6"/>
      <c r="DE4990" s="6"/>
      <c r="DF4990" s="6"/>
      <c r="DG4990" s="6"/>
      <c r="DH4990" s="6"/>
      <c r="DI4990" s="6"/>
      <c r="DJ4990" s="6"/>
    </row>
    <row r="4991" spans="15:114" ht="15" customHeight="1" x14ac:dyDescent="0.15"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6"/>
      <c r="BC4991" s="6"/>
      <c r="BD4991" s="6"/>
      <c r="BE4991" s="6"/>
      <c r="BF4991" s="6"/>
      <c r="BG4991" s="6"/>
      <c r="BH4991" s="6"/>
      <c r="BI4991" s="6"/>
      <c r="BJ4991" s="6"/>
      <c r="BK4991" s="6"/>
      <c r="BL4991" s="6"/>
      <c r="BM4991" s="6"/>
      <c r="BN4991" s="6"/>
      <c r="BO4991" s="6"/>
      <c r="BP4991" s="6"/>
      <c r="BQ4991" s="6"/>
      <c r="BR4991" s="6"/>
      <c r="BS4991" s="6"/>
      <c r="BT4991" s="6"/>
      <c r="BU4991" s="6"/>
      <c r="BV4991" s="6"/>
      <c r="BW4991" s="6"/>
      <c r="BX4991" s="6"/>
      <c r="BY4991" s="6"/>
      <c r="BZ4991" s="6"/>
      <c r="CA4991" s="6"/>
      <c r="CB4991" s="6"/>
      <c r="CC4991" s="6"/>
      <c r="CD4991" s="6"/>
      <c r="CE4991" s="6"/>
      <c r="CF4991" s="6"/>
      <c r="CG4991" s="6"/>
      <c r="CH4991" s="6"/>
      <c r="CI4991" s="6"/>
      <c r="CJ4991" s="6"/>
      <c r="CK4991" s="6"/>
      <c r="CL4991" s="6"/>
      <c r="CM4991" s="6"/>
      <c r="CN4991" s="6"/>
      <c r="CO4991" s="6"/>
      <c r="CP4991" s="6"/>
      <c r="CQ4991" s="6"/>
      <c r="CR4991" s="6"/>
      <c r="CS4991" s="6"/>
      <c r="CT4991" s="6"/>
      <c r="CU4991" s="6"/>
      <c r="CV4991" s="6"/>
      <c r="CW4991" s="6"/>
      <c r="CX4991" s="6"/>
      <c r="CY4991" s="6"/>
      <c r="CZ4991" s="6"/>
      <c r="DA4991" s="6"/>
      <c r="DB4991" s="6"/>
      <c r="DC4991" s="6"/>
      <c r="DD4991" s="6"/>
      <c r="DE4991" s="6"/>
      <c r="DF4991" s="6"/>
      <c r="DG4991" s="6"/>
      <c r="DH4991" s="6"/>
      <c r="DI4991" s="6"/>
      <c r="DJ4991" s="6"/>
    </row>
    <row r="4992" spans="15:114" ht="15" customHeight="1" x14ac:dyDescent="0.15"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6"/>
      <c r="BC4992" s="6"/>
      <c r="BD4992" s="6"/>
      <c r="BE4992" s="6"/>
      <c r="BF4992" s="6"/>
      <c r="BG4992" s="6"/>
      <c r="BH4992" s="6"/>
      <c r="BI4992" s="6"/>
      <c r="BJ4992" s="6"/>
      <c r="BK4992" s="6"/>
      <c r="BL4992" s="6"/>
      <c r="BM4992" s="6"/>
      <c r="BN4992" s="6"/>
      <c r="BO4992" s="6"/>
      <c r="BP4992" s="6"/>
      <c r="BQ4992" s="6"/>
      <c r="BR4992" s="6"/>
      <c r="BS4992" s="6"/>
      <c r="BT4992" s="6"/>
      <c r="BU4992" s="6"/>
      <c r="BV4992" s="6"/>
      <c r="BW4992" s="6"/>
      <c r="BX4992" s="6"/>
      <c r="BY4992" s="6"/>
      <c r="BZ4992" s="6"/>
      <c r="CA4992" s="6"/>
      <c r="CB4992" s="6"/>
      <c r="CC4992" s="6"/>
      <c r="CD4992" s="6"/>
      <c r="CE4992" s="6"/>
      <c r="CF4992" s="6"/>
      <c r="CG4992" s="6"/>
      <c r="CH4992" s="6"/>
      <c r="CI4992" s="6"/>
      <c r="CJ4992" s="6"/>
      <c r="CK4992" s="6"/>
      <c r="CL4992" s="6"/>
      <c r="CM4992" s="6"/>
      <c r="CN4992" s="6"/>
      <c r="CO4992" s="6"/>
      <c r="CP4992" s="6"/>
      <c r="CQ4992" s="6"/>
      <c r="CR4992" s="6"/>
      <c r="CS4992" s="6"/>
      <c r="CT4992" s="6"/>
      <c r="CU4992" s="6"/>
      <c r="CV4992" s="6"/>
      <c r="CW4992" s="6"/>
      <c r="CX4992" s="6"/>
      <c r="CY4992" s="6"/>
      <c r="CZ4992" s="6"/>
      <c r="DA4992" s="6"/>
      <c r="DB4992" s="6"/>
      <c r="DC4992" s="6"/>
      <c r="DD4992" s="6"/>
      <c r="DE4992" s="6"/>
      <c r="DF4992" s="6"/>
      <c r="DG4992" s="6"/>
      <c r="DH4992" s="6"/>
      <c r="DI4992" s="6"/>
      <c r="DJ4992" s="6"/>
    </row>
    <row r="4993" spans="15:114" ht="15" customHeight="1" x14ac:dyDescent="0.15"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6"/>
      <c r="BC4993" s="6"/>
      <c r="BD4993" s="6"/>
      <c r="BE4993" s="6"/>
      <c r="BF4993" s="6"/>
      <c r="BG4993" s="6"/>
      <c r="BH4993" s="6"/>
      <c r="BI4993" s="6"/>
      <c r="BJ4993" s="6"/>
      <c r="BK4993" s="6"/>
      <c r="BL4993" s="6"/>
      <c r="BM4993" s="6"/>
      <c r="BN4993" s="6"/>
      <c r="BO4993" s="6"/>
      <c r="BP4993" s="6"/>
      <c r="BQ4993" s="6"/>
      <c r="BR4993" s="6"/>
      <c r="BS4993" s="6"/>
      <c r="BT4993" s="6"/>
      <c r="BU4993" s="6"/>
      <c r="BV4993" s="6"/>
      <c r="BW4993" s="6"/>
      <c r="BX4993" s="6"/>
      <c r="BY4993" s="6"/>
      <c r="BZ4993" s="6"/>
      <c r="CA4993" s="6"/>
      <c r="CB4993" s="6"/>
      <c r="CC4993" s="6"/>
      <c r="CD4993" s="6"/>
      <c r="CE4993" s="6"/>
      <c r="CF4993" s="6"/>
      <c r="CG4993" s="6"/>
      <c r="CH4993" s="6"/>
      <c r="CI4993" s="6"/>
      <c r="CJ4993" s="6"/>
      <c r="CK4993" s="6"/>
      <c r="CL4993" s="6"/>
      <c r="CM4993" s="6"/>
      <c r="CN4993" s="6"/>
      <c r="CO4993" s="6"/>
      <c r="CP4993" s="6"/>
      <c r="CQ4993" s="6"/>
      <c r="CR4993" s="6"/>
      <c r="CS4993" s="6"/>
      <c r="CT4993" s="6"/>
      <c r="CU4993" s="6"/>
      <c r="CV4993" s="6"/>
      <c r="CW4993" s="6"/>
      <c r="CX4993" s="6"/>
      <c r="CY4993" s="6"/>
      <c r="CZ4993" s="6"/>
      <c r="DA4993" s="6"/>
      <c r="DB4993" s="6"/>
      <c r="DC4993" s="6"/>
      <c r="DD4993" s="6"/>
      <c r="DE4993" s="6"/>
      <c r="DF4993" s="6"/>
      <c r="DG4993" s="6"/>
      <c r="DH4993" s="6"/>
      <c r="DI4993" s="6"/>
      <c r="DJ4993" s="6"/>
    </row>
    <row r="4994" spans="15:114" ht="15" customHeight="1" x14ac:dyDescent="0.15"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  <c r="BH4994" s="6"/>
      <c r="BI4994" s="6"/>
      <c r="BJ4994" s="6"/>
      <c r="BK4994" s="6"/>
      <c r="BL4994" s="6"/>
      <c r="BM4994" s="6"/>
      <c r="BN4994" s="6"/>
      <c r="BO4994" s="6"/>
      <c r="BP4994" s="6"/>
      <c r="BQ4994" s="6"/>
      <c r="BR4994" s="6"/>
      <c r="BS4994" s="6"/>
      <c r="BT4994" s="6"/>
      <c r="BU4994" s="6"/>
      <c r="BV4994" s="6"/>
      <c r="BW4994" s="6"/>
      <c r="BX4994" s="6"/>
      <c r="BY4994" s="6"/>
      <c r="BZ4994" s="6"/>
      <c r="CA4994" s="6"/>
      <c r="CB4994" s="6"/>
      <c r="CC4994" s="6"/>
      <c r="CD4994" s="6"/>
      <c r="CE4994" s="6"/>
      <c r="CF4994" s="6"/>
      <c r="CG4994" s="6"/>
      <c r="CH4994" s="6"/>
      <c r="CI4994" s="6"/>
      <c r="CJ4994" s="6"/>
      <c r="CK4994" s="6"/>
      <c r="CL4994" s="6"/>
      <c r="CM4994" s="6"/>
      <c r="CN4994" s="6"/>
      <c r="CO4994" s="6"/>
      <c r="CP4994" s="6"/>
      <c r="CQ4994" s="6"/>
      <c r="CR4994" s="6"/>
      <c r="CS4994" s="6"/>
      <c r="CT4994" s="6"/>
      <c r="CU4994" s="6"/>
      <c r="CV4994" s="6"/>
      <c r="CW4994" s="6"/>
      <c r="CX4994" s="6"/>
      <c r="CY4994" s="6"/>
      <c r="CZ4994" s="6"/>
      <c r="DA4994" s="6"/>
      <c r="DB4994" s="6"/>
      <c r="DC4994" s="6"/>
      <c r="DD4994" s="6"/>
      <c r="DE4994" s="6"/>
      <c r="DF4994" s="6"/>
      <c r="DG4994" s="6"/>
      <c r="DH4994" s="6"/>
      <c r="DI4994" s="6"/>
      <c r="DJ4994" s="6"/>
    </row>
    <row r="4995" spans="15:114" ht="15" customHeight="1" x14ac:dyDescent="0.15"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  <c r="BH4995" s="6"/>
      <c r="BI4995" s="6"/>
      <c r="BJ4995" s="6"/>
      <c r="BK4995" s="6"/>
      <c r="BL4995" s="6"/>
      <c r="BM4995" s="6"/>
      <c r="BN4995" s="6"/>
      <c r="BO4995" s="6"/>
      <c r="BP4995" s="6"/>
      <c r="BQ4995" s="6"/>
      <c r="BR4995" s="6"/>
      <c r="BS4995" s="6"/>
      <c r="BT4995" s="6"/>
      <c r="BU4995" s="6"/>
      <c r="BV4995" s="6"/>
      <c r="BW4995" s="6"/>
      <c r="BX4995" s="6"/>
      <c r="BY4995" s="6"/>
      <c r="BZ4995" s="6"/>
      <c r="CA4995" s="6"/>
      <c r="CB4995" s="6"/>
      <c r="CC4995" s="6"/>
      <c r="CD4995" s="6"/>
      <c r="CE4995" s="6"/>
      <c r="CF4995" s="6"/>
      <c r="CG4995" s="6"/>
      <c r="CH4995" s="6"/>
      <c r="CI4995" s="6"/>
      <c r="CJ4995" s="6"/>
      <c r="CK4995" s="6"/>
      <c r="CL4995" s="6"/>
      <c r="CM4995" s="6"/>
      <c r="CN4995" s="6"/>
      <c r="CO4995" s="6"/>
      <c r="CP4995" s="6"/>
      <c r="CQ4995" s="6"/>
      <c r="CR4995" s="6"/>
      <c r="CS4995" s="6"/>
      <c r="CT4995" s="6"/>
      <c r="CU4995" s="6"/>
      <c r="CV4995" s="6"/>
      <c r="CW4995" s="6"/>
      <c r="CX4995" s="6"/>
      <c r="CY4995" s="6"/>
      <c r="CZ4995" s="6"/>
      <c r="DA4995" s="6"/>
      <c r="DB4995" s="6"/>
      <c r="DC4995" s="6"/>
      <c r="DD4995" s="6"/>
      <c r="DE4995" s="6"/>
      <c r="DF4995" s="6"/>
      <c r="DG4995" s="6"/>
      <c r="DH4995" s="6"/>
      <c r="DI4995" s="6"/>
      <c r="DJ4995" s="6"/>
    </row>
    <row r="4996" spans="15:114" ht="15" customHeight="1" x14ac:dyDescent="0.15"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6"/>
      <c r="BC4996" s="6"/>
      <c r="BD4996" s="6"/>
      <c r="BE4996" s="6"/>
      <c r="BF4996" s="6"/>
      <c r="BG4996" s="6"/>
      <c r="BH4996" s="6"/>
      <c r="BI4996" s="6"/>
      <c r="BJ4996" s="6"/>
      <c r="BK4996" s="6"/>
      <c r="BL4996" s="6"/>
      <c r="BM4996" s="6"/>
      <c r="BN4996" s="6"/>
      <c r="BO4996" s="6"/>
      <c r="BP4996" s="6"/>
      <c r="BQ4996" s="6"/>
      <c r="BR4996" s="6"/>
      <c r="BS4996" s="6"/>
      <c r="BT4996" s="6"/>
      <c r="BU4996" s="6"/>
      <c r="BV4996" s="6"/>
      <c r="BW4996" s="6"/>
      <c r="BX4996" s="6"/>
      <c r="BY4996" s="6"/>
      <c r="BZ4996" s="6"/>
      <c r="CA4996" s="6"/>
      <c r="CB4996" s="6"/>
      <c r="CC4996" s="6"/>
      <c r="CD4996" s="6"/>
      <c r="CE4996" s="6"/>
      <c r="CF4996" s="6"/>
      <c r="CG4996" s="6"/>
      <c r="CH4996" s="6"/>
      <c r="CI4996" s="6"/>
      <c r="CJ4996" s="6"/>
      <c r="CK4996" s="6"/>
      <c r="CL4996" s="6"/>
      <c r="CM4996" s="6"/>
      <c r="CN4996" s="6"/>
      <c r="CO4996" s="6"/>
      <c r="CP4996" s="6"/>
      <c r="CQ4996" s="6"/>
      <c r="CR4996" s="6"/>
      <c r="CS4996" s="6"/>
      <c r="CT4996" s="6"/>
      <c r="CU4996" s="6"/>
      <c r="CV4996" s="6"/>
      <c r="CW4996" s="6"/>
      <c r="CX4996" s="6"/>
      <c r="CY4996" s="6"/>
      <c r="CZ4996" s="6"/>
      <c r="DA4996" s="6"/>
      <c r="DB4996" s="6"/>
      <c r="DC4996" s="6"/>
      <c r="DD4996" s="6"/>
      <c r="DE4996" s="6"/>
      <c r="DF4996" s="6"/>
      <c r="DG4996" s="6"/>
      <c r="DH4996" s="6"/>
      <c r="DI4996" s="6"/>
      <c r="DJ4996" s="6"/>
    </row>
    <row r="4997" spans="15:114" ht="15" customHeight="1" x14ac:dyDescent="0.15"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6"/>
      <c r="BC4997" s="6"/>
      <c r="BD4997" s="6"/>
      <c r="BE4997" s="6"/>
      <c r="BF4997" s="6"/>
      <c r="BG4997" s="6"/>
      <c r="BH4997" s="6"/>
      <c r="BI4997" s="6"/>
      <c r="BJ4997" s="6"/>
      <c r="BK4997" s="6"/>
      <c r="BL4997" s="6"/>
      <c r="BM4997" s="6"/>
      <c r="BN4997" s="6"/>
      <c r="BO4997" s="6"/>
      <c r="BP4997" s="6"/>
      <c r="BQ4997" s="6"/>
      <c r="BR4997" s="6"/>
      <c r="BS4997" s="6"/>
      <c r="BT4997" s="6"/>
      <c r="BU4997" s="6"/>
      <c r="BV4997" s="6"/>
      <c r="BW4997" s="6"/>
      <c r="BX4997" s="6"/>
      <c r="BY4997" s="6"/>
      <c r="BZ4997" s="6"/>
      <c r="CA4997" s="6"/>
      <c r="CB4997" s="6"/>
      <c r="CC4997" s="6"/>
      <c r="CD4997" s="6"/>
      <c r="CE4997" s="6"/>
      <c r="CF4997" s="6"/>
      <c r="CG4997" s="6"/>
      <c r="CH4997" s="6"/>
      <c r="CI4997" s="6"/>
      <c r="CJ4997" s="6"/>
      <c r="CK4997" s="6"/>
      <c r="CL4997" s="6"/>
      <c r="CM4997" s="6"/>
      <c r="CN4997" s="6"/>
      <c r="CO4997" s="6"/>
      <c r="CP4997" s="6"/>
      <c r="CQ4997" s="6"/>
      <c r="CR4997" s="6"/>
      <c r="CS4997" s="6"/>
      <c r="CT4997" s="6"/>
      <c r="CU4997" s="6"/>
      <c r="CV4997" s="6"/>
      <c r="CW4997" s="6"/>
      <c r="CX4997" s="6"/>
      <c r="CY4997" s="6"/>
      <c r="CZ4997" s="6"/>
      <c r="DA4997" s="6"/>
      <c r="DB4997" s="6"/>
      <c r="DC4997" s="6"/>
      <c r="DD4997" s="6"/>
      <c r="DE4997" s="6"/>
      <c r="DF4997" s="6"/>
      <c r="DG4997" s="6"/>
      <c r="DH4997" s="6"/>
      <c r="DI4997" s="6"/>
      <c r="DJ4997" s="6"/>
    </row>
    <row r="4998" spans="15:114" ht="15" customHeight="1" x14ac:dyDescent="0.15"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6"/>
      <c r="BC4998" s="6"/>
      <c r="BD4998" s="6"/>
      <c r="BE4998" s="6"/>
      <c r="BF4998" s="6"/>
      <c r="BG4998" s="6"/>
      <c r="BH4998" s="6"/>
      <c r="BI4998" s="6"/>
      <c r="BJ4998" s="6"/>
      <c r="BK4998" s="6"/>
      <c r="BL4998" s="6"/>
      <c r="BM4998" s="6"/>
      <c r="BN4998" s="6"/>
      <c r="BO4998" s="6"/>
      <c r="BP4998" s="6"/>
      <c r="BQ4998" s="6"/>
      <c r="BR4998" s="6"/>
      <c r="BS4998" s="6"/>
      <c r="BT4998" s="6"/>
      <c r="BU4998" s="6"/>
      <c r="BV4998" s="6"/>
      <c r="BW4998" s="6"/>
      <c r="BX4998" s="6"/>
      <c r="BY4998" s="6"/>
      <c r="BZ4998" s="6"/>
      <c r="CA4998" s="6"/>
      <c r="CB4998" s="6"/>
      <c r="CC4998" s="6"/>
      <c r="CD4998" s="6"/>
      <c r="CE4998" s="6"/>
      <c r="CF4998" s="6"/>
      <c r="CG4998" s="6"/>
      <c r="CH4998" s="6"/>
      <c r="CI4998" s="6"/>
      <c r="CJ4998" s="6"/>
      <c r="CK4998" s="6"/>
      <c r="CL4998" s="6"/>
      <c r="CM4998" s="6"/>
      <c r="CN4998" s="6"/>
      <c r="CO4998" s="6"/>
      <c r="CP4998" s="6"/>
      <c r="CQ4998" s="6"/>
      <c r="CR4998" s="6"/>
      <c r="CS4998" s="6"/>
      <c r="CT4998" s="6"/>
      <c r="CU4998" s="6"/>
      <c r="CV4998" s="6"/>
      <c r="CW4998" s="6"/>
      <c r="CX4998" s="6"/>
      <c r="CY4998" s="6"/>
      <c r="CZ4998" s="6"/>
      <c r="DA4998" s="6"/>
      <c r="DB4998" s="6"/>
      <c r="DC4998" s="6"/>
      <c r="DD4998" s="6"/>
      <c r="DE4998" s="6"/>
      <c r="DF4998" s="6"/>
      <c r="DG4998" s="6"/>
      <c r="DH4998" s="6"/>
      <c r="DI4998" s="6"/>
      <c r="DJ4998" s="6"/>
    </row>
    <row r="4999" spans="15:114" ht="15" customHeight="1" x14ac:dyDescent="0.15"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6"/>
      <c r="BC4999" s="6"/>
      <c r="BD4999" s="6"/>
      <c r="BE4999" s="6"/>
      <c r="BF4999" s="6"/>
      <c r="BG4999" s="6"/>
      <c r="BH4999" s="6"/>
      <c r="BI4999" s="6"/>
      <c r="BJ4999" s="6"/>
      <c r="BK4999" s="6"/>
      <c r="BL4999" s="6"/>
      <c r="BM4999" s="6"/>
      <c r="BN4999" s="6"/>
      <c r="BO4999" s="6"/>
      <c r="BP4999" s="6"/>
      <c r="BQ4999" s="6"/>
      <c r="BR4999" s="6"/>
      <c r="BS4999" s="6"/>
      <c r="BT4999" s="6"/>
      <c r="BU4999" s="6"/>
      <c r="BV4999" s="6"/>
      <c r="BW4999" s="6"/>
      <c r="BX4999" s="6"/>
      <c r="BY4999" s="6"/>
      <c r="BZ4999" s="6"/>
      <c r="CA4999" s="6"/>
      <c r="CB4999" s="6"/>
      <c r="CC4999" s="6"/>
      <c r="CD4999" s="6"/>
      <c r="CE4999" s="6"/>
      <c r="CF4999" s="6"/>
      <c r="CG4999" s="6"/>
      <c r="CH4999" s="6"/>
      <c r="CI4999" s="6"/>
      <c r="CJ4999" s="6"/>
      <c r="CK4999" s="6"/>
      <c r="CL4999" s="6"/>
      <c r="CM4999" s="6"/>
      <c r="CN4999" s="6"/>
      <c r="CO4999" s="6"/>
      <c r="CP4999" s="6"/>
      <c r="CQ4999" s="6"/>
      <c r="CR4999" s="6"/>
      <c r="CS4999" s="6"/>
      <c r="CT4999" s="6"/>
      <c r="CU4999" s="6"/>
      <c r="CV4999" s="6"/>
      <c r="CW4999" s="6"/>
      <c r="CX4999" s="6"/>
      <c r="CY4999" s="6"/>
      <c r="CZ4999" s="6"/>
      <c r="DA4999" s="6"/>
      <c r="DB4999" s="6"/>
      <c r="DC4999" s="6"/>
      <c r="DD4999" s="6"/>
      <c r="DE4999" s="6"/>
      <c r="DF4999" s="6"/>
      <c r="DG4999" s="6"/>
      <c r="DH4999" s="6"/>
      <c r="DI4999" s="6"/>
      <c r="DJ4999" s="6"/>
    </row>
    <row r="5000" spans="15:114" ht="15" customHeight="1" x14ac:dyDescent="0.15"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6"/>
      <c r="BC5000" s="6"/>
      <c r="BD5000" s="6"/>
      <c r="BE5000" s="6"/>
      <c r="BF5000" s="6"/>
      <c r="BG5000" s="6"/>
      <c r="BH5000" s="6"/>
      <c r="BI5000" s="6"/>
      <c r="BJ5000" s="6"/>
      <c r="BK5000" s="6"/>
      <c r="BL5000" s="6"/>
      <c r="BM5000" s="6"/>
      <c r="BN5000" s="6"/>
      <c r="BO5000" s="6"/>
      <c r="BP5000" s="6"/>
      <c r="BQ5000" s="6"/>
      <c r="BR5000" s="6"/>
      <c r="BS5000" s="6"/>
      <c r="BT5000" s="6"/>
      <c r="BU5000" s="6"/>
      <c r="BV5000" s="6"/>
      <c r="BW5000" s="6"/>
      <c r="BX5000" s="6"/>
      <c r="BY5000" s="6"/>
      <c r="BZ5000" s="6"/>
      <c r="CA5000" s="6"/>
      <c r="CB5000" s="6"/>
      <c r="CC5000" s="6"/>
      <c r="CD5000" s="6"/>
      <c r="CE5000" s="6"/>
      <c r="CF5000" s="6"/>
      <c r="CG5000" s="6"/>
      <c r="CH5000" s="6"/>
      <c r="CI5000" s="6"/>
      <c r="CJ5000" s="6"/>
      <c r="CK5000" s="6"/>
      <c r="CL5000" s="6"/>
      <c r="CM5000" s="6"/>
      <c r="CN5000" s="6"/>
      <c r="CO5000" s="6"/>
      <c r="CP5000" s="6"/>
      <c r="CQ5000" s="6"/>
      <c r="CR5000" s="6"/>
      <c r="CS5000" s="6"/>
      <c r="CT5000" s="6"/>
      <c r="CU5000" s="6"/>
      <c r="CV5000" s="6"/>
      <c r="CW5000" s="6"/>
      <c r="CX5000" s="6"/>
      <c r="CY5000" s="6"/>
      <c r="CZ5000" s="6"/>
      <c r="DA5000" s="6"/>
      <c r="DB5000" s="6"/>
      <c r="DC5000" s="6"/>
      <c r="DD5000" s="6"/>
      <c r="DE5000" s="6"/>
      <c r="DF5000" s="6"/>
      <c r="DG5000" s="6"/>
      <c r="DH5000" s="6"/>
      <c r="DI5000" s="6"/>
      <c r="DJ5000" s="6"/>
    </row>
    <row r="5001" spans="15:114" ht="15" customHeight="1" x14ac:dyDescent="0.15"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6"/>
      <c r="BC5001" s="6"/>
      <c r="BD5001" s="6"/>
      <c r="BE5001" s="6"/>
      <c r="BF5001" s="6"/>
      <c r="BG5001" s="6"/>
      <c r="BH5001" s="6"/>
      <c r="BI5001" s="6"/>
      <c r="BJ5001" s="6"/>
      <c r="BK5001" s="6"/>
      <c r="BL5001" s="6"/>
      <c r="BM5001" s="6"/>
      <c r="BN5001" s="6"/>
      <c r="BO5001" s="6"/>
      <c r="BP5001" s="6"/>
      <c r="BQ5001" s="6"/>
      <c r="BR5001" s="6"/>
      <c r="BS5001" s="6"/>
      <c r="BT5001" s="6"/>
      <c r="BU5001" s="6"/>
      <c r="BV5001" s="6"/>
      <c r="BW5001" s="6"/>
      <c r="BX5001" s="6"/>
      <c r="BY5001" s="6"/>
      <c r="BZ5001" s="6"/>
      <c r="CA5001" s="6"/>
      <c r="CB5001" s="6"/>
      <c r="CC5001" s="6"/>
      <c r="CD5001" s="6"/>
      <c r="CE5001" s="6"/>
      <c r="CF5001" s="6"/>
      <c r="CG5001" s="6"/>
      <c r="CH5001" s="6"/>
      <c r="CI5001" s="6"/>
      <c r="CJ5001" s="6"/>
      <c r="CK5001" s="6"/>
      <c r="CL5001" s="6"/>
      <c r="CM5001" s="6"/>
      <c r="CN5001" s="6"/>
      <c r="CO5001" s="6"/>
      <c r="CP5001" s="6"/>
      <c r="CQ5001" s="6"/>
      <c r="CR5001" s="6"/>
      <c r="CS5001" s="6"/>
      <c r="CT5001" s="6"/>
      <c r="CU5001" s="6"/>
      <c r="CV5001" s="6"/>
      <c r="CW5001" s="6"/>
      <c r="CX5001" s="6"/>
      <c r="CY5001" s="6"/>
      <c r="CZ5001" s="6"/>
      <c r="DA5001" s="6"/>
      <c r="DB5001" s="6"/>
      <c r="DC5001" s="6"/>
      <c r="DD5001" s="6"/>
      <c r="DE5001" s="6"/>
      <c r="DF5001" s="6"/>
      <c r="DG5001" s="6"/>
      <c r="DH5001" s="6"/>
      <c r="DI5001" s="6"/>
      <c r="DJ5001" s="6"/>
    </row>
    <row r="5002" spans="15:114" ht="15" customHeight="1" x14ac:dyDescent="0.15"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6"/>
      <c r="BC5002" s="6"/>
      <c r="BD5002" s="6"/>
      <c r="BE5002" s="6"/>
      <c r="BF5002" s="6"/>
      <c r="BG5002" s="6"/>
      <c r="BH5002" s="6"/>
      <c r="BI5002" s="6"/>
      <c r="BJ5002" s="6"/>
      <c r="BK5002" s="6"/>
      <c r="BL5002" s="6"/>
      <c r="BM5002" s="6"/>
      <c r="BN5002" s="6"/>
      <c r="BO5002" s="6"/>
      <c r="BP5002" s="6"/>
      <c r="BQ5002" s="6"/>
      <c r="BR5002" s="6"/>
      <c r="BS5002" s="6"/>
      <c r="BT5002" s="6"/>
      <c r="BU5002" s="6"/>
      <c r="BV5002" s="6"/>
      <c r="BW5002" s="6"/>
      <c r="BX5002" s="6"/>
      <c r="BY5002" s="6"/>
      <c r="BZ5002" s="6"/>
      <c r="CA5002" s="6"/>
      <c r="CB5002" s="6"/>
      <c r="CC5002" s="6"/>
      <c r="CD5002" s="6"/>
      <c r="CE5002" s="6"/>
      <c r="CF5002" s="6"/>
      <c r="CG5002" s="6"/>
      <c r="CH5002" s="6"/>
      <c r="CI5002" s="6"/>
      <c r="CJ5002" s="6"/>
      <c r="CK5002" s="6"/>
      <c r="CL5002" s="6"/>
      <c r="CM5002" s="6"/>
      <c r="CN5002" s="6"/>
      <c r="CO5002" s="6"/>
      <c r="CP5002" s="6"/>
      <c r="CQ5002" s="6"/>
      <c r="CR5002" s="6"/>
      <c r="CS5002" s="6"/>
      <c r="CT5002" s="6"/>
      <c r="CU5002" s="6"/>
      <c r="CV5002" s="6"/>
      <c r="CW5002" s="6"/>
      <c r="CX5002" s="6"/>
      <c r="CY5002" s="6"/>
      <c r="CZ5002" s="6"/>
      <c r="DA5002" s="6"/>
      <c r="DB5002" s="6"/>
      <c r="DC5002" s="6"/>
      <c r="DD5002" s="6"/>
      <c r="DE5002" s="6"/>
      <c r="DF5002" s="6"/>
      <c r="DG5002" s="6"/>
      <c r="DH5002" s="6"/>
      <c r="DI5002" s="6"/>
      <c r="DJ5002" s="6"/>
    </row>
    <row r="5003" spans="15:114" ht="15" customHeight="1" x14ac:dyDescent="0.15"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6"/>
      <c r="BC5003" s="6"/>
      <c r="BD5003" s="6"/>
      <c r="BE5003" s="6"/>
      <c r="BF5003" s="6"/>
      <c r="BG5003" s="6"/>
      <c r="BH5003" s="6"/>
      <c r="BI5003" s="6"/>
      <c r="BJ5003" s="6"/>
      <c r="BK5003" s="6"/>
      <c r="BL5003" s="6"/>
      <c r="BM5003" s="6"/>
      <c r="BN5003" s="6"/>
      <c r="BO5003" s="6"/>
      <c r="BP5003" s="6"/>
      <c r="BQ5003" s="6"/>
      <c r="BR5003" s="6"/>
      <c r="BS5003" s="6"/>
      <c r="BT5003" s="6"/>
      <c r="BU5003" s="6"/>
      <c r="BV5003" s="6"/>
      <c r="BW5003" s="6"/>
      <c r="BX5003" s="6"/>
      <c r="BY5003" s="6"/>
      <c r="BZ5003" s="6"/>
      <c r="CA5003" s="6"/>
      <c r="CB5003" s="6"/>
      <c r="CC5003" s="6"/>
      <c r="CD5003" s="6"/>
      <c r="CE5003" s="6"/>
      <c r="CF5003" s="6"/>
      <c r="CG5003" s="6"/>
      <c r="CH5003" s="6"/>
      <c r="CI5003" s="6"/>
      <c r="CJ5003" s="6"/>
      <c r="CK5003" s="6"/>
      <c r="CL5003" s="6"/>
      <c r="CM5003" s="6"/>
      <c r="CN5003" s="6"/>
      <c r="CO5003" s="6"/>
      <c r="CP5003" s="6"/>
      <c r="CQ5003" s="6"/>
      <c r="CR5003" s="6"/>
      <c r="CS5003" s="6"/>
      <c r="CT5003" s="6"/>
      <c r="CU5003" s="6"/>
      <c r="CV5003" s="6"/>
      <c r="CW5003" s="6"/>
      <c r="CX5003" s="6"/>
      <c r="CY5003" s="6"/>
      <c r="CZ5003" s="6"/>
      <c r="DA5003" s="6"/>
      <c r="DB5003" s="6"/>
      <c r="DC5003" s="6"/>
      <c r="DD5003" s="6"/>
      <c r="DE5003" s="6"/>
      <c r="DF5003" s="6"/>
      <c r="DG5003" s="6"/>
      <c r="DH5003" s="6"/>
      <c r="DI5003" s="6"/>
      <c r="DJ5003" s="6"/>
    </row>
    <row r="5004" spans="15:114" ht="15" customHeight="1" x14ac:dyDescent="0.15"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6"/>
      <c r="BC5004" s="6"/>
      <c r="BD5004" s="6"/>
      <c r="BE5004" s="6"/>
      <c r="BF5004" s="6"/>
      <c r="BG5004" s="6"/>
      <c r="BH5004" s="6"/>
      <c r="BI5004" s="6"/>
      <c r="BJ5004" s="6"/>
      <c r="BK5004" s="6"/>
      <c r="BL5004" s="6"/>
      <c r="BM5004" s="6"/>
      <c r="BN5004" s="6"/>
      <c r="BO5004" s="6"/>
      <c r="BP5004" s="6"/>
      <c r="BQ5004" s="6"/>
      <c r="BR5004" s="6"/>
      <c r="BS5004" s="6"/>
      <c r="BT5004" s="6"/>
      <c r="BU5004" s="6"/>
      <c r="BV5004" s="6"/>
      <c r="BW5004" s="6"/>
      <c r="BX5004" s="6"/>
      <c r="BY5004" s="6"/>
      <c r="BZ5004" s="6"/>
      <c r="CA5004" s="6"/>
      <c r="CB5004" s="6"/>
      <c r="CC5004" s="6"/>
      <c r="CD5004" s="6"/>
      <c r="CE5004" s="6"/>
      <c r="CF5004" s="6"/>
      <c r="CG5004" s="6"/>
      <c r="CH5004" s="6"/>
      <c r="CI5004" s="6"/>
      <c r="CJ5004" s="6"/>
      <c r="CK5004" s="6"/>
      <c r="CL5004" s="6"/>
      <c r="CM5004" s="6"/>
      <c r="CN5004" s="6"/>
      <c r="CO5004" s="6"/>
      <c r="CP5004" s="6"/>
      <c r="CQ5004" s="6"/>
      <c r="CR5004" s="6"/>
      <c r="CS5004" s="6"/>
      <c r="CT5004" s="6"/>
      <c r="CU5004" s="6"/>
      <c r="CV5004" s="6"/>
      <c r="CW5004" s="6"/>
      <c r="CX5004" s="6"/>
      <c r="CY5004" s="6"/>
      <c r="CZ5004" s="6"/>
      <c r="DA5004" s="6"/>
      <c r="DB5004" s="6"/>
      <c r="DC5004" s="6"/>
      <c r="DD5004" s="6"/>
      <c r="DE5004" s="6"/>
      <c r="DF5004" s="6"/>
      <c r="DG5004" s="6"/>
      <c r="DH5004" s="6"/>
      <c r="DI5004" s="6"/>
      <c r="DJ5004" s="6"/>
    </row>
    <row r="5005" spans="15:114" ht="15" customHeight="1" x14ac:dyDescent="0.15"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6"/>
      <c r="BC5005" s="6"/>
      <c r="BD5005" s="6"/>
      <c r="BE5005" s="6"/>
      <c r="BF5005" s="6"/>
      <c r="BG5005" s="6"/>
      <c r="BH5005" s="6"/>
      <c r="BI5005" s="6"/>
      <c r="BJ5005" s="6"/>
      <c r="BK5005" s="6"/>
      <c r="BL5005" s="6"/>
      <c r="BM5005" s="6"/>
      <c r="BN5005" s="6"/>
      <c r="BO5005" s="6"/>
      <c r="BP5005" s="6"/>
      <c r="BQ5005" s="6"/>
      <c r="BR5005" s="6"/>
      <c r="BS5005" s="6"/>
      <c r="BT5005" s="6"/>
      <c r="BU5005" s="6"/>
      <c r="BV5005" s="6"/>
      <c r="BW5005" s="6"/>
      <c r="BX5005" s="6"/>
      <c r="BY5005" s="6"/>
      <c r="BZ5005" s="6"/>
      <c r="CA5005" s="6"/>
      <c r="CB5005" s="6"/>
      <c r="CC5005" s="6"/>
      <c r="CD5005" s="6"/>
      <c r="CE5005" s="6"/>
      <c r="CF5005" s="6"/>
      <c r="CG5005" s="6"/>
      <c r="CH5005" s="6"/>
      <c r="CI5005" s="6"/>
      <c r="CJ5005" s="6"/>
      <c r="CK5005" s="6"/>
      <c r="CL5005" s="6"/>
      <c r="CM5005" s="6"/>
      <c r="CN5005" s="6"/>
      <c r="CO5005" s="6"/>
      <c r="CP5005" s="6"/>
      <c r="CQ5005" s="6"/>
      <c r="CR5005" s="6"/>
      <c r="CS5005" s="6"/>
      <c r="CT5005" s="6"/>
      <c r="CU5005" s="6"/>
      <c r="CV5005" s="6"/>
      <c r="CW5005" s="6"/>
      <c r="CX5005" s="6"/>
      <c r="CY5005" s="6"/>
      <c r="CZ5005" s="6"/>
      <c r="DA5005" s="6"/>
      <c r="DB5005" s="6"/>
      <c r="DC5005" s="6"/>
      <c r="DD5005" s="6"/>
      <c r="DE5005" s="6"/>
      <c r="DF5005" s="6"/>
      <c r="DG5005" s="6"/>
      <c r="DH5005" s="6"/>
      <c r="DI5005" s="6"/>
      <c r="DJ5005" s="6"/>
    </row>
    <row r="5006" spans="15:114" ht="15" customHeight="1" x14ac:dyDescent="0.15"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6"/>
      <c r="BC5006" s="6"/>
      <c r="BD5006" s="6"/>
      <c r="BE5006" s="6"/>
      <c r="BF5006" s="6"/>
      <c r="BG5006" s="6"/>
      <c r="BH5006" s="6"/>
      <c r="BI5006" s="6"/>
      <c r="BJ5006" s="6"/>
      <c r="BK5006" s="6"/>
      <c r="BL5006" s="6"/>
      <c r="BM5006" s="6"/>
      <c r="BN5006" s="6"/>
      <c r="BO5006" s="6"/>
      <c r="BP5006" s="6"/>
      <c r="BQ5006" s="6"/>
      <c r="BR5006" s="6"/>
      <c r="BS5006" s="6"/>
      <c r="BT5006" s="6"/>
      <c r="BU5006" s="6"/>
      <c r="BV5006" s="6"/>
      <c r="BW5006" s="6"/>
      <c r="BX5006" s="6"/>
      <c r="BY5006" s="6"/>
      <c r="BZ5006" s="6"/>
      <c r="CA5006" s="6"/>
      <c r="CB5006" s="6"/>
      <c r="CC5006" s="6"/>
      <c r="CD5006" s="6"/>
      <c r="CE5006" s="6"/>
      <c r="CF5006" s="6"/>
      <c r="CG5006" s="6"/>
      <c r="CH5006" s="6"/>
      <c r="CI5006" s="6"/>
      <c r="CJ5006" s="6"/>
      <c r="CK5006" s="6"/>
      <c r="CL5006" s="6"/>
      <c r="CM5006" s="6"/>
      <c r="CN5006" s="6"/>
      <c r="CO5006" s="6"/>
      <c r="CP5006" s="6"/>
      <c r="CQ5006" s="6"/>
      <c r="CR5006" s="6"/>
      <c r="CS5006" s="6"/>
      <c r="CT5006" s="6"/>
      <c r="CU5006" s="6"/>
      <c r="CV5006" s="6"/>
      <c r="CW5006" s="6"/>
      <c r="CX5006" s="6"/>
      <c r="CY5006" s="6"/>
      <c r="CZ5006" s="6"/>
      <c r="DA5006" s="6"/>
      <c r="DB5006" s="6"/>
      <c r="DC5006" s="6"/>
      <c r="DD5006" s="6"/>
      <c r="DE5006" s="6"/>
      <c r="DF5006" s="6"/>
      <c r="DG5006" s="6"/>
      <c r="DH5006" s="6"/>
      <c r="DI5006" s="6"/>
      <c r="DJ5006" s="6"/>
    </row>
    <row r="5007" spans="15:114" ht="15" customHeight="1" x14ac:dyDescent="0.15"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6"/>
      <c r="BC5007" s="6"/>
      <c r="BD5007" s="6"/>
      <c r="BE5007" s="6"/>
      <c r="BF5007" s="6"/>
      <c r="BG5007" s="6"/>
      <c r="BH5007" s="6"/>
      <c r="BI5007" s="6"/>
      <c r="BJ5007" s="6"/>
      <c r="BK5007" s="6"/>
      <c r="BL5007" s="6"/>
      <c r="BM5007" s="6"/>
      <c r="BN5007" s="6"/>
      <c r="BO5007" s="6"/>
      <c r="BP5007" s="6"/>
      <c r="BQ5007" s="6"/>
      <c r="BR5007" s="6"/>
      <c r="BS5007" s="6"/>
      <c r="BT5007" s="6"/>
      <c r="BU5007" s="6"/>
      <c r="BV5007" s="6"/>
      <c r="BW5007" s="6"/>
      <c r="BX5007" s="6"/>
      <c r="BY5007" s="6"/>
      <c r="BZ5007" s="6"/>
      <c r="CA5007" s="6"/>
      <c r="CB5007" s="6"/>
      <c r="CC5007" s="6"/>
      <c r="CD5007" s="6"/>
      <c r="CE5007" s="6"/>
      <c r="CF5007" s="6"/>
      <c r="CG5007" s="6"/>
      <c r="CH5007" s="6"/>
      <c r="CI5007" s="6"/>
      <c r="CJ5007" s="6"/>
      <c r="CK5007" s="6"/>
      <c r="CL5007" s="6"/>
      <c r="CM5007" s="6"/>
      <c r="CN5007" s="6"/>
      <c r="CO5007" s="6"/>
      <c r="CP5007" s="6"/>
      <c r="CQ5007" s="6"/>
      <c r="CR5007" s="6"/>
      <c r="CS5007" s="6"/>
      <c r="CT5007" s="6"/>
      <c r="CU5007" s="6"/>
      <c r="CV5007" s="6"/>
      <c r="CW5007" s="6"/>
      <c r="CX5007" s="6"/>
      <c r="CY5007" s="6"/>
      <c r="CZ5007" s="6"/>
      <c r="DA5007" s="6"/>
      <c r="DB5007" s="6"/>
      <c r="DC5007" s="6"/>
      <c r="DD5007" s="6"/>
      <c r="DE5007" s="6"/>
      <c r="DF5007" s="6"/>
      <c r="DG5007" s="6"/>
      <c r="DH5007" s="6"/>
      <c r="DI5007" s="6"/>
      <c r="DJ5007" s="6"/>
    </row>
    <row r="5008" spans="15:114" ht="15" customHeight="1" x14ac:dyDescent="0.15"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6"/>
      <c r="BC5008" s="6"/>
      <c r="BD5008" s="6"/>
      <c r="BE5008" s="6"/>
      <c r="BF5008" s="6"/>
      <c r="BG5008" s="6"/>
      <c r="BH5008" s="6"/>
      <c r="BI5008" s="6"/>
      <c r="BJ5008" s="6"/>
      <c r="BK5008" s="6"/>
      <c r="BL5008" s="6"/>
      <c r="BM5008" s="6"/>
      <c r="BN5008" s="6"/>
      <c r="BO5008" s="6"/>
      <c r="BP5008" s="6"/>
      <c r="BQ5008" s="6"/>
      <c r="BR5008" s="6"/>
      <c r="BS5008" s="6"/>
      <c r="BT5008" s="6"/>
      <c r="BU5008" s="6"/>
      <c r="BV5008" s="6"/>
      <c r="BW5008" s="6"/>
      <c r="BX5008" s="6"/>
      <c r="BY5008" s="6"/>
      <c r="BZ5008" s="6"/>
      <c r="CA5008" s="6"/>
      <c r="CB5008" s="6"/>
      <c r="CC5008" s="6"/>
      <c r="CD5008" s="6"/>
      <c r="CE5008" s="6"/>
      <c r="CF5008" s="6"/>
      <c r="CG5008" s="6"/>
      <c r="CH5008" s="6"/>
      <c r="CI5008" s="6"/>
      <c r="CJ5008" s="6"/>
      <c r="CK5008" s="6"/>
      <c r="CL5008" s="6"/>
      <c r="CM5008" s="6"/>
      <c r="CN5008" s="6"/>
      <c r="CO5008" s="6"/>
      <c r="CP5008" s="6"/>
      <c r="CQ5008" s="6"/>
      <c r="CR5008" s="6"/>
      <c r="CS5008" s="6"/>
      <c r="CT5008" s="6"/>
      <c r="CU5008" s="6"/>
      <c r="CV5008" s="6"/>
      <c r="CW5008" s="6"/>
      <c r="CX5008" s="6"/>
      <c r="CY5008" s="6"/>
      <c r="CZ5008" s="6"/>
      <c r="DA5008" s="6"/>
      <c r="DB5008" s="6"/>
      <c r="DC5008" s="6"/>
      <c r="DD5008" s="6"/>
      <c r="DE5008" s="6"/>
      <c r="DF5008" s="6"/>
      <c r="DG5008" s="6"/>
      <c r="DH5008" s="6"/>
      <c r="DI5008" s="6"/>
      <c r="DJ5008" s="6"/>
    </row>
    <row r="5009" spans="15:114" ht="15" customHeight="1" x14ac:dyDescent="0.15"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6"/>
      <c r="BC5009" s="6"/>
      <c r="BD5009" s="6"/>
      <c r="BE5009" s="6"/>
      <c r="BF5009" s="6"/>
      <c r="BG5009" s="6"/>
      <c r="BH5009" s="6"/>
      <c r="BI5009" s="6"/>
      <c r="BJ5009" s="6"/>
      <c r="BK5009" s="6"/>
      <c r="BL5009" s="6"/>
      <c r="BM5009" s="6"/>
      <c r="BN5009" s="6"/>
      <c r="BO5009" s="6"/>
      <c r="BP5009" s="6"/>
      <c r="BQ5009" s="6"/>
      <c r="BR5009" s="6"/>
      <c r="BS5009" s="6"/>
      <c r="BT5009" s="6"/>
      <c r="BU5009" s="6"/>
      <c r="BV5009" s="6"/>
      <c r="BW5009" s="6"/>
      <c r="BX5009" s="6"/>
      <c r="BY5009" s="6"/>
      <c r="BZ5009" s="6"/>
      <c r="CA5009" s="6"/>
      <c r="CB5009" s="6"/>
      <c r="CC5009" s="6"/>
      <c r="CD5009" s="6"/>
      <c r="CE5009" s="6"/>
      <c r="CF5009" s="6"/>
      <c r="CG5009" s="6"/>
      <c r="CH5009" s="6"/>
      <c r="CI5009" s="6"/>
      <c r="CJ5009" s="6"/>
      <c r="CK5009" s="6"/>
      <c r="CL5009" s="6"/>
      <c r="CM5009" s="6"/>
      <c r="CN5009" s="6"/>
      <c r="CO5009" s="6"/>
      <c r="CP5009" s="6"/>
      <c r="CQ5009" s="6"/>
      <c r="CR5009" s="6"/>
      <c r="CS5009" s="6"/>
      <c r="CT5009" s="6"/>
      <c r="CU5009" s="6"/>
      <c r="CV5009" s="6"/>
      <c r="CW5009" s="6"/>
      <c r="CX5009" s="6"/>
      <c r="CY5009" s="6"/>
      <c r="CZ5009" s="6"/>
      <c r="DA5009" s="6"/>
      <c r="DB5009" s="6"/>
      <c r="DC5009" s="6"/>
      <c r="DD5009" s="6"/>
      <c r="DE5009" s="6"/>
      <c r="DF5009" s="6"/>
      <c r="DG5009" s="6"/>
      <c r="DH5009" s="6"/>
      <c r="DI5009" s="6"/>
      <c r="DJ5009" s="6"/>
    </row>
    <row r="5010" spans="15:114" ht="15" customHeight="1" x14ac:dyDescent="0.15"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  <c r="BH5010" s="6"/>
      <c r="BI5010" s="6"/>
      <c r="BJ5010" s="6"/>
      <c r="BK5010" s="6"/>
      <c r="BL5010" s="6"/>
      <c r="BM5010" s="6"/>
      <c r="BN5010" s="6"/>
      <c r="BO5010" s="6"/>
      <c r="BP5010" s="6"/>
      <c r="BQ5010" s="6"/>
      <c r="BR5010" s="6"/>
      <c r="BS5010" s="6"/>
      <c r="BT5010" s="6"/>
      <c r="BU5010" s="6"/>
      <c r="BV5010" s="6"/>
      <c r="BW5010" s="6"/>
      <c r="BX5010" s="6"/>
      <c r="BY5010" s="6"/>
      <c r="BZ5010" s="6"/>
      <c r="CA5010" s="6"/>
      <c r="CB5010" s="6"/>
      <c r="CC5010" s="6"/>
      <c r="CD5010" s="6"/>
      <c r="CE5010" s="6"/>
      <c r="CF5010" s="6"/>
      <c r="CG5010" s="6"/>
      <c r="CH5010" s="6"/>
      <c r="CI5010" s="6"/>
      <c r="CJ5010" s="6"/>
      <c r="CK5010" s="6"/>
      <c r="CL5010" s="6"/>
      <c r="CM5010" s="6"/>
      <c r="CN5010" s="6"/>
      <c r="CO5010" s="6"/>
      <c r="CP5010" s="6"/>
      <c r="CQ5010" s="6"/>
      <c r="CR5010" s="6"/>
      <c r="CS5010" s="6"/>
      <c r="CT5010" s="6"/>
      <c r="CU5010" s="6"/>
      <c r="CV5010" s="6"/>
      <c r="CW5010" s="6"/>
      <c r="CX5010" s="6"/>
      <c r="CY5010" s="6"/>
      <c r="CZ5010" s="6"/>
      <c r="DA5010" s="6"/>
      <c r="DB5010" s="6"/>
      <c r="DC5010" s="6"/>
      <c r="DD5010" s="6"/>
      <c r="DE5010" s="6"/>
      <c r="DF5010" s="6"/>
      <c r="DG5010" s="6"/>
      <c r="DH5010" s="6"/>
      <c r="DI5010" s="6"/>
      <c r="DJ5010" s="6"/>
    </row>
    <row r="5011" spans="15:114" ht="15" customHeight="1" x14ac:dyDescent="0.15"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  <c r="BH5011" s="6"/>
      <c r="BI5011" s="6"/>
      <c r="BJ5011" s="6"/>
      <c r="BK5011" s="6"/>
      <c r="BL5011" s="6"/>
      <c r="BM5011" s="6"/>
      <c r="BN5011" s="6"/>
      <c r="BO5011" s="6"/>
      <c r="BP5011" s="6"/>
      <c r="BQ5011" s="6"/>
      <c r="BR5011" s="6"/>
      <c r="BS5011" s="6"/>
      <c r="BT5011" s="6"/>
      <c r="BU5011" s="6"/>
      <c r="BV5011" s="6"/>
      <c r="BW5011" s="6"/>
      <c r="BX5011" s="6"/>
      <c r="BY5011" s="6"/>
      <c r="BZ5011" s="6"/>
      <c r="CA5011" s="6"/>
      <c r="CB5011" s="6"/>
      <c r="CC5011" s="6"/>
      <c r="CD5011" s="6"/>
      <c r="CE5011" s="6"/>
      <c r="CF5011" s="6"/>
      <c r="CG5011" s="6"/>
      <c r="CH5011" s="6"/>
      <c r="CI5011" s="6"/>
      <c r="CJ5011" s="6"/>
      <c r="CK5011" s="6"/>
      <c r="CL5011" s="6"/>
      <c r="CM5011" s="6"/>
      <c r="CN5011" s="6"/>
      <c r="CO5011" s="6"/>
      <c r="CP5011" s="6"/>
      <c r="CQ5011" s="6"/>
      <c r="CR5011" s="6"/>
      <c r="CS5011" s="6"/>
      <c r="CT5011" s="6"/>
      <c r="CU5011" s="6"/>
      <c r="CV5011" s="6"/>
      <c r="CW5011" s="6"/>
      <c r="CX5011" s="6"/>
      <c r="CY5011" s="6"/>
      <c r="CZ5011" s="6"/>
      <c r="DA5011" s="6"/>
      <c r="DB5011" s="6"/>
      <c r="DC5011" s="6"/>
      <c r="DD5011" s="6"/>
      <c r="DE5011" s="6"/>
      <c r="DF5011" s="6"/>
      <c r="DG5011" s="6"/>
      <c r="DH5011" s="6"/>
      <c r="DI5011" s="6"/>
      <c r="DJ5011" s="6"/>
    </row>
    <row r="5012" spans="15:114" ht="15" customHeight="1" x14ac:dyDescent="0.15"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6"/>
      <c r="BC5012" s="6"/>
      <c r="BD5012" s="6"/>
      <c r="BE5012" s="6"/>
      <c r="BF5012" s="6"/>
      <c r="BG5012" s="6"/>
      <c r="BH5012" s="6"/>
      <c r="BI5012" s="6"/>
      <c r="BJ5012" s="6"/>
      <c r="BK5012" s="6"/>
      <c r="BL5012" s="6"/>
      <c r="BM5012" s="6"/>
      <c r="BN5012" s="6"/>
      <c r="BO5012" s="6"/>
      <c r="BP5012" s="6"/>
      <c r="BQ5012" s="6"/>
      <c r="BR5012" s="6"/>
      <c r="BS5012" s="6"/>
      <c r="BT5012" s="6"/>
      <c r="BU5012" s="6"/>
      <c r="BV5012" s="6"/>
      <c r="BW5012" s="6"/>
      <c r="BX5012" s="6"/>
      <c r="BY5012" s="6"/>
      <c r="BZ5012" s="6"/>
      <c r="CA5012" s="6"/>
      <c r="CB5012" s="6"/>
      <c r="CC5012" s="6"/>
      <c r="CD5012" s="6"/>
      <c r="CE5012" s="6"/>
      <c r="CF5012" s="6"/>
      <c r="CG5012" s="6"/>
      <c r="CH5012" s="6"/>
      <c r="CI5012" s="6"/>
      <c r="CJ5012" s="6"/>
      <c r="CK5012" s="6"/>
      <c r="CL5012" s="6"/>
      <c r="CM5012" s="6"/>
      <c r="CN5012" s="6"/>
      <c r="CO5012" s="6"/>
      <c r="CP5012" s="6"/>
      <c r="CQ5012" s="6"/>
      <c r="CR5012" s="6"/>
      <c r="CS5012" s="6"/>
      <c r="CT5012" s="6"/>
      <c r="CU5012" s="6"/>
      <c r="CV5012" s="6"/>
      <c r="CW5012" s="6"/>
      <c r="CX5012" s="6"/>
      <c r="CY5012" s="6"/>
      <c r="CZ5012" s="6"/>
      <c r="DA5012" s="6"/>
      <c r="DB5012" s="6"/>
      <c r="DC5012" s="6"/>
      <c r="DD5012" s="6"/>
      <c r="DE5012" s="6"/>
      <c r="DF5012" s="6"/>
      <c r="DG5012" s="6"/>
      <c r="DH5012" s="6"/>
      <c r="DI5012" s="6"/>
      <c r="DJ5012" s="6"/>
    </row>
    <row r="5013" spans="15:114" ht="15" customHeight="1" x14ac:dyDescent="0.15"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6"/>
      <c r="BC5013" s="6"/>
      <c r="BD5013" s="6"/>
      <c r="BE5013" s="6"/>
      <c r="BF5013" s="6"/>
      <c r="BG5013" s="6"/>
      <c r="BH5013" s="6"/>
      <c r="BI5013" s="6"/>
      <c r="BJ5013" s="6"/>
      <c r="BK5013" s="6"/>
      <c r="BL5013" s="6"/>
      <c r="BM5013" s="6"/>
      <c r="BN5013" s="6"/>
      <c r="BO5013" s="6"/>
      <c r="BP5013" s="6"/>
      <c r="BQ5013" s="6"/>
      <c r="BR5013" s="6"/>
      <c r="BS5013" s="6"/>
      <c r="BT5013" s="6"/>
      <c r="BU5013" s="6"/>
      <c r="BV5013" s="6"/>
      <c r="BW5013" s="6"/>
      <c r="BX5013" s="6"/>
      <c r="BY5013" s="6"/>
      <c r="BZ5013" s="6"/>
      <c r="CA5013" s="6"/>
      <c r="CB5013" s="6"/>
      <c r="CC5013" s="6"/>
      <c r="CD5013" s="6"/>
      <c r="CE5013" s="6"/>
      <c r="CF5013" s="6"/>
      <c r="CG5013" s="6"/>
      <c r="CH5013" s="6"/>
      <c r="CI5013" s="6"/>
      <c r="CJ5013" s="6"/>
      <c r="CK5013" s="6"/>
      <c r="CL5013" s="6"/>
      <c r="CM5013" s="6"/>
      <c r="CN5013" s="6"/>
      <c r="CO5013" s="6"/>
      <c r="CP5013" s="6"/>
      <c r="CQ5013" s="6"/>
      <c r="CR5013" s="6"/>
      <c r="CS5013" s="6"/>
      <c r="CT5013" s="6"/>
      <c r="CU5013" s="6"/>
      <c r="CV5013" s="6"/>
      <c r="CW5013" s="6"/>
      <c r="CX5013" s="6"/>
      <c r="CY5013" s="6"/>
      <c r="CZ5013" s="6"/>
      <c r="DA5013" s="6"/>
      <c r="DB5013" s="6"/>
      <c r="DC5013" s="6"/>
      <c r="DD5013" s="6"/>
      <c r="DE5013" s="6"/>
      <c r="DF5013" s="6"/>
      <c r="DG5013" s="6"/>
      <c r="DH5013" s="6"/>
      <c r="DI5013" s="6"/>
      <c r="DJ5013" s="6"/>
    </row>
    <row r="5014" spans="15:114" ht="15" customHeight="1" x14ac:dyDescent="0.15"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6"/>
      <c r="BC5014" s="6"/>
      <c r="BD5014" s="6"/>
      <c r="BE5014" s="6"/>
      <c r="BF5014" s="6"/>
      <c r="BG5014" s="6"/>
      <c r="BH5014" s="6"/>
      <c r="BI5014" s="6"/>
      <c r="BJ5014" s="6"/>
      <c r="BK5014" s="6"/>
      <c r="BL5014" s="6"/>
      <c r="BM5014" s="6"/>
      <c r="BN5014" s="6"/>
      <c r="BO5014" s="6"/>
      <c r="BP5014" s="6"/>
      <c r="BQ5014" s="6"/>
      <c r="BR5014" s="6"/>
      <c r="BS5014" s="6"/>
      <c r="BT5014" s="6"/>
      <c r="BU5014" s="6"/>
      <c r="BV5014" s="6"/>
      <c r="BW5014" s="6"/>
      <c r="BX5014" s="6"/>
      <c r="BY5014" s="6"/>
      <c r="BZ5014" s="6"/>
      <c r="CA5014" s="6"/>
      <c r="CB5014" s="6"/>
      <c r="CC5014" s="6"/>
      <c r="CD5014" s="6"/>
      <c r="CE5014" s="6"/>
      <c r="CF5014" s="6"/>
      <c r="CG5014" s="6"/>
      <c r="CH5014" s="6"/>
      <c r="CI5014" s="6"/>
      <c r="CJ5014" s="6"/>
      <c r="CK5014" s="6"/>
      <c r="CL5014" s="6"/>
      <c r="CM5014" s="6"/>
      <c r="CN5014" s="6"/>
      <c r="CO5014" s="6"/>
      <c r="CP5014" s="6"/>
      <c r="CQ5014" s="6"/>
      <c r="CR5014" s="6"/>
      <c r="CS5014" s="6"/>
      <c r="CT5014" s="6"/>
      <c r="CU5014" s="6"/>
      <c r="CV5014" s="6"/>
      <c r="CW5014" s="6"/>
      <c r="CX5014" s="6"/>
      <c r="CY5014" s="6"/>
      <c r="CZ5014" s="6"/>
      <c r="DA5014" s="6"/>
      <c r="DB5014" s="6"/>
      <c r="DC5014" s="6"/>
      <c r="DD5014" s="6"/>
      <c r="DE5014" s="6"/>
      <c r="DF5014" s="6"/>
      <c r="DG5014" s="6"/>
      <c r="DH5014" s="6"/>
      <c r="DI5014" s="6"/>
      <c r="DJ5014" s="6"/>
    </row>
    <row r="5015" spans="15:114" ht="15" customHeight="1" x14ac:dyDescent="0.15"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6"/>
      <c r="BC5015" s="6"/>
      <c r="BD5015" s="6"/>
      <c r="BE5015" s="6"/>
      <c r="BF5015" s="6"/>
      <c r="BG5015" s="6"/>
      <c r="BH5015" s="6"/>
      <c r="BI5015" s="6"/>
      <c r="BJ5015" s="6"/>
      <c r="BK5015" s="6"/>
      <c r="BL5015" s="6"/>
      <c r="BM5015" s="6"/>
      <c r="BN5015" s="6"/>
      <c r="BO5015" s="6"/>
      <c r="BP5015" s="6"/>
      <c r="BQ5015" s="6"/>
      <c r="BR5015" s="6"/>
      <c r="BS5015" s="6"/>
      <c r="BT5015" s="6"/>
      <c r="BU5015" s="6"/>
      <c r="BV5015" s="6"/>
      <c r="BW5015" s="6"/>
      <c r="BX5015" s="6"/>
      <c r="BY5015" s="6"/>
      <c r="BZ5015" s="6"/>
      <c r="CA5015" s="6"/>
      <c r="CB5015" s="6"/>
      <c r="CC5015" s="6"/>
      <c r="CD5015" s="6"/>
      <c r="CE5015" s="6"/>
      <c r="CF5015" s="6"/>
      <c r="CG5015" s="6"/>
      <c r="CH5015" s="6"/>
      <c r="CI5015" s="6"/>
      <c r="CJ5015" s="6"/>
      <c r="CK5015" s="6"/>
      <c r="CL5015" s="6"/>
      <c r="CM5015" s="6"/>
      <c r="CN5015" s="6"/>
      <c r="CO5015" s="6"/>
      <c r="CP5015" s="6"/>
      <c r="CQ5015" s="6"/>
      <c r="CR5015" s="6"/>
      <c r="CS5015" s="6"/>
      <c r="CT5015" s="6"/>
      <c r="CU5015" s="6"/>
      <c r="CV5015" s="6"/>
      <c r="CW5015" s="6"/>
      <c r="CX5015" s="6"/>
      <c r="CY5015" s="6"/>
      <c r="CZ5015" s="6"/>
      <c r="DA5015" s="6"/>
      <c r="DB5015" s="6"/>
      <c r="DC5015" s="6"/>
      <c r="DD5015" s="6"/>
      <c r="DE5015" s="6"/>
      <c r="DF5015" s="6"/>
      <c r="DG5015" s="6"/>
      <c r="DH5015" s="6"/>
      <c r="DI5015" s="6"/>
      <c r="DJ5015" s="6"/>
    </row>
    <row r="5016" spans="15:114" ht="15" customHeight="1" x14ac:dyDescent="0.15"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6"/>
      <c r="BC5016" s="6"/>
      <c r="BD5016" s="6"/>
      <c r="BE5016" s="6"/>
      <c r="BF5016" s="6"/>
      <c r="BG5016" s="6"/>
      <c r="BH5016" s="6"/>
      <c r="BI5016" s="6"/>
      <c r="BJ5016" s="6"/>
      <c r="BK5016" s="6"/>
      <c r="BL5016" s="6"/>
      <c r="BM5016" s="6"/>
      <c r="BN5016" s="6"/>
      <c r="BO5016" s="6"/>
      <c r="BP5016" s="6"/>
      <c r="BQ5016" s="6"/>
      <c r="BR5016" s="6"/>
      <c r="BS5016" s="6"/>
      <c r="BT5016" s="6"/>
      <c r="BU5016" s="6"/>
      <c r="BV5016" s="6"/>
      <c r="BW5016" s="6"/>
      <c r="BX5016" s="6"/>
      <c r="BY5016" s="6"/>
      <c r="BZ5016" s="6"/>
      <c r="CA5016" s="6"/>
      <c r="CB5016" s="6"/>
      <c r="CC5016" s="6"/>
      <c r="CD5016" s="6"/>
      <c r="CE5016" s="6"/>
      <c r="CF5016" s="6"/>
      <c r="CG5016" s="6"/>
      <c r="CH5016" s="6"/>
      <c r="CI5016" s="6"/>
      <c r="CJ5016" s="6"/>
      <c r="CK5016" s="6"/>
      <c r="CL5016" s="6"/>
      <c r="CM5016" s="6"/>
      <c r="CN5016" s="6"/>
      <c r="CO5016" s="6"/>
      <c r="CP5016" s="6"/>
      <c r="CQ5016" s="6"/>
      <c r="CR5016" s="6"/>
      <c r="CS5016" s="6"/>
      <c r="CT5016" s="6"/>
      <c r="CU5016" s="6"/>
      <c r="CV5016" s="6"/>
      <c r="CW5016" s="6"/>
      <c r="CX5016" s="6"/>
      <c r="CY5016" s="6"/>
      <c r="CZ5016" s="6"/>
      <c r="DA5016" s="6"/>
      <c r="DB5016" s="6"/>
      <c r="DC5016" s="6"/>
      <c r="DD5016" s="6"/>
      <c r="DE5016" s="6"/>
      <c r="DF5016" s="6"/>
      <c r="DG5016" s="6"/>
      <c r="DH5016" s="6"/>
      <c r="DI5016" s="6"/>
      <c r="DJ5016" s="6"/>
    </row>
    <row r="5017" spans="15:114" ht="15" customHeight="1" x14ac:dyDescent="0.15"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6"/>
      <c r="BC5017" s="6"/>
      <c r="BD5017" s="6"/>
      <c r="BE5017" s="6"/>
      <c r="BF5017" s="6"/>
      <c r="BG5017" s="6"/>
      <c r="BH5017" s="6"/>
      <c r="BI5017" s="6"/>
      <c r="BJ5017" s="6"/>
      <c r="BK5017" s="6"/>
      <c r="BL5017" s="6"/>
      <c r="BM5017" s="6"/>
      <c r="BN5017" s="6"/>
      <c r="BO5017" s="6"/>
      <c r="BP5017" s="6"/>
      <c r="BQ5017" s="6"/>
      <c r="BR5017" s="6"/>
      <c r="BS5017" s="6"/>
      <c r="BT5017" s="6"/>
      <c r="BU5017" s="6"/>
      <c r="BV5017" s="6"/>
      <c r="BW5017" s="6"/>
      <c r="BX5017" s="6"/>
      <c r="BY5017" s="6"/>
      <c r="BZ5017" s="6"/>
      <c r="CA5017" s="6"/>
      <c r="CB5017" s="6"/>
      <c r="CC5017" s="6"/>
      <c r="CD5017" s="6"/>
      <c r="CE5017" s="6"/>
      <c r="CF5017" s="6"/>
      <c r="CG5017" s="6"/>
      <c r="CH5017" s="6"/>
      <c r="CI5017" s="6"/>
      <c r="CJ5017" s="6"/>
      <c r="CK5017" s="6"/>
      <c r="CL5017" s="6"/>
      <c r="CM5017" s="6"/>
      <c r="CN5017" s="6"/>
      <c r="CO5017" s="6"/>
      <c r="CP5017" s="6"/>
      <c r="CQ5017" s="6"/>
      <c r="CR5017" s="6"/>
      <c r="CS5017" s="6"/>
      <c r="CT5017" s="6"/>
      <c r="CU5017" s="6"/>
      <c r="CV5017" s="6"/>
      <c r="CW5017" s="6"/>
      <c r="CX5017" s="6"/>
      <c r="CY5017" s="6"/>
      <c r="CZ5017" s="6"/>
      <c r="DA5017" s="6"/>
      <c r="DB5017" s="6"/>
      <c r="DC5017" s="6"/>
      <c r="DD5017" s="6"/>
      <c r="DE5017" s="6"/>
      <c r="DF5017" s="6"/>
      <c r="DG5017" s="6"/>
      <c r="DH5017" s="6"/>
      <c r="DI5017" s="6"/>
      <c r="DJ5017" s="6"/>
    </row>
    <row r="5018" spans="15:114" ht="15" customHeight="1" x14ac:dyDescent="0.15"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6"/>
      <c r="BC5018" s="6"/>
      <c r="BD5018" s="6"/>
      <c r="BE5018" s="6"/>
      <c r="BF5018" s="6"/>
      <c r="BG5018" s="6"/>
      <c r="BH5018" s="6"/>
      <c r="BI5018" s="6"/>
      <c r="BJ5018" s="6"/>
      <c r="BK5018" s="6"/>
      <c r="BL5018" s="6"/>
      <c r="BM5018" s="6"/>
      <c r="BN5018" s="6"/>
      <c r="BO5018" s="6"/>
      <c r="BP5018" s="6"/>
      <c r="BQ5018" s="6"/>
      <c r="BR5018" s="6"/>
      <c r="BS5018" s="6"/>
      <c r="BT5018" s="6"/>
      <c r="BU5018" s="6"/>
      <c r="BV5018" s="6"/>
      <c r="BW5018" s="6"/>
      <c r="BX5018" s="6"/>
      <c r="BY5018" s="6"/>
      <c r="BZ5018" s="6"/>
      <c r="CA5018" s="6"/>
      <c r="CB5018" s="6"/>
      <c r="CC5018" s="6"/>
      <c r="CD5018" s="6"/>
      <c r="CE5018" s="6"/>
      <c r="CF5018" s="6"/>
      <c r="CG5018" s="6"/>
      <c r="CH5018" s="6"/>
      <c r="CI5018" s="6"/>
      <c r="CJ5018" s="6"/>
      <c r="CK5018" s="6"/>
      <c r="CL5018" s="6"/>
      <c r="CM5018" s="6"/>
      <c r="CN5018" s="6"/>
      <c r="CO5018" s="6"/>
      <c r="CP5018" s="6"/>
      <c r="CQ5018" s="6"/>
      <c r="CR5018" s="6"/>
      <c r="CS5018" s="6"/>
      <c r="CT5018" s="6"/>
      <c r="CU5018" s="6"/>
      <c r="CV5018" s="6"/>
      <c r="CW5018" s="6"/>
      <c r="CX5018" s="6"/>
      <c r="CY5018" s="6"/>
      <c r="CZ5018" s="6"/>
      <c r="DA5018" s="6"/>
      <c r="DB5018" s="6"/>
      <c r="DC5018" s="6"/>
      <c r="DD5018" s="6"/>
      <c r="DE5018" s="6"/>
      <c r="DF5018" s="6"/>
      <c r="DG5018" s="6"/>
      <c r="DH5018" s="6"/>
      <c r="DI5018" s="6"/>
      <c r="DJ5018" s="6"/>
    </row>
    <row r="5019" spans="15:114" ht="15" customHeight="1" x14ac:dyDescent="0.15"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6"/>
      <c r="BC5019" s="6"/>
      <c r="BD5019" s="6"/>
      <c r="BE5019" s="6"/>
      <c r="BF5019" s="6"/>
      <c r="BG5019" s="6"/>
      <c r="BH5019" s="6"/>
      <c r="BI5019" s="6"/>
      <c r="BJ5019" s="6"/>
      <c r="BK5019" s="6"/>
      <c r="BL5019" s="6"/>
      <c r="BM5019" s="6"/>
      <c r="BN5019" s="6"/>
      <c r="BO5019" s="6"/>
      <c r="BP5019" s="6"/>
      <c r="BQ5019" s="6"/>
      <c r="BR5019" s="6"/>
      <c r="BS5019" s="6"/>
      <c r="BT5019" s="6"/>
      <c r="BU5019" s="6"/>
      <c r="BV5019" s="6"/>
      <c r="BW5019" s="6"/>
      <c r="BX5019" s="6"/>
      <c r="BY5019" s="6"/>
      <c r="BZ5019" s="6"/>
      <c r="CA5019" s="6"/>
      <c r="CB5019" s="6"/>
      <c r="CC5019" s="6"/>
      <c r="CD5019" s="6"/>
      <c r="CE5019" s="6"/>
      <c r="CF5019" s="6"/>
      <c r="CG5019" s="6"/>
      <c r="CH5019" s="6"/>
      <c r="CI5019" s="6"/>
      <c r="CJ5019" s="6"/>
      <c r="CK5019" s="6"/>
      <c r="CL5019" s="6"/>
      <c r="CM5019" s="6"/>
      <c r="CN5019" s="6"/>
      <c r="CO5019" s="6"/>
      <c r="CP5019" s="6"/>
      <c r="CQ5019" s="6"/>
      <c r="CR5019" s="6"/>
      <c r="CS5019" s="6"/>
      <c r="CT5019" s="6"/>
      <c r="CU5019" s="6"/>
      <c r="CV5019" s="6"/>
      <c r="CW5019" s="6"/>
      <c r="CX5019" s="6"/>
      <c r="CY5019" s="6"/>
      <c r="CZ5019" s="6"/>
      <c r="DA5019" s="6"/>
      <c r="DB5019" s="6"/>
      <c r="DC5019" s="6"/>
      <c r="DD5019" s="6"/>
      <c r="DE5019" s="6"/>
      <c r="DF5019" s="6"/>
      <c r="DG5019" s="6"/>
      <c r="DH5019" s="6"/>
      <c r="DI5019" s="6"/>
      <c r="DJ5019" s="6"/>
    </row>
    <row r="5020" spans="15:114" ht="15" customHeight="1" x14ac:dyDescent="0.15"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6"/>
      <c r="BC5020" s="6"/>
      <c r="BD5020" s="6"/>
      <c r="BE5020" s="6"/>
      <c r="BF5020" s="6"/>
      <c r="BG5020" s="6"/>
      <c r="BH5020" s="6"/>
      <c r="BI5020" s="6"/>
      <c r="BJ5020" s="6"/>
      <c r="BK5020" s="6"/>
      <c r="BL5020" s="6"/>
      <c r="BM5020" s="6"/>
      <c r="BN5020" s="6"/>
      <c r="BO5020" s="6"/>
      <c r="BP5020" s="6"/>
      <c r="BQ5020" s="6"/>
      <c r="BR5020" s="6"/>
      <c r="BS5020" s="6"/>
      <c r="BT5020" s="6"/>
      <c r="BU5020" s="6"/>
      <c r="BV5020" s="6"/>
      <c r="BW5020" s="6"/>
      <c r="BX5020" s="6"/>
      <c r="BY5020" s="6"/>
      <c r="BZ5020" s="6"/>
      <c r="CA5020" s="6"/>
      <c r="CB5020" s="6"/>
      <c r="CC5020" s="6"/>
      <c r="CD5020" s="6"/>
      <c r="CE5020" s="6"/>
      <c r="CF5020" s="6"/>
      <c r="CG5020" s="6"/>
      <c r="CH5020" s="6"/>
      <c r="CI5020" s="6"/>
      <c r="CJ5020" s="6"/>
      <c r="CK5020" s="6"/>
      <c r="CL5020" s="6"/>
      <c r="CM5020" s="6"/>
      <c r="CN5020" s="6"/>
      <c r="CO5020" s="6"/>
      <c r="CP5020" s="6"/>
      <c r="CQ5020" s="6"/>
      <c r="CR5020" s="6"/>
      <c r="CS5020" s="6"/>
      <c r="CT5020" s="6"/>
      <c r="CU5020" s="6"/>
      <c r="CV5020" s="6"/>
      <c r="CW5020" s="6"/>
      <c r="CX5020" s="6"/>
      <c r="CY5020" s="6"/>
      <c r="CZ5020" s="6"/>
      <c r="DA5020" s="6"/>
      <c r="DB5020" s="6"/>
      <c r="DC5020" s="6"/>
      <c r="DD5020" s="6"/>
      <c r="DE5020" s="6"/>
      <c r="DF5020" s="6"/>
      <c r="DG5020" s="6"/>
      <c r="DH5020" s="6"/>
      <c r="DI5020" s="6"/>
      <c r="DJ5020" s="6"/>
    </row>
    <row r="5021" spans="15:114" ht="15" customHeight="1" x14ac:dyDescent="0.15"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6"/>
      <c r="BC5021" s="6"/>
      <c r="BD5021" s="6"/>
      <c r="BE5021" s="6"/>
      <c r="BF5021" s="6"/>
      <c r="BG5021" s="6"/>
      <c r="BH5021" s="6"/>
      <c r="BI5021" s="6"/>
      <c r="BJ5021" s="6"/>
      <c r="BK5021" s="6"/>
      <c r="BL5021" s="6"/>
      <c r="BM5021" s="6"/>
      <c r="BN5021" s="6"/>
      <c r="BO5021" s="6"/>
      <c r="BP5021" s="6"/>
      <c r="BQ5021" s="6"/>
      <c r="BR5021" s="6"/>
      <c r="BS5021" s="6"/>
      <c r="BT5021" s="6"/>
      <c r="BU5021" s="6"/>
      <c r="BV5021" s="6"/>
      <c r="BW5021" s="6"/>
      <c r="BX5021" s="6"/>
      <c r="BY5021" s="6"/>
      <c r="BZ5021" s="6"/>
      <c r="CA5021" s="6"/>
      <c r="CB5021" s="6"/>
      <c r="CC5021" s="6"/>
      <c r="CD5021" s="6"/>
      <c r="CE5021" s="6"/>
      <c r="CF5021" s="6"/>
      <c r="CG5021" s="6"/>
      <c r="CH5021" s="6"/>
      <c r="CI5021" s="6"/>
      <c r="CJ5021" s="6"/>
      <c r="CK5021" s="6"/>
      <c r="CL5021" s="6"/>
      <c r="CM5021" s="6"/>
      <c r="CN5021" s="6"/>
      <c r="CO5021" s="6"/>
      <c r="CP5021" s="6"/>
      <c r="CQ5021" s="6"/>
      <c r="CR5021" s="6"/>
      <c r="CS5021" s="6"/>
      <c r="CT5021" s="6"/>
      <c r="CU5021" s="6"/>
      <c r="CV5021" s="6"/>
      <c r="CW5021" s="6"/>
      <c r="CX5021" s="6"/>
      <c r="CY5021" s="6"/>
      <c r="CZ5021" s="6"/>
      <c r="DA5021" s="6"/>
      <c r="DB5021" s="6"/>
      <c r="DC5021" s="6"/>
      <c r="DD5021" s="6"/>
      <c r="DE5021" s="6"/>
      <c r="DF5021" s="6"/>
      <c r="DG5021" s="6"/>
      <c r="DH5021" s="6"/>
      <c r="DI5021" s="6"/>
      <c r="DJ5021" s="6"/>
    </row>
    <row r="5022" spans="15:114" ht="15" customHeight="1" x14ac:dyDescent="0.15"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6"/>
      <c r="BC5022" s="6"/>
      <c r="BD5022" s="6"/>
      <c r="BE5022" s="6"/>
      <c r="BF5022" s="6"/>
      <c r="BG5022" s="6"/>
      <c r="BH5022" s="6"/>
      <c r="BI5022" s="6"/>
      <c r="BJ5022" s="6"/>
      <c r="BK5022" s="6"/>
      <c r="BL5022" s="6"/>
      <c r="BM5022" s="6"/>
      <c r="BN5022" s="6"/>
      <c r="BO5022" s="6"/>
      <c r="BP5022" s="6"/>
      <c r="BQ5022" s="6"/>
      <c r="BR5022" s="6"/>
      <c r="BS5022" s="6"/>
      <c r="BT5022" s="6"/>
      <c r="BU5022" s="6"/>
      <c r="BV5022" s="6"/>
      <c r="BW5022" s="6"/>
      <c r="BX5022" s="6"/>
      <c r="BY5022" s="6"/>
      <c r="BZ5022" s="6"/>
      <c r="CA5022" s="6"/>
      <c r="CB5022" s="6"/>
      <c r="CC5022" s="6"/>
      <c r="CD5022" s="6"/>
      <c r="CE5022" s="6"/>
      <c r="CF5022" s="6"/>
      <c r="CG5022" s="6"/>
      <c r="CH5022" s="6"/>
      <c r="CI5022" s="6"/>
      <c r="CJ5022" s="6"/>
      <c r="CK5022" s="6"/>
      <c r="CL5022" s="6"/>
      <c r="CM5022" s="6"/>
      <c r="CN5022" s="6"/>
      <c r="CO5022" s="6"/>
      <c r="CP5022" s="6"/>
      <c r="CQ5022" s="6"/>
      <c r="CR5022" s="6"/>
      <c r="CS5022" s="6"/>
      <c r="CT5022" s="6"/>
      <c r="CU5022" s="6"/>
      <c r="CV5022" s="6"/>
      <c r="CW5022" s="6"/>
      <c r="CX5022" s="6"/>
      <c r="CY5022" s="6"/>
      <c r="CZ5022" s="6"/>
      <c r="DA5022" s="6"/>
      <c r="DB5022" s="6"/>
      <c r="DC5022" s="6"/>
      <c r="DD5022" s="6"/>
      <c r="DE5022" s="6"/>
      <c r="DF5022" s="6"/>
      <c r="DG5022" s="6"/>
      <c r="DH5022" s="6"/>
      <c r="DI5022" s="6"/>
      <c r="DJ5022" s="6"/>
    </row>
    <row r="5023" spans="15:114" ht="15" customHeight="1" x14ac:dyDescent="0.15"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6"/>
      <c r="BC5023" s="6"/>
      <c r="BD5023" s="6"/>
      <c r="BE5023" s="6"/>
      <c r="BF5023" s="6"/>
      <c r="BG5023" s="6"/>
      <c r="BH5023" s="6"/>
      <c r="BI5023" s="6"/>
      <c r="BJ5023" s="6"/>
      <c r="BK5023" s="6"/>
      <c r="BL5023" s="6"/>
      <c r="BM5023" s="6"/>
      <c r="BN5023" s="6"/>
      <c r="BO5023" s="6"/>
      <c r="BP5023" s="6"/>
      <c r="BQ5023" s="6"/>
      <c r="BR5023" s="6"/>
      <c r="BS5023" s="6"/>
      <c r="BT5023" s="6"/>
      <c r="BU5023" s="6"/>
      <c r="BV5023" s="6"/>
      <c r="BW5023" s="6"/>
      <c r="BX5023" s="6"/>
      <c r="BY5023" s="6"/>
      <c r="BZ5023" s="6"/>
      <c r="CA5023" s="6"/>
      <c r="CB5023" s="6"/>
      <c r="CC5023" s="6"/>
      <c r="CD5023" s="6"/>
      <c r="CE5023" s="6"/>
      <c r="CF5023" s="6"/>
      <c r="CG5023" s="6"/>
      <c r="CH5023" s="6"/>
      <c r="CI5023" s="6"/>
      <c r="CJ5023" s="6"/>
      <c r="CK5023" s="6"/>
      <c r="CL5023" s="6"/>
      <c r="CM5023" s="6"/>
      <c r="CN5023" s="6"/>
      <c r="CO5023" s="6"/>
      <c r="CP5023" s="6"/>
      <c r="CQ5023" s="6"/>
      <c r="CR5023" s="6"/>
      <c r="CS5023" s="6"/>
      <c r="CT5023" s="6"/>
      <c r="CU5023" s="6"/>
      <c r="CV5023" s="6"/>
      <c r="CW5023" s="6"/>
      <c r="CX5023" s="6"/>
      <c r="CY5023" s="6"/>
      <c r="CZ5023" s="6"/>
      <c r="DA5023" s="6"/>
      <c r="DB5023" s="6"/>
      <c r="DC5023" s="6"/>
      <c r="DD5023" s="6"/>
      <c r="DE5023" s="6"/>
      <c r="DF5023" s="6"/>
      <c r="DG5023" s="6"/>
      <c r="DH5023" s="6"/>
      <c r="DI5023" s="6"/>
      <c r="DJ5023" s="6"/>
    </row>
    <row r="5024" spans="15:114" ht="15" customHeight="1" x14ac:dyDescent="0.15"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6"/>
      <c r="BC5024" s="6"/>
      <c r="BD5024" s="6"/>
      <c r="BE5024" s="6"/>
      <c r="BF5024" s="6"/>
      <c r="BG5024" s="6"/>
      <c r="BH5024" s="6"/>
      <c r="BI5024" s="6"/>
      <c r="BJ5024" s="6"/>
      <c r="BK5024" s="6"/>
      <c r="BL5024" s="6"/>
      <c r="BM5024" s="6"/>
      <c r="BN5024" s="6"/>
      <c r="BO5024" s="6"/>
      <c r="BP5024" s="6"/>
      <c r="BQ5024" s="6"/>
      <c r="BR5024" s="6"/>
      <c r="BS5024" s="6"/>
      <c r="BT5024" s="6"/>
      <c r="BU5024" s="6"/>
      <c r="BV5024" s="6"/>
      <c r="BW5024" s="6"/>
      <c r="BX5024" s="6"/>
      <c r="BY5024" s="6"/>
      <c r="BZ5024" s="6"/>
      <c r="CA5024" s="6"/>
      <c r="CB5024" s="6"/>
      <c r="CC5024" s="6"/>
      <c r="CD5024" s="6"/>
      <c r="CE5024" s="6"/>
      <c r="CF5024" s="6"/>
      <c r="CG5024" s="6"/>
      <c r="CH5024" s="6"/>
      <c r="CI5024" s="6"/>
      <c r="CJ5024" s="6"/>
      <c r="CK5024" s="6"/>
      <c r="CL5024" s="6"/>
      <c r="CM5024" s="6"/>
      <c r="CN5024" s="6"/>
      <c r="CO5024" s="6"/>
      <c r="CP5024" s="6"/>
      <c r="CQ5024" s="6"/>
      <c r="CR5024" s="6"/>
      <c r="CS5024" s="6"/>
      <c r="CT5024" s="6"/>
      <c r="CU5024" s="6"/>
      <c r="CV5024" s="6"/>
      <c r="CW5024" s="6"/>
      <c r="CX5024" s="6"/>
      <c r="CY5024" s="6"/>
      <c r="CZ5024" s="6"/>
      <c r="DA5024" s="6"/>
      <c r="DB5024" s="6"/>
      <c r="DC5024" s="6"/>
      <c r="DD5024" s="6"/>
      <c r="DE5024" s="6"/>
      <c r="DF5024" s="6"/>
      <c r="DG5024" s="6"/>
      <c r="DH5024" s="6"/>
      <c r="DI5024" s="6"/>
      <c r="DJ5024" s="6"/>
    </row>
    <row r="5025" spans="15:114" ht="15" customHeight="1" x14ac:dyDescent="0.15"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6"/>
      <c r="BC5025" s="6"/>
      <c r="BD5025" s="6"/>
      <c r="BE5025" s="6"/>
      <c r="BF5025" s="6"/>
      <c r="BG5025" s="6"/>
      <c r="BH5025" s="6"/>
      <c r="BI5025" s="6"/>
      <c r="BJ5025" s="6"/>
      <c r="BK5025" s="6"/>
      <c r="BL5025" s="6"/>
      <c r="BM5025" s="6"/>
      <c r="BN5025" s="6"/>
      <c r="BO5025" s="6"/>
      <c r="BP5025" s="6"/>
      <c r="BQ5025" s="6"/>
      <c r="BR5025" s="6"/>
      <c r="BS5025" s="6"/>
      <c r="BT5025" s="6"/>
      <c r="BU5025" s="6"/>
      <c r="BV5025" s="6"/>
      <c r="BW5025" s="6"/>
      <c r="BX5025" s="6"/>
      <c r="BY5025" s="6"/>
      <c r="BZ5025" s="6"/>
      <c r="CA5025" s="6"/>
      <c r="CB5025" s="6"/>
      <c r="CC5025" s="6"/>
      <c r="CD5025" s="6"/>
      <c r="CE5025" s="6"/>
      <c r="CF5025" s="6"/>
      <c r="CG5025" s="6"/>
      <c r="CH5025" s="6"/>
      <c r="CI5025" s="6"/>
      <c r="CJ5025" s="6"/>
      <c r="CK5025" s="6"/>
      <c r="CL5025" s="6"/>
      <c r="CM5025" s="6"/>
      <c r="CN5025" s="6"/>
      <c r="CO5025" s="6"/>
      <c r="CP5025" s="6"/>
      <c r="CQ5025" s="6"/>
      <c r="CR5025" s="6"/>
      <c r="CS5025" s="6"/>
      <c r="CT5025" s="6"/>
      <c r="CU5025" s="6"/>
      <c r="CV5025" s="6"/>
      <c r="CW5025" s="6"/>
      <c r="CX5025" s="6"/>
      <c r="CY5025" s="6"/>
      <c r="CZ5025" s="6"/>
      <c r="DA5025" s="6"/>
      <c r="DB5025" s="6"/>
      <c r="DC5025" s="6"/>
      <c r="DD5025" s="6"/>
      <c r="DE5025" s="6"/>
      <c r="DF5025" s="6"/>
      <c r="DG5025" s="6"/>
      <c r="DH5025" s="6"/>
      <c r="DI5025" s="6"/>
      <c r="DJ5025" s="6"/>
    </row>
    <row r="5026" spans="15:114" ht="15" customHeight="1" x14ac:dyDescent="0.15"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  <c r="BH5026" s="6"/>
      <c r="BI5026" s="6"/>
      <c r="BJ5026" s="6"/>
      <c r="BK5026" s="6"/>
      <c r="BL5026" s="6"/>
      <c r="BM5026" s="6"/>
      <c r="BN5026" s="6"/>
      <c r="BO5026" s="6"/>
      <c r="BP5026" s="6"/>
      <c r="BQ5026" s="6"/>
      <c r="BR5026" s="6"/>
      <c r="BS5026" s="6"/>
      <c r="BT5026" s="6"/>
      <c r="BU5026" s="6"/>
      <c r="BV5026" s="6"/>
      <c r="BW5026" s="6"/>
      <c r="BX5026" s="6"/>
      <c r="BY5026" s="6"/>
      <c r="BZ5026" s="6"/>
      <c r="CA5026" s="6"/>
      <c r="CB5026" s="6"/>
      <c r="CC5026" s="6"/>
      <c r="CD5026" s="6"/>
      <c r="CE5026" s="6"/>
      <c r="CF5026" s="6"/>
      <c r="CG5026" s="6"/>
      <c r="CH5026" s="6"/>
      <c r="CI5026" s="6"/>
      <c r="CJ5026" s="6"/>
      <c r="CK5026" s="6"/>
      <c r="CL5026" s="6"/>
      <c r="CM5026" s="6"/>
      <c r="CN5026" s="6"/>
      <c r="CO5026" s="6"/>
      <c r="CP5026" s="6"/>
      <c r="CQ5026" s="6"/>
      <c r="CR5026" s="6"/>
      <c r="CS5026" s="6"/>
      <c r="CT5026" s="6"/>
      <c r="CU5026" s="6"/>
      <c r="CV5026" s="6"/>
      <c r="CW5026" s="6"/>
      <c r="CX5026" s="6"/>
      <c r="CY5026" s="6"/>
      <c r="CZ5026" s="6"/>
      <c r="DA5026" s="6"/>
      <c r="DB5026" s="6"/>
      <c r="DC5026" s="6"/>
      <c r="DD5026" s="6"/>
      <c r="DE5026" s="6"/>
      <c r="DF5026" s="6"/>
      <c r="DG5026" s="6"/>
      <c r="DH5026" s="6"/>
      <c r="DI5026" s="6"/>
      <c r="DJ5026" s="6"/>
    </row>
    <row r="5027" spans="15:114" ht="15" customHeight="1" x14ac:dyDescent="0.15"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  <c r="BH5027" s="6"/>
      <c r="BI5027" s="6"/>
      <c r="BJ5027" s="6"/>
      <c r="BK5027" s="6"/>
      <c r="BL5027" s="6"/>
      <c r="BM5027" s="6"/>
      <c r="BN5027" s="6"/>
      <c r="BO5027" s="6"/>
      <c r="BP5027" s="6"/>
      <c r="BQ5027" s="6"/>
      <c r="BR5027" s="6"/>
      <c r="BS5027" s="6"/>
      <c r="BT5027" s="6"/>
      <c r="BU5027" s="6"/>
      <c r="BV5027" s="6"/>
      <c r="BW5027" s="6"/>
      <c r="BX5027" s="6"/>
      <c r="BY5027" s="6"/>
      <c r="BZ5027" s="6"/>
      <c r="CA5027" s="6"/>
      <c r="CB5027" s="6"/>
      <c r="CC5027" s="6"/>
      <c r="CD5027" s="6"/>
      <c r="CE5027" s="6"/>
      <c r="CF5027" s="6"/>
      <c r="CG5027" s="6"/>
      <c r="CH5027" s="6"/>
      <c r="CI5027" s="6"/>
      <c r="CJ5027" s="6"/>
      <c r="CK5027" s="6"/>
      <c r="CL5027" s="6"/>
      <c r="CM5027" s="6"/>
      <c r="CN5027" s="6"/>
      <c r="CO5027" s="6"/>
      <c r="CP5027" s="6"/>
      <c r="CQ5027" s="6"/>
      <c r="CR5027" s="6"/>
      <c r="CS5027" s="6"/>
      <c r="CT5027" s="6"/>
      <c r="CU5027" s="6"/>
      <c r="CV5027" s="6"/>
      <c r="CW5027" s="6"/>
      <c r="CX5027" s="6"/>
      <c r="CY5027" s="6"/>
      <c r="CZ5027" s="6"/>
      <c r="DA5027" s="6"/>
      <c r="DB5027" s="6"/>
      <c r="DC5027" s="6"/>
      <c r="DD5027" s="6"/>
      <c r="DE5027" s="6"/>
      <c r="DF5027" s="6"/>
      <c r="DG5027" s="6"/>
      <c r="DH5027" s="6"/>
      <c r="DI5027" s="6"/>
      <c r="DJ5027" s="6"/>
    </row>
    <row r="5028" spans="15:114" ht="15" customHeight="1" x14ac:dyDescent="0.15"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6"/>
      <c r="BC5028" s="6"/>
      <c r="BD5028" s="6"/>
      <c r="BE5028" s="6"/>
      <c r="BF5028" s="6"/>
      <c r="BG5028" s="6"/>
      <c r="BH5028" s="6"/>
      <c r="BI5028" s="6"/>
      <c r="BJ5028" s="6"/>
      <c r="BK5028" s="6"/>
      <c r="BL5028" s="6"/>
      <c r="BM5028" s="6"/>
      <c r="BN5028" s="6"/>
      <c r="BO5028" s="6"/>
      <c r="BP5028" s="6"/>
      <c r="BQ5028" s="6"/>
      <c r="BR5028" s="6"/>
      <c r="BS5028" s="6"/>
      <c r="BT5028" s="6"/>
      <c r="BU5028" s="6"/>
      <c r="BV5028" s="6"/>
      <c r="BW5028" s="6"/>
      <c r="BX5028" s="6"/>
      <c r="BY5028" s="6"/>
      <c r="BZ5028" s="6"/>
      <c r="CA5028" s="6"/>
      <c r="CB5028" s="6"/>
      <c r="CC5028" s="6"/>
      <c r="CD5028" s="6"/>
      <c r="CE5028" s="6"/>
      <c r="CF5028" s="6"/>
      <c r="CG5028" s="6"/>
      <c r="CH5028" s="6"/>
      <c r="CI5028" s="6"/>
      <c r="CJ5028" s="6"/>
      <c r="CK5028" s="6"/>
      <c r="CL5028" s="6"/>
      <c r="CM5028" s="6"/>
      <c r="CN5028" s="6"/>
      <c r="CO5028" s="6"/>
      <c r="CP5028" s="6"/>
      <c r="CQ5028" s="6"/>
      <c r="CR5028" s="6"/>
      <c r="CS5028" s="6"/>
      <c r="CT5028" s="6"/>
      <c r="CU5028" s="6"/>
      <c r="CV5028" s="6"/>
      <c r="CW5028" s="6"/>
      <c r="CX5028" s="6"/>
      <c r="CY5028" s="6"/>
      <c r="CZ5028" s="6"/>
      <c r="DA5028" s="6"/>
      <c r="DB5028" s="6"/>
      <c r="DC5028" s="6"/>
      <c r="DD5028" s="6"/>
      <c r="DE5028" s="6"/>
      <c r="DF5028" s="6"/>
      <c r="DG5028" s="6"/>
      <c r="DH5028" s="6"/>
      <c r="DI5028" s="6"/>
      <c r="DJ5028" s="6"/>
    </row>
    <row r="5029" spans="15:114" ht="15" customHeight="1" x14ac:dyDescent="0.15"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6"/>
      <c r="BC5029" s="6"/>
      <c r="BD5029" s="6"/>
      <c r="BE5029" s="6"/>
      <c r="BF5029" s="6"/>
      <c r="BG5029" s="6"/>
      <c r="BH5029" s="6"/>
      <c r="BI5029" s="6"/>
      <c r="BJ5029" s="6"/>
      <c r="BK5029" s="6"/>
      <c r="BL5029" s="6"/>
      <c r="BM5029" s="6"/>
      <c r="BN5029" s="6"/>
      <c r="BO5029" s="6"/>
      <c r="BP5029" s="6"/>
      <c r="BQ5029" s="6"/>
      <c r="BR5029" s="6"/>
      <c r="BS5029" s="6"/>
      <c r="BT5029" s="6"/>
      <c r="BU5029" s="6"/>
      <c r="BV5029" s="6"/>
      <c r="BW5029" s="6"/>
      <c r="BX5029" s="6"/>
      <c r="BY5029" s="6"/>
      <c r="BZ5029" s="6"/>
      <c r="CA5029" s="6"/>
      <c r="CB5029" s="6"/>
      <c r="CC5029" s="6"/>
      <c r="CD5029" s="6"/>
      <c r="CE5029" s="6"/>
      <c r="CF5029" s="6"/>
      <c r="CG5029" s="6"/>
      <c r="CH5029" s="6"/>
      <c r="CI5029" s="6"/>
      <c r="CJ5029" s="6"/>
      <c r="CK5029" s="6"/>
      <c r="CL5029" s="6"/>
      <c r="CM5029" s="6"/>
      <c r="CN5029" s="6"/>
      <c r="CO5029" s="6"/>
      <c r="CP5029" s="6"/>
      <c r="CQ5029" s="6"/>
      <c r="CR5029" s="6"/>
      <c r="CS5029" s="6"/>
      <c r="CT5029" s="6"/>
      <c r="CU5029" s="6"/>
      <c r="CV5029" s="6"/>
      <c r="CW5029" s="6"/>
      <c r="CX5029" s="6"/>
      <c r="CY5029" s="6"/>
      <c r="CZ5029" s="6"/>
      <c r="DA5029" s="6"/>
      <c r="DB5029" s="6"/>
      <c r="DC5029" s="6"/>
      <c r="DD5029" s="6"/>
      <c r="DE5029" s="6"/>
      <c r="DF5029" s="6"/>
      <c r="DG5029" s="6"/>
      <c r="DH5029" s="6"/>
      <c r="DI5029" s="6"/>
      <c r="DJ5029" s="6"/>
    </row>
    <row r="5030" spans="15:114" ht="15" customHeight="1" x14ac:dyDescent="0.15"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6"/>
      <c r="BC5030" s="6"/>
      <c r="BD5030" s="6"/>
      <c r="BE5030" s="6"/>
      <c r="BF5030" s="6"/>
      <c r="BG5030" s="6"/>
      <c r="BH5030" s="6"/>
      <c r="BI5030" s="6"/>
      <c r="BJ5030" s="6"/>
      <c r="BK5030" s="6"/>
      <c r="BL5030" s="6"/>
      <c r="BM5030" s="6"/>
      <c r="BN5030" s="6"/>
      <c r="BO5030" s="6"/>
      <c r="BP5030" s="6"/>
      <c r="BQ5030" s="6"/>
      <c r="BR5030" s="6"/>
      <c r="BS5030" s="6"/>
      <c r="BT5030" s="6"/>
      <c r="BU5030" s="6"/>
      <c r="BV5030" s="6"/>
      <c r="BW5030" s="6"/>
      <c r="BX5030" s="6"/>
      <c r="BY5030" s="6"/>
      <c r="BZ5030" s="6"/>
      <c r="CA5030" s="6"/>
      <c r="CB5030" s="6"/>
      <c r="CC5030" s="6"/>
      <c r="CD5030" s="6"/>
      <c r="CE5030" s="6"/>
      <c r="CF5030" s="6"/>
      <c r="CG5030" s="6"/>
      <c r="CH5030" s="6"/>
      <c r="CI5030" s="6"/>
      <c r="CJ5030" s="6"/>
      <c r="CK5030" s="6"/>
      <c r="CL5030" s="6"/>
      <c r="CM5030" s="6"/>
      <c r="CN5030" s="6"/>
      <c r="CO5030" s="6"/>
      <c r="CP5030" s="6"/>
      <c r="CQ5030" s="6"/>
      <c r="CR5030" s="6"/>
      <c r="CS5030" s="6"/>
      <c r="CT5030" s="6"/>
      <c r="CU5030" s="6"/>
      <c r="CV5030" s="6"/>
      <c r="CW5030" s="6"/>
      <c r="CX5030" s="6"/>
      <c r="CY5030" s="6"/>
      <c r="CZ5030" s="6"/>
      <c r="DA5030" s="6"/>
      <c r="DB5030" s="6"/>
      <c r="DC5030" s="6"/>
      <c r="DD5030" s="6"/>
      <c r="DE5030" s="6"/>
      <c r="DF5030" s="6"/>
      <c r="DG5030" s="6"/>
      <c r="DH5030" s="6"/>
      <c r="DI5030" s="6"/>
      <c r="DJ5030" s="6"/>
    </row>
    <row r="5031" spans="15:114" ht="15" customHeight="1" x14ac:dyDescent="0.15"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6"/>
      <c r="BC5031" s="6"/>
      <c r="BD5031" s="6"/>
      <c r="BE5031" s="6"/>
      <c r="BF5031" s="6"/>
      <c r="BG5031" s="6"/>
      <c r="BH5031" s="6"/>
      <c r="BI5031" s="6"/>
      <c r="BJ5031" s="6"/>
      <c r="BK5031" s="6"/>
      <c r="BL5031" s="6"/>
      <c r="BM5031" s="6"/>
      <c r="BN5031" s="6"/>
      <c r="BO5031" s="6"/>
      <c r="BP5031" s="6"/>
      <c r="BQ5031" s="6"/>
      <c r="BR5031" s="6"/>
      <c r="BS5031" s="6"/>
      <c r="BT5031" s="6"/>
      <c r="BU5031" s="6"/>
      <c r="BV5031" s="6"/>
      <c r="BW5031" s="6"/>
      <c r="BX5031" s="6"/>
      <c r="BY5031" s="6"/>
      <c r="BZ5031" s="6"/>
      <c r="CA5031" s="6"/>
      <c r="CB5031" s="6"/>
      <c r="CC5031" s="6"/>
      <c r="CD5031" s="6"/>
      <c r="CE5031" s="6"/>
      <c r="CF5031" s="6"/>
      <c r="CG5031" s="6"/>
      <c r="CH5031" s="6"/>
      <c r="CI5031" s="6"/>
      <c r="CJ5031" s="6"/>
      <c r="CK5031" s="6"/>
      <c r="CL5031" s="6"/>
      <c r="CM5031" s="6"/>
      <c r="CN5031" s="6"/>
      <c r="CO5031" s="6"/>
      <c r="CP5031" s="6"/>
      <c r="CQ5031" s="6"/>
      <c r="CR5031" s="6"/>
      <c r="CS5031" s="6"/>
      <c r="CT5031" s="6"/>
      <c r="CU5031" s="6"/>
      <c r="CV5031" s="6"/>
      <c r="CW5031" s="6"/>
      <c r="CX5031" s="6"/>
      <c r="CY5031" s="6"/>
      <c r="CZ5031" s="6"/>
      <c r="DA5031" s="6"/>
      <c r="DB5031" s="6"/>
      <c r="DC5031" s="6"/>
      <c r="DD5031" s="6"/>
      <c r="DE5031" s="6"/>
      <c r="DF5031" s="6"/>
      <c r="DG5031" s="6"/>
      <c r="DH5031" s="6"/>
      <c r="DI5031" s="6"/>
      <c r="DJ5031" s="6"/>
    </row>
    <row r="5032" spans="15:114" ht="15" customHeight="1" x14ac:dyDescent="0.15"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6"/>
      <c r="BC5032" s="6"/>
      <c r="BD5032" s="6"/>
      <c r="BE5032" s="6"/>
      <c r="BF5032" s="6"/>
      <c r="BG5032" s="6"/>
      <c r="BH5032" s="6"/>
      <c r="BI5032" s="6"/>
      <c r="BJ5032" s="6"/>
      <c r="BK5032" s="6"/>
      <c r="BL5032" s="6"/>
      <c r="BM5032" s="6"/>
      <c r="BN5032" s="6"/>
      <c r="BO5032" s="6"/>
      <c r="BP5032" s="6"/>
      <c r="BQ5032" s="6"/>
      <c r="BR5032" s="6"/>
      <c r="BS5032" s="6"/>
      <c r="BT5032" s="6"/>
      <c r="BU5032" s="6"/>
      <c r="BV5032" s="6"/>
      <c r="BW5032" s="6"/>
      <c r="BX5032" s="6"/>
      <c r="BY5032" s="6"/>
      <c r="BZ5032" s="6"/>
      <c r="CA5032" s="6"/>
      <c r="CB5032" s="6"/>
      <c r="CC5032" s="6"/>
      <c r="CD5032" s="6"/>
      <c r="CE5032" s="6"/>
      <c r="CF5032" s="6"/>
      <c r="CG5032" s="6"/>
      <c r="CH5032" s="6"/>
      <c r="CI5032" s="6"/>
      <c r="CJ5032" s="6"/>
      <c r="CK5032" s="6"/>
      <c r="CL5032" s="6"/>
      <c r="CM5032" s="6"/>
      <c r="CN5032" s="6"/>
      <c r="CO5032" s="6"/>
      <c r="CP5032" s="6"/>
      <c r="CQ5032" s="6"/>
      <c r="CR5032" s="6"/>
      <c r="CS5032" s="6"/>
      <c r="CT5032" s="6"/>
      <c r="CU5032" s="6"/>
      <c r="CV5032" s="6"/>
      <c r="CW5032" s="6"/>
      <c r="CX5032" s="6"/>
      <c r="CY5032" s="6"/>
      <c r="CZ5032" s="6"/>
      <c r="DA5032" s="6"/>
      <c r="DB5032" s="6"/>
      <c r="DC5032" s="6"/>
      <c r="DD5032" s="6"/>
      <c r="DE5032" s="6"/>
      <c r="DF5032" s="6"/>
      <c r="DG5032" s="6"/>
      <c r="DH5032" s="6"/>
      <c r="DI5032" s="6"/>
      <c r="DJ5032" s="6"/>
    </row>
    <row r="5033" spans="15:114" ht="15" customHeight="1" x14ac:dyDescent="0.15"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6"/>
      <c r="BC5033" s="6"/>
      <c r="BD5033" s="6"/>
      <c r="BE5033" s="6"/>
      <c r="BF5033" s="6"/>
      <c r="BG5033" s="6"/>
      <c r="BH5033" s="6"/>
      <c r="BI5033" s="6"/>
      <c r="BJ5033" s="6"/>
      <c r="BK5033" s="6"/>
      <c r="BL5033" s="6"/>
      <c r="BM5033" s="6"/>
      <c r="BN5033" s="6"/>
      <c r="BO5033" s="6"/>
      <c r="BP5033" s="6"/>
      <c r="BQ5033" s="6"/>
      <c r="BR5033" s="6"/>
      <c r="BS5033" s="6"/>
      <c r="BT5033" s="6"/>
      <c r="BU5033" s="6"/>
      <c r="BV5033" s="6"/>
      <c r="BW5033" s="6"/>
      <c r="BX5033" s="6"/>
      <c r="BY5033" s="6"/>
      <c r="BZ5033" s="6"/>
      <c r="CA5033" s="6"/>
      <c r="CB5033" s="6"/>
      <c r="CC5033" s="6"/>
      <c r="CD5033" s="6"/>
      <c r="CE5033" s="6"/>
      <c r="CF5033" s="6"/>
      <c r="CG5033" s="6"/>
      <c r="CH5033" s="6"/>
      <c r="CI5033" s="6"/>
      <c r="CJ5033" s="6"/>
      <c r="CK5033" s="6"/>
      <c r="CL5033" s="6"/>
      <c r="CM5033" s="6"/>
      <c r="CN5033" s="6"/>
      <c r="CO5033" s="6"/>
      <c r="CP5033" s="6"/>
      <c r="CQ5033" s="6"/>
      <c r="CR5033" s="6"/>
      <c r="CS5033" s="6"/>
      <c r="CT5033" s="6"/>
      <c r="CU5033" s="6"/>
      <c r="CV5033" s="6"/>
      <c r="CW5033" s="6"/>
      <c r="CX5033" s="6"/>
      <c r="CY5033" s="6"/>
      <c r="CZ5033" s="6"/>
      <c r="DA5033" s="6"/>
      <c r="DB5033" s="6"/>
      <c r="DC5033" s="6"/>
      <c r="DD5033" s="6"/>
      <c r="DE5033" s="6"/>
      <c r="DF5033" s="6"/>
      <c r="DG5033" s="6"/>
      <c r="DH5033" s="6"/>
      <c r="DI5033" s="6"/>
      <c r="DJ5033" s="6"/>
    </row>
    <row r="5034" spans="15:114" ht="15" customHeight="1" x14ac:dyDescent="0.15"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6"/>
      <c r="BC5034" s="6"/>
      <c r="BD5034" s="6"/>
      <c r="BE5034" s="6"/>
      <c r="BF5034" s="6"/>
      <c r="BG5034" s="6"/>
      <c r="BH5034" s="6"/>
      <c r="BI5034" s="6"/>
      <c r="BJ5034" s="6"/>
      <c r="BK5034" s="6"/>
      <c r="BL5034" s="6"/>
      <c r="BM5034" s="6"/>
      <c r="BN5034" s="6"/>
      <c r="BO5034" s="6"/>
      <c r="BP5034" s="6"/>
      <c r="BQ5034" s="6"/>
      <c r="BR5034" s="6"/>
      <c r="BS5034" s="6"/>
      <c r="BT5034" s="6"/>
      <c r="BU5034" s="6"/>
      <c r="BV5034" s="6"/>
      <c r="BW5034" s="6"/>
      <c r="BX5034" s="6"/>
      <c r="BY5034" s="6"/>
      <c r="BZ5034" s="6"/>
      <c r="CA5034" s="6"/>
      <c r="CB5034" s="6"/>
      <c r="CC5034" s="6"/>
      <c r="CD5034" s="6"/>
      <c r="CE5034" s="6"/>
      <c r="CF5034" s="6"/>
      <c r="CG5034" s="6"/>
      <c r="CH5034" s="6"/>
      <c r="CI5034" s="6"/>
      <c r="CJ5034" s="6"/>
      <c r="CK5034" s="6"/>
      <c r="CL5034" s="6"/>
      <c r="CM5034" s="6"/>
      <c r="CN5034" s="6"/>
      <c r="CO5034" s="6"/>
      <c r="CP5034" s="6"/>
      <c r="CQ5034" s="6"/>
      <c r="CR5034" s="6"/>
      <c r="CS5034" s="6"/>
      <c r="CT5034" s="6"/>
      <c r="CU5034" s="6"/>
      <c r="CV5034" s="6"/>
      <c r="CW5034" s="6"/>
      <c r="CX5034" s="6"/>
      <c r="CY5034" s="6"/>
      <c r="CZ5034" s="6"/>
      <c r="DA5034" s="6"/>
      <c r="DB5034" s="6"/>
      <c r="DC5034" s="6"/>
      <c r="DD5034" s="6"/>
      <c r="DE5034" s="6"/>
      <c r="DF5034" s="6"/>
      <c r="DG5034" s="6"/>
      <c r="DH5034" s="6"/>
      <c r="DI5034" s="6"/>
      <c r="DJ5034" s="6"/>
    </row>
    <row r="5035" spans="15:114" ht="15" customHeight="1" x14ac:dyDescent="0.15"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6"/>
      <c r="BC5035" s="6"/>
      <c r="BD5035" s="6"/>
      <c r="BE5035" s="6"/>
      <c r="BF5035" s="6"/>
      <c r="BG5035" s="6"/>
      <c r="BH5035" s="6"/>
      <c r="BI5035" s="6"/>
      <c r="BJ5035" s="6"/>
      <c r="BK5035" s="6"/>
      <c r="BL5035" s="6"/>
      <c r="BM5035" s="6"/>
      <c r="BN5035" s="6"/>
      <c r="BO5035" s="6"/>
      <c r="BP5035" s="6"/>
      <c r="BQ5035" s="6"/>
      <c r="BR5035" s="6"/>
      <c r="BS5035" s="6"/>
      <c r="BT5035" s="6"/>
      <c r="BU5035" s="6"/>
      <c r="BV5035" s="6"/>
      <c r="BW5035" s="6"/>
      <c r="BX5035" s="6"/>
      <c r="BY5035" s="6"/>
      <c r="BZ5035" s="6"/>
      <c r="CA5035" s="6"/>
      <c r="CB5035" s="6"/>
      <c r="CC5035" s="6"/>
      <c r="CD5035" s="6"/>
      <c r="CE5035" s="6"/>
      <c r="CF5035" s="6"/>
      <c r="CG5035" s="6"/>
      <c r="CH5035" s="6"/>
      <c r="CI5035" s="6"/>
      <c r="CJ5035" s="6"/>
      <c r="CK5035" s="6"/>
      <c r="CL5035" s="6"/>
      <c r="CM5035" s="6"/>
      <c r="CN5035" s="6"/>
      <c r="CO5035" s="6"/>
      <c r="CP5035" s="6"/>
      <c r="CQ5035" s="6"/>
      <c r="CR5035" s="6"/>
      <c r="CS5035" s="6"/>
      <c r="CT5035" s="6"/>
      <c r="CU5035" s="6"/>
      <c r="CV5035" s="6"/>
      <c r="CW5035" s="6"/>
      <c r="CX5035" s="6"/>
      <c r="CY5035" s="6"/>
      <c r="CZ5035" s="6"/>
      <c r="DA5035" s="6"/>
      <c r="DB5035" s="6"/>
      <c r="DC5035" s="6"/>
      <c r="DD5035" s="6"/>
      <c r="DE5035" s="6"/>
      <c r="DF5035" s="6"/>
      <c r="DG5035" s="6"/>
      <c r="DH5035" s="6"/>
      <c r="DI5035" s="6"/>
      <c r="DJ5035" s="6"/>
    </row>
    <row r="5036" spans="15:114" ht="15" customHeight="1" x14ac:dyDescent="0.15"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6"/>
      <c r="BC5036" s="6"/>
      <c r="BD5036" s="6"/>
      <c r="BE5036" s="6"/>
      <c r="BF5036" s="6"/>
      <c r="BG5036" s="6"/>
      <c r="BH5036" s="6"/>
      <c r="BI5036" s="6"/>
      <c r="BJ5036" s="6"/>
      <c r="BK5036" s="6"/>
      <c r="BL5036" s="6"/>
      <c r="BM5036" s="6"/>
      <c r="BN5036" s="6"/>
      <c r="BO5036" s="6"/>
      <c r="BP5036" s="6"/>
      <c r="BQ5036" s="6"/>
      <c r="BR5036" s="6"/>
      <c r="BS5036" s="6"/>
      <c r="BT5036" s="6"/>
      <c r="BU5036" s="6"/>
      <c r="BV5036" s="6"/>
      <c r="BW5036" s="6"/>
      <c r="BX5036" s="6"/>
      <c r="BY5036" s="6"/>
      <c r="BZ5036" s="6"/>
      <c r="CA5036" s="6"/>
      <c r="CB5036" s="6"/>
      <c r="CC5036" s="6"/>
      <c r="CD5036" s="6"/>
      <c r="CE5036" s="6"/>
      <c r="CF5036" s="6"/>
      <c r="CG5036" s="6"/>
      <c r="CH5036" s="6"/>
      <c r="CI5036" s="6"/>
      <c r="CJ5036" s="6"/>
      <c r="CK5036" s="6"/>
      <c r="CL5036" s="6"/>
      <c r="CM5036" s="6"/>
      <c r="CN5036" s="6"/>
      <c r="CO5036" s="6"/>
      <c r="CP5036" s="6"/>
      <c r="CQ5036" s="6"/>
      <c r="CR5036" s="6"/>
      <c r="CS5036" s="6"/>
      <c r="CT5036" s="6"/>
      <c r="CU5036" s="6"/>
      <c r="CV5036" s="6"/>
      <c r="CW5036" s="6"/>
      <c r="CX5036" s="6"/>
      <c r="CY5036" s="6"/>
      <c r="CZ5036" s="6"/>
      <c r="DA5036" s="6"/>
      <c r="DB5036" s="6"/>
      <c r="DC5036" s="6"/>
      <c r="DD5036" s="6"/>
      <c r="DE5036" s="6"/>
      <c r="DF5036" s="6"/>
      <c r="DG5036" s="6"/>
      <c r="DH5036" s="6"/>
      <c r="DI5036" s="6"/>
      <c r="DJ5036" s="6"/>
    </row>
    <row r="5037" spans="15:114" ht="15" customHeight="1" x14ac:dyDescent="0.15"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6"/>
      <c r="BC5037" s="6"/>
      <c r="BD5037" s="6"/>
      <c r="BE5037" s="6"/>
      <c r="BF5037" s="6"/>
      <c r="BG5037" s="6"/>
      <c r="BH5037" s="6"/>
      <c r="BI5037" s="6"/>
      <c r="BJ5037" s="6"/>
      <c r="BK5037" s="6"/>
      <c r="BL5037" s="6"/>
      <c r="BM5037" s="6"/>
      <c r="BN5037" s="6"/>
      <c r="BO5037" s="6"/>
      <c r="BP5037" s="6"/>
      <c r="BQ5037" s="6"/>
      <c r="BR5037" s="6"/>
      <c r="BS5037" s="6"/>
      <c r="BT5037" s="6"/>
      <c r="BU5037" s="6"/>
      <c r="BV5037" s="6"/>
      <c r="BW5037" s="6"/>
      <c r="BX5037" s="6"/>
      <c r="BY5037" s="6"/>
      <c r="BZ5037" s="6"/>
      <c r="CA5037" s="6"/>
      <c r="CB5037" s="6"/>
      <c r="CC5037" s="6"/>
      <c r="CD5037" s="6"/>
      <c r="CE5037" s="6"/>
      <c r="CF5037" s="6"/>
      <c r="CG5037" s="6"/>
      <c r="CH5037" s="6"/>
      <c r="CI5037" s="6"/>
      <c r="CJ5037" s="6"/>
      <c r="CK5037" s="6"/>
      <c r="CL5037" s="6"/>
      <c r="CM5037" s="6"/>
      <c r="CN5037" s="6"/>
      <c r="CO5037" s="6"/>
      <c r="CP5037" s="6"/>
      <c r="CQ5037" s="6"/>
      <c r="CR5037" s="6"/>
      <c r="CS5037" s="6"/>
      <c r="CT5037" s="6"/>
      <c r="CU5037" s="6"/>
      <c r="CV5037" s="6"/>
      <c r="CW5037" s="6"/>
      <c r="CX5037" s="6"/>
      <c r="CY5037" s="6"/>
      <c r="CZ5037" s="6"/>
      <c r="DA5037" s="6"/>
      <c r="DB5037" s="6"/>
      <c r="DC5037" s="6"/>
      <c r="DD5037" s="6"/>
      <c r="DE5037" s="6"/>
      <c r="DF5037" s="6"/>
      <c r="DG5037" s="6"/>
      <c r="DH5037" s="6"/>
      <c r="DI5037" s="6"/>
      <c r="DJ5037" s="6"/>
    </row>
    <row r="5038" spans="15:114" ht="15" customHeight="1" x14ac:dyDescent="0.15"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6"/>
      <c r="BC5038" s="6"/>
      <c r="BD5038" s="6"/>
      <c r="BE5038" s="6"/>
      <c r="BF5038" s="6"/>
      <c r="BG5038" s="6"/>
      <c r="BH5038" s="6"/>
      <c r="BI5038" s="6"/>
      <c r="BJ5038" s="6"/>
      <c r="BK5038" s="6"/>
      <c r="BL5038" s="6"/>
      <c r="BM5038" s="6"/>
      <c r="BN5038" s="6"/>
      <c r="BO5038" s="6"/>
      <c r="BP5038" s="6"/>
      <c r="BQ5038" s="6"/>
      <c r="BR5038" s="6"/>
      <c r="BS5038" s="6"/>
      <c r="BT5038" s="6"/>
      <c r="BU5038" s="6"/>
      <c r="BV5038" s="6"/>
      <c r="BW5038" s="6"/>
      <c r="BX5038" s="6"/>
      <c r="BY5038" s="6"/>
      <c r="BZ5038" s="6"/>
      <c r="CA5038" s="6"/>
      <c r="CB5038" s="6"/>
      <c r="CC5038" s="6"/>
      <c r="CD5038" s="6"/>
      <c r="CE5038" s="6"/>
      <c r="CF5038" s="6"/>
      <c r="CG5038" s="6"/>
      <c r="CH5038" s="6"/>
      <c r="CI5038" s="6"/>
      <c r="CJ5038" s="6"/>
      <c r="CK5038" s="6"/>
      <c r="CL5038" s="6"/>
      <c r="CM5038" s="6"/>
      <c r="CN5038" s="6"/>
      <c r="CO5038" s="6"/>
      <c r="CP5038" s="6"/>
      <c r="CQ5038" s="6"/>
      <c r="CR5038" s="6"/>
      <c r="CS5038" s="6"/>
      <c r="CT5038" s="6"/>
      <c r="CU5038" s="6"/>
      <c r="CV5038" s="6"/>
      <c r="CW5038" s="6"/>
      <c r="CX5038" s="6"/>
      <c r="CY5038" s="6"/>
      <c r="CZ5038" s="6"/>
      <c r="DA5038" s="6"/>
      <c r="DB5038" s="6"/>
      <c r="DC5038" s="6"/>
      <c r="DD5038" s="6"/>
      <c r="DE5038" s="6"/>
      <c r="DF5038" s="6"/>
      <c r="DG5038" s="6"/>
      <c r="DH5038" s="6"/>
      <c r="DI5038" s="6"/>
      <c r="DJ5038" s="6"/>
    </row>
    <row r="5039" spans="15:114" ht="15" customHeight="1" x14ac:dyDescent="0.15"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6"/>
      <c r="BC5039" s="6"/>
      <c r="BD5039" s="6"/>
      <c r="BE5039" s="6"/>
      <c r="BF5039" s="6"/>
      <c r="BG5039" s="6"/>
      <c r="BH5039" s="6"/>
      <c r="BI5039" s="6"/>
      <c r="BJ5039" s="6"/>
      <c r="BK5039" s="6"/>
      <c r="BL5039" s="6"/>
      <c r="BM5039" s="6"/>
      <c r="BN5039" s="6"/>
      <c r="BO5039" s="6"/>
      <c r="BP5039" s="6"/>
      <c r="BQ5039" s="6"/>
      <c r="BR5039" s="6"/>
      <c r="BS5039" s="6"/>
      <c r="BT5039" s="6"/>
      <c r="BU5039" s="6"/>
      <c r="BV5039" s="6"/>
      <c r="BW5039" s="6"/>
      <c r="BX5039" s="6"/>
      <c r="BY5039" s="6"/>
      <c r="BZ5039" s="6"/>
      <c r="CA5039" s="6"/>
      <c r="CB5039" s="6"/>
      <c r="CC5039" s="6"/>
      <c r="CD5039" s="6"/>
      <c r="CE5039" s="6"/>
      <c r="CF5039" s="6"/>
      <c r="CG5039" s="6"/>
      <c r="CH5039" s="6"/>
      <c r="CI5039" s="6"/>
      <c r="CJ5039" s="6"/>
      <c r="CK5039" s="6"/>
      <c r="CL5039" s="6"/>
      <c r="CM5039" s="6"/>
      <c r="CN5039" s="6"/>
      <c r="CO5039" s="6"/>
      <c r="CP5039" s="6"/>
      <c r="CQ5039" s="6"/>
      <c r="CR5039" s="6"/>
      <c r="CS5039" s="6"/>
      <c r="CT5039" s="6"/>
      <c r="CU5039" s="6"/>
      <c r="CV5039" s="6"/>
      <c r="CW5039" s="6"/>
      <c r="CX5039" s="6"/>
      <c r="CY5039" s="6"/>
      <c r="CZ5039" s="6"/>
      <c r="DA5039" s="6"/>
      <c r="DB5039" s="6"/>
      <c r="DC5039" s="6"/>
      <c r="DD5039" s="6"/>
      <c r="DE5039" s="6"/>
      <c r="DF5039" s="6"/>
      <c r="DG5039" s="6"/>
      <c r="DH5039" s="6"/>
      <c r="DI5039" s="6"/>
      <c r="DJ5039" s="6"/>
    </row>
    <row r="5040" spans="15:114" ht="15" customHeight="1" x14ac:dyDescent="0.15"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6"/>
      <c r="BC5040" s="6"/>
      <c r="BD5040" s="6"/>
      <c r="BE5040" s="6"/>
      <c r="BF5040" s="6"/>
      <c r="BG5040" s="6"/>
      <c r="BH5040" s="6"/>
      <c r="BI5040" s="6"/>
      <c r="BJ5040" s="6"/>
      <c r="BK5040" s="6"/>
      <c r="BL5040" s="6"/>
      <c r="BM5040" s="6"/>
      <c r="BN5040" s="6"/>
      <c r="BO5040" s="6"/>
      <c r="BP5040" s="6"/>
      <c r="BQ5040" s="6"/>
      <c r="BR5040" s="6"/>
      <c r="BS5040" s="6"/>
      <c r="BT5040" s="6"/>
      <c r="BU5040" s="6"/>
      <c r="BV5040" s="6"/>
      <c r="BW5040" s="6"/>
      <c r="BX5040" s="6"/>
      <c r="BY5040" s="6"/>
      <c r="BZ5040" s="6"/>
      <c r="CA5040" s="6"/>
      <c r="CB5040" s="6"/>
      <c r="CC5040" s="6"/>
      <c r="CD5040" s="6"/>
      <c r="CE5040" s="6"/>
      <c r="CF5040" s="6"/>
      <c r="CG5040" s="6"/>
      <c r="CH5040" s="6"/>
      <c r="CI5040" s="6"/>
      <c r="CJ5040" s="6"/>
      <c r="CK5040" s="6"/>
      <c r="CL5040" s="6"/>
      <c r="CM5040" s="6"/>
      <c r="CN5040" s="6"/>
      <c r="CO5040" s="6"/>
      <c r="CP5040" s="6"/>
      <c r="CQ5040" s="6"/>
      <c r="CR5040" s="6"/>
      <c r="CS5040" s="6"/>
      <c r="CT5040" s="6"/>
      <c r="CU5040" s="6"/>
      <c r="CV5040" s="6"/>
      <c r="CW5040" s="6"/>
      <c r="CX5040" s="6"/>
      <c r="CY5040" s="6"/>
      <c r="CZ5040" s="6"/>
      <c r="DA5040" s="6"/>
      <c r="DB5040" s="6"/>
      <c r="DC5040" s="6"/>
      <c r="DD5040" s="6"/>
      <c r="DE5040" s="6"/>
      <c r="DF5040" s="6"/>
      <c r="DG5040" s="6"/>
      <c r="DH5040" s="6"/>
      <c r="DI5040" s="6"/>
      <c r="DJ5040" s="6"/>
    </row>
    <row r="5041" spans="15:114" ht="15" customHeight="1" x14ac:dyDescent="0.15"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6"/>
      <c r="BC5041" s="6"/>
      <c r="BD5041" s="6"/>
      <c r="BE5041" s="6"/>
      <c r="BF5041" s="6"/>
      <c r="BG5041" s="6"/>
      <c r="BH5041" s="6"/>
      <c r="BI5041" s="6"/>
      <c r="BJ5041" s="6"/>
      <c r="BK5041" s="6"/>
      <c r="BL5041" s="6"/>
      <c r="BM5041" s="6"/>
      <c r="BN5041" s="6"/>
      <c r="BO5041" s="6"/>
      <c r="BP5041" s="6"/>
      <c r="BQ5041" s="6"/>
      <c r="BR5041" s="6"/>
      <c r="BS5041" s="6"/>
      <c r="BT5041" s="6"/>
      <c r="BU5041" s="6"/>
      <c r="BV5041" s="6"/>
      <c r="BW5041" s="6"/>
      <c r="BX5041" s="6"/>
      <c r="BY5041" s="6"/>
      <c r="BZ5041" s="6"/>
      <c r="CA5041" s="6"/>
      <c r="CB5041" s="6"/>
      <c r="CC5041" s="6"/>
      <c r="CD5041" s="6"/>
      <c r="CE5041" s="6"/>
      <c r="CF5041" s="6"/>
      <c r="CG5041" s="6"/>
      <c r="CH5041" s="6"/>
      <c r="CI5041" s="6"/>
      <c r="CJ5041" s="6"/>
      <c r="CK5041" s="6"/>
      <c r="CL5041" s="6"/>
      <c r="CM5041" s="6"/>
      <c r="CN5041" s="6"/>
      <c r="CO5041" s="6"/>
      <c r="CP5041" s="6"/>
      <c r="CQ5041" s="6"/>
      <c r="CR5041" s="6"/>
      <c r="CS5041" s="6"/>
      <c r="CT5041" s="6"/>
      <c r="CU5041" s="6"/>
      <c r="CV5041" s="6"/>
      <c r="CW5041" s="6"/>
      <c r="CX5041" s="6"/>
      <c r="CY5041" s="6"/>
      <c r="CZ5041" s="6"/>
      <c r="DA5041" s="6"/>
      <c r="DB5041" s="6"/>
      <c r="DC5041" s="6"/>
      <c r="DD5041" s="6"/>
      <c r="DE5041" s="6"/>
      <c r="DF5041" s="6"/>
      <c r="DG5041" s="6"/>
      <c r="DH5041" s="6"/>
      <c r="DI5041" s="6"/>
      <c r="DJ5041" s="6"/>
    </row>
    <row r="5042" spans="15:114" ht="15" customHeight="1" x14ac:dyDescent="0.15"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  <c r="BH5042" s="6"/>
      <c r="BI5042" s="6"/>
      <c r="BJ5042" s="6"/>
      <c r="BK5042" s="6"/>
      <c r="BL5042" s="6"/>
      <c r="BM5042" s="6"/>
      <c r="BN5042" s="6"/>
      <c r="BO5042" s="6"/>
      <c r="BP5042" s="6"/>
      <c r="BQ5042" s="6"/>
      <c r="BR5042" s="6"/>
      <c r="BS5042" s="6"/>
      <c r="BT5042" s="6"/>
      <c r="BU5042" s="6"/>
      <c r="BV5042" s="6"/>
      <c r="BW5042" s="6"/>
      <c r="BX5042" s="6"/>
      <c r="BY5042" s="6"/>
      <c r="BZ5042" s="6"/>
      <c r="CA5042" s="6"/>
      <c r="CB5042" s="6"/>
      <c r="CC5042" s="6"/>
      <c r="CD5042" s="6"/>
      <c r="CE5042" s="6"/>
      <c r="CF5042" s="6"/>
      <c r="CG5042" s="6"/>
      <c r="CH5042" s="6"/>
      <c r="CI5042" s="6"/>
      <c r="CJ5042" s="6"/>
      <c r="CK5042" s="6"/>
      <c r="CL5042" s="6"/>
      <c r="CM5042" s="6"/>
      <c r="CN5042" s="6"/>
      <c r="CO5042" s="6"/>
      <c r="CP5042" s="6"/>
      <c r="CQ5042" s="6"/>
      <c r="CR5042" s="6"/>
      <c r="CS5042" s="6"/>
      <c r="CT5042" s="6"/>
      <c r="CU5042" s="6"/>
      <c r="CV5042" s="6"/>
      <c r="CW5042" s="6"/>
      <c r="CX5042" s="6"/>
      <c r="CY5042" s="6"/>
      <c r="CZ5042" s="6"/>
      <c r="DA5042" s="6"/>
      <c r="DB5042" s="6"/>
      <c r="DC5042" s="6"/>
      <c r="DD5042" s="6"/>
      <c r="DE5042" s="6"/>
      <c r="DF5042" s="6"/>
      <c r="DG5042" s="6"/>
      <c r="DH5042" s="6"/>
      <c r="DI5042" s="6"/>
      <c r="DJ5042" s="6"/>
    </row>
    <row r="5043" spans="15:114" ht="15" customHeight="1" x14ac:dyDescent="0.15"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  <c r="BH5043" s="6"/>
      <c r="BI5043" s="6"/>
      <c r="BJ5043" s="6"/>
      <c r="BK5043" s="6"/>
      <c r="BL5043" s="6"/>
      <c r="BM5043" s="6"/>
      <c r="BN5043" s="6"/>
      <c r="BO5043" s="6"/>
      <c r="BP5043" s="6"/>
      <c r="BQ5043" s="6"/>
      <c r="BR5043" s="6"/>
      <c r="BS5043" s="6"/>
      <c r="BT5043" s="6"/>
      <c r="BU5043" s="6"/>
      <c r="BV5043" s="6"/>
      <c r="BW5043" s="6"/>
      <c r="BX5043" s="6"/>
      <c r="BY5043" s="6"/>
      <c r="BZ5043" s="6"/>
      <c r="CA5043" s="6"/>
      <c r="CB5043" s="6"/>
      <c r="CC5043" s="6"/>
      <c r="CD5043" s="6"/>
      <c r="CE5043" s="6"/>
      <c r="CF5043" s="6"/>
      <c r="CG5043" s="6"/>
      <c r="CH5043" s="6"/>
      <c r="CI5043" s="6"/>
      <c r="CJ5043" s="6"/>
      <c r="CK5043" s="6"/>
      <c r="CL5043" s="6"/>
      <c r="CM5043" s="6"/>
      <c r="CN5043" s="6"/>
      <c r="CO5043" s="6"/>
      <c r="CP5043" s="6"/>
      <c r="CQ5043" s="6"/>
      <c r="CR5043" s="6"/>
      <c r="CS5043" s="6"/>
      <c r="CT5043" s="6"/>
      <c r="CU5043" s="6"/>
      <c r="CV5043" s="6"/>
      <c r="CW5043" s="6"/>
      <c r="CX5043" s="6"/>
      <c r="CY5043" s="6"/>
      <c r="CZ5043" s="6"/>
      <c r="DA5043" s="6"/>
      <c r="DB5043" s="6"/>
      <c r="DC5043" s="6"/>
      <c r="DD5043" s="6"/>
      <c r="DE5043" s="6"/>
      <c r="DF5043" s="6"/>
      <c r="DG5043" s="6"/>
      <c r="DH5043" s="6"/>
      <c r="DI5043" s="6"/>
      <c r="DJ5043" s="6"/>
    </row>
    <row r="5044" spans="15:114" ht="15" customHeight="1" x14ac:dyDescent="0.15"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6"/>
      <c r="BC5044" s="6"/>
      <c r="BD5044" s="6"/>
      <c r="BE5044" s="6"/>
      <c r="BF5044" s="6"/>
      <c r="BG5044" s="6"/>
      <c r="BH5044" s="6"/>
      <c r="BI5044" s="6"/>
      <c r="BJ5044" s="6"/>
      <c r="BK5044" s="6"/>
      <c r="BL5044" s="6"/>
      <c r="BM5044" s="6"/>
      <c r="BN5044" s="6"/>
      <c r="BO5044" s="6"/>
      <c r="BP5044" s="6"/>
      <c r="BQ5044" s="6"/>
      <c r="BR5044" s="6"/>
      <c r="BS5044" s="6"/>
      <c r="BT5044" s="6"/>
      <c r="BU5044" s="6"/>
      <c r="BV5044" s="6"/>
      <c r="BW5044" s="6"/>
      <c r="BX5044" s="6"/>
      <c r="BY5044" s="6"/>
      <c r="BZ5044" s="6"/>
      <c r="CA5044" s="6"/>
      <c r="CB5044" s="6"/>
      <c r="CC5044" s="6"/>
      <c r="CD5044" s="6"/>
      <c r="CE5044" s="6"/>
      <c r="CF5044" s="6"/>
      <c r="CG5044" s="6"/>
      <c r="CH5044" s="6"/>
      <c r="CI5044" s="6"/>
      <c r="CJ5044" s="6"/>
      <c r="CK5044" s="6"/>
      <c r="CL5044" s="6"/>
      <c r="CM5044" s="6"/>
      <c r="CN5044" s="6"/>
      <c r="CO5044" s="6"/>
      <c r="CP5044" s="6"/>
      <c r="CQ5044" s="6"/>
      <c r="CR5044" s="6"/>
      <c r="CS5044" s="6"/>
      <c r="CT5044" s="6"/>
      <c r="CU5044" s="6"/>
      <c r="CV5044" s="6"/>
      <c r="CW5044" s="6"/>
      <c r="CX5044" s="6"/>
      <c r="CY5044" s="6"/>
      <c r="CZ5044" s="6"/>
      <c r="DA5044" s="6"/>
      <c r="DB5044" s="6"/>
      <c r="DC5044" s="6"/>
      <c r="DD5044" s="6"/>
      <c r="DE5044" s="6"/>
      <c r="DF5044" s="6"/>
      <c r="DG5044" s="6"/>
      <c r="DH5044" s="6"/>
      <c r="DI5044" s="6"/>
      <c r="DJ5044" s="6"/>
    </row>
    <row r="5045" spans="15:114" ht="15" customHeight="1" x14ac:dyDescent="0.15"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6"/>
      <c r="BC5045" s="6"/>
      <c r="BD5045" s="6"/>
      <c r="BE5045" s="6"/>
      <c r="BF5045" s="6"/>
      <c r="BG5045" s="6"/>
      <c r="BH5045" s="6"/>
      <c r="BI5045" s="6"/>
      <c r="BJ5045" s="6"/>
      <c r="BK5045" s="6"/>
      <c r="BL5045" s="6"/>
      <c r="BM5045" s="6"/>
      <c r="BN5045" s="6"/>
      <c r="BO5045" s="6"/>
      <c r="BP5045" s="6"/>
      <c r="BQ5045" s="6"/>
      <c r="BR5045" s="6"/>
      <c r="BS5045" s="6"/>
      <c r="BT5045" s="6"/>
      <c r="BU5045" s="6"/>
      <c r="BV5045" s="6"/>
      <c r="BW5045" s="6"/>
      <c r="BX5045" s="6"/>
      <c r="BY5045" s="6"/>
      <c r="BZ5045" s="6"/>
      <c r="CA5045" s="6"/>
      <c r="CB5045" s="6"/>
      <c r="CC5045" s="6"/>
      <c r="CD5045" s="6"/>
      <c r="CE5045" s="6"/>
      <c r="CF5045" s="6"/>
      <c r="CG5045" s="6"/>
      <c r="CH5045" s="6"/>
      <c r="CI5045" s="6"/>
      <c r="CJ5045" s="6"/>
      <c r="CK5045" s="6"/>
      <c r="CL5045" s="6"/>
      <c r="CM5045" s="6"/>
      <c r="CN5045" s="6"/>
      <c r="CO5045" s="6"/>
      <c r="CP5045" s="6"/>
      <c r="CQ5045" s="6"/>
      <c r="CR5045" s="6"/>
      <c r="CS5045" s="6"/>
      <c r="CT5045" s="6"/>
      <c r="CU5045" s="6"/>
      <c r="CV5045" s="6"/>
      <c r="CW5045" s="6"/>
      <c r="CX5045" s="6"/>
      <c r="CY5045" s="6"/>
      <c r="CZ5045" s="6"/>
      <c r="DA5045" s="6"/>
      <c r="DB5045" s="6"/>
      <c r="DC5045" s="6"/>
      <c r="DD5045" s="6"/>
      <c r="DE5045" s="6"/>
      <c r="DF5045" s="6"/>
      <c r="DG5045" s="6"/>
      <c r="DH5045" s="6"/>
      <c r="DI5045" s="6"/>
      <c r="DJ5045" s="6"/>
    </row>
    <row r="5046" spans="15:114" ht="15" customHeight="1" x14ac:dyDescent="0.15"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6"/>
      <c r="BC5046" s="6"/>
      <c r="BD5046" s="6"/>
      <c r="BE5046" s="6"/>
      <c r="BF5046" s="6"/>
      <c r="BG5046" s="6"/>
      <c r="BH5046" s="6"/>
      <c r="BI5046" s="6"/>
      <c r="BJ5046" s="6"/>
      <c r="BK5046" s="6"/>
      <c r="BL5046" s="6"/>
      <c r="BM5046" s="6"/>
      <c r="BN5046" s="6"/>
      <c r="BO5046" s="6"/>
      <c r="BP5046" s="6"/>
      <c r="BQ5046" s="6"/>
      <c r="BR5046" s="6"/>
      <c r="BS5046" s="6"/>
      <c r="BT5046" s="6"/>
      <c r="BU5046" s="6"/>
      <c r="BV5046" s="6"/>
      <c r="BW5046" s="6"/>
      <c r="BX5046" s="6"/>
      <c r="BY5046" s="6"/>
      <c r="BZ5046" s="6"/>
      <c r="CA5046" s="6"/>
      <c r="CB5046" s="6"/>
      <c r="CC5046" s="6"/>
      <c r="CD5046" s="6"/>
      <c r="CE5046" s="6"/>
      <c r="CF5046" s="6"/>
      <c r="CG5046" s="6"/>
      <c r="CH5046" s="6"/>
      <c r="CI5046" s="6"/>
      <c r="CJ5046" s="6"/>
      <c r="CK5046" s="6"/>
      <c r="CL5046" s="6"/>
      <c r="CM5046" s="6"/>
      <c r="CN5046" s="6"/>
      <c r="CO5046" s="6"/>
      <c r="CP5046" s="6"/>
      <c r="CQ5046" s="6"/>
      <c r="CR5046" s="6"/>
      <c r="CS5046" s="6"/>
      <c r="CT5046" s="6"/>
      <c r="CU5046" s="6"/>
      <c r="CV5046" s="6"/>
      <c r="CW5046" s="6"/>
      <c r="CX5046" s="6"/>
      <c r="CY5046" s="6"/>
      <c r="CZ5046" s="6"/>
      <c r="DA5046" s="6"/>
      <c r="DB5046" s="6"/>
      <c r="DC5046" s="6"/>
      <c r="DD5046" s="6"/>
      <c r="DE5046" s="6"/>
      <c r="DF5046" s="6"/>
      <c r="DG5046" s="6"/>
      <c r="DH5046" s="6"/>
      <c r="DI5046" s="6"/>
      <c r="DJ5046" s="6"/>
    </row>
    <row r="5047" spans="15:114" ht="15" customHeight="1" x14ac:dyDescent="0.15"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6"/>
      <c r="BC5047" s="6"/>
      <c r="BD5047" s="6"/>
      <c r="BE5047" s="6"/>
      <c r="BF5047" s="6"/>
      <c r="BG5047" s="6"/>
      <c r="BH5047" s="6"/>
      <c r="BI5047" s="6"/>
      <c r="BJ5047" s="6"/>
      <c r="BK5047" s="6"/>
      <c r="BL5047" s="6"/>
      <c r="BM5047" s="6"/>
      <c r="BN5047" s="6"/>
      <c r="BO5047" s="6"/>
      <c r="BP5047" s="6"/>
      <c r="BQ5047" s="6"/>
      <c r="BR5047" s="6"/>
      <c r="BS5047" s="6"/>
      <c r="BT5047" s="6"/>
      <c r="BU5047" s="6"/>
      <c r="BV5047" s="6"/>
      <c r="BW5047" s="6"/>
      <c r="BX5047" s="6"/>
      <c r="BY5047" s="6"/>
      <c r="BZ5047" s="6"/>
      <c r="CA5047" s="6"/>
      <c r="CB5047" s="6"/>
      <c r="CC5047" s="6"/>
      <c r="CD5047" s="6"/>
      <c r="CE5047" s="6"/>
      <c r="CF5047" s="6"/>
      <c r="CG5047" s="6"/>
      <c r="CH5047" s="6"/>
      <c r="CI5047" s="6"/>
      <c r="CJ5047" s="6"/>
      <c r="CK5047" s="6"/>
      <c r="CL5047" s="6"/>
      <c r="CM5047" s="6"/>
      <c r="CN5047" s="6"/>
      <c r="CO5047" s="6"/>
      <c r="CP5047" s="6"/>
      <c r="CQ5047" s="6"/>
      <c r="CR5047" s="6"/>
      <c r="CS5047" s="6"/>
      <c r="CT5047" s="6"/>
      <c r="CU5047" s="6"/>
      <c r="CV5047" s="6"/>
      <c r="CW5047" s="6"/>
      <c r="CX5047" s="6"/>
      <c r="CY5047" s="6"/>
      <c r="CZ5047" s="6"/>
      <c r="DA5047" s="6"/>
      <c r="DB5047" s="6"/>
      <c r="DC5047" s="6"/>
      <c r="DD5047" s="6"/>
      <c r="DE5047" s="6"/>
      <c r="DF5047" s="6"/>
      <c r="DG5047" s="6"/>
      <c r="DH5047" s="6"/>
      <c r="DI5047" s="6"/>
      <c r="DJ5047" s="6"/>
    </row>
    <row r="5048" spans="15:114" ht="15" customHeight="1" x14ac:dyDescent="0.15"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6"/>
      <c r="BC5048" s="6"/>
      <c r="BD5048" s="6"/>
      <c r="BE5048" s="6"/>
      <c r="BF5048" s="6"/>
      <c r="BG5048" s="6"/>
      <c r="BH5048" s="6"/>
      <c r="BI5048" s="6"/>
      <c r="BJ5048" s="6"/>
      <c r="BK5048" s="6"/>
      <c r="BL5048" s="6"/>
      <c r="BM5048" s="6"/>
      <c r="BN5048" s="6"/>
      <c r="BO5048" s="6"/>
      <c r="BP5048" s="6"/>
      <c r="BQ5048" s="6"/>
      <c r="BR5048" s="6"/>
      <c r="BS5048" s="6"/>
      <c r="BT5048" s="6"/>
      <c r="BU5048" s="6"/>
      <c r="BV5048" s="6"/>
      <c r="BW5048" s="6"/>
      <c r="BX5048" s="6"/>
      <c r="BY5048" s="6"/>
      <c r="BZ5048" s="6"/>
      <c r="CA5048" s="6"/>
      <c r="CB5048" s="6"/>
      <c r="CC5048" s="6"/>
      <c r="CD5048" s="6"/>
      <c r="CE5048" s="6"/>
      <c r="CF5048" s="6"/>
      <c r="CG5048" s="6"/>
      <c r="CH5048" s="6"/>
      <c r="CI5048" s="6"/>
      <c r="CJ5048" s="6"/>
      <c r="CK5048" s="6"/>
      <c r="CL5048" s="6"/>
      <c r="CM5048" s="6"/>
      <c r="CN5048" s="6"/>
      <c r="CO5048" s="6"/>
      <c r="CP5048" s="6"/>
      <c r="CQ5048" s="6"/>
      <c r="CR5048" s="6"/>
      <c r="CS5048" s="6"/>
      <c r="CT5048" s="6"/>
      <c r="CU5048" s="6"/>
      <c r="CV5048" s="6"/>
      <c r="CW5048" s="6"/>
      <c r="CX5048" s="6"/>
      <c r="CY5048" s="6"/>
      <c r="CZ5048" s="6"/>
      <c r="DA5048" s="6"/>
      <c r="DB5048" s="6"/>
      <c r="DC5048" s="6"/>
      <c r="DD5048" s="6"/>
      <c r="DE5048" s="6"/>
      <c r="DF5048" s="6"/>
      <c r="DG5048" s="6"/>
      <c r="DH5048" s="6"/>
      <c r="DI5048" s="6"/>
      <c r="DJ5048" s="6"/>
    </row>
    <row r="5049" spans="15:114" ht="15" customHeight="1" x14ac:dyDescent="0.15"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6"/>
      <c r="BC5049" s="6"/>
      <c r="BD5049" s="6"/>
      <c r="BE5049" s="6"/>
      <c r="BF5049" s="6"/>
      <c r="BG5049" s="6"/>
      <c r="BH5049" s="6"/>
      <c r="BI5049" s="6"/>
      <c r="BJ5049" s="6"/>
      <c r="BK5049" s="6"/>
      <c r="BL5049" s="6"/>
      <c r="BM5049" s="6"/>
      <c r="BN5049" s="6"/>
      <c r="BO5049" s="6"/>
      <c r="BP5049" s="6"/>
      <c r="BQ5049" s="6"/>
      <c r="BR5049" s="6"/>
      <c r="BS5049" s="6"/>
      <c r="BT5049" s="6"/>
      <c r="BU5049" s="6"/>
      <c r="BV5049" s="6"/>
      <c r="BW5049" s="6"/>
      <c r="BX5049" s="6"/>
      <c r="BY5049" s="6"/>
      <c r="BZ5049" s="6"/>
      <c r="CA5049" s="6"/>
      <c r="CB5049" s="6"/>
      <c r="CC5049" s="6"/>
      <c r="CD5049" s="6"/>
      <c r="CE5049" s="6"/>
      <c r="CF5049" s="6"/>
      <c r="CG5049" s="6"/>
      <c r="CH5049" s="6"/>
      <c r="CI5049" s="6"/>
      <c r="CJ5049" s="6"/>
      <c r="CK5049" s="6"/>
      <c r="CL5049" s="6"/>
      <c r="CM5049" s="6"/>
      <c r="CN5049" s="6"/>
      <c r="CO5049" s="6"/>
      <c r="CP5049" s="6"/>
      <c r="CQ5049" s="6"/>
      <c r="CR5049" s="6"/>
      <c r="CS5049" s="6"/>
      <c r="CT5049" s="6"/>
      <c r="CU5049" s="6"/>
      <c r="CV5049" s="6"/>
      <c r="CW5049" s="6"/>
      <c r="CX5049" s="6"/>
      <c r="CY5049" s="6"/>
      <c r="CZ5049" s="6"/>
      <c r="DA5049" s="6"/>
      <c r="DB5049" s="6"/>
      <c r="DC5049" s="6"/>
      <c r="DD5049" s="6"/>
      <c r="DE5049" s="6"/>
      <c r="DF5049" s="6"/>
      <c r="DG5049" s="6"/>
      <c r="DH5049" s="6"/>
      <c r="DI5049" s="6"/>
      <c r="DJ5049" s="6"/>
    </row>
    <row r="5050" spans="15:114" ht="15" customHeight="1" x14ac:dyDescent="0.15"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6"/>
      <c r="BC5050" s="6"/>
      <c r="BD5050" s="6"/>
      <c r="BE5050" s="6"/>
      <c r="BF5050" s="6"/>
      <c r="BG5050" s="6"/>
      <c r="BH5050" s="6"/>
      <c r="BI5050" s="6"/>
      <c r="BJ5050" s="6"/>
      <c r="BK5050" s="6"/>
      <c r="BL5050" s="6"/>
      <c r="BM5050" s="6"/>
      <c r="BN5050" s="6"/>
      <c r="BO5050" s="6"/>
      <c r="BP5050" s="6"/>
      <c r="BQ5050" s="6"/>
      <c r="BR5050" s="6"/>
      <c r="BS5050" s="6"/>
      <c r="BT5050" s="6"/>
      <c r="BU5050" s="6"/>
      <c r="BV5050" s="6"/>
      <c r="BW5050" s="6"/>
      <c r="BX5050" s="6"/>
      <c r="BY5050" s="6"/>
      <c r="BZ5050" s="6"/>
      <c r="CA5050" s="6"/>
      <c r="CB5050" s="6"/>
      <c r="CC5050" s="6"/>
      <c r="CD5050" s="6"/>
      <c r="CE5050" s="6"/>
      <c r="CF5050" s="6"/>
      <c r="CG5050" s="6"/>
      <c r="CH5050" s="6"/>
      <c r="CI5050" s="6"/>
      <c r="CJ5050" s="6"/>
      <c r="CK5050" s="6"/>
      <c r="CL5050" s="6"/>
      <c r="CM5050" s="6"/>
      <c r="CN5050" s="6"/>
      <c r="CO5050" s="6"/>
      <c r="CP5050" s="6"/>
      <c r="CQ5050" s="6"/>
      <c r="CR5050" s="6"/>
      <c r="CS5050" s="6"/>
      <c r="CT5050" s="6"/>
      <c r="CU5050" s="6"/>
      <c r="CV5050" s="6"/>
      <c r="CW5050" s="6"/>
      <c r="CX5050" s="6"/>
      <c r="CY5050" s="6"/>
      <c r="CZ5050" s="6"/>
      <c r="DA5050" s="6"/>
      <c r="DB5050" s="6"/>
      <c r="DC5050" s="6"/>
      <c r="DD5050" s="6"/>
      <c r="DE5050" s="6"/>
      <c r="DF5050" s="6"/>
      <c r="DG5050" s="6"/>
      <c r="DH5050" s="6"/>
      <c r="DI5050" s="6"/>
      <c r="DJ5050" s="6"/>
    </row>
    <row r="5051" spans="15:114" ht="15" customHeight="1" x14ac:dyDescent="0.15"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6"/>
      <c r="BC5051" s="6"/>
      <c r="BD5051" s="6"/>
      <c r="BE5051" s="6"/>
      <c r="BF5051" s="6"/>
      <c r="BG5051" s="6"/>
      <c r="BH5051" s="6"/>
      <c r="BI5051" s="6"/>
      <c r="BJ5051" s="6"/>
      <c r="BK5051" s="6"/>
      <c r="BL5051" s="6"/>
      <c r="BM5051" s="6"/>
      <c r="BN5051" s="6"/>
      <c r="BO5051" s="6"/>
      <c r="BP5051" s="6"/>
      <c r="BQ5051" s="6"/>
      <c r="BR5051" s="6"/>
      <c r="BS5051" s="6"/>
      <c r="BT5051" s="6"/>
      <c r="BU5051" s="6"/>
      <c r="BV5051" s="6"/>
      <c r="BW5051" s="6"/>
      <c r="BX5051" s="6"/>
      <c r="BY5051" s="6"/>
      <c r="BZ5051" s="6"/>
      <c r="CA5051" s="6"/>
      <c r="CB5051" s="6"/>
      <c r="CC5051" s="6"/>
      <c r="CD5051" s="6"/>
      <c r="CE5051" s="6"/>
      <c r="CF5051" s="6"/>
      <c r="CG5051" s="6"/>
      <c r="CH5051" s="6"/>
      <c r="CI5051" s="6"/>
      <c r="CJ5051" s="6"/>
      <c r="CK5051" s="6"/>
      <c r="CL5051" s="6"/>
      <c r="CM5051" s="6"/>
      <c r="CN5051" s="6"/>
      <c r="CO5051" s="6"/>
      <c r="CP5051" s="6"/>
      <c r="CQ5051" s="6"/>
      <c r="CR5051" s="6"/>
      <c r="CS5051" s="6"/>
      <c r="CT5051" s="6"/>
      <c r="CU5051" s="6"/>
      <c r="CV5051" s="6"/>
      <c r="CW5051" s="6"/>
      <c r="CX5051" s="6"/>
      <c r="CY5051" s="6"/>
      <c r="CZ5051" s="6"/>
      <c r="DA5051" s="6"/>
      <c r="DB5051" s="6"/>
      <c r="DC5051" s="6"/>
      <c r="DD5051" s="6"/>
      <c r="DE5051" s="6"/>
      <c r="DF5051" s="6"/>
      <c r="DG5051" s="6"/>
      <c r="DH5051" s="6"/>
      <c r="DI5051" s="6"/>
      <c r="DJ5051" s="6"/>
    </row>
    <row r="5052" spans="15:114" ht="15" customHeight="1" x14ac:dyDescent="0.15"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6"/>
      <c r="BC5052" s="6"/>
      <c r="BD5052" s="6"/>
      <c r="BE5052" s="6"/>
      <c r="BF5052" s="6"/>
      <c r="BG5052" s="6"/>
      <c r="BH5052" s="6"/>
      <c r="BI5052" s="6"/>
      <c r="BJ5052" s="6"/>
      <c r="BK5052" s="6"/>
      <c r="BL5052" s="6"/>
      <c r="BM5052" s="6"/>
      <c r="BN5052" s="6"/>
      <c r="BO5052" s="6"/>
      <c r="BP5052" s="6"/>
      <c r="BQ5052" s="6"/>
      <c r="BR5052" s="6"/>
      <c r="BS5052" s="6"/>
      <c r="BT5052" s="6"/>
      <c r="BU5052" s="6"/>
      <c r="BV5052" s="6"/>
      <c r="BW5052" s="6"/>
      <c r="BX5052" s="6"/>
      <c r="BY5052" s="6"/>
      <c r="BZ5052" s="6"/>
      <c r="CA5052" s="6"/>
      <c r="CB5052" s="6"/>
      <c r="CC5052" s="6"/>
      <c r="CD5052" s="6"/>
      <c r="CE5052" s="6"/>
      <c r="CF5052" s="6"/>
      <c r="CG5052" s="6"/>
      <c r="CH5052" s="6"/>
      <c r="CI5052" s="6"/>
      <c r="CJ5052" s="6"/>
      <c r="CK5052" s="6"/>
      <c r="CL5052" s="6"/>
      <c r="CM5052" s="6"/>
      <c r="CN5052" s="6"/>
      <c r="CO5052" s="6"/>
      <c r="CP5052" s="6"/>
      <c r="CQ5052" s="6"/>
      <c r="CR5052" s="6"/>
      <c r="CS5052" s="6"/>
      <c r="CT5052" s="6"/>
      <c r="CU5052" s="6"/>
      <c r="CV5052" s="6"/>
      <c r="CW5052" s="6"/>
      <c r="CX5052" s="6"/>
      <c r="CY5052" s="6"/>
      <c r="CZ5052" s="6"/>
      <c r="DA5052" s="6"/>
      <c r="DB5052" s="6"/>
      <c r="DC5052" s="6"/>
      <c r="DD5052" s="6"/>
      <c r="DE5052" s="6"/>
      <c r="DF5052" s="6"/>
      <c r="DG5052" s="6"/>
      <c r="DH5052" s="6"/>
      <c r="DI5052" s="6"/>
      <c r="DJ5052" s="6"/>
    </row>
    <row r="5053" spans="15:114" ht="15" customHeight="1" x14ac:dyDescent="0.15"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6"/>
      <c r="BC5053" s="6"/>
      <c r="BD5053" s="6"/>
      <c r="BE5053" s="6"/>
      <c r="BF5053" s="6"/>
      <c r="BG5053" s="6"/>
      <c r="BH5053" s="6"/>
      <c r="BI5053" s="6"/>
      <c r="BJ5053" s="6"/>
      <c r="BK5053" s="6"/>
      <c r="BL5053" s="6"/>
      <c r="BM5053" s="6"/>
      <c r="BN5053" s="6"/>
      <c r="BO5053" s="6"/>
      <c r="BP5053" s="6"/>
      <c r="BQ5053" s="6"/>
      <c r="BR5053" s="6"/>
      <c r="BS5053" s="6"/>
      <c r="BT5053" s="6"/>
      <c r="BU5053" s="6"/>
      <c r="BV5053" s="6"/>
      <c r="BW5053" s="6"/>
      <c r="BX5053" s="6"/>
      <c r="BY5053" s="6"/>
      <c r="BZ5053" s="6"/>
      <c r="CA5053" s="6"/>
      <c r="CB5053" s="6"/>
      <c r="CC5053" s="6"/>
      <c r="CD5053" s="6"/>
      <c r="CE5053" s="6"/>
      <c r="CF5053" s="6"/>
      <c r="CG5053" s="6"/>
      <c r="CH5053" s="6"/>
      <c r="CI5053" s="6"/>
      <c r="CJ5053" s="6"/>
      <c r="CK5053" s="6"/>
      <c r="CL5053" s="6"/>
      <c r="CM5053" s="6"/>
      <c r="CN5053" s="6"/>
      <c r="CO5053" s="6"/>
      <c r="CP5053" s="6"/>
      <c r="CQ5053" s="6"/>
      <c r="CR5053" s="6"/>
      <c r="CS5053" s="6"/>
      <c r="CT5053" s="6"/>
      <c r="CU5053" s="6"/>
      <c r="CV5053" s="6"/>
      <c r="CW5053" s="6"/>
      <c r="CX5053" s="6"/>
      <c r="CY5053" s="6"/>
      <c r="CZ5053" s="6"/>
      <c r="DA5053" s="6"/>
      <c r="DB5053" s="6"/>
      <c r="DC5053" s="6"/>
      <c r="DD5053" s="6"/>
      <c r="DE5053" s="6"/>
      <c r="DF5053" s="6"/>
      <c r="DG5053" s="6"/>
      <c r="DH5053" s="6"/>
      <c r="DI5053" s="6"/>
      <c r="DJ5053" s="6"/>
    </row>
    <row r="5054" spans="15:114" ht="15" customHeight="1" x14ac:dyDescent="0.15"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6"/>
      <c r="BC5054" s="6"/>
      <c r="BD5054" s="6"/>
      <c r="BE5054" s="6"/>
      <c r="BF5054" s="6"/>
      <c r="BG5054" s="6"/>
      <c r="BH5054" s="6"/>
      <c r="BI5054" s="6"/>
      <c r="BJ5054" s="6"/>
      <c r="BK5054" s="6"/>
      <c r="BL5054" s="6"/>
      <c r="BM5054" s="6"/>
      <c r="BN5054" s="6"/>
      <c r="BO5054" s="6"/>
      <c r="BP5054" s="6"/>
      <c r="BQ5054" s="6"/>
      <c r="BR5054" s="6"/>
      <c r="BS5054" s="6"/>
      <c r="BT5054" s="6"/>
      <c r="BU5054" s="6"/>
      <c r="BV5054" s="6"/>
      <c r="BW5054" s="6"/>
      <c r="BX5054" s="6"/>
      <c r="BY5054" s="6"/>
      <c r="BZ5054" s="6"/>
      <c r="CA5054" s="6"/>
      <c r="CB5054" s="6"/>
      <c r="CC5054" s="6"/>
      <c r="CD5054" s="6"/>
      <c r="CE5054" s="6"/>
      <c r="CF5054" s="6"/>
      <c r="CG5054" s="6"/>
      <c r="CH5054" s="6"/>
      <c r="CI5054" s="6"/>
      <c r="CJ5054" s="6"/>
      <c r="CK5054" s="6"/>
      <c r="CL5054" s="6"/>
      <c r="CM5054" s="6"/>
      <c r="CN5054" s="6"/>
      <c r="CO5054" s="6"/>
      <c r="CP5054" s="6"/>
      <c r="CQ5054" s="6"/>
      <c r="CR5054" s="6"/>
      <c r="CS5054" s="6"/>
      <c r="CT5054" s="6"/>
      <c r="CU5054" s="6"/>
      <c r="CV5054" s="6"/>
      <c r="CW5054" s="6"/>
      <c r="CX5054" s="6"/>
      <c r="CY5054" s="6"/>
      <c r="CZ5054" s="6"/>
      <c r="DA5054" s="6"/>
      <c r="DB5054" s="6"/>
      <c r="DC5054" s="6"/>
      <c r="DD5054" s="6"/>
      <c r="DE5054" s="6"/>
      <c r="DF5054" s="6"/>
      <c r="DG5054" s="6"/>
      <c r="DH5054" s="6"/>
      <c r="DI5054" s="6"/>
      <c r="DJ5054" s="6"/>
    </row>
    <row r="5055" spans="15:114" ht="15" customHeight="1" x14ac:dyDescent="0.15"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6"/>
      <c r="BC5055" s="6"/>
      <c r="BD5055" s="6"/>
      <c r="BE5055" s="6"/>
      <c r="BF5055" s="6"/>
      <c r="BG5055" s="6"/>
      <c r="BH5055" s="6"/>
      <c r="BI5055" s="6"/>
      <c r="BJ5055" s="6"/>
      <c r="BK5055" s="6"/>
      <c r="BL5055" s="6"/>
      <c r="BM5055" s="6"/>
      <c r="BN5055" s="6"/>
      <c r="BO5055" s="6"/>
      <c r="BP5055" s="6"/>
      <c r="BQ5055" s="6"/>
      <c r="BR5055" s="6"/>
      <c r="BS5055" s="6"/>
      <c r="BT5055" s="6"/>
      <c r="BU5055" s="6"/>
      <c r="BV5055" s="6"/>
      <c r="BW5055" s="6"/>
      <c r="BX5055" s="6"/>
      <c r="BY5055" s="6"/>
      <c r="BZ5055" s="6"/>
      <c r="CA5055" s="6"/>
      <c r="CB5055" s="6"/>
      <c r="CC5055" s="6"/>
      <c r="CD5055" s="6"/>
      <c r="CE5055" s="6"/>
      <c r="CF5055" s="6"/>
      <c r="CG5055" s="6"/>
      <c r="CH5055" s="6"/>
      <c r="CI5055" s="6"/>
      <c r="CJ5055" s="6"/>
      <c r="CK5055" s="6"/>
      <c r="CL5055" s="6"/>
      <c r="CM5055" s="6"/>
      <c r="CN5055" s="6"/>
      <c r="CO5055" s="6"/>
      <c r="CP5055" s="6"/>
      <c r="CQ5055" s="6"/>
      <c r="CR5055" s="6"/>
      <c r="CS5055" s="6"/>
      <c r="CT5055" s="6"/>
      <c r="CU5055" s="6"/>
      <c r="CV5055" s="6"/>
      <c r="CW5055" s="6"/>
      <c r="CX5055" s="6"/>
      <c r="CY5055" s="6"/>
      <c r="CZ5055" s="6"/>
      <c r="DA5055" s="6"/>
      <c r="DB5055" s="6"/>
      <c r="DC5055" s="6"/>
      <c r="DD5055" s="6"/>
      <c r="DE5055" s="6"/>
      <c r="DF5055" s="6"/>
      <c r="DG5055" s="6"/>
      <c r="DH5055" s="6"/>
      <c r="DI5055" s="6"/>
      <c r="DJ5055" s="6"/>
    </row>
    <row r="5056" spans="15:114" ht="15" customHeight="1" x14ac:dyDescent="0.15"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6"/>
      <c r="BC5056" s="6"/>
      <c r="BD5056" s="6"/>
      <c r="BE5056" s="6"/>
      <c r="BF5056" s="6"/>
      <c r="BG5056" s="6"/>
      <c r="BH5056" s="6"/>
      <c r="BI5056" s="6"/>
      <c r="BJ5056" s="6"/>
      <c r="BK5056" s="6"/>
      <c r="BL5056" s="6"/>
      <c r="BM5056" s="6"/>
      <c r="BN5056" s="6"/>
      <c r="BO5056" s="6"/>
      <c r="BP5056" s="6"/>
      <c r="BQ5056" s="6"/>
      <c r="BR5056" s="6"/>
      <c r="BS5056" s="6"/>
      <c r="BT5056" s="6"/>
      <c r="BU5056" s="6"/>
      <c r="BV5056" s="6"/>
      <c r="BW5056" s="6"/>
      <c r="BX5056" s="6"/>
      <c r="BY5056" s="6"/>
      <c r="BZ5056" s="6"/>
      <c r="CA5056" s="6"/>
      <c r="CB5056" s="6"/>
      <c r="CC5056" s="6"/>
      <c r="CD5056" s="6"/>
      <c r="CE5056" s="6"/>
      <c r="CF5056" s="6"/>
      <c r="CG5056" s="6"/>
      <c r="CH5056" s="6"/>
      <c r="CI5056" s="6"/>
      <c r="CJ5056" s="6"/>
      <c r="CK5056" s="6"/>
      <c r="CL5056" s="6"/>
      <c r="CM5056" s="6"/>
      <c r="CN5056" s="6"/>
      <c r="CO5056" s="6"/>
      <c r="CP5056" s="6"/>
      <c r="CQ5056" s="6"/>
      <c r="CR5056" s="6"/>
      <c r="CS5056" s="6"/>
      <c r="CT5056" s="6"/>
      <c r="CU5056" s="6"/>
      <c r="CV5056" s="6"/>
      <c r="CW5056" s="6"/>
      <c r="CX5056" s="6"/>
      <c r="CY5056" s="6"/>
      <c r="CZ5056" s="6"/>
      <c r="DA5056" s="6"/>
      <c r="DB5056" s="6"/>
      <c r="DC5056" s="6"/>
      <c r="DD5056" s="6"/>
      <c r="DE5056" s="6"/>
      <c r="DF5056" s="6"/>
      <c r="DG5056" s="6"/>
      <c r="DH5056" s="6"/>
      <c r="DI5056" s="6"/>
      <c r="DJ5056" s="6"/>
    </row>
    <row r="5057" spans="15:114" ht="15" customHeight="1" x14ac:dyDescent="0.15"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6"/>
      <c r="BC5057" s="6"/>
      <c r="BD5057" s="6"/>
      <c r="BE5057" s="6"/>
      <c r="BF5057" s="6"/>
      <c r="BG5057" s="6"/>
      <c r="BH5057" s="6"/>
      <c r="BI5057" s="6"/>
      <c r="BJ5057" s="6"/>
      <c r="BK5057" s="6"/>
      <c r="BL5057" s="6"/>
      <c r="BM5057" s="6"/>
      <c r="BN5057" s="6"/>
      <c r="BO5057" s="6"/>
      <c r="BP5057" s="6"/>
      <c r="BQ5057" s="6"/>
      <c r="BR5057" s="6"/>
      <c r="BS5057" s="6"/>
      <c r="BT5057" s="6"/>
      <c r="BU5057" s="6"/>
      <c r="BV5057" s="6"/>
      <c r="BW5057" s="6"/>
      <c r="BX5057" s="6"/>
      <c r="BY5057" s="6"/>
      <c r="BZ5057" s="6"/>
      <c r="CA5057" s="6"/>
      <c r="CB5057" s="6"/>
      <c r="CC5057" s="6"/>
      <c r="CD5057" s="6"/>
      <c r="CE5057" s="6"/>
      <c r="CF5057" s="6"/>
      <c r="CG5057" s="6"/>
      <c r="CH5057" s="6"/>
      <c r="CI5057" s="6"/>
      <c r="CJ5057" s="6"/>
      <c r="CK5057" s="6"/>
      <c r="CL5057" s="6"/>
      <c r="CM5057" s="6"/>
      <c r="CN5057" s="6"/>
      <c r="CO5057" s="6"/>
      <c r="CP5057" s="6"/>
      <c r="CQ5057" s="6"/>
      <c r="CR5057" s="6"/>
      <c r="CS5057" s="6"/>
      <c r="CT5057" s="6"/>
      <c r="CU5057" s="6"/>
      <c r="CV5057" s="6"/>
      <c r="CW5057" s="6"/>
      <c r="CX5057" s="6"/>
      <c r="CY5057" s="6"/>
      <c r="CZ5057" s="6"/>
      <c r="DA5057" s="6"/>
      <c r="DB5057" s="6"/>
      <c r="DC5057" s="6"/>
      <c r="DD5057" s="6"/>
      <c r="DE5057" s="6"/>
      <c r="DF5057" s="6"/>
      <c r="DG5057" s="6"/>
      <c r="DH5057" s="6"/>
      <c r="DI5057" s="6"/>
      <c r="DJ5057" s="6"/>
    </row>
    <row r="5058" spans="15:114" ht="15" customHeight="1" x14ac:dyDescent="0.15"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  <c r="BH5058" s="6"/>
      <c r="BI5058" s="6"/>
      <c r="BJ5058" s="6"/>
      <c r="BK5058" s="6"/>
      <c r="BL5058" s="6"/>
      <c r="BM5058" s="6"/>
      <c r="BN5058" s="6"/>
      <c r="BO5058" s="6"/>
      <c r="BP5058" s="6"/>
      <c r="BQ5058" s="6"/>
      <c r="BR5058" s="6"/>
      <c r="BS5058" s="6"/>
      <c r="BT5058" s="6"/>
      <c r="BU5058" s="6"/>
      <c r="BV5058" s="6"/>
      <c r="BW5058" s="6"/>
      <c r="BX5058" s="6"/>
      <c r="BY5058" s="6"/>
      <c r="BZ5058" s="6"/>
      <c r="CA5058" s="6"/>
      <c r="CB5058" s="6"/>
      <c r="CC5058" s="6"/>
      <c r="CD5058" s="6"/>
      <c r="CE5058" s="6"/>
      <c r="CF5058" s="6"/>
      <c r="CG5058" s="6"/>
      <c r="CH5058" s="6"/>
      <c r="CI5058" s="6"/>
      <c r="CJ5058" s="6"/>
      <c r="CK5058" s="6"/>
      <c r="CL5058" s="6"/>
      <c r="CM5058" s="6"/>
      <c r="CN5058" s="6"/>
      <c r="CO5058" s="6"/>
      <c r="CP5058" s="6"/>
      <c r="CQ5058" s="6"/>
      <c r="CR5058" s="6"/>
      <c r="CS5058" s="6"/>
      <c r="CT5058" s="6"/>
      <c r="CU5058" s="6"/>
      <c r="CV5058" s="6"/>
      <c r="CW5058" s="6"/>
      <c r="CX5058" s="6"/>
      <c r="CY5058" s="6"/>
      <c r="CZ5058" s="6"/>
      <c r="DA5058" s="6"/>
      <c r="DB5058" s="6"/>
      <c r="DC5058" s="6"/>
      <c r="DD5058" s="6"/>
      <c r="DE5058" s="6"/>
      <c r="DF5058" s="6"/>
      <c r="DG5058" s="6"/>
      <c r="DH5058" s="6"/>
      <c r="DI5058" s="6"/>
      <c r="DJ5058" s="6"/>
    </row>
    <row r="5059" spans="15:114" ht="15" customHeight="1" x14ac:dyDescent="0.15"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  <c r="BH5059" s="6"/>
      <c r="BI5059" s="6"/>
      <c r="BJ5059" s="6"/>
      <c r="BK5059" s="6"/>
      <c r="BL5059" s="6"/>
      <c r="BM5059" s="6"/>
      <c r="BN5059" s="6"/>
      <c r="BO5059" s="6"/>
      <c r="BP5059" s="6"/>
      <c r="BQ5059" s="6"/>
      <c r="BR5059" s="6"/>
      <c r="BS5059" s="6"/>
      <c r="BT5059" s="6"/>
      <c r="BU5059" s="6"/>
      <c r="BV5059" s="6"/>
      <c r="BW5059" s="6"/>
      <c r="BX5059" s="6"/>
      <c r="BY5059" s="6"/>
      <c r="BZ5059" s="6"/>
      <c r="CA5059" s="6"/>
      <c r="CB5059" s="6"/>
      <c r="CC5059" s="6"/>
      <c r="CD5059" s="6"/>
      <c r="CE5059" s="6"/>
      <c r="CF5059" s="6"/>
      <c r="CG5059" s="6"/>
      <c r="CH5059" s="6"/>
      <c r="CI5059" s="6"/>
      <c r="CJ5059" s="6"/>
      <c r="CK5059" s="6"/>
      <c r="CL5059" s="6"/>
      <c r="CM5059" s="6"/>
      <c r="CN5059" s="6"/>
      <c r="CO5059" s="6"/>
      <c r="CP5059" s="6"/>
      <c r="CQ5059" s="6"/>
      <c r="CR5059" s="6"/>
      <c r="CS5059" s="6"/>
      <c r="CT5059" s="6"/>
      <c r="CU5059" s="6"/>
      <c r="CV5059" s="6"/>
      <c r="CW5059" s="6"/>
      <c r="CX5059" s="6"/>
      <c r="CY5059" s="6"/>
      <c r="CZ5059" s="6"/>
      <c r="DA5059" s="6"/>
      <c r="DB5059" s="6"/>
      <c r="DC5059" s="6"/>
      <c r="DD5059" s="6"/>
      <c r="DE5059" s="6"/>
      <c r="DF5059" s="6"/>
      <c r="DG5059" s="6"/>
      <c r="DH5059" s="6"/>
      <c r="DI5059" s="6"/>
      <c r="DJ5059" s="6"/>
    </row>
    <row r="5060" spans="15:114" ht="15" customHeight="1" x14ac:dyDescent="0.15"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6"/>
      <c r="BC5060" s="6"/>
      <c r="BD5060" s="6"/>
      <c r="BE5060" s="6"/>
      <c r="BF5060" s="6"/>
      <c r="BG5060" s="6"/>
      <c r="BH5060" s="6"/>
      <c r="BI5060" s="6"/>
      <c r="BJ5060" s="6"/>
      <c r="BK5060" s="6"/>
      <c r="BL5060" s="6"/>
      <c r="BM5060" s="6"/>
      <c r="BN5060" s="6"/>
      <c r="BO5060" s="6"/>
      <c r="BP5060" s="6"/>
      <c r="BQ5060" s="6"/>
      <c r="BR5060" s="6"/>
      <c r="BS5060" s="6"/>
      <c r="BT5060" s="6"/>
      <c r="BU5060" s="6"/>
      <c r="BV5060" s="6"/>
      <c r="BW5060" s="6"/>
      <c r="BX5060" s="6"/>
      <c r="BY5060" s="6"/>
      <c r="BZ5060" s="6"/>
      <c r="CA5060" s="6"/>
      <c r="CB5060" s="6"/>
      <c r="CC5060" s="6"/>
      <c r="CD5060" s="6"/>
      <c r="CE5060" s="6"/>
      <c r="CF5060" s="6"/>
      <c r="CG5060" s="6"/>
      <c r="CH5060" s="6"/>
      <c r="CI5060" s="6"/>
      <c r="CJ5060" s="6"/>
      <c r="CK5060" s="6"/>
      <c r="CL5060" s="6"/>
      <c r="CM5060" s="6"/>
      <c r="CN5060" s="6"/>
      <c r="CO5060" s="6"/>
      <c r="CP5060" s="6"/>
      <c r="CQ5060" s="6"/>
      <c r="CR5060" s="6"/>
      <c r="CS5060" s="6"/>
      <c r="CT5060" s="6"/>
      <c r="CU5060" s="6"/>
      <c r="CV5060" s="6"/>
      <c r="CW5060" s="6"/>
      <c r="CX5060" s="6"/>
      <c r="CY5060" s="6"/>
      <c r="CZ5060" s="6"/>
      <c r="DA5060" s="6"/>
      <c r="DB5060" s="6"/>
      <c r="DC5060" s="6"/>
      <c r="DD5060" s="6"/>
      <c r="DE5060" s="6"/>
      <c r="DF5060" s="6"/>
      <c r="DG5060" s="6"/>
      <c r="DH5060" s="6"/>
      <c r="DI5060" s="6"/>
      <c r="DJ5060" s="6"/>
    </row>
    <row r="5061" spans="15:114" ht="15" customHeight="1" x14ac:dyDescent="0.15"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6"/>
      <c r="BC5061" s="6"/>
      <c r="BD5061" s="6"/>
      <c r="BE5061" s="6"/>
      <c r="BF5061" s="6"/>
      <c r="BG5061" s="6"/>
      <c r="BH5061" s="6"/>
      <c r="BI5061" s="6"/>
      <c r="BJ5061" s="6"/>
      <c r="BK5061" s="6"/>
      <c r="BL5061" s="6"/>
      <c r="BM5061" s="6"/>
      <c r="BN5061" s="6"/>
      <c r="BO5061" s="6"/>
      <c r="BP5061" s="6"/>
      <c r="BQ5061" s="6"/>
      <c r="BR5061" s="6"/>
      <c r="BS5061" s="6"/>
      <c r="BT5061" s="6"/>
      <c r="BU5061" s="6"/>
      <c r="BV5061" s="6"/>
      <c r="BW5061" s="6"/>
      <c r="BX5061" s="6"/>
      <c r="BY5061" s="6"/>
      <c r="BZ5061" s="6"/>
      <c r="CA5061" s="6"/>
      <c r="CB5061" s="6"/>
      <c r="CC5061" s="6"/>
      <c r="CD5061" s="6"/>
      <c r="CE5061" s="6"/>
      <c r="CF5061" s="6"/>
      <c r="CG5061" s="6"/>
      <c r="CH5061" s="6"/>
      <c r="CI5061" s="6"/>
      <c r="CJ5061" s="6"/>
      <c r="CK5061" s="6"/>
      <c r="CL5061" s="6"/>
      <c r="CM5061" s="6"/>
      <c r="CN5061" s="6"/>
      <c r="CO5061" s="6"/>
      <c r="CP5061" s="6"/>
      <c r="CQ5061" s="6"/>
      <c r="CR5061" s="6"/>
      <c r="CS5061" s="6"/>
      <c r="CT5061" s="6"/>
      <c r="CU5061" s="6"/>
      <c r="CV5061" s="6"/>
      <c r="CW5061" s="6"/>
      <c r="CX5061" s="6"/>
      <c r="CY5061" s="6"/>
      <c r="CZ5061" s="6"/>
      <c r="DA5061" s="6"/>
      <c r="DB5061" s="6"/>
      <c r="DC5061" s="6"/>
      <c r="DD5061" s="6"/>
      <c r="DE5061" s="6"/>
      <c r="DF5061" s="6"/>
      <c r="DG5061" s="6"/>
      <c r="DH5061" s="6"/>
      <c r="DI5061" s="6"/>
      <c r="DJ5061" s="6"/>
    </row>
    <row r="5062" spans="15:114" ht="15" customHeight="1" x14ac:dyDescent="0.15"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6"/>
      <c r="BC5062" s="6"/>
      <c r="BD5062" s="6"/>
      <c r="BE5062" s="6"/>
      <c r="BF5062" s="6"/>
      <c r="BG5062" s="6"/>
      <c r="BH5062" s="6"/>
      <c r="BI5062" s="6"/>
      <c r="BJ5062" s="6"/>
      <c r="BK5062" s="6"/>
      <c r="BL5062" s="6"/>
      <c r="BM5062" s="6"/>
      <c r="BN5062" s="6"/>
      <c r="BO5062" s="6"/>
      <c r="BP5062" s="6"/>
      <c r="BQ5062" s="6"/>
      <c r="BR5062" s="6"/>
      <c r="BS5062" s="6"/>
      <c r="BT5062" s="6"/>
      <c r="BU5062" s="6"/>
      <c r="BV5062" s="6"/>
      <c r="BW5062" s="6"/>
      <c r="BX5062" s="6"/>
      <c r="BY5062" s="6"/>
      <c r="BZ5062" s="6"/>
      <c r="CA5062" s="6"/>
      <c r="CB5062" s="6"/>
      <c r="CC5062" s="6"/>
      <c r="CD5062" s="6"/>
      <c r="CE5062" s="6"/>
      <c r="CF5062" s="6"/>
      <c r="CG5062" s="6"/>
      <c r="CH5062" s="6"/>
      <c r="CI5062" s="6"/>
      <c r="CJ5062" s="6"/>
      <c r="CK5062" s="6"/>
      <c r="CL5062" s="6"/>
      <c r="CM5062" s="6"/>
      <c r="CN5062" s="6"/>
      <c r="CO5062" s="6"/>
      <c r="CP5062" s="6"/>
      <c r="CQ5062" s="6"/>
      <c r="CR5062" s="6"/>
      <c r="CS5062" s="6"/>
      <c r="CT5062" s="6"/>
      <c r="CU5062" s="6"/>
      <c r="CV5062" s="6"/>
      <c r="CW5062" s="6"/>
      <c r="CX5062" s="6"/>
      <c r="CY5062" s="6"/>
      <c r="CZ5062" s="6"/>
      <c r="DA5062" s="6"/>
      <c r="DB5062" s="6"/>
      <c r="DC5062" s="6"/>
      <c r="DD5062" s="6"/>
      <c r="DE5062" s="6"/>
      <c r="DF5062" s="6"/>
      <c r="DG5062" s="6"/>
      <c r="DH5062" s="6"/>
      <c r="DI5062" s="6"/>
      <c r="DJ5062" s="6"/>
    </row>
    <row r="5063" spans="15:114" ht="15" customHeight="1" x14ac:dyDescent="0.15"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6"/>
      <c r="BC5063" s="6"/>
      <c r="BD5063" s="6"/>
      <c r="BE5063" s="6"/>
      <c r="BF5063" s="6"/>
      <c r="BG5063" s="6"/>
      <c r="BH5063" s="6"/>
      <c r="BI5063" s="6"/>
      <c r="BJ5063" s="6"/>
      <c r="BK5063" s="6"/>
      <c r="BL5063" s="6"/>
      <c r="BM5063" s="6"/>
      <c r="BN5063" s="6"/>
      <c r="BO5063" s="6"/>
      <c r="BP5063" s="6"/>
      <c r="BQ5063" s="6"/>
      <c r="BR5063" s="6"/>
      <c r="BS5063" s="6"/>
      <c r="BT5063" s="6"/>
      <c r="BU5063" s="6"/>
      <c r="BV5063" s="6"/>
      <c r="BW5063" s="6"/>
      <c r="BX5063" s="6"/>
      <c r="BY5063" s="6"/>
      <c r="BZ5063" s="6"/>
      <c r="CA5063" s="6"/>
      <c r="CB5063" s="6"/>
      <c r="CC5063" s="6"/>
      <c r="CD5063" s="6"/>
      <c r="CE5063" s="6"/>
      <c r="CF5063" s="6"/>
      <c r="CG5063" s="6"/>
      <c r="CH5063" s="6"/>
      <c r="CI5063" s="6"/>
      <c r="CJ5063" s="6"/>
      <c r="CK5063" s="6"/>
      <c r="CL5063" s="6"/>
      <c r="CM5063" s="6"/>
      <c r="CN5063" s="6"/>
      <c r="CO5063" s="6"/>
      <c r="CP5063" s="6"/>
      <c r="CQ5063" s="6"/>
      <c r="CR5063" s="6"/>
      <c r="CS5063" s="6"/>
      <c r="CT5063" s="6"/>
      <c r="CU5063" s="6"/>
      <c r="CV5063" s="6"/>
      <c r="CW5063" s="6"/>
      <c r="CX5063" s="6"/>
      <c r="CY5063" s="6"/>
      <c r="CZ5063" s="6"/>
      <c r="DA5063" s="6"/>
      <c r="DB5063" s="6"/>
      <c r="DC5063" s="6"/>
      <c r="DD5063" s="6"/>
      <c r="DE5063" s="6"/>
      <c r="DF5063" s="6"/>
      <c r="DG5063" s="6"/>
      <c r="DH5063" s="6"/>
      <c r="DI5063" s="6"/>
      <c r="DJ5063" s="6"/>
    </row>
    <row r="5064" spans="15:114" ht="15" customHeight="1" x14ac:dyDescent="0.15"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6"/>
      <c r="BC5064" s="6"/>
      <c r="BD5064" s="6"/>
      <c r="BE5064" s="6"/>
      <c r="BF5064" s="6"/>
      <c r="BG5064" s="6"/>
      <c r="BH5064" s="6"/>
      <c r="BI5064" s="6"/>
      <c r="BJ5064" s="6"/>
      <c r="BK5064" s="6"/>
      <c r="BL5064" s="6"/>
      <c r="BM5064" s="6"/>
      <c r="BN5064" s="6"/>
      <c r="BO5064" s="6"/>
      <c r="BP5064" s="6"/>
      <c r="BQ5064" s="6"/>
      <c r="BR5064" s="6"/>
      <c r="BS5064" s="6"/>
      <c r="BT5064" s="6"/>
      <c r="BU5064" s="6"/>
      <c r="BV5064" s="6"/>
      <c r="BW5064" s="6"/>
      <c r="BX5064" s="6"/>
      <c r="BY5064" s="6"/>
      <c r="BZ5064" s="6"/>
      <c r="CA5064" s="6"/>
      <c r="CB5064" s="6"/>
      <c r="CC5064" s="6"/>
      <c r="CD5064" s="6"/>
      <c r="CE5064" s="6"/>
      <c r="CF5064" s="6"/>
      <c r="CG5064" s="6"/>
      <c r="CH5064" s="6"/>
      <c r="CI5064" s="6"/>
      <c r="CJ5064" s="6"/>
      <c r="CK5064" s="6"/>
      <c r="CL5064" s="6"/>
      <c r="CM5064" s="6"/>
      <c r="CN5064" s="6"/>
      <c r="CO5064" s="6"/>
      <c r="CP5064" s="6"/>
      <c r="CQ5064" s="6"/>
      <c r="CR5064" s="6"/>
      <c r="CS5064" s="6"/>
      <c r="CT5064" s="6"/>
      <c r="CU5064" s="6"/>
      <c r="CV5064" s="6"/>
      <c r="CW5064" s="6"/>
      <c r="CX5064" s="6"/>
      <c r="CY5064" s="6"/>
      <c r="CZ5064" s="6"/>
      <c r="DA5064" s="6"/>
      <c r="DB5064" s="6"/>
      <c r="DC5064" s="6"/>
      <c r="DD5064" s="6"/>
      <c r="DE5064" s="6"/>
      <c r="DF5064" s="6"/>
      <c r="DG5064" s="6"/>
      <c r="DH5064" s="6"/>
      <c r="DI5064" s="6"/>
      <c r="DJ5064" s="6"/>
    </row>
    <row r="5065" spans="15:114" ht="15" customHeight="1" x14ac:dyDescent="0.15"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6"/>
      <c r="BC5065" s="6"/>
      <c r="BD5065" s="6"/>
      <c r="BE5065" s="6"/>
      <c r="BF5065" s="6"/>
      <c r="BG5065" s="6"/>
      <c r="BH5065" s="6"/>
      <c r="BI5065" s="6"/>
      <c r="BJ5065" s="6"/>
      <c r="BK5065" s="6"/>
      <c r="BL5065" s="6"/>
      <c r="BM5065" s="6"/>
      <c r="BN5065" s="6"/>
      <c r="BO5065" s="6"/>
      <c r="BP5065" s="6"/>
      <c r="BQ5065" s="6"/>
      <c r="BR5065" s="6"/>
      <c r="BS5065" s="6"/>
      <c r="BT5065" s="6"/>
      <c r="BU5065" s="6"/>
      <c r="BV5065" s="6"/>
      <c r="BW5065" s="6"/>
      <c r="BX5065" s="6"/>
      <c r="BY5065" s="6"/>
      <c r="BZ5065" s="6"/>
      <c r="CA5065" s="6"/>
      <c r="CB5065" s="6"/>
      <c r="CC5065" s="6"/>
      <c r="CD5065" s="6"/>
      <c r="CE5065" s="6"/>
      <c r="CF5065" s="6"/>
      <c r="CG5065" s="6"/>
      <c r="CH5065" s="6"/>
      <c r="CI5065" s="6"/>
      <c r="CJ5065" s="6"/>
      <c r="CK5065" s="6"/>
      <c r="CL5065" s="6"/>
      <c r="CM5065" s="6"/>
      <c r="CN5065" s="6"/>
      <c r="CO5065" s="6"/>
      <c r="CP5065" s="6"/>
      <c r="CQ5065" s="6"/>
      <c r="CR5065" s="6"/>
      <c r="CS5065" s="6"/>
      <c r="CT5065" s="6"/>
      <c r="CU5065" s="6"/>
      <c r="CV5065" s="6"/>
      <c r="CW5065" s="6"/>
      <c r="CX5065" s="6"/>
      <c r="CY5065" s="6"/>
      <c r="CZ5065" s="6"/>
      <c r="DA5065" s="6"/>
      <c r="DB5065" s="6"/>
      <c r="DC5065" s="6"/>
      <c r="DD5065" s="6"/>
      <c r="DE5065" s="6"/>
      <c r="DF5065" s="6"/>
      <c r="DG5065" s="6"/>
      <c r="DH5065" s="6"/>
      <c r="DI5065" s="6"/>
      <c r="DJ5065" s="6"/>
    </row>
    <row r="5066" spans="15:114" ht="15" customHeight="1" x14ac:dyDescent="0.15"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6"/>
      <c r="BC5066" s="6"/>
      <c r="BD5066" s="6"/>
      <c r="BE5066" s="6"/>
      <c r="BF5066" s="6"/>
      <c r="BG5066" s="6"/>
      <c r="BH5066" s="6"/>
      <c r="BI5066" s="6"/>
      <c r="BJ5066" s="6"/>
      <c r="BK5066" s="6"/>
      <c r="BL5066" s="6"/>
      <c r="BM5066" s="6"/>
      <c r="BN5066" s="6"/>
      <c r="BO5066" s="6"/>
      <c r="BP5066" s="6"/>
      <c r="BQ5066" s="6"/>
      <c r="BR5066" s="6"/>
      <c r="BS5066" s="6"/>
      <c r="BT5066" s="6"/>
      <c r="BU5066" s="6"/>
      <c r="BV5066" s="6"/>
      <c r="BW5066" s="6"/>
      <c r="BX5066" s="6"/>
      <c r="BY5066" s="6"/>
      <c r="BZ5066" s="6"/>
      <c r="CA5066" s="6"/>
      <c r="CB5066" s="6"/>
      <c r="CC5066" s="6"/>
      <c r="CD5066" s="6"/>
      <c r="CE5066" s="6"/>
      <c r="CF5066" s="6"/>
      <c r="CG5066" s="6"/>
      <c r="CH5066" s="6"/>
      <c r="CI5066" s="6"/>
      <c r="CJ5066" s="6"/>
      <c r="CK5066" s="6"/>
      <c r="CL5066" s="6"/>
      <c r="CM5066" s="6"/>
      <c r="CN5066" s="6"/>
      <c r="CO5066" s="6"/>
      <c r="CP5066" s="6"/>
      <c r="CQ5066" s="6"/>
      <c r="CR5066" s="6"/>
      <c r="CS5066" s="6"/>
      <c r="CT5066" s="6"/>
      <c r="CU5066" s="6"/>
      <c r="CV5066" s="6"/>
      <c r="CW5066" s="6"/>
      <c r="CX5066" s="6"/>
      <c r="CY5066" s="6"/>
      <c r="CZ5066" s="6"/>
      <c r="DA5066" s="6"/>
      <c r="DB5066" s="6"/>
      <c r="DC5066" s="6"/>
      <c r="DD5066" s="6"/>
      <c r="DE5066" s="6"/>
      <c r="DF5066" s="6"/>
      <c r="DG5066" s="6"/>
      <c r="DH5066" s="6"/>
      <c r="DI5066" s="6"/>
      <c r="DJ5066" s="6"/>
    </row>
    <row r="5067" spans="15:114" ht="15" customHeight="1" x14ac:dyDescent="0.15"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6"/>
      <c r="BC5067" s="6"/>
      <c r="BD5067" s="6"/>
      <c r="BE5067" s="6"/>
      <c r="BF5067" s="6"/>
      <c r="BG5067" s="6"/>
      <c r="BH5067" s="6"/>
      <c r="BI5067" s="6"/>
      <c r="BJ5067" s="6"/>
      <c r="BK5067" s="6"/>
      <c r="BL5067" s="6"/>
      <c r="BM5067" s="6"/>
      <c r="BN5067" s="6"/>
      <c r="BO5067" s="6"/>
      <c r="BP5067" s="6"/>
      <c r="BQ5067" s="6"/>
      <c r="BR5067" s="6"/>
      <c r="BS5067" s="6"/>
      <c r="BT5067" s="6"/>
      <c r="BU5067" s="6"/>
      <c r="BV5067" s="6"/>
      <c r="BW5067" s="6"/>
      <c r="BX5067" s="6"/>
      <c r="BY5067" s="6"/>
      <c r="BZ5067" s="6"/>
      <c r="CA5067" s="6"/>
      <c r="CB5067" s="6"/>
      <c r="CC5067" s="6"/>
      <c r="CD5067" s="6"/>
      <c r="CE5067" s="6"/>
      <c r="CF5067" s="6"/>
      <c r="CG5067" s="6"/>
      <c r="CH5067" s="6"/>
      <c r="CI5067" s="6"/>
      <c r="CJ5067" s="6"/>
      <c r="CK5067" s="6"/>
      <c r="CL5067" s="6"/>
      <c r="CM5067" s="6"/>
      <c r="CN5067" s="6"/>
      <c r="CO5067" s="6"/>
      <c r="CP5067" s="6"/>
      <c r="CQ5067" s="6"/>
      <c r="CR5067" s="6"/>
      <c r="CS5067" s="6"/>
      <c r="CT5067" s="6"/>
      <c r="CU5067" s="6"/>
      <c r="CV5067" s="6"/>
      <c r="CW5067" s="6"/>
      <c r="CX5067" s="6"/>
      <c r="CY5067" s="6"/>
      <c r="CZ5067" s="6"/>
      <c r="DA5067" s="6"/>
      <c r="DB5067" s="6"/>
      <c r="DC5067" s="6"/>
      <c r="DD5067" s="6"/>
      <c r="DE5067" s="6"/>
      <c r="DF5067" s="6"/>
      <c r="DG5067" s="6"/>
      <c r="DH5067" s="6"/>
      <c r="DI5067" s="6"/>
      <c r="DJ5067" s="6"/>
    </row>
    <row r="5068" spans="15:114" ht="15" customHeight="1" x14ac:dyDescent="0.15"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6"/>
      <c r="BC5068" s="6"/>
      <c r="BD5068" s="6"/>
      <c r="BE5068" s="6"/>
      <c r="BF5068" s="6"/>
      <c r="BG5068" s="6"/>
      <c r="BH5068" s="6"/>
      <c r="BI5068" s="6"/>
      <c r="BJ5068" s="6"/>
      <c r="BK5068" s="6"/>
      <c r="BL5068" s="6"/>
      <c r="BM5068" s="6"/>
      <c r="BN5068" s="6"/>
      <c r="BO5068" s="6"/>
      <c r="BP5068" s="6"/>
      <c r="BQ5068" s="6"/>
      <c r="BR5068" s="6"/>
      <c r="BS5068" s="6"/>
      <c r="BT5068" s="6"/>
      <c r="BU5068" s="6"/>
      <c r="BV5068" s="6"/>
      <c r="BW5068" s="6"/>
      <c r="BX5068" s="6"/>
      <c r="BY5068" s="6"/>
      <c r="BZ5068" s="6"/>
      <c r="CA5068" s="6"/>
      <c r="CB5068" s="6"/>
      <c r="CC5068" s="6"/>
      <c r="CD5068" s="6"/>
      <c r="CE5068" s="6"/>
      <c r="CF5068" s="6"/>
      <c r="CG5068" s="6"/>
      <c r="CH5068" s="6"/>
      <c r="CI5068" s="6"/>
      <c r="CJ5068" s="6"/>
      <c r="CK5068" s="6"/>
      <c r="CL5068" s="6"/>
      <c r="CM5068" s="6"/>
      <c r="CN5068" s="6"/>
      <c r="CO5068" s="6"/>
      <c r="CP5068" s="6"/>
      <c r="CQ5068" s="6"/>
      <c r="CR5068" s="6"/>
      <c r="CS5068" s="6"/>
      <c r="CT5068" s="6"/>
      <c r="CU5068" s="6"/>
      <c r="CV5068" s="6"/>
      <c r="CW5068" s="6"/>
      <c r="CX5068" s="6"/>
      <c r="CY5068" s="6"/>
      <c r="CZ5068" s="6"/>
      <c r="DA5068" s="6"/>
      <c r="DB5068" s="6"/>
      <c r="DC5068" s="6"/>
      <c r="DD5068" s="6"/>
      <c r="DE5068" s="6"/>
      <c r="DF5068" s="6"/>
      <c r="DG5068" s="6"/>
      <c r="DH5068" s="6"/>
      <c r="DI5068" s="6"/>
      <c r="DJ5068" s="6"/>
    </row>
    <row r="5069" spans="15:114" ht="15" customHeight="1" x14ac:dyDescent="0.15"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6"/>
      <c r="BC5069" s="6"/>
      <c r="BD5069" s="6"/>
      <c r="BE5069" s="6"/>
      <c r="BF5069" s="6"/>
      <c r="BG5069" s="6"/>
      <c r="BH5069" s="6"/>
      <c r="BI5069" s="6"/>
      <c r="BJ5069" s="6"/>
      <c r="BK5069" s="6"/>
      <c r="BL5069" s="6"/>
      <c r="BM5069" s="6"/>
      <c r="BN5069" s="6"/>
      <c r="BO5069" s="6"/>
      <c r="BP5069" s="6"/>
      <c r="BQ5069" s="6"/>
      <c r="BR5069" s="6"/>
      <c r="BS5069" s="6"/>
      <c r="BT5069" s="6"/>
      <c r="BU5069" s="6"/>
      <c r="BV5069" s="6"/>
      <c r="BW5069" s="6"/>
      <c r="BX5069" s="6"/>
      <c r="BY5069" s="6"/>
      <c r="BZ5069" s="6"/>
      <c r="CA5069" s="6"/>
      <c r="CB5069" s="6"/>
      <c r="CC5069" s="6"/>
      <c r="CD5069" s="6"/>
      <c r="CE5069" s="6"/>
      <c r="CF5069" s="6"/>
      <c r="CG5069" s="6"/>
      <c r="CH5069" s="6"/>
      <c r="CI5069" s="6"/>
      <c r="CJ5069" s="6"/>
      <c r="CK5069" s="6"/>
      <c r="CL5069" s="6"/>
      <c r="CM5069" s="6"/>
      <c r="CN5069" s="6"/>
      <c r="CO5069" s="6"/>
      <c r="CP5069" s="6"/>
      <c r="CQ5069" s="6"/>
      <c r="CR5069" s="6"/>
      <c r="CS5069" s="6"/>
      <c r="CT5069" s="6"/>
      <c r="CU5069" s="6"/>
      <c r="CV5069" s="6"/>
      <c r="CW5069" s="6"/>
      <c r="CX5069" s="6"/>
      <c r="CY5069" s="6"/>
      <c r="CZ5069" s="6"/>
      <c r="DA5069" s="6"/>
      <c r="DB5069" s="6"/>
      <c r="DC5069" s="6"/>
      <c r="DD5069" s="6"/>
      <c r="DE5069" s="6"/>
      <c r="DF5069" s="6"/>
      <c r="DG5069" s="6"/>
      <c r="DH5069" s="6"/>
      <c r="DI5069" s="6"/>
      <c r="DJ5069" s="6"/>
    </row>
    <row r="5070" spans="15:114" ht="15" customHeight="1" x14ac:dyDescent="0.15"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6"/>
      <c r="BC5070" s="6"/>
      <c r="BD5070" s="6"/>
      <c r="BE5070" s="6"/>
      <c r="BF5070" s="6"/>
      <c r="BG5070" s="6"/>
      <c r="BH5070" s="6"/>
      <c r="BI5070" s="6"/>
      <c r="BJ5070" s="6"/>
      <c r="BK5070" s="6"/>
      <c r="BL5070" s="6"/>
      <c r="BM5070" s="6"/>
      <c r="BN5070" s="6"/>
      <c r="BO5070" s="6"/>
      <c r="BP5070" s="6"/>
      <c r="BQ5070" s="6"/>
      <c r="BR5070" s="6"/>
      <c r="BS5070" s="6"/>
      <c r="BT5070" s="6"/>
      <c r="BU5070" s="6"/>
      <c r="BV5070" s="6"/>
      <c r="BW5070" s="6"/>
      <c r="BX5070" s="6"/>
      <c r="BY5070" s="6"/>
      <c r="BZ5070" s="6"/>
      <c r="CA5070" s="6"/>
      <c r="CB5070" s="6"/>
      <c r="CC5070" s="6"/>
      <c r="CD5070" s="6"/>
      <c r="CE5070" s="6"/>
      <c r="CF5070" s="6"/>
      <c r="CG5070" s="6"/>
      <c r="CH5070" s="6"/>
      <c r="CI5070" s="6"/>
      <c r="CJ5070" s="6"/>
      <c r="CK5070" s="6"/>
      <c r="CL5070" s="6"/>
      <c r="CM5070" s="6"/>
      <c r="CN5070" s="6"/>
      <c r="CO5070" s="6"/>
      <c r="CP5070" s="6"/>
      <c r="CQ5070" s="6"/>
      <c r="CR5070" s="6"/>
      <c r="CS5070" s="6"/>
      <c r="CT5070" s="6"/>
      <c r="CU5070" s="6"/>
      <c r="CV5070" s="6"/>
      <c r="CW5070" s="6"/>
      <c r="CX5070" s="6"/>
      <c r="CY5070" s="6"/>
      <c r="CZ5070" s="6"/>
      <c r="DA5070" s="6"/>
      <c r="DB5070" s="6"/>
      <c r="DC5070" s="6"/>
      <c r="DD5070" s="6"/>
      <c r="DE5070" s="6"/>
      <c r="DF5070" s="6"/>
      <c r="DG5070" s="6"/>
      <c r="DH5070" s="6"/>
      <c r="DI5070" s="6"/>
      <c r="DJ5070" s="6"/>
    </row>
    <row r="5071" spans="15:114" ht="15" customHeight="1" x14ac:dyDescent="0.15"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6"/>
      <c r="BC5071" s="6"/>
      <c r="BD5071" s="6"/>
      <c r="BE5071" s="6"/>
      <c r="BF5071" s="6"/>
      <c r="BG5071" s="6"/>
      <c r="BH5071" s="6"/>
      <c r="BI5071" s="6"/>
      <c r="BJ5071" s="6"/>
      <c r="BK5071" s="6"/>
      <c r="BL5071" s="6"/>
      <c r="BM5071" s="6"/>
      <c r="BN5071" s="6"/>
      <c r="BO5071" s="6"/>
      <c r="BP5071" s="6"/>
      <c r="BQ5071" s="6"/>
      <c r="BR5071" s="6"/>
      <c r="BS5071" s="6"/>
      <c r="BT5071" s="6"/>
      <c r="BU5071" s="6"/>
      <c r="BV5071" s="6"/>
      <c r="BW5071" s="6"/>
      <c r="BX5071" s="6"/>
      <c r="BY5071" s="6"/>
      <c r="BZ5071" s="6"/>
      <c r="CA5071" s="6"/>
      <c r="CB5071" s="6"/>
      <c r="CC5071" s="6"/>
      <c r="CD5071" s="6"/>
      <c r="CE5071" s="6"/>
      <c r="CF5071" s="6"/>
      <c r="CG5071" s="6"/>
      <c r="CH5071" s="6"/>
      <c r="CI5071" s="6"/>
      <c r="CJ5071" s="6"/>
      <c r="CK5071" s="6"/>
      <c r="CL5071" s="6"/>
      <c r="CM5071" s="6"/>
      <c r="CN5071" s="6"/>
      <c r="CO5071" s="6"/>
      <c r="CP5071" s="6"/>
      <c r="CQ5071" s="6"/>
      <c r="CR5071" s="6"/>
      <c r="CS5071" s="6"/>
      <c r="CT5071" s="6"/>
      <c r="CU5071" s="6"/>
      <c r="CV5071" s="6"/>
      <c r="CW5071" s="6"/>
      <c r="CX5071" s="6"/>
      <c r="CY5071" s="6"/>
      <c r="CZ5071" s="6"/>
      <c r="DA5071" s="6"/>
      <c r="DB5071" s="6"/>
      <c r="DC5071" s="6"/>
      <c r="DD5071" s="6"/>
      <c r="DE5071" s="6"/>
      <c r="DF5071" s="6"/>
      <c r="DG5071" s="6"/>
      <c r="DH5071" s="6"/>
      <c r="DI5071" s="6"/>
      <c r="DJ5071" s="6"/>
    </row>
    <row r="5072" spans="15:114" ht="15" customHeight="1" x14ac:dyDescent="0.15"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6"/>
      <c r="BC5072" s="6"/>
      <c r="BD5072" s="6"/>
      <c r="BE5072" s="6"/>
      <c r="BF5072" s="6"/>
      <c r="BG5072" s="6"/>
      <c r="BH5072" s="6"/>
      <c r="BI5072" s="6"/>
      <c r="BJ5072" s="6"/>
      <c r="BK5072" s="6"/>
      <c r="BL5072" s="6"/>
      <c r="BM5072" s="6"/>
      <c r="BN5072" s="6"/>
      <c r="BO5072" s="6"/>
      <c r="BP5072" s="6"/>
      <c r="BQ5072" s="6"/>
      <c r="BR5072" s="6"/>
      <c r="BS5072" s="6"/>
      <c r="BT5072" s="6"/>
      <c r="BU5072" s="6"/>
      <c r="BV5072" s="6"/>
      <c r="BW5072" s="6"/>
      <c r="BX5072" s="6"/>
      <c r="BY5072" s="6"/>
      <c r="BZ5072" s="6"/>
      <c r="CA5072" s="6"/>
      <c r="CB5072" s="6"/>
      <c r="CC5072" s="6"/>
      <c r="CD5072" s="6"/>
      <c r="CE5072" s="6"/>
      <c r="CF5072" s="6"/>
      <c r="CG5072" s="6"/>
      <c r="CH5072" s="6"/>
      <c r="CI5072" s="6"/>
      <c r="CJ5072" s="6"/>
      <c r="CK5072" s="6"/>
      <c r="CL5072" s="6"/>
      <c r="CM5072" s="6"/>
      <c r="CN5072" s="6"/>
      <c r="CO5072" s="6"/>
      <c r="CP5072" s="6"/>
      <c r="CQ5072" s="6"/>
      <c r="CR5072" s="6"/>
      <c r="CS5072" s="6"/>
      <c r="CT5072" s="6"/>
      <c r="CU5072" s="6"/>
      <c r="CV5072" s="6"/>
      <c r="CW5072" s="6"/>
      <c r="CX5072" s="6"/>
      <c r="CY5072" s="6"/>
      <c r="CZ5072" s="6"/>
      <c r="DA5072" s="6"/>
      <c r="DB5072" s="6"/>
      <c r="DC5072" s="6"/>
      <c r="DD5072" s="6"/>
      <c r="DE5072" s="6"/>
      <c r="DF5072" s="6"/>
      <c r="DG5072" s="6"/>
      <c r="DH5072" s="6"/>
      <c r="DI5072" s="6"/>
      <c r="DJ5072" s="6"/>
    </row>
    <row r="5073" spans="15:114" ht="15" customHeight="1" x14ac:dyDescent="0.15"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6"/>
      <c r="BC5073" s="6"/>
      <c r="BD5073" s="6"/>
      <c r="BE5073" s="6"/>
      <c r="BF5073" s="6"/>
      <c r="BG5073" s="6"/>
      <c r="BH5073" s="6"/>
      <c r="BI5073" s="6"/>
      <c r="BJ5073" s="6"/>
      <c r="BK5073" s="6"/>
      <c r="BL5073" s="6"/>
      <c r="BM5073" s="6"/>
      <c r="BN5073" s="6"/>
      <c r="BO5073" s="6"/>
      <c r="BP5073" s="6"/>
      <c r="BQ5073" s="6"/>
      <c r="BR5073" s="6"/>
      <c r="BS5073" s="6"/>
      <c r="BT5073" s="6"/>
      <c r="BU5073" s="6"/>
      <c r="BV5073" s="6"/>
      <c r="BW5073" s="6"/>
      <c r="BX5073" s="6"/>
      <c r="BY5073" s="6"/>
      <c r="BZ5073" s="6"/>
      <c r="CA5073" s="6"/>
      <c r="CB5073" s="6"/>
      <c r="CC5073" s="6"/>
      <c r="CD5073" s="6"/>
      <c r="CE5073" s="6"/>
      <c r="CF5073" s="6"/>
      <c r="CG5073" s="6"/>
      <c r="CH5073" s="6"/>
      <c r="CI5073" s="6"/>
      <c r="CJ5073" s="6"/>
      <c r="CK5073" s="6"/>
      <c r="CL5073" s="6"/>
      <c r="CM5073" s="6"/>
      <c r="CN5073" s="6"/>
      <c r="CO5073" s="6"/>
      <c r="CP5073" s="6"/>
      <c r="CQ5073" s="6"/>
      <c r="CR5073" s="6"/>
      <c r="CS5073" s="6"/>
      <c r="CT5073" s="6"/>
      <c r="CU5073" s="6"/>
      <c r="CV5073" s="6"/>
      <c r="CW5073" s="6"/>
      <c r="CX5073" s="6"/>
      <c r="CY5073" s="6"/>
      <c r="CZ5073" s="6"/>
      <c r="DA5073" s="6"/>
      <c r="DB5073" s="6"/>
      <c r="DC5073" s="6"/>
      <c r="DD5073" s="6"/>
      <c r="DE5073" s="6"/>
      <c r="DF5073" s="6"/>
      <c r="DG5073" s="6"/>
      <c r="DH5073" s="6"/>
      <c r="DI5073" s="6"/>
      <c r="DJ5073" s="6"/>
    </row>
    <row r="5074" spans="15:114" ht="15" customHeight="1" x14ac:dyDescent="0.15"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  <c r="BH5074" s="6"/>
      <c r="BI5074" s="6"/>
      <c r="BJ5074" s="6"/>
      <c r="BK5074" s="6"/>
      <c r="BL5074" s="6"/>
      <c r="BM5074" s="6"/>
      <c r="BN5074" s="6"/>
      <c r="BO5074" s="6"/>
      <c r="BP5074" s="6"/>
      <c r="BQ5074" s="6"/>
      <c r="BR5074" s="6"/>
      <c r="BS5074" s="6"/>
      <c r="BT5074" s="6"/>
      <c r="BU5074" s="6"/>
      <c r="BV5074" s="6"/>
      <c r="BW5074" s="6"/>
      <c r="BX5074" s="6"/>
      <c r="BY5074" s="6"/>
      <c r="BZ5074" s="6"/>
      <c r="CA5074" s="6"/>
      <c r="CB5074" s="6"/>
      <c r="CC5074" s="6"/>
      <c r="CD5074" s="6"/>
      <c r="CE5074" s="6"/>
      <c r="CF5074" s="6"/>
      <c r="CG5074" s="6"/>
      <c r="CH5074" s="6"/>
      <c r="CI5074" s="6"/>
      <c r="CJ5074" s="6"/>
      <c r="CK5074" s="6"/>
      <c r="CL5074" s="6"/>
      <c r="CM5074" s="6"/>
      <c r="CN5074" s="6"/>
      <c r="CO5074" s="6"/>
      <c r="CP5074" s="6"/>
      <c r="CQ5074" s="6"/>
      <c r="CR5074" s="6"/>
      <c r="CS5074" s="6"/>
      <c r="CT5074" s="6"/>
      <c r="CU5074" s="6"/>
      <c r="CV5074" s="6"/>
      <c r="CW5074" s="6"/>
      <c r="CX5074" s="6"/>
      <c r="CY5074" s="6"/>
      <c r="CZ5074" s="6"/>
      <c r="DA5074" s="6"/>
      <c r="DB5074" s="6"/>
      <c r="DC5074" s="6"/>
      <c r="DD5074" s="6"/>
      <c r="DE5074" s="6"/>
      <c r="DF5074" s="6"/>
      <c r="DG5074" s="6"/>
      <c r="DH5074" s="6"/>
      <c r="DI5074" s="6"/>
      <c r="DJ5074" s="6"/>
    </row>
    <row r="5075" spans="15:114" ht="15" customHeight="1" x14ac:dyDescent="0.15"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  <c r="BH5075" s="6"/>
      <c r="BI5075" s="6"/>
      <c r="BJ5075" s="6"/>
      <c r="BK5075" s="6"/>
      <c r="BL5075" s="6"/>
      <c r="BM5075" s="6"/>
      <c r="BN5075" s="6"/>
      <c r="BO5075" s="6"/>
      <c r="BP5075" s="6"/>
      <c r="BQ5075" s="6"/>
      <c r="BR5075" s="6"/>
      <c r="BS5075" s="6"/>
      <c r="BT5075" s="6"/>
      <c r="BU5075" s="6"/>
      <c r="BV5075" s="6"/>
      <c r="BW5075" s="6"/>
      <c r="BX5075" s="6"/>
      <c r="BY5075" s="6"/>
      <c r="BZ5075" s="6"/>
      <c r="CA5075" s="6"/>
      <c r="CB5075" s="6"/>
      <c r="CC5075" s="6"/>
      <c r="CD5075" s="6"/>
      <c r="CE5075" s="6"/>
      <c r="CF5075" s="6"/>
      <c r="CG5075" s="6"/>
      <c r="CH5075" s="6"/>
      <c r="CI5075" s="6"/>
      <c r="CJ5075" s="6"/>
      <c r="CK5075" s="6"/>
      <c r="CL5075" s="6"/>
      <c r="CM5075" s="6"/>
      <c r="CN5075" s="6"/>
      <c r="CO5075" s="6"/>
      <c r="CP5075" s="6"/>
      <c r="CQ5075" s="6"/>
      <c r="CR5075" s="6"/>
      <c r="CS5075" s="6"/>
      <c r="CT5075" s="6"/>
      <c r="CU5075" s="6"/>
      <c r="CV5075" s="6"/>
      <c r="CW5075" s="6"/>
      <c r="CX5075" s="6"/>
      <c r="CY5075" s="6"/>
      <c r="CZ5075" s="6"/>
      <c r="DA5075" s="6"/>
      <c r="DB5075" s="6"/>
      <c r="DC5075" s="6"/>
      <c r="DD5075" s="6"/>
      <c r="DE5075" s="6"/>
      <c r="DF5075" s="6"/>
      <c r="DG5075" s="6"/>
      <c r="DH5075" s="6"/>
      <c r="DI5075" s="6"/>
      <c r="DJ5075" s="6"/>
    </row>
    <row r="5076" spans="15:114" ht="15" customHeight="1" x14ac:dyDescent="0.15"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6"/>
      <c r="BC5076" s="6"/>
      <c r="BD5076" s="6"/>
      <c r="BE5076" s="6"/>
      <c r="BF5076" s="6"/>
      <c r="BG5076" s="6"/>
      <c r="BH5076" s="6"/>
      <c r="BI5076" s="6"/>
      <c r="BJ5076" s="6"/>
      <c r="BK5076" s="6"/>
      <c r="BL5076" s="6"/>
      <c r="BM5076" s="6"/>
      <c r="BN5076" s="6"/>
      <c r="BO5076" s="6"/>
      <c r="BP5076" s="6"/>
      <c r="BQ5076" s="6"/>
      <c r="BR5076" s="6"/>
      <c r="BS5076" s="6"/>
      <c r="BT5076" s="6"/>
      <c r="BU5076" s="6"/>
      <c r="BV5076" s="6"/>
      <c r="BW5076" s="6"/>
      <c r="BX5076" s="6"/>
      <c r="BY5076" s="6"/>
      <c r="BZ5076" s="6"/>
      <c r="CA5076" s="6"/>
      <c r="CB5076" s="6"/>
      <c r="CC5076" s="6"/>
      <c r="CD5076" s="6"/>
      <c r="CE5076" s="6"/>
      <c r="CF5076" s="6"/>
      <c r="CG5076" s="6"/>
      <c r="CH5076" s="6"/>
      <c r="CI5076" s="6"/>
      <c r="CJ5076" s="6"/>
      <c r="CK5076" s="6"/>
      <c r="CL5076" s="6"/>
      <c r="CM5076" s="6"/>
      <c r="CN5076" s="6"/>
      <c r="CO5076" s="6"/>
      <c r="CP5076" s="6"/>
      <c r="CQ5076" s="6"/>
      <c r="CR5076" s="6"/>
      <c r="CS5076" s="6"/>
      <c r="CT5076" s="6"/>
      <c r="CU5076" s="6"/>
      <c r="CV5076" s="6"/>
      <c r="CW5076" s="6"/>
      <c r="CX5076" s="6"/>
      <c r="CY5076" s="6"/>
      <c r="CZ5076" s="6"/>
      <c r="DA5076" s="6"/>
      <c r="DB5076" s="6"/>
      <c r="DC5076" s="6"/>
      <c r="DD5076" s="6"/>
      <c r="DE5076" s="6"/>
      <c r="DF5076" s="6"/>
      <c r="DG5076" s="6"/>
      <c r="DH5076" s="6"/>
      <c r="DI5076" s="6"/>
      <c r="DJ5076" s="6"/>
    </row>
    <row r="5077" spans="15:114" ht="15" customHeight="1" x14ac:dyDescent="0.15"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6"/>
      <c r="BC5077" s="6"/>
      <c r="BD5077" s="6"/>
      <c r="BE5077" s="6"/>
      <c r="BF5077" s="6"/>
      <c r="BG5077" s="6"/>
      <c r="BH5077" s="6"/>
      <c r="BI5077" s="6"/>
      <c r="BJ5077" s="6"/>
      <c r="BK5077" s="6"/>
      <c r="BL5077" s="6"/>
      <c r="BM5077" s="6"/>
      <c r="BN5077" s="6"/>
      <c r="BO5077" s="6"/>
      <c r="BP5077" s="6"/>
      <c r="BQ5077" s="6"/>
      <c r="BR5077" s="6"/>
      <c r="BS5077" s="6"/>
      <c r="BT5077" s="6"/>
      <c r="BU5077" s="6"/>
      <c r="BV5077" s="6"/>
      <c r="BW5077" s="6"/>
      <c r="BX5077" s="6"/>
      <c r="BY5077" s="6"/>
      <c r="BZ5077" s="6"/>
      <c r="CA5077" s="6"/>
      <c r="CB5077" s="6"/>
      <c r="CC5077" s="6"/>
      <c r="CD5077" s="6"/>
      <c r="CE5077" s="6"/>
      <c r="CF5077" s="6"/>
      <c r="CG5077" s="6"/>
      <c r="CH5077" s="6"/>
      <c r="CI5077" s="6"/>
      <c r="CJ5077" s="6"/>
      <c r="CK5077" s="6"/>
      <c r="CL5077" s="6"/>
      <c r="CM5077" s="6"/>
      <c r="CN5077" s="6"/>
      <c r="CO5077" s="6"/>
      <c r="CP5077" s="6"/>
      <c r="CQ5077" s="6"/>
      <c r="CR5077" s="6"/>
      <c r="CS5077" s="6"/>
      <c r="CT5077" s="6"/>
      <c r="CU5077" s="6"/>
      <c r="CV5077" s="6"/>
      <c r="CW5077" s="6"/>
      <c r="CX5077" s="6"/>
      <c r="CY5077" s="6"/>
      <c r="CZ5077" s="6"/>
      <c r="DA5077" s="6"/>
      <c r="DB5077" s="6"/>
      <c r="DC5077" s="6"/>
      <c r="DD5077" s="6"/>
      <c r="DE5077" s="6"/>
      <c r="DF5077" s="6"/>
      <c r="DG5077" s="6"/>
      <c r="DH5077" s="6"/>
      <c r="DI5077" s="6"/>
      <c r="DJ5077" s="6"/>
    </row>
    <row r="5078" spans="15:114" ht="15" customHeight="1" x14ac:dyDescent="0.15"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6"/>
      <c r="BC5078" s="6"/>
      <c r="BD5078" s="6"/>
      <c r="BE5078" s="6"/>
      <c r="BF5078" s="6"/>
      <c r="BG5078" s="6"/>
      <c r="BH5078" s="6"/>
      <c r="BI5078" s="6"/>
      <c r="BJ5078" s="6"/>
      <c r="BK5078" s="6"/>
      <c r="BL5078" s="6"/>
      <c r="BM5078" s="6"/>
      <c r="BN5078" s="6"/>
      <c r="BO5078" s="6"/>
      <c r="BP5078" s="6"/>
      <c r="BQ5078" s="6"/>
      <c r="BR5078" s="6"/>
      <c r="BS5078" s="6"/>
      <c r="BT5078" s="6"/>
      <c r="BU5078" s="6"/>
      <c r="BV5078" s="6"/>
      <c r="BW5078" s="6"/>
      <c r="BX5078" s="6"/>
      <c r="BY5078" s="6"/>
      <c r="BZ5078" s="6"/>
      <c r="CA5078" s="6"/>
      <c r="CB5078" s="6"/>
      <c r="CC5078" s="6"/>
      <c r="CD5078" s="6"/>
      <c r="CE5078" s="6"/>
      <c r="CF5078" s="6"/>
      <c r="CG5078" s="6"/>
      <c r="CH5078" s="6"/>
      <c r="CI5078" s="6"/>
      <c r="CJ5078" s="6"/>
      <c r="CK5078" s="6"/>
      <c r="CL5078" s="6"/>
      <c r="CM5078" s="6"/>
      <c r="CN5078" s="6"/>
      <c r="CO5078" s="6"/>
      <c r="CP5078" s="6"/>
      <c r="CQ5078" s="6"/>
      <c r="CR5078" s="6"/>
      <c r="CS5078" s="6"/>
      <c r="CT5078" s="6"/>
      <c r="CU5078" s="6"/>
      <c r="CV5078" s="6"/>
      <c r="CW5078" s="6"/>
      <c r="CX5078" s="6"/>
      <c r="CY5078" s="6"/>
      <c r="CZ5078" s="6"/>
      <c r="DA5078" s="6"/>
      <c r="DB5078" s="6"/>
      <c r="DC5078" s="6"/>
      <c r="DD5078" s="6"/>
      <c r="DE5078" s="6"/>
      <c r="DF5078" s="6"/>
      <c r="DG5078" s="6"/>
      <c r="DH5078" s="6"/>
      <c r="DI5078" s="6"/>
      <c r="DJ5078" s="6"/>
    </row>
    <row r="5079" spans="15:114" ht="15" customHeight="1" x14ac:dyDescent="0.15"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6"/>
      <c r="BC5079" s="6"/>
      <c r="BD5079" s="6"/>
      <c r="BE5079" s="6"/>
      <c r="BF5079" s="6"/>
      <c r="BG5079" s="6"/>
      <c r="BH5079" s="6"/>
      <c r="BI5079" s="6"/>
      <c r="BJ5079" s="6"/>
      <c r="BK5079" s="6"/>
      <c r="BL5079" s="6"/>
      <c r="BM5079" s="6"/>
      <c r="BN5079" s="6"/>
      <c r="BO5079" s="6"/>
      <c r="BP5079" s="6"/>
      <c r="BQ5079" s="6"/>
      <c r="BR5079" s="6"/>
      <c r="BS5079" s="6"/>
      <c r="BT5079" s="6"/>
      <c r="BU5079" s="6"/>
      <c r="BV5079" s="6"/>
      <c r="BW5079" s="6"/>
      <c r="BX5079" s="6"/>
      <c r="BY5079" s="6"/>
      <c r="BZ5079" s="6"/>
      <c r="CA5079" s="6"/>
      <c r="CB5079" s="6"/>
      <c r="CC5079" s="6"/>
      <c r="CD5079" s="6"/>
      <c r="CE5079" s="6"/>
      <c r="CF5079" s="6"/>
      <c r="CG5079" s="6"/>
      <c r="CH5079" s="6"/>
      <c r="CI5079" s="6"/>
      <c r="CJ5079" s="6"/>
      <c r="CK5079" s="6"/>
      <c r="CL5079" s="6"/>
      <c r="CM5079" s="6"/>
      <c r="CN5079" s="6"/>
      <c r="CO5079" s="6"/>
      <c r="CP5079" s="6"/>
      <c r="CQ5079" s="6"/>
      <c r="CR5079" s="6"/>
      <c r="CS5079" s="6"/>
      <c r="CT5079" s="6"/>
      <c r="CU5079" s="6"/>
      <c r="CV5079" s="6"/>
      <c r="CW5079" s="6"/>
      <c r="CX5079" s="6"/>
      <c r="CY5079" s="6"/>
      <c r="CZ5079" s="6"/>
      <c r="DA5079" s="6"/>
      <c r="DB5079" s="6"/>
      <c r="DC5079" s="6"/>
      <c r="DD5079" s="6"/>
      <c r="DE5079" s="6"/>
      <c r="DF5079" s="6"/>
      <c r="DG5079" s="6"/>
      <c r="DH5079" s="6"/>
      <c r="DI5079" s="6"/>
      <c r="DJ5079" s="6"/>
    </row>
    <row r="5080" spans="15:114" ht="15" customHeight="1" x14ac:dyDescent="0.15"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6"/>
      <c r="BC5080" s="6"/>
      <c r="BD5080" s="6"/>
      <c r="BE5080" s="6"/>
      <c r="BF5080" s="6"/>
      <c r="BG5080" s="6"/>
      <c r="BH5080" s="6"/>
      <c r="BI5080" s="6"/>
      <c r="BJ5080" s="6"/>
      <c r="BK5080" s="6"/>
      <c r="BL5080" s="6"/>
      <c r="BM5080" s="6"/>
      <c r="BN5080" s="6"/>
      <c r="BO5080" s="6"/>
      <c r="BP5080" s="6"/>
      <c r="BQ5080" s="6"/>
      <c r="BR5080" s="6"/>
      <c r="BS5080" s="6"/>
      <c r="BT5080" s="6"/>
      <c r="BU5080" s="6"/>
      <c r="BV5080" s="6"/>
      <c r="BW5080" s="6"/>
      <c r="BX5080" s="6"/>
      <c r="BY5080" s="6"/>
      <c r="BZ5080" s="6"/>
      <c r="CA5080" s="6"/>
      <c r="CB5080" s="6"/>
      <c r="CC5080" s="6"/>
      <c r="CD5080" s="6"/>
      <c r="CE5080" s="6"/>
      <c r="CF5080" s="6"/>
      <c r="CG5080" s="6"/>
      <c r="CH5080" s="6"/>
      <c r="CI5080" s="6"/>
      <c r="CJ5080" s="6"/>
      <c r="CK5080" s="6"/>
      <c r="CL5080" s="6"/>
      <c r="CM5080" s="6"/>
      <c r="CN5080" s="6"/>
      <c r="CO5080" s="6"/>
      <c r="CP5080" s="6"/>
      <c r="CQ5080" s="6"/>
      <c r="CR5080" s="6"/>
      <c r="CS5080" s="6"/>
      <c r="CT5080" s="6"/>
      <c r="CU5080" s="6"/>
      <c r="CV5080" s="6"/>
      <c r="CW5080" s="6"/>
      <c r="CX5080" s="6"/>
      <c r="CY5080" s="6"/>
      <c r="CZ5080" s="6"/>
      <c r="DA5080" s="6"/>
      <c r="DB5080" s="6"/>
      <c r="DC5080" s="6"/>
      <c r="DD5080" s="6"/>
      <c r="DE5080" s="6"/>
      <c r="DF5080" s="6"/>
      <c r="DG5080" s="6"/>
      <c r="DH5080" s="6"/>
      <c r="DI5080" s="6"/>
      <c r="DJ5080" s="6"/>
    </row>
    <row r="5081" spans="15:114" ht="15" customHeight="1" x14ac:dyDescent="0.15"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6"/>
      <c r="BC5081" s="6"/>
      <c r="BD5081" s="6"/>
      <c r="BE5081" s="6"/>
      <c r="BF5081" s="6"/>
      <c r="BG5081" s="6"/>
      <c r="BH5081" s="6"/>
      <c r="BI5081" s="6"/>
      <c r="BJ5081" s="6"/>
      <c r="BK5081" s="6"/>
      <c r="BL5081" s="6"/>
      <c r="BM5081" s="6"/>
      <c r="BN5081" s="6"/>
      <c r="BO5081" s="6"/>
      <c r="BP5081" s="6"/>
      <c r="BQ5081" s="6"/>
      <c r="BR5081" s="6"/>
      <c r="BS5081" s="6"/>
      <c r="BT5081" s="6"/>
      <c r="BU5081" s="6"/>
      <c r="BV5081" s="6"/>
      <c r="BW5081" s="6"/>
      <c r="BX5081" s="6"/>
      <c r="BY5081" s="6"/>
      <c r="BZ5081" s="6"/>
      <c r="CA5081" s="6"/>
      <c r="CB5081" s="6"/>
      <c r="CC5081" s="6"/>
      <c r="CD5081" s="6"/>
      <c r="CE5081" s="6"/>
      <c r="CF5081" s="6"/>
      <c r="CG5081" s="6"/>
      <c r="CH5081" s="6"/>
      <c r="CI5081" s="6"/>
      <c r="CJ5081" s="6"/>
      <c r="CK5081" s="6"/>
      <c r="CL5081" s="6"/>
      <c r="CM5081" s="6"/>
      <c r="CN5081" s="6"/>
      <c r="CO5081" s="6"/>
      <c r="CP5081" s="6"/>
      <c r="CQ5081" s="6"/>
      <c r="CR5081" s="6"/>
      <c r="CS5081" s="6"/>
      <c r="CT5081" s="6"/>
      <c r="CU5081" s="6"/>
      <c r="CV5081" s="6"/>
      <c r="CW5081" s="6"/>
      <c r="CX5081" s="6"/>
      <c r="CY5081" s="6"/>
      <c r="CZ5081" s="6"/>
      <c r="DA5081" s="6"/>
      <c r="DB5081" s="6"/>
      <c r="DC5081" s="6"/>
      <c r="DD5081" s="6"/>
      <c r="DE5081" s="6"/>
      <c r="DF5081" s="6"/>
      <c r="DG5081" s="6"/>
      <c r="DH5081" s="6"/>
      <c r="DI5081" s="6"/>
      <c r="DJ5081" s="6"/>
    </row>
    <row r="5082" spans="15:114" ht="15" customHeight="1" x14ac:dyDescent="0.15"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6"/>
      <c r="BC5082" s="6"/>
      <c r="BD5082" s="6"/>
      <c r="BE5082" s="6"/>
      <c r="BF5082" s="6"/>
      <c r="BG5082" s="6"/>
      <c r="BH5082" s="6"/>
      <c r="BI5082" s="6"/>
      <c r="BJ5082" s="6"/>
      <c r="BK5082" s="6"/>
      <c r="BL5082" s="6"/>
      <c r="BM5082" s="6"/>
      <c r="BN5082" s="6"/>
      <c r="BO5082" s="6"/>
      <c r="BP5082" s="6"/>
      <c r="BQ5082" s="6"/>
      <c r="BR5082" s="6"/>
      <c r="BS5082" s="6"/>
      <c r="BT5082" s="6"/>
      <c r="BU5082" s="6"/>
      <c r="BV5082" s="6"/>
      <c r="BW5082" s="6"/>
      <c r="BX5082" s="6"/>
      <c r="BY5082" s="6"/>
      <c r="BZ5082" s="6"/>
      <c r="CA5082" s="6"/>
      <c r="CB5082" s="6"/>
      <c r="CC5082" s="6"/>
      <c r="CD5082" s="6"/>
      <c r="CE5082" s="6"/>
      <c r="CF5082" s="6"/>
      <c r="CG5082" s="6"/>
      <c r="CH5082" s="6"/>
      <c r="CI5082" s="6"/>
      <c r="CJ5082" s="6"/>
      <c r="CK5082" s="6"/>
      <c r="CL5082" s="6"/>
      <c r="CM5082" s="6"/>
      <c r="CN5082" s="6"/>
      <c r="CO5082" s="6"/>
      <c r="CP5082" s="6"/>
      <c r="CQ5082" s="6"/>
      <c r="CR5082" s="6"/>
      <c r="CS5082" s="6"/>
      <c r="CT5082" s="6"/>
      <c r="CU5082" s="6"/>
      <c r="CV5082" s="6"/>
      <c r="CW5082" s="6"/>
      <c r="CX5082" s="6"/>
      <c r="CY5082" s="6"/>
      <c r="CZ5082" s="6"/>
      <c r="DA5082" s="6"/>
      <c r="DB5082" s="6"/>
      <c r="DC5082" s="6"/>
      <c r="DD5082" s="6"/>
      <c r="DE5082" s="6"/>
      <c r="DF5082" s="6"/>
      <c r="DG5082" s="6"/>
      <c r="DH5082" s="6"/>
      <c r="DI5082" s="6"/>
      <c r="DJ5082" s="6"/>
    </row>
    <row r="5083" spans="15:114" ht="15" customHeight="1" x14ac:dyDescent="0.15"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6"/>
      <c r="BC5083" s="6"/>
      <c r="BD5083" s="6"/>
      <c r="BE5083" s="6"/>
      <c r="BF5083" s="6"/>
      <c r="BG5083" s="6"/>
      <c r="BH5083" s="6"/>
      <c r="BI5083" s="6"/>
      <c r="BJ5083" s="6"/>
      <c r="BK5083" s="6"/>
      <c r="BL5083" s="6"/>
      <c r="BM5083" s="6"/>
      <c r="BN5083" s="6"/>
      <c r="BO5083" s="6"/>
      <c r="BP5083" s="6"/>
      <c r="BQ5083" s="6"/>
      <c r="BR5083" s="6"/>
      <c r="BS5083" s="6"/>
      <c r="BT5083" s="6"/>
      <c r="BU5083" s="6"/>
      <c r="BV5083" s="6"/>
      <c r="BW5083" s="6"/>
      <c r="BX5083" s="6"/>
      <c r="BY5083" s="6"/>
      <c r="BZ5083" s="6"/>
      <c r="CA5083" s="6"/>
      <c r="CB5083" s="6"/>
      <c r="CC5083" s="6"/>
      <c r="CD5083" s="6"/>
      <c r="CE5083" s="6"/>
      <c r="CF5083" s="6"/>
      <c r="CG5083" s="6"/>
      <c r="CH5083" s="6"/>
      <c r="CI5083" s="6"/>
      <c r="CJ5083" s="6"/>
      <c r="CK5083" s="6"/>
      <c r="CL5083" s="6"/>
      <c r="CM5083" s="6"/>
      <c r="CN5083" s="6"/>
      <c r="CO5083" s="6"/>
      <c r="CP5083" s="6"/>
      <c r="CQ5083" s="6"/>
      <c r="CR5083" s="6"/>
      <c r="CS5083" s="6"/>
      <c r="CT5083" s="6"/>
      <c r="CU5083" s="6"/>
      <c r="CV5083" s="6"/>
      <c r="CW5083" s="6"/>
      <c r="CX5083" s="6"/>
      <c r="CY5083" s="6"/>
      <c r="CZ5083" s="6"/>
      <c r="DA5083" s="6"/>
      <c r="DB5083" s="6"/>
      <c r="DC5083" s="6"/>
      <c r="DD5083" s="6"/>
      <c r="DE5083" s="6"/>
      <c r="DF5083" s="6"/>
      <c r="DG5083" s="6"/>
      <c r="DH5083" s="6"/>
      <c r="DI5083" s="6"/>
      <c r="DJ5083" s="6"/>
    </row>
    <row r="5084" spans="15:114" ht="15" customHeight="1" x14ac:dyDescent="0.15"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6"/>
      <c r="BC5084" s="6"/>
      <c r="BD5084" s="6"/>
      <c r="BE5084" s="6"/>
      <c r="BF5084" s="6"/>
      <c r="BG5084" s="6"/>
      <c r="BH5084" s="6"/>
      <c r="BI5084" s="6"/>
      <c r="BJ5084" s="6"/>
      <c r="BK5084" s="6"/>
      <c r="BL5084" s="6"/>
      <c r="BM5084" s="6"/>
      <c r="BN5084" s="6"/>
      <c r="BO5084" s="6"/>
      <c r="BP5084" s="6"/>
      <c r="BQ5084" s="6"/>
      <c r="BR5084" s="6"/>
      <c r="BS5084" s="6"/>
      <c r="BT5084" s="6"/>
      <c r="BU5084" s="6"/>
      <c r="BV5084" s="6"/>
      <c r="BW5084" s="6"/>
      <c r="BX5084" s="6"/>
      <c r="BY5084" s="6"/>
      <c r="BZ5084" s="6"/>
      <c r="CA5084" s="6"/>
      <c r="CB5084" s="6"/>
      <c r="CC5084" s="6"/>
      <c r="CD5084" s="6"/>
      <c r="CE5084" s="6"/>
      <c r="CF5084" s="6"/>
      <c r="CG5084" s="6"/>
      <c r="CH5084" s="6"/>
      <c r="CI5084" s="6"/>
      <c r="CJ5084" s="6"/>
      <c r="CK5084" s="6"/>
      <c r="CL5084" s="6"/>
      <c r="CM5084" s="6"/>
      <c r="CN5084" s="6"/>
      <c r="CO5084" s="6"/>
      <c r="CP5084" s="6"/>
      <c r="CQ5084" s="6"/>
      <c r="CR5084" s="6"/>
      <c r="CS5084" s="6"/>
      <c r="CT5084" s="6"/>
      <c r="CU5084" s="6"/>
      <c r="CV5084" s="6"/>
      <c r="CW5084" s="6"/>
      <c r="CX5084" s="6"/>
      <c r="CY5084" s="6"/>
      <c r="CZ5084" s="6"/>
      <c r="DA5084" s="6"/>
      <c r="DB5084" s="6"/>
      <c r="DC5084" s="6"/>
      <c r="DD5084" s="6"/>
      <c r="DE5084" s="6"/>
      <c r="DF5084" s="6"/>
      <c r="DG5084" s="6"/>
      <c r="DH5084" s="6"/>
      <c r="DI5084" s="6"/>
      <c r="DJ5084" s="6"/>
    </row>
    <row r="5085" spans="15:114" ht="15" customHeight="1" x14ac:dyDescent="0.15"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6"/>
      <c r="BC5085" s="6"/>
      <c r="BD5085" s="6"/>
      <c r="BE5085" s="6"/>
      <c r="BF5085" s="6"/>
      <c r="BG5085" s="6"/>
      <c r="BH5085" s="6"/>
      <c r="BI5085" s="6"/>
      <c r="BJ5085" s="6"/>
      <c r="BK5085" s="6"/>
      <c r="BL5085" s="6"/>
      <c r="BM5085" s="6"/>
      <c r="BN5085" s="6"/>
      <c r="BO5085" s="6"/>
      <c r="BP5085" s="6"/>
      <c r="BQ5085" s="6"/>
      <c r="BR5085" s="6"/>
      <c r="BS5085" s="6"/>
      <c r="BT5085" s="6"/>
      <c r="BU5085" s="6"/>
      <c r="BV5085" s="6"/>
      <c r="BW5085" s="6"/>
      <c r="BX5085" s="6"/>
      <c r="BY5085" s="6"/>
      <c r="BZ5085" s="6"/>
      <c r="CA5085" s="6"/>
      <c r="CB5085" s="6"/>
      <c r="CC5085" s="6"/>
      <c r="CD5085" s="6"/>
      <c r="CE5085" s="6"/>
      <c r="CF5085" s="6"/>
      <c r="CG5085" s="6"/>
      <c r="CH5085" s="6"/>
      <c r="CI5085" s="6"/>
      <c r="CJ5085" s="6"/>
      <c r="CK5085" s="6"/>
      <c r="CL5085" s="6"/>
      <c r="CM5085" s="6"/>
      <c r="CN5085" s="6"/>
      <c r="CO5085" s="6"/>
      <c r="CP5085" s="6"/>
      <c r="CQ5085" s="6"/>
      <c r="CR5085" s="6"/>
      <c r="CS5085" s="6"/>
      <c r="CT5085" s="6"/>
      <c r="CU5085" s="6"/>
      <c r="CV5085" s="6"/>
      <c r="CW5085" s="6"/>
      <c r="CX5085" s="6"/>
      <c r="CY5085" s="6"/>
      <c r="CZ5085" s="6"/>
      <c r="DA5085" s="6"/>
      <c r="DB5085" s="6"/>
      <c r="DC5085" s="6"/>
      <c r="DD5085" s="6"/>
      <c r="DE5085" s="6"/>
      <c r="DF5085" s="6"/>
      <c r="DG5085" s="6"/>
      <c r="DH5085" s="6"/>
      <c r="DI5085" s="6"/>
      <c r="DJ5085" s="6"/>
    </row>
    <row r="5086" spans="15:114" ht="15" customHeight="1" x14ac:dyDescent="0.15"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6"/>
      <c r="BC5086" s="6"/>
      <c r="BD5086" s="6"/>
      <c r="BE5086" s="6"/>
      <c r="BF5086" s="6"/>
      <c r="BG5086" s="6"/>
      <c r="BH5086" s="6"/>
      <c r="BI5086" s="6"/>
      <c r="BJ5086" s="6"/>
      <c r="BK5086" s="6"/>
      <c r="BL5086" s="6"/>
      <c r="BM5086" s="6"/>
      <c r="BN5086" s="6"/>
      <c r="BO5086" s="6"/>
      <c r="BP5086" s="6"/>
      <c r="BQ5086" s="6"/>
      <c r="BR5086" s="6"/>
      <c r="BS5086" s="6"/>
      <c r="BT5086" s="6"/>
      <c r="BU5086" s="6"/>
      <c r="BV5086" s="6"/>
      <c r="BW5086" s="6"/>
      <c r="BX5086" s="6"/>
      <c r="BY5086" s="6"/>
      <c r="BZ5086" s="6"/>
      <c r="CA5086" s="6"/>
      <c r="CB5086" s="6"/>
      <c r="CC5086" s="6"/>
      <c r="CD5086" s="6"/>
      <c r="CE5086" s="6"/>
      <c r="CF5086" s="6"/>
      <c r="CG5086" s="6"/>
      <c r="CH5086" s="6"/>
      <c r="CI5086" s="6"/>
      <c r="CJ5086" s="6"/>
      <c r="CK5086" s="6"/>
      <c r="CL5086" s="6"/>
      <c r="CM5086" s="6"/>
      <c r="CN5086" s="6"/>
      <c r="CO5086" s="6"/>
      <c r="CP5086" s="6"/>
      <c r="CQ5086" s="6"/>
      <c r="CR5086" s="6"/>
      <c r="CS5086" s="6"/>
      <c r="CT5086" s="6"/>
      <c r="CU5086" s="6"/>
      <c r="CV5086" s="6"/>
      <c r="CW5086" s="6"/>
      <c r="CX5086" s="6"/>
      <c r="CY5086" s="6"/>
      <c r="CZ5086" s="6"/>
      <c r="DA5086" s="6"/>
      <c r="DB5086" s="6"/>
      <c r="DC5086" s="6"/>
      <c r="DD5086" s="6"/>
      <c r="DE5086" s="6"/>
      <c r="DF5086" s="6"/>
      <c r="DG5086" s="6"/>
      <c r="DH5086" s="6"/>
      <c r="DI5086" s="6"/>
      <c r="DJ5086" s="6"/>
    </row>
    <row r="5087" spans="15:114" ht="15" customHeight="1" x14ac:dyDescent="0.15"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6"/>
      <c r="BC5087" s="6"/>
      <c r="BD5087" s="6"/>
      <c r="BE5087" s="6"/>
      <c r="BF5087" s="6"/>
      <c r="BG5087" s="6"/>
      <c r="BH5087" s="6"/>
      <c r="BI5087" s="6"/>
      <c r="BJ5087" s="6"/>
      <c r="BK5087" s="6"/>
      <c r="BL5087" s="6"/>
      <c r="BM5087" s="6"/>
      <c r="BN5087" s="6"/>
      <c r="BO5087" s="6"/>
      <c r="BP5087" s="6"/>
      <c r="BQ5087" s="6"/>
      <c r="BR5087" s="6"/>
      <c r="BS5087" s="6"/>
      <c r="BT5087" s="6"/>
      <c r="BU5087" s="6"/>
      <c r="BV5087" s="6"/>
      <c r="BW5087" s="6"/>
      <c r="BX5087" s="6"/>
      <c r="BY5087" s="6"/>
      <c r="BZ5087" s="6"/>
      <c r="CA5087" s="6"/>
      <c r="CB5087" s="6"/>
      <c r="CC5087" s="6"/>
      <c r="CD5087" s="6"/>
      <c r="CE5087" s="6"/>
      <c r="CF5087" s="6"/>
      <c r="CG5087" s="6"/>
      <c r="CH5087" s="6"/>
      <c r="CI5087" s="6"/>
      <c r="CJ5087" s="6"/>
      <c r="CK5087" s="6"/>
      <c r="CL5087" s="6"/>
      <c r="CM5087" s="6"/>
      <c r="CN5087" s="6"/>
      <c r="CO5087" s="6"/>
      <c r="CP5087" s="6"/>
      <c r="CQ5087" s="6"/>
      <c r="CR5087" s="6"/>
      <c r="CS5087" s="6"/>
      <c r="CT5087" s="6"/>
      <c r="CU5087" s="6"/>
      <c r="CV5087" s="6"/>
      <c r="CW5087" s="6"/>
      <c r="CX5087" s="6"/>
      <c r="CY5087" s="6"/>
      <c r="CZ5087" s="6"/>
      <c r="DA5087" s="6"/>
      <c r="DB5087" s="6"/>
      <c r="DC5087" s="6"/>
      <c r="DD5087" s="6"/>
      <c r="DE5087" s="6"/>
      <c r="DF5087" s="6"/>
      <c r="DG5087" s="6"/>
      <c r="DH5087" s="6"/>
      <c r="DI5087" s="6"/>
      <c r="DJ5087" s="6"/>
    </row>
    <row r="5088" spans="15:114" ht="15" customHeight="1" x14ac:dyDescent="0.15"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6"/>
      <c r="BC5088" s="6"/>
      <c r="BD5088" s="6"/>
      <c r="BE5088" s="6"/>
      <c r="BF5088" s="6"/>
      <c r="BG5088" s="6"/>
      <c r="BH5088" s="6"/>
      <c r="BI5088" s="6"/>
      <c r="BJ5088" s="6"/>
      <c r="BK5088" s="6"/>
      <c r="BL5088" s="6"/>
      <c r="BM5088" s="6"/>
      <c r="BN5088" s="6"/>
      <c r="BO5088" s="6"/>
      <c r="BP5088" s="6"/>
      <c r="BQ5088" s="6"/>
      <c r="BR5088" s="6"/>
      <c r="BS5088" s="6"/>
      <c r="BT5088" s="6"/>
      <c r="BU5088" s="6"/>
      <c r="BV5088" s="6"/>
      <c r="BW5088" s="6"/>
      <c r="BX5088" s="6"/>
      <c r="BY5088" s="6"/>
      <c r="BZ5088" s="6"/>
      <c r="CA5088" s="6"/>
      <c r="CB5088" s="6"/>
      <c r="CC5088" s="6"/>
      <c r="CD5088" s="6"/>
      <c r="CE5088" s="6"/>
      <c r="CF5088" s="6"/>
      <c r="CG5088" s="6"/>
      <c r="CH5088" s="6"/>
      <c r="CI5088" s="6"/>
      <c r="CJ5088" s="6"/>
      <c r="CK5088" s="6"/>
      <c r="CL5088" s="6"/>
      <c r="CM5088" s="6"/>
      <c r="CN5088" s="6"/>
      <c r="CO5088" s="6"/>
      <c r="CP5088" s="6"/>
      <c r="CQ5088" s="6"/>
      <c r="CR5088" s="6"/>
      <c r="CS5088" s="6"/>
      <c r="CT5088" s="6"/>
      <c r="CU5088" s="6"/>
      <c r="CV5088" s="6"/>
      <c r="CW5088" s="6"/>
      <c r="CX5088" s="6"/>
      <c r="CY5088" s="6"/>
      <c r="CZ5088" s="6"/>
      <c r="DA5088" s="6"/>
      <c r="DB5088" s="6"/>
      <c r="DC5088" s="6"/>
      <c r="DD5088" s="6"/>
      <c r="DE5088" s="6"/>
      <c r="DF5088" s="6"/>
      <c r="DG5088" s="6"/>
      <c r="DH5088" s="6"/>
      <c r="DI5088" s="6"/>
      <c r="DJ5088" s="6"/>
    </row>
    <row r="5089" spans="15:114" ht="15" customHeight="1" x14ac:dyDescent="0.15"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6"/>
      <c r="BC5089" s="6"/>
      <c r="BD5089" s="6"/>
      <c r="BE5089" s="6"/>
      <c r="BF5089" s="6"/>
      <c r="BG5089" s="6"/>
      <c r="BH5089" s="6"/>
      <c r="BI5089" s="6"/>
      <c r="BJ5089" s="6"/>
      <c r="BK5089" s="6"/>
      <c r="BL5089" s="6"/>
      <c r="BM5089" s="6"/>
      <c r="BN5089" s="6"/>
      <c r="BO5089" s="6"/>
      <c r="BP5089" s="6"/>
      <c r="BQ5089" s="6"/>
      <c r="BR5089" s="6"/>
      <c r="BS5089" s="6"/>
      <c r="BT5089" s="6"/>
      <c r="BU5089" s="6"/>
      <c r="BV5089" s="6"/>
      <c r="BW5089" s="6"/>
      <c r="BX5089" s="6"/>
      <c r="BY5089" s="6"/>
      <c r="BZ5089" s="6"/>
      <c r="CA5089" s="6"/>
      <c r="CB5089" s="6"/>
      <c r="CC5089" s="6"/>
      <c r="CD5089" s="6"/>
      <c r="CE5089" s="6"/>
      <c r="CF5089" s="6"/>
      <c r="CG5089" s="6"/>
      <c r="CH5089" s="6"/>
      <c r="CI5089" s="6"/>
      <c r="CJ5089" s="6"/>
      <c r="CK5089" s="6"/>
      <c r="CL5089" s="6"/>
      <c r="CM5089" s="6"/>
      <c r="CN5089" s="6"/>
      <c r="CO5089" s="6"/>
      <c r="CP5089" s="6"/>
      <c r="CQ5089" s="6"/>
      <c r="CR5089" s="6"/>
      <c r="CS5089" s="6"/>
      <c r="CT5089" s="6"/>
      <c r="CU5089" s="6"/>
      <c r="CV5089" s="6"/>
      <c r="CW5089" s="6"/>
      <c r="CX5089" s="6"/>
      <c r="CY5089" s="6"/>
      <c r="CZ5089" s="6"/>
      <c r="DA5089" s="6"/>
      <c r="DB5089" s="6"/>
      <c r="DC5089" s="6"/>
      <c r="DD5089" s="6"/>
      <c r="DE5089" s="6"/>
      <c r="DF5089" s="6"/>
      <c r="DG5089" s="6"/>
      <c r="DH5089" s="6"/>
      <c r="DI5089" s="6"/>
      <c r="DJ5089" s="6"/>
    </row>
    <row r="5090" spans="15:114" ht="15" customHeight="1" x14ac:dyDescent="0.15"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  <c r="BH5090" s="6"/>
      <c r="BI5090" s="6"/>
      <c r="BJ5090" s="6"/>
      <c r="BK5090" s="6"/>
      <c r="BL5090" s="6"/>
      <c r="BM5090" s="6"/>
      <c r="BN5090" s="6"/>
      <c r="BO5090" s="6"/>
      <c r="BP5090" s="6"/>
      <c r="BQ5090" s="6"/>
      <c r="BR5090" s="6"/>
      <c r="BS5090" s="6"/>
      <c r="BT5090" s="6"/>
      <c r="BU5090" s="6"/>
      <c r="BV5090" s="6"/>
      <c r="BW5090" s="6"/>
      <c r="BX5090" s="6"/>
      <c r="BY5090" s="6"/>
      <c r="BZ5090" s="6"/>
      <c r="CA5090" s="6"/>
      <c r="CB5090" s="6"/>
      <c r="CC5090" s="6"/>
      <c r="CD5090" s="6"/>
      <c r="CE5090" s="6"/>
      <c r="CF5090" s="6"/>
      <c r="CG5090" s="6"/>
      <c r="CH5090" s="6"/>
      <c r="CI5090" s="6"/>
      <c r="CJ5090" s="6"/>
      <c r="CK5090" s="6"/>
      <c r="CL5090" s="6"/>
      <c r="CM5090" s="6"/>
      <c r="CN5090" s="6"/>
      <c r="CO5090" s="6"/>
      <c r="CP5090" s="6"/>
      <c r="CQ5090" s="6"/>
      <c r="CR5090" s="6"/>
      <c r="CS5090" s="6"/>
      <c r="CT5090" s="6"/>
      <c r="CU5090" s="6"/>
      <c r="CV5090" s="6"/>
      <c r="CW5090" s="6"/>
      <c r="CX5090" s="6"/>
      <c r="CY5090" s="6"/>
      <c r="CZ5090" s="6"/>
      <c r="DA5090" s="6"/>
      <c r="DB5090" s="6"/>
      <c r="DC5090" s="6"/>
      <c r="DD5090" s="6"/>
      <c r="DE5090" s="6"/>
      <c r="DF5090" s="6"/>
      <c r="DG5090" s="6"/>
      <c r="DH5090" s="6"/>
      <c r="DI5090" s="6"/>
      <c r="DJ5090" s="6"/>
    </row>
    <row r="5091" spans="15:114" ht="15" customHeight="1" x14ac:dyDescent="0.15"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  <c r="BH5091" s="6"/>
      <c r="BI5091" s="6"/>
      <c r="BJ5091" s="6"/>
      <c r="BK5091" s="6"/>
      <c r="BL5091" s="6"/>
      <c r="BM5091" s="6"/>
      <c r="BN5091" s="6"/>
      <c r="BO5091" s="6"/>
      <c r="BP5091" s="6"/>
      <c r="BQ5091" s="6"/>
      <c r="BR5091" s="6"/>
      <c r="BS5091" s="6"/>
      <c r="BT5091" s="6"/>
      <c r="BU5091" s="6"/>
      <c r="BV5091" s="6"/>
      <c r="BW5091" s="6"/>
      <c r="BX5091" s="6"/>
      <c r="BY5091" s="6"/>
      <c r="BZ5091" s="6"/>
      <c r="CA5091" s="6"/>
      <c r="CB5091" s="6"/>
      <c r="CC5091" s="6"/>
      <c r="CD5091" s="6"/>
      <c r="CE5091" s="6"/>
      <c r="CF5091" s="6"/>
      <c r="CG5091" s="6"/>
      <c r="CH5091" s="6"/>
      <c r="CI5091" s="6"/>
      <c r="CJ5091" s="6"/>
      <c r="CK5091" s="6"/>
      <c r="CL5091" s="6"/>
      <c r="CM5091" s="6"/>
      <c r="CN5091" s="6"/>
      <c r="CO5091" s="6"/>
      <c r="CP5091" s="6"/>
      <c r="CQ5091" s="6"/>
      <c r="CR5091" s="6"/>
      <c r="CS5091" s="6"/>
      <c r="CT5091" s="6"/>
      <c r="CU5091" s="6"/>
      <c r="CV5091" s="6"/>
      <c r="CW5091" s="6"/>
      <c r="CX5091" s="6"/>
      <c r="CY5091" s="6"/>
      <c r="CZ5091" s="6"/>
      <c r="DA5091" s="6"/>
      <c r="DB5091" s="6"/>
      <c r="DC5091" s="6"/>
      <c r="DD5091" s="6"/>
      <c r="DE5091" s="6"/>
      <c r="DF5091" s="6"/>
      <c r="DG5091" s="6"/>
      <c r="DH5091" s="6"/>
      <c r="DI5091" s="6"/>
      <c r="DJ5091" s="6"/>
    </row>
    <row r="5092" spans="15:114" ht="15" customHeight="1" x14ac:dyDescent="0.15"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6"/>
      <c r="BC5092" s="6"/>
      <c r="BD5092" s="6"/>
      <c r="BE5092" s="6"/>
      <c r="BF5092" s="6"/>
      <c r="BG5092" s="6"/>
      <c r="BH5092" s="6"/>
      <c r="BI5092" s="6"/>
      <c r="BJ5092" s="6"/>
      <c r="BK5092" s="6"/>
      <c r="BL5092" s="6"/>
      <c r="BM5092" s="6"/>
      <c r="BN5092" s="6"/>
      <c r="BO5092" s="6"/>
      <c r="BP5092" s="6"/>
      <c r="BQ5092" s="6"/>
      <c r="BR5092" s="6"/>
      <c r="BS5092" s="6"/>
      <c r="BT5092" s="6"/>
      <c r="BU5092" s="6"/>
      <c r="BV5092" s="6"/>
      <c r="BW5092" s="6"/>
      <c r="BX5092" s="6"/>
      <c r="BY5092" s="6"/>
      <c r="BZ5092" s="6"/>
      <c r="CA5092" s="6"/>
      <c r="CB5092" s="6"/>
      <c r="CC5092" s="6"/>
      <c r="CD5092" s="6"/>
      <c r="CE5092" s="6"/>
      <c r="CF5092" s="6"/>
      <c r="CG5092" s="6"/>
      <c r="CH5092" s="6"/>
      <c r="CI5092" s="6"/>
      <c r="CJ5092" s="6"/>
      <c r="CK5092" s="6"/>
      <c r="CL5092" s="6"/>
      <c r="CM5092" s="6"/>
      <c r="CN5092" s="6"/>
      <c r="CO5092" s="6"/>
      <c r="CP5092" s="6"/>
      <c r="CQ5092" s="6"/>
      <c r="CR5092" s="6"/>
      <c r="CS5092" s="6"/>
      <c r="CT5092" s="6"/>
      <c r="CU5092" s="6"/>
      <c r="CV5092" s="6"/>
      <c r="CW5092" s="6"/>
      <c r="CX5092" s="6"/>
      <c r="CY5092" s="6"/>
      <c r="CZ5092" s="6"/>
      <c r="DA5092" s="6"/>
      <c r="DB5092" s="6"/>
      <c r="DC5092" s="6"/>
      <c r="DD5092" s="6"/>
      <c r="DE5092" s="6"/>
      <c r="DF5092" s="6"/>
      <c r="DG5092" s="6"/>
      <c r="DH5092" s="6"/>
      <c r="DI5092" s="6"/>
      <c r="DJ5092" s="6"/>
    </row>
    <row r="5093" spans="15:114" ht="15" customHeight="1" x14ac:dyDescent="0.15"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6"/>
      <c r="BC5093" s="6"/>
      <c r="BD5093" s="6"/>
      <c r="BE5093" s="6"/>
      <c r="BF5093" s="6"/>
      <c r="BG5093" s="6"/>
      <c r="BH5093" s="6"/>
      <c r="BI5093" s="6"/>
      <c r="BJ5093" s="6"/>
      <c r="BK5093" s="6"/>
      <c r="BL5093" s="6"/>
      <c r="BM5093" s="6"/>
      <c r="BN5093" s="6"/>
      <c r="BO5093" s="6"/>
      <c r="BP5093" s="6"/>
      <c r="BQ5093" s="6"/>
      <c r="BR5093" s="6"/>
      <c r="BS5093" s="6"/>
      <c r="BT5093" s="6"/>
      <c r="BU5093" s="6"/>
      <c r="BV5093" s="6"/>
      <c r="BW5093" s="6"/>
      <c r="BX5093" s="6"/>
      <c r="BY5093" s="6"/>
      <c r="BZ5093" s="6"/>
      <c r="CA5093" s="6"/>
      <c r="CB5093" s="6"/>
      <c r="CC5093" s="6"/>
      <c r="CD5093" s="6"/>
      <c r="CE5093" s="6"/>
      <c r="CF5093" s="6"/>
      <c r="CG5093" s="6"/>
      <c r="CH5093" s="6"/>
      <c r="CI5093" s="6"/>
      <c r="CJ5093" s="6"/>
      <c r="CK5093" s="6"/>
      <c r="CL5093" s="6"/>
      <c r="CM5093" s="6"/>
      <c r="CN5093" s="6"/>
      <c r="CO5093" s="6"/>
      <c r="CP5093" s="6"/>
      <c r="CQ5093" s="6"/>
      <c r="CR5093" s="6"/>
      <c r="CS5093" s="6"/>
      <c r="CT5093" s="6"/>
      <c r="CU5093" s="6"/>
      <c r="CV5093" s="6"/>
      <c r="CW5093" s="6"/>
      <c r="CX5093" s="6"/>
      <c r="CY5093" s="6"/>
      <c r="CZ5093" s="6"/>
      <c r="DA5093" s="6"/>
      <c r="DB5093" s="6"/>
      <c r="DC5093" s="6"/>
      <c r="DD5093" s="6"/>
      <c r="DE5093" s="6"/>
      <c r="DF5093" s="6"/>
      <c r="DG5093" s="6"/>
      <c r="DH5093" s="6"/>
      <c r="DI5093" s="6"/>
      <c r="DJ5093" s="6"/>
    </row>
    <row r="5094" spans="15:114" ht="15" customHeight="1" x14ac:dyDescent="0.15"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6"/>
      <c r="BC5094" s="6"/>
      <c r="BD5094" s="6"/>
      <c r="BE5094" s="6"/>
      <c r="BF5094" s="6"/>
      <c r="BG5094" s="6"/>
      <c r="BH5094" s="6"/>
      <c r="BI5094" s="6"/>
      <c r="BJ5094" s="6"/>
      <c r="BK5094" s="6"/>
      <c r="BL5094" s="6"/>
      <c r="BM5094" s="6"/>
      <c r="BN5094" s="6"/>
      <c r="BO5094" s="6"/>
      <c r="BP5094" s="6"/>
      <c r="BQ5094" s="6"/>
      <c r="BR5094" s="6"/>
      <c r="BS5094" s="6"/>
      <c r="BT5094" s="6"/>
      <c r="BU5094" s="6"/>
      <c r="BV5094" s="6"/>
      <c r="BW5094" s="6"/>
      <c r="BX5094" s="6"/>
      <c r="BY5094" s="6"/>
      <c r="BZ5094" s="6"/>
      <c r="CA5094" s="6"/>
      <c r="CB5094" s="6"/>
      <c r="CC5094" s="6"/>
      <c r="CD5094" s="6"/>
      <c r="CE5094" s="6"/>
      <c r="CF5094" s="6"/>
      <c r="CG5094" s="6"/>
      <c r="CH5094" s="6"/>
      <c r="CI5094" s="6"/>
      <c r="CJ5094" s="6"/>
      <c r="CK5094" s="6"/>
      <c r="CL5094" s="6"/>
      <c r="CM5094" s="6"/>
      <c r="CN5094" s="6"/>
      <c r="CO5094" s="6"/>
      <c r="CP5094" s="6"/>
      <c r="CQ5094" s="6"/>
      <c r="CR5094" s="6"/>
      <c r="CS5094" s="6"/>
      <c r="CT5094" s="6"/>
      <c r="CU5094" s="6"/>
      <c r="CV5094" s="6"/>
      <c r="CW5094" s="6"/>
      <c r="CX5094" s="6"/>
      <c r="CY5094" s="6"/>
      <c r="CZ5094" s="6"/>
      <c r="DA5094" s="6"/>
      <c r="DB5094" s="6"/>
      <c r="DC5094" s="6"/>
      <c r="DD5094" s="6"/>
      <c r="DE5094" s="6"/>
      <c r="DF5094" s="6"/>
      <c r="DG5094" s="6"/>
      <c r="DH5094" s="6"/>
      <c r="DI5094" s="6"/>
      <c r="DJ5094" s="6"/>
    </row>
    <row r="5095" spans="15:114" ht="15" customHeight="1" x14ac:dyDescent="0.15"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6"/>
      <c r="BC5095" s="6"/>
      <c r="BD5095" s="6"/>
      <c r="BE5095" s="6"/>
      <c r="BF5095" s="6"/>
      <c r="BG5095" s="6"/>
      <c r="BH5095" s="6"/>
      <c r="BI5095" s="6"/>
      <c r="BJ5095" s="6"/>
      <c r="BK5095" s="6"/>
      <c r="BL5095" s="6"/>
      <c r="BM5095" s="6"/>
      <c r="BN5095" s="6"/>
      <c r="BO5095" s="6"/>
      <c r="BP5095" s="6"/>
      <c r="BQ5095" s="6"/>
      <c r="BR5095" s="6"/>
      <c r="BS5095" s="6"/>
      <c r="BT5095" s="6"/>
      <c r="BU5095" s="6"/>
      <c r="BV5095" s="6"/>
      <c r="BW5095" s="6"/>
      <c r="BX5095" s="6"/>
      <c r="BY5095" s="6"/>
      <c r="BZ5095" s="6"/>
      <c r="CA5095" s="6"/>
      <c r="CB5095" s="6"/>
      <c r="CC5095" s="6"/>
      <c r="CD5095" s="6"/>
      <c r="CE5095" s="6"/>
      <c r="CF5095" s="6"/>
      <c r="CG5095" s="6"/>
      <c r="CH5095" s="6"/>
      <c r="CI5095" s="6"/>
      <c r="CJ5095" s="6"/>
      <c r="CK5095" s="6"/>
      <c r="CL5095" s="6"/>
      <c r="CM5095" s="6"/>
      <c r="CN5095" s="6"/>
      <c r="CO5095" s="6"/>
      <c r="CP5095" s="6"/>
      <c r="CQ5095" s="6"/>
      <c r="CR5095" s="6"/>
      <c r="CS5095" s="6"/>
      <c r="CT5095" s="6"/>
      <c r="CU5095" s="6"/>
      <c r="CV5095" s="6"/>
      <c r="CW5095" s="6"/>
      <c r="CX5095" s="6"/>
      <c r="CY5095" s="6"/>
      <c r="CZ5095" s="6"/>
      <c r="DA5095" s="6"/>
      <c r="DB5095" s="6"/>
      <c r="DC5095" s="6"/>
      <c r="DD5095" s="6"/>
      <c r="DE5095" s="6"/>
      <c r="DF5095" s="6"/>
      <c r="DG5095" s="6"/>
      <c r="DH5095" s="6"/>
      <c r="DI5095" s="6"/>
      <c r="DJ5095" s="6"/>
    </row>
    <row r="5096" spans="15:114" ht="15" customHeight="1" x14ac:dyDescent="0.15"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6"/>
      <c r="BC5096" s="6"/>
      <c r="BD5096" s="6"/>
      <c r="BE5096" s="6"/>
      <c r="BF5096" s="6"/>
      <c r="BG5096" s="6"/>
      <c r="BH5096" s="6"/>
      <c r="BI5096" s="6"/>
      <c r="BJ5096" s="6"/>
      <c r="BK5096" s="6"/>
      <c r="BL5096" s="6"/>
      <c r="BM5096" s="6"/>
      <c r="BN5096" s="6"/>
      <c r="BO5096" s="6"/>
      <c r="BP5096" s="6"/>
      <c r="BQ5096" s="6"/>
      <c r="BR5096" s="6"/>
      <c r="BS5096" s="6"/>
      <c r="BT5096" s="6"/>
      <c r="BU5096" s="6"/>
      <c r="BV5096" s="6"/>
      <c r="BW5096" s="6"/>
      <c r="BX5096" s="6"/>
      <c r="BY5096" s="6"/>
      <c r="BZ5096" s="6"/>
      <c r="CA5096" s="6"/>
      <c r="CB5096" s="6"/>
      <c r="CC5096" s="6"/>
      <c r="CD5096" s="6"/>
      <c r="CE5096" s="6"/>
      <c r="CF5096" s="6"/>
      <c r="CG5096" s="6"/>
      <c r="CH5096" s="6"/>
      <c r="CI5096" s="6"/>
      <c r="CJ5096" s="6"/>
      <c r="CK5096" s="6"/>
      <c r="CL5096" s="6"/>
      <c r="CM5096" s="6"/>
      <c r="CN5096" s="6"/>
      <c r="CO5096" s="6"/>
      <c r="CP5096" s="6"/>
      <c r="CQ5096" s="6"/>
      <c r="CR5096" s="6"/>
      <c r="CS5096" s="6"/>
      <c r="CT5096" s="6"/>
      <c r="CU5096" s="6"/>
      <c r="CV5096" s="6"/>
      <c r="CW5096" s="6"/>
      <c r="CX5096" s="6"/>
      <c r="CY5096" s="6"/>
      <c r="CZ5096" s="6"/>
      <c r="DA5096" s="6"/>
      <c r="DB5096" s="6"/>
      <c r="DC5096" s="6"/>
      <c r="DD5096" s="6"/>
      <c r="DE5096" s="6"/>
      <c r="DF5096" s="6"/>
      <c r="DG5096" s="6"/>
      <c r="DH5096" s="6"/>
      <c r="DI5096" s="6"/>
      <c r="DJ5096" s="6"/>
    </row>
    <row r="5097" spans="15:114" ht="15" customHeight="1" x14ac:dyDescent="0.15"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6"/>
      <c r="BC5097" s="6"/>
      <c r="BD5097" s="6"/>
      <c r="BE5097" s="6"/>
      <c r="BF5097" s="6"/>
      <c r="BG5097" s="6"/>
      <c r="BH5097" s="6"/>
      <c r="BI5097" s="6"/>
      <c r="BJ5097" s="6"/>
      <c r="BK5097" s="6"/>
      <c r="BL5097" s="6"/>
      <c r="BM5097" s="6"/>
      <c r="BN5097" s="6"/>
      <c r="BO5097" s="6"/>
      <c r="BP5097" s="6"/>
      <c r="BQ5097" s="6"/>
      <c r="BR5097" s="6"/>
      <c r="BS5097" s="6"/>
      <c r="BT5097" s="6"/>
      <c r="BU5097" s="6"/>
      <c r="BV5097" s="6"/>
      <c r="BW5097" s="6"/>
      <c r="BX5097" s="6"/>
      <c r="BY5097" s="6"/>
      <c r="BZ5097" s="6"/>
      <c r="CA5097" s="6"/>
      <c r="CB5097" s="6"/>
      <c r="CC5097" s="6"/>
      <c r="CD5097" s="6"/>
      <c r="CE5097" s="6"/>
      <c r="CF5097" s="6"/>
      <c r="CG5097" s="6"/>
      <c r="CH5097" s="6"/>
      <c r="CI5097" s="6"/>
      <c r="CJ5097" s="6"/>
      <c r="CK5097" s="6"/>
      <c r="CL5097" s="6"/>
      <c r="CM5097" s="6"/>
      <c r="CN5097" s="6"/>
      <c r="CO5097" s="6"/>
      <c r="CP5097" s="6"/>
      <c r="CQ5097" s="6"/>
      <c r="CR5097" s="6"/>
      <c r="CS5097" s="6"/>
      <c r="CT5097" s="6"/>
      <c r="CU5097" s="6"/>
      <c r="CV5097" s="6"/>
      <c r="CW5097" s="6"/>
      <c r="CX5097" s="6"/>
      <c r="CY5097" s="6"/>
      <c r="CZ5097" s="6"/>
      <c r="DA5097" s="6"/>
      <c r="DB5097" s="6"/>
      <c r="DC5097" s="6"/>
      <c r="DD5097" s="6"/>
      <c r="DE5097" s="6"/>
      <c r="DF5097" s="6"/>
      <c r="DG5097" s="6"/>
      <c r="DH5097" s="6"/>
      <c r="DI5097" s="6"/>
      <c r="DJ5097" s="6"/>
    </row>
    <row r="5098" spans="15:114" ht="15" customHeight="1" x14ac:dyDescent="0.15"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6"/>
      <c r="BC5098" s="6"/>
      <c r="BD5098" s="6"/>
      <c r="BE5098" s="6"/>
      <c r="BF5098" s="6"/>
      <c r="BG5098" s="6"/>
      <c r="BH5098" s="6"/>
      <c r="BI5098" s="6"/>
      <c r="BJ5098" s="6"/>
      <c r="BK5098" s="6"/>
      <c r="BL5098" s="6"/>
      <c r="BM5098" s="6"/>
      <c r="BN5098" s="6"/>
      <c r="BO5098" s="6"/>
      <c r="BP5098" s="6"/>
      <c r="BQ5098" s="6"/>
      <c r="BR5098" s="6"/>
      <c r="BS5098" s="6"/>
      <c r="BT5098" s="6"/>
      <c r="BU5098" s="6"/>
      <c r="BV5098" s="6"/>
      <c r="BW5098" s="6"/>
      <c r="BX5098" s="6"/>
      <c r="BY5098" s="6"/>
      <c r="BZ5098" s="6"/>
      <c r="CA5098" s="6"/>
      <c r="CB5098" s="6"/>
      <c r="CC5098" s="6"/>
      <c r="CD5098" s="6"/>
      <c r="CE5098" s="6"/>
      <c r="CF5098" s="6"/>
      <c r="CG5098" s="6"/>
      <c r="CH5098" s="6"/>
      <c r="CI5098" s="6"/>
      <c r="CJ5098" s="6"/>
      <c r="CK5098" s="6"/>
      <c r="CL5098" s="6"/>
      <c r="CM5098" s="6"/>
      <c r="CN5098" s="6"/>
      <c r="CO5098" s="6"/>
      <c r="CP5098" s="6"/>
      <c r="CQ5098" s="6"/>
      <c r="CR5098" s="6"/>
      <c r="CS5098" s="6"/>
      <c r="CT5098" s="6"/>
      <c r="CU5098" s="6"/>
      <c r="CV5098" s="6"/>
      <c r="CW5098" s="6"/>
      <c r="CX5098" s="6"/>
      <c r="CY5098" s="6"/>
      <c r="CZ5098" s="6"/>
      <c r="DA5098" s="6"/>
      <c r="DB5098" s="6"/>
      <c r="DC5098" s="6"/>
      <c r="DD5098" s="6"/>
      <c r="DE5098" s="6"/>
      <c r="DF5098" s="6"/>
      <c r="DG5098" s="6"/>
      <c r="DH5098" s="6"/>
      <c r="DI5098" s="6"/>
      <c r="DJ5098" s="6"/>
    </row>
    <row r="5099" spans="15:114" ht="15" customHeight="1" x14ac:dyDescent="0.15"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6"/>
      <c r="BC5099" s="6"/>
      <c r="BD5099" s="6"/>
      <c r="BE5099" s="6"/>
      <c r="BF5099" s="6"/>
      <c r="BG5099" s="6"/>
      <c r="BH5099" s="6"/>
      <c r="BI5099" s="6"/>
      <c r="BJ5099" s="6"/>
      <c r="BK5099" s="6"/>
      <c r="BL5099" s="6"/>
      <c r="BM5099" s="6"/>
      <c r="BN5099" s="6"/>
      <c r="BO5099" s="6"/>
      <c r="BP5099" s="6"/>
      <c r="BQ5099" s="6"/>
      <c r="BR5099" s="6"/>
      <c r="BS5099" s="6"/>
      <c r="BT5099" s="6"/>
      <c r="BU5099" s="6"/>
      <c r="BV5099" s="6"/>
      <c r="BW5099" s="6"/>
      <c r="BX5099" s="6"/>
      <c r="BY5099" s="6"/>
      <c r="BZ5099" s="6"/>
      <c r="CA5099" s="6"/>
      <c r="CB5099" s="6"/>
      <c r="CC5099" s="6"/>
      <c r="CD5099" s="6"/>
      <c r="CE5099" s="6"/>
      <c r="CF5099" s="6"/>
      <c r="CG5099" s="6"/>
      <c r="CH5099" s="6"/>
      <c r="CI5099" s="6"/>
      <c r="CJ5099" s="6"/>
      <c r="CK5099" s="6"/>
      <c r="CL5099" s="6"/>
      <c r="CM5099" s="6"/>
      <c r="CN5099" s="6"/>
      <c r="CO5099" s="6"/>
      <c r="CP5099" s="6"/>
      <c r="CQ5099" s="6"/>
      <c r="CR5099" s="6"/>
      <c r="CS5099" s="6"/>
      <c r="CT5099" s="6"/>
      <c r="CU5099" s="6"/>
      <c r="CV5099" s="6"/>
      <c r="CW5099" s="6"/>
      <c r="CX5099" s="6"/>
      <c r="CY5099" s="6"/>
      <c r="CZ5099" s="6"/>
      <c r="DA5099" s="6"/>
      <c r="DB5099" s="6"/>
      <c r="DC5099" s="6"/>
      <c r="DD5099" s="6"/>
      <c r="DE5099" s="6"/>
      <c r="DF5099" s="6"/>
      <c r="DG5099" s="6"/>
      <c r="DH5099" s="6"/>
      <c r="DI5099" s="6"/>
      <c r="DJ5099" s="6"/>
    </row>
    <row r="5100" spans="15:114" ht="15" customHeight="1" x14ac:dyDescent="0.15"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6"/>
      <c r="BC5100" s="6"/>
      <c r="BD5100" s="6"/>
      <c r="BE5100" s="6"/>
      <c r="BF5100" s="6"/>
      <c r="BG5100" s="6"/>
      <c r="BH5100" s="6"/>
      <c r="BI5100" s="6"/>
      <c r="BJ5100" s="6"/>
      <c r="BK5100" s="6"/>
      <c r="BL5100" s="6"/>
      <c r="BM5100" s="6"/>
      <c r="BN5100" s="6"/>
      <c r="BO5100" s="6"/>
      <c r="BP5100" s="6"/>
      <c r="BQ5100" s="6"/>
      <c r="BR5100" s="6"/>
      <c r="BS5100" s="6"/>
      <c r="BT5100" s="6"/>
      <c r="BU5100" s="6"/>
      <c r="BV5100" s="6"/>
      <c r="BW5100" s="6"/>
      <c r="BX5100" s="6"/>
      <c r="BY5100" s="6"/>
      <c r="BZ5100" s="6"/>
      <c r="CA5100" s="6"/>
      <c r="CB5100" s="6"/>
      <c r="CC5100" s="6"/>
      <c r="CD5100" s="6"/>
      <c r="CE5100" s="6"/>
      <c r="CF5100" s="6"/>
      <c r="CG5100" s="6"/>
      <c r="CH5100" s="6"/>
      <c r="CI5100" s="6"/>
      <c r="CJ5100" s="6"/>
      <c r="CK5100" s="6"/>
      <c r="CL5100" s="6"/>
      <c r="CM5100" s="6"/>
      <c r="CN5100" s="6"/>
      <c r="CO5100" s="6"/>
      <c r="CP5100" s="6"/>
      <c r="CQ5100" s="6"/>
      <c r="CR5100" s="6"/>
      <c r="CS5100" s="6"/>
      <c r="CT5100" s="6"/>
      <c r="CU5100" s="6"/>
      <c r="CV5100" s="6"/>
      <c r="CW5100" s="6"/>
      <c r="CX5100" s="6"/>
      <c r="CY5100" s="6"/>
      <c r="CZ5100" s="6"/>
      <c r="DA5100" s="6"/>
      <c r="DB5100" s="6"/>
      <c r="DC5100" s="6"/>
      <c r="DD5100" s="6"/>
      <c r="DE5100" s="6"/>
      <c r="DF5100" s="6"/>
      <c r="DG5100" s="6"/>
      <c r="DH5100" s="6"/>
      <c r="DI5100" s="6"/>
      <c r="DJ5100" s="6"/>
    </row>
    <row r="5101" spans="15:114" ht="15" customHeight="1" x14ac:dyDescent="0.15"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6"/>
      <c r="BC5101" s="6"/>
      <c r="BD5101" s="6"/>
      <c r="BE5101" s="6"/>
      <c r="BF5101" s="6"/>
      <c r="BG5101" s="6"/>
      <c r="BH5101" s="6"/>
      <c r="BI5101" s="6"/>
      <c r="BJ5101" s="6"/>
      <c r="BK5101" s="6"/>
      <c r="BL5101" s="6"/>
      <c r="BM5101" s="6"/>
      <c r="BN5101" s="6"/>
      <c r="BO5101" s="6"/>
      <c r="BP5101" s="6"/>
      <c r="BQ5101" s="6"/>
      <c r="BR5101" s="6"/>
      <c r="BS5101" s="6"/>
      <c r="BT5101" s="6"/>
      <c r="BU5101" s="6"/>
      <c r="BV5101" s="6"/>
      <c r="BW5101" s="6"/>
      <c r="BX5101" s="6"/>
      <c r="BY5101" s="6"/>
      <c r="BZ5101" s="6"/>
      <c r="CA5101" s="6"/>
      <c r="CB5101" s="6"/>
      <c r="CC5101" s="6"/>
      <c r="CD5101" s="6"/>
      <c r="CE5101" s="6"/>
      <c r="CF5101" s="6"/>
      <c r="CG5101" s="6"/>
      <c r="CH5101" s="6"/>
      <c r="CI5101" s="6"/>
      <c r="CJ5101" s="6"/>
      <c r="CK5101" s="6"/>
      <c r="CL5101" s="6"/>
      <c r="CM5101" s="6"/>
      <c r="CN5101" s="6"/>
      <c r="CO5101" s="6"/>
      <c r="CP5101" s="6"/>
      <c r="CQ5101" s="6"/>
      <c r="CR5101" s="6"/>
      <c r="CS5101" s="6"/>
      <c r="CT5101" s="6"/>
      <c r="CU5101" s="6"/>
      <c r="CV5101" s="6"/>
      <c r="CW5101" s="6"/>
      <c r="CX5101" s="6"/>
      <c r="CY5101" s="6"/>
      <c r="CZ5101" s="6"/>
      <c r="DA5101" s="6"/>
      <c r="DB5101" s="6"/>
      <c r="DC5101" s="6"/>
      <c r="DD5101" s="6"/>
      <c r="DE5101" s="6"/>
      <c r="DF5101" s="6"/>
      <c r="DG5101" s="6"/>
      <c r="DH5101" s="6"/>
      <c r="DI5101" s="6"/>
      <c r="DJ5101" s="6"/>
    </row>
    <row r="5102" spans="15:114" ht="15" customHeight="1" x14ac:dyDescent="0.15"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6"/>
      <c r="BC5102" s="6"/>
      <c r="BD5102" s="6"/>
      <c r="BE5102" s="6"/>
      <c r="BF5102" s="6"/>
      <c r="BG5102" s="6"/>
      <c r="BH5102" s="6"/>
      <c r="BI5102" s="6"/>
      <c r="BJ5102" s="6"/>
      <c r="BK5102" s="6"/>
      <c r="BL5102" s="6"/>
      <c r="BM5102" s="6"/>
      <c r="BN5102" s="6"/>
      <c r="BO5102" s="6"/>
      <c r="BP5102" s="6"/>
      <c r="BQ5102" s="6"/>
      <c r="BR5102" s="6"/>
      <c r="BS5102" s="6"/>
      <c r="BT5102" s="6"/>
      <c r="BU5102" s="6"/>
      <c r="BV5102" s="6"/>
      <c r="BW5102" s="6"/>
      <c r="BX5102" s="6"/>
      <c r="BY5102" s="6"/>
      <c r="BZ5102" s="6"/>
      <c r="CA5102" s="6"/>
      <c r="CB5102" s="6"/>
      <c r="CC5102" s="6"/>
      <c r="CD5102" s="6"/>
      <c r="CE5102" s="6"/>
      <c r="CF5102" s="6"/>
      <c r="CG5102" s="6"/>
      <c r="CH5102" s="6"/>
      <c r="CI5102" s="6"/>
      <c r="CJ5102" s="6"/>
      <c r="CK5102" s="6"/>
      <c r="CL5102" s="6"/>
      <c r="CM5102" s="6"/>
      <c r="CN5102" s="6"/>
      <c r="CO5102" s="6"/>
      <c r="CP5102" s="6"/>
      <c r="CQ5102" s="6"/>
      <c r="CR5102" s="6"/>
      <c r="CS5102" s="6"/>
      <c r="CT5102" s="6"/>
      <c r="CU5102" s="6"/>
      <c r="CV5102" s="6"/>
      <c r="CW5102" s="6"/>
      <c r="CX5102" s="6"/>
      <c r="CY5102" s="6"/>
      <c r="CZ5102" s="6"/>
      <c r="DA5102" s="6"/>
      <c r="DB5102" s="6"/>
      <c r="DC5102" s="6"/>
      <c r="DD5102" s="6"/>
      <c r="DE5102" s="6"/>
      <c r="DF5102" s="6"/>
      <c r="DG5102" s="6"/>
      <c r="DH5102" s="6"/>
      <c r="DI5102" s="6"/>
      <c r="DJ5102" s="6"/>
    </row>
    <row r="5103" spans="15:114" ht="15" customHeight="1" x14ac:dyDescent="0.15"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6"/>
      <c r="BC5103" s="6"/>
      <c r="BD5103" s="6"/>
      <c r="BE5103" s="6"/>
      <c r="BF5103" s="6"/>
      <c r="BG5103" s="6"/>
      <c r="BH5103" s="6"/>
      <c r="BI5103" s="6"/>
      <c r="BJ5103" s="6"/>
      <c r="BK5103" s="6"/>
      <c r="BL5103" s="6"/>
      <c r="BM5103" s="6"/>
      <c r="BN5103" s="6"/>
      <c r="BO5103" s="6"/>
      <c r="BP5103" s="6"/>
      <c r="BQ5103" s="6"/>
      <c r="BR5103" s="6"/>
      <c r="BS5103" s="6"/>
      <c r="BT5103" s="6"/>
      <c r="BU5103" s="6"/>
      <c r="BV5103" s="6"/>
      <c r="BW5103" s="6"/>
      <c r="BX5103" s="6"/>
      <c r="BY5103" s="6"/>
      <c r="BZ5103" s="6"/>
      <c r="CA5103" s="6"/>
      <c r="CB5103" s="6"/>
      <c r="CC5103" s="6"/>
      <c r="CD5103" s="6"/>
      <c r="CE5103" s="6"/>
      <c r="CF5103" s="6"/>
      <c r="CG5103" s="6"/>
      <c r="CH5103" s="6"/>
      <c r="CI5103" s="6"/>
      <c r="CJ5103" s="6"/>
      <c r="CK5103" s="6"/>
      <c r="CL5103" s="6"/>
      <c r="CM5103" s="6"/>
      <c r="CN5103" s="6"/>
      <c r="CO5103" s="6"/>
      <c r="CP5103" s="6"/>
      <c r="CQ5103" s="6"/>
      <c r="CR5103" s="6"/>
      <c r="CS5103" s="6"/>
      <c r="CT5103" s="6"/>
      <c r="CU5103" s="6"/>
      <c r="CV5103" s="6"/>
      <c r="CW5103" s="6"/>
      <c r="CX5103" s="6"/>
      <c r="CY5103" s="6"/>
      <c r="CZ5103" s="6"/>
      <c r="DA5103" s="6"/>
      <c r="DB5103" s="6"/>
      <c r="DC5103" s="6"/>
      <c r="DD5103" s="6"/>
      <c r="DE5103" s="6"/>
      <c r="DF5103" s="6"/>
      <c r="DG5103" s="6"/>
      <c r="DH5103" s="6"/>
      <c r="DI5103" s="6"/>
      <c r="DJ5103" s="6"/>
    </row>
    <row r="5104" spans="15:114" ht="15" customHeight="1" x14ac:dyDescent="0.15"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6"/>
      <c r="BC5104" s="6"/>
      <c r="BD5104" s="6"/>
      <c r="BE5104" s="6"/>
      <c r="BF5104" s="6"/>
      <c r="BG5104" s="6"/>
      <c r="BH5104" s="6"/>
      <c r="BI5104" s="6"/>
      <c r="BJ5104" s="6"/>
      <c r="BK5104" s="6"/>
      <c r="BL5104" s="6"/>
      <c r="BM5104" s="6"/>
      <c r="BN5104" s="6"/>
      <c r="BO5104" s="6"/>
      <c r="BP5104" s="6"/>
      <c r="BQ5104" s="6"/>
      <c r="BR5104" s="6"/>
      <c r="BS5104" s="6"/>
      <c r="BT5104" s="6"/>
      <c r="BU5104" s="6"/>
      <c r="BV5104" s="6"/>
      <c r="BW5104" s="6"/>
      <c r="BX5104" s="6"/>
      <c r="BY5104" s="6"/>
      <c r="BZ5104" s="6"/>
      <c r="CA5104" s="6"/>
      <c r="CB5104" s="6"/>
      <c r="CC5104" s="6"/>
      <c r="CD5104" s="6"/>
      <c r="CE5104" s="6"/>
      <c r="CF5104" s="6"/>
      <c r="CG5104" s="6"/>
      <c r="CH5104" s="6"/>
      <c r="CI5104" s="6"/>
      <c r="CJ5104" s="6"/>
      <c r="CK5104" s="6"/>
      <c r="CL5104" s="6"/>
      <c r="CM5104" s="6"/>
      <c r="CN5104" s="6"/>
      <c r="CO5104" s="6"/>
      <c r="CP5104" s="6"/>
      <c r="CQ5104" s="6"/>
      <c r="CR5104" s="6"/>
      <c r="CS5104" s="6"/>
      <c r="CT5104" s="6"/>
      <c r="CU5104" s="6"/>
      <c r="CV5104" s="6"/>
      <c r="CW5104" s="6"/>
      <c r="CX5104" s="6"/>
      <c r="CY5104" s="6"/>
      <c r="CZ5104" s="6"/>
      <c r="DA5104" s="6"/>
      <c r="DB5104" s="6"/>
      <c r="DC5104" s="6"/>
      <c r="DD5104" s="6"/>
      <c r="DE5104" s="6"/>
      <c r="DF5104" s="6"/>
      <c r="DG5104" s="6"/>
      <c r="DH5104" s="6"/>
      <c r="DI5104" s="6"/>
      <c r="DJ5104" s="6"/>
    </row>
    <row r="5105" spans="15:114" ht="15" customHeight="1" x14ac:dyDescent="0.15"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6"/>
      <c r="BC5105" s="6"/>
      <c r="BD5105" s="6"/>
      <c r="BE5105" s="6"/>
      <c r="BF5105" s="6"/>
      <c r="BG5105" s="6"/>
      <c r="BH5105" s="6"/>
      <c r="BI5105" s="6"/>
      <c r="BJ5105" s="6"/>
      <c r="BK5105" s="6"/>
      <c r="BL5105" s="6"/>
      <c r="BM5105" s="6"/>
      <c r="BN5105" s="6"/>
      <c r="BO5105" s="6"/>
      <c r="BP5105" s="6"/>
      <c r="BQ5105" s="6"/>
      <c r="BR5105" s="6"/>
      <c r="BS5105" s="6"/>
      <c r="BT5105" s="6"/>
      <c r="BU5105" s="6"/>
      <c r="BV5105" s="6"/>
      <c r="BW5105" s="6"/>
      <c r="BX5105" s="6"/>
      <c r="BY5105" s="6"/>
      <c r="BZ5105" s="6"/>
      <c r="CA5105" s="6"/>
      <c r="CB5105" s="6"/>
      <c r="CC5105" s="6"/>
      <c r="CD5105" s="6"/>
      <c r="CE5105" s="6"/>
      <c r="CF5105" s="6"/>
      <c r="CG5105" s="6"/>
      <c r="CH5105" s="6"/>
      <c r="CI5105" s="6"/>
      <c r="CJ5105" s="6"/>
      <c r="CK5105" s="6"/>
      <c r="CL5105" s="6"/>
      <c r="CM5105" s="6"/>
      <c r="CN5105" s="6"/>
      <c r="CO5105" s="6"/>
      <c r="CP5105" s="6"/>
      <c r="CQ5105" s="6"/>
      <c r="CR5105" s="6"/>
      <c r="CS5105" s="6"/>
      <c r="CT5105" s="6"/>
      <c r="CU5105" s="6"/>
      <c r="CV5105" s="6"/>
      <c r="CW5105" s="6"/>
      <c r="CX5105" s="6"/>
      <c r="CY5105" s="6"/>
      <c r="CZ5105" s="6"/>
      <c r="DA5105" s="6"/>
      <c r="DB5105" s="6"/>
      <c r="DC5105" s="6"/>
      <c r="DD5105" s="6"/>
      <c r="DE5105" s="6"/>
      <c r="DF5105" s="6"/>
      <c r="DG5105" s="6"/>
      <c r="DH5105" s="6"/>
      <c r="DI5105" s="6"/>
      <c r="DJ5105" s="6"/>
    </row>
    <row r="5106" spans="15:114" ht="15" customHeight="1" x14ac:dyDescent="0.15"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  <c r="BH5106" s="6"/>
      <c r="BI5106" s="6"/>
      <c r="BJ5106" s="6"/>
      <c r="BK5106" s="6"/>
      <c r="BL5106" s="6"/>
      <c r="BM5106" s="6"/>
      <c r="BN5106" s="6"/>
      <c r="BO5106" s="6"/>
      <c r="BP5106" s="6"/>
      <c r="BQ5106" s="6"/>
      <c r="BR5106" s="6"/>
      <c r="BS5106" s="6"/>
      <c r="BT5106" s="6"/>
      <c r="BU5106" s="6"/>
      <c r="BV5106" s="6"/>
      <c r="BW5106" s="6"/>
      <c r="BX5106" s="6"/>
      <c r="BY5106" s="6"/>
      <c r="BZ5106" s="6"/>
      <c r="CA5106" s="6"/>
      <c r="CB5106" s="6"/>
      <c r="CC5106" s="6"/>
      <c r="CD5106" s="6"/>
      <c r="CE5106" s="6"/>
      <c r="CF5106" s="6"/>
      <c r="CG5106" s="6"/>
      <c r="CH5106" s="6"/>
      <c r="CI5106" s="6"/>
      <c r="CJ5106" s="6"/>
      <c r="CK5106" s="6"/>
      <c r="CL5106" s="6"/>
      <c r="CM5106" s="6"/>
      <c r="CN5106" s="6"/>
      <c r="CO5106" s="6"/>
      <c r="CP5106" s="6"/>
      <c r="CQ5106" s="6"/>
      <c r="CR5106" s="6"/>
      <c r="CS5106" s="6"/>
      <c r="CT5106" s="6"/>
      <c r="CU5106" s="6"/>
      <c r="CV5106" s="6"/>
      <c r="CW5106" s="6"/>
      <c r="CX5106" s="6"/>
      <c r="CY5106" s="6"/>
      <c r="CZ5106" s="6"/>
      <c r="DA5106" s="6"/>
      <c r="DB5106" s="6"/>
      <c r="DC5106" s="6"/>
      <c r="DD5106" s="6"/>
      <c r="DE5106" s="6"/>
      <c r="DF5106" s="6"/>
      <c r="DG5106" s="6"/>
      <c r="DH5106" s="6"/>
      <c r="DI5106" s="6"/>
      <c r="DJ5106" s="6"/>
    </row>
    <row r="5107" spans="15:114" ht="15" customHeight="1" x14ac:dyDescent="0.15"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  <c r="BH5107" s="6"/>
      <c r="BI5107" s="6"/>
      <c r="BJ5107" s="6"/>
      <c r="BK5107" s="6"/>
      <c r="BL5107" s="6"/>
      <c r="BM5107" s="6"/>
      <c r="BN5107" s="6"/>
      <c r="BO5107" s="6"/>
      <c r="BP5107" s="6"/>
      <c r="BQ5107" s="6"/>
      <c r="BR5107" s="6"/>
      <c r="BS5107" s="6"/>
      <c r="BT5107" s="6"/>
      <c r="BU5107" s="6"/>
      <c r="BV5107" s="6"/>
      <c r="BW5107" s="6"/>
      <c r="BX5107" s="6"/>
      <c r="BY5107" s="6"/>
      <c r="BZ5107" s="6"/>
      <c r="CA5107" s="6"/>
      <c r="CB5107" s="6"/>
      <c r="CC5107" s="6"/>
      <c r="CD5107" s="6"/>
      <c r="CE5107" s="6"/>
      <c r="CF5107" s="6"/>
      <c r="CG5107" s="6"/>
      <c r="CH5107" s="6"/>
      <c r="CI5107" s="6"/>
      <c r="CJ5107" s="6"/>
      <c r="CK5107" s="6"/>
      <c r="CL5107" s="6"/>
      <c r="CM5107" s="6"/>
      <c r="CN5107" s="6"/>
      <c r="CO5107" s="6"/>
      <c r="CP5107" s="6"/>
      <c r="CQ5107" s="6"/>
      <c r="CR5107" s="6"/>
      <c r="CS5107" s="6"/>
      <c r="CT5107" s="6"/>
      <c r="CU5107" s="6"/>
      <c r="CV5107" s="6"/>
      <c r="CW5107" s="6"/>
      <c r="CX5107" s="6"/>
      <c r="CY5107" s="6"/>
      <c r="CZ5107" s="6"/>
      <c r="DA5107" s="6"/>
      <c r="DB5107" s="6"/>
      <c r="DC5107" s="6"/>
      <c r="DD5107" s="6"/>
      <c r="DE5107" s="6"/>
      <c r="DF5107" s="6"/>
      <c r="DG5107" s="6"/>
      <c r="DH5107" s="6"/>
      <c r="DI5107" s="6"/>
      <c r="DJ5107" s="6"/>
    </row>
    <row r="5108" spans="15:114" ht="15" customHeight="1" x14ac:dyDescent="0.15"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6"/>
      <c r="BC5108" s="6"/>
      <c r="BD5108" s="6"/>
      <c r="BE5108" s="6"/>
      <c r="BF5108" s="6"/>
      <c r="BG5108" s="6"/>
      <c r="BH5108" s="6"/>
      <c r="BI5108" s="6"/>
      <c r="BJ5108" s="6"/>
      <c r="BK5108" s="6"/>
      <c r="BL5108" s="6"/>
      <c r="BM5108" s="6"/>
      <c r="BN5108" s="6"/>
      <c r="BO5108" s="6"/>
      <c r="BP5108" s="6"/>
      <c r="BQ5108" s="6"/>
      <c r="BR5108" s="6"/>
      <c r="BS5108" s="6"/>
      <c r="BT5108" s="6"/>
      <c r="BU5108" s="6"/>
      <c r="BV5108" s="6"/>
      <c r="BW5108" s="6"/>
      <c r="BX5108" s="6"/>
      <c r="BY5108" s="6"/>
      <c r="BZ5108" s="6"/>
      <c r="CA5108" s="6"/>
      <c r="CB5108" s="6"/>
      <c r="CC5108" s="6"/>
      <c r="CD5108" s="6"/>
      <c r="CE5108" s="6"/>
      <c r="CF5108" s="6"/>
      <c r="CG5108" s="6"/>
      <c r="CH5108" s="6"/>
      <c r="CI5108" s="6"/>
      <c r="CJ5108" s="6"/>
      <c r="CK5108" s="6"/>
      <c r="CL5108" s="6"/>
      <c r="CM5108" s="6"/>
      <c r="CN5108" s="6"/>
      <c r="CO5108" s="6"/>
      <c r="CP5108" s="6"/>
      <c r="CQ5108" s="6"/>
      <c r="CR5108" s="6"/>
      <c r="CS5108" s="6"/>
      <c r="CT5108" s="6"/>
      <c r="CU5108" s="6"/>
      <c r="CV5108" s="6"/>
      <c r="CW5108" s="6"/>
      <c r="CX5108" s="6"/>
      <c r="CY5108" s="6"/>
      <c r="CZ5108" s="6"/>
      <c r="DA5108" s="6"/>
      <c r="DB5108" s="6"/>
      <c r="DC5108" s="6"/>
      <c r="DD5108" s="6"/>
      <c r="DE5108" s="6"/>
      <c r="DF5108" s="6"/>
      <c r="DG5108" s="6"/>
      <c r="DH5108" s="6"/>
      <c r="DI5108" s="6"/>
      <c r="DJ5108" s="6"/>
    </row>
    <row r="5109" spans="15:114" ht="15" customHeight="1" x14ac:dyDescent="0.15"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6"/>
      <c r="BC5109" s="6"/>
      <c r="BD5109" s="6"/>
      <c r="BE5109" s="6"/>
      <c r="BF5109" s="6"/>
      <c r="BG5109" s="6"/>
      <c r="BH5109" s="6"/>
      <c r="BI5109" s="6"/>
      <c r="BJ5109" s="6"/>
      <c r="BK5109" s="6"/>
      <c r="BL5109" s="6"/>
      <c r="BM5109" s="6"/>
      <c r="BN5109" s="6"/>
      <c r="BO5109" s="6"/>
      <c r="BP5109" s="6"/>
      <c r="BQ5109" s="6"/>
      <c r="BR5109" s="6"/>
      <c r="BS5109" s="6"/>
      <c r="BT5109" s="6"/>
      <c r="BU5109" s="6"/>
      <c r="BV5109" s="6"/>
      <c r="BW5109" s="6"/>
      <c r="BX5109" s="6"/>
      <c r="BY5109" s="6"/>
      <c r="BZ5109" s="6"/>
      <c r="CA5109" s="6"/>
      <c r="CB5109" s="6"/>
      <c r="CC5109" s="6"/>
      <c r="CD5109" s="6"/>
      <c r="CE5109" s="6"/>
      <c r="CF5109" s="6"/>
      <c r="CG5109" s="6"/>
      <c r="CH5109" s="6"/>
      <c r="CI5109" s="6"/>
      <c r="CJ5109" s="6"/>
      <c r="CK5109" s="6"/>
      <c r="CL5109" s="6"/>
      <c r="CM5109" s="6"/>
      <c r="CN5109" s="6"/>
      <c r="CO5109" s="6"/>
      <c r="CP5109" s="6"/>
      <c r="CQ5109" s="6"/>
      <c r="CR5109" s="6"/>
      <c r="CS5109" s="6"/>
      <c r="CT5109" s="6"/>
      <c r="CU5109" s="6"/>
      <c r="CV5109" s="6"/>
      <c r="CW5109" s="6"/>
      <c r="CX5109" s="6"/>
      <c r="CY5109" s="6"/>
      <c r="CZ5109" s="6"/>
      <c r="DA5109" s="6"/>
      <c r="DB5109" s="6"/>
      <c r="DC5109" s="6"/>
      <c r="DD5109" s="6"/>
      <c r="DE5109" s="6"/>
      <c r="DF5109" s="6"/>
      <c r="DG5109" s="6"/>
      <c r="DH5109" s="6"/>
      <c r="DI5109" s="6"/>
      <c r="DJ5109" s="6"/>
    </row>
    <row r="5110" spans="15:114" ht="15" customHeight="1" x14ac:dyDescent="0.15"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6"/>
      <c r="BC5110" s="6"/>
      <c r="BD5110" s="6"/>
      <c r="BE5110" s="6"/>
      <c r="BF5110" s="6"/>
      <c r="BG5110" s="6"/>
      <c r="BH5110" s="6"/>
      <c r="BI5110" s="6"/>
      <c r="BJ5110" s="6"/>
      <c r="BK5110" s="6"/>
      <c r="BL5110" s="6"/>
      <c r="BM5110" s="6"/>
      <c r="BN5110" s="6"/>
      <c r="BO5110" s="6"/>
      <c r="BP5110" s="6"/>
      <c r="BQ5110" s="6"/>
      <c r="BR5110" s="6"/>
      <c r="BS5110" s="6"/>
      <c r="BT5110" s="6"/>
      <c r="BU5110" s="6"/>
      <c r="BV5110" s="6"/>
      <c r="BW5110" s="6"/>
      <c r="BX5110" s="6"/>
      <c r="BY5110" s="6"/>
      <c r="BZ5110" s="6"/>
      <c r="CA5110" s="6"/>
      <c r="CB5110" s="6"/>
      <c r="CC5110" s="6"/>
      <c r="CD5110" s="6"/>
      <c r="CE5110" s="6"/>
      <c r="CF5110" s="6"/>
      <c r="CG5110" s="6"/>
      <c r="CH5110" s="6"/>
      <c r="CI5110" s="6"/>
      <c r="CJ5110" s="6"/>
      <c r="CK5110" s="6"/>
      <c r="CL5110" s="6"/>
      <c r="CM5110" s="6"/>
      <c r="CN5110" s="6"/>
      <c r="CO5110" s="6"/>
      <c r="CP5110" s="6"/>
      <c r="CQ5110" s="6"/>
      <c r="CR5110" s="6"/>
      <c r="CS5110" s="6"/>
      <c r="CT5110" s="6"/>
      <c r="CU5110" s="6"/>
      <c r="CV5110" s="6"/>
      <c r="CW5110" s="6"/>
      <c r="CX5110" s="6"/>
      <c r="CY5110" s="6"/>
      <c r="CZ5110" s="6"/>
      <c r="DA5110" s="6"/>
      <c r="DB5110" s="6"/>
      <c r="DC5110" s="6"/>
      <c r="DD5110" s="6"/>
      <c r="DE5110" s="6"/>
      <c r="DF5110" s="6"/>
      <c r="DG5110" s="6"/>
      <c r="DH5110" s="6"/>
      <c r="DI5110" s="6"/>
      <c r="DJ5110" s="6"/>
    </row>
    <row r="5111" spans="15:114" ht="15" customHeight="1" x14ac:dyDescent="0.15"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6"/>
      <c r="BC5111" s="6"/>
      <c r="BD5111" s="6"/>
      <c r="BE5111" s="6"/>
      <c r="BF5111" s="6"/>
      <c r="BG5111" s="6"/>
      <c r="BH5111" s="6"/>
      <c r="BI5111" s="6"/>
      <c r="BJ5111" s="6"/>
      <c r="BK5111" s="6"/>
      <c r="BL5111" s="6"/>
      <c r="BM5111" s="6"/>
      <c r="BN5111" s="6"/>
      <c r="BO5111" s="6"/>
      <c r="BP5111" s="6"/>
      <c r="BQ5111" s="6"/>
      <c r="BR5111" s="6"/>
      <c r="BS5111" s="6"/>
      <c r="BT5111" s="6"/>
      <c r="BU5111" s="6"/>
      <c r="BV5111" s="6"/>
      <c r="BW5111" s="6"/>
      <c r="BX5111" s="6"/>
      <c r="BY5111" s="6"/>
      <c r="BZ5111" s="6"/>
      <c r="CA5111" s="6"/>
      <c r="CB5111" s="6"/>
      <c r="CC5111" s="6"/>
      <c r="CD5111" s="6"/>
      <c r="CE5111" s="6"/>
      <c r="CF5111" s="6"/>
      <c r="CG5111" s="6"/>
      <c r="CH5111" s="6"/>
      <c r="CI5111" s="6"/>
      <c r="CJ5111" s="6"/>
      <c r="CK5111" s="6"/>
      <c r="CL5111" s="6"/>
      <c r="CM5111" s="6"/>
      <c r="CN5111" s="6"/>
      <c r="CO5111" s="6"/>
      <c r="CP5111" s="6"/>
      <c r="CQ5111" s="6"/>
      <c r="CR5111" s="6"/>
      <c r="CS5111" s="6"/>
      <c r="CT5111" s="6"/>
      <c r="CU5111" s="6"/>
      <c r="CV5111" s="6"/>
      <c r="CW5111" s="6"/>
      <c r="CX5111" s="6"/>
      <c r="CY5111" s="6"/>
      <c r="CZ5111" s="6"/>
      <c r="DA5111" s="6"/>
      <c r="DB5111" s="6"/>
      <c r="DC5111" s="6"/>
      <c r="DD5111" s="6"/>
      <c r="DE5111" s="6"/>
      <c r="DF5111" s="6"/>
      <c r="DG5111" s="6"/>
      <c r="DH5111" s="6"/>
      <c r="DI5111" s="6"/>
      <c r="DJ5111" s="6"/>
    </row>
    <row r="5112" spans="15:114" ht="15" customHeight="1" x14ac:dyDescent="0.15"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6"/>
      <c r="BC5112" s="6"/>
      <c r="BD5112" s="6"/>
      <c r="BE5112" s="6"/>
      <c r="BF5112" s="6"/>
      <c r="BG5112" s="6"/>
      <c r="BH5112" s="6"/>
      <c r="BI5112" s="6"/>
      <c r="BJ5112" s="6"/>
      <c r="BK5112" s="6"/>
      <c r="BL5112" s="6"/>
      <c r="BM5112" s="6"/>
      <c r="BN5112" s="6"/>
      <c r="BO5112" s="6"/>
      <c r="BP5112" s="6"/>
      <c r="BQ5112" s="6"/>
      <c r="BR5112" s="6"/>
      <c r="BS5112" s="6"/>
      <c r="BT5112" s="6"/>
      <c r="BU5112" s="6"/>
      <c r="BV5112" s="6"/>
      <c r="BW5112" s="6"/>
      <c r="BX5112" s="6"/>
      <c r="BY5112" s="6"/>
      <c r="BZ5112" s="6"/>
      <c r="CA5112" s="6"/>
      <c r="CB5112" s="6"/>
      <c r="CC5112" s="6"/>
      <c r="CD5112" s="6"/>
      <c r="CE5112" s="6"/>
      <c r="CF5112" s="6"/>
      <c r="CG5112" s="6"/>
      <c r="CH5112" s="6"/>
      <c r="CI5112" s="6"/>
      <c r="CJ5112" s="6"/>
      <c r="CK5112" s="6"/>
      <c r="CL5112" s="6"/>
      <c r="CM5112" s="6"/>
      <c r="CN5112" s="6"/>
      <c r="CO5112" s="6"/>
      <c r="CP5112" s="6"/>
      <c r="CQ5112" s="6"/>
      <c r="CR5112" s="6"/>
      <c r="CS5112" s="6"/>
      <c r="CT5112" s="6"/>
      <c r="CU5112" s="6"/>
      <c r="CV5112" s="6"/>
      <c r="CW5112" s="6"/>
      <c r="CX5112" s="6"/>
      <c r="CY5112" s="6"/>
      <c r="CZ5112" s="6"/>
      <c r="DA5112" s="6"/>
      <c r="DB5112" s="6"/>
      <c r="DC5112" s="6"/>
      <c r="DD5112" s="6"/>
      <c r="DE5112" s="6"/>
      <c r="DF5112" s="6"/>
      <c r="DG5112" s="6"/>
      <c r="DH5112" s="6"/>
      <c r="DI5112" s="6"/>
      <c r="DJ5112" s="6"/>
    </row>
    <row r="5113" spans="15:114" ht="15" customHeight="1" x14ac:dyDescent="0.15"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6"/>
      <c r="BC5113" s="6"/>
      <c r="BD5113" s="6"/>
      <c r="BE5113" s="6"/>
      <c r="BF5113" s="6"/>
      <c r="BG5113" s="6"/>
      <c r="BH5113" s="6"/>
      <c r="BI5113" s="6"/>
      <c r="BJ5113" s="6"/>
      <c r="BK5113" s="6"/>
      <c r="BL5113" s="6"/>
      <c r="BM5113" s="6"/>
      <c r="BN5113" s="6"/>
      <c r="BO5113" s="6"/>
      <c r="BP5113" s="6"/>
      <c r="BQ5113" s="6"/>
      <c r="BR5113" s="6"/>
      <c r="BS5113" s="6"/>
      <c r="BT5113" s="6"/>
      <c r="BU5113" s="6"/>
      <c r="BV5113" s="6"/>
      <c r="BW5113" s="6"/>
      <c r="BX5113" s="6"/>
      <c r="BY5113" s="6"/>
      <c r="BZ5113" s="6"/>
      <c r="CA5113" s="6"/>
      <c r="CB5113" s="6"/>
      <c r="CC5113" s="6"/>
      <c r="CD5113" s="6"/>
      <c r="CE5113" s="6"/>
      <c r="CF5113" s="6"/>
      <c r="CG5113" s="6"/>
      <c r="CH5113" s="6"/>
      <c r="CI5113" s="6"/>
      <c r="CJ5113" s="6"/>
      <c r="CK5113" s="6"/>
      <c r="CL5113" s="6"/>
      <c r="CM5113" s="6"/>
      <c r="CN5113" s="6"/>
      <c r="CO5113" s="6"/>
      <c r="CP5113" s="6"/>
      <c r="CQ5113" s="6"/>
      <c r="CR5113" s="6"/>
      <c r="CS5113" s="6"/>
      <c r="CT5113" s="6"/>
      <c r="CU5113" s="6"/>
      <c r="CV5113" s="6"/>
      <c r="CW5113" s="6"/>
      <c r="CX5113" s="6"/>
      <c r="CY5113" s="6"/>
      <c r="CZ5113" s="6"/>
      <c r="DA5113" s="6"/>
      <c r="DB5113" s="6"/>
      <c r="DC5113" s="6"/>
      <c r="DD5113" s="6"/>
      <c r="DE5113" s="6"/>
      <c r="DF5113" s="6"/>
      <c r="DG5113" s="6"/>
      <c r="DH5113" s="6"/>
      <c r="DI5113" s="6"/>
      <c r="DJ5113" s="6"/>
    </row>
    <row r="5114" spans="15:114" ht="15" customHeight="1" x14ac:dyDescent="0.15"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6"/>
      <c r="BC5114" s="6"/>
      <c r="BD5114" s="6"/>
      <c r="BE5114" s="6"/>
      <c r="BF5114" s="6"/>
      <c r="BG5114" s="6"/>
      <c r="BH5114" s="6"/>
      <c r="BI5114" s="6"/>
      <c r="BJ5114" s="6"/>
      <c r="BK5114" s="6"/>
      <c r="BL5114" s="6"/>
      <c r="BM5114" s="6"/>
      <c r="BN5114" s="6"/>
      <c r="BO5114" s="6"/>
      <c r="BP5114" s="6"/>
      <c r="BQ5114" s="6"/>
      <c r="BR5114" s="6"/>
      <c r="BS5114" s="6"/>
      <c r="BT5114" s="6"/>
      <c r="BU5114" s="6"/>
      <c r="BV5114" s="6"/>
      <c r="BW5114" s="6"/>
      <c r="BX5114" s="6"/>
      <c r="BY5114" s="6"/>
      <c r="BZ5114" s="6"/>
      <c r="CA5114" s="6"/>
      <c r="CB5114" s="6"/>
      <c r="CC5114" s="6"/>
      <c r="CD5114" s="6"/>
      <c r="CE5114" s="6"/>
      <c r="CF5114" s="6"/>
      <c r="CG5114" s="6"/>
      <c r="CH5114" s="6"/>
      <c r="CI5114" s="6"/>
      <c r="CJ5114" s="6"/>
      <c r="CK5114" s="6"/>
      <c r="CL5114" s="6"/>
      <c r="CM5114" s="6"/>
      <c r="CN5114" s="6"/>
      <c r="CO5114" s="6"/>
      <c r="CP5114" s="6"/>
      <c r="CQ5114" s="6"/>
      <c r="CR5114" s="6"/>
      <c r="CS5114" s="6"/>
      <c r="CT5114" s="6"/>
      <c r="CU5114" s="6"/>
      <c r="CV5114" s="6"/>
      <c r="CW5114" s="6"/>
      <c r="CX5114" s="6"/>
      <c r="CY5114" s="6"/>
      <c r="CZ5114" s="6"/>
      <c r="DA5114" s="6"/>
      <c r="DB5114" s="6"/>
      <c r="DC5114" s="6"/>
      <c r="DD5114" s="6"/>
      <c r="DE5114" s="6"/>
      <c r="DF5114" s="6"/>
      <c r="DG5114" s="6"/>
      <c r="DH5114" s="6"/>
      <c r="DI5114" s="6"/>
      <c r="DJ5114" s="6"/>
    </row>
    <row r="5115" spans="15:114" ht="15" customHeight="1" x14ac:dyDescent="0.15"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6"/>
      <c r="BC5115" s="6"/>
      <c r="BD5115" s="6"/>
      <c r="BE5115" s="6"/>
      <c r="BF5115" s="6"/>
      <c r="BG5115" s="6"/>
      <c r="BH5115" s="6"/>
      <c r="BI5115" s="6"/>
      <c r="BJ5115" s="6"/>
      <c r="BK5115" s="6"/>
      <c r="BL5115" s="6"/>
      <c r="BM5115" s="6"/>
      <c r="BN5115" s="6"/>
      <c r="BO5115" s="6"/>
      <c r="BP5115" s="6"/>
      <c r="BQ5115" s="6"/>
      <c r="BR5115" s="6"/>
      <c r="BS5115" s="6"/>
      <c r="BT5115" s="6"/>
      <c r="BU5115" s="6"/>
      <c r="BV5115" s="6"/>
      <c r="BW5115" s="6"/>
      <c r="BX5115" s="6"/>
      <c r="BY5115" s="6"/>
      <c r="BZ5115" s="6"/>
      <c r="CA5115" s="6"/>
      <c r="CB5115" s="6"/>
      <c r="CC5115" s="6"/>
      <c r="CD5115" s="6"/>
      <c r="CE5115" s="6"/>
      <c r="CF5115" s="6"/>
      <c r="CG5115" s="6"/>
      <c r="CH5115" s="6"/>
      <c r="CI5115" s="6"/>
      <c r="CJ5115" s="6"/>
      <c r="CK5115" s="6"/>
      <c r="CL5115" s="6"/>
      <c r="CM5115" s="6"/>
      <c r="CN5115" s="6"/>
      <c r="CO5115" s="6"/>
      <c r="CP5115" s="6"/>
      <c r="CQ5115" s="6"/>
      <c r="CR5115" s="6"/>
      <c r="CS5115" s="6"/>
      <c r="CT5115" s="6"/>
      <c r="CU5115" s="6"/>
      <c r="CV5115" s="6"/>
      <c r="CW5115" s="6"/>
      <c r="CX5115" s="6"/>
      <c r="CY5115" s="6"/>
      <c r="CZ5115" s="6"/>
      <c r="DA5115" s="6"/>
      <c r="DB5115" s="6"/>
      <c r="DC5115" s="6"/>
      <c r="DD5115" s="6"/>
      <c r="DE5115" s="6"/>
      <c r="DF5115" s="6"/>
      <c r="DG5115" s="6"/>
      <c r="DH5115" s="6"/>
      <c r="DI5115" s="6"/>
      <c r="DJ5115" s="6"/>
    </row>
    <row r="5116" spans="15:114" ht="15" customHeight="1" x14ac:dyDescent="0.15"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6"/>
      <c r="BC5116" s="6"/>
      <c r="BD5116" s="6"/>
      <c r="BE5116" s="6"/>
      <c r="BF5116" s="6"/>
      <c r="BG5116" s="6"/>
      <c r="BH5116" s="6"/>
      <c r="BI5116" s="6"/>
      <c r="BJ5116" s="6"/>
      <c r="BK5116" s="6"/>
      <c r="BL5116" s="6"/>
      <c r="BM5116" s="6"/>
      <c r="BN5116" s="6"/>
      <c r="BO5116" s="6"/>
      <c r="BP5116" s="6"/>
      <c r="BQ5116" s="6"/>
      <c r="BR5116" s="6"/>
      <c r="BS5116" s="6"/>
      <c r="BT5116" s="6"/>
      <c r="BU5116" s="6"/>
      <c r="BV5116" s="6"/>
      <c r="BW5116" s="6"/>
      <c r="BX5116" s="6"/>
      <c r="BY5116" s="6"/>
      <c r="BZ5116" s="6"/>
      <c r="CA5116" s="6"/>
      <c r="CB5116" s="6"/>
      <c r="CC5116" s="6"/>
      <c r="CD5116" s="6"/>
      <c r="CE5116" s="6"/>
      <c r="CF5116" s="6"/>
      <c r="CG5116" s="6"/>
      <c r="CH5116" s="6"/>
      <c r="CI5116" s="6"/>
      <c r="CJ5116" s="6"/>
      <c r="CK5116" s="6"/>
      <c r="CL5116" s="6"/>
      <c r="CM5116" s="6"/>
      <c r="CN5116" s="6"/>
      <c r="CO5116" s="6"/>
      <c r="CP5116" s="6"/>
      <c r="CQ5116" s="6"/>
      <c r="CR5116" s="6"/>
      <c r="CS5116" s="6"/>
      <c r="CT5116" s="6"/>
      <c r="CU5116" s="6"/>
      <c r="CV5116" s="6"/>
      <c r="CW5116" s="6"/>
      <c r="CX5116" s="6"/>
      <c r="CY5116" s="6"/>
      <c r="CZ5116" s="6"/>
      <c r="DA5116" s="6"/>
      <c r="DB5116" s="6"/>
      <c r="DC5116" s="6"/>
      <c r="DD5116" s="6"/>
      <c r="DE5116" s="6"/>
      <c r="DF5116" s="6"/>
      <c r="DG5116" s="6"/>
      <c r="DH5116" s="6"/>
      <c r="DI5116" s="6"/>
      <c r="DJ5116" s="6"/>
    </row>
    <row r="5117" spans="15:114" ht="15" customHeight="1" x14ac:dyDescent="0.15"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6"/>
      <c r="BC5117" s="6"/>
      <c r="BD5117" s="6"/>
      <c r="BE5117" s="6"/>
      <c r="BF5117" s="6"/>
      <c r="BG5117" s="6"/>
      <c r="BH5117" s="6"/>
      <c r="BI5117" s="6"/>
      <c r="BJ5117" s="6"/>
      <c r="BK5117" s="6"/>
      <c r="BL5117" s="6"/>
      <c r="BM5117" s="6"/>
      <c r="BN5117" s="6"/>
      <c r="BO5117" s="6"/>
      <c r="BP5117" s="6"/>
      <c r="BQ5117" s="6"/>
      <c r="BR5117" s="6"/>
      <c r="BS5117" s="6"/>
      <c r="BT5117" s="6"/>
      <c r="BU5117" s="6"/>
      <c r="BV5117" s="6"/>
      <c r="BW5117" s="6"/>
      <c r="BX5117" s="6"/>
      <c r="BY5117" s="6"/>
      <c r="BZ5117" s="6"/>
      <c r="CA5117" s="6"/>
      <c r="CB5117" s="6"/>
      <c r="CC5117" s="6"/>
      <c r="CD5117" s="6"/>
      <c r="CE5117" s="6"/>
      <c r="CF5117" s="6"/>
      <c r="CG5117" s="6"/>
      <c r="CH5117" s="6"/>
      <c r="CI5117" s="6"/>
      <c r="CJ5117" s="6"/>
      <c r="CK5117" s="6"/>
      <c r="CL5117" s="6"/>
      <c r="CM5117" s="6"/>
      <c r="CN5117" s="6"/>
      <c r="CO5117" s="6"/>
      <c r="CP5117" s="6"/>
      <c r="CQ5117" s="6"/>
      <c r="CR5117" s="6"/>
      <c r="CS5117" s="6"/>
      <c r="CT5117" s="6"/>
      <c r="CU5117" s="6"/>
      <c r="CV5117" s="6"/>
      <c r="CW5117" s="6"/>
      <c r="CX5117" s="6"/>
      <c r="CY5117" s="6"/>
      <c r="CZ5117" s="6"/>
      <c r="DA5117" s="6"/>
      <c r="DB5117" s="6"/>
      <c r="DC5117" s="6"/>
      <c r="DD5117" s="6"/>
      <c r="DE5117" s="6"/>
      <c r="DF5117" s="6"/>
      <c r="DG5117" s="6"/>
      <c r="DH5117" s="6"/>
      <c r="DI5117" s="6"/>
      <c r="DJ5117" s="6"/>
    </row>
    <row r="5118" spans="15:114" ht="15" customHeight="1" x14ac:dyDescent="0.15"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6"/>
      <c r="BC5118" s="6"/>
      <c r="BD5118" s="6"/>
      <c r="BE5118" s="6"/>
      <c r="BF5118" s="6"/>
      <c r="BG5118" s="6"/>
      <c r="BH5118" s="6"/>
      <c r="BI5118" s="6"/>
      <c r="BJ5118" s="6"/>
      <c r="BK5118" s="6"/>
      <c r="BL5118" s="6"/>
      <c r="BM5118" s="6"/>
      <c r="BN5118" s="6"/>
      <c r="BO5118" s="6"/>
      <c r="BP5118" s="6"/>
      <c r="BQ5118" s="6"/>
      <c r="BR5118" s="6"/>
      <c r="BS5118" s="6"/>
      <c r="BT5118" s="6"/>
      <c r="BU5118" s="6"/>
      <c r="BV5118" s="6"/>
      <c r="BW5118" s="6"/>
      <c r="BX5118" s="6"/>
      <c r="BY5118" s="6"/>
      <c r="BZ5118" s="6"/>
      <c r="CA5118" s="6"/>
      <c r="CB5118" s="6"/>
      <c r="CC5118" s="6"/>
      <c r="CD5118" s="6"/>
      <c r="CE5118" s="6"/>
      <c r="CF5118" s="6"/>
      <c r="CG5118" s="6"/>
      <c r="CH5118" s="6"/>
      <c r="CI5118" s="6"/>
      <c r="CJ5118" s="6"/>
      <c r="CK5118" s="6"/>
      <c r="CL5118" s="6"/>
      <c r="CM5118" s="6"/>
      <c r="CN5118" s="6"/>
      <c r="CO5118" s="6"/>
      <c r="CP5118" s="6"/>
      <c r="CQ5118" s="6"/>
      <c r="CR5118" s="6"/>
      <c r="CS5118" s="6"/>
      <c r="CT5118" s="6"/>
      <c r="CU5118" s="6"/>
      <c r="CV5118" s="6"/>
      <c r="CW5118" s="6"/>
      <c r="CX5118" s="6"/>
      <c r="CY5118" s="6"/>
      <c r="CZ5118" s="6"/>
      <c r="DA5118" s="6"/>
      <c r="DB5118" s="6"/>
      <c r="DC5118" s="6"/>
      <c r="DD5118" s="6"/>
      <c r="DE5118" s="6"/>
      <c r="DF5118" s="6"/>
      <c r="DG5118" s="6"/>
      <c r="DH5118" s="6"/>
      <c r="DI5118" s="6"/>
      <c r="DJ5118" s="6"/>
    </row>
    <row r="5119" spans="15:114" ht="15" customHeight="1" x14ac:dyDescent="0.15"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6"/>
      <c r="BC5119" s="6"/>
      <c r="BD5119" s="6"/>
      <c r="BE5119" s="6"/>
      <c r="BF5119" s="6"/>
      <c r="BG5119" s="6"/>
      <c r="BH5119" s="6"/>
      <c r="BI5119" s="6"/>
      <c r="BJ5119" s="6"/>
      <c r="BK5119" s="6"/>
      <c r="BL5119" s="6"/>
      <c r="BM5119" s="6"/>
      <c r="BN5119" s="6"/>
      <c r="BO5119" s="6"/>
      <c r="BP5119" s="6"/>
      <c r="BQ5119" s="6"/>
      <c r="BR5119" s="6"/>
      <c r="BS5119" s="6"/>
      <c r="BT5119" s="6"/>
      <c r="BU5119" s="6"/>
      <c r="BV5119" s="6"/>
      <c r="BW5119" s="6"/>
      <c r="BX5119" s="6"/>
      <c r="BY5119" s="6"/>
      <c r="BZ5119" s="6"/>
      <c r="CA5119" s="6"/>
      <c r="CB5119" s="6"/>
      <c r="CC5119" s="6"/>
      <c r="CD5119" s="6"/>
      <c r="CE5119" s="6"/>
      <c r="CF5119" s="6"/>
      <c r="CG5119" s="6"/>
      <c r="CH5119" s="6"/>
      <c r="CI5119" s="6"/>
      <c r="CJ5119" s="6"/>
      <c r="CK5119" s="6"/>
      <c r="CL5119" s="6"/>
      <c r="CM5119" s="6"/>
      <c r="CN5119" s="6"/>
      <c r="CO5119" s="6"/>
      <c r="CP5119" s="6"/>
      <c r="CQ5119" s="6"/>
      <c r="CR5119" s="6"/>
      <c r="CS5119" s="6"/>
      <c r="CT5119" s="6"/>
      <c r="CU5119" s="6"/>
      <c r="CV5119" s="6"/>
      <c r="CW5119" s="6"/>
      <c r="CX5119" s="6"/>
      <c r="CY5119" s="6"/>
      <c r="CZ5119" s="6"/>
      <c r="DA5119" s="6"/>
      <c r="DB5119" s="6"/>
      <c r="DC5119" s="6"/>
      <c r="DD5119" s="6"/>
      <c r="DE5119" s="6"/>
      <c r="DF5119" s="6"/>
      <c r="DG5119" s="6"/>
      <c r="DH5119" s="6"/>
      <c r="DI5119" s="6"/>
      <c r="DJ5119" s="6"/>
    </row>
    <row r="5120" spans="15:114" ht="15" customHeight="1" x14ac:dyDescent="0.15"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6"/>
      <c r="BC5120" s="6"/>
      <c r="BD5120" s="6"/>
      <c r="BE5120" s="6"/>
      <c r="BF5120" s="6"/>
      <c r="BG5120" s="6"/>
      <c r="BH5120" s="6"/>
      <c r="BI5120" s="6"/>
      <c r="BJ5120" s="6"/>
      <c r="BK5120" s="6"/>
      <c r="BL5120" s="6"/>
      <c r="BM5120" s="6"/>
      <c r="BN5120" s="6"/>
      <c r="BO5120" s="6"/>
      <c r="BP5120" s="6"/>
      <c r="BQ5120" s="6"/>
      <c r="BR5120" s="6"/>
      <c r="BS5120" s="6"/>
      <c r="BT5120" s="6"/>
      <c r="BU5120" s="6"/>
      <c r="BV5120" s="6"/>
      <c r="BW5120" s="6"/>
      <c r="BX5120" s="6"/>
      <c r="BY5120" s="6"/>
      <c r="BZ5120" s="6"/>
      <c r="CA5120" s="6"/>
      <c r="CB5120" s="6"/>
      <c r="CC5120" s="6"/>
      <c r="CD5120" s="6"/>
      <c r="CE5120" s="6"/>
      <c r="CF5120" s="6"/>
      <c r="CG5120" s="6"/>
      <c r="CH5120" s="6"/>
      <c r="CI5120" s="6"/>
      <c r="CJ5120" s="6"/>
      <c r="CK5120" s="6"/>
      <c r="CL5120" s="6"/>
      <c r="CM5120" s="6"/>
      <c r="CN5120" s="6"/>
      <c r="CO5120" s="6"/>
      <c r="CP5120" s="6"/>
      <c r="CQ5120" s="6"/>
      <c r="CR5120" s="6"/>
      <c r="CS5120" s="6"/>
      <c r="CT5120" s="6"/>
      <c r="CU5120" s="6"/>
      <c r="CV5120" s="6"/>
      <c r="CW5120" s="6"/>
      <c r="CX5120" s="6"/>
      <c r="CY5120" s="6"/>
      <c r="CZ5120" s="6"/>
      <c r="DA5120" s="6"/>
      <c r="DB5120" s="6"/>
      <c r="DC5120" s="6"/>
      <c r="DD5120" s="6"/>
      <c r="DE5120" s="6"/>
      <c r="DF5120" s="6"/>
      <c r="DG5120" s="6"/>
      <c r="DH5120" s="6"/>
      <c r="DI5120" s="6"/>
      <c r="DJ5120" s="6"/>
    </row>
    <row r="5121" spans="15:114" ht="15" customHeight="1" x14ac:dyDescent="0.15"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6"/>
      <c r="BC5121" s="6"/>
      <c r="BD5121" s="6"/>
      <c r="BE5121" s="6"/>
      <c r="BF5121" s="6"/>
      <c r="BG5121" s="6"/>
      <c r="BH5121" s="6"/>
      <c r="BI5121" s="6"/>
      <c r="BJ5121" s="6"/>
      <c r="BK5121" s="6"/>
      <c r="BL5121" s="6"/>
      <c r="BM5121" s="6"/>
      <c r="BN5121" s="6"/>
      <c r="BO5121" s="6"/>
      <c r="BP5121" s="6"/>
      <c r="BQ5121" s="6"/>
      <c r="BR5121" s="6"/>
      <c r="BS5121" s="6"/>
      <c r="BT5121" s="6"/>
      <c r="BU5121" s="6"/>
      <c r="BV5121" s="6"/>
      <c r="BW5121" s="6"/>
      <c r="BX5121" s="6"/>
      <c r="BY5121" s="6"/>
      <c r="BZ5121" s="6"/>
      <c r="CA5121" s="6"/>
      <c r="CB5121" s="6"/>
      <c r="CC5121" s="6"/>
      <c r="CD5121" s="6"/>
      <c r="CE5121" s="6"/>
      <c r="CF5121" s="6"/>
      <c r="CG5121" s="6"/>
      <c r="CH5121" s="6"/>
      <c r="CI5121" s="6"/>
      <c r="CJ5121" s="6"/>
      <c r="CK5121" s="6"/>
      <c r="CL5121" s="6"/>
      <c r="CM5121" s="6"/>
      <c r="CN5121" s="6"/>
      <c r="CO5121" s="6"/>
      <c r="CP5121" s="6"/>
      <c r="CQ5121" s="6"/>
      <c r="CR5121" s="6"/>
      <c r="CS5121" s="6"/>
      <c r="CT5121" s="6"/>
      <c r="CU5121" s="6"/>
      <c r="CV5121" s="6"/>
      <c r="CW5121" s="6"/>
      <c r="CX5121" s="6"/>
      <c r="CY5121" s="6"/>
      <c r="CZ5121" s="6"/>
      <c r="DA5121" s="6"/>
      <c r="DB5121" s="6"/>
      <c r="DC5121" s="6"/>
      <c r="DD5121" s="6"/>
      <c r="DE5121" s="6"/>
      <c r="DF5121" s="6"/>
      <c r="DG5121" s="6"/>
      <c r="DH5121" s="6"/>
      <c r="DI5121" s="6"/>
      <c r="DJ5121" s="6"/>
    </row>
    <row r="5122" spans="15:114" ht="15" customHeight="1" x14ac:dyDescent="0.15"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  <c r="BH5122" s="6"/>
      <c r="BI5122" s="6"/>
      <c r="BJ5122" s="6"/>
      <c r="BK5122" s="6"/>
      <c r="BL5122" s="6"/>
      <c r="BM5122" s="6"/>
      <c r="BN5122" s="6"/>
      <c r="BO5122" s="6"/>
      <c r="BP5122" s="6"/>
      <c r="BQ5122" s="6"/>
      <c r="BR5122" s="6"/>
      <c r="BS5122" s="6"/>
      <c r="BT5122" s="6"/>
      <c r="BU5122" s="6"/>
      <c r="BV5122" s="6"/>
      <c r="BW5122" s="6"/>
      <c r="BX5122" s="6"/>
      <c r="BY5122" s="6"/>
      <c r="BZ5122" s="6"/>
      <c r="CA5122" s="6"/>
      <c r="CB5122" s="6"/>
      <c r="CC5122" s="6"/>
      <c r="CD5122" s="6"/>
      <c r="CE5122" s="6"/>
      <c r="CF5122" s="6"/>
      <c r="CG5122" s="6"/>
      <c r="CH5122" s="6"/>
      <c r="CI5122" s="6"/>
      <c r="CJ5122" s="6"/>
      <c r="CK5122" s="6"/>
      <c r="CL5122" s="6"/>
      <c r="CM5122" s="6"/>
      <c r="CN5122" s="6"/>
      <c r="CO5122" s="6"/>
      <c r="CP5122" s="6"/>
      <c r="CQ5122" s="6"/>
      <c r="CR5122" s="6"/>
      <c r="CS5122" s="6"/>
      <c r="CT5122" s="6"/>
      <c r="CU5122" s="6"/>
      <c r="CV5122" s="6"/>
      <c r="CW5122" s="6"/>
      <c r="CX5122" s="6"/>
      <c r="CY5122" s="6"/>
      <c r="CZ5122" s="6"/>
      <c r="DA5122" s="6"/>
      <c r="DB5122" s="6"/>
      <c r="DC5122" s="6"/>
      <c r="DD5122" s="6"/>
      <c r="DE5122" s="6"/>
      <c r="DF5122" s="6"/>
      <c r="DG5122" s="6"/>
      <c r="DH5122" s="6"/>
      <c r="DI5122" s="6"/>
      <c r="DJ5122" s="6"/>
    </row>
    <row r="5123" spans="15:114" ht="15" customHeight="1" x14ac:dyDescent="0.15"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  <c r="BH5123" s="6"/>
      <c r="BI5123" s="6"/>
      <c r="BJ5123" s="6"/>
      <c r="BK5123" s="6"/>
      <c r="BL5123" s="6"/>
      <c r="BM5123" s="6"/>
      <c r="BN5123" s="6"/>
      <c r="BO5123" s="6"/>
      <c r="BP5123" s="6"/>
      <c r="BQ5123" s="6"/>
      <c r="BR5123" s="6"/>
      <c r="BS5123" s="6"/>
      <c r="BT5123" s="6"/>
      <c r="BU5123" s="6"/>
      <c r="BV5123" s="6"/>
      <c r="BW5123" s="6"/>
      <c r="BX5123" s="6"/>
      <c r="BY5123" s="6"/>
      <c r="BZ5123" s="6"/>
      <c r="CA5123" s="6"/>
      <c r="CB5123" s="6"/>
      <c r="CC5123" s="6"/>
      <c r="CD5123" s="6"/>
      <c r="CE5123" s="6"/>
      <c r="CF5123" s="6"/>
      <c r="CG5123" s="6"/>
      <c r="CH5123" s="6"/>
      <c r="CI5123" s="6"/>
      <c r="CJ5123" s="6"/>
      <c r="CK5123" s="6"/>
      <c r="CL5123" s="6"/>
      <c r="CM5123" s="6"/>
      <c r="CN5123" s="6"/>
      <c r="CO5123" s="6"/>
      <c r="CP5123" s="6"/>
      <c r="CQ5123" s="6"/>
      <c r="CR5123" s="6"/>
      <c r="CS5123" s="6"/>
      <c r="CT5123" s="6"/>
      <c r="CU5123" s="6"/>
      <c r="CV5123" s="6"/>
      <c r="CW5123" s="6"/>
      <c r="CX5123" s="6"/>
      <c r="CY5123" s="6"/>
      <c r="CZ5123" s="6"/>
      <c r="DA5123" s="6"/>
      <c r="DB5123" s="6"/>
      <c r="DC5123" s="6"/>
      <c r="DD5123" s="6"/>
      <c r="DE5123" s="6"/>
      <c r="DF5123" s="6"/>
      <c r="DG5123" s="6"/>
      <c r="DH5123" s="6"/>
      <c r="DI5123" s="6"/>
      <c r="DJ5123" s="6"/>
    </row>
    <row r="5124" spans="15:114" ht="15" customHeight="1" x14ac:dyDescent="0.15"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  <c r="BH5124" s="6"/>
      <c r="BI5124" s="6"/>
      <c r="BJ5124" s="6"/>
      <c r="BK5124" s="6"/>
      <c r="BL5124" s="6"/>
      <c r="BM5124" s="6"/>
      <c r="BN5124" s="6"/>
      <c r="BO5124" s="6"/>
      <c r="BP5124" s="6"/>
      <c r="BQ5124" s="6"/>
      <c r="BR5124" s="6"/>
      <c r="BS5124" s="6"/>
      <c r="BT5124" s="6"/>
      <c r="BU5124" s="6"/>
      <c r="BV5124" s="6"/>
      <c r="BW5124" s="6"/>
      <c r="BX5124" s="6"/>
      <c r="BY5124" s="6"/>
      <c r="BZ5124" s="6"/>
      <c r="CA5124" s="6"/>
      <c r="CB5124" s="6"/>
      <c r="CC5124" s="6"/>
      <c r="CD5124" s="6"/>
      <c r="CE5124" s="6"/>
      <c r="CF5124" s="6"/>
      <c r="CG5124" s="6"/>
      <c r="CH5124" s="6"/>
      <c r="CI5124" s="6"/>
      <c r="CJ5124" s="6"/>
      <c r="CK5124" s="6"/>
      <c r="CL5124" s="6"/>
      <c r="CM5124" s="6"/>
      <c r="CN5124" s="6"/>
      <c r="CO5124" s="6"/>
      <c r="CP5124" s="6"/>
      <c r="CQ5124" s="6"/>
      <c r="CR5124" s="6"/>
      <c r="CS5124" s="6"/>
      <c r="CT5124" s="6"/>
      <c r="CU5124" s="6"/>
      <c r="CV5124" s="6"/>
      <c r="CW5124" s="6"/>
      <c r="CX5124" s="6"/>
      <c r="CY5124" s="6"/>
      <c r="CZ5124" s="6"/>
      <c r="DA5124" s="6"/>
      <c r="DB5124" s="6"/>
      <c r="DC5124" s="6"/>
      <c r="DD5124" s="6"/>
      <c r="DE5124" s="6"/>
      <c r="DF5124" s="6"/>
      <c r="DG5124" s="6"/>
      <c r="DH5124" s="6"/>
      <c r="DI5124" s="6"/>
      <c r="DJ5124" s="6"/>
    </row>
    <row r="5125" spans="15:114" ht="15" customHeight="1" x14ac:dyDescent="0.15"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  <c r="BH5125" s="6"/>
      <c r="BI5125" s="6"/>
      <c r="BJ5125" s="6"/>
      <c r="BK5125" s="6"/>
      <c r="BL5125" s="6"/>
      <c r="BM5125" s="6"/>
      <c r="BN5125" s="6"/>
      <c r="BO5125" s="6"/>
      <c r="BP5125" s="6"/>
      <c r="BQ5125" s="6"/>
      <c r="BR5125" s="6"/>
      <c r="BS5125" s="6"/>
      <c r="BT5125" s="6"/>
      <c r="BU5125" s="6"/>
      <c r="BV5125" s="6"/>
      <c r="BW5125" s="6"/>
      <c r="BX5125" s="6"/>
      <c r="BY5125" s="6"/>
      <c r="BZ5125" s="6"/>
      <c r="CA5125" s="6"/>
      <c r="CB5125" s="6"/>
      <c r="CC5125" s="6"/>
      <c r="CD5125" s="6"/>
      <c r="CE5125" s="6"/>
      <c r="CF5125" s="6"/>
      <c r="CG5125" s="6"/>
      <c r="CH5125" s="6"/>
      <c r="CI5125" s="6"/>
      <c r="CJ5125" s="6"/>
      <c r="CK5125" s="6"/>
      <c r="CL5125" s="6"/>
      <c r="CM5125" s="6"/>
      <c r="CN5125" s="6"/>
      <c r="CO5125" s="6"/>
      <c r="CP5125" s="6"/>
      <c r="CQ5125" s="6"/>
      <c r="CR5125" s="6"/>
      <c r="CS5125" s="6"/>
      <c r="CT5125" s="6"/>
      <c r="CU5125" s="6"/>
      <c r="CV5125" s="6"/>
      <c r="CW5125" s="6"/>
      <c r="CX5125" s="6"/>
      <c r="CY5125" s="6"/>
      <c r="CZ5125" s="6"/>
      <c r="DA5125" s="6"/>
      <c r="DB5125" s="6"/>
      <c r="DC5125" s="6"/>
      <c r="DD5125" s="6"/>
      <c r="DE5125" s="6"/>
      <c r="DF5125" s="6"/>
      <c r="DG5125" s="6"/>
      <c r="DH5125" s="6"/>
      <c r="DI5125" s="6"/>
      <c r="DJ5125" s="6"/>
    </row>
    <row r="5126" spans="15:114" ht="15" customHeight="1" x14ac:dyDescent="0.15"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  <c r="BH5126" s="6"/>
      <c r="BI5126" s="6"/>
      <c r="BJ5126" s="6"/>
      <c r="BK5126" s="6"/>
      <c r="BL5126" s="6"/>
      <c r="BM5126" s="6"/>
      <c r="BN5126" s="6"/>
      <c r="BO5126" s="6"/>
      <c r="BP5126" s="6"/>
      <c r="BQ5126" s="6"/>
      <c r="BR5126" s="6"/>
      <c r="BS5126" s="6"/>
      <c r="BT5126" s="6"/>
      <c r="BU5126" s="6"/>
      <c r="BV5126" s="6"/>
      <c r="BW5126" s="6"/>
      <c r="BX5126" s="6"/>
      <c r="BY5126" s="6"/>
      <c r="BZ5126" s="6"/>
      <c r="CA5126" s="6"/>
      <c r="CB5126" s="6"/>
      <c r="CC5126" s="6"/>
      <c r="CD5126" s="6"/>
      <c r="CE5126" s="6"/>
      <c r="CF5126" s="6"/>
      <c r="CG5126" s="6"/>
      <c r="CH5126" s="6"/>
      <c r="CI5126" s="6"/>
      <c r="CJ5126" s="6"/>
      <c r="CK5126" s="6"/>
      <c r="CL5126" s="6"/>
      <c r="CM5126" s="6"/>
      <c r="CN5126" s="6"/>
      <c r="CO5126" s="6"/>
      <c r="CP5126" s="6"/>
      <c r="CQ5126" s="6"/>
      <c r="CR5126" s="6"/>
      <c r="CS5126" s="6"/>
      <c r="CT5126" s="6"/>
      <c r="CU5126" s="6"/>
      <c r="CV5126" s="6"/>
      <c r="CW5126" s="6"/>
      <c r="CX5126" s="6"/>
      <c r="CY5126" s="6"/>
      <c r="CZ5126" s="6"/>
      <c r="DA5126" s="6"/>
      <c r="DB5126" s="6"/>
      <c r="DC5126" s="6"/>
      <c r="DD5126" s="6"/>
      <c r="DE5126" s="6"/>
      <c r="DF5126" s="6"/>
      <c r="DG5126" s="6"/>
      <c r="DH5126" s="6"/>
      <c r="DI5126" s="6"/>
      <c r="DJ5126" s="6"/>
    </row>
    <row r="5127" spans="15:114" ht="15" customHeight="1" x14ac:dyDescent="0.15"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  <c r="BH5127" s="6"/>
      <c r="BI5127" s="6"/>
      <c r="BJ5127" s="6"/>
      <c r="BK5127" s="6"/>
      <c r="BL5127" s="6"/>
      <c r="BM5127" s="6"/>
      <c r="BN5127" s="6"/>
      <c r="BO5127" s="6"/>
      <c r="BP5127" s="6"/>
      <c r="BQ5127" s="6"/>
      <c r="BR5127" s="6"/>
      <c r="BS5127" s="6"/>
      <c r="BT5127" s="6"/>
      <c r="BU5127" s="6"/>
      <c r="BV5127" s="6"/>
      <c r="BW5127" s="6"/>
      <c r="BX5127" s="6"/>
      <c r="BY5127" s="6"/>
      <c r="BZ5127" s="6"/>
      <c r="CA5127" s="6"/>
      <c r="CB5127" s="6"/>
      <c r="CC5127" s="6"/>
      <c r="CD5127" s="6"/>
      <c r="CE5127" s="6"/>
      <c r="CF5127" s="6"/>
      <c r="CG5127" s="6"/>
      <c r="CH5127" s="6"/>
      <c r="CI5127" s="6"/>
      <c r="CJ5127" s="6"/>
      <c r="CK5127" s="6"/>
      <c r="CL5127" s="6"/>
      <c r="CM5127" s="6"/>
      <c r="CN5127" s="6"/>
      <c r="CO5127" s="6"/>
      <c r="CP5127" s="6"/>
      <c r="CQ5127" s="6"/>
      <c r="CR5127" s="6"/>
      <c r="CS5127" s="6"/>
      <c r="CT5127" s="6"/>
      <c r="CU5127" s="6"/>
      <c r="CV5127" s="6"/>
      <c r="CW5127" s="6"/>
      <c r="CX5127" s="6"/>
      <c r="CY5127" s="6"/>
      <c r="CZ5127" s="6"/>
      <c r="DA5127" s="6"/>
      <c r="DB5127" s="6"/>
      <c r="DC5127" s="6"/>
      <c r="DD5127" s="6"/>
      <c r="DE5127" s="6"/>
      <c r="DF5127" s="6"/>
      <c r="DG5127" s="6"/>
      <c r="DH5127" s="6"/>
      <c r="DI5127" s="6"/>
      <c r="DJ5127" s="6"/>
    </row>
    <row r="5128" spans="15:114" ht="15" customHeight="1" x14ac:dyDescent="0.15"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  <c r="BH5128" s="6"/>
      <c r="BI5128" s="6"/>
      <c r="BJ5128" s="6"/>
      <c r="BK5128" s="6"/>
      <c r="BL5128" s="6"/>
      <c r="BM5128" s="6"/>
      <c r="BN5128" s="6"/>
      <c r="BO5128" s="6"/>
      <c r="BP5128" s="6"/>
      <c r="BQ5128" s="6"/>
      <c r="BR5128" s="6"/>
      <c r="BS5128" s="6"/>
      <c r="BT5128" s="6"/>
      <c r="BU5128" s="6"/>
      <c r="BV5128" s="6"/>
      <c r="BW5128" s="6"/>
      <c r="BX5128" s="6"/>
      <c r="BY5128" s="6"/>
      <c r="BZ5128" s="6"/>
      <c r="CA5128" s="6"/>
      <c r="CB5128" s="6"/>
      <c r="CC5128" s="6"/>
      <c r="CD5128" s="6"/>
      <c r="CE5128" s="6"/>
      <c r="CF5128" s="6"/>
      <c r="CG5128" s="6"/>
      <c r="CH5128" s="6"/>
      <c r="CI5128" s="6"/>
      <c r="CJ5128" s="6"/>
      <c r="CK5128" s="6"/>
      <c r="CL5128" s="6"/>
      <c r="CM5128" s="6"/>
      <c r="CN5128" s="6"/>
      <c r="CO5128" s="6"/>
      <c r="CP5128" s="6"/>
      <c r="CQ5128" s="6"/>
      <c r="CR5128" s="6"/>
      <c r="CS5128" s="6"/>
      <c r="CT5128" s="6"/>
      <c r="CU5128" s="6"/>
      <c r="CV5128" s="6"/>
      <c r="CW5128" s="6"/>
      <c r="CX5128" s="6"/>
      <c r="CY5128" s="6"/>
      <c r="CZ5128" s="6"/>
      <c r="DA5128" s="6"/>
      <c r="DB5128" s="6"/>
      <c r="DC5128" s="6"/>
      <c r="DD5128" s="6"/>
      <c r="DE5128" s="6"/>
      <c r="DF5128" s="6"/>
      <c r="DG5128" s="6"/>
      <c r="DH5128" s="6"/>
      <c r="DI5128" s="6"/>
      <c r="DJ5128" s="6"/>
    </row>
    <row r="5129" spans="15:114" ht="15" customHeight="1" x14ac:dyDescent="0.15"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  <c r="BH5129" s="6"/>
      <c r="BI5129" s="6"/>
      <c r="BJ5129" s="6"/>
      <c r="BK5129" s="6"/>
      <c r="BL5129" s="6"/>
      <c r="BM5129" s="6"/>
      <c r="BN5129" s="6"/>
      <c r="BO5129" s="6"/>
      <c r="BP5129" s="6"/>
      <c r="BQ5129" s="6"/>
      <c r="BR5129" s="6"/>
      <c r="BS5129" s="6"/>
      <c r="BT5129" s="6"/>
      <c r="BU5129" s="6"/>
      <c r="BV5129" s="6"/>
      <c r="BW5129" s="6"/>
      <c r="BX5129" s="6"/>
      <c r="BY5129" s="6"/>
      <c r="BZ5129" s="6"/>
      <c r="CA5129" s="6"/>
      <c r="CB5129" s="6"/>
      <c r="CC5129" s="6"/>
      <c r="CD5129" s="6"/>
      <c r="CE5129" s="6"/>
      <c r="CF5129" s="6"/>
      <c r="CG5129" s="6"/>
      <c r="CH5129" s="6"/>
      <c r="CI5129" s="6"/>
      <c r="CJ5129" s="6"/>
      <c r="CK5129" s="6"/>
      <c r="CL5129" s="6"/>
      <c r="CM5129" s="6"/>
      <c r="CN5129" s="6"/>
      <c r="CO5129" s="6"/>
      <c r="CP5129" s="6"/>
      <c r="CQ5129" s="6"/>
      <c r="CR5129" s="6"/>
      <c r="CS5129" s="6"/>
      <c r="CT5129" s="6"/>
      <c r="CU5129" s="6"/>
      <c r="CV5129" s="6"/>
      <c r="CW5129" s="6"/>
      <c r="CX5129" s="6"/>
      <c r="CY5129" s="6"/>
      <c r="CZ5129" s="6"/>
      <c r="DA5129" s="6"/>
      <c r="DB5129" s="6"/>
      <c r="DC5129" s="6"/>
      <c r="DD5129" s="6"/>
      <c r="DE5129" s="6"/>
      <c r="DF5129" s="6"/>
      <c r="DG5129" s="6"/>
      <c r="DH5129" s="6"/>
      <c r="DI5129" s="6"/>
      <c r="DJ5129" s="6"/>
    </row>
    <row r="5130" spans="15:114" ht="15" customHeight="1" x14ac:dyDescent="0.15"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  <c r="BH5130" s="6"/>
      <c r="BI5130" s="6"/>
      <c r="BJ5130" s="6"/>
      <c r="BK5130" s="6"/>
      <c r="BL5130" s="6"/>
      <c r="BM5130" s="6"/>
      <c r="BN5130" s="6"/>
      <c r="BO5130" s="6"/>
      <c r="BP5130" s="6"/>
      <c r="BQ5130" s="6"/>
      <c r="BR5130" s="6"/>
      <c r="BS5130" s="6"/>
      <c r="BT5130" s="6"/>
      <c r="BU5130" s="6"/>
      <c r="BV5130" s="6"/>
      <c r="BW5130" s="6"/>
      <c r="BX5130" s="6"/>
      <c r="BY5130" s="6"/>
      <c r="BZ5130" s="6"/>
      <c r="CA5130" s="6"/>
      <c r="CB5130" s="6"/>
      <c r="CC5130" s="6"/>
      <c r="CD5130" s="6"/>
      <c r="CE5130" s="6"/>
      <c r="CF5130" s="6"/>
      <c r="CG5130" s="6"/>
      <c r="CH5130" s="6"/>
      <c r="CI5130" s="6"/>
      <c r="CJ5130" s="6"/>
      <c r="CK5130" s="6"/>
      <c r="CL5130" s="6"/>
      <c r="CM5130" s="6"/>
      <c r="CN5130" s="6"/>
      <c r="CO5130" s="6"/>
      <c r="CP5130" s="6"/>
      <c r="CQ5130" s="6"/>
      <c r="CR5130" s="6"/>
      <c r="CS5130" s="6"/>
      <c r="CT5130" s="6"/>
      <c r="CU5130" s="6"/>
      <c r="CV5130" s="6"/>
      <c r="CW5130" s="6"/>
      <c r="CX5130" s="6"/>
      <c r="CY5130" s="6"/>
      <c r="CZ5130" s="6"/>
      <c r="DA5130" s="6"/>
      <c r="DB5130" s="6"/>
      <c r="DC5130" s="6"/>
      <c r="DD5130" s="6"/>
      <c r="DE5130" s="6"/>
      <c r="DF5130" s="6"/>
      <c r="DG5130" s="6"/>
      <c r="DH5130" s="6"/>
      <c r="DI5130" s="6"/>
      <c r="DJ5130" s="6"/>
    </row>
    <row r="5131" spans="15:114" ht="15" customHeight="1" x14ac:dyDescent="0.15"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  <c r="BH5131" s="6"/>
      <c r="BI5131" s="6"/>
      <c r="BJ5131" s="6"/>
      <c r="BK5131" s="6"/>
      <c r="BL5131" s="6"/>
      <c r="BM5131" s="6"/>
      <c r="BN5131" s="6"/>
      <c r="BO5131" s="6"/>
      <c r="BP5131" s="6"/>
      <c r="BQ5131" s="6"/>
      <c r="BR5131" s="6"/>
      <c r="BS5131" s="6"/>
      <c r="BT5131" s="6"/>
      <c r="BU5131" s="6"/>
      <c r="BV5131" s="6"/>
      <c r="BW5131" s="6"/>
      <c r="BX5131" s="6"/>
      <c r="BY5131" s="6"/>
      <c r="BZ5131" s="6"/>
      <c r="CA5131" s="6"/>
      <c r="CB5131" s="6"/>
      <c r="CC5131" s="6"/>
      <c r="CD5131" s="6"/>
      <c r="CE5131" s="6"/>
      <c r="CF5131" s="6"/>
      <c r="CG5131" s="6"/>
      <c r="CH5131" s="6"/>
      <c r="CI5131" s="6"/>
      <c r="CJ5131" s="6"/>
      <c r="CK5131" s="6"/>
      <c r="CL5131" s="6"/>
      <c r="CM5131" s="6"/>
      <c r="CN5131" s="6"/>
      <c r="CO5131" s="6"/>
      <c r="CP5131" s="6"/>
      <c r="CQ5131" s="6"/>
      <c r="CR5131" s="6"/>
      <c r="CS5131" s="6"/>
      <c r="CT5131" s="6"/>
      <c r="CU5131" s="6"/>
      <c r="CV5131" s="6"/>
      <c r="CW5131" s="6"/>
      <c r="CX5131" s="6"/>
      <c r="CY5131" s="6"/>
      <c r="CZ5131" s="6"/>
      <c r="DA5131" s="6"/>
      <c r="DB5131" s="6"/>
      <c r="DC5131" s="6"/>
      <c r="DD5131" s="6"/>
      <c r="DE5131" s="6"/>
      <c r="DF5131" s="6"/>
      <c r="DG5131" s="6"/>
      <c r="DH5131" s="6"/>
      <c r="DI5131" s="6"/>
      <c r="DJ5131" s="6"/>
    </row>
    <row r="5132" spans="15:114" ht="15" customHeight="1" x14ac:dyDescent="0.15"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  <c r="BH5132" s="6"/>
      <c r="BI5132" s="6"/>
      <c r="BJ5132" s="6"/>
      <c r="BK5132" s="6"/>
      <c r="BL5132" s="6"/>
      <c r="BM5132" s="6"/>
      <c r="BN5132" s="6"/>
      <c r="BO5132" s="6"/>
      <c r="BP5132" s="6"/>
      <c r="BQ5132" s="6"/>
      <c r="BR5132" s="6"/>
      <c r="BS5132" s="6"/>
      <c r="BT5132" s="6"/>
      <c r="BU5132" s="6"/>
      <c r="BV5132" s="6"/>
      <c r="BW5132" s="6"/>
      <c r="BX5132" s="6"/>
      <c r="BY5132" s="6"/>
      <c r="BZ5132" s="6"/>
      <c r="CA5132" s="6"/>
      <c r="CB5132" s="6"/>
      <c r="CC5132" s="6"/>
      <c r="CD5132" s="6"/>
      <c r="CE5132" s="6"/>
      <c r="CF5132" s="6"/>
      <c r="CG5132" s="6"/>
      <c r="CH5132" s="6"/>
      <c r="CI5132" s="6"/>
      <c r="CJ5132" s="6"/>
      <c r="CK5132" s="6"/>
      <c r="CL5132" s="6"/>
      <c r="CM5132" s="6"/>
      <c r="CN5132" s="6"/>
      <c r="CO5132" s="6"/>
      <c r="CP5132" s="6"/>
      <c r="CQ5132" s="6"/>
      <c r="CR5132" s="6"/>
      <c r="CS5132" s="6"/>
      <c r="CT5132" s="6"/>
      <c r="CU5132" s="6"/>
      <c r="CV5132" s="6"/>
      <c r="CW5132" s="6"/>
      <c r="CX5132" s="6"/>
      <c r="CY5132" s="6"/>
      <c r="CZ5132" s="6"/>
      <c r="DA5132" s="6"/>
      <c r="DB5132" s="6"/>
      <c r="DC5132" s="6"/>
      <c r="DD5132" s="6"/>
      <c r="DE5132" s="6"/>
      <c r="DF5132" s="6"/>
      <c r="DG5132" s="6"/>
      <c r="DH5132" s="6"/>
      <c r="DI5132" s="6"/>
      <c r="DJ5132" s="6"/>
    </row>
    <row r="5133" spans="15:114" ht="15" customHeight="1" x14ac:dyDescent="0.15"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  <c r="BH5133" s="6"/>
      <c r="BI5133" s="6"/>
      <c r="BJ5133" s="6"/>
      <c r="BK5133" s="6"/>
      <c r="BL5133" s="6"/>
      <c r="BM5133" s="6"/>
      <c r="BN5133" s="6"/>
      <c r="BO5133" s="6"/>
      <c r="BP5133" s="6"/>
      <c r="BQ5133" s="6"/>
      <c r="BR5133" s="6"/>
      <c r="BS5133" s="6"/>
      <c r="BT5133" s="6"/>
      <c r="BU5133" s="6"/>
      <c r="BV5133" s="6"/>
      <c r="BW5133" s="6"/>
      <c r="BX5133" s="6"/>
      <c r="BY5133" s="6"/>
      <c r="BZ5133" s="6"/>
      <c r="CA5133" s="6"/>
      <c r="CB5133" s="6"/>
      <c r="CC5133" s="6"/>
      <c r="CD5133" s="6"/>
      <c r="CE5133" s="6"/>
      <c r="CF5133" s="6"/>
      <c r="CG5133" s="6"/>
      <c r="CH5133" s="6"/>
      <c r="CI5133" s="6"/>
      <c r="CJ5133" s="6"/>
      <c r="CK5133" s="6"/>
      <c r="CL5133" s="6"/>
      <c r="CM5133" s="6"/>
      <c r="CN5133" s="6"/>
      <c r="CO5133" s="6"/>
      <c r="CP5133" s="6"/>
      <c r="CQ5133" s="6"/>
      <c r="CR5133" s="6"/>
      <c r="CS5133" s="6"/>
      <c r="CT5133" s="6"/>
      <c r="CU5133" s="6"/>
      <c r="CV5133" s="6"/>
      <c r="CW5133" s="6"/>
      <c r="CX5133" s="6"/>
      <c r="CY5133" s="6"/>
      <c r="CZ5133" s="6"/>
      <c r="DA5133" s="6"/>
      <c r="DB5133" s="6"/>
      <c r="DC5133" s="6"/>
      <c r="DD5133" s="6"/>
      <c r="DE5133" s="6"/>
      <c r="DF5133" s="6"/>
      <c r="DG5133" s="6"/>
      <c r="DH5133" s="6"/>
      <c r="DI5133" s="6"/>
      <c r="DJ5133" s="6"/>
    </row>
    <row r="5134" spans="15:114" ht="15" customHeight="1" x14ac:dyDescent="0.15"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  <c r="BH5134" s="6"/>
      <c r="BI5134" s="6"/>
      <c r="BJ5134" s="6"/>
      <c r="BK5134" s="6"/>
      <c r="BL5134" s="6"/>
      <c r="BM5134" s="6"/>
      <c r="BN5134" s="6"/>
      <c r="BO5134" s="6"/>
      <c r="BP5134" s="6"/>
      <c r="BQ5134" s="6"/>
      <c r="BR5134" s="6"/>
      <c r="BS5134" s="6"/>
      <c r="BT5134" s="6"/>
      <c r="BU5134" s="6"/>
      <c r="BV5134" s="6"/>
      <c r="BW5134" s="6"/>
      <c r="BX5134" s="6"/>
      <c r="BY5134" s="6"/>
      <c r="BZ5134" s="6"/>
      <c r="CA5134" s="6"/>
      <c r="CB5134" s="6"/>
      <c r="CC5134" s="6"/>
      <c r="CD5134" s="6"/>
      <c r="CE5134" s="6"/>
      <c r="CF5134" s="6"/>
      <c r="CG5134" s="6"/>
      <c r="CH5134" s="6"/>
      <c r="CI5134" s="6"/>
      <c r="CJ5134" s="6"/>
      <c r="CK5134" s="6"/>
      <c r="CL5134" s="6"/>
      <c r="CM5134" s="6"/>
      <c r="CN5134" s="6"/>
      <c r="CO5134" s="6"/>
      <c r="CP5134" s="6"/>
      <c r="CQ5134" s="6"/>
      <c r="CR5134" s="6"/>
      <c r="CS5134" s="6"/>
      <c r="CT5134" s="6"/>
      <c r="CU5134" s="6"/>
      <c r="CV5134" s="6"/>
      <c r="CW5134" s="6"/>
      <c r="CX5134" s="6"/>
      <c r="CY5134" s="6"/>
      <c r="CZ5134" s="6"/>
      <c r="DA5134" s="6"/>
      <c r="DB5134" s="6"/>
      <c r="DC5134" s="6"/>
      <c r="DD5134" s="6"/>
      <c r="DE5134" s="6"/>
      <c r="DF5134" s="6"/>
      <c r="DG5134" s="6"/>
      <c r="DH5134" s="6"/>
      <c r="DI5134" s="6"/>
      <c r="DJ5134" s="6"/>
    </row>
    <row r="5135" spans="15:114" ht="15" customHeight="1" x14ac:dyDescent="0.15"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  <c r="BH5135" s="6"/>
      <c r="BI5135" s="6"/>
      <c r="BJ5135" s="6"/>
      <c r="BK5135" s="6"/>
      <c r="BL5135" s="6"/>
      <c r="BM5135" s="6"/>
      <c r="BN5135" s="6"/>
      <c r="BO5135" s="6"/>
      <c r="BP5135" s="6"/>
      <c r="BQ5135" s="6"/>
      <c r="BR5135" s="6"/>
      <c r="BS5135" s="6"/>
      <c r="BT5135" s="6"/>
      <c r="BU5135" s="6"/>
      <c r="BV5135" s="6"/>
      <c r="BW5135" s="6"/>
      <c r="BX5135" s="6"/>
      <c r="BY5135" s="6"/>
      <c r="BZ5135" s="6"/>
      <c r="CA5135" s="6"/>
      <c r="CB5135" s="6"/>
      <c r="CC5135" s="6"/>
      <c r="CD5135" s="6"/>
      <c r="CE5135" s="6"/>
      <c r="CF5135" s="6"/>
      <c r="CG5135" s="6"/>
      <c r="CH5135" s="6"/>
      <c r="CI5135" s="6"/>
      <c r="CJ5135" s="6"/>
      <c r="CK5135" s="6"/>
      <c r="CL5135" s="6"/>
      <c r="CM5135" s="6"/>
      <c r="CN5135" s="6"/>
      <c r="CO5135" s="6"/>
      <c r="CP5135" s="6"/>
      <c r="CQ5135" s="6"/>
      <c r="CR5135" s="6"/>
      <c r="CS5135" s="6"/>
      <c r="CT5135" s="6"/>
      <c r="CU5135" s="6"/>
      <c r="CV5135" s="6"/>
      <c r="CW5135" s="6"/>
      <c r="CX5135" s="6"/>
      <c r="CY5135" s="6"/>
      <c r="CZ5135" s="6"/>
      <c r="DA5135" s="6"/>
      <c r="DB5135" s="6"/>
      <c r="DC5135" s="6"/>
      <c r="DD5135" s="6"/>
      <c r="DE5135" s="6"/>
      <c r="DF5135" s="6"/>
      <c r="DG5135" s="6"/>
      <c r="DH5135" s="6"/>
      <c r="DI5135" s="6"/>
      <c r="DJ5135" s="6"/>
    </row>
    <row r="5136" spans="15:114" ht="15" customHeight="1" x14ac:dyDescent="0.15"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  <c r="BH5136" s="6"/>
      <c r="BI5136" s="6"/>
      <c r="BJ5136" s="6"/>
      <c r="BK5136" s="6"/>
      <c r="BL5136" s="6"/>
      <c r="BM5136" s="6"/>
      <c r="BN5136" s="6"/>
      <c r="BO5136" s="6"/>
      <c r="BP5136" s="6"/>
      <c r="BQ5136" s="6"/>
      <c r="BR5136" s="6"/>
      <c r="BS5136" s="6"/>
      <c r="BT5136" s="6"/>
      <c r="BU5136" s="6"/>
      <c r="BV5136" s="6"/>
      <c r="BW5136" s="6"/>
      <c r="BX5136" s="6"/>
      <c r="BY5136" s="6"/>
      <c r="BZ5136" s="6"/>
      <c r="CA5136" s="6"/>
      <c r="CB5136" s="6"/>
      <c r="CC5136" s="6"/>
      <c r="CD5136" s="6"/>
      <c r="CE5136" s="6"/>
      <c r="CF5136" s="6"/>
      <c r="CG5136" s="6"/>
      <c r="CH5136" s="6"/>
      <c r="CI5136" s="6"/>
      <c r="CJ5136" s="6"/>
      <c r="CK5136" s="6"/>
      <c r="CL5136" s="6"/>
      <c r="CM5136" s="6"/>
      <c r="CN5136" s="6"/>
      <c r="CO5136" s="6"/>
      <c r="CP5136" s="6"/>
      <c r="CQ5136" s="6"/>
      <c r="CR5136" s="6"/>
      <c r="CS5136" s="6"/>
      <c r="CT5136" s="6"/>
      <c r="CU5136" s="6"/>
      <c r="CV5136" s="6"/>
      <c r="CW5136" s="6"/>
      <c r="CX5136" s="6"/>
      <c r="CY5136" s="6"/>
      <c r="CZ5136" s="6"/>
      <c r="DA5136" s="6"/>
      <c r="DB5136" s="6"/>
      <c r="DC5136" s="6"/>
      <c r="DD5136" s="6"/>
      <c r="DE5136" s="6"/>
      <c r="DF5136" s="6"/>
      <c r="DG5136" s="6"/>
      <c r="DH5136" s="6"/>
      <c r="DI5136" s="6"/>
      <c r="DJ5136" s="6"/>
    </row>
    <row r="5137" spans="15:114" ht="15" customHeight="1" x14ac:dyDescent="0.15"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  <c r="BH5137" s="6"/>
      <c r="BI5137" s="6"/>
      <c r="BJ5137" s="6"/>
      <c r="BK5137" s="6"/>
      <c r="BL5137" s="6"/>
      <c r="BM5137" s="6"/>
      <c r="BN5137" s="6"/>
      <c r="BO5137" s="6"/>
      <c r="BP5137" s="6"/>
      <c r="BQ5137" s="6"/>
      <c r="BR5137" s="6"/>
      <c r="BS5137" s="6"/>
      <c r="BT5137" s="6"/>
      <c r="BU5137" s="6"/>
      <c r="BV5137" s="6"/>
      <c r="BW5137" s="6"/>
      <c r="BX5137" s="6"/>
      <c r="BY5137" s="6"/>
      <c r="BZ5137" s="6"/>
      <c r="CA5137" s="6"/>
      <c r="CB5137" s="6"/>
      <c r="CC5137" s="6"/>
      <c r="CD5137" s="6"/>
      <c r="CE5137" s="6"/>
      <c r="CF5137" s="6"/>
      <c r="CG5137" s="6"/>
      <c r="CH5137" s="6"/>
      <c r="CI5137" s="6"/>
      <c r="CJ5137" s="6"/>
      <c r="CK5137" s="6"/>
      <c r="CL5137" s="6"/>
      <c r="CM5137" s="6"/>
      <c r="CN5137" s="6"/>
      <c r="CO5137" s="6"/>
      <c r="CP5137" s="6"/>
      <c r="CQ5137" s="6"/>
      <c r="CR5137" s="6"/>
      <c r="CS5137" s="6"/>
      <c r="CT5137" s="6"/>
      <c r="CU5137" s="6"/>
      <c r="CV5137" s="6"/>
      <c r="CW5137" s="6"/>
      <c r="CX5137" s="6"/>
      <c r="CY5137" s="6"/>
      <c r="CZ5137" s="6"/>
      <c r="DA5137" s="6"/>
      <c r="DB5137" s="6"/>
      <c r="DC5137" s="6"/>
      <c r="DD5137" s="6"/>
      <c r="DE5137" s="6"/>
      <c r="DF5137" s="6"/>
      <c r="DG5137" s="6"/>
      <c r="DH5137" s="6"/>
      <c r="DI5137" s="6"/>
      <c r="DJ5137" s="6"/>
    </row>
    <row r="5138" spans="15:114" ht="15" customHeight="1" x14ac:dyDescent="0.15"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  <c r="BH5138" s="6"/>
      <c r="BI5138" s="6"/>
      <c r="BJ5138" s="6"/>
      <c r="BK5138" s="6"/>
      <c r="BL5138" s="6"/>
      <c r="BM5138" s="6"/>
      <c r="BN5138" s="6"/>
      <c r="BO5138" s="6"/>
      <c r="BP5138" s="6"/>
      <c r="BQ5138" s="6"/>
      <c r="BR5138" s="6"/>
      <c r="BS5138" s="6"/>
      <c r="BT5138" s="6"/>
      <c r="BU5138" s="6"/>
      <c r="BV5138" s="6"/>
      <c r="BW5138" s="6"/>
      <c r="BX5138" s="6"/>
      <c r="BY5138" s="6"/>
      <c r="BZ5138" s="6"/>
      <c r="CA5138" s="6"/>
      <c r="CB5138" s="6"/>
      <c r="CC5138" s="6"/>
      <c r="CD5138" s="6"/>
      <c r="CE5138" s="6"/>
      <c r="CF5138" s="6"/>
      <c r="CG5138" s="6"/>
      <c r="CH5138" s="6"/>
      <c r="CI5138" s="6"/>
      <c r="CJ5138" s="6"/>
      <c r="CK5138" s="6"/>
      <c r="CL5138" s="6"/>
      <c r="CM5138" s="6"/>
      <c r="CN5138" s="6"/>
      <c r="CO5138" s="6"/>
      <c r="CP5138" s="6"/>
      <c r="CQ5138" s="6"/>
      <c r="CR5138" s="6"/>
      <c r="CS5138" s="6"/>
      <c r="CT5138" s="6"/>
      <c r="CU5138" s="6"/>
      <c r="CV5138" s="6"/>
      <c r="CW5138" s="6"/>
      <c r="CX5138" s="6"/>
      <c r="CY5138" s="6"/>
      <c r="CZ5138" s="6"/>
      <c r="DA5138" s="6"/>
      <c r="DB5138" s="6"/>
      <c r="DC5138" s="6"/>
      <c r="DD5138" s="6"/>
      <c r="DE5138" s="6"/>
      <c r="DF5138" s="6"/>
      <c r="DG5138" s="6"/>
      <c r="DH5138" s="6"/>
      <c r="DI5138" s="6"/>
      <c r="DJ5138" s="6"/>
    </row>
    <row r="5139" spans="15:114" ht="15" customHeight="1" x14ac:dyDescent="0.15"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  <c r="BH5139" s="6"/>
      <c r="BI5139" s="6"/>
      <c r="BJ5139" s="6"/>
      <c r="BK5139" s="6"/>
      <c r="BL5139" s="6"/>
      <c r="BM5139" s="6"/>
      <c r="BN5139" s="6"/>
      <c r="BO5139" s="6"/>
      <c r="BP5139" s="6"/>
      <c r="BQ5139" s="6"/>
      <c r="BR5139" s="6"/>
      <c r="BS5139" s="6"/>
      <c r="BT5139" s="6"/>
      <c r="BU5139" s="6"/>
      <c r="BV5139" s="6"/>
      <c r="BW5139" s="6"/>
      <c r="BX5139" s="6"/>
      <c r="BY5139" s="6"/>
      <c r="BZ5139" s="6"/>
      <c r="CA5139" s="6"/>
      <c r="CB5139" s="6"/>
      <c r="CC5139" s="6"/>
      <c r="CD5139" s="6"/>
      <c r="CE5139" s="6"/>
      <c r="CF5139" s="6"/>
      <c r="CG5139" s="6"/>
      <c r="CH5139" s="6"/>
      <c r="CI5139" s="6"/>
      <c r="CJ5139" s="6"/>
      <c r="CK5139" s="6"/>
      <c r="CL5139" s="6"/>
      <c r="CM5139" s="6"/>
      <c r="CN5139" s="6"/>
      <c r="CO5139" s="6"/>
      <c r="CP5139" s="6"/>
      <c r="CQ5139" s="6"/>
      <c r="CR5139" s="6"/>
      <c r="CS5139" s="6"/>
      <c r="CT5139" s="6"/>
      <c r="CU5139" s="6"/>
      <c r="CV5139" s="6"/>
      <c r="CW5139" s="6"/>
      <c r="CX5139" s="6"/>
      <c r="CY5139" s="6"/>
      <c r="CZ5139" s="6"/>
      <c r="DA5139" s="6"/>
      <c r="DB5139" s="6"/>
      <c r="DC5139" s="6"/>
      <c r="DD5139" s="6"/>
      <c r="DE5139" s="6"/>
      <c r="DF5139" s="6"/>
      <c r="DG5139" s="6"/>
      <c r="DH5139" s="6"/>
      <c r="DI5139" s="6"/>
      <c r="DJ5139" s="6"/>
    </row>
    <row r="5140" spans="15:114" ht="15" customHeight="1" x14ac:dyDescent="0.15"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  <c r="BH5140" s="6"/>
      <c r="BI5140" s="6"/>
      <c r="BJ5140" s="6"/>
      <c r="BK5140" s="6"/>
      <c r="BL5140" s="6"/>
      <c r="BM5140" s="6"/>
      <c r="BN5140" s="6"/>
      <c r="BO5140" s="6"/>
      <c r="BP5140" s="6"/>
      <c r="BQ5140" s="6"/>
      <c r="BR5140" s="6"/>
      <c r="BS5140" s="6"/>
      <c r="BT5140" s="6"/>
      <c r="BU5140" s="6"/>
      <c r="BV5140" s="6"/>
      <c r="BW5140" s="6"/>
      <c r="BX5140" s="6"/>
      <c r="BY5140" s="6"/>
      <c r="BZ5140" s="6"/>
      <c r="CA5140" s="6"/>
      <c r="CB5140" s="6"/>
      <c r="CC5140" s="6"/>
      <c r="CD5140" s="6"/>
      <c r="CE5140" s="6"/>
      <c r="CF5140" s="6"/>
      <c r="CG5140" s="6"/>
      <c r="CH5140" s="6"/>
      <c r="CI5140" s="6"/>
      <c r="CJ5140" s="6"/>
      <c r="CK5140" s="6"/>
      <c r="CL5140" s="6"/>
      <c r="CM5140" s="6"/>
      <c r="CN5140" s="6"/>
      <c r="CO5140" s="6"/>
      <c r="CP5140" s="6"/>
      <c r="CQ5140" s="6"/>
      <c r="CR5140" s="6"/>
      <c r="CS5140" s="6"/>
      <c r="CT5140" s="6"/>
      <c r="CU5140" s="6"/>
      <c r="CV5140" s="6"/>
      <c r="CW5140" s="6"/>
      <c r="CX5140" s="6"/>
      <c r="CY5140" s="6"/>
      <c r="CZ5140" s="6"/>
      <c r="DA5140" s="6"/>
      <c r="DB5140" s="6"/>
      <c r="DC5140" s="6"/>
      <c r="DD5140" s="6"/>
      <c r="DE5140" s="6"/>
      <c r="DF5140" s="6"/>
      <c r="DG5140" s="6"/>
      <c r="DH5140" s="6"/>
      <c r="DI5140" s="6"/>
      <c r="DJ5140" s="6"/>
    </row>
    <row r="5141" spans="15:114" ht="15" customHeight="1" x14ac:dyDescent="0.15"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  <c r="BH5141" s="6"/>
      <c r="BI5141" s="6"/>
      <c r="BJ5141" s="6"/>
      <c r="BK5141" s="6"/>
      <c r="BL5141" s="6"/>
      <c r="BM5141" s="6"/>
      <c r="BN5141" s="6"/>
      <c r="BO5141" s="6"/>
      <c r="BP5141" s="6"/>
      <c r="BQ5141" s="6"/>
      <c r="BR5141" s="6"/>
      <c r="BS5141" s="6"/>
      <c r="BT5141" s="6"/>
      <c r="BU5141" s="6"/>
      <c r="BV5141" s="6"/>
      <c r="BW5141" s="6"/>
      <c r="BX5141" s="6"/>
      <c r="BY5141" s="6"/>
      <c r="BZ5141" s="6"/>
      <c r="CA5141" s="6"/>
      <c r="CB5141" s="6"/>
      <c r="CC5141" s="6"/>
      <c r="CD5141" s="6"/>
      <c r="CE5141" s="6"/>
      <c r="CF5141" s="6"/>
      <c r="CG5141" s="6"/>
      <c r="CH5141" s="6"/>
      <c r="CI5141" s="6"/>
      <c r="CJ5141" s="6"/>
      <c r="CK5141" s="6"/>
      <c r="CL5141" s="6"/>
      <c r="CM5141" s="6"/>
      <c r="CN5141" s="6"/>
      <c r="CO5141" s="6"/>
      <c r="CP5141" s="6"/>
      <c r="CQ5141" s="6"/>
      <c r="CR5141" s="6"/>
      <c r="CS5141" s="6"/>
      <c r="CT5141" s="6"/>
      <c r="CU5141" s="6"/>
      <c r="CV5141" s="6"/>
      <c r="CW5141" s="6"/>
      <c r="CX5141" s="6"/>
      <c r="CY5141" s="6"/>
      <c r="CZ5141" s="6"/>
      <c r="DA5141" s="6"/>
      <c r="DB5141" s="6"/>
      <c r="DC5141" s="6"/>
      <c r="DD5141" s="6"/>
      <c r="DE5141" s="6"/>
      <c r="DF5141" s="6"/>
      <c r="DG5141" s="6"/>
      <c r="DH5141" s="6"/>
      <c r="DI5141" s="6"/>
      <c r="DJ5141" s="6"/>
    </row>
    <row r="5142" spans="15:114" ht="15" customHeight="1" x14ac:dyDescent="0.15"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  <c r="BH5142" s="6"/>
      <c r="BI5142" s="6"/>
      <c r="BJ5142" s="6"/>
      <c r="BK5142" s="6"/>
      <c r="BL5142" s="6"/>
      <c r="BM5142" s="6"/>
      <c r="BN5142" s="6"/>
      <c r="BO5142" s="6"/>
      <c r="BP5142" s="6"/>
      <c r="BQ5142" s="6"/>
      <c r="BR5142" s="6"/>
      <c r="BS5142" s="6"/>
      <c r="BT5142" s="6"/>
      <c r="BU5142" s="6"/>
      <c r="BV5142" s="6"/>
      <c r="BW5142" s="6"/>
      <c r="BX5142" s="6"/>
      <c r="BY5142" s="6"/>
      <c r="BZ5142" s="6"/>
      <c r="CA5142" s="6"/>
      <c r="CB5142" s="6"/>
      <c r="CC5142" s="6"/>
      <c r="CD5142" s="6"/>
      <c r="CE5142" s="6"/>
      <c r="CF5142" s="6"/>
      <c r="CG5142" s="6"/>
      <c r="CH5142" s="6"/>
      <c r="CI5142" s="6"/>
      <c r="CJ5142" s="6"/>
      <c r="CK5142" s="6"/>
      <c r="CL5142" s="6"/>
      <c r="CM5142" s="6"/>
      <c r="CN5142" s="6"/>
      <c r="CO5142" s="6"/>
      <c r="CP5142" s="6"/>
      <c r="CQ5142" s="6"/>
      <c r="CR5142" s="6"/>
      <c r="CS5142" s="6"/>
      <c r="CT5142" s="6"/>
      <c r="CU5142" s="6"/>
      <c r="CV5142" s="6"/>
      <c r="CW5142" s="6"/>
      <c r="CX5142" s="6"/>
      <c r="CY5142" s="6"/>
      <c r="CZ5142" s="6"/>
      <c r="DA5142" s="6"/>
      <c r="DB5142" s="6"/>
      <c r="DC5142" s="6"/>
      <c r="DD5142" s="6"/>
      <c r="DE5142" s="6"/>
      <c r="DF5142" s="6"/>
      <c r="DG5142" s="6"/>
      <c r="DH5142" s="6"/>
      <c r="DI5142" s="6"/>
      <c r="DJ5142" s="6"/>
    </row>
    <row r="5143" spans="15:114" ht="15" customHeight="1" x14ac:dyDescent="0.15"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  <c r="BH5143" s="6"/>
      <c r="BI5143" s="6"/>
      <c r="BJ5143" s="6"/>
      <c r="BK5143" s="6"/>
      <c r="BL5143" s="6"/>
      <c r="BM5143" s="6"/>
      <c r="BN5143" s="6"/>
      <c r="BO5143" s="6"/>
      <c r="BP5143" s="6"/>
      <c r="BQ5143" s="6"/>
      <c r="BR5143" s="6"/>
      <c r="BS5143" s="6"/>
      <c r="BT5143" s="6"/>
      <c r="BU5143" s="6"/>
      <c r="BV5143" s="6"/>
      <c r="BW5143" s="6"/>
      <c r="BX5143" s="6"/>
      <c r="BY5143" s="6"/>
      <c r="BZ5143" s="6"/>
      <c r="CA5143" s="6"/>
      <c r="CB5143" s="6"/>
      <c r="CC5143" s="6"/>
      <c r="CD5143" s="6"/>
      <c r="CE5143" s="6"/>
      <c r="CF5143" s="6"/>
      <c r="CG5143" s="6"/>
      <c r="CH5143" s="6"/>
      <c r="CI5143" s="6"/>
      <c r="CJ5143" s="6"/>
      <c r="CK5143" s="6"/>
      <c r="CL5143" s="6"/>
      <c r="CM5143" s="6"/>
      <c r="CN5143" s="6"/>
      <c r="CO5143" s="6"/>
      <c r="CP5143" s="6"/>
      <c r="CQ5143" s="6"/>
      <c r="CR5143" s="6"/>
      <c r="CS5143" s="6"/>
      <c r="CT5143" s="6"/>
      <c r="CU5143" s="6"/>
      <c r="CV5143" s="6"/>
      <c r="CW5143" s="6"/>
      <c r="CX5143" s="6"/>
      <c r="CY5143" s="6"/>
      <c r="CZ5143" s="6"/>
      <c r="DA5143" s="6"/>
      <c r="DB5143" s="6"/>
      <c r="DC5143" s="6"/>
      <c r="DD5143" s="6"/>
      <c r="DE5143" s="6"/>
      <c r="DF5143" s="6"/>
      <c r="DG5143" s="6"/>
      <c r="DH5143" s="6"/>
      <c r="DI5143" s="6"/>
      <c r="DJ5143" s="6"/>
    </row>
    <row r="5144" spans="15:114" ht="15" customHeight="1" x14ac:dyDescent="0.15"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  <c r="BH5144" s="6"/>
      <c r="BI5144" s="6"/>
      <c r="BJ5144" s="6"/>
      <c r="BK5144" s="6"/>
      <c r="BL5144" s="6"/>
      <c r="BM5144" s="6"/>
      <c r="BN5144" s="6"/>
      <c r="BO5144" s="6"/>
      <c r="BP5144" s="6"/>
      <c r="BQ5144" s="6"/>
      <c r="BR5144" s="6"/>
      <c r="BS5144" s="6"/>
      <c r="BT5144" s="6"/>
      <c r="BU5144" s="6"/>
      <c r="BV5144" s="6"/>
      <c r="BW5144" s="6"/>
      <c r="BX5144" s="6"/>
      <c r="BY5144" s="6"/>
      <c r="BZ5144" s="6"/>
      <c r="CA5144" s="6"/>
      <c r="CB5144" s="6"/>
      <c r="CC5144" s="6"/>
      <c r="CD5144" s="6"/>
      <c r="CE5144" s="6"/>
      <c r="CF5144" s="6"/>
      <c r="CG5144" s="6"/>
      <c r="CH5144" s="6"/>
      <c r="CI5144" s="6"/>
      <c r="CJ5144" s="6"/>
      <c r="CK5144" s="6"/>
      <c r="CL5144" s="6"/>
      <c r="CM5144" s="6"/>
      <c r="CN5144" s="6"/>
      <c r="CO5144" s="6"/>
      <c r="CP5144" s="6"/>
      <c r="CQ5144" s="6"/>
      <c r="CR5144" s="6"/>
      <c r="CS5144" s="6"/>
      <c r="CT5144" s="6"/>
      <c r="CU5144" s="6"/>
      <c r="CV5144" s="6"/>
      <c r="CW5144" s="6"/>
      <c r="CX5144" s="6"/>
      <c r="CY5144" s="6"/>
      <c r="CZ5144" s="6"/>
      <c r="DA5144" s="6"/>
      <c r="DB5144" s="6"/>
      <c r="DC5144" s="6"/>
      <c r="DD5144" s="6"/>
      <c r="DE5144" s="6"/>
      <c r="DF5144" s="6"/>
      <c r="DG5144" s="6"/>
      <c r="DH5144" s="6"/>
      <c r="DI5144" s="6"/>
      <c r="DJ5144" s="6"/>
    </row>
    <row r="5145" spans="15:114" ht="15" customHeight="1" x14ac:dyDescent="0.15"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  <c r="BH5145" s="6"/>
      <c r="BI5145" s="6"/>
      <c r="BJ5145" s="6"/>
      <c r="BK5145" s="6"/>
      <c r="BL5145" s="6"/>
      <c r="BM5145" s="6"/>
      <c r="BN5145" s="6"/>
      <c r="BO5145" s="6"/>
      <c r="BP5145" s="6"/>
      <c r="BQ5145" s="6"/>
      <c r="BR5145" s="6"/>
      <c r="BS5145" s="6"/>
      <c r="BT5145" s="6"/>
      <c r="BU5145" s="6"/>
      <c r="BV5145" s="6"/>
      <c r="BW5145" s="6"/>
      <c r="BX5145" s="6"/>
      <c r="BY5145" s="6"/>
      <c r="BZ5145" s="6"/>
      <c r="CA5145" s="6"/>
      <c r="CB5145" s="6"/>
      <c r="CC5145" s="6"/>
      <c r="CD5145" s="6"/>
      <c r="CE5145" s="6"/>
      <c r="CF5145" s="6"/>
      <c r="CG5145" s="6"/>
      <c r="CH5145" s="6"/>
      <c r="CI5145" s="6"/>
      <c r="CJ5145" s="6"/>
      <c r="CK5145" s="6"/>
      <c r="CL5145" s="6"/>
      <c r="CM5145" s="6"/>
      <c r="CN5145" s="6"/>
      <c r="CO5145" s="6"/>
      <c r="CP5145" s="6"/>
      <c r="CQ5145" s="6"/>
      <c r="CR5145" s="6"/>
      <c r="CS5145" s="6"/>
      <c r="CT5145" s="6"/>
      <c r="CU5145" s="6"/>
      <c r="CV5145" s="6"/>
      <c r="CW5145" s="6"/>
      <c r="CX5145" s="6"/>
      <c r="CY5145" s="6"/>
      <c r="CZ5145" s="6"/>
      <c r="DA5145" s="6"/>
      <c r="DB5145" s="6"/>
      <c r="DC5145" s="6"/>
      <c r="DD5145" s="6"/>
      <c r="DE5145" s="6"/>
      <c r="DF5145" s="6"/>
      <c r="DG5145" s="6"/>
      <c r="DH5145" s="6"/>
      <c r="DI5145" s="6"/>
      <c r="DJ5145" s="6"/>
    </row>
    <row r="5146" spans="15:114" ht="15" customHeight="1" x14ac:dyDescent="0.15"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  <c r="BH5146" s="6"/>
      <c r="BI5146" s="6"/>
      <c r="BJ5146" s="6"/>
      <c r="BK5146" s="6"/>
      <c r="BL5146" s="6"/>
      <c r="BM5146" s="6"/>
      <c r="BN5146" s="6"/>
      <c r="BO5146" s="6"/>
      <c r="BP5146" s="6"/>
      <c r="BQ5146" s="6"/>
      <c r="BR5146" s="6"/>
      <c r="BS5146" s="6"/>
      <c r="BT5146" s="6"/>
      <c r="BU5146" s="6"/>
      <c r="BV5146" s="6"/>
      <c r="BW5146" s="6"/>
      <c r="BX5146" s="6"/>
      <c r="BY5146" s="6"/>
      <c r="BZ5146" s="6"/>
      <c r="CA5146" s="6"/>
      <c r="CB5146" s="6"/>
      <c r="CC5146" s="6"/>
      <c r="CD5146" s="6"/>
      <c r="CE5146" s="6"/>
      <c r="CF5146" s="6"/>
      <c r="CG5146" s="6"/>
      <c r="CH5146" s="6"/>
      <c r="CI5146" s="6"/>
      <c r="CJ5146" s="6"/>
      <c r="CK5146" s="6"/>
      <c r="CL5146" s="6"/>
      <c r="CM5146" s="6"/>
      <c r="CN5146" s="6"/>
      <c r="CO5146" s="6"/>
      <c r="CP5146" s="6"/>
      <c r="CQ5146" s="6"/>
      <c r="CR5146" s="6"/>
      <c r="CS5146" s="6"/>
      <c r="CT5146" s="6"/>
      <c r="CU5146" s="6"/>
      <c r="CV5146" s="6"/>
      <c r="CW5146" s="6"/>
      <c r="CX5146" s="6"/>
      <c r="CY5146" s="6"/>
      <c r="CZ5146" s="6"/>
      <c r="DA5146" s="6"/>
      <c r="DB5146" s="6"/>
      <c r="DC5146" s="6"/>
      <c r="DD5146" s="6"/>
      <c r="DE5146" s="6"/>
      <c r="DF5146" s="6"/>
      <c r="DG5146" s="6"/>
      <c r="DH5146" s="6"/>
      <c r="DI5146" s="6"/>
      <c r="DJ5146" s="6"/>
    </row>
    <row r="5147" spans="15:114" ht="15" customHeight="1" x14ac:dyDescent="0.15"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  <c r="BH5147" s="6"/>
      <c r="BI5147" s="6"/>
      <c r="BJ5147" s="6"/>
      <c r="BK5147" s="6"/>
      <c r="BL5147" s="6"/>
      <c r="BM5147" s="6"/>
      <c r="BN5147" s="6"/>
      <c r="BO5147" s="6"/>
      <c r="BP5147" s="6"/>
      <c r="BQ5147" s="6"/>
      <c r="BR5147" s="6"/>
      <c r="BS5147" s="6"/>
      <c r="BT5147" s="6"/>
      <c r="BU5147" s="6"/>
      <c r="BV5147" s="6"/>
      <c r="BW5147" s="6"/>
      <c r="BX5147" s="6"/>
      <c r="BY5147" s="6"/>
      <c r="BZ5147" s="6"/>
      <c r="CA5147" s="6"/>
      <c r="CB5147" s="6"/>
      <c r="CC5147" s="6"/>
      <c r="CD5147" s="6"/>
      <c r="CE5147" s="6"/>
      <c r="CF5147" s="6"/>
      <c r="CG5147" s="6"/>
      <c r="CH5147" s="6"/>
      <c r="CI5147" s="6"/>
      <c r="CJ5147" s="6"/>
      <c r="CK5147" s="6"/>
      <c r="CL5147" s="6"/>
      <c r="CM5147" s="6"/>
      <c r="CN5147" s="6"/>
      <c r="CO5147" s="6"/>
      <c r="CP5147" s="6"/>
      <c r="CQ5147" s="6"/>
      <c r="CR5147" s="6"/>
      <c r="CS5147" s="6"/>
      <c r="CT5147" s="6"/>
      <c r="CU5147" s="6"/>
      <c r="CV5147" s="6"/>
      <c r="CW5147" s="6"/>
      <c r="CX5147" s="6"/>
      <c r="CY5147" s="6"/>
      <c r="CZ5147" s="6"/>
      <c r="DA5147" s="6"/>
      <c r="DB5147" s="6"/>
      <c r="DC5147" s="6"/>
      <c r="DD5147" s="6"/>
      <c r="DE5147" s="6"/>
      <c r="DF5147" s="6"/>
      <c r="DG5147" s="6"/>
      <c r="DH5147" s="6"/>
      <c r="DI5147" s="6"/>
      <c r="DJ5147" s="6"/>
    </row>
    <row r="5148" spans="15:114" ht="15" customHeight="1" x14ac:dyDescent="0.15"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  <c r="BH5148" s="6"/>
      <c r="BI5148" s="6"/>
      <c r="BJ5148" s="6"/>
      <c r="BK5148" s="6"/>
      <c r="BL5148" s="6"/>
      <c r="BM5148" s="6"/>
      <c r="BN5148" s="6"/>
      <c r="BO5148" s="6"/>
      <c r="BP5148" s="6"/>
      <c r="BQ5148" s="6"/>
      <c r="BR5148" s="6"/>
      <c r="BS5148" s="6"/>
      <c r="BT5148" s="6"/>
      <c r="BU5148" s="6"/>
      <c r="BV5148" s="6"/>
      <c r="BW5148" s="6"/>
      <c r="BX5148" s="6"/>
      <c r="BY5148" s="6"/>
      <c r="BZ5148" s="6"/>
      <c r="CA5148" s="6"/>
      <c r="CB5148" s="6"/>
      <c r="CC5148" s="6"/>
      <c r="CD5148" s="6"/>
      <c r="CE5148" s="6"/>
      <c r="CF5148" s="6"/>
      <c r="CG5148" s="6"/>
      <c r="CH5148" s="6"/>
      <c r="CI5148" s="6"/>
      <c r="CJ5148" s="6"/>
      <c r="CK5148" s="6"/>
      <c r="CL5148" s="6"/>
      <c r="CM5148" s="6"/>
      <c r="CN5148" s="6"/>
      <c r="CO5148" s="6"/>
      <c r="CP5148" s="6"/>
      <c r="CQ5148" s="6"/>
      <c r="CR5148" s="6"/>
      <c r="CS5148" s="6"/>
      <c r="CT5148" s="6"/>
      <c r="CU5148" s="6"/>
      <c r="CV5148" s="6"/>
      <c r="CW5148" s="6"/>
      <c r="CX5148" s="6"/>
      <c r="CY5148" s="6"/>
      <c r="CZ5148" s="6"/>
      <c r="DA5148" s="6"/>
      <c r="DB5148" s="6"/>
      <c r="DC5148" s="6"/>
      <c r="DD5148" s="6"/>
      <c r="DE5148" s="6"/>
      <c r="DF5148" s="6"/>
      <c r="DG5148" s="6"/>
      <c r="DH5148" s="6"/>
      <c r="DI5148" s="6"/>
      <c r="DJ5148" s="6"/>
    </row>
    <row r="5149" spans="15:114" ht="15" customHeight="1" x14ac:dyDescent="0.15"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  <c r="BH5149" s="6"/>
      <c r="BI5149" s="6"/>
      <c r="BJ5149" s="6"/>
      <c r="BK5149" s="6"/>
      <c r="BL5149" s="6"/>
      <c r="BM5149" s="6"/>
      <c r="BN5149" s="6"/>
      <c r="BO5149" s="6"/>
      <c r="BP5149" s="6"/>
      <c r="BQ5149" s="6"/>
      <c r="BR5149" s="6"/>
      <c r="BS5149" s="6"/>
      <c r="BT5149" s="6"/>
      <c r="BU5149" s="6"/>
      <c r="BV5149" s="6"/>
      <c r="BW5149" s="6"/>
      <c r="BX5149" s="6"/>
      <c r="BY5149" s="6"/>
      <c r="BZ5149" s="6"/>
      <c r="CA5149" s="6"/>
      <c r="CB5149" s="6"/>
      <c r="CC5149" s="6"/>
      <c r="CD5149" s="6"/>
      <c r="CE5149" s="6"/>
      <c r="CF5149" s="6"/>
      <c r="CG5149" s="6"/>
      <c r="CH5149" s="6"/>
      <c r="CI5149" s="6"/>
      <c r="CJ5149" s="6"/>
      <c r="CK5149" s="6"/>
      <c r="CL5149" s="6"/>
      <c r="CM5149" s="6"/>
      <c r="CN5149" s="6"/>
      <c r="CO5149" s="6"/>
      <c r="CP5149" s="6"/>
      <c r="CQ5149" s="6"/>
      <c r="CR5149" s="6"/>
      <c r="CS5149" s="6"/>
      <c r="CT5149" s="6"/>
      <c r="CU5149" s="6"/>
      <c r="CV5149" s="6"/>
      <c r="CW5149" s="6"/>
      <c r="CX5149" s="6"/>
      <c r="CY5149" s="6"/>
      <c r="CZ5149" s="6"/>
      <c r="DA5149" s="6"/>
      <c r="DB5149" s="6"/>
      <c r="DC5149" s="6"/>
      <c r="DD5149" s="6"/>
      <c r="DE5149" s="6"/>
      <c r="DF5149" s="6"/>
      <c r="DG5149" s="6"/>
      <c r="DH5149" s="6"/>
      <c r="DI5149" s="6"/>
      <c r="DJ5149" s="6"/>
    </row>
    <row r="5150" spans="15:114" ht="15" customHeight="1" x14ac:dyDescent="0.15"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  <c r="BH5150" s="6"/>
      <c r="BI5150" s="6"/>
      <c r="BJ5150" s="6"/>
      <c r="BK5150" s="6"/>
      <c r="BL5150" s="6"/>
      <c r="BM5150" s="6"/>
      <c r="BN5150" s="6"/>
      <c r="BO5150" s="6"/>
      <c r="BP5150" s="6"/>
      <c r="BQ5150" s="6"/>
      <c r="BR5150" s="6"/>
      <c r="BS5150" s="6"/>
      <c r="BT5150" s="6"/>
      <c r="BU5150" s="6"/>
      <c r="BV5150" s="6"/>
      <c r="BW5150" s="6"/>
      <c r="BX5150" s="6"/>
      <c r="BY5150" s="6"/>
      <c r="BZ5150" s="6"/>
      <c r="CA5150" s="6"/>
      <c r="CB5150" s="6"/>
      <c r="CC5150" s="6"/>
      <c r="CD5150" s="6"/>
      <c r="CE5150" s="6"/>
      <c r="CF5150" s="6"/>
      <c r="CG5150" s="6"/>
      <c r="CH5150" s="6"/>
      <c r="CI5150" s="6"/>
      <c r="CJ5150" s="6"/>
      <c r="CK5150" s="6"/>
      <c r="CL5150" s="6"/>
      <c r="CM5150" s="6"/>
      <c r="CN5150" s="6"/>
      <c r="CO5150" s="6"/>
      <c r="CP5150" s="6"/>
      <c r="CQ5150" s="6"/>
      <c r="CR5150" s="6"/>
      <c r="CS5150" s="6"/>
      <c r="CT5150" s="6"/>
      <c r="CU5150" s="6"/>
      <c r="CV5150" s="6"/>
      <c r="CW5150" s="6"/>
      <c r="CX5150" s="6"/>
      <c r="CY5150" s="6"/>
      <c r="CZ5150" s="6"/>
      <c r="DA5150" s="6"/>
      <c r="DB5150" s="6"/>
      <c r="DC5150" s="6"/>
      <c r="DD5150" s="6"/>
      <c r="DE5150" s="6"/>
      <c r="DF5150" s="6"/>
      <c r="DG5150" s="6"/>
      <c r="DH5150" s="6"/>
      <c r="DI5150" s="6"/>
      <c r="DJ5150" s="6"/>
    </row>
    <row r="5151" spans="15:114" ht="15" customHeight="1" x14ac:dyDescent="0.15"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  <c r="BH5151" s="6"/>
      <c r="BI5151" s="6"/>
      <c r="BJ5151" s="6"/>
      <c r="BK5151" s="6"/>
      <c r="BL5151" s="6"/>
      <c r="BM5151" s="6"/>
      <c r="BN5151" s="6"/>
      <c r="BO5151" s="6"/>
      <c r="BP5151" s="6"/>
      <c r="BQ5151" s="6"/>
      <c r="BR5151" s="6"/>
      <c r="BS5151" s="6"/>
      <c r="BT5151" s="6"/>
      <c r="BU5151" s="6"/>
      <c r="BV5151" s="6"/>
      <c r="BW5151" s="6"/>
      <c r="BX5151" s="6"/>
      <c r="BY5151" s="6"/>
      <c r="BZ5151" s="6"/>
      <c r="CA5151" s="6"/>
      <c r="CB5151" s="6"/>
      <c r="CC5151" s="6"/>
      <c r="CD5151" s="6"/>
      <c r="CE5151" s="6"/>
      <c r="CF5151" s="6"/>
      <c r="CG5151" s="6"/>
      <c r="CH5151" s="6"/>
      <c r="CI5151" s="6"/>
      <c r="CJ5151" s="6"/>
      <c r="CK5151" s="6"/>
      <c r="CL5151" s="6"/>
      <c r="CM5151" s="6"/>
      <c r="CN5151" s="6"/>
      <c r="CO5151" s="6"/>
      <c r="CP5151" s="6"/>
      <c r="CQ5151" s="6"/>
      <c r="CR5151" s="6"/>
      <c r="CS5151" s="6"/>
      <c r="CT5151" s="6"/>
      <c r="CU5151" s="6"/>
      <c r="CV5151" s="6"/>
      <c r="CW5151" s="6"/>
      <c r="CX5151" s="6"/>
      <c r="CY5151" s="6"/>
      <c r="CZ5151" s="6"/>
      <c r="DA5151" s="6"/>
      <c r="DB5151" s="6"/>
      <c r="DC5151" s="6"/>
      <c r="DD5151" s="6"/>
      <c r="DE5151" s="6"/>
      <c r="DF5151" s="6"/>
      <c r="DG5151" s="6"/>
      <c r="DH5151" s="6"/>
      <c r="DI5151" s="6"/>
      <c r="DJ5151" s="6"/>
    </row>
    <row r="5152" spans="15:114" ht="15" customHeight="1" x14ac:dyDescent="0.15"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  <c r="BH5152" s="6"/>
      <c r="BI5152" s="6"/>
      <c r="BJ5152" s="6"/>
      <c r="BK5152" s="6"/>
      <c r="BL5152" s="6"/>
      <c r="BM5152" s="6"/>
      <c r="BN5152" s="6"/>
      <c r="BO5152" s="6"/>
      <c r="BP5152" s="6"/>
      <c r="BQ5152" s="6"/>
      <c r="BR5152" s="6"/>
      <c r="BS5152" s="6"/>
      <c r="BT5152" s="6"/>
      <c r="BU5152" s="6"/>
      <c r="BV5152" s="6"/>
      <c r="BW5152" s="6"/>
      <c r="BX5152" s="6"/>
      <c r="BY5152" s="6"/>
      <c r="BZ5152" s="6"/>
      <c r="CA5152" s="6"/>
      <c r="CB5152" s="6"/>
      <c r="CC5152" s="6"/>
      <c r="CD5152" s="6"/>
      <c r="CE5152" s="6"/>
      <c r="CF5152" s="6"/>
      <c r="CG5152" s="6"/>
      <c r="CH5152" s="6"/>
      <c r="CI5152" s="6"/>
      <c r="CJ5152" s="6"/>
      <c r="CK5152" s="6"/>
      <c r="CL5152" s="6"/>
      <c r="CM5152" s="6"/>
      <c r="CN5152" s="6"/>
      <c r="CO5152" s="6"/>
      <c r="CP5152" s="6"/>
      <c r="CQ5152" s="6"/>
      <c r="CR5152" s="6"/>
      <c r="CS5152" s="6"/>
      <c r="CT5152" s="6"/>
      <c r="CU5152" s="6"/>
      <c r="CV5152" s="6"/>
      <c r="CW5152" s="6"/>
      <c r="CX5152" s="6"/>
      <c r="CY5152" s="6"/>
      <c r="CZ5152" s="6"/>
      <c r="DA5152" s="6"/>
      <c r="DB5152" s="6"/>
      <c r="DC5152" s="6"/>
      <c r="DD5152" s="6"/>
      <c r="DE5152" s="6"/>
      <c r="DF5152" s="6"/>
      <c r="DG5152" s="6"/>
      <c r="DH5152" s="6"/>
      <c r="DI5152" s="6"/>
      <c r="DJ5152" s="6"/>
    </row>
    <row r="5153" spans="15:114" ht="15" customHeight="1" x14ac:dyDescent="0.15"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  <c r="BH5153" s="6"/>
      <c r="BI5153" s="6"/>
      <c r="BJ5153" s="6"/>
      <c r="BK5153" s="6"/>
      <c r="BL5153" s="6"/>
      <c r="BM5153" s="6"/>
      <c r="BN5153" s="6"/>
      <c r="BO5153" s="6"/>
      <c r="BP5153" s="6"/>
      <c r="BQ5153" s="6"/>
      <c r="BR5153" s="6"/>
      <c r="BS5153" s="6"/>
      <c r="BT5153" s="6"/>
      <c r="BU5153" s="6"/>
      <c r="BV5153" s="6"/>
      <c r="BW5153" s="6"/>
      <c r="BX5153" s="6"/>
      <c r="BY5153" s="6"/>
      <c r="BZ5153" s="6"/>
      <c r="CA5153" s="6"/>
      <c r="CB5153" s="6"/>
      <c r="CC5153" s="6"/>
      <c r="CD5153" s="6"/>
      <c r="CE5153" s="6"/>
      <c r="CF5153" s="6"/>
      <c r="CG5153" s="6"/>
      <c r="CH5153" s="6"/>
      <c r="CI5153" s="6"/>
      <c r="CJ5153" s="6"/>
      <c r="CK5153" s="6"/>
      <c r="CL5153" s="6"/>
      <c r="CM5153" s="6"/>
      <c r="CN5153" s="6"/>
      <c r="CO5153" s="6"/>
      <c r="CP5153" s="6"/>
      <c r="CQ5153" s="6"/>
      <c r="CR5153" s="6"/>
      <c r="CS5153" s="6"/>
      <c r="CT5153" s="6"/>
      <c r="CU5153" s="6"/>
      <c r="CV5153" s="6"/>
      <c r="CW5153" s="6"/>
      <c r="CX5153" s="6"/>
      <c r="CY5153" s="6"/>
      <c r="CZ5153" s="6"/>
      <c r="DA5153" s="6"/>
      <c r="DB5153" s="6"/>
      <c r="DC5153" s="6"/>
      <c r="DD5153" s="6"/>
      <c r="DE5153" s="6"/>
      <c r="DF5153" s="6"/>
      <c r="DG5153" s="6"/>
      <c r="DH5153" s="6"/>
      <c r="DI5153" s="6"/>
      <c r="DJ5153" s="6"/>
    </row>
    <row r="5154" spans="15:114" ht="15" customHeight="1" x14ac:dyDescent="0.15"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  <c r="BH5154" s="6"/>
      <c r="BI5154" s="6"/>
      <c r="BJ5154" s="6"/>
      <c r="BK5154" s="6"/>
      <c r="BL5154" s="6"/>
      <c r="BM5154" s="6"/>
      <c r="BN5154" s="6"/>
      <c r="BO5154" s="6"/>
      <c r="BP5154" s="6"/>
      <c r="BQ5154" s="6"/>
      <c r="BR5154" s="6"/>
      <c r="BS5154" s="6"/>
      <c r="BT5154" s="6"/>
      <c r="BU5154" s="6"/>
      <c r="BV5154" s="6"/>
      <c r="BW5154" s="6"/>
      <c r="BX5154" s="6"/>
      <c r="BY5154" s="6"/>
      <c r="BZ5154" s="6"/>
      <c r="CA5154" s="6"/>
      <c r="CB5154" s="6"/>
      <c r="CC5154" s="6"/>
      <c r="CD5154" s="6"/>
      <c r="CE5154" s="6"/>
      <c r="CF5154" s="6"/>
      <c r="CG5154" s="6"/>
      <c r="CH5154" s="6"/>
      <c r="CI5154" s="6"/>
      <c r="CJ5154" s="6"/>
      <c r="CK5154" s="6"/>
      <c r="CL5154" s="6"/>
      <c r="CM5154" s="6"/>
      <c r="CN5154" s="6"/>
      <c r="CO5154" s="6"/>
      <c r="CP5154" s="6"/>
      <c r="CQ5154" s="6"/>
      <c r="CR5154" s="6"/>
      <c r="CS5154" s="6"/>
      <c r="CT5154" s="6"/>
      <c r="CU5154" s="6"/>
      <c r="CV5154" s="6"/>
      <c r="CW5154" s="6"/>
      <c r="CX5154" s="6"/>
      <c r="CY5154" s="6"/>
      <c r="CZ5154" s="6"/>
      <c r="DA5154" s="6"/>
      <c r="DB5154" s="6"/>
      <c r="DC5154" s="6"/>
      <c r="DD5154" s="6"/>
      <c r="DE5154" s="6"/>
      <c r="DF5154" s="6"/>
      <c r="DG5154" s="6"/>
      <c r="DH5154" s="6"/>
      <c r="DI5154" s="6"/>
      <c r="DJ5154" s="6"/>
    </row>
    <row r="5155" spans="15:114" ht="15" customHeight="1" x14ac:dyDescent="0.15"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  <c r="BH5155" s="6"/>
      <c r="BI5155" s="6"/>
      <c r="BJ5155" s="6"/>
      <c r="BK5155" s="6"/>
      <c r="BL5155" s="6"/>
      <c r="BM5155" s="6"/>
      <c r="BN5155" s="6"/>
      <c r="BO5155" s="6"/>
      <c r="BP5155" s="6"/>
      <c r="BQ5155" s="6"/>
      <c r="BR5155" s="6"/>
      <c r="BS5155" s="6"/>
      <c r="BT5155" s="6"/>
      <c r="BU5155" s="6"/>
      <c r="BV5155" s="6"/>
      <c r="BW5155" s="6"/>
      <c r="BX5155" s="6"/>
      <c r="BY5155" s="6"/>
      <c r="BZ5155" s="6"/>
      <c r="CA5155" s="6"/>
      <c r="CB5155" s="6"/>
      <c r="CC5155" s="6"/>
      <c r="CD5155" s="6"/>
      <c r="CE5155" s="6"/>
      <c r="CF5155" s="6"/>
      <c r="CG5155" s="6"/>
      <c r="CH5155" s="6"/>
      <c r="CI5155" s="6"/>
      <c r="CJ5155" s="6"/>
      <c r="CK5155" s="6"/>
      <c r="CL5155" s="6"/>
      <c r="CM5155" s="6"/>
      <c r="CN5155" s="6"/>
      <c r="CO5155" s="6"/>
      <c r="CP5155" s="6"/>
      <c r="CQ5155" s="6"/>
      <c r="CR5155" s="6"/>
      <c r="CS5155" s="6"/>
      <c r="CT5155" s="6"/>
      <c r="CU5155" s="6"/>
      <c r="CV5155" s="6"/>
      <c r="CW5155" s="6"/>
      <c r="CX5155" s="6"/>
      <c r="CY5155" s="6"/>
      <c r="CZ5155" s="6"/>
      <c r="DA5155" s="6"/>
      <c r="DB5155" s="6"/>
      <c r="DC5155" s="6"/>
      <c r="DD5155" s="6"/>
      <c r="DE5155" s="6"/>
      <c r="DF5155" s="6"/>
      <c r="DG5155" s="6"/>
      <c r="DH5155" s="6"/>
      <c r="DI5155" s="6"/>
      <c r="DJ5155" s="6"/>
    </row>
    <row r="5156" spans="15:114" ht="15" customHeight="1" x14ac:dyDescent="0.15"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  <c r="BH5156" s="6"/>
      <c r="BI5156" s="6"/>
      <c r="BJ5156" s="6"/>
      <c r="BK5156" s="6"/>
      <c r="BL5156" s="6"/>
      <c r="BM5156" s="6"/>
      <c r="BN5156" s="6"/>
      <c r="BO5156" s="6"/>
      <c r="BP5156" s="6"/>
      <c r="BQ5156" s="6"/>
      <c r="BR5156" s="6"/>
      <c r="BS5156" s="6"/>
      <c r="BT5156" s="6"/>
      <c r="BU5156" s="6"/>
      <c r="BV5156" s="6"/>
      <c r="BW5156" s="6"/>
      <c r="BX5156" s="6"/>
      <c r="BY5156" s="6"/>
      <c r="BZ5156" s="6"/>
      <c r="CA5156" s="6"/>
      <c r="CB5156" s="6"/>
      <c r="CC5156" s="6"/>
      <c r="CD5156" s="6"/>
      <c r="CE5156" s="6"/>
      <c r="CF5156" s="6"/>
      <c r="CG5156" s="6"/>
      <c r="CH5156" s="6"/>
      <c r="CI5156" s="6"/>
      <c r="CJ5156" s="6"/>
      <c r="CK5156" s="6"/>
      <c r="CL5156" s="6"/>
      <c r="CM5156" s="6"/>
      <c r="CN5156" s="6"/>
      <c r="CO5156" s="6"/>
      <c r="CP5156" s="6"/>
      <c r="CQ5156" s="6"/>
      <c r="CR5156" s="6"/>
      <c r="CS5156" s="6"/>
      <c r="CT5156" s="6"/>
      <c r="CU5156" s="6"/>
      <c r="CV5156" s="6"/>
      <c r="CW5156" s="6"/>
      <c r="CX5156" s="6"/>
      <c r="CY5156" s="6"/>
      <c r="CZ5156" s="6"/>
      <c r="DA5156" s="6"/>
      <c r="DB5156" s="6"/>
      <c r="DC5156" s="6"/>
      <c r="DD5156" s="6"/>
      <c r="DE5156" s="6"/>
      <c r="DF5156" s="6"/>
      <c r="DG5156" s="6"/>
      <c r="DH5156" s="6"/>
      <c r="DI5156" s="6"/>
      <c r="DJ5156" s="6"/>
    </row>
    <row r="5157" spans="15:114" ht="15" customHeight="1" x14ac:dyDescent="0.15"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  <c r="BH5157" s="6"/>
      <c r="BI5157" s="6"/>
      <c r="BJ5157" s="6"/>
      <c r="BK5157" s="6"/>
      <c r="BL5157" s="6"/>
      <c r="BM5157" s="6"/>
      <c r="BN5157" s="6"/>
      <c r="BO5157" s="6"/>
      <c r="BP5157" s="6"/>
      <c r="BQ5157" s="6"/>
      <c r="BR5157" s="6"/>
      <c r="BS5157" s="6"/>
      <c r="BT5157" s="6"/>
      <c r="BU5157" s="6"/>
      <c r="BV5157" s="6"/>
      <c r="BW5157" s="6"/>
      <c r="BX5157" s="6"/>
      <c r="BY5157" s="6"/>
      <c r="BZ5157" s="6"/>
      <c r="CA5157" s="6"/>
      <c r="CB5157" s="6"/>
      <c r="CC5157" s="6"/>
      <c r="CD5157" s="6"/>
      <c r="CE5157" s="6"/>
      <c r="CF5157" s="6"/>
      <c r="CG5157" s="6"/>
      <c r="CH5157" s="6"/>
      <c r="CI5157" s="6"/>
      <c r="CJ5157" s="6"/>
      <c r="CK5157" s="6"/>
      <c r="CL5157" s="6"/>
      <c r="CM5157" s="6"/>
      <c r="CN5157" s="6"/>
      <c r="CO5157" s="6"/>
      <c r="CP5157" s="6"/>
      <c r="CQ5157" s="6"/>
      <c r="CR5157" s="6"/>
      <c r="CS5157" s="6"/>
      <c r="CT5157" s="6"/>
      <c r="CU5157" s="6"/>
      <c r="CV5157" s="6"/>
      <c r="CW5157" s="6"/>
      <c r="CX5157" s="6"/>
      <c r="CY5157" s="6"/>
      <c r="CZ5157" s="6"/>
      <c r="DA5157" s="6"/>
      <c r="DB5157" s="6"/>
      <c r="DC5157" s="6"/>
      <c r="DD5157" s="6"/>
      <c r="DE5157" s="6"/>
      <c r="DF5157" s="6"/>
      <c r="DG5157" s="6"/>
      <c r="DH5157" s="6"/>
      <c r="DI5157" s="6"/>
      <c r="DJ5157" s="6"/>
    </row>
    <row r="5158" spans="15:114" ht="15" customHeight="1" x14ac:dyDescent="0.15"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  <c r="BH5158" s="6"/>
      <c r="BI5158" s="6"/>
      <c r="BJ5158" s="6"/>
      <c r="BK5158" s="6"/>
      <c r="BL5158" s="6"/>
      <c r="BM5158" s="6"/>
      <c r="BN5158" s="6"/>
      <c r="BO5158" s="6"/>
      <c r="BP5158" s="6"/>
      <c r="BQ5158" s="6"/>
      <c r="BR5158" s="6"/>
      <c r="BS5158" s="6"/>
      <c r="BT5158" s="6"/>
      <c r="BU5158" s="6"/>
      <c r="BV5158" s="6"/>
      <c r="BW5158" s="6"/>
      <c r="BX5158" s="6"/>
      <c r="BY5158" s="6"/>
      <c r="BZ5158" s="6"/>
      <c r="CA5158" s="6"/>
      <c r="CB5158" s="6"/>
      <c r="CC5158" s="6"/>
      <c r="CD5158" s="6"/>
      <c r="CE5158" s="6"/>
      <c r="CF5158" s="6"/>
      <c r="CG5158" s="6"/>
      <c r="CH5158" s="6"/>
      <c r="CI5158" s="6"/>
      <c r="CJ5158" s="6"/>
      <c r="CK5158" s="6"/>
      <c r="CL5158" s="6"/>
      <c r="CM5158" s="6"/>
      <c r="CN5158" s="6"/>
      <c r="CO5158" s="6"/>
      <c r="CP5158" s="6"/>
      <c r="CQ5158" s="6"/>
      <c r="CR5158" s="6"/>
      <c r="CS5158" s="6"/>
      <c r="CT5158" s="6"/>
      <c r="CU5158" s="6"/>
      <c r="CV5158" s="6"/>
      <c r="CW5158" s="6"/>
      <c r="CX5158" s="6"/>
      <c r="CY5158" s="6"/>
      <c r="CZ5158" s="6"/>
      <c r="DA5158" s="6"/>
      <c r="DB5158" s="6"/>
      <c r="DC5158" s="6"/>
      <c r="DD5158" s="6"/>
      <c r="DE5158" s="6"/>
      <c r="DF5158" s="6"/>
      <c r="DG5158" s="6"/>
      <c r="DH5158" s="6"/>
      <c r="DI5158" s="6"/>
      <c r="DJ5158" s="6"/>
    </row>
    <row r="5159" spans="15:114" ht="15" customHeight="1" x14ac:dyDescent="0.15"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  <c r="BH5159" s="6"/>
      <c r="BI5159" s="6"/>
      <c r="BJ5159" s="6"/>
      <c r="BK5159" s="6"/>
      <c r="BL5159" s="6"/>
      <c r="BM5159" s="6"/>
      <c r="BN5159" s="6"/>
      <c r="BO5159" s="6"/>
      <c r="BP5159" s="6"/>
      <c r="BQ5159" s="6"/>
      <c r="BR5159" s="6"/>
      <c r="BS5159" s="6"/>
      <c r="BT5159" s="6"/>
      <c r="BU5159" s="6"/>
      <c r="BV5159" s="6"/>
      <c r="BW5159" s="6"/>
      <c r="BX5159" s="6"/>
      <c r="BY5159" s="6"/>
      <c r="BZ5159" s="6"/>
      <c r="CA5159" s="6"/>
      <c r="CB5159" s="6"/>
      <c r="CC5159" s="6"/>
      <c r="CD5159" s="6"/>
      <c r="CE5159" s="6"/>
      <c r="CF5159" s="6"/>
      <c r="CG5159" s="6"/>
      <c r="CH5159" s="6"/>
      <c r="CI5159" s="6"/>
      <c r="CJ5159" s="6"/>
      <c r="CK5159" s="6"/>
      <c r="CL5159" s="6"/>
      <c r="CM5159" s="6"/>
      <c r="CN5159" s="6"/>
      <c r="CO5159" s="6"/>
      <c r="CP5159" s="6"/>
      <c r="CQ5159" s="6"/>
      <c r="CR5159" s="6"/>
      <c r="CS5159" s="6"/>
      <c r="CT5159" s="6"/>
      <c r="CU5159" s="6"/>
      <c r="CV5159" s="6"/>
      <c r="CW5159" s="6"/>
      <c r="CX5159" s="6"/>
      <c r="CY5159" s="6"/>
      <c r="CZ5159" s="6"/>
      <c r="DA5159" s="6"/>
      <c r="DB5159" s="6"/>
      <c r="DC5159" s="6"/>
      <c r="DD5159" s="6"/>
      <c r="DE5159" s="6"/>
      <c r="DF5159" s="6"/>
      <c r="DG5159" s="6"/>
      <c r="DH5159" s="6"/>
      <c r="DI5159" s="6"/>
      <c r="DJ5159" s="6"/>
    </row>
    <row r="5160" spans="15:114" ht="15" customHeight="1" x14ac:dyDescent="0.15"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  <c r="BH5160" s="6"/>
      <c r="BI5160" s="6"/>
      <c r="BJ5160" s="6"/>
      <c r="BK5160" s="6"/>
      <c r="BL5160" s="6"/>
      <c r="BM5160" s="6"/>
      <c r="BN5160" s="6"/>
      <c r="BO5160" s="6"/>
      <c r="BP5160" s="6"/>
      <c r="BQ5160" s="6"/>
      <c r="BR5160" s="6"/>
      <c r="BS5160" s="6"/>
      <c r="BT5160" s="6"/>
      <c r="BU5160" s="6"/>
      <c r="BV5160" s="6"/>
      <c r="BW5160" s="6"/>
      <c r="BX5160" s="6"/>
      <c r="BY5160" s="6"/>
      <c r="BZ5160" s="6"/>
      <c r="CA5160" s="6"/>
      <c r="CB5160" s="6"/>
      <c r="CC5160" s="6"/>
      <c r="CD5160" s="6"/>
      <c r="CE5160" s="6"/>
      <c r="CF5160" s="6"/>
      <c r="CG5160" s="6"/>
      <c r="CH5160" s="6"/>
      <c r="CI5160" s="6"/>
      <c r="CJ5160" s="6"/>
      <c r="CK5160" s="6"/>
      <c r="CL5160" s="6"/>
      <c r="CM5160" s="6"/>
      <c r="CN5160" s="6"/>
      <c r="CO5160" s="6"/>
      <c r="CP5160" s="6"/>
      <c r="CQ5160" s="6"/>
      <c r="CR5160" s="6"/>
      <c r="CS5160" s="6"/>
      <c r="CT5160" s="6"/>
      <c r="CU5160" s="6"/>
      <c r="CV5160" s="6"/>
      <c r="CW5160" s="6"/>
      <c r="CX5160" s="6"/>
      <c r="CY5160" s="6"/>
      <c r="CZ5160" s="6"/>
      <c r="DA5160" s="6"/>
      <c r="DB5160" s="6"/>
      <c r="DC5160" s="6"/>
      <c r="DD5160" s="6"/>
      <c r="DE5160" s="6"/>
      <c r="DF5160" s="6"/>
      <c r="DG5160" s="6"/>
      <c r="DH5160" s="6"/>
      <c r="DI5160" s="6"/>
      <c r="DJ5160" s="6"/>
    </row>
    <row r="5161" spans="15:114" ht="15" customHeight="1" x14ac:dyDescent="0.15"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  <c r="BH5161" s="6"/>
      <c r="BI5161" s="6"/>
      <c r="BJ5161" s="6"/>
      <c r="BK5161" s="6"/>
      <c r="BL5161" s="6"/>
      <c r="BM5161" s="6"/>
      <c r="BN5161" s="6"/>
      <c r="BO5161" s="6"/>
      <c r="BP5161" s="6"/>
      <c r="BQ5161" s="6"/>
      <c r="BR5161" s="6"/>
      <c r="BS5161" s="6"/>
      <c r="BT5161" s="6"/>
      <c r="BU5161" s="6"/>
      <c r="BV5161" s="6"/>
      <c r="BW5161" s="6"/>
      <c r="BX5161" s="6"/>
      <c r="BY5161" s="6"/>
      <c r="BZ5161" s="6"/>
      <c r="CA5161" s="6"/>
      <c r="CB5161" s="6"/>
      <c r="CC5161" s="6"/>
      <c r="CD5161" s="6"/>
      <c r="CE5161" s="6"/>
      <c r="CF5161" s="6"/>
      <c r="CG5161" s="6"/>
      <c r="CH5161" s="6"/>
      <c r="CI5161" s="6"/>
      <c r="CJ5161" s="6"/>
      <c r="CK5161" s="6"/>
      <c r="CL5161" s="6"/>
      <c r="CM5161" s="6"/>
      <c r="CN5161" s="6"/>
      <c r="CO5161" s="6"/>
      <c r="CP5161" s="6"/>
      <c r="CQ5161" s="6"/>
      <c r="CR5161" s="6"/>
      <c r="CS5161" s="6"/>
      <c r="CT5161" s="6"/>
      <c r="CU5161" s="6"/>
      <c r="CV5161" s="6"/>
      <c r="CW5161" s="6"/>
      <c r="CX5161" s="6"/>
      <c r="CY5161" s="6"/>
      <c r="CZ5161" s="6"/>
      <c r="DA5161" s="6"/>
      <c r="DB5161" s="6"/>
      <c r="DC5161" s="6"/>
      <c r="DD5161" s="6"/>
      <c r="DE5161" s="6"/>
      <c r="DF5161" s="6"/>
      <c r="DG5161" s="6"/>
      <c r="DH5161" s="6"/>
      <c r="DI5161" s="6"/>
      <c r="DJ5161" s="6"/>
    </row>
    <row r="5162" spans="15:114" ht="15" customHeight="1" x14ac:dyDescent="0.15"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  <c r="BH5162" s="6"/>
      <c r="BI5162" s="6"/>
      <c r="BJ5162" s="6"/>
      <c r="BK5162" s="6"/>
      <c r="BL5162" s="6"/>
      <c r="BM5162" s="6"/>
      <c r="BN5162" s="6"/>
      <c r="BO5162" s="6"/>
      <c r="BP5162" s="6"/>
      <c r="BQ5162" s="6"/>
      <c r="BR5162" s="6"/>
      <c r="BS5162" s="6"/>
      <c r="BT5162" s="6"/>
      <c r="BU5162" s="6"/>
      <c r="BV5162" s="6"/>
      <c r="BW5162" s="6"/>
      <c r="BX5162" s="6"/>
      <c r="BY5162" s="6"/>
      <c r="BZ5162" s="6"/>
      <c r="CA5162" s="6"/>
      <c r="CB5162" s="6"/>
      <c r="CC5162" s="6"/>
      <c r="CD5162" s="6"/>
      <c r="CE5162" s="6"/>
      <c r="CF5162" s="6"/>
      <c r="CG5162" s="6"/>
      <c r="CH5162" s="6"/>
      <c r="CI5162" s="6"/>
      <c r="CJ5162" s="6"/>
      <c r="CK5162" s="6"/>
      <c r="CL5162" s="6"/>
      <c r="CM5162" s="6"/>
      <c r="CN5162" s="6"/>
      <c r="CO5162" s="6"/>
      <c r="CP5162" s="6"/>
      <c r="CQ5162" s="6"/>
      <c r="CR5162" s="6"/>
      <c r="CS5162" s="6"/>
      <c r="CT5162" s="6"/>
      <c r="CU5162" s="6"/>
      <c r="CV5162" s="6"/>
      <c r="CW5162" s="6"/>
      <c r="CX5162" s="6"/>
      <c r="CY5162" s="6"/>
      <c r="CZ5162" s="6"/>
      <c r="DA5162" s="6"/>
      <c r="DB5162" s="6"/>
      <c r="DC5162" s="6"/>
      <c r="DD5162" s="6"/>
      <c r="DE5162" s="6"/>
      <c r="DF5162" s="6"/>
      <c r="DG5162" s="6"/>
      <c r="DH5162" s="6"/>
      <c r="DI5162" s="6"/>
      <c r="DJ5162" s="6"/>
    </row>
    <row r="5163" spans="15:114" ht="15" customHeight="1" x14ac:dyDescent="0.15"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  <c r="BH5163" s="6"/>
      <c r="BI5163" s="6"/>
      <c r="BJ5163" s="6"/>
      <c r="BK5163" s="6"/>
      <c r="BL5163" s="6"/>
      <c r="BM5163" s="6"/>
      <c r="BN5163" s="6"/>
      <c r="BO5163" s="6"/>
      <c r="BP5163" s="6"/>
      <c r="BQ5163" s="6"/>
      <c r="BR5163" s="6"/>
      <c r="BS5163" s="6"/>
      <c r="BT5163" s="6"/>
      <c r="BU5163" s="6"/>
      <c r="BV5163" s="6"/>
      <c r="BW5163" s="6"/>
      <c r="BX5163" s="6"/>
      <c r="BY5163" s="6"/>
      <c r="BZ5163" s="6"/>
      <c r="CA5163" s="6"/>
      <c r="CB5163" s="6"/>
      <c r="CC5163" s="6"/>
      <c r="CD5163" s="6"/>
      <c r="CE5163" s="6"/>
      <c r="CF5163" s="6"/>
      <c r="CG5163" s="6"/>
      <c r="CH5163" s="6"/>
      <c r="CI5163" s="6"/>
      <c r="CJ5163" s="6"/>
      <c r="CK5163" s="6"/>
      <c r="CL5163" s="6"/>
      <c r="CM5163" s="6"/>
      <c r="CN5163" s="6"/>
      <c r="CO5163" s="6"/>
      <c r="CP5163" s="6"/>
      <c r="CQ5163" s="6"/>
      <c r="CR5163" s="6"/>
      <c r="CS5163" s="6"/>
      <c r="CT5163" s="6"/>
      <c r="CU5163" s="6"/>
      <c r="CV5163" s="6"/>
      <c r="CW5163" s="6"/>
      <c r="CX5163" s="6"/>
      <c r="CY5163" s="6"/>
      <c r="CZ5163" s="6"/>
      <c r="DA5163" s="6"/>
      <c r="DB5163" s="6"/>
      <c r="DC5163" s="6"/>
      <c r="DD5163" s="6"/>
      <c r="DE5163" s="6"/>
      <c r="DF5163" s="6"/>
      <c r="DG5163" s="6"/>
      <c r="DH5163" s="6"/>
      <c r="DI5163" s="6"/>
      <c r="DJ5163" s="6"/>
    </row>
    <row r="5164" spans="15:114" ht="15" customHeight="1" x14ac:dyDescent="0.15"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  <c r="BH5164" s="6"/>
      <c r="BI5164" s="6"/>
      <c r="BJ5164" s="6"/>
      <c r="BK5164" s="6"/>
      <c r="BL5164" s="6"/>
      <c r="BM5164" s="6"/>
      <c r="BN5164" s="6"/>
      <c r="BO5164" s="6"/>
      <c r="BP5164" s="6"/>
      <c r="BQ5164" s="6"/>
      <c r="BR5164" s="6"/>
      <c r="BS5164" s="6"/>
      <c r="BT5164" s="6"/>
      <c r="BU5164" s="6"/>
      <c r="BV5164" s="6"/>
      <c r="BW5164" s="6"/>
      <c r="BX5164" s="6"/>
      <c r="BY5164" s="6"/>
      <c r="BZ5164" s="6"/>
      <c r="CA5164" s="6"/>
      <c r="CB5164" s="6"/>
      <c r="CC5164" s="6"/>
      <c r="CD5164" s="6"/>
      <c r="CE5164" s="6"/>
      <c r="CF5164" s="6"/>
      <c r="CG5164" s="6"/>
      <c r="CH5164" s="6"/>
      <c r="CI5164" s="6"/>
      <c r="CJ5164" s="6"/>
      <c r="CK5164" s="6"/>
      <c r="CL5164" s="6"/>
      <c r="CM5164" s="6"/>
      <c r="CN5164" s="6"/>
      <c r="CO5164" s="6"/>
      <c r="CP5164" s="6"/>
      <c r="CQ5164" s="6"/>
      <c r="CR5164" s="6"/>
      <c r="CS5164" s="6"/>
      <c r="CT5164" s="6"/>
      <c r="CU5164" s="6"/>
      <c r="CV5164" s="6"/>
      <c r="CW5164" s="6"/>
      <c r="CX5164" s="6"/>
      <c r="CY5164" s="6"/>
      <c r="CZ5164" s="6"/>
      <c r="DA5164" s="6"/>
      <c r="DB5164" s="6"/>
      <c r="DC5164" s="6"/>
      <c r="DD5164" s="6"/>
      <c r="DE5164" s="6"/>
      <c r="DF5164" s="6"/>
      <c r="DG5164" s="6"/>
      <c r="DH5164" s="6"/>
      <c r="DI5164" s="6"/>
      <c r="DJ5164" s="6"/>
    </row>
    <row r="5165" spans="15:114" ht="15" customHeight="1" x14ac:dyDescent="0.15"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  <c r="BH5165" s="6"/>
      <c r="BI5165" s="6"/>
      <c r="BJ5165" s="6"/>
      <c r="BK5165" s="6"/>
      <c r="BL5165" s="6"/>
      <c r="BM5165" s="6"/>
      <c r="BN5165" s="6"/>
      <c r="BO5165" s="6"/>
      <c r="BP5165" s="6"/>
      <c r="BQ5165" s="6"/>
      <c r="BR5165" s="6"/>
      <c r="BS5165" s="6"/>
      <c r="BT5165" s="6"/>
      <c r="BU5165" s="6"/>
      <c r="BV5165" s="6"/>
      <c r="BW5165" s="6"/>
      <c r="BX5165" s="6"/>
      <c r="BY5165" s="6"/>
      <c r="BZ5165" s="6"/>
      <c r="CA5165" s="6"/>
      <c r="CB5165" s="6"/>
      <c r="CC5165" s="6"/>
      <c r="CD5165" s="6"/>
      <c r="CE5165" s="6"/>
      <c r="CF5165" s="6"/>
      <c r="CG5165" s="6"/>
      <c r="CH5165" s="6"/>
      <c r="CI5165" s="6"/>
      <c r="CJ5165" s="6"/>
      <c r="CK5165" s="6"/>
      <c r="CL5165" s="6"/>
      <c r="CM5165" s="6"/>
      <c r="CN5165" s="6"/>
      <c r="CO5165" s="6"/>
      <c r="CP5165" s="6"/>
      <c r="CQ5165" s="6"/>
      <c r="CR5165" s="6"/>
      <c r="CS5165" s="6"/>
      <c r="CT5165" s="6"/>
      <c r="CU5165" s="6"/>
      <c r="CV5165" s="6"/>
      <c r="CW5165" s="6"/>
      <c r="CX5165" s="6"/>
      <c r="CY5165" s="6"/>
      <c r="CZ5165" s="6"/>
      <c r="DA5165" s="6"/>
      <c r="DB5165" s="6"/>
      <c r="DC5165" s="6"/>
      <c r="DD5165" s="6"/>
      <c r="DE5165" s="6"/>
      <c r="DF5165" s="6"/>
      <c r="DG5165" s="6"/>
      <c r="DH5165" s="6"/>
      <c r="DI5165" s="6"/>
      <c r="DJ5165" s="6"/>
    </row>
    <row r="5166" spans="15:114" ht="15" customHeight="1" x14ac:dyDescent="0.15"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  <c r="BH5166" s="6"/>
      <c r="BI5166" s="6"/>
      <c r="BJ5166" s="6"/>
      <c r="BK5166" s="6"/>
      <c r="BL5166" s="6"/>
      <c r="BM5166" s="6"/>
      <c r="BN5166" s="6"/>
      <c r="BO5166" s="6"/>
      <c r="BP5166" s="6"/>
      <c r="BQ5166" s="6"/>
      <c r="BR5166" s="6"/>
      <c r="BS5166" s="6"/>
      <c r="BT5166" s="6"/>
      <c r="BU5166" s="6"/>
      <c r="BV5166" s="6"/>
      <c r="BW5166" s="6"/>
      <c r="BX5166" s="6"/>
      <c r="BY5166" s="6"/>
      <c r="BZ5166" s="6"/>
      <c r="CA5166" s="6"/>
      <c r="CB5166" s="6"/>
      <c r="CC5166" s="6"/>
      <c r="CD5166" s="6"/>
      <c r="CE5166" s="6"/>
      <c r="CF5166" s="6"/>
      <c r="CG5166" s="6"/>
      <c r="CH5166" s="6"/>
      <c r="CI5166" s="6"/>
      <c r="CJ5166" s="6"/>
      <c r="CK5166" s="6"/>
      <c r="CL5166" s="6"/>
      <c r="CM5166" s="6"/>
      <c r="CN5166" s="6"/>
      <c r="CO5166" s="6"/>
      <c r="CP5166" s="6"/>
      <c r="CQ5166" s="6"/>
      <c r="CR5166" s="6"/>
      <c r="CS5166" s="6"/>
      <c r="CT5166" s="6"/>
      <c r="CU5166" s="6"/>
      <c r="CV5166" s="6"/>
      <c r="CW5166" s="6"/>
      <c r="CX5166" s="6"/>
      <c r="CY5166" s="6"/>
      <c r="CZ5166" s="6"/>
      <c r="DA5166" s="6"/>
      <c r="DB5166" s="6"/>
      <c r="DC5166" s="6"/>
      <c r="DD5166" s="6"/>
      <c r="DE5166" s="6"/>
      <c r="DF5166" s="6"/>
      <c r="DG5166" s="6"/>
      <c r="DH5166" s="6"/>
      <c r="DI5166" s="6"/>
      <c r="DJ5166" s="6"/>
    </row>
    <row r="5167" spans="15:114" ht="15" customHeight="1" x14ac:dyDescent="0.15"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  <c r="BH5167" s="6"/>
      <c r="BI5167" s="6"/>
      <c r="BJ5167" s="6"/>
      <c r="BK5167" s="6"/>
      <c r="BL5167" s="6"/>
      <c r="BM5167" s="6"/>
      <c r="BN5167" s="6"/>
      <c r="BO5167" s="6"/>
      <c r="BP5167" s="6"/>
      <c r="BQ5167" s="6"/>
      <c r="BR5167" s="6"/>
      <c r="BS5167" s="6"/>
      <c r="BT5167" s="6"/>
      <c r="BU5167" s="6"/>
      <c r="BV5167" s="6"/>
      <c r="BW5167" s="6"/>
      <c r="BX5167" s="6"/>
      <c r="BY5167" s="6"/>
      <c r="BZ5167" s="6"/>
      <c r="CA5167" s="6"/>
      <c r="CB5167" s="6"/>
      <c r="CC5167" s="6"/>
      <c r="CD5167" s="6"/>
      <c r="CE5167" s="6"/>
      <c r="CF5167" s="6"/>
      <c r="CG5167" s="6"/>
      <c r="CH5167" s="6"/>
      <c r="CI5167" s="6"/>
      <c r="CJ5167" s="6"/>
      <c r="CK5167" s="6"/>
      <c r="CL5167" s="6"/>
      <c r="CM5167" s="6"/>
      <c r="CN5167" s="6"/>
      <c r="CO5167" s="6"/>
      <c r="CP5167" s="6"/>
      <c r="CQ5167" s="6"/>
      <c r="CR5167" s="6"/>
      <c r="CS5167" s="6"/>
      <c r="CT5167" s="6"/>
      <c r="CU5167" s="6"/>
      <c r="CV5167" s="6"/>
      <c r="CW5167" s="6"/>
      <c r="CX5167" s="6"/>
      <c r="CY5167" s="6"/>
      <c r="CZ5167" s="6"/>
      <c r="DA5167" s="6"/>
      <c r="DB5167" s="6"/>
      <c r="DC5167" s="6"/>
      <c r="DD5167" s="6"/>
      <c r="DE5167" s="6"/>
      <c r="DF5167" s="6"/>
      <c r="DG5167" s="6"/>
      <c r="DH5167" s="6"/>
      <c r="DI5167" s="6"/>
      <c r="DJ5167" s="6"/>
    </row>
    <row r="5168" spans="15:114" ht="15" customHeight="1" x14ac:dyDescent="0.15"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  <c r="BH5168" s="6"/>
      <c r="BI5168" s="6"/>
      <c r="BJ5168" s="6"/>
      <c r="BK5168" s="6"/>
      <c r="BL5168" s="6"/>
      <c r="BM5168" s="6"/>
      <c r="BN5168" s="6"/>
      <c r="BO5168" s="6"/>
      <c r="BP5168" s="6"/>
      <c r="BQ5168" s="6"/>
      <c r="BR5168" s="6"/>
      <c r="BS5168" s="6"/>
      <c r="BT5168" s="6"/>
      <c r="BU5168" s="6"/>
      <c r="BV5168" s="6"/>
      <c r="BW5168" s="6"/>
      <c r="BX5168" s="6"/>
      <c r="BY5168" s="6"/>
      <c r="BZ5168" s="6"/>
      <c r="CA5168" s="6"/>
      <c r="CB5168" s="6"/>
      <c r="CC5168" s="6"/>
      <c r="CD5168" s="6"/>
      <c r="CE5168" s="6"/>
      <c r="CF5168" s="6"/>
      <c r="CG5168" s="6"/>
      <c r="CH5168" s="6"/>
      <c r="CI5168" s="6"/>
      <c r="CJ5168" s="6"/>
      <c r="CK5168" s="6"/>
      <c r="CL5168" s="6"/>
      <c r="CM5168" s="6"/>
      <c r="CN5168" s="6"/>
      <c r="CO5168" s="6"/>
      <c r="CP5168" s="6"/>
      <c r="CQ5168" s="6"/>
      <c r="CR5168" s="6"/>
      <c r="CS5168" s="6"/>
      <c r="CT5168" s="6"/>
      <c r="CU5168" s="6"/>
      <c r="CV5168" s="6"/>
      <c r="CW5168" s="6"/>
      <c r="CX5168" s="6"/>
      <c r="CY5168" s="6"/>
      <c r="CZ5168" s="6"/>
      <c r="DA5168" s="6"/>
      <c r="DB5168" s="6"/>
      <c r="DC5168" s="6"/>
      <c r="DD5168" s="6"/>
      <c r="DE5168" s="6"/>
      <c r="DF5168" s="6"/>
      <c r="DG5168" s="6"/>
      <c r="DH5168" s="6"/>
      <c r="DI5168" s="6"/>
      <c r="DJ5168" s="6"/>
    </row>
    <row r="5169" spans="15:114" ht="15" customHeight="1" x14ac:dyDescent="0.15"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  <c r="BH5169" s="6"/>
      <c r="BI5169" s="6"/>
      <c r="BJ5169" s="6"/>
      <c r="BK5169" s="6"/>
      <c r="BL5169" s="6"/>
      <c r="BM5169" s="6"/>
      <c r="BN5169" s="6"/>
      <c r="BO5169" s="6"/>
      <c r="BP5169" s="6"/>
      <c r="BQ5169" s="6"/>
      <c r="BR5169" s="6"/>
      <c r="BS5169" s="6"/>
      <c r="BT5169" s="6"/>
      <c r="BU5169" s="6"/>
      <c r="BV5169" s="6"/>
      <c r="BW5169" s="6"/>
      <c r="BX5169" s="6"/>
      <c r="BY5169" s="6"/>
      <c r="BZ5169" s="6"/>
      <c r="CA5169" s="6"/>
      <c r="CB5169" s="6"/>
      <c r="CC5169" s="6"/>
      <c r="CD5169" s="6"/>
      <c r="CE5169" s="6"/>
      <c r="CF5169" s="6"/>
      <c r="CG5169" s="6"/>
      <c r="CH5169" s="6"/>
      <c r="CI5169" s="6"/>
      <c r="CJ5169" s="6"/>
      <c r="CK5169" s="6"/>
      <c r="CL5169" s="6"/>
      <c r="CM5169" s="6"/>
      <c r="CN5169" s="6"/>
      <c r="CO5169" s="6"/>
      <c r="CP5169" s="6"/>
      <c r="CQ5169" s="6"/>
      <c r="CR5169" s="6"/>
      <c r="CS5169" s="6"/>
      <c r="CT5169" s="6"/>
      <c r="CU5169" s="6"/>
      <c r="CV5169" s="6"/>
      <c r="CW5169" s="6"/>
      <c r="CX5169" s="6"/>
      <c r="CY5169" s="6"/>
      <c r="CZ5169" s="6"/>
      <c r="DA5169" s="6"/>
      <c r="DB5169" s="6"/>
      <c r="DC5169" s="6"/>
      <c r="DD5169" s="6"/>
      <c r="DE5169" s="6"/>
      <c r="DF5169" s="6"/>
      <c r="DG5169" s="6"/>
      <c r="DH5169" s="6"/>
      <c r="DI5169" s="6"/>
      <c r="DJ5169" s="6"/>
    </row>
    <row r="5170" spans="15:114" ht="15" customHeight="1" x14ac:dyDescent="0.15"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  <c r="BH5170" s="6"/>
      <c r="BI5170" s="6"/>
      <c r="BJ5170" s="6"/>
      <c r="BK5170" s="6"/>
      <c r="BL5170" s="6"/>
      <c r="BM5170" s="6"/>
      <c r="BN5170" s="6"/>
      <c r="BO5170" s="6"/>
      <c r="BP5170" s="6"/>
      <c r="BQ5170" s="6"/>
      <c r="BR5170" s="6"/>
      <c r="BS5170" s="6"/>
      <c r="BT5170" s="6"/>
      <c r="BU5170" s="6"/>
      <c r="BV5170" s="6"/>
      <c r="BW5170" s="6"/>
      <c r="BX5170" s="6"/>
      <c r="BY5170" s="6"/>
      <c r="BZ5170" s="6"/>
      <c r="CA5170" s="6"/>
      <c r="CB5170" s="6"/>
      <c r="CC5170" s="6"/>
      <c r="CD5170" s="6"/>
      <c r="CE5170" s="6"/>
      <c r="CF5170" s="6"/>
      <c r="CG5170" s="6"/>
      <c r="CH5170" s="6"/>
      <c r="CI5170" s="6"/>
      <c r="CJ5170" s="6"/>
      <c r="CK5170" s="6"/>
      <c r="CL5170" s="6"/>
      <c r="CM5170" s="6"/>
      <c r="CN5170" s="6"/>
      <c r="CO5170" s="6"/>
      <c r="CP5170" s="6"/>
      <c r="CQ5170" s="6"/>
      <c r="CR5170" s="6"/>
      <c r="CS5170" s="6"/>
      <c r="CT5170" s="6"/>
      <c r="CU5170" s="6"/>
      <c r="CV5170" s="6"/>
      <c r="CW5170" s="6"/>
      <c r="CX5170" s="6"/>
      <c r="CY5170" s="6"/>
      <c r="CZ5170" s="6"/>
      <c r="DA5170" s="6"/>
      <c r="DB5170" s="6"/>
      <c r="DC5170" s="6"/>
      <c r="DD5170" s="6"/>
      <c r="DE5170" s="6"/>
      <c r="DF5170" s="6"/>
      <c r="DG5170" s="6"/>
      <c r="DH5170" s="6"/>
      <c r="DI5170" s="6"/>
      <c r="DJ5170" s="6"/>
    </row>
    <row r="5171" spans="15:114" ht="15" customHeight="1" x14ac:dyDescent="0.15"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  <c r="BH5171" s="6"/>
      <c r="BI5171" s="6"/>
      <c r="BJ5171" s="6"/>
      <c r="BK5171" s="6"/>
      <c r="BL5171" s="6"/>
      <c r="BM5171" s="6"/>
      <c r="BN5171" s="6"/>
      <c r="BO5171" s="6"/>
      <c r="BP5171" s="6"/>
      <c r="BQ5171" s="6"/>
      <c r="BR5171" s="6"/>
      <c r="BS5171" s="6"/>
      <c r="BT5171" s="6"/>
      <c r="BU5171" s="6"/>
      <c r="BV5171" s="6"/>
      <c r="BW5171" s="6"/>
      <c r="BX5171" s="6"/>
      <c r="BY5171" s="6"/>
      <c r="BZ5171" s="6"/>
      <c r="CA5171" s="6"/>
      <c r="CB5171" s="6"/>
      <c r="CC5171" s="6"/>
      <c r="CD5171" s="6"/>
      <c r="CE5171" s="6"/>
      <c r="CF5171" s="6"/>
      <c r="CG5171" s="6"/>
      <c r="CH5171" s="6"/>
      <c r="CI5171" s="6"/>
      <c r="CJ5171" s="6"/>
      <c r="CK5171" s="6"/>
      <c r="CL5171" s="6"/>
      <c r="CM5171" s="6"/>
      <c r="CN5171" s="6"/>
      <c r="CO5171" s="6"/>
      <c r="CP5171" s="6"/>
      <c r="CQ5171" s="6"/>
      <c r="CR5171" s="6"/>
      <c r="CS5171" s="6"/>
      <c r="CT5171" s="6"/>
      <c r="CU5171" s="6"/>
      <c r="CV5171" s="6"/>
      <c r="CW5171" s="6"/>
      <c r="CX5171" s="6"/>
      <c r="CY5171" s="6"/>
      <c r="CZ5171" s="6"/>
      <c r="DA5171" s="6"/>
      <c r="DB5171" s="6"/>
      <c r="DC5171" s="6"/>
      <c r="DD5171" s="6"/>
      <c r="DE5171" s="6"/>
      <c r="DF5171" s="6"/>
      <c r="DG5171" s="6"/>
      <c r="DH5171" s="6"/>
      <c r="DI5171" s="6"/>
      <c r="DJ5171" s="6"/>
    </row>
    <row r="5172" spans="15:114" ht="15" customHeight="1" x14ac:dyDescent="0.15"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6"/>
      <c r="BC5172" s="6"/>
      <c r="BD5172" s="6"/>
      <c r="BE5172" s="6"/>
      <c r="BF5172" s="6"/>
      <c r="BG5172" s="6"/>
      <c r="BH5172" s="6"/>
      <c r="BI5172" s="6"/>
      <c r="BJ5172" s="6"/>
      <c r="BK5172" s="6"/>
      <c r="BL5172" s="6"/>
      <c r="BM5172" s="6"/>
      <c r="BN5172" s="6"/>
      <c r="BO5172" s="6"/>
      <c r="BP5172" s="6"/>
      <c r="BQ5172" s="6"/>
      <c r="BR5172" s="6"/>
      <c r="BS5172" s="6"/>
      <c r="BT5172" s="6"/>
      <c r="BU5172" s="6"/>
      <c r="BV5172" s="6"/>
      <c r="BW5172" s="6"/>
      <c r="BX5172" s="6"/>
      <c r="BY5172" s="6"/>
      <c r="BZ5172" s="6"/>
      <c r="CA5172" s="6"/>
      <c r="CB5172" s="6"/>
      <c r="CC5172" s="6"/>
      <c r="CD5172" s="6"/>
      <c r="CE5172" s="6"/>
      <c r="CF5172" s="6"/>
      <c r="CG5172" s="6"/>
      <c r="CH5172" s="6"/>
      <c r="CI5172" s="6"/>
      <c r="CJ5172" s="6"/>
      <c r="CK5172" s="6"/>
      <c r="CL5172" s="6"/>
      <c r="CM5172" s="6"/>
      <c r="CN5172" s="6"/>
      <c r="CO5172" s="6"/>
      <c r="CP5172" s="6"/>
      <c r="CQ5172" s="6"/>
      <c r="CR5172" s="6"/>
      <c r="CS5172" s="6"/>
      <c r="CT5172" s="6"/>
      <c r="CU5172" s="6"/>
      <c r="CV5172" s="6"/>
      <c r="CW5172" s="6"/>
      <c r="CX5172" s="6"/>
      <c r="CY5172" s="6"/>
      <c r="CZ5172" s="6"/>
      <c r="DA5172" s="6"/>
      <c r="DB5172" s="6"/>
      <c r="DC5172" s="6"/>
      <c r="DD5172" s="6"/>
      <c r="DE5172" s="6"/>
      <c r="DF5172" s="6"/>
      <c r="DG5172" s="6"/>
      <c r="DH5172" s="6"/>
      <c r="DI5172" s="6"/>
      <c r="DJ5172" s="6"/>
    </row>
    <row r="5173" spans="15:114" ht="15" customHeight="1" x14ac:dyDescent="0.15"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6"/>
      <c r="BC5173" s="6"/>
      <c r="BD5173" s="6"/>
      <c r="BE5173" s="6"/>
      <c r="BF5173" s="6"/>
      <c r="BG5173" s="6"/>
      <c r="BH5173" s="6"/>
      <c r="BI5173" s="6"/>
      <c r="BJ5173" s="6"/>
      <c r="BK5173" s="6"/>
      <c r="BL5173" s="6"/>
      <c r="BM5173" s="6"/>
      <c r="BN5173" s="6"/>
      <c r="BO5173" s="6"/>
      <c r="BP5173" s="6"/>
      <c r="BQ5173" s="6"/>
      <c r="BR5173" s="6"/>
      <c r="BS5173" s="6"/>
      <c r="BT5173" s="6"/>
      <c r="BU5173" s="6"/>
      <c r="BV5173" s="6"/>
      <c r="BW5173" s="6"/>
      <c r="BX5173" s="6"/>
      <c r="BY5173" s="6"/>
      <c r="BZ5173" s="6"/>
      <c r="CA5173" s="6"/>
      <c r="CB5173" s="6"/>
      <c r="CC5173" s="6"/>
      <c r="CD5173" s="6"/>
      <c r="CE5173" s="6"/>
      <c r="CF5173" s="6"/>
      <c r="CG5173" s="6"/>
      <c r="CH5173" s="6"/>
      <c r="CI5173" s="6"/>
      <c r="CJ5173" s="6"/>
      <c r="CK5173" s="6"/>
      <c r="CL5173" s="6"/>
      <c r="CM5173" s="6"/>
      <c r="CN5173" s="6"/>
      <c r="CO5173" s="6"/>
      <c r="CP5173" s="6"/>
      <c r="CQ5173" s="6"/>
      <c r="CR5173" s="6"/>
      <c r="CS5173" s="6"/>
      <c r="CT5173" s="6"/>
      <c r="CU5173" s="6"/>
      <c r="CV5173" s="6"/>
      <c r="CW5173" s="6"/>
      <c r="CX5173" s="6"/>
      <c r="CY5173" s="6"/>
      <c r="CZ5173" s="6"/>
      <c r="DA5173" s="6"/>
      <c r="DB5173" s="6"/>
      <c r="DC5173" s="6"/>
      <c r="DD5173" s="6"/>
      <c r="DE5173" s="6"/>
      <c r="DF5173" s="6"/>
      <c r="DG5173" s="6"/>
      <c r="DH5173" s="6"/>
      <c r="DI5173" s="6"/>
      <c r="DJ5173" s="6"/>
    </row>
    <row r="5174" spans="15:114" ht="15" customHeight="1" x14ac:dyDescent="0.15"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6"/>
      <c r="BC5174" s="6"/>
      <c r="BD5174" s="6"/>
      <c r="BE5174" s="6"/>
      <c r="BF5174" s="6"/>
      <c r="BG5174" s="6"/>
      <c r="BH5174" s="6"/>
      <c r="BI5174" s="6"/>
      <c r="BJ5174" s="6"/>
      <c r="BK5174" s="6"/>
      <c r="BL5174" s="6"/>
      <c r="BM5174" s="6"/>
      <c r="BN5174" s="6"/>
      <c r="BO5174" s="6"/>
      <c r="BP5174" s="6"/>
      <c r="BQ5174" s="6"/>
      <c r="BR5174" s="6"/>
      <c r="BS5174" s="6"/>
      <c r="BT5174" s="6"/>
      <c r="BU5174" s="6"/>
      <c r="BV5174" s="6"/>
      <c r="BW5174" s="6"/>
      <c r="BX5174" s="6"/>
      <c r="BY5174" s="6"/>
      <c r="BZ5174" s="6"/>
      <c r="CA5174" s="6"/>
      <c r="CB5174" s="6"/>
      <c r="CC5174" s="6"/>
      <c r="CD5174" s="6"/>
      <c r="CE5174" s="6"/>
      <c r="CF5174" s="6"/>
      <c r="CG5174" s="6"/>
      <c r="CH5174" s="6"/>
      <c r="CI5174" s="6"/>
      <c r="CJ5174" s="6"/>
      <c r="CK5174" s="6"/>
      <c r="CL5174" s="6"/>
      <c r="CM5174" s="6"/>
      <c r="CN5174" s="6"/>
      <c r="CO5174" s="6"/>
      <c r="CP5174" s="6"/>
      <c r="CQ5174" s="6"/>
      <c r="CR5174" s="6"/>
      <c r="CS5174" s="6"/>
      <c r="CT5174" s="6"/>
      <c r="CU5174" s="6"/>
      <c r="CV5174" s="6"/>
      <c r="CW5174" s="6"/>
      <c r="CX5174" s="6"/>
      <c r="CY5174" s="6"/>
      <c r="CZ5174" s="6"/>
      <c r="DA5174" s="6"/>
      <c r="DB5174" s="6"/>
      <c r="DC5174" s="6"/>
      <c r="DD5174" s="6"/>
      <c r="DE5174" s="6"/>
      <c r="DF5174" s="6"/>
      <c r="DG5174" s="6"/>
      <c r="DH5174" s="6"/>
      <c r="DI5174" s="6"/>
      <c r="DJ5174" s="6"/>
    </row>
    <row r="5175" spans="15:114" ht="15" customHeight="1" x14ac:dyDescent="0.15"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6"/>
      <c r="BC5175" s="6"/>
      <c r="BD5175" s="6"/>
      <c r="BE5175" s="6"/>
      <c r="BF5175" s="6"/>
      <c r="BG5175" s="6"/>
      <c r="BH5175" s="6"/>
      <c r="BI5175" s="6"/>
      <c r="BJ5175" s="6"/>
      <c r="BK5175" s="6"/>
      <c r="BL5175" s="6"/>
      <c r="BM5175" s="6"/>
      <c r="BN5175" s="6"/>
      <c r="BO5175" s="6"/>
      <c r="BP5175" s="6"/>
      <c r="BQ5175" s="6"/>
      <c r="BR5175" s="6"/>
      <c r="BS5175" s="6"/>
      <c r="BT5175" s="6"/>
      <c r="BU5175" s="6"/>
      <c r="BV5175" s="6"/>
      <c r="BW5175" s="6"/>
      <c r="BX5175" s="6"/>
      <c r="BY5175" s="6"/>
      <c r="BZ5175" s="6"/>
      <c r="CA5175" s="6"/>
      <c r="CB5175" s="6"/>
      <c r="CC5175" s="6"/>
      <c r="CD5175" s="6"/>
      <c r="CE5175" s="6"/>
      <c r="CF5175" s="6"/>
      <c r="CG5175" s="6"/>
      <c r="CH5175" s="6"/>
      <c r="CI5175" s="6"/>
      <c r="CJ5175" s="6"/>
      <c r="CK5175" s="6"/>
      <c r="CL5175" s="6"/>
      <c r="CM5175" s="6"/>
      <c r="CN5175" s="6"/>
      <c r="CO5175" s="6"/>
      <c r="CP5175" s="6"/>
      <c r="CQ5175" s="6"/>
      <c r="CR5175" s="6"/>
      <c r="CS5175" s="6"/>
      <c r="CT5175" s="6"/>
      <c r="CU5175" s="6"/>
      <c r="CV5175" s="6"/>
      <c r="CW5175" s="6"/>
      <c r="CX5175" s="6"/>
      <c r="CY5175" s="6"/>
      <c r="CZ5175" s="6"/>
      <c r="DA5175" s="6"/>
      <c r="DB5175" s="6"/>
      <c r="DC5175" s="6"/>
      <c r="DD5175" s="6"/>
      <c r="DE5175" s="6"/>
      <c r="DF5175" s="6"/>
      <c r="DG5175" s="6"/>
      <c r="DH5175" s="6"/>
      <c r="DI5175" s="6"/>
      <c r="DJ5175" s="6"/>
    </row>
    <row r="5176" spans="15:114" ht="15" customHeight="1" x14ac:dyDescent="0.15"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6"/>
      <c r="BC5176" s="6"/>
      <c r="BD5176" s="6"/>
      <c r="BE5176" s="6"/>
      <c r="BF5176" s="6"/>
      <c r="BG5176" s="6"/>
      <c r="BH5176" s="6"/>
      <c r="BI5176" s="6"/>
      <c r="BJ5176" s="6"/>
      <c r="BK5176" s="6"/>
      <c r="BL5176" s="6"/>
      <c r="BM5176" s="6"/>
      <c r="BN5176" s="6"/>
      <c r="BO5176" s="6"/>
      <c r="BP5176" s="6"/>
      <c r="BQ5176" s="6"/>
      <c r="BR5176" s="6"/>
      <c r="BS5176" s="6"/>
      <c r="BT5176" s="6"/>
      <c r="BU5176" s="6"/>
      <c r="BV5176" s="6"/>
      <c r="BW5176" s="6"/>
      <c r="BX5176" s="6"/>
      <c r="BY5176" s="6"/>
      <c r="BZ5176" s="6"/>
      <c r="CA5176" s="6"/>
      <c r="CB5176" s="6"/>
      <c r="CC5176" s="6"/>
      <c r="CD5176" s="6"/>
      <c r="CE5176" s="6"/>
      <c r="CF5176" s="6"/>
      <c r="CG5176" s="6"/>
      <c r="CH5176" s="6"/>
      <c r="CI5176" s="6"/>
      <c r="CJ5176" s="6"/>
      <c r="CK5176" s="6"/>
      <c r="CL5176" s="6"/>
      <c r="CM5176" s="6"/>
      <c r="CN5176" s="6"/>
      <c r="CO5176" s="6"/>
      <c r="CP5176" s="6"/>
      <c r="CQ5176" s="6"/>
      <c r="CR5176" s="6"/>
      <c r="CS5176" s="6"/>
      <c r="CT5176" s="6"/>
      <c r="CU5176" s="6"/>
      <c r="CV5176" s="6"/>
      <c r="CW5176" s="6"/>
      <c r="CX5176" s="6"/>
      <c r="CY5176" s="6"/>
      <c r="CZ5176" s="6"/>
      <c r="DA5176" s="6"/>
      <c r="DB5176" s="6"/>
      <c r="DC5176" s="6"/>
      <c r="DD5176" s="6"/>
      <c r="DE5176" s="6"/>
      <c r="DF5176" s="6"/>
      <c r="DG5176" s="6"/>
      <c r="DH5176" s="6"/>
      <c r="DI5176" s="6"/>
      <c r="DJ5176" s="6"/>
    </row>
    <row r="5177" spans="15:114" ht="15" customHeight="1" x14ac:dyDescent="0.15"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6"/>
      <c r="BC5177" s="6"/>
      <c r="BD5177" s="6"/>
      <c r="BE5177" s="6"/>
      <c r="BF5177" s="6"/>
      <c r="BG5177" s="6"/>
      <c r="BH5177" s="6"/>
      <c r="BI5177" s="6"/>
      <c r="BJ5177" s="6"/>
      <c r="BK5177" s="6"/>
      <c r="BL5177" s="6"/>
      <c r="BM5177" s="6"/>
      <c r="BN5177" s="6"/>
      <c r="BO5177" s="6"/>
      <c r="BP5177" s="6"/>
      <c r="BQ5177" s="6"/>
      <c r="BR5177" s="6"/>
      <c r="BS5177" s="6"/>
      <c r="BT5177" s="6"/>
      <c r="BU5177" s="6"/>
      <c r="BV5177" s="6"/>
      <c r="BW5177" s="6"/>
      <c r="BX5177" s="6"/>
      <c r="BY5177" s="6"/>
      <c r="BZ5177" s="6"/>
      <c r="CA5177" s="6"/>
      <c r="CB5177" s="6"/>
      <c r="CC5177" s="6"/>
      <c r="CD5177" s="6"/>
      <c r="CE5177" s="6"/>
      <c r="CF5177" s="6"/>
      <c r="CG5177" s="6"/>
      <c r="CH5177" s="6"/>
      <c r="CI5177" s="6"/>
      <c r="CJ5177" s="6"/>
      <c r="CK5177" s="6"/>
      <c r="CL5177" s="6"/>
      <c r="CM5177" s="6"/>
      <c r="CN5177" s="6"/>
      <c r="CO5177" s="6"/>
      <c r="CP5177" s="6"/>
      <c r="CQ5177" s="6"/>
      <c r="CR5177" s="6"/>
      <c r="CS5177" s="6"/>
      <c r="CT5177" s="6"/>
      <c r="CU5177" s="6"/>
      <c r="CV5177" s="6"/>
      <c r="CW5177" s="6"/>
      <c r="CX5177" s="6"/>
      <c r="CY5177" s="6"/>
      <c r="CZ5177" s="6"/>
      <c r="DA5177" s="6"/>
      <c r="DB5177" s="6"/>
      <c r="DC5177" s="6"/>
      <c r="DD5177" s="6"/>
      <c r="DE5177" s="6"/>
      <c r="DF5177" s="6"/>
      <c r="DG5177" s="6"/>
      <c r="DH5177" s="6"/>
      <c r="DI5177" s="6"/>
      <c r="DJ5177" s="6"/>
    </row>
    <row r="5178" spans="15:114" ht="15" customHeight="1" x14ac:dyDescent="0.15"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6"/>
      <c r="BC5178" s="6"/>
      <c r="BD5178" s="6"/>
      <c r="BE5178" s="6"/>
      <c r="BF5178" s="6"/>
      <c r="BG5178" s="6"/>
      <c r="BH5178" s="6"/>
      <c r="BI5178" s="6"/>
      <c r="BJ5178" s="6"/>
      <c r="BK5178" s="6"/>
      <c r="BL5178" s="6"/>
      <c r="BM5178" s="6"/>
      <c r="BN5178" s="6"/>
      <c r="BO5178" s="6"/>
      <c r="BP5178" s="6"/>
      <c r="BQ5178" s="6"/>
      <c r="BR5178" s="6"/>
      <c r="BS5178" s="6"/>
      <c r="BT5178" s="6"/>
      <c r="BU5178" s="6"/>
      <c r="BV5178" s="6"/>
      <c r="BW5178" s="6"/>
      <c r="BX5178" s="6"/>
      <c r="BY5178" s="6"/>
      <c r="BZ5178" s="6"/>
      <c r="CA5178" s="6"/>
      <c r="CB5178" s="6"/>
      <c r="CC5178" s="6"/>
      <c r="CD5178" s="6"/>
      <c r="CE5178" s="6"/>
      <c r="CF5178" s="6"/>
      <c r="CG5178" s="6"/>
      <c r="CH5178" s="6"/>
      <c r="CI5178" s="6"/>
      <c r="CJ5178" s="6"/>
      <c r="CK5178" s="6"/>
      <c r="CL5178" s="6"/>
      <c r="CM5178" s="6"/>
      <c r="CN5178" s="6"/>
      <c r="CO5178" s="6"/>
      <c r="CP5178" s="6"/>
      <c r="CQ5178" s="6"/>
      <c r="CR5178" s="6"/>
      <c r="CS5178" s="6"/>
      <c r="CT5178" s="6"/>
      <c r="CU5178" s="6"/>
      <c r="CV5178" s="6"/>
      <c r="CW5178" s="6"/>
      <c r="CX5178" s="6"/>
      <c r="CY5178" s="6"/>
      <c r="CZ5178" s="6"/>
      <c r="DA5178" s="6"/>
      <c r="DB5178" s="6"/>
      <c r="DC5178" s="6"/>
      <c r="DD5178" s="6"/>
      <c r="DE5178" s="6"/>
      <c r="DF5178" s="6"/>
      <c r="DG5178" s="6"/>
      <c r="DH5178" s="6"/>
      <c r="DI5178" s="6"/>
      <c r="DJ5178" s="6"/>
    </row>
    <row r="5179" spans="15:114" ht="15" customHeight="1" x14ac:dyDescent="0.15"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6"/>
      <c r="BC5179" s="6"/>
      <c r="BD5179" s="6"/>
      <c r="BE5179" s="6"/>
      <c r="BF5179" s="6"/>
      <c r="BG5179" s="6"/>
      <c r="BH5179" s="6"/>
      <c r="BI5179" s="6"/>
      <c r="BJ5179" s="6"/>
      <c r="BK5179" s="6"/>
      <c r="BL5179" s="6"/>
      <c r="BM5179" s="6"/>
      <c r="BN5179" s="6"/>
      <c r="BO5179" s="6"/>
      <c r="BP5179" s="6"/>
      <c r="BQ5179" s="6"/>
      <c r="BR5179" s="6"/>
      <c r="BS5179" s="6"/>
      <c r="BT5179" s="6"/>
      <c r="BU5179" s="6"/>
      <c r="BV5179" s="6"/>
      <c r="BW5179" s="6"/>
      <c r="BX5179" s="6"/>
      <c r="BY5179" s="6"/>
      <c r="BZ5179" s="6"/>
      <c r="CA5179" s="6"/>
      <c r="CB5179" s="6"/>
      <c r="CC5179" s="6"/>
      <c r="CD5179" s="6"/>
      <c r="CE5179" s="6"/>
      <c r="CF5179" s="6"/>
      <c r="CG5179" s="6"/>
      <c r="CH5179" s="6"/>
      <c r="CI5179" s="6"/>
      <c r="CJ5179" s="6"/>
      <c r="CK5179" s="6"/>
      <c r="CL5179" s="6"/>
      <c r="CM5179" s="6"/>
      <c r="CN5179" s="6"/>
      <c r="CO5179" s="6"/>
      <c r="CP5179" s="6"/>
      <c r="CQ5179" s="6"/>
      <c r="CR5179" s="6"/>
      <c r="CS5179" s="6"/>
      <c r="CT5179" s="6"/>
      <c r="CU5179" s="6"/>
      <c r="CV5179" s="6"/>
      <c r="CW5179" s="6"/>
      <c r="CX5179" s="6"/>
      <c r="CY5179" s="6"/>
      <c r="CZ5179" s="6"/>
      <c r="DA5179" s="6"/>
      <c r="DB5179" s="6"/>
      <c r="DC5179" s="6"/>
      <c r="DD5179" s="6"/>
      <c r="DE5179" s="6"/>
      <c r="DF5179" s="6"/>
      <c r="DG5179" s="6"/>
      <c r="DH5179" s="6"/>
      <c r="DI5179" s="6"/>
      <c r="DJ5179" s="6"/>
    </row>
    <row r="5180" spans="15:114" ht="15" customHeight="1" x14ac:dyDescent="0.15"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6"/>
      <c r="BC5180" s="6"/>
      <c r="BD5180" s="6"/>
      <c r="BE5180" s="6"/>
      <c r="BF5180" s="6"/>
      <c r="BG5180" s="6"/>
      <c r="BH5180" s="6"/>
      <c r="BI5180" s="6"/>
      <c r="BJ5180" s="6"/>
      <c r="BK5180" s="6"/>
      <c r="BL5180" s="6"/>
      <c r="BM5180" s="6"/>
      <c r="BN5180" s="6"/>
      <c r="BO5180" s="6"/>
      <c r="BP5180" s="6"/>
      <c r="BQ5180" s="6"/>
      <c r="BR5180" s="6"/>
      <c r="BS5180" s="6"/>
      <c r="BT5180" s="6"/>
      <c r="BU5180" s="6"/>
      <c r="BV5180" s="6"/>
      <c r="BW5180" s="6"/>
      <c r="BX5180" s="6"/>
      <c r="BY5180" s="6"/>
      <c r="BZ5180" s="6"/>
      <c r="CA5180" s="6"/>
      <c r="CB5180" s="6"/>
      <c r="CC5180" s="6"/>
      <c r="CD5180" s="6"/>
      <c r="CE5180" s="6"/>
      <c r="CF5180" s="6"/>
      <c r="CG5180" s="6"/>
      <c r="CH5180" s="6"/>
      <c r="CI5180" s="6"/>
      <c r="CJ5180" s="6"/>
      <c r="CK5180" s="6"/>
      <c r="CL5180" s="6"/>
      <c r="CM5180" s="6"/>
      <c r="CN5180" s="6"/>
      <c r="CO5180" s="6"/>
      <c r="CP5180" s="6"/>
      <c r="CQ5180" s="6"/>
      <c r="CR5180" s="6"/>
      <c r="CS5180" s="6"/>
      <c r="CT5180" s="6"/>
      <c r="CU5180" s="6"/>
      <c r="CV5180" s="6"/>
      <c r="CW5180" s="6"/>
      <c r="CX5180" s="6"/>
      <c r="CY5180" s="6"/>
      <c r="CZ5180" s="6"/>
      <c r="DA5180" s="6"/>
      <c r="DB5180" s="6"/>
      <c r="DC5180" s="6"/>
      <c r="DD5180" s="6"/>
      <c r="DE5180" s="6"/>
      <c r="DF5180" s="6"/>
      <c r="DG5180" s="6"/>
      <c r="DH5180" s="6"/>
      <c r="DI5180" s="6"/>
      <c r="DJ5180" s="6"/>
    </row>
    <row r="5181" spans="15:114" ht="15" customHeight="1" x14ac:dyDescent="0.15"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6"/>
      <c r="BC5181" s="6"/>
      <c r="BD5181" s="6"/>
      <c r="BE5181" s="6"/>
      <c r="BF5181" s="6"/>
      <c r="BG5181" s="6"/>
      <c r="BH5181" s="6"/>
      <c r="BI5181" s="6"/>
      <c r="BJ5181" s="6"/>
      <c r="BK5181" s="6"/>
      <c r="BL5181" s="6"/>
      <c r="BM5181" s="6"/>
      <c r="BN5181" s="6"/>
      <c r="BO5181" s="6"/>
      <c r="BP5181" s="6"/>
      <c r="BQ5181" s="6"/>
      <c r="BR5181" s="6"/>
      <c r="BS5181" s="6"/>
      <c r="BT5181" s="6"/>
      <c r="BU5181" s="6"/>
      <c r="BV5181" s="6"/>
      <c r="BW5181" s="6"/>
      <c r="BX5181" s="6"/>
      <c r="BY5181" s="6"/>
      <c r="BZ5181" s="6"/>
      <c r="CA5181" s="6"/>
      <c r="CB5181" s="6"/>
      <c r="CC5181" s="6"/>
      <c r="CD5181" s="6"/>
      <c r="CE5181" s="6"/>
      <c r="CF5181" s="6"/>
      <c r="CG5181" s="6"/>
      <c r="CH5181" s="6"/>
      <c r="CI5181" s="6"/>
      <c r="CJ5181" s="6"/>
      <c r="CK5181" s="6"/>
      <c r="CL5181" s="6"/>
      <c r="CM5181" s="6"/>
      <c r="CN5181" s="6"/>
      <c r="CO5181" s="6"/>
      <c r="CP5181" s="6"/>
      <c r="CQ5181" s="6"/>
      <c r="CR5181" s="6"/>
      <c r="CS5181" s="6"/>
      <c r="CT5181" s="6"/>
      <c r="CU5181" s="6"/>
      <c r="CV5181" s="6"/>
      <c r="CW5181" s="6"/>
      <c r="CX5181" s="6"/>
      <c r="CY5181" s="6"/>
      <c r="CZ5181" s="6"/>
      <c r="DA5181" s="6"/>
      <c r="DB5181" s="6"/>
      <c r="DC5181" s="6"/>
      <c r="DD5181" s="6"/>
      <c r="DE5181" s="6"/>
      <c r="DF5181" s="6"/>
      <c r="DG5181" s="6"/>
      <c r="DH5181" s="6"/>
      <c r="DI5181" s="6"/>
      <c r="DJ5181" s="6"/>
    </row>
    <row r="5182" spans="15:114" ht="15" customHeight="1" x14ac:dyDescent="0.15"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6"/>
      <c r="BC5182" s="6"/>
      <c r="BD5182" s="6"/>
      <c r="BE5182" s="6"/>
      <c r="BF5182" s="6"/>
      <c r="BG5182" s="6"/>
      <c r="BH5182" s="6"/>
      <c r="BI5182" s="6"/>
      <c r="BJ5182" s="6"/>
      <c r="BK5182" s="6"/>
      <c r="BL5182" s="6"/>
      <c r="BM5182" s="6"/>
      <c r="BN5182" s="6"/>
      <c r="BO5182" s="6"/>
      <c r="BP5182" s="6"/>
      <c r="BQ5182" s="6"/>
      <c r="BR5182" s="6"/>
      <c r="BS5182" s="6"/>
      <c r="BT5182" s="6"/>
      <c r="BU5182" s="6"/>
      <c r="BV5182" s="6"/>
      <c r="BW5182" s="6"/>
      <c r="BX5182" s="6"/>
      <c r="BY5182" s="6"/>
      <c r="BZ5182" s="6"/>
      <c r="CA5182" s="6"/>
      <c r="CB5182" s="6"/>
      <c r="CC5182" s="6"/>
      <c r="CD5182" s="6"/>
      <c r="CE5182" s="6"/>
      <c r="CF5182" s="6"/>
      <c r="CG5182" s="6"/>
      <c r="CH5182" s="6"/>
      <c r="CI5182" s="6"/>
      <c r="CJ5182" s="6"/>
      <c r="CK5182" s="6"/>
      <c r="CL5182" s="6"/>
      <c r="CM5182" s="6"/>
      <c r="CN5182" s="6"/>
      <c r="CO5182" s="6"/>
      <c r="CP5182" s="6"/>
      <c r="CQ5182" s="6"/>
      <c r="CR5182" s="6"/>
      <c r="CS5182" s="6"/>
      <c r="CT5182" s="6"/>
      <c r="CU5182" s="6"/>
      <c r="CV5182" s="6"/>
      <c r="CW5182" s="6"/>
      <c r="CX5182" s="6"/>
      <c r="CY5182" s="6"/>
      <c r="CZ5182" s="6"/>
      <c r="DA5182" s="6"/>
      <c r="DB5182" s="6"/>
      <c r="DC5182" s="6"/>
      <c r="DD5182" s="6"/>
      <c r="DE5182" s="6"/>
      <c r="DF5182" s="6"/>
      <c r="DG5182" s="6"/>
      <c r="DH5182" s="6"/>
      <c r="DI5182" s="6"/>
      <c r="DJ5182" s="6"/>
    </row>
    <row r="5183" spans="15:114" ht="15" customHeight="1" x14ac:dyDescent="0.15"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6"/>
      <c r="BC5183" s="6"/>
      <c r="BD5183" s="6"/>
      <c r="BE5183" s="6"/>
      <c r="BF5183" s="6"/>
      <c r="BG5183" s="6"/>
      <c r="BH5183" s="6"/>
      <c r="BI5183" s="6"/>
      <c r="BJ5183" s="6"/>
      <c r="BK5183" s="6"/>
      <c r="BL5183" s="6"/>
      <c r="BM5183" s="6"/>
      <c r="BN5183" s="6"/>
      <c r="BO5183" s="6"/>
      <c r="BP5183" s="6"/>
      <c r="BQ5183" s="6"/>
      <c r="BR5183" s="6"/>
      <c r="BS5183" s="6"/>
      <c r="BT5183" s="6"/>
      <c r="BU5183" s="6"/>
      <c r="BV5183" s="6"/>
      <c r="BW5183" s="6"/>
      <c r="BX5183" s="6"/>
      <c r="BY5183" s="6"/>
      <c r="BZ5183" s="6"/>
      <c r="CA5183" s="6"/>
      <c r="CB5183" s="6"/>
      <c r="CC5183" s="6"/>
      <c r="CD5183" s="6"/>
      <c r="CE5183" s="6"/>
      <c r="CF5183" s="6"/>
      <c r="CG5183" s="6"/>
      <c r="CH5183" s="6"/>
      <c r="CI5183" s="6"/>
      <c r="CJ5183" s="6"/>
      <c r="CK5183" s="6"/>
      <c r="CL5183" s="6"/>
      <c r="CM5183" s="6"/>
      <c r="CN5183" s="6"/>
      <c r="CO5183" s="6"/>
      <c r="CP5183" s="6"/>
      <c r="CQ5183" s="6"/>
      <c r="CR5183" s="6"/>
      <c r="CS5183" s="6"/>
      <c r="CT5183" s="6"/>
      <c r="CU5183" s="6"/>
      <c r="CV5183" s="6"/>
      <c r="CW5183" s="6"/>
      <c r="CX5183" s="6"/>
      <c r="CY5183" s="6"/>
      <c r="CZ5183" s="6"/>
      <c r="DA5183" s="6"/>
      <c r="DB5183" s="6"/>
      <c r="DC5183" s="6"/>
      <c r="DD5183" s="6"/>
      <c r="DE5183" s="6"/>
      <c r="DF5183" s="6"/>
      <c r="DG5183" s="6"/>
      <c r="DH5183" s="6"/>
      <c r="DI5183" s="6"/>
      <c r="DJ5183" s="6"/>
    </row>
    <row r="5184" spans="15:114" ht="15" customHeight="1" x14ac:dyDescent="0.15"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6"/>
      <c r="BC5184" s="6"/>
      <c r="BD5184" s="6"/>
      <c r="BE5184" s="6"/>
      <c r="BF5184" s="6"/>
      <c r="BG5184" s="6"/>
      <c r="BH5184" s="6"/>
      <c r="BI5184" s="6"/>
      <c r="BJ5184" s="6"/>
      <c r="BK5184" s="6"/>
      <c r="BL5184" s="6"/>
      <c r="BM5184" s="6"/>
      <c r="BN5184" s="6"/>
      <c r="BO5184" s="6"/>
      <c r="BP5184" s="6"/>
      <c r="BQ5184" s="6"/>
      <c r="BR5184" s="6"/>
      <c r="BS5184" s="6"/>
      <c r="BT5184" s="6"/>
      <c r="BU5184" s="6"/>
      <c r="BV5184" s="6"/>
      <c r="BW5184" s="6"/>
      <c r="BX5184" s="6"/>
      <c r="BY5184" s="6"/>
      <c r="BZ5184" s="6"/>
      <c r="CA5184" s="6"/>
      <c r="CB5184" s="6"/>
      <c r="CC5184" s="6"/>
      <c r="CD5184" s="6"/>
      <c r="CE5184" s="6"/>
      <c r="CF5184" s="6"/>
      <c r="CG5184" s="6"/>
      <c r="CH5184" s="6"/>
      <c r="CI5184" s="6"/>
      <c r="CJ5184" s="6"/>
      <c r="CK5184" s="6"/>
      <c r="CL5184" s="6"/>
      <c r="CM5184" s="6"/>
      <c r="CN5184" s="6"/>
      <c r="CO5184" s="6"/>
      <c r="CP5184" s="6"/>
      <c r="CQ5184" s="6"/>
      <c r="CR5184" s="6"/>
      <c r="CS5184" s="6"/>
      <c r="CT5184" s="6"/>
      <c r="CU5184" s="6"/>
      <c r="CV5184" s="6"/>
      <c r="CW5184" s="6"/>
      <c r="CX5184" s="6"/>
      <c r="CY5184" s="6"/>
      <c r="CZ5184" s="6"/>
      <c r="DA5184" s="6"/>
      <c r="DB5184" s="6"/>
      <c r="DC5184" s="6"/>
      <c r="DD5184" s="6"/>
      <c r="DE5184" s="6"/>
      <c r="DF5184" s="6"/>
      <c r="DG5184" s="6"/>
      <c r="DH5184" s="6"/>
      <c r="DI5184" s="6"/>
      <c r="DJ5184" s="6"/>
    </row>
    <row r="5185" spans="15:114" ht="15" customHeight="1" x14ac:dyDescent="0.15"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6"/>
      <c r="BC5185" s="6"/>
      <c r="BD5185" s="6"/>
      <c r="BE5185" s="6"/>
      <c r="BF5185" s="6"/>
      <c r="BG5185" s="6"/>
      <c r="BH5185" s="6"/>
      <c r="BI5185" s="6"/>
      <c r="BJ5185" s="6"/>
      <c r="BK5185" s="6"/>
      <c r="BL5185" s="6"/>
      <c r="BM5185" s="6"/>
      <c r="BN5185" s="6"/>
      <c r="BO5185" s="6"/>
      <c r="BP5185" s="6"/>
      <c r="BQ5185" s="6"/>
      <c r="BR5185" s="6"/>
      <c r="BS5185" s="6"/>
      <c r="BT5185" s="6"/>
      <c r="BU5185" s="6"/>
      <c r="BV5185" s="6"/>
      <c r="BW5185" s="6"/>
      <c r="BX5185" s="6"/>
      <c r="BY5185" s="6"/>
      <c r="BZ5185" s="6"/>
      <c r="CA5185" s="6"/>
      <c r="CB5185" s="6"/>
      <c r="CC5185" s="6"/>
      <c r="CD5185" s="6"/>
      <c r="CE5185" s="6"/>
      <c r="CF5185" s="6"/>
      <c r="CG5185" s="6"/>
      <c r="CH5185" s="6"/>
      <c r="CI5185" s="6"/>
      <c r="CJ5185" s="6"/>
      <c r="CK5185" s="6"/>
      <c r="CL5185" s="6"/>
      <c r="CM5185" s="6"/>
      <c r="CN5185" s="6"/>
      <c r="CO5185" s="6"/>
      <c r="CP5185" s="6"/>
      <c r="CQ5185" s="6"/>
      <c r="CR5185" s="6"/>
      <c r="CS5185" s="6"/>
      <c r="CT5185" s="6"/>
      <c r="CU5185" s="6"/>
      <c r="CV5185" s="6"/>
      <c r="CW5185" s="6"/>
      <c r="CX5185" s="6"/>
      <c r="CY5185" s="6"/>
      <c r="CZ5185" s="6"/>
      <c r="DA5185" s="6"/>
      <c r="DB5185" s="6"/>
      <c r="DC5185" s="6"/>
      <c r="DD5185" s="6"/>
      <c r="DE5185" s="6"/>
      <c r="DF5185" s="6"/>
      <c r="DG5185" s="6"/>
      <c r="DH5185" s="6"/>
      <c r="DI5185" s="6"/>
      <c r="DJ5185" s="6"/>
    </row>
    <row r="5186" spans="15:114" ht="15" customHeight="1" x14ac:dyDescent="0.15"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  <c r="BH5186" s="6"/>
      <c r="BI5186" s="6"/>
      <c r="BJ5186" s="6"/>
      <c r="BK5186" s="6"/>
      <c r="BL5186" s="6"/>
      <c r="BM5186" s="6"/>
      <c r="BN5186" s="6"/>
      <c r="BO5186" s="6"/>
      <c r="BP5186" s="6"/>
      <c r="BQ5186" s="6"/>
      <c r="BR5186" s="6"/>
      <c r="BS5186" s="6"/>
      <c r="BT5186" s="6"/>
      <c r="BU5186" s="6"/>
      <c r="BV5186" s="6"/>
      <c r="BW5186" s="6"/>
      <c r="BX5186" s="6"/>
      <c r="BY5186" s="6"/>
      <c r="BZ5186" s="6"/>
      <c r="CA5186" s="6"/>
      <c r="CB5186" s="6"/>
      <c r="CC5186" s="6"/>
      <c r="CD5186" s="6"/>
      <c r="CE5186" s="6"/>
      <c r="CF5186" s="6"/>
      <c r="CG5186" s="6"/>
      <c r="CH5186" s="6"/>
      <c r="CI5186" s="6"/>
      <c r="CJ5186" s="6"/>
      <c r="CK5186" s="6"/>
      <c r="CL5186" s="6"/>
      <c r="CM5186" s="6"/>
      <c r="CN5186" s="6"/>
      <c r="CO5186" s="6"/>
      <c r="CP5186" s="6"/>
      <c r="CQ5186" s="6"/>
      <c r="CR5186" s="6"/>
      <c r="CS5186" s="6"/>
      <c r="CT5186" s="6"/>
      <c r="CU5186" s="6"/>
      <c r="CV5186" s="6"/>
      <c r="CW5186" s="6"/>
      <c r="CX5186" s="6"/>
      <c r="CY5186" s="6"/>
      <c r="CZ5186" s="6"/>
      <c r="DA5186" s="6"/>
      <c r="DB5186" s="6"/>
      <c r="DC5186" s="6"/>
      <c r="DD5186" s="6"/>
      <c r="DE5186" s="6"/>
      <c r="DF5186" s="6"/>
      <c r="DG5186" s="6"/>
      <c r="DH5186" s="6"/>
      <c r="DI5186" s="6"/>
      <c r="DJ5186" s="6"/>
    </row>
    <row r="5187" spans="15:114" ht="15" customHeight="1" x14ac:dyDescent="0.15"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  <c r="BH5187" s="6"/>
      <c r="BI5187" s="6"/>
      <c r="BJ5187" s="6"/>
      <c r="BK5187" s="6"/>
      <c r="BL5187" s="6"/>
      <c r="BM5187" s="6"/>
      <c r="BN5187" s="6"/>
      <c r="BO5187" s="6"/>
      <c r="BP5187" s="6"/>
      <c r="BQ5187" s="6"/>
      <c r="BR5187" s="6"/>
      <c r="BS5187" s="6"/>
      <c r="BT5187" s="6"/>
      <c r="BU5187" s="6"/>
      <c r="BV5187" s="6"/>
      <c r="BW5187" s="6"/>
      <c r="BX5187" s="6"/>
      <c r="BY5187" s="6"/>
      <c r="BZ5187" s="6"/>
      <c r="CA5187" s="6"/>
      <c r="CB5187" s="6"/>
      <c r="CC5187" s="6"/>
      <c r="CD5187" s="6"/>
      <c r="CE5187" s="6"/>
      <c r="CF5187" s="6"/>
      <c r="CG5187" s="6"/>
      <c r="CH5187" s="6"/>
      <c r="CI5187" s="6"/>
      <c r="CJ5187" s="6"/>
      <c r="CK5187" s="6"/>
      <c r="CL5187" s="6"/>
      <c r="CM5187" s="6"/>
      <c r="CN5187" s="6"/>
      <c r="CO5187" s="6"/>
      <c r="CP5187" s="6"/>
      <c r="CQ5187" s="6"/>
      <c r="CR5187" s="6"/>
      <c r="CS5187" s="6"/>
      <c r="CT5187" s="6"/>
      <c r="CU5187" s="6"/>
      <c r="CV5187" s="6"/>
      <c r="CW5187" s="6"/>
      <c r="CX5187" s="6"/>
      <c r="CY5187" s="6"/>
      <c r="CZ5187" s="6"/>
      <c r="DA5187" s="6"/>
      <c r="DB5187" s="6"/>
      <c r="DC5187" s="6"/>
      <c r="DD5187" s="6"/>
      <c r="DE5187" s="6"/>
      <c r="DF5187" s="6"/>
      <c r="DG5187" s="6"/>
      <c r="DH5187" s="6"/>
      <c r="DI5187" s="6"/>
      <c r="DJ5187" s="6"/>
    </row>
    <row r="5188" spans="15:114" ht="15" customHeight="1" x14ac:dyDescent="0.15"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6"/>
      <c r="BC5188" s="6"/>
      <c r="BD5188" s="6"/>
      <c r="BE5188" s="6"/>
      <c r="BF5188" s="6"/>
      <c r="BG5188" s="6"/>
      <c r="BH5188" s="6"/>
      <c r="BI5188" s="6"/>
      <c r="BJ5188" s="6"/>
      <c r="BK5188" s="6"/>
      <c r="BL5188" s="6"/>
      <c r="BM5188" s="6"/>
      <c r="BN5188" s="6"/>
      <c r="BO5188" s="6"/>
      <c r="BP5188" s="6"/>
      <c r="BQ5188" s="6"/>
      <c r="BR5188" s="6"/>
      <c r="BS5188" s="6"/>
      <c r="BT5188" s="6"/>
      <c r="BU5188" s="6"/>
      <c r="BV5188" s="6"/>
      <c r="BW5188" s="6"/>
      <c r="BX5188" s="6"/>
      <c r="BY5188" s="6"/>
      <c r="BZ5188" s="6"/>
      <c r="CA5188" s="6"/>
      <c r="CB5188" s="6"/>
      <c r="CC5188" s="6"/>
      <c r="CD5188" s="6"/>
      <c r="CE5188" s="6"/>
      <c r="CF5188" s="6"/>
      <c r="CG5188" s="6"/>
      <c r="CH5188" s="6"/>
      <c r="CI5188" s="6"/>
      <c r="CJ5188" s="6"/>
      <c r="CK5188" s="6"/>
      <c r="CL5188" s="6"/>
      <c r="CM5188" s="6"/>
      <c r="CN5188" s="6"/>
      <c r="CO5188" s="6"/>
      <c r="CP5188" s="6"/>
      <c r="CQ5188" s="6"/>
      <c r="CR5188" s="6"/>
      <c r="CS5188" s="6"/>
      <c r="CT5188" s="6"/>
      <c r="CU5188" s="6"/>
      <c r="CV5188" s="6"/>
      <c r="CW5188" s="6"/>
      <c r="CX5188" s="6"/>
      <c r="CY5188" s="6"/>
      <c r="CZ5188" s="6"/>
      <c r="DA5188" s="6"/>
      <c r="DB5188" s="6"/>
      <c r="DC5188" s="6"/>
      <c r="DD5188" s="6"/>
      <c r="DE5188" s="6"/>
      <c r="DF5188" s="6"/>
      <c r="DG5188" s="6"/>
      <c r="DH5188" s="6"/>
      <c r="DI5188" s="6"/>
      <c r="DJ5188" s="6"/>
    </row>
    <row r="5189" spans="15:114" ht="15" customHeight="1" x14ac:dyDescent="0.15"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6"/>
      <c r="BC5189" s="6"/>
      <c r="BD5189" s="6"/>
      <c r="BE5189" s="6"/>
      <c r="BF5189" s="6"/>
      <c r="BG5189" s="6"/>
      <c r="BH5189" s="6"/>
      <c r="BI5189" s="6"/>
      <c r="BJ5189" s="6"/>
      <c r="BK5189" s="6"/>
      <c r="BL5189" s="6"/>
      <c r="BM5189" s="6"/>
      <c r="BN5189" s="6"/>
      <c r="BO5189" s="6"/>
      <c r="BP5189" s="6"/>
      <c r="BQ5189" s="6"/>
      <c r="BR5189" s="6"/>
      <c r="BS5189" s="6"/>
      <c r="BT5189" s="6"/>
      <c r="BU5189" s="6"/>
      <c r="BV5189" s="6"/>
      <c r="BW5189" s="6"/>
      <c r="BX5189" s="6"/>
      <c r="BY5189" s="6"/>
      <c r="BZ5189" s="6"/>
      <c r="CA5189" s="6"/>
      <c r="CB5189" s="6"/>
      <c r="CC5189" s="6"/>
      <c r="CD5189" s="6"/>
      <c r="CE5189" s="6"/>
      <c r="CF5189" s="6"/>
      <c r="CG5189" s="6"/>
      <c r="CH5189" s="6"/>
      <c r="CI5189" s="6"/>
      <c r="CJ5189" s="6"/>
      <c r="CK5189" s="6"/>
      <c r="CL5189" s="6"/>
      <c r="CM5189" s="6"/>
      <c r="CN5189" s="6"/>
      <c r="CO5189" s="6"/>
      <c r="CP5189" s="6"/>
      <c r="CQ5189" s="6"/>
      <c r="CR5189" s="6"/>
      <c r="CS5189" s="6"/>
      <c r="CT5189" s="6"/>
      <c r="CU5189" s="6"/>
      <c r="CV5189" s="6"/>
      <c r="CW5189" s="6"/>
      <c r="CX5189" s="6"/>
      <c r="CY5189" s="6"/>
      <c r="CZ5189" s="6"/>
      <c r="DA5189" s="6"/>
      <c r="DB5189" s="6"/>
      <c r="DC5189" s="6"/>
      <c r="DD5189" s="6"/>
      <c r="DE5189" s="6"/>
      <c r="DF5189" s="6"/>
      <c r="DG5189" s="6"/>
      <c r="DH5189" s="6"/>
      <c r="DI5189" s="6"/>
      <c r="DJ5189" s="6"/>
    </row>
    <row r="5190" spans="15:114" ht="15" customHeight="1" x14ac:dyDescent="0.15"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6"/>
      <c r="BC5190" s="6"/>
      <c r="BD5190" s="6"/>
      <c r="BE5190" s="6"/>
      <c r="BF5190" s="6"/>
      <c r="BG5190" s="6"/>
      <c r="BH5190" s="6"/>
      <c r="BI5190" s="6"/>
      <c r="BJ5190" s="6"/>
      <c r="BK5190" s="6"/>
      <c r="BL5190" s="6"/>
      <c r="BM5190" s="6"/>
      <c r="BN5190" s="6"/>
      <c r="BO5190" s="6"/>
      <c r="BP5190" s="6"/>
      <c r="BQ5190" s="6"/>
      <c r="BR5190" s="6"/>
      <c r="BS5190" s="6"/>
      <c r="BT5190" s="6"/>
      <c r="BU5190" s="6"/>
      <c r="BV5190" s="6"/>
      <c r="BW5190" s="6"/>
      <c r="BX5190" s="6"/>
      <c r="BY5190" s="6"/>
      <c r="BZ5190" s="6"/>
      <c r="CA5190" s="6"/>
      <c r="CB5190" s="6"/>
      <c r="CC5190" s="6"/>
      <c r="CD5190" s="6"/>
      <c r="CE5190" s="6"/>
      <c r="CF5190" s="6"/>
      <c r="CG5190" s="6"/>
      <c r="CH5190" s="6"/>
      <c r="CI5190" s="6"/>
      <c r="CJ5190" s="6"/>
      <c r="CK5190" s="6"/>
      <c r="CL5190" s="6"/>
      <c r="CM5190" s="6"/>
      <c r="CN5190" s="6"/>
      <c r="CO5190" s="6"/>
      <c r="CP5190" s="6"/>
      <c r="CQ5190" s="6"/>
      <c r="CR5190" s="6"/>
      <c r="CS5190" s="6"/>
      <c r="CT5190" s="6"/>
      <c r="CU5190" s="6"/>
      <c r="CV5190" s="6"/>
      <c r="CW5190" s="6"/>
      <c r="CX5190" s="6"/>
      <c r="CY5190" s="6"/>
      <c r="CZ5190" s="6"/>
      <c r="DA5190" s="6"/>
      <c r="DB5190" s="6"/>
      <c r="DC5190" s="6"/>
      <c r="DD5190" s="6"/>
      <c r="DE5190" s="6"/>
      <c r="DF5190" s="6"/>
      <c r="DG5190" s="6"/>
      <c r="DH5190" s="6"/>
      <c r="DI5190" s="6"/>
      <c r="DJ5190" s="6"/>
    </row>
    <row r="5191" spans="15:114" ht="15" customHeight="1" x14ac:dyDescent="0.15"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6"/>
      <c r="BC5191" s="6"/>
      <c r="BD5191" s="6"/>
      <c r="BE5191" s="6"/>
      <c r="BF5191" s="6"/>
      <c r="BG5191" s="6"/>
      <c r="BH5191" s="6"/>
      <c r="BI5191" s="6"/>
      <c r="BJ5191" s="6"/>
      <c r="BK5191" s="6"/>
      <c r="BL5191" s="6"/>
      <c r="BM5191" s="6"/>
      <c r="BN5191" s="6"/>
      <c r="BO5191" s="6"/>
      <c r="BP5191" s="6"/>
      <c r="BQ5191" s="6"/>
      <c r="BR5191" s="6"/>
      <c r="BS5191" s="6"/>
      <c r="BT5191" s="6"/>
      <c r="BU5191" s="6"/>
      <c r="BV5191" s="6"/>
      <c r="BW5191" s="6"/>
      <c r="BX5191" s="6"/>
      <c r="BY5191" s="6"/>
      <c r="BZ5191" s="6"/>
      <c r="CA5191" s="6"/>
      <c r="CB5191" s="6"/>
      <c r="CC5191" s="6"/>
      <c r="CD5191" s="6"/>
      <c r="CE5191" s="6"/>
      <c r="CF5191" s="6"/>
      <c r="CG5191" s="6"/>
      <c r="CH5191" s="6"/>
      <c r="CI5191" s="6"/>
      <c r="CJ5191" s="6"/>
      <c r="CK5191" s="6"/>
      <c r="CL5191" s="6"/>
      <c r="CM5191" s="6"/>
      <c r="CN5191" s="6"/>
      <c r="CO5191" s="6"/>
      <c r="CP5191" s="6"/>
      <c r="CQ5191" s="6"/>
      <c r="CR5191" s="6"/>
      <c r="CS5191" s="6"/>
      <c r="CT5191" s="6"/>
      <c r="CU5191" s="6"/>
      <c r="CV5191" s="6"/>
      <c r="CW5191" s="6"/>
      <c r="CX5191" s="6"/>
      <c r="CY5191" s="6"/>
      <c r="CZ5191" s="6"/>
      <c r="DA5191" s="6"/>
      <c r="DB5191" s="6"/>
      <c r="DC5191" s="6"/>
      <c r="DD5191" s="6"/>
      <c r="DE5191" s="6"/>
      <c r="DF5191" s="6"/>
      <c r="DG5191" s="6"/>
      <c r="DH5191" s="6"/>
      <c r="DI5191" s="6"/>
      <c r="DJ5191" s="6"/>
    </row>
    <row r="5192" spans="15:114" ht="15" customHeight="1" x14ac:dyDescent="0.15"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6"/>
      <c r="BC5192" s="6"/>
      <c r="BD5192" s="6"/>
      <c r="BE5192" s="6"/>
      <c r="BF5192" s="6"/>
      <c r="BG5192" s="6"/>
      <c r="BH5192" s="6"/>
      <c r="BI5192" s="6"/>
      <c r="BJ5192" s="6"/>
      <c r="BK5192" s="6"/>
      <c r="BL5192" s="6"/>
      <c r="BM5192" s="6"/>
      <c r="BN5192" s="6"/>
      <c r="BO5192" s="6"/>
      <c r="BP5192" s="6"/>
      <c r="BQ5192" s="6"/>
      <c r="BR5192" s="6"/>
      <c r="BS5192" s="6"/>
      <c r="BT5192" s="6"/>
      <c r="BU5192" s="6"/>
      <c r="BV5192" s="6"/>
      <c r="BW5192" s="6"/>
      <c r="BX5192" s="6"/>
      <c r="BY5192" s="6"/>
      <c r="BZ5192" s="6"/>
      <c r="CA5192" s="6"/>
      <c r="CB5192" s="6"/>
      <c r="CC5192" s="6"/>
      <c r="CD5192" s="6"/>
      <c r="CE5192" s="6"/>
      <c r="CF5192" s="6"/>
      <c r="CG5192" s="6"/>
      <c r="CH5192" s="6"/>
      <c r="CI5192" s="6"/>
      <c r="CJ5192" s="6"/>
      <c r="CK5192" s="6"/>
      <c r="CL5192" s="6"/>
      <c r="CM5192" s="6"/>
      <c r="CN5192" s="6"/>
      <c r="CO5192" s="6"/>
      <c r="CP5192" s="6"/>
      <c r="CQ5192" s="6"/>
      <c r="CR5192" s="6"/>
      <c r="CS5192" s="6"/>
      <c r="CT5192" s="6"/>
      <c r="CU5192" s="6"/>
      <c r="CV5192" s="6"/>
      <c r="CW5192" s="6"/>
      <c r="CX5192" s="6"/>
      <c r="CY5192" s="6"/>
      <c r="CZ5192" s="6"/>
      <c r="DA5192" s="6"/>
      <c r="DB5192" s="6"/>
      <c r="DC5192" s="6"/>
      <c r="DD5192" s="6"/>
      <c r="DE5192" s="6"/>
      <c r="DF5192" s="6"/>
      <c r="DG5192" s="6"/>
      <c r="DH5192" s="6"/>
      <c r="DI5192" s="6"/>
      <c r="DJ5192" s="6"/>
    </row>
    <row r="5193" spans="15:114" ht="15" customHeight="1" x14ac:dyDescent="0.15"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6"/>
      <c r="BC5193" s="6"/>
      <c r="BD5193" s="6"/>
      <c r="BE5193" s="6"/>
      <c r="BF5193" s="6"/>
      <c r="BG5193" s="6"/>
      <c r="BH5193" s="6"/>
      <c r="BI5193" s="6"/>
      <c r="BJ5193" s="6"/>
      <c r="BK5193" s="6"/>
      <c r="BL5193" s="6"/>
      <c r="BM5193" s="6"/>
      <c r="BN5193" s="6"/>
      <c r="BO5193" s="6"/>
      <c r="BP5193" s="6"/>
      <c r="BQ5193" s="6"/>
      <c r="BR5193" s="6"/>
      <c r="BS5193" s="6"/>
      <c r="BT5193" s="6"/>
      <c r="BU5193" s="6"/>
      <c r="BV5193" s="6"/>
      <c r="BW5193" s="6"/>
      <c r="BX5193" s="6"/>
      <c r="BY5193" s="6"/>
      <c r="BZ5193" s="6"/>
      <c r="CA5193" s="6"/>
      <c r="CB5193" s="6"/>
      <c r="CC5193" s="6"/>
      <c r="CD5193" s="6"/>
      <c r="CE5193" s="6"/>
      <c r="CF5193" s="6"/>
      <c r="CG5193" s="6"/>
      <c r="CH5193" s="6"/>
      <c r="CI5193" s="6"/>
      <c r="CJ5193" s="6"/>
      <c r="CK5193" s="6"/>
      <c r="CL5193" s="6"/>
      <c r="CM5193" s="6"/>
      <c r="CN5193" s="6"/>
      <c r="CO5193" s="6"/>
      <c r="CP5193" s="6"/>
      <c r="CQ5193" s="6"/>
      <c r="CR5193" s="6"/>
      <c r="CS5193" s="6"/>
      <c r="CT5193" s="6"/>
      <c r="CU5193" s="6"/>
      <c r="CV5193" s="6"/>
      <c r="CW5193" s="6"/>
      <c r="CX5193" s="6"/>
      <c r="CY5193" s="6"/>
      <c r="CZ5193" s="6"/>
      <c r="DA5193" s="6"/>
      <c r="DB5193" s="6"/>
      <c r="DC5193" s="6"/>
      <c r="DD5193" s="6"/>
      <c r="DE5193" s="6"/>
      <c r="DF5193" s="6"/>
      <c r="DG5193" s="6"/>
      <c r="DH5193" s="6"/>
      <c r="DI5193" s="6"/>
      <c r="DJ5193" s="6"/>
    </row>
    <row r="5194" spans="15:114" ht="15" customHeight="1" x14ac:dyDescent="0.15"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6"/>
      <c r="BC5194" s="6"/>
      <c r="BD5194" s="6"/>
      <c r="BE5194" s="6"/>
      <c r="BF5194" s="6"/>
      <c r="BG5194" s="6"/>
      <c r="BH5194" s="6"/>
      <c r="BI5194" s="6"/>
      <c r="BJ5194" s="6"/>
      <c r="BK5194" s="6"/>
      <c r="BL5194" s="6"/>
      <c r="BM5194" s="6"/>
      <c r="BN5194" s="6"/>
      <c r="BO5194" s="6"/>
      <c r="BP5194" s="6"/>
      <c r="BQ5194" s="6"/>
      <c r="BR5194" s="6"/>
      <c r="BS5194" s="6"/>
      <c r="BT5194" s="6"/>
      <c r="BU5194" s="6"/>
      <c r="BV5194" s="6"/>
      <c r="BW5194" s="6"/>
      <c r="BX5194" s="6"/>
      <c r="BY5194" s="6"/>
      <c r="BZ5194" s="6"/>
      <c r="CA5194" s="6"/>
      <c r="CB5194" s="6"/>
      <c r="CC5194" s="6"/>
      <c r="CD5194" s="6"/>
      <c r="CE5194" s="6"/>
      <c r="CF5194" s="6"/>
      <c r="CG5194" s="6"/>
      <c r="CH5194" s="6"/>
      <c r="CI5194" s="6"/>
      <c r="CJ5194" s="6"/>
      <c r="CK5194" s="6"/>
      <c r="CL5194" s="6"/>
      <c r="CM5194" s="6"/>
      <c r="CN5194" s="6"/>
      <c r="CO5194" s="6"/>
      <c r="CP5194" s="6"/>
      <c r="CQ5194" s="6"/>
      <c r="CR5194" s="6"/>
      <c r="CS5194" s="6"/>
      <c r="CT5194" s="6"/>
      <c r="CU5194" s="6"/>
      <c r="CV5194" s="6"/>
      <c r="CW5194" s="6"/>
      <c r="CX5194" s="6"/>
      <c r="CY5194" s="6"/>
      <c r="CZ5194" s="6"/>
      <c r="DA5194" s="6"/>
      <c r="DB5194" s="6"/>
      <c r="DC5194" s="6"/>
      <c r="DD5194" s="6"/>
      <c r="DE5194" s="6"/>
      <c r="DF5194" s="6"/>
      <c r="DG5194" s="6"/>
      <c r="DH5194" s="6"/>
      <c r="DI5194" s="6"/>
      <c r="DJ5194" s="6"/>
    </row>
    <row r="5195" spans="15:114" ht="15" customHeight="1" x14ac:dyDescent="0.15"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6"/>
      <c r="BC5195" s="6"/>
      <c r="BD5195" s="6"/>
      <c r="BE5195" s="6"/>
      <c r="BF5195" s="6"/>
      <c r="BG5195" s="6"/>
      <c r="BH5195" s="6"/>
      <c r="BI5195" s="6"/>
      <c r="BJ5195" s="6"/>
      <c r="BK5195" s="6"/>
      <c r="BL5195" s="6"/>
      <c r="BM5195" s="6"/>
      <c r="BN5195" s="6"/>
      <c r="BO5195" s="6"/>
      <c r="BP5195" s="6"/>
      <c r="BQ5195" s="6"/>
      <c r="BR5195" s="6"/>
      <c r="BS5195" s="6"/>
      <c r="BT5195" s="6"/>
      <c r="BU5195" s="6"/>
      <c r="BV5195" s="6"/>
      <c r="BW5195" s="6"/>
      <c r="BX5195" s="6"/>
      <c r="BY5195" s="6"/>
      <c r="BZ5195" s="6"/>
      <c r="CA5195" s="6"/>
      <c r="CB5195" s="6"/>
      <c r="CC5195" s="6"/>
      <c r="CD5195" s="6"/>
      <c r="CE5195" s="6"/>
      <c r="CF5195" s="6"/>
      <c r="CG5195" s="6"/>
      <c r="CH5195" s="6"/>
      <c r="CI5195" s="6"/>
      <c r="CJ5195" s="6"/>
      <c r="CK5195" s="6"/>
      <c r="CL5195" s="6"/>
      <c r="CM5195" s="6"/>
      <c r="CN5195" s="6"/>
      <c r="CO5195" s="6"/>
      <c r="CP5195" s="6"/>
      <c r="CQ5195" s="6"/>
      <c r="CR5195" s="6"/>
      <c r="CS5195" s="6"/>
      <c r="CT5195" s="6"/>
      <c r="CU5195" s="6"/>
      <c r="CV5195" s="6"/>
      <c r="CW5195" s="6"/>
      <c r="CX5195" s="6"/>
      <c r="CY5195" s="6"/>
      <c r="CZ5195" s="6"/>
      <c r="DA5195" s="6"/>
      <c r="DB5195" s="6"/>
      <c r="DC5195" s="6"/>
      <c r="DD5195" s="6"/>
      <c r="DE5195" s="6"/>
      <c r="DF5195" s="6"/>
      <c r="DG5195" s="6"/>
      <c r="DH5195" s="6"/>
      <c r="DI5195" s="6"/>
      <c r="DJ5195" s="6"/>
    </row>
    <row r="5196" spans="15:114" ht="15" customHeight="1" x14ac:dyDescent="0.15"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6"/>
      <c r="BC5196" s="6"/>
      <c r="BD5196" s="6"/>
      <c r="BE5196" s="6"/>
      <c r="BF5196" s="6"/>
      <c r="BG5196" s="6"/>
      <c r="BH5196" s="6"/>
      <c r="BI5196" s="6"/>
      <c r="BJ5196" s="6"/>
      <c r="BK5196" s="6"/>
      <c r="BL5196" s="6"/>
      <c r="BM5196" s="6"/>
      <c r="BN5196" s="6"/>
      <c r="BO5196" s="6"/>
      <c r="BP5196" s="6"/>
      <c r="BQ5196" s="6"/>
      <c r="BR5196" s="6"/>
      <c r="BS5196" s="6"/>
      <c r="BT5196" s="6"/>
      <c r="BU5196" s="6"/>
      <c r="BV5196" s="6"/>
      <c r="BW5196" s="6"/>
      <c r="BX5196" s="6"/>
      <c r="BY5196" s="6"/>
      <c r="BZ5196" s="6"/>
      <c r="CA5196" s="6"/>
      <c r="CB5196" s="6"/>
      <c r="CC5196" s="6"/>
      <c r="CD5196" s="6"/>
      <c r="CE5196" s="6"/>
      <c r="CF5196" s="6"/>
      <c r="CG5196" s="6"/>
      <c r="CH5196" s="6"/>
      <c r="CI5196" s="6"/>
      <c r="CJ5196" s="6"/>
      <c r="CK5196" s="6"/>
      <c r="CL5196" s="6"/>
      <c r="CM5196" s="6"/>
      <c r="CN5196" s="6"/>
      <c r="CO5196" s="6"/>
      <c r="CP5196" s="6"/>
      <c r="CQ5196" s="6"/>
      <c r="CR5196" s="6"/>
      <c r="CS5196" s="6"/>
      <c r="CT5196" s="6"/>
      <c r="CU5196" s="6"/>
      <c r="CV5196" s="6"/>
      <c r="CW5196" s="6"/>
      <c r="CX5196" s="6"/>
      <c r="CY5196" s="6"/>
      <c r="CZ5196" s="6"/>
      <c r="DA5196" s="6"/>
      <c r="DB5196" s="6"/>
      <c r="DC5196" s="6"/>
      <c r="DD5196" s="6"/>
      <c r="DE5196" s="6"/>
      <c r="DF5196" s="6"/>
      <c r="DG5196" s="6"/>
      <c r="DH5196" s="6"/>
      <c r="DI5196" s="6"/>
      <c r="DJ5196" s="6"/>
    </row>
    <row r="5197" spans="15:114" ht="15" customHeight="1" x14ac:dyDescent="0.15"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6"/>
      <c r="BC5197" s="6"/>
      <c r="BD5197" s="6"/>
      <c r="BE5197" s="6"/>
      <c r="BF5197" s="6"/>
      <c r="BG5197" s="6"/>
      <c r="BH5197" s="6"/>
      <c r="BI5197" s="6"/>
      <c r="BJ5197" s="6"/>
      <c r="BK5197" s="6"/>
      <c r="BL5197" s="6"/>
      <c r="BM5197" s="6"/>
      <c r="BN5197" s="6"/>
      <c r="BO5197" s="6"/>
      <c r="BP5197" s="6"/>
      <c r="BQ5197" s="6"/>
      <c r="BR5197" s="6"/>
      <c r="BS5197" s="6"/>
      <c r="BT5197" s="6"/>
      <c r="BU5197" s="6"/>
      <c r="BV5197" s="6"/>
      <c r="BW5197" s="6"/>
      <c r="BX5197" s="6"/>
      <c r="BY5197" s="6"/>
      <c r="BZ5197" s="6"/>
      <c r="CA5197" s="6"/>
      <c r="CB5197" s="6"/>
      <c r="CC5197" s="6"/>
      <c r="CD5197" s="6"/>
      <c r="CE5197" s="6"/>
      <c r="CF5197" s="6"/>
      <c r="CG5197" s="6"/>
      <c r="CH5197" s="6"/>
      <c r="CI5197" s="6"/>
      <c r="CJ5197" s="6"/>
      <c r="CK5197" s="6"/>
      <c r="CL5197" s="6"/>
      <c r="CM5197" s="6"/>
      <c r="CN5197" s="6"/>
      <c r="CO5197" s="6"/>
      <c r="CP5197" s="6"/>
      <c r="CQ5197" s="6"/>
      <c r="CR5197" s="6"/>
      <c r="CS5197" s="6"/>
      <c r="CT5197" s="6"/>
      <c r="CU5197" s="6"/>
      <c r="CV5197" s="6"/>
      <c r="CW5197" s="6"/>
      <c r="CX5197" s="6"/>
      <c r="CY5197" s="6"/>
      <c r="CZ5197" s="6"/>
      <c r="DA5197" s="6"/>
      <c r="DB5197" s="6"/>
      <c r="DC5197" s="6"/>
      <c r="DD5197" s="6"/>
      <c r="DE5197" s="6"/>
      <c r="DF5197" s="6"/>
      <c r="DG5197" s="6"/>
      <c r="DH5197" s="6"/>
      <c r="DI5197" s="6"/>
      <c r="DJ5197" s="6"/>
    </row>
    <row r="5198" spans="15:114" ht="15" customHeight="1" x14ac:dyDescent="0.15"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6"/>
      <c r="BC5198" s="6"/>
      <c r="BD5198" s="6"/>
      <c r="BE5198" s="6"/>
      <c r="BF5198" s="6"/>
      <c r="BG5198" s="6"/>
      <c r="BH5198" s="6"/>
      <c r="BI5198" s="6"/>
      <c r="BJ5198" s="6"/>
      <c r="BK5198" s="6"/>
      <c r="BL5198" s="6"/>
      <c r="BM5198" s="6"/>
      <c r="BN5198" s="6"/>
      <c r="BO5198" s="6"/>
      <c r="BP5198" s="6"/>
      <c r="BQ5198" s="6"/>
      <c r="BR5198" s="6"/>
      <c r="BS5198" s="6"/>
      <c r="BT5198" s="6"/>
      <c r="BU5198" s="6"/>
      <c r="BV5198" s="6"/>
      <c r="BW5198" s="6"/>
      <c r="BX5198" s="6"/>
      <c r="BY5198" s="6"/>
      <c r="BZ5198" s="6"/>
      <c r="CA5198" s="6"/>
      <c r="CB5198" s="6"/>
      <c r="CC5198" s="6"/>
      <c r="CD5198" s="6"/>
      <c r="CE5198" s="6"/>
      <c r="CF5198" s="6"/>
      <c r="CG5198" s="6"/>
      <c r="CH5198" s="6"/>
      <c r="CI5198" s="6"/>
      <c r="CJ5198" s="6"/>
      <c r="CK5198" s="6"/>
      <c r="CL5198" s="6"/>
      <c r="CM5198" s="6"/>
      <c r="CN5198" s="6"/>
      <c r="CO5198" s="6"/>
      <c r="CP5198" s="6"/>
      <c r="CQ5198" s="6"/>
      <c r="CR5198" s="6"/>
      <c r="CS5198" s="6"/>
      <c r="CT5198" s="6"/>
      <c r="CU5198" s="6"/>
      <c r="CV5198" s="6"/>
      <c r="CW5198" s="6"/>
      <c r="CX5198" s="6"/>
      <c r="CY5198" s="6"/>
      <c r="CZ5198" s="6"/>
      <c r="DA5198" s="6"/>
      <c r="DB5198" s="6"/>
      <c r="DC5198" s="6"/>
      <c r="DD5198" s="6"/>
      <c r="DE5198" s="6"/>
      <c r="DF5198" s="6"/>
      <c r="DG5198" s="6"/>
      <c r="DH5198" s="6"/>
      <c r="DI5198" s="6"/>
      <c r="DJ5198" s="6"/>
    </row>
    <row r="5199" spans="15:114" ht="15" customHeight="1" x14ac:dyDescent="0.15"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6"/>
      <c r="BC5199" s="6"/>
      <c r="BD5199" s="6"/>
      <c r="BE5199" s="6"/>
      <c r="BF5199" s="6"/>
      <c r="BG5199" s="6"/>
      <c r="BH5199" s="6"/>
      <c r="BI5199" s="6"/>
      <c r="BJ5199" s="6"/>
      <c r="BK5199" s="6"/>
      <c r="BL5199" s="6"/>
      <c r="BM5199" s="6"/>
      <c r="BN5199" s="6"/>
      <c r="BO5199" s="6"/>
      <c r="BP5199" s="6"/>
      <c r="BQ5199" s="6"/>
      <c r="BR5199" s="6"/>
      <c r="BS5199" s="6"/>
      <c r="BT5199" s="6"/>
      <c r="BU5199" s="6"/>
      <c r="BV5199" s="6"/>
      <c r="BW5199" s="6"/>
      <c r="BX5199" s="6"/>
      <c r="BY5199" s="6"/>
      <c r="BZ5199" s="6"/>
      <c r="CA5199" s="6"/>
      <c r="CB5199" s="6"/>
      <c r="CC5199" s="6"/>
      <c r="CD5199" s="6"/>
      <c r="CE5199" s="6"/>
      <c r="CF5199" s="6"/>
      <c r="CG5199" s="6"/>
      <c r="CH5199" s="6"/>
      <c r="CI5199" s="6"/>
      <c r="CJ5199" s="6"/>
      <c r="CK5199" s="6"/>
      <c r="CL5199" s="6"/>
      <c r="CM5199" s="6"/>
      <c r="CN5199" s="6"/>
      <c r="CO5199" s="6"/>
      <c r="CP5199" s="6"/>
      <c r="CQ5199" s="6"/>
      <c r="CR5199" s="6"/>
      <c r="CS5199" s="6"/>
      <c r="CT5199" s="6"/>
      <c r="CU5199" s="6"/>
      <c r="CV5199" s="6"/>
      <c r="CW5199" s="6"/>
      <c r="CX5199" s="6"/>
      <c r="CY5199" s="6"/>
      <c r="CZ5199" s="6"/>
      <c r="DA5199" s="6"/>
      <c r="DB5199" s="6"/>
      <c r="DC5199" s="6"/>
      <c r="DD5199" s="6"/>
      <c r="DE5199" s="6"/>
      <c r="DF5199" s="6"/>
      <c r="DG5199" s="6"/>
      <c r="DH5199" s="6"/>
      <c r="DI5199" s="6"/>
      <c r="DJ5199" s="6"/>
    </row>
    <row r="5200" spans="15:114" ht="15" customHeight="1" x14ac:dyDescent="0.15"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6"/>
      <c r="BC5200" s="6"/>
      <c r="BD5200" s="6"/>
      <c r="BE5200" s="6"/>
      <c r="BF5200" s="6"/>
      <c r="BG5200" s="6"/>
      <c r="BH5200" s="6"/>
      <c r="BI5200" s="6"/>
      <c r="BJ5200" s="6"/>
      <c r="BK5200" s="6"/>
      <c r="BL5200" s="6"/>
      <c r="BM5200" s="6"/>
      <c r="BN5200" s="6"/>
      <c r="BO5200" s="6"/>
      <c r="BP5200" s="6"/>
      <c r="BQ5200" s="6"/>
      <c r="BR5200" s="6"/>
      <c r="BS5200" s="6"/>
      <c r="BT5200" s="6"/>
      <c r="BU5200" s="6"/>
      <c r="BV5200" s="6"/>
      <c r="BW5200" s="6"/>
      <c r="BX5200" s="6"/>
      <c r="BY5200" s="6"/>
      <c r="BZ5200" s="6"/>
      <c r="CA5200" s="6"/>
      <c r="CB5200" s="6"/>
      <c r="CC5200" s="6"/>
      <c r="CD5200" s="6"/>
      <c r="CE5200" s="6"/>
      <c r="CF5200" s="6"/>
      <c r="CG5200" s="6"/>
      <c r="CH5200" s="6"/>
      <c r="CI5200" s="6"/>
      <c r="CJ5200" s="6"/>
      <c r="CK5200" s="6"/>
      <c r="CL5200" s="6"/>
      <c r="CM5200" s="6"/>
      <c r="CN5200" s="6"/>
      <c r="CO5200" s="6"/>
      <c r="CP5200" s="6"/>
      <c r="CQ5200" s="6"/>
      <c r="CR5200" s="6"/>
      <c r="CS5200" s="6"/>
      <c r="CT5200" s="6"/>
      <c r="CU5200" s="6"/>
      <c r="CV5200" s="6"/>
      <c r="CW5200" s="6"/>
      <c r="CX5200" s="6"/>
      <c r="CY5200" s="6"/>
      <c r="CZ5200" s="6"/>
      <c r="DA5200" s="6"/>
      <c r="DB5200" s="6"/>
      <c r="DC5200" s="6"/>
      <c r="DD5200" s="6"/>
      <c r="DE5200" s="6"/>
      <c r="DF5200" s="6"/>
      <c r="DG5200" s="6"/>
      <c r="DH5200" s="6"/>
      <c r="DI5200" s="6"/>
      <c r="DJ5200" s="6"/>
    </row>
    <row r="5201" spans="15:114" ht="15" customHeight="1" x14ac:dyDescent="0.15"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6"/>
      <c r="BC5201" s="6"/>
      <c r="BD5201" s="6"/>
      <c r="BE5201" s="6"/>
      <c r="BF5201" s="6"/>
      <c r="BG5201" s="6"/>
      <c r="BH5201" s="6"/>
      <c r="BI5201" s="6"/>
      <c r="BJ5201" s="6"/>
      <c r="BK5201" s="6"/>
      <c r="BL5201" s="6"/>
      <c r="BM5201" s="6"/>
      <c r="BN5201" s="6"/>
      <c r="BO5201" s="6"/>
      <c r="BP5201" s="6"/>
      <c r="BQ5201" s="6"/>
      <c r="BR5201" s="6"/>
      <c r="BS5201" s="6"/>
      <c r="BT5201" s="6"/>
      <c r="BU5201" s="6"/>
      <c r="BV5201" s="6"/>
      <c r="BW5201" s="6"/>
      <c r="BX5201" s="6"/>
      <c r="BY5201" s="6"/>
      <c r="BZ5201" s="6"/>
      <c r="CA5201" s="6"/>
      <c r="CB5201" s="6"/>
      <c r="CC5201" s="6"/>
      <c r="CD5201" s="6"/>
      <c r="CE5201" s="6"/>
      <c r="CF5201" s="6"/>
      <c r="CG5201" s="6"/>
      <c r="CH5201" s="6"/>
      <c r="CI5201" s="6"/>
      <c r="CJ5201" s="6"/>
      <c r="CK5201" s="6"/>
      <c r="CL5201" s="6"/>
      <c r="CM5201" s="6"/>
      <c r="CN5201" s="6"/>
      <c r="CO5201" s="6"/>
      <c r="CP5201" s="6"/>
      <c r="CQ5201" s="6"/>
      <c r="CR5201" s="6"/>
      <c r="CS5201" s="6"/>
      <c r="CT5201" s="6"/>
      <c r="CU5201" s="6"/>
      <c r="CV5201" s="6"/>
      <c r="CW5201" s="6"/>
      <c r="CX5201" s="6"/>
      <c r="CY5201" s="6"/>
      <c r="CZ5201" s="6"/>
      <c r="DA5201" s="6"/>
      <c r="DB5201" s="6"/>
      <c r="DC5201" s="6"/>
      <c r="DD5201" s="6"/>
      <c r="DE5201" s="6"/>
      <c r="DF5201" s="6"/>
      <c r="DG5201" s="6"/>
      <c r="DH5201" s="6"/>
      <c r="DI5201" s="6"/>
      <c r="DJ5201" s="6"/>
    </row>
    <row r="5202" spans="15:114" ht="15" customHeight="1" x14ac:dyDescent="0.15"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  <c r="BH5202" s="6"/>
      <c r="BI5202" s="6"/>
      <c r="BJ5202" s="6"/>
      <c r="BK5202" s="6"/>
      <c r="BL5202" s="6"/>
      <c r="BM5202" s="6"/>
      <c r="BN5202" s="6"/>
      <c r="BO5202" s="6"/>
      <c r="BP5202" s="6"/>
      <c r="BQ5202" s="6"/>
      <c r="BR5202" s="6"/>
      <c r="BS5202" s="6"/>
      <c r="BT5202" s="6"/>
      <c r="BU5202" s="6"/>
      <c r="BV5202" s="6"/>
      <c r="BW5202" s="6"/>
      <c r="BX5202" s="6"/>
      <c r="BY5202" s="6"/>
      <c r="BZ5202" s="6"/>
      <c r="CA5202" s="6"/>
      <c r="CB5202" s="6"/>
      <c r="CC5202" s="6"/>
      <c r="CD5202" s="6"/>
      <c r="CE5202" s="6"/>
      <c r="CF5202" s="6"/>
      <c r="CG5202" s="6"/>
      <c r="CH5202" s="6"/>
      <c r="CI5202" s="6"/>
      <c r="CJ5202" s="6"/>
      <c r="CK5202" s="6"/>
      <c r="CL5202" s="6"/>
      <c r="CM5202" s="6"/>
      <c r="CN5202" s="6"/>
      <c r="CO5202" s="6"/>
      <c r="CP5202" s="6"/>
      <c r="CQ5202" s="6"/>
      <c r="CR5202" s="6"/>
      <c r="CS5202" s="6"/>
      <c r="CT5202" s="6"/>
      <c r="CU5202" s="6"/>
      <c r="CV5202" s="6"/>
      <c r="CW5202" s="6"/>
      <c r="CX5202" s="6"/>
      <c r="CY5202" s="6"/>
      <c r="CZ5202" s="6"/>
      <c r="DA5202" s="6"/>
      <c r="DB5202" s="6"/>
      <c r="DC5202" s="6"/>
      <c r="DD5202" s="6"/>
      <c r="DE5202" s="6"/>
      <c r="DF5202" s="6"/>
      <c r="DG5202" s="6"/>
      <c r="DH5202" s="6"/>
      <c r="DI5202" s="6"/>
      <c r="DJ5202" s="6"/>
    </row>
    <row r="5203" spans="15:114" ht="15" customHeight="1" x14ac:dyDescent="0.15"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  <c r="BH5203" s="6"/>
      <c r="BI5203" s="6"/>
      <c r="BJ5203" s="6"/>
      <c r="BK5203" s="6"/>
      <c r="BL5203" s="6"/>
      <c r="BM5203" s="6"/>
      <c r="BN5203" s="6"/>
      <c r="BO5203" s="6"/>
      <c r="BP5203" s="6"/>
      <c r="BQ5203" s="6"/>
      <c r="BR5203" s="6"/>
      <c r="BS5203" s="6"/>
      <c r="BT5203" s="6"/>
      <c r="BU5203" s="6"/>
      <c r="BV5203" s="6"/>
      <c r="BW5203" s="6"/>
      <c r="BX5203" s="6"/>
      <c r="BY5203" s="6"/>
      <c r="BZ5203" s="6"/>
      <c r="CA5203" s="6"/>
      <c r="CB5203" s="6"/>
      <c r="CC5203" s="6"/>
      <c r="CD5203" s="6"/>
      <c r="CE5203" s="6"/>
      <c r="CF5203" s="6"/>
      <c r="CG5203" s="6"/>
      <c r="CH5203" s="6"/>
      <c r="CI5203" s="6"/>
      <c r="CJ5203" s="6"/>
      <c r="CK5203" s="6"/>
      <c r="CL5203" s="6"/>
      <c r="CM5203" s="6"/>
      <c r="CN5203" s="6"/>
      <c r="CO5203" s="6"/>
      <c r="CP5203" s="6"/>
      <c r="CQ5203" s="6"/>
      <c r="CR5203" s="6"/>
      <c r="CS5203" s="6"/>
      <c r="CT5203" s="6"/>
      <c r="CU5203" s="6"/>
      <c r="CV5203" s="6"/>
      <c r="CW5203" s="6"/>
      <c r="CX5203" s="6"/>
      <c r="CY5203" s="6"/>
      <c r="CZ5203" s="6"/>
      <c r="DA5203" s="6"/>
      <c r="DB5203" s="6"/>
      <c r="DC5203" s="6"/>
      <c r="DD5203" s="6"/>
      <c r="DE5203" s="6"/>
      <c r="DF5203" s="6"/>
      <c r="DG5203" s="6"/>
      <c r="DH5203" s="6"/>
      <c r="DI5203" s="6"/>
      <c r="DJ5203" s="6"/>
    </row>
    <row r="5204" spans="15:114" ht="15" customHeight="1" x14ac:dyDescent="0.15"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6"/>
      <c r="BC5204" s="6"/>
      <c r="BD5204" s="6"/>
      <c r="BE5204" s="6"/>
      <c r="BF5204" s="6"/>
      <c r="BG5204" s="6"/>
      <c r="BH5204" s="6"/>
      <c r="BI5204" s="6"/>
      <c r="BJ5204" s="6"/>
      <c r="BK5204" s="6"/>
      <c r="BL5204" s="6"/>
      <c r="BM5204" s="6"/>
      <c r="BN5204" s="6"/>
      <c r="BO5204" s="6"/>
      <c r="BP5204" s="6"/>
      <c r="BQ5204" s="6"/>
      <c r="BR5204" s="6"/>
      <c r="BS5204" s="6"/>
      <c r="BT5204" s="6"/>
      <c r="BU5204" s="6"/>
      <c r="BV5204" s="6"/>
      <c r="BW5204" s="6"/>
      <c r="BX5204" s="6"/>
      <c r="BY5204" s="6"/>
      <c r="BZ5204" s="6"/>
      <c r="CA5204" s="6"/>
      <c r="CB5204" s="6"/>
      <c r="CC5204" s="6"/>
      <c r="CD5204" s="6"/>
      <c r="CE5204" s="6"/>
      <c r="CF5204" s="6"/>
      <c r="CG5204" s="6"/>
      <c r="CH5204" s="6"/>
      <c r="CI5204" s="6"/>
      <c r="CJ5204" s="6"/>
      <c r="CK5204" s="6"/>
      <c r="CL5204" s="6"/>
      <c r="CM5204" s="6"/>
      <c r="CN5204" s="6"/>
      <c r="CO5204" s="6"/>
      <c r="CP5204" s="6"/>
      <c r="CQ5204" s="6"/>
      <c r="CR5204" s="6"/>
      <c r="CS5204" s="6"/>
      <c r="CT5204" s="6"/>
      <c r="CU5204" s="6"/>
      <c r="CV5204" s="6"/>
      <c r="CW5204" s="6"/>
      <c r="CX5204" s="6"/>
      <c r="CY5204" s="6"/>
      <c r="CZ5204" s="6"/>
      <c r="DA5204" s="6"/>
      <c r="DB5204" s="6"/>
      <c r="DC5204" s="6"/>
      <c r="DD5204" s="6"/>
      <c r="DE5204" s="6"/>
      <c r="DF5204" s="6"/>
      <c r="DG5204" s="6"/>
      <c r="DH5204" s="6"/>
      <c r="DI5204" s="6"/>
      <c r="DJ5204" s="6"/>
    </row>
    <row r="5205" spans="15:114" ht="15" customHeight="1" x14ac:dyDescent="0.15"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6"/>
      <c r="BC5205" s="6"/>
      <c r="BD5205" s="6"/>
      <c r="BE5205" s="6"/>
      <c r="BF5205" s="6"/>
      <c r="BG5205" s="6"/>
      <c r="BH5205" s="6"/>
      <c r="BI5205" s="6"/>
      <c r="BJ5205" s="6"/>
      <c r="BK5205" s="6"/>
      <c r="BL5205" s="6"/>
      <c r="BM5205" s="6"/>
      <c r="BN5205" s="6"/>
      <c r="BO5205" s="6"/>
      <c r="BP5205" s="6"/>
      <c r="BQ5205" s="6"/>
      <c r="BR5205" s="6"/>
      <c r="BS5205" s="6"/>
      <c r="BT5205" s="6"/>
      <c r="BU5205" s="6"/>
      <c r="BV5205" s="6"/>
      <c r="BW5205" s="6"/>
      <c r="BX5205" s="6"/>
      <c r="BY5205" s="6"/>
      <c r="BZ5205" s="6"/>
      <c r="CA5205" s="6"/>
      <c r="CB5205" s="6"/>
      <c r="CC5205" s="6"/>
      <c r="CD5205" s="6"/>
      <c r="CE5205" s="6"/>
      <c r="CF5205" s="6"/>
      <c r="CG5205" s="6"/>
      <c r="CH5205" s="6"/>
      <c r="CI5205" s="6"/>
      <c r="CJ5205" s="6"/>
      <c r="CK5205" s="6"/>
      <c r="CL5205" s="6"/>
      <c r="CM5205" s="6"/>
      <c r="CN5205" s="6"/>
      <c r="CO5205" s="6"/>
      <c r="CP5205" s="6"/>
      <c r="CQ5205" s="6"/>
      <c r="CR5205" s="6"/>
      <c r="CS5205" s="6"/>
      <c r="CT5205" s="6"/>
      <c r="CU5205" s="6"/>
      <c r="CV5205" s="6"/>
      <c r="CW5205" s="6"/>
      <c r="CX5205" s="6"/>
      <c r="CY5205" s="6"/>
      <c r="CZ5205" s="6"/>
      <c r="DA5205" s="6"/>
      <c r="DB5205" s="6"/>
      <c r="DC5205" s="6"/>
      <c r="DD5205" s="6"/>
      <c r="DE5205" s="6"/>
      <c r="DF5205" s="6"/>
      <c r="DG5205" s="6"/>
      <c r="DH5205" s="6"/>
      <c r="DI5205" s="6"/>
      <c r="DJ5205" s="6"/>
    </row>
    <row r="5206" spans="15:114" ht="15" customHeight="1" x14ac:dyDescent="0.15"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6"/>
      <c r="BC5206" s="6"/>
      <c r="BD5206" s="6"/>
      <c r="BE5206" s="6"/>
      <c r="BF5206" s="6"/>
      <c r="BG5206" s="6"/>
      <c r="BH5206" s="6"/>
      <c r="BI5206" s="6"/>
      <c r="BJ5206" s="6"/>
      <c r="BK5206" s="6"/>
      <c r="BL5206" s="6"/>
      <c r="BM5206" s="6"/>
      <c r="BN5206" s="6"/>
      <c r="BO5206" s="6"/>
      <c r="BP5206" s="6"/>
      <c r="BQ5206" s="6"/>
      <c r="BR5206" s="6"/>
      <c r="BS5206" s="6"/>
      <c r="BT5206" s="6"/>
      <c r="BU5206" s="6"/>
      <c r="BV5206" s="6"/>
      <c r="BW5206" s="6"/>
      <c r="BX5206" s="6"/>
      <c r="BY5206" s="6"/>
      <c r="BZ5206" s="6"/>
      <c r="CA5206" s="6"/>
      <c r="CB5206" s="6"/>
      <c r="CC5206" s="6"/>
      <c r="CD5206" s="6"/>
      <c r="CE5206" s="6"/>
      <c r="CF5206" s="6"/>
      <c r="CG5206" s="6"/>
      <c r="CH5206" s="6"/>
      <c r="CI5206" s="6"/>
      <c r="CJ5206" s="6"/>
      <c r="CK5206" s="6"/>
      <c r="CL5206" s="6"/>
      <c r="CM5206" s="6"/>
      <c r="CN5206" s="6"/>
      <c r="CO5206" s="6"/>
      <c r="CP5206" s="6"/>
      <c r="CQ5206" s="6"/>
      <c r="CR5206" s="6"/>
      <c r="CS5206" s="6"/>
      <c r="CT5206" s="6"/>
      <c r="CU5206" s="6"/>
      <c r="CV5206" s="6"/>
      <c r="CW5206" s="6"/>
      <c r="CX5206" s="6"/>
      <c r="CY5206" s="6"/>
      <c r="CZ5206" s="6"/>
      <c r="DA5206" s="6"/>
      <c r="DB5206" s="6"/>
      <c r="DC5206" s="6"/>
      <c r="DD5206" s="6"/>
      <c r="DE5206" s="6"/>
      <c r="DF5206" s="6"/>
      <c r="DG5206" s="6"/>
      <c r="DH5206" s="6"/>
      <c r="DI5206" s="6"/>
      <c r="DJ5206" s="6"/>
    </row>
    <row r="5207" spans="15:114" ht="15" customHeight="1" x14ac:dyDescent="0.15"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6"/>
      <c r="BC5207" s="6"/>
      <c r="BD5207" s="6"/>
      <c r="BE5207" s="6"/>
      <c r="BF5207" s="6"/>
      <c r="BG5207" s="6"/>
      <c r="BH5207" s="6"/>
      <c r="BI5207" s="6"/>
      <c r="BJ5207" s="6"/>
      <c r="BK5207" s="6"/>
      <c r="BL5207" s="6"/>
      <c r="BM5207" s="6"/>
      <c r="BN5207" s="6"/>
      <c r="BO5207" s="6"/>
      <c r="BP5207" s="6"/>
      <c r="BQ5207" s="6"/>
      <c r="BR5207" s="6"/>
      <c r="BS5207" s="6"/>
      <c r="BT5207" s="6"/>
      <c r="BU5207" s="6"/>
      <c r="BV5207" s="6"/>
      <c r="BW5207" s="6"/>
      <c r="BX5207" s="6"/>
      <c r="BY5207" s="6"/>
      <c r="BZ5207" s="6"/>
      <c r="CA5207" s="6"/>
      <c r="CB5207" s="6"/>
      <c r="CC5207" s="6"/>
      <c r="CD5207" s="6"/>
      <c r="CE5207" s="6"/>
      <c r="CF5207" s="6"/>
      <c r="CG5207" s="6"/>
      <c r="CH5207" s="6"/>
      <c r="CI5207" s="6"/>
      <c r="CJ5207" s="6"/>
      <c r="CK5207" s="6"/>
      <c r="CL5207" s="6"/>
      <c r="CM5207" s="6"/>
      <c r="CN5207" s="6"/>
      <c r="CO5207" s="6"/>
      <c r="CP5207" s="6"/>
      <c r="CQ5207" s="6"/>
      <c r="CR5207" s="6"/>
      <c r="CS5207" s="6"/>
      <c r="CT5207" s="6"/>
      <c r="CU5207" s="6"/>
      <c r="CV5207" s="6"/>
      <c r="CW5207" s="6"/>
      <c r="CX5207" s="6"/>
      <c r="CY5207" s="6"/>
      <c r="CZ5207" s="6"/>
      <c r="DA5207" s="6"/>
      <c r="DB5207" s="6"/>
      <c r="DC5207" s="6"/>
      <c r="DD5207" s="6"/>
      <c r="DE5207" s="6"/>
      <c r="DF5207" s="6"/>
      <c r="DG5207" s="6"/>
      <c r="DH5207" s="6"/>
      <c r="DI5207" s="6"/>
      <c r="DJ5207" s="6"/>
    </row>
    <row r="5208" spans="15:114" ht="15" customHeight="1" x14ac:dyDescent="0.15"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6"/>
      <c r="BC5208" s="6"/>
      <c r="BD5208" s="6"/>
      <c r="BE5208" s="6"/>
      <c r="BF5208" s="6"/>
      <c r="BG5208" s="6"/>
      <c r="BH5208" s="6"/>
      <c r="BI5208" s="6"/>
      <c r="BJ5208" s="6"/>
      <c r="BK5208" s="6"/>
      <c r="BL5208" s="6"/>
      <c r="BM5208" s="6"/>
      <c r="BN5208" s="6"/>
      <c r="BO5208" s="6"/>
      <c r="BP5208" s="6"/>
      <c r="BQ5208" s="6"/>
      <c r="BR5208" s="6"/>
      <c r="BS5208" s="6"/>
      <c r="BT5208" s="6"/>
      <c r="BU5208" s="6"/>
      <c r="BV5208" s="6"/>
      <c r="BW5208" s="6"/>
      <c r="BX5208" s="6"/>
      <c r="BY5208" s="6"/>
      <c r="BZ5208" s="6"/>
      <c r="CA5208" s="6"/>
      <c r="CB5208" s="6"/>
      <c r="CC5208" s="6"/>
      <c r="CD5208" s="6"/>
      <c r="CE5208" s="6"/>
      <c r="CF5208" s="6"/>
      <c r="CG5208" s="6"/>
      <c r="CH5208" s="6"/>
      <c r="CI5208" s="6"/>
      <c r="CJ5208" s="6"/>
      <c r="CK5208" s="6"/>
      <c r="CL5208" s="6"/>
      <c r="CM5208" s="6"/>
      <c r="CN5208" s="6"/>
      <c r="CO5208" s="6"/>
      <c r="CP5208" s="6"/>
      <c r="CQ5208" s="6"/>
      <c r="CR5208" s="6"/>
      <c r="CS5208" s="6"/>
      <c r="CT5208" s="6"/>
      <c r="CU5208" s="6"/>
      <c r="CV5208" s="6"/>
      <c r="CW5208" s="6"/>
      <c r="CX5208" s="6"/>
      <c r="CY5208" s="6"/>
      <c r="CZ5208" s="6"/>
      <c r="DA5208" s="6"/>
      <c r="DB5208" s="6"/>
      <c r="DC5208" s="6"/>
      <c r="DD5208" s="6"/>
      <c r="DE5208" s="6"/>
      <c r="DF5208" s="6"/>
      <c r="DG5208" s="6"/>
      <c r="DH5208" s="6"/>
      <c r="DI5208" s="6"/>
      <c r="DJ5208" s="6"/>
    </row>
    <row r="5209" spans="15:114" ht="15" customHeight="1" x14ac:dyDescent="0.15"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6"/>
      <c r="BC5209" s="6"/>
      <c r="BD5209" s="6"/>
      <c r="BE5209" s="6"/>
      <c r="BF5209" s="6"/>
      <c r="BG5209" s="6"/>
      <c r="BH5209" s="6"/>
      <c r="BI5209" s="6"/>
      <c r="BJ5209" s="6"/>
      <c r="BK5209" s="6"/>
      <c r="BL5209" s="6"/>
      <c r="BM5209" s="6"/>
      <c r="BN5209" s="6"/>
      <c r="BO5209" s="6"/>
      <c r="BP5209" s="6"/>
      <c r="BQ5209" s="6"/>
      <c r="BR5209" s="6"/>
      <c r="BS5209" s="6"/>
      <c r="BT5209" s="6"/>
      <c r="BU5209" s="6"/>
      <c r="BV5209" s="6"/>
      <c r="BW5209" s="6"/>
      <c r="BX5209" s="6"/>
      <c r="BY5209" s="6"/>
      <c r="BZ5209" s="6"/>
      <c r="CA5209" s="6"/>
      <c r="CB5209" s="6"/>
      <c r="CC5209" s="6"/>
      <c r="CD5209" s="6"/>
      <c r="CE5209" s="6"/>
      <c r="CF5209" s="6"/>
      <c r="CG5209" s="6"/>
      <c r="CH5209" s="6"/>
      <c r="CI5209" s="6"/>
      <c r="CJ5209" s="6"/>
      <c r="CK5209" s="6"/>
      <c r="CL5209" s="6"/>
      <c r="CM5209" s="6"/>
      <c r="CN5209" s="6"/>
      <c r="CO5209" s="6"/>
      <c r="CP5209" s="6"/>
      <c r="CQ5209" s="6"/>
      <c r="CR5209" s="6"/>
      <c r="CS5209" s="6"/>
      <c r="CT5209" s="6"/>
      <c r="CU5209" s="6"/>
      <c r="CV5209" s="6"/>
      <c r="CW5209" s="6"/>
      <c r="CX5209" s="6"/>
      <c r="CY5209" s="6"/>
      <c r="CZ5209" s="6"/>
      <c r="DA5209" s="6"/>
      <c r="DB5209" s="6"/>
      <c r="DC5209" s="6"/>
      <c r="DD5209" s="6"/>
      <c r="DE5209" s="6"/>
      <c r="DF5209" s="6"/>
      <c r="DG5209" s="6"/>
      <c r="DH5209" s="6"/>
      <c r="DI5209" s="6"/>
      <c r="DJ5209" s="6"/>
    </row>
    <row r="5210" spans="15:114" ht="15" customHeight="1" x14ac:dyDescent="0.15"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6"/>
      <c r="BC5210" s="6"/>
      <c r="BD5210" s="6"/>
      <c r="BE5210" s="6"/>
      <c r="BF5210" s="6"/>
      <c r="BG5210" s="6"/>
      <c r="BH5210" s="6"/>
      <c r="BI5210" s="6"/>
      <c r="BJ5210" s="6"/>
      <c r="BK5210" s="6"/>
      <c r="BL5210" s="6"/>
      <c r="BM5210" s="6"/>
      <c r="BN5210" s="6"/>
      <c r="BO5210" s="6"/>
      <c r="BP5210" s="6"/>
      <c r="BQ5210" s="6"/>
      <c r="BR5210" s="6"/>
      <c r="BS5210" s="6"/>
      <c r="BT5210" s="6"/>
      <c r="BU5210" s="6"/>
      <c r="BV5210" s="6"/>
      <c r="BW5210" s="6"/>
      <c r="BX5210" s="6"/>
      <c r="BY5210" s="6"/>
      <c r="BZ5210" s="6"/>
      <c r="CA5210" s="6"/>
      <c r="CB5210" s="6"/>
      <c r="CC5210" s="6"/>
      <c r="CD5210" s="6"/>
      <c r="CE5210" s="6"/>
      <c r="CF5210" s="6"/>
      <c r="CG5210" s="6"/>
      <c r="CH5210" s="6"/>
      <c r="CI5210" s="6"/>
      <c r="CJ5210" s="6"/>
      <c r="CK5210" s="6"/>
      <c r="CL5210" s="6"/>
      <c r="CM5210" s="6"/>
      <c r="CN5210" s="6"/>
      <c r="CO5210" s="6"/>
      <c r="CP5210" s="6"/>
      <c r="CQ5210" s="6"/>
      <c r="CR5210" s="6"/>
      <c r="CS5210" s="6"/>
      <c r="CT5210" s="6"/>
      <c r="CU5210" s="6"/>
      <c r="CV5210" s="6"/>
      <c r="CW5210" s="6"/>
      <c r="CX5210" s="6"/>
      <c r="CY5210" s="6"/>
      <c r="CZ5210" s="6"/>
      <c r="DA5210" s="6"/>
      <c r="DB5210" s="6"/>
      <c r="DC5210" s="6"/>
      <c r="DD5210" s="6"/>
      <c r="DE5210" s="6"/>
      <c r="DF5210" s="6"/>
      <c r="DG5210" s="6"/>
      <c r="DH5210" s="6"/>
      <c r="DI5210" s="6"/>
      <c r="DJ5210" s="6"/>
    </row>
    <row r="5211" spans="15:114" ht="15" customHeight="1" x14ac:dyDescent="0.15"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6"/>
      <c r="BC5211" s="6"/>
      <c r="BD5211" s="6"/>
      <c r="BE5211" s="6"/>
      <c r="BF5211" s="6"/>
      <c r="BG5211" s="6"/>
      <c r="BH5211" s="6"/>
      <c r="BI5211" s="6"/>
      <c r="BJ5211" s="6"/>
      <c r="BK5211" s="6"/>
      <c r="BL5211" s="6"/>
      <c r="BM5211" s="6"/>
      <c r="BN5211" s="6"/>
      <c r="BO5211" s="6"/>
      <c r="BP5211" s="6"/>
      <c r="BQ5211" s="6"/>
      <c r="BR5211" s="6"/>
      <c r="BS5211" s="6"/>
      <c r="BT5211" s="6"/>
      <c r="BU5211" s="6"/>
      <c r="BV5211" s="6"/>
      <c r="BW5211" s="6"/>
      <c r="BX5211" s="6"/>
      <c r="BY5211" s="6"/>
      <c r="BZ5211" s="6"/>
      <c r="CA5211" s="6"/>
      <c r="CB5211" s="6"/>
      <c r="CC5211" s="6"/>
      <c r="CD5211" s="6"/>
      <c r="CE5211" s="6"/>
      <c r="CF5211" s="6"/>
      <c r="CG5211" s="6"/>
      <c r="CH5211" s="6"/>
      <c r="CI5211" s="6"/>
      <c r="CJ5211" s="6"/>
      <c r="CK5211" s="6"/>
      <c r="CL5211" s="6"/>
      <c r="CM5211" s="6"/>
      <c r="CN5211" s="6"/>
      <c r="CO5211" s="6"/>
      <c r="CP5211" s="6"/>
      <c r="CQ5211" s="6"/>
      <c r="CR5211" s="6"/>
      <c r="CS5211" s="6"/>
      <c r="CT5211" s="6"/>
      <c r="CU5211" s="6"/>
      <c r="CV5211" s="6"/>
      <c r="CW5211" s="6"/>
      <c r="CX5211" s="6"/>
      <c r="CY5211" s="6"/>
      <c r="CZ5211" s="6"/>
      <c r="DA5211" s="6"/>
      <c r="DB5211" s="6"/>
      <c r="DC5211" s="6"/>
      <c r="DD5211" s="6"/>
      <c r="DE5211" s="6"/>
      <c r="DF5211" s="6"/>
      <c r="DG5211" s="6"/>
      <c r="DH5211" s="6"/>
      <c r="DI5211" s="6"/>
      <c r="DJ5211" s="6"/>
    </row>
    <row r="5212" spans="15:114" ht="15" customHeight="1" x14ac:dyDescent="0.15"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6"/>
      <c r="BC5212" s="6"/>
      <c r="BD5212" s="6"/>
      <c r="BE5212" s="6"/>
      <c r="BF5212" s="6"/>
      <c r="BG5212" s="6"/>
      <c r="BH5212" s="6"/>
      <c r="BI5212" s="6"/>
      <c r="BJ5212" s="6"/>
      <c r="BK5212" s="6"/>
      <c r="BL5212" s="6"/>
      <c r="BM5212" s="6"/>
      <c r="BN5212" s="6"/>
      <c r="BO5212" s="6"/>
      <c r="BP5212" s="6"/>
      <c r="BQ5212" s="6"/>
      <c r="BR5212" s="6"/>
      <c r="BS5212" s="6"/>
      <c r="BT5212" s="6"/>
      <c r="BU5212" s="6"/>
      <c r="BV5212" s="6"/>
      <c r="BW5212" s="6"/>
      <c r="BX5212" s="6"/>
      <c r="BY5212" s="6"/>
      <c r="BZ5212" s="6"/>
      <c r="CA5212" s="6"/>
      <c r="CB5212" s="6"/>
      <c r="CC5212" s="6"/>
      <c r="CD5212" s="6"/>
      <c r="CE5212" s="6"/>
      <c r="CF5212" s="6"/>
      <c r="CG5212" s="6"/>
      <c r="CH5212" s="6"/>
      <c r="CI5212" s="6"/>
      <c r="CJ5212" s="6"/>
      <c r="CK5212" s="6"/>
      <c r="CL5212" s="6"/>
      <c r="CM5212" s="6"/>
      <c r="CN5212" s="6"/>
      <c r="CO5212" s="6"/>
      <c r="CP5212" s="6"/>
      <c r="CQ5212" s="6"/>
      <c r="CR5212" s="6"/>
      <c r="CS5212" s="6"/>
      <c r="CT5212" s="6"/>
      <c r="CU5212" s="6"/>
      <c r="CV5212" s="6"/>
      <c r="CW5212" s="6"/>
      <c r="CX5212" s="6"/>
      <c r="CY5212" s="6"/>
      <c r="CZ5212" s="6"/>
      <c r="DA5212" s="6"/>
      <c r="DB5212" s="6"/>
      <c r="DC5212" s="6"/>
      <c r="DD5212" s="6"/>
      <c r="DE5212" s="6"/>
      <c r="DF5212" s="6"/>
      <c r="DG5212" s="6"/>
      <c r="DH5212" s="6"/>
      <c r="DI5212" s="6"/>
      <c r="DJ5212" s="6"/>
    </row>
    <row r="5213" spans="15:114" ht="15" customHeight="1" x14ac:dyDescent="0.15"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6"/>
      <c r="BC5213" s="6"/>
      <c r="BD5213" s="6"/>
      <c r="BE5213" s="6"/>
      <c r="BF5213" s="6"/>
      <c r="BG5213" s="6"/>
      <c r="BH5213" s="6"/>
      <c r="BI5213" s="6"/>
      <c r="BJ5213" s="6"/>
      <c r="BK5213" s="6"/>
      <c r="BL5213" s="6"/>
      <c r="BM5213" s="6"/>
      <c r="BN5213" s="6"/>
      <c r="BO5213" s="6"/>
      <c r="BP5213" s="6"/>
      <c r="BQ5213" s="6"/>
      <c r="BR5213" s="6"/>
      <c r="BS5213" s="6"/>
      <c r="BT5213" s="6"/>
      <c r="BU5213" s="6"/>
      <c r="BV5213" s="6"/>
      <c r="BW5213" s="6"/>
      <c r="BX5213" s="6"/>
      <c r="BY5213" s="6"/>
      <c r="BZ5213" s="6"/>
      <c r="CA5213" s="6"/>
      <c r="CB5213" s="6"/>
      <c r="CC5213" s="6"/>
      <c r="CD5213" s="6"/>
      <c r="CE5213" s="6"/>
      <c r="CF5213" s="6"/>
      <c r="CG5213" s="6"/>
      <c r="CH5213" s="6"/>
      <c r="CI5213" s="6"/>
      <c r="CJ5213" s="6"/>
      <c r="CK5213" s="6"/>
      <c r="CL5213" s="6"/>
      <c r="CM5213" s="6"/>
      <c r="CN5213" s="6"/>
      <c r="CO5213" s="6"/>
      <c r="CP5213" s="6"/>
      <c r="CQ5213" s="6"/>
      <c r="CR5213" s="6"/>
      <c r="CS5213" s="6"/>
      <c r="CT5213" s="6"/>
      <c r="CU5213" s="6"/>
      <c r="CV5213" s="6"/>
      <c r="CW5213" s="6"/>
      <c r="CX5213" s="6"/>
      <c r="CY5213" s="6"/>
      <c r="CZ5213" s="6"/>
      <c r="DA5213" s="6"/>
      <c r="DB5213" s="6"/>
      <c r="DC5213" s="6"/>
      <c r="DD5213" s="6"/>
      <c r="DE5213" s="6"/>
      <c r="DF5213" s="6"/>
      <c r="DG5213" s="6"/>
      <c r="DH5213" s="6"/>
      <c r="DI5213" s="6"/>
      <c r="DJ5213" s="6"/>
    </row>
    <row r="5214" spans="15:114" ht="15" customHeight="1" x14ac:dyDescent="0.15"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6"/>
      <c r="BC5214" s="6"/>
      <c r="BD5214" s="6"/>
      <c r="BE5214" s="6"/>
      <c r="BF5214" s="6"/>
      <c r="BG5214" s="6"/>
      <c r="BH5214" s="6"/>
      <c r="BI5214" s="6"/>
      <c r="BJ5214" s="6"/>
      <c r="BK5214" s="6"/>
      <c r="BL5214" s="6"/>
      <c r="BM5214" s="6"/>
      <c r="BN5214" s="6"/>
      <c r="BO5214" s="6"/>
      <c r="BP5214" s="6"/>
      <c r="BQ5214" s="6"/>
      <c r="BR5214" s="6"/>
      <c r="BS5214" s="6"/>
      <c r="BT5214" s="6"/>
      <c r="BU5214" s="6"/>
      <c r="BV5214" s="6"/>
      <c r="BW5214" s="6"/>
      <c r="BX5214" s="6"/>
      <c r="BY5214" s="6"/>
      <c r="BZ5214" s="6"/>
      <c r="CA5214" s="6"/>
      <c r="CB5214" s="6"/>
      <c r="CC5214" s="6"/>
      <c r="CD5214" s="6"/>
      <c r="CE5214" s="6"/>
      <c r="CF5214" s="6"/>
      <c r="CG5214" s="6"/>
      <c r="CH5214" s="6"/>
      <c r="CI5214" s="6"/>
      <c r="CJ5214" s="6"/>
      <c r="CK5214" s="6"/>
      <c r="CL5214" s="6"/>
      <c r="CM5214" s="6"/>
      <c r="CN5214" s="6"/>
      <c r="CO5214" s="6"/>
      <c r="CP5214" s="6"/>
      <c r="CQ5214" s="6"/>
      <c r="CR5214" s="6"/>
      <c r="CS5214" s="6"/>
      <c r="CT5214" s="6"/>
      <c r="CU5214" s="6"/>
      <c r="CV5214" s="6"/>
      <c r="CW5214" s="6"/>
      <c r="CX5214" s="6"/>
      <c r="CY5214" s="6"/>
      <c r="CZ5214" s="6"/>
      <c r="DA5214" s="6"/>
      <c r="DB5214" s="6"/>
      <c r="DC5214" s="6"/>
      <c r="DD5214" s="6"/>
      <c r="DE5214" s="6"/>
      <c r="DF5214" s="6"/>
      <c r="DG5214" s="6"/>
      <c r="DH5214" s="6"/>
      <c r="DI5214" s="6"/>
      <c r="DJ5214" s="6"/>
    </row>
    <row r="5215" spans="15:114" ht="15" customHeight="1" x14ac:dyDescent="0.15"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6"/>
      <c r="BC5215" s="6"/>
      <c r="BD5215" s="6"/>
      <c r="BE5215" s="6"/>
      <c r="BF5215" s="6"/>
      <c r="BG5215" s="6"/>
      <c r="BH5215" s="6"/>
      <c r="BI5215" s="6"/>
      <c r="BJ5215" s="6"/>
      <c r="BK5215" s="6"/>
      <c r="BL5215" s="6"/>
      <c r="BM5215" s="6"/>
      <c r="BN5215" s="6"/>
      <c r="BO5215" s="6"/>
      <c r="BP5215" s="6"/>
      <c r="BQ5215" s="6"/>
      <c r="BR5215" s="6"/>
      <c r="BS5215" s="6"/>
      <c r="BT5215" s="6"/>
      <c r="BU5215" s="6"/>
      <c r="BV5215" s="6"/>
      <c r="BW5215" s="6"/>
      <c r="BX5215" s="6"/>
      <c r="BY5215" s="6"/>
      <c r="BZ5215" s="6"/>
      <c r="CA5215" s="6"/>
      <c r="CB5215" s="6"/>
      <c r="CC5215" s="6"/>
      <c r="CD5215" s="6"/>
      <c r="CE5215" s="6"/>
      <c r="CF5215" s="6"/>
      <c r="CG5215" s="6"/>
      <c r="CH5215" s="6"/>
      <c r="CI5215" s="6"/>
      <c r="CJ5215" s="6"/>
      <c r="CK5215" s="6"/>
      <c r="CL5215" s="6"/>
      <c r="CM5215" s="6"/>
      <c r="CN5215" s="6"/>
      <c r="CO5215" s="6"/>
      <c r="CP5215" s="6"/>
      <c r="CQ5215" s="6"/>
      <c r="CR5215" s="6"/>
      <c r="CS5215" s="6"/>
      <c r="CT5215" s="6"/>
      <c r="CU5215" s="6"/>
      <c r="CV5215" s="6"/>
      <c r="CW5215" s="6"/>
      <c r="CX5215" s="6"/>
      <c r="CY5215" s="6"/>
      <c r="CZ5215" s="6"/>
      <c r="DA5215" s="6"/>
      <c r="DB5215" s="6"/>
      <c r="DC5215" s="6"/>
      <c r="DD5215" s="6"/>
      <c r="DE5215" s="6"/>
      <c r="DF5215" s="6"/>
      <c r="DG5215" s="6"/>
      <c r="DH5215" s="6"/>
      <c r="DI5215" s="6"/>
      <c r="DJ5215" s="6"/>
    </row>
    <row r="5216" spans="15:114" ht="15" customHeight="1" x14ac:dyDescent="0.15"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6"/>
      <c r="BC5216" s="6"/>
      <c r="BD5216" s="6"/>
      <c r="BE5216" s="6"/>
      <c r="BF5216" s="6"/>
      <c r="BG5216" s="6"/>
      <c r="BH5216" s="6"/>
      <c r="BI5216" s="6"/>
      <c r="BJ5216" s="6"/>
      <c r="BK5216" s="6"/>
      <c r="BL5216" s="6"/>
      <c r="BM5216" s="6"/>
      <c r="BN5216" s="6"/>
      <c r="BO5216" s="6"/>
      <c r="BP5216" s="6"/>
      <c r="BQ5216" s="6"/>
      <c r="BR5216" s="6"/>
      <c r="BS5216" s="6"/>
      <c r="BT5216" s="6"/>
      <c r="BU5216" s="6"/>
      <c r="BV5216" s="6"/>
      <c r="BW5216" s="6"/>
      <c r="BX5216" s="6"/>
      <c r="BY5216" s="6"/>
      <c r="BZ5216" s="6"/>
      <c r="CA5216" s="6"/>
      <c r="CB5216" s="6"/>
      <c r="CC5216" s="6"/>
      <c r="CD5216" s="6"/>
      <c r="CE5216" s="6"/>
      <c r="CF5216" s="6"/>
      <c r="CG5216" s="6"/>
      <c r="CH5216" s="6"/>
      <c r="CI5216" s="6"/>
      <c r="CJ5216" s="6"/>
      <c r="CK5216" s="6"/>
      <c r="CL5216" s="6"/>
      <c r="CM5216" s="6"/>
      <c r="CN5216" s="6"/>
      <c r="CO5216" s="6"/>
      <c r="CP5216" s="6"/>
      <c r="CQ5216" s="6"/>
      <c r="CR5216" s="6"/>
      <c r="CS5216" s="6"/>
      <c r="CT5216" s="6"/>
      <c r="CU5216" s="6"/>
      <c r="CV5216" s="6"/>
      <c r="CW5216" s="6"/>
      <c r="CX5216" s="6"/>
      <c r="CY5216" s="6"/>
      <c r="CZ5216" s="6"/>
      <c r="DA5216" s="6"/>
      <c r="DB5216" s="6"/>
      <c r="DC5216" s="6"/>
      <c r="DD5216" s="6"/>
      <c r="DE5216" s="6"/>
      <c r="DF5216" s="6"/>
      <c r="DG5216" s="6"/>
      <c r="DH5216" s="6"/>
      <c r="DI5216" s="6"/>
      <c r="DJ5216" s="6"/>
    </row>
    <row r="5217" spans="15:114" ht="15" customHeight="1" x14ac:dyDescent="0.15"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6"/>
      <c r="BC5217" s="6"/>
      <c r="BD5217" s="6"/>
      <c r="BE5217" s="6"/>
      <c r="BF5217" s="6"/>
      <c r="BG5217" s="6"/>
      <c r="BH5217" s="6"/>
      <c r="BI5217" s="6"/>
      <c r="BJ5217" s="6"/>
      <c r="BK5217" s="6"/>
      <c r="BL5217" s="6"/>
      <c r="BM5217" s="6"/>
      <c r="BN5217" s="6"/>
      <c r="BO5217" s="6"/>
      <c r="BP5217" s="6"/>
      <c r="BQ5217" s="6"/>
      <c r="BR5217" s="6"/>
      <c r="BS5217" s="6"/>
      <c r="BT5217" s="6"/>
      <c r="BU5217" s="6"/>
      <c r="BV5217" s="6"/>
      <c r="BW5217" s="6"/>
      <c r="BX5217" s="6"/>
      <c r="BY5217" s="6"/>
      <c r="BZ5217" s="6"/>
      <c r="CA5217" s="6"/>
      <c r="CB5217" s="6"/>
      <c r="CC5217" s="6"/>
      <c r="CD5217" s="6"/>
      <c r="CE5217" s="6"/>
      <c r="CF5217" s="6"/>
      <c r="CG5217" s="6"/>
      <c r="CH5217" s="6"/>
      <c r="CI5217" s="6"/>
      <c r="CJ5217" s="6"/>
      <c r="CK5217" s="6"/>
      <c r="CL5217" s="6"/>
      <c r="CM5217" s="6"/>
      <c r="CN5217" s="6"/>
      <c r="CO5217" s="6"/>
      <c r="CP5217" s="6"/>
      <c r="CQ5217" s="6"/>
      <c r="CR5217" s="6"/>
      <c r="CS5217" s="6"/>
      <c r="CT5217" s="6"/>
      <c r="CU5217" s="6"/>
      <c r="CV5217" s="6"/>
      <c r="CW5217" s="6"/>
      <c r="CX5217" s="6"/>
      <c r="CY5217" s="6"/>
      <c r="CZ5217" s="6"/>
      <c r="DA5217" s="6"/>
      <c r="DB5217" s="6"/>
      <c r="DC5217" s="6"/>
      <c r="DD5217" s="6"/>
      <c r="DE5217" s="6"/>
      <c r="DF5217" s="6"/>
      <c r="DG5217" s="6"/>
      <c r="DH5217" s="6"/>
      <c r="DI5217" s="6"/>
      <c r="DJ5217" s="6"/>
    </row>
    <row r="5218" spans="15:114" ht="15" customHeight="1" x14ac:dyDescent="0.15"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  <c r="BH5218" s="6"/>
      <c r="BI5218" s="6"/>
      <c r="BJ5218" s="6"/>
      <c r="BK5218" s="6"/>
      <c r="BL5218" s="6"/>
      <c r="BM5218" s="6"/>
      <c r="BN5218" s="6"/>
      <c r="BO5218" s="6"/>
      <c r="BP5218" s="6"/>
      <c r="BQ5218" s="6"/>
      <c r="BR5218" s="6"/>
      <c r="BS5218" s="6"/>
      <c r="BT5218" s="6"/>
      <c r="BU5218" s="6"/>
      <c r="BV5218" s="6"/>
      <c r="BW5218" s="6"/>
      <c r="BX5218" s="6"/>
      <c r="BY5218" s="6"/>
      <c r="BZ5218" s="6"/>
      <c r="CA5218" s="6"/>
      <c r="CB5218" s="6"/>
      <c r="CC5218" s="6"/>
      <c r="CD5218" s="6"/>
      <c r="CE5218" s="6"/>
      <c r="CF5218" s="6"/>
      <c r="CG5218" s="6"/>
      <c r="CH5218" s="6"/>
      <c r="CI5218" s="6"/>
      <c r="CJ5218" s="6"/>
      <c r="CK5218" s="6"/>
      <c r="CL5218" s="6"/>
      <c r="CM5218" s="6"/>
      <c r="CN5218" s="6"/>
      <c r="CO5218" s="6"/>
      <c r="CP5218" s="6"/>
      <c r="CQ5218" s="6"/>
      <c r="CR5218" s="6"/>
      <c r="CS5218" s="6"/>
      <c r="CT5218" s="6"/>
      <c r="CU5218" s="6"/>
      <c r="CV5218" s="6"/>
      <c r="CW5218" s="6"/>
      <c r="CX5218" s="6"/>
      <c r="CY5218" s="6"/>
      <c r="CZ5218" s="6"/>
      <c r="DA5218" s="6"/>
      <c r="DB5218" s="6"/>
      <c r="DC5218" s="6"/>
      <c r="DD5218" s="6"/>
      <c r="DE5218" s="6"/>
      <c r="DF5218" s="6"/>
      <c r="DG5218" s="6"/>
      <c r="DH5218" s="6"/>
      <c r="DI5218" s="6"/>
      <c r="DJ5218" s="6"/>
    </row>
    <row r="5219" spans="15:114" ht="15" customHeight="1" x14ac:dyDescent="0.15"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  <c r="BH5219" s="6"/>
      <c r="BI5219" s="6"/>
      <c r="BJ5219" s="6"/>
      <c r="BK5219" s="6"/>
      <c r="BL5219" s="6"/>
      <c r="BM5219" s="6"/>
      <c r="BN5219" s="6"/>
      <c r="BO5219" s="6"/>
      <c r="BP5219" s="6"/>
      <c r="BQ5219" s="6"/>
      <c r="BR5219" s="6"/>
      <c r="BS5219" s="6"/>
      <c r="BT5219" s="6"/>
      <c r="BU5219" s="6"/>
      <c r="BV5219" s="6"/>
      <c r="BW5219" s="6"/>
      <c r="BX5219" s="6"/>
      <c r="BY5219" s="6"/>
      <c r="BZ5219" s="6"/>
      <c r="CA5219" s="6"/>
      <c r="CB5219" s="6"/>
      <c r="CC5219" s="6"/>
      <c r="CD5219" s="6"/>
      <c r="CE5219" s="6"/>
      <c r="CF5219" s="6"/>
      <c r="CG5219" s="6"/>
      <c r="CH5219" s="6"/>
      <c r="CI5219" s="6"/>
      <c r="CJ5219" s="6"/>
      <c r="CK5219" s="6"/>
      <c r="CL5219" s="6"/>
      <c r="CM5219" s="6"/>
      <c r="CN5219" s="6"/>
      <c r="CO5219" s="6"/>
      <c r="CP5219" s="6"/>
      <c r="CQ5219" s="6"/>
      <c r="CR5219" s="6"/>
      <c r="CS5219" s="6"/>
      <c r="CT5219" s="6"/>
      <c r="CU5219" s="6"/>
      <c r="CV5219" s="6"/>
      <c r="CW5219" s="6"/>
      <c r="CX5219" s="6"/>
      <c r="CY5219" s="6"/>
      <c r="CZ5219" s="6"/>
      <c r="DA5219" s="6"/>
      <c r="DB5219" s="6"/>
      <c r="DC5219" s="6"/>
      <c r="DD5219" s="6"/>
      <c r="DE5219" s="6"/>
      <c r="DF5219" s="6"/>
      <c r="DG5219" s="6"/>
      <c r="DH5219" s="6"/>
      <c r="DI5219" s="6"/>
      <c r="DJ5219" s="6"/>
    </row>
    <row r="5220" spans="15:114" ht="15" customHeight="1" x14ac:dyDescent="0.15"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6"/>
      <c r="BC5220" s="6"/>
      <c r="BD5220" s="6"/>
      <c r="BE5220" s="6"/>
      <c r="BF5220" s="6"/>
      <c r="BG5220" s="6"/>
      <c r="BH5220" s="6"/>
      <c r="BI5220" s="6"/>
      <c r="BJ5220" s="6"/>
      <c r="BK5220" s="6"/>
      <c r="BL5220" s="6"/>
      <c r="BM5220" s="6"/>
      <c r="BN5220" s="6"/>
      <c r="BO5220" s="6"/>
      <c r="BP5220" s="6"/>
      <c r="BQ5220" s="6"/>
      <c r="BR5220" s="6"/>
      <c r="BS5220" s="6"/>
      <c r="BT5220" s="6"/>
      <c r="BU5220" s="6"/>
      <c r="BV5220" s="6"/>
      <c r="BW5220" s="6"/>
      <c r="BX5220" s="6"/>
      <c r="BY5220" s="6"/>
      <c r="BZ5220" s="6"/>
      <c r="CA5220" s="6"/>
      <c r="CB5220" s="6"/>
      <c r="CC5220" s="6"/>
      <c r="CD5220" s="6"/>
      <c r="CE5220" s="6"/>
      <c r="CF5220" s="6"/>
      <c r="CG5220" s="6"/>
      <c r="CH5220" s="6"/>
      <c r="CI5220" s="6"/>
      <c r="CJ5220" s="6"/>
      <c r="CK5220" s="6"/>
      <c r="CL5220" s="6"/>
      <c r="CM5220" s="6"/>
      <c r="CN5220" s="6"/>
      <c r="CO5220" s="6"/>
      <c r="CP5220" s="6"/>
      <c r="CQ5220" s="6"/>
      <c r="CR5220" s="6"/>
      <c r="CS5220" s="6"/>
      <c r="CT5220" s="6"/>
      <c r="CU5220" s="6"/>
      <c r="CV5220" s="6"/>
      <c r="CW5220" s="6"/>
      <c r="CX5220" s="6"/>
      <c r="CY5220" s="6"/>
      <c r="CZ5220" s="6"/>
      <c r="DA5220" s="6"/>
      <c r="DB5220" s="6"/>
      <c r="DC5220" s="6"/>
      <c r="DD5220" s="6"/>
      <c r="DE5220" s="6"/>
      <c r="DF5220" s="6"/>
      <c r="DG5220" s="6"/>
      <c r="DH5220" s="6"/>
      <c r="DI5220" s="6"/>
      <c r="DJ5220" s="6"/>
    </row>
    <row r="5221" spans="15:114" ht="15" customHeight="1" x14ac:dyDescent="0.15"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6"/>
      <c r="BC5221" s="6"/>
      <c r="BD5221" s="6"/>
      <c r="BE5221" s="6"/>
      <c r="BF5221" s="6"/>
      <c r="BG5221" s="6"/>
      <c r="BH5221" s="6"/>
      <c r="BI5221" s="6"/>
      <c r="BJ5221" s="6"/>
      <c r="BK5221" s="6"/>
      <c r="BL5221" s="6"/>
      <c r="BM5221" s="6"/>
      <c r="BN5221" s="6"/>
      <c r="BO5221" s="6"/>
      <c r="BP5221" s="6"/>
      <c r="BQ5221" s="6"/>
      <c r="BR5221" s="6"/>
      <c r="BS5221" s="6"/>
      <c r="BT5221" s="6"/>
      <c r="BU5221" s="6"/>
      <c r="BV5221" s="6"/>
      <c r="BW5221" s="6"/>
      <c r="BX5221" s="6"/>
      <c r="BY5221" s="6"/>
      <c r="BZ5221" s="6"/>
      <c r="CA5221" s="6"/>
      <c r="CB5221" s="6"/>
      <c r="CC5221" s="6"/>
      <c r="CD5221" s="6"/>
      <c r="CE5221" s="6"/>
      <c r="CF5221" s="6"/>
      <c r="CG5221" s="6"/>
      <c r="CH5221" s="6"/>
      <c r="CI5221" s="6"/>
      <c r="CJ5221" s="6"/>
      <c r="CK5221" s="6"/>
      <c r="CL5221" s="6"/>
      <c r="CM5221" s="6"/>
      <c r="CN5221" s="6"/>
      <c r="CO5221" s="6"/>
      <c r="CP5221" s="6"/>
      <c r="CQ5221" s="6"/>
      <c r="CR5221" s="6"/>
      <c r="CS5221" s="6"/>
      <c r="CT5221" s="6"/>
      <c r="CU5221" s="6"/>
      <c r="CV5221" s="6"/>
      <c r="CW5221" s="6"/>
      <c r="CX5221" s="6"/>
      <c r="CY5221" s="6"/>
      <c r="CZ5221" s="6"/>
      <c r="DA5221" s="6"/>
      <c r="DB5221" s="6"/>
      <c r="DC5221" s="6"/>
      <c r="DD5221" s="6"/>
      <c r="DE5221" s="6"/>
      <c r="DF5221" s="6"/>
      <c r="DG5221" s="6"/>
      <c r="DH5221" s="6"/>
      <c r="DI5221" s="6"/>
      <c r="DJ5221" s="6"/>
    </row>
    <row r="5222" spans="15:114" ht="15" customHeight="1" x14ac:dyDescent="0.15"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6"/>
      <c r="BC5222" s="6"/>
      <c r="BD5222" s="6"/>
      <c r="BE5222" s="6"/>
      <c r="BF5222" s="6"/>
      <c r="BG5222" s="6"/>
      <c r="BH5222" s="6"/>
      <c r="BI5222" s="6"/>
      <c r="BJ5222" s="6"/>
      <c r="BK5222" s="6"/>
      <c r="BL5222" s="6"/>
      <c r="BM5222" s="6"/>
      <c r="BN5222" s="6"/>
      <c r="BO5222" s="6"/>
      <c r="BP5222" s="6"/>
      <c r="BQ5222" s="6"/>
      <c r="BR5222" s="6"/>
      <c r="BS5222" s="6"/>
      <c r="BT5222" s="6"/>
      <c r="BU5222" s="6"/>
      <c r="BV5222" s="6"/>
      <c r="BW5222" s="6"/>
      <c r="BX5222" s="6"/>
      <c r="BY5222" s="6"/>
      <c r="BZ5222" s="6"/>
      <c r="CA5222" s="6"/>
      <c r="CB5222" s="6"/>
      <c r="CC5222" s="6"/>
      <c r="CD5222" s="6"/>
      <c r="CE5222" s="6"/>
      <c r="CF5222" s="6"/>
      <c r="CG5222" s="6"/>
      <c r="CH5222" s="6"/>
      <c r="CI5222" s="6"/>
      <c r="CJ5222" s="6"/>
      <c r="CK5222" s="6"/>
      <c r="CL5222" s="6"/>
      <c r="CM5222" s="6"/>
      <c r="CN5222" s="6"/>
      <c r="CO5222" s="6"/>
      <c r="CP5222" s="6"/>
      <c r="CQ5222" s="6"/>
      <c r="CR5222" s="6"/>
      <c r="CS5222" s="6"/>
      <c r="CT5222" s="6"/>
      <c r="CU5222" s="6"/>
      <c r="CV5222" s="6"/>
      <c r="CW5222" s="6"/>
      <c r="CX5222" s="6"/>
      <c r="CY5222" s="6"/>
      <c r="CZ5222" s="6"/>
      <c r="DA5222" s="6"/>
      <c r="DB5222" s="6"/>
      <c r="DC5222" s="6"/>
      <c r="DD5222" s="6"/>
      <c r="DE5222" s="6"/>
      <c r="DF5222" s="6"/>
      <c r="DG5222" s="6"/>
      <c r="DH5222" s="6"/>
      <c r="DI5222" s="6"/>
      <c r="DJ5222" s="6"/>
    </row>
    <row r="5223" spans="15:114" ht="15" customHeight="1" x14ac:dyDescent="0.15"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6"/>
      <c r="BC5223" s="6"/>
      <c r="BD5223" s="6"/>
      <c r="BE5223" s="6"/>
      <c r="BF5223" s="6"/>
      <c r="BG5223" s="6"/>
      <c r="BH5223" s="6"/>
      <c r="BI5223" s="6"/>
      <c r="BJ5223" s="6"/>
      <c r="BK5223" s="6"/>
      <c r="BL5223" s="6"/>
      <c r="BM5223" s="6"/>
      <c r="BN5223" s="6"/>
      <c r="BO5223" s="6"/>
      <c r="BP5223" s="6"/>
      <c r="BQ5223" s="6"/>
      <c r="BR5223" s="6"/>
      <c r="BS5223" s="6"/>
      <c r="BT5223" s="6"/>
      <c r="BU5223" s="6"/>
      <c r="BV5223" s="6"/>
      <c r="BW5223" s="6"/>
      <c r="BX5223" s="6"/>
      <c r="BY5223" s="6"/>
      <c r="BZ5223" s="6"/>
      <c r="CA5223" s="6"/>
      <c r="CB5223" s="6"/>
      <c r="CC5223" s="6"/>
      <c r="CD5223" s="6"/>
      <c r="CE5223" s="6"/>
      <c r="CF5223" s="6"/>
      <c r="CG5223" s="6"/>
      <c r="CH5223" s="6"/>
      <c r="CI5223" s="6"/>
      <c r="CJ5223" s="6"/>
      <c r="CK5223" s="6"/>
      <c r="CL5223" s="6"/>
      <c r="CM5223" s="6"/>
      <c r="CN5223" s="6"/>
      <c r="CO5223" s="6"/>
      <c r="CP5223" s="6"/>
      <c r="CQ5223" s="6"/>
      <c r="CR5223" s="6"/>
      <c r="CS5223" s="6"/>
      <c r="CT5223" s="6"/>
      <c r="CU5223" s="6"/>
      <c r="CV5223" s="6"/>
      <c r="CW5223" s="6"/>
      <c r="CX5223" s="6"/>
      <c r="CY5223" s="6"/>
      <c r="CZ5223" s="6"/>
      <c r="DA5223" s="6"/>
      <c r="DB5223" s="6"/>
      <c r="DC5223" s="6"/>
      <c r="DD5223" s="6"/>
      <c r="DE5223" s="6"/>
      <c r="DF5223" s="6"/>
      <c r="DG5223" s="6"/>
      <c r="DH5223" s="6"/>
      <c r="DI5223" s="6"/>
      <c r="DJ5223" s="6"/>
    </row>
    <row r="5224" spans="15:114" ht="15" customHeight="1" x14ac:dyDescent="0.15"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6"/>
      <c r="BC5224" s="6"/>
      <c r="BD5224" s="6"/>
      <c r="BE5224" s="6"/>
      <c r="BF5224" s="6"/>
      <c r="BG5224" s="6"/>
      <c r="BH5224" s="6"/>
      <c r="BI5224" s="6"/>
      <c r="BJ5224" s="6"/>
      <c r="BK5224" s="6"/>
      <c r="BL5224" s="6"/>
      <c r="BM5224" s="6"/>
      <c r="BN5224" s="6"/>
      <c r="BO5224" s="6"/>
      <c r="BP5224" s="6"/>
      <c r="BQ5224" s="6"/>
      <c r="BR5224" s="6"/>
      <c r="BS5224" s="6"/>
      <c r="BT5224" s="6"/>
      <c r="BU5224" s="6"/>
      <c r="BV5224" s="6"/>
      <c r="BW5224" s="6"/>
      <c r="BX5224" s="6"/>
      <c r="BY5224" s="6"/>
      <c r="BZ5224" s="6"/>
      <c r="CA5224" s="6"/>
      <c r="CB5224" s="6"/>
      <c r="CC5224" s="6"/>
      <c r="CD5224" s="6"/>
      <c r="CE5224" s="6"/>
      <c r="CF5224" s="6"/>
      <c r="CG5224" s="6"/>
      <c r="CH5224" s="6"/>
      <c r="CI5224" s="6"/>
      <c r="CJ5224" s="6"/>
      <c r="CK5224" s="6"/>
      <c r="CL5224" s="6"/>
      <c r="CM5224" s="6"/>
      <c r="CN5224" s="6"/>
      <c r="CO5224" s="6"/>
      <c r="CP5224" s="6"/>
      <c r="CQ5224" s="6"/>
      <c r="CR5224" s="6"/>
      <c r="CS5224" s="6"/>
      <c r="CT5224" s="6"/>
      <c r="CU5224" s="6"/>
      <c r="CV5224" s="6"/>
      <c r="CW5224" s="6"/>
      <c r="CX5224" s="6"/>
      <c r="CY5224" s="6"/>
      <c r="CZ5224" s="6"/>
      <c r="DA5224" s="6"/>
      <c r="DB5224" s="6"/>
      <c r="DC5224" s="6"/>
      <c r="DD5224" s="6"/>
      <c r="DE5224" s="6"/>
      <c r="DF5224" s="6"/>
      <c r="DG5224" s="6"/>
      <c r="DH5224" s="6"/>
      <c r="DI5224" s="6"/>
      <c r="DJ5224" s="6"/>
    </row>
    <row r="5225" spans="15:114" ht="15" customHeight="1" x14ac:dyDescent="0.15"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6"/>
      <c r="BC5225" s="6"/>
      <c r="BD5225" s="6"/>
      <c r="BE5225" s="6"/>
      <c r="BF5225" s="6"/>
      <c r="BG5225" s="6"/>
      <c r="BH5225" s="6"/>
      <c r="BI5225" s="6"/>
      <c r="BJ5225" s="6"/>
      <c r="BK5225" s="6"/>
      <c r="BL5225" s="6"/>
      <c r="BM5225" s="6"/>
      <c r="BN5225" s="6"/>
      <c r="BO5225" s="6"/>
      <c r="BP5225" s="6"/>
      <c r="BQ5225" s="6"/>
      <c r="BR5225" s="6"/>
      <c r="BS5225" s="6"/>
      <c r="BT5225" s="6"/>
      <c r="BU5225" s="6"/>
      <c r="BV5225" s="6"/>
      <c r="BW5225" s="6"/>
      <c r="BX5225" s="6"/>
      <c r="BY5225" s="6"/>
      <c r="BZ5225" s="6"/>
      <c r="CA5225" s="6"/>
      <c r="CB5225" s="6"/>
      <c r="CC5225" s="6"/>
      <c r="CD5225" s="6"/>
      <c r="CE5225" s="6"/>
      <c r="CF5225" s="6"/>
      <c r="CG5225" s="6"/>
      <c r="CH5225" s="6"/>
      <c r="CI5225" s="6"/>
      <c r="CJ5225" s="6"/>
      <c r="CK5225" s="6"/>
      <c r="CL5225" s="6"/>
      <c r="CM5225" s="6"/>
      <c r="CN5225" s="6"/>
      <c r="CO5225" s="6"/>
      <c r="CP5225" s="6"/>
      <c r="CQ5225" s="6"/>
      <c r="CR5225" s="6"/>
      <c r="CS5225" s="6"/>
      <c r="CT5225" s="6"/>
      <c r="CU5225" s="6"/>
      <c r="CV5225" s="6"/>
      <c r="CW5225" s="6"/>
      <c r="CX5225" s="6"/>
      <c r="CY5225" s="6"/>
      <c r="CZ5225" s="6"/>
      <c r="DA5225" s="6"/>
      <c r="DB5225" s="6"/>
      <c r="DC5225" s="6"/>
      <c r="DD5225" s="6"/>
      <c r="DE5225" s="6"/>
      <c r="DF5225" s="6"/>
      <c r="DG5225" s="6"/>
      <c r="DH5225" s="6"/>
      <c r="DI5225" s="6"/>
      <c r="DJ5225" s="6"/>
    </row>
    <row r="5226" spans="15:114" ht="15" customHeight="1" x14ac:dyDescent="0.15"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6"/>
      <c r="BC5226" s="6"/>
      <c r="BD5226" s="6"/>
      <c r="BE5226" s="6"/>
      <c r="BF5226" s="6"/>
      <c r="BG5226" s="6"/>
      <c r="BH5226" s="6"/>
      <c r="BI5226" s="6"/>
      <c r="BJ5226" s="6"/>
      <c r="BK5226" s="6"/>
      <c r="BL5226" s="6"/>
      <c r="BM5226" s="6"/>
      <c r="BN5226" s="6"/>
      <c r="BO5226" s="6"/>
      <c r="BP5226" s="6"/>
      <c r="BQ5226" s="6"/>
      <c r="BR5226" s="6"/>
      <c r="BS5226" s="6"/>
      <c r="BT5226" s="6"/>
      <c r="BU5226" s="6"/>
      <c r="BV5226" s="6"/>
      <c r="BW5226" s="6"/>
      <c r="BX5226" s="6"/>
      <c r="BY5226" s="6"/>
      <c r="BZ5226" s="6"/>
      <c r="CA5226" s="6"/>
      <c r="CB5226" s="6"/>
      <c r="CC5226" s="6"/>
      <c r="CD5226" s="6"/>
      <c r="CE5226" s="6"/>
      <c r="CF5226" s="6"/>
      <c r="CG5226" s="6"/>
      <c r="CH5226" s="6"/>
      <c r="CI5226" s="6"/>
      <c r="CJ5226" s="6"/>
      <c r="CK5226" s="6"/>
      <c r="CL5226" s="6"/>
      <c r="CM5226" s="6"/>
      <c r="CN5226" s="6"/>
      <c r="CO5226" s="6"/>
      <c r="CP5226" s="6"/>
      <c r="CQ5226" s="6"/>
      <c r="CR5226" s="6"/>
      <c r="CS5226" s="6"/>
      <c r="CT5226" s="6"/>
      <c r="CU5226" s="6"/>
      <c r="CV5226" s="6"/>
      <c r="CW5226" s="6"/>
      <c r="CX5226" s="6"/>
      <c r="CY5226" s="6"/>
      <c r="CZ5226" s="6"/>
      <c r="DA5226" s="6"/>
      <c r="DB5226" s="6"/>
      <c r="DC5226" s="6"/>
      <c r="DD5226" s="6"/>
      <c r="DE5226" s="6"/>
      <c r="DF5226" s="6"/>
      <c r="DG5226" s="6"/>
      <c r="DH5226" s="6"/>
      <c r="DI5226" s="6"/>
      <c r="DJ5226" s="6"/>
    </row>
    <row r="5227" spans="15:114" ht="15" customHeight="1" x14ac:dyDescent="0.15"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6"/>
      <c r="BC5227" s="6"/>
      <c r="BD5227" s="6"/>
      <c r="BE5227" s="6"/>
      <c r="BF5227" s="6"/>
      <c r="BG5227" s="6"/>
      <c r="BH5227" s="6"/>
      <c r="BI5227" s="6"/>
      <c r="BJ5227" s="6"/>
      <c r="BK5227" s="6"/>
      <c r="BL5227" s="6"/>
      <c r="BM5227" s="6"/>
      <c r="BN5227" s="6"/>
      <c r="BO5227" s="6"/>
      <c r="BP5227" s="6"/>
      <c r="BQ5227" s="6"/>
      <c r="BR5227" s="6"/>
      <c r="BS5227" s="6"/>
      <c r="BT5227" s="6"/>
      <c r="BU5227" s="6"/>
      <c r="BV5227" s="6"/>
      <c r="BW5227" s="6"/>
      <c r="BX5227" s="6"/>
      <c r="BY5227" s="6"/>
      <c r="BZ5227" s="6"/>
      <c r="CA5227" s="6"/>
      <c r="CB5227" s="6"/>
      <c r="CC5227" s="6"/>
      <c r="CD5227" s="6"/>
      <c r="CE5227" s="6"/>
      <c r="CF5227" s="6"/>
      <c r="CG5227" s="6"/>
      <c r="CH5227" s="6"/>
      <c r="CI5227" s="6"/>
      <c r="CJ5227" s="6"/>
      <c r="CK5227" s="6"/>
      <c r="CL5227" s="6"/>
      <c r="CM5227" s="6"/>
      <c r="CN5227" s="6"/>
      <c r="CO5227" s="6"/>
      <c r="CP5227" s="6"/>
      <c r="CQ5227" s="6"/>
      <c r="CR5227" s="6"/>
      <c r="CS5227" s="6"/>
      <c r="CT5227" s="6"/>
      <c r="CU5227" s="6"/>
      <c r="CV5227" s="6"/>
      <c r="CW5227" s="6"/>
      <c r="CX5227" s="6"/>
      <c r="CY5227" s="6"/>
      <c r="CZ5227" s="6"/>
      <c r="DA5227" s="6"/>
      <c r="DB5227" s="6"/>
      <c r="DC5227" s="6"/>
      <c r="DD5227" s="6"/>
      <c r="DE5227" s="6"/>
      <c r="DF5227" s="6"/>
      <c r="DG5227" s="6"/>
      <c r="DH5227" s="6"/>
      <c r="DI5227" s="6"/>
      <c r="DJ5227" s="6"/>
    </row>
    <row r="5228" spans="15:114" ht="15" customHeight="1" x14ac:dyDescent="0.15"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6"/>
      <c r="BC5228" s="6"/>
      <c r="BD5228" s="6"/>
      <c r="BE5228" s="6"/>
      <c r="BF5228" s="6"/>
      <c r="BG5228" s="6"/>
      <c r="BH5228" s="6"/>
      <c r="BI5228" s="6"/>
      <c r="BJ5228" s="6"/>
      <c r="BK5228" s="6"/>
      <c r="BL5228" s="6"/>
      <c r="BM5228" s="6"/>
      <c r="BN5228" s="6"/>
      <c r="BO5228" s="6"/>
      <c r="BP5228" s="6"/>
      <c r="BQ5228" s="6"/>
      <c r="BR5228" s="6"/>
      <c r="BS5228" s="6"/>
      <c r="BT5228" s="6"/>
      <c r="BU5228" s="6"/>
      <c r="BV5228" s="6"/>
      <c r="BW5228" s="6"/>
      <c r="BX5228" s="6"/>
      <c r="BY5228" s="6"/>
      <c r="BZ5228" s="6"/>
      <c r="CA5228" s="6"/>
      <c r="CB5228" s="6"/>
      <c r="CC5228" s="6"/>
      <c r="CD5228" s="6"/>
      <c r="CE5228" s="6"/>
      <c r="CF5228" s="6"/>
      <c r="CG5228" s="6"/>
      <c r="CH5228" s="6"/>
      <c r="CI5228" s="6"/>
      <c r="CJ5228" s="6"/>
      <c r="CK5228" s="6"/>
      <c r="CL5228" s="6"/>
      <c r="CM5228" s="6"/>
      <c r="CN5228" s="6"/>
      <c r="CO5228" s="6"/>
      <c r="CP5228" s="6"/>
      <c r="CQ5228" s="6"/>
      <c r="CR5228" s="6"/>
      <c r="CS5228" s="6"/>
      <c r="CT5228" s="6"/>
      <c r="CU5228" s="6"/>
      <c r="CV5228" s="6"/>
      <c r="CW5228" s="6"/>
      <c r="CX5228" s="6"/>
      <c r="CY5228" s="6"/>
      <c r="CZ5228" s="6"/>
      <c r="DA5228" s="6"/>
      <c r="DB5228" s="6"/>
      <c r="DC5228" s="6"/>
      <c r="DD5228" s="6"/>
      <c r="DE5228" s="6"/>
      <c r="DF5228" s="6"/>
      <c r="DG5228" s="6"/>
      <c r="DH5228" s="6"/>
      <c r="DI5228" s="6"/>
      <c r="DJ5228" s="6"/>
    </row>
    <row r="5229" spans="15:114" ht="15" customHeight="1" x14ac:dyDescent="0.15"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6"/>
      <c r="BC5229" s="6"/>
      <c r="BD5229" s="6"/>
      <c r="BE5229" s="6"/>
      <c r="BF5229" s="6"/>
      <c r="BG5229" s="6"/>
      <c r="BH5229" s="6"/>
      <c r="BI5229" s="6"/>
      <c r="BJ5229" s="6"/>
      <c r="BK5229" s="6"/>
      <c r="BL5229" s="6"/>
      <c r="BM5229" s="6"/>
      <c r="BN5229" s="6"/>
      <c r="BO5229" s="6"/>
      <c r="BP5229" s="6"/>
      <c r="BQ5229" s="6"/>
      <c r="BR5229" s="6"/>
      <c r="BS5229" s="6"/>
      <c r="BT5229" s="6"/>
      <c r="BU5229" s="6"/>
      <c r="BV5229" s="6"/>
      <c r="BW5229" s="6"/>
      <c r="BX5229" s="6"/>
      <c r="BY5229" s="6"/>
      <c r="BZ5229" s="6"/>
      <c r="CA5229" s="6"/>
      <c r="CB5229" s="6"/>
      <c r="CC5229" s="6"/>
      <c r="CD5229" s="6"/>
      <c r="CE5229" s="6"/>
      <c r="CF5229" s="6"/>
      <c r="CG5229" s="6"/>
      <c r="CH5229" s="6"/>
      <c r="CI5229" s="6"/>
      <c r="CJ5229" s="6"/>
      <c r="CK5229" s="6"/>
      <c r="CL5229" s="6"/>
      <c r="CM5229" s="6"/>
      <c r="CN5229" s="6"/>
      <c r="CO5229" s="6"/>
      <c r="CP5229" s="6"/>
      <c r="CQ5229" s="6"/>
      <c r="CR5229" s="6"/>
      <c r="CS5229" s="6"/>
      <c r="CT5229" s="6"/>
      <c r="CU5229" s="6"/>
      <c r="CV5229" s="6"/>
      <c r="CW5229" s="6"/>
      <c r="CX5229" s="6"/>
      <c r="CY5229" s="6"/>
      <c r="CZ5229" s="6"/>
      <c r="DA5229" s="6"/>
      <c r="DB5229" s="6"/>
      <c r="DC5229" s="6"/>
      <c r="DD5229" s="6"/>
      <c r="DE5229" s="6"/>
      <c r="DF5229" s="6"/>
      <c r="DG5229" s="6"/>
      <c r="DH5229" s="6"/>
      <c r="DI5229" s="6"/>
      <c r="DJ5229" s="6"/>
    </row>
    <row r="5230" spans="15:114" ht="15" customHeight="1" x14ac:dyDescent="0.15"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6"/>
      <c r="BC5230" s="6"/>
      <c r="BD5230" s="6"/>
      <c r="BE5230" s="6"/>
      <c r="BF5230" s="6"/>
      <c r="BG5230" s="6"/>
      <c r="BH5230" s="6"/>
      <c r="BI5230" s="6"/>
      <c r="BJ5230" s="6"/>
      <c r="BK5230" s="6"/>
      <c r="BL5230" s="6"/>
      <c r="BM5230" s="6"/>
      <c r="BN5230" s="6"/>
      <c r="BO5230" s="6"/>
      <c r="BP5230" s="6"/>
      <c r="BQ5230" s="6"/>
      <c r="BR5230" s="6"/>
      <c r="BS5230" s="6"/>
      <c r="BT5230" s="6"/>
      <c r="BU5230" s="6"/>
      <c r="BV5230" s="6"/>
      <c r="BW5230" s="6"/>
      <c r="BX5230" s="6"/>
      <c r="BY5230" s="6"/>
      <c r="BZ5230" s="6"/>
      <c r="CA5230" s="6"/>
      <c r="CB5230" s="6"/>
      <c r="CC5230" s="6"/>
      <c r="CD5230" s="6"/>
      <c r="CE5230" s="6"/>
      <c r="CF5230" s="6"/>
      <c r="CG5230" s="6"/>
      <c r="CH5230" s="6"/>
      <c r="CI5230" s="6"/>
      <c r="CJ5230" s="6"/>
      <c r="CK5230" s="6"/>
      <c r="CL5230" s="6"/>
      <c r="CM5230" s="6"/>
      <c r="CN5230" s="6"/>
      <c r="CO5230" s="6"/>
      <c r="CP5230" s="6"/>
      <c r="CQ5230" s="6"/>
      <c r="CR5230" s="6"/>
      <c r="CS5230" s="6"/>
      <c r="CT5230" s="6"/>
      <c r="CU5230" s="6"/>
      <c r="CV5230" s="6"/>
      <c r="CW5230" s="6"/>
      <c r="CX5230" s="6"/>
      <c r="CY5230" s="6"/>
      <c r="CZ5230" s="6"/>
      <c r="DA5230" s="6"/>
      <c r="DB5230" s="6"/>
      <c r="DC5230" s="6"/>
      <c r="DD5230" s="6"/>
      <c r="DE5230" s="6"/>
      <c r="DF5230" s="6"/>
      <c r="DG5230" s="6"/>
      <c r="DH5230" s="6"/>
      <c r="DI5230" s="6"/>
      <c r="DJ5230" s="6"/>
    </row>
    <row r="5231" spans="15:114" ht="15" customHeight="1" x14ac:dyDescent="0.15"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6"/>
      <c r="BC5231" s="6"/>
      <c r="BD5231" s="6"/>
      <c r="BE5231" s="6"/>
      <c r="BF5231" s="6"/>
      <c r="BG5231" s="6"/>
      <c r="BH5231" s="6"/>
      <c r="BI5231" s="6"/>
      <c r="BJ5231" s="6"/>
      <c r="BK5231" s="6"/>
      <c r="BL5231" s="6"/>
      <c r="BM5231" s="6"/>
      <c r="BN5231" s="6"/>
      <c r="BO5231" s="6"/>
      <c r="BP5231" s="6"/>
      <c r="BQ5231" s="6"/>
      <c r="BR5231" s="6"/>
      <c r="BS5231" s="6"/>
      <c r="BT5231" s="6"/>
      <c r="BU5231" s="6"/>
      <c r="BV5231" s="6"/>
      <c r="BW5231" s="6"/>
      <c r="BX5231" s="6"/>
      <c r="BY5231" s="6"/>
      <c r="BZ5231" s="6"/>
      <c r="CA5231" s="6"/>
      <c r="CB5231" s="6"/>
      <c r="CC5231" s="6"/>
      <c r="CD5231" s="6"/>
      <c r="CE5231" s="6"/>
      <c r="CF5231" s="6"/>
      <c r="CG5231" s="6"/>
      <c r="CH5231" s="6"/>
      <c r="CI5231" s="6"/>
      <c r="CJ5231" s="6"/>
      <c r="CK5231" s="6"/>
      <c r="CL5231" s="6"/>
      <c r="CM5231" s="6"/>
      <c r="CN5231" s="6"/>
      <c r="CO5231" s="6"/>
      <c r="CP5231" s="6"/>
      <c r="CQ5231" s="6"/>
      <c r="CR5231" s="6"/>
      <c r="CS5231" s="6"/>
      <c r="CT5231" s="6"/>
      <c r="CU5231" s="6"/>
      <c r="CV5231" s="6"/>
      <c r="CW5231" s="6"/>
      <c r="CX5231" s="6"/>
      <c r="CY5231" s="6"/>
      <c r="CZ5231" s="6"/>
      <c r="DA5231" s="6"/>
      <c r="DB5231" s="6"/>
      <c r="DC5231" s="6"/>
      <c r="DD5231" s="6"/>
      <c r="DE5231" s="6"/>
      <c r="DF5231" s="6"/>
      <c r="DG5231" s="6"/>
      <c r="DH5231" s="6"/>
      <c r="DI5231" s="6"/>
      <c r="DJ5231" s="6"/>
    </row>
    <row r="5232" spans="15:114" ht="15" customHeight="1" x14ac:dyDescent="0.15"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6"/>
      <c r="BC5232" s="6"/>
      <c r="BD5232" s="6"/>
      <c r="BE5232" s="6"/>
      <c r="BF5232" s="6"/>
      <c r="BG5232" s="6"/>
      <c r="BH5232" s="6"/>
      <c r="BI5232" s="6"/>
      <c r="BJ5232" s="6"/>
      <c r="BK5232" s="6"/>
      <c r="BL5232" s="6"/>
      <c r="BM5232" s="6"/>
      <c r="BN5232" s="6"/>
      <c r="BO5232" s="6"/>
      <c r="BP5232" s="6"/>
      <c r="BQ5232" s="6"/>
      <c r="BR5232" s="6"/>
      <c r="BS5232" s="6"/>
      <c r="BT5232" s="6"/>
      <c r="BU5232" s="6"/>
      <c r="BV5232" s="6"/>
      <c r="BW5232" s="6"/>
      <c r="BX5232" s="6"/>
      <c r="BY5232" s="6"/>
      <c r="BZ5232" s="6"/>
      <c r="CA5232" s="6"/>
      <c r="CB5232" s="6"/>
      <c r="CC5232" s="6"/>
      <c r="CD5232" s="6"/>
      <c r="CE5232" s="6"/>
      <c r="CF5232" s="6"/>
      <c r="CG5232" s="6"/>
      <c r="CH5232" s="6"/>
      <c r="CI5232" s="6"/>
      <c r="CJ5232" s="6"/>
      <c r="CK5232" s="6"/>
      <c r="CL5232" s="6"/>
      <c r="CM5232" s="6"/>
      <c r="CN5232" s="6"/>
      <c r="CO5232" s="6"/>
      <c r="CP5232" s="6"/>
      <c r="CQ5232" s="6"/>
      <c r="CR5232" s="6"/>
      <c r="CS5232" s="6"/>
      <c r="CT5232" s="6"/>
      <c r="CU5232" s="6"/>
      <c r="CV5232" s="6"/>
      <c r="CW5232" s="6"/>
      <c r="CX5232" s="6"/>
      <c r="CY5232" s="6"/>
      <c r="CZ5232" s="6"/>
      <c r="DA5232" s="6"/>
      <c r="DB5232" s="6"/>
      <c r="DC5232" s="6"/>
      <c r="DD5232" s="6"/>
      <c r="DE5232" s="6"/>
      <c r="DF5232" s="6"/>
      <c r="DG5232" s="6"/>
      <c r="DH5232" s="6"/>
      <c r="DI5232" s="6"/>
      <c r="DJ5232" s="6"/>
    </row>
    <row r="5233" spans="15:114" ht="15" customHeight="1" x14ac:dyDescent="0.15"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6"/>
      <c r="BC5233" s="6"/>
      <c r="BD5233" s="6"/>
      <c r="BE5233" s="6"/>
      <c r="BF5233" s="6"/>
      <c r="BG5233" s="6"/>
      <c r="BH5233" s="6"/>
      <c r="BI5233" s="6"/>
      <c r="BJ5233" s="6"/>
      <c r="BK5233" s="6"/>
      <c r="BL5233" s="6"/>
      <c r="BM5233" s="6"/>
      <c r="BN5233" s="6"/>
      <c r="BO5233" s="6"/>
      <c r="BP5233" s="6"/>
      <c r="BQ5233" s="6"/>
      <c r="BR5233" s="6"/>
      <c r="BS5233" s="6"/>
      <c r="BT5233" s="6"/>
      <c r="BU5233" s="6"/>
      <c r="BV5233" s="6"/>
      <c r="BW5233" s="6"/>
      <c r="BX5233" s="6"/>
      <c r="BY5233" s="6"/>
      <c r="BZ5233" s="6"/>
      <c r="CA5233" s="6"/>
      <c r="CB5233" s="6"/>
      <c r="CC5233" s="6"/>
      <c r="CD5233" s="6"/>
      <c r="CE5233" s="6"/>
      <c r="CF5233" s="6"/>
      <c r="CG5233" s="6"/>
      <c r="CH5233" s="6"/>
      <c r="CI5233" s="6"/>
      <c r="CJ5233" s="6"/>
      <c r="CK5233" s="6"/>
      <c r="CL5233" s="6"/>
      <c r="CM5233" s="6"/>
      <c r="CN5233" s="6"/>
      <c r="CO5233" s="6"/>
      <c r="CP5233" s="6"/>
      <c r="CQ5233" s="6"/>
      <c r="CR5233" s="6"/>
      <c r="CS5233" s="6"/>
      <c r="CT5233" s="6"/>
      <c r="CU5233" s="6"/>
      <c r="CV5233" s="6"/>
      <c r="CW5233" s="6"/>
      <c r="CX5233" s="6"/>
      <c r="CY5233" s="6"/>
      <c r="CZ5233" s="6"/>
      <c r="DA5233" s="6"/>
      <c r="DB5233" s="6"/>
      <c r="DC5233" s="6"/>
      <c r="DD5233" s="6"/>
      <c r="DE5233" s="6"/>
      <c r="DF5233" s="6"/>
      <c r="DG5233" s="6"/>
      <c r="DH5233" s="6"/>
      <c r="DI5233" s="6"/>
      <c r="DJ5233" s="6"/>
    </row>
    <row r="5234" spans="15:114" ht="15" customHeight="1" x14ac:dyDescent="0.15"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  <c r="BH5234" s="6"/>
      <c r="BI5234" s="6"/>
      <c r="BJ5234" s="6"/>
      <c r="BK5234" s="6"/>
      <c r="BL5234" s="6"/>
      <c r="BM5234" s="6"/>
      <c r="BN5234" s="6"/>
      <c r="BO5234" s="6"/>
      <c r="BP5234" s="6"/>
      <c r="BQ5234" s="6"/>
      <c r="BR5234" s="6"/>
      <c r="BS5234" s="6"/>
      <c r="BT5234" s="6"/>
      <c r="BU5234" s="6"/>
      <c r="BV5234" s="6"/>
      <c r="BW5234" s="6"/>
      <c r="BX5234" s="6"/>
      <c r="BY5234" s="6"/>
      <c r="BZ5234" s="6"/>
      <c r="CA5234" s="6"/>
      <c r="CB5234" s="6"/>
      <c r="CC5234" s="6"/>
      <c r="CD5234" s="6"/>
      <c r="CE5234" s="6"/>
      <c r="CF5234" s="6"/>
      <c r="CG5234" s="6"/>
      <c r="CH5234" s="6"/>
      <c r="CI5234" s="6"/>
      <c r="CJ5234" s="6"/>
      <c r="CK5234" s="6"/>
      <c r="CL5234" s="6"/>
      <c r="CM5234" s="6"/>
      <c r="CN5234" s="6"/>
      <c r="CO5234" s="6"/>
      <c r="CP5234" s="6"/>
      <c r="CQ5234" s="6"/>
      <c r="CR5234" s="6"/>
      <c r="CS5234" s="6"/>
      <c r="CT5234" s="6"/>
      <c r="CU5234" s="6"/>
      <c r="CV5234" s="6"/>
      <c r="CW5234" s="6"/>
      <c r="CX5234" s="6"/>
      <c r="CY5234" s="6"/>
      <c r="CZ5234" s="6"/>
      <c r="DA5234" s="6"/>
      <c r="DB5234" s="6"/>
      <c r="DC5234" s="6"/>
      <c r="DD5234" s="6"/>
      <c r="DE5234" s="6"/>
      <c r="DF5234" s="6"/>
      <c r="DG5234" s="6"/>
      <c r="DH5234" s="6"/>
      <c r="DI5234" s="6"/>
      <c r="DJ5234" s="6"/>
    </row>
    <row r="5235" spans="15:114" ht="15" customHeight="1" x14ac:dyDescent="0.15"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  <c r="BH5235" s="6"/>
      <c r="BI5235" s="6"/>
      <c r="BJ5235" s="6"/>
      <c r="BK5235" s="6"/>
      <c r="BL5235" s="6"/>
      <c r="BM5235" s="6"/>
      <c r="BN5235" s="6"/>
      <c r="BO5235" s="6"/>
      <c r="BP5235" s="6"/>
      <c r="BQ5235" s="6"/>
      <c r="BR5235" s="6"/>
      <c r="BS5235" s="6"/>
      <c r="BT5235" s="6"/>
      <c r="BU5235" s="6"/>
      <c r="BV5235" s="6"/>
      <c r="BW5235" s="6"/>
      <c r="BX5235" s="6"/>
      <c r="BY5235" s="6"/>
      <c r="BZ5235" s="6"/>
      <c r="CA5235" s="6"/>
      <c r="CB5235" s="6"/>
      <c r="CC5235" s="6"/>
      <c r="CD5235" s="6"/>
      <c r="CE5235" s="6"/>
      <c r="CF5235" s="6"/>
      <c r="CG5235" s="6"/>
      <c r="CH5235" s="6"/>
      <c r="CI5235" s="6"/>
      <c r="CJ5235" s="6"/>
      <c r="CK5235" s="6"/>
      <c r="CL5235" s="6"/>
      <c r="CM5235" s="6"/>
      <c r="CN5235" s="6"/>
      <c r="CO5235" s="6"/>
      <c r="CP5235" s="6"/>
      <c r="CQ5235" s="6"/>
      <c r="CR5235" s="6"/>
      <c r="CS5235" s="6"/>
      <c r="CT5235" s="6"/>
      <c r="CU5235" s="6"/>
      <c r="CV5235" s="6"/>
      <c r="CW5235" s="6"/>
      <c r="CX5235" s="6"/>
      <c r="CY5235" s="6"/>
      <c r="CZ5235" s="6"/>
      <c r="DA5235" s="6"/>
      <c r="DB5235" s="6"/>
      <c r="DC5235" s="6"/>
      <c r="DD5235" s="6"/>
      <c r="DE5235" s="6"/>
      <c r="DF5235" s="6"/>
      <c r="DG5235" s="6"/>
      <c r="DH5235" s="6"/>
      <c r="DI5235" s="6"/>
      <c r="DJ5235" s="6"/>
    </row>
    <row r="5236" spans="15:114" ht="15" customHeight="1" x14ac:dyDescent="0.15"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6"/>
      <c r="BC5236" s="6"/>
      <c r="BD5236" s="6"/>
      <c r="BE5236" s="6"/>
      <c r="BF5236" s="6"/>
      <c r="BG5236" s="6"/>
      <c r="BH5236" s="6"/>
      <c r="BI5236" s="6"/>
      <c r="BJ5236" s="6"/>
      <c r="BK5236" s="6"/>
      <c r="BL5236" s="6"/>
      <c r="BM5236" s="6"/>
      <c r="BN5236" s="6"/>
      <c r="BO5236" s="6"/>
      <c r="BP5236" s="6"/>
      <c r="BQ5236" s="6"/>
      <c r="BR5236" s="6"/>
      <c r="BS5236" s="6"/>
      <c r="BT5236" s="6"/>
      <c r="BU5236" s="6"/>
      <c r="BV5236" s="6"/>
      <c r="BW5236" s="6"/>
      <c r="BX5236" s="6"/>
      <c r="BY5236" s="6"/>
      <c r="BZ5236" s="6"/>
      <c r="CA5236" s="6"/>
      <c r="CB5236" s="6"/>
      <c r="CC5236" s="6"/>
      <c r="CD5236" s="6"/>
      <c r="CE5236" s="6"/>
      <c r="CF5236" s="6"/>
      <c r="CG5236" s="6"/>
      <c r="CH5236" s="6"/>
      <c r="CI5236" s="6"/>
      <c r="CJ5236" s="6"/>
      <c r="CK5236" s="6"/>
      <c r="CL5236" s="6"/>
      <c r="CM5236" s="6"/>
      <c r="CN5236" s="6"/>
      <c r="CO5236" s="6"/>
      <c r="CP5236" s="6"/>
      <c r="CQ5236" s="6"/>
      <c r="CR5236" s="6"/>
      <c r="CS5236" s="6"/>
      <c r="CT5236" s="6"/>
      <c r="CU5236" s="6"/>
      <c r="CV5236" s="6"/>
      <c r="CW5236" s="6"/>
      <c r="CX5236" s="6"/>
      <c r="CY5236" s="6"/>
      <c r="CZ5236" s="6"/>
      <c r="DA5236" s="6"/>
      <c r="DB5236" s="6"/>
      <c r="DC5236" s="6"/>
      <c r="DD5236" s="6"/>
      <c r="DE5236" s="6"/>
      <c r="DF5236" s="6"/>
      <c r="DG5236" s="6"/>
      <c r="DH5236" s="6"/>
      <c r="DI5236" s="6"/>
      <c r="DJ5236" s="6"/>
    </row>
    <row r="5237" spans="15:114" ht="15" customHeight="1" x14ac:dyDescent="0.15"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6"/>
      <c r="BC5237" s="6"/>
      <c r="BD5237" s="6"/>
      <c r="BE5237" s="6"/>
      <c r="BF5237" s="6"/>
      <c r="BG5237" s="6"/>
      <c r="BH5237" s="6"/>
      <c r="BI5237" s="6"/>
      <c r="BJ5237" s="6"/>
      <c r="BK5237" s="6"/>
      <c r="BL5237" s="6"/>
      <c r="BM5237" s="6"/>
      <c r="BN5237" s="6"/>
      <c r="BO5237" s="6"/>
      <c r="BP5237" s="6"/>
      <c r="BQ5237" s="6"/>
      <c r="BR5237" s="6"/>
      <c r="BS5237" s="6"/>
      <c r="BT5237" s="6"/>
      <c r="BU5237" s="6"/>
      <c r="BV5237" s="6"/>
      <c r="BW5237" s="6"/>
      <c r="BX5237" s="6"/>
      <c r="BY5237" s="6"/>
      <c r="BZ5237" s="6"/>
      <c r="CA5237" s="6"/>
      <c r="CB5237" s="6"/>
      <c r="CC5237" s="6"/>
      <c r="CD5237" s="6"/>
      <c r="CE5237" s="6"/>
      <c r="CF5237" s="6"/>
      <c r="CG5237" s="6"/>
      <c r="CH5237" s="6"/>
      <c r="CI5237" s="6"/>
      <c r="CJ5237" s="6"/>
      <c r="CK5237" s="6"/>
      <c r="CL5237" s="6"/>
      <c r="CM5237" s="6"/>
      <c r="CN5237" s="6"/>
      <c r="CO5237" s="6"/>
      <c r="CP5237" s="6"/>
      <c r="CQ5237" s="6"/>
      <c r="CR5237" s="6"/>
      <c r="CS5237" s="6"/>
      <c r="CT5237" s="6"/>
      <c r="CU5237" s="6"/>
      <c r="CV5237" s="6"/>
      <c r="CW5237" s="6"/>
      <c r="CX5237" s="6"/>
      <c r="CY5237" s="6"/>
      <c r="CZ5237" s="6"/>
      <c r="DA5237" s="6"/>
      <c r="DB5237" s="6"/>
      <c r="DC5237" s="6"/>
      <c r="DD5237" s="6"/>
      <c r="DE5237" s="6"/>
      <c r="DF5237" s="6"/>
      <c r="DG5237" s="6"/>
      <c r="DH5237" s="6"/>
      <c r="DI5237" s="6"/>
      <c r="DJ5237" s="6"/>
    </row>
    <row r="5238" spans="15:114" ht="15" customHeight="1" x14ac:dyDescent="0.15"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6"/>
      <c r="BC5238" s="6"/>
      <c r="BD5238" s="6"/>
      <c r="BE5238" s="6"/>
      <c r="BF5238" s="6"/>
      <c r="BG5238" s="6"/>
      <c r="BH5238" s="6"/>
      <c r="BI5238" s="6"/>
      <c r="BJ5238" s="6"/>
      <c r="BK5238" s="6"/>
      <c r="BL5238" s="6"/>
      <c r="BM5238" s="6"/>
      <c r="BN5238" s="6"/>
      <c r="BO5238" s="6"/>
      <c r="BP5238" s="6"/>
      <c r="BQ5238" s="6"/>
      <c r="BR5238" s="6"/>
      <c r="BS5238" s="6"/>
      <c r="BT5238" s="6"/>
      <c r="BU5238" s="6"/>
      <c r="BV5238" s="6"/>
      <c r="BW5238" s="6"/>
      <c r="BX5238" s="6"/>
      <c r="BY5238" s="6"/>
      <c r="BZ5238" s="6"/>
      <c r="CA5238" s="6"/>
      <c r="CB5238" s="6"/>
      <c r="CC5238" s="6"/>
      <c r="CD5238" s="6"/>
      <c r="CE5238" s="6"/>
      <c r="CF5238" s="6"/>
      <c r="CG5238" s="6"/>
      <c r="CH5238" s="6"/>
      <c r="CI5238" s="6"/>
      <c r="CJ5238" s="6"/>
      <c r="CK5238" s="6"/>
      <c r="CL5238" s="6"/>
      <c r="CM5238" s="6"/>
      <c r="CN5238" s="6"/>
      <c r="CO5238" s="6"/>
      <c r="CP5238" s="6"/>
      <c r="CQ5238" s="6"/>
      <c r="CR5238" s="6"/>
      <c r="CS5238" s="6"/>
      <c r="CT5238" s="6"/>
      <c r="CU5238" s="6"/>
      <c r="CV5238" s="6"/>
      <c r="CW5238" s="6"/>
      <c r="CX5238" s="6"/>
      <c r="CY5238" s="6"/>
      <c r="CZ5238" s="6"/>
      <c r="DA5238" s="6"/>
      <c r="DB5238" s="6"/>
      <c r="DC5238" s="6"/>
      <c r="DD5238" s="6"/>
      <c r="DE5238" s="6"/>
      <c r="DF5238" s="6"/>
      <c r="DG5238" s="6"/>
      <c r="DH5238" s="6"/>
      <c r="DI5238" s="6"/>
      <c r="DJ5238" s="6"/>
    </row>
    <row r="5239" spans="15:114" ht="15" customHeight="1" x14ac:dyDescent="0.15"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6"/>
      <c r="BC5239" s="6"/>
      <c r="BD5239" s="6"/>
      <c r="BE5239" s="6"/>
      <c r="BF5239" s="6"/>
      <c r="BG5239" s="6"/>
      <c r="BH5239" s="6"/>
      <c r="BI5239" s="6"/>
      <c r="BJ5239" s="6"/>
      <c r="BK5239" s="6"/>
      <c r="BL5239" s="6"/>
      <c r="BM5239" s="6"/>
      <c r="BN5239" s="6"/>
      <c r="BO5239" s="6"/>
      <c r="BP5239" s="6"/>
      <c r="BQ5239" s="6"/>
      <c r="BR5239" s="6"/>
      <c r="BS5239" s="6"/>
      <c r="BT5239" s="6"/>
      <c r="BU5239" s="6"/>
      <c r="BV5239" s="6"/>
      <c r="BW5239" s="6"/>
      <c r="BX5239" s="6"/>
      <c r="BY5239" s="6"/>
      <c r="BZ5239" s="6"/>
      <c r="CA5239" s="6"/>
      <c r="CB5239" s="6"/>
      <c r="CC5239" s="6"/>
      <c r="CD5239" s="6"/>
      <c r="CE5239" s="6"/>
      <c r="CF5239" s="6"/>
      <c r="CG5239" s="6"/>
      <c r="CH5239" s="6"/>
      <c r="CI5239" s="6"/>
      <c r="CJ5239" s="6"/>
      <c r="CK5239" s="6"/>
      <c r="CL5239" s="6"/>
      <c r="CM5239" s="6"/>
      <c r="CN5239" s="6"/>
      <c r="CO5239" s="6"/>
      <c r="CP5239" s="6"/>
      <c r="CQ5239" s="6"/>
      <c r="CR5239" s="6"/>
      <c r="CS5239" s="6"/>
      <c r="CT5239" s="6"/>
      <c r="CU5239" s="6"/>
      <c r="CV5239" s="6"/>
      <c r="CW5239" s="6"/>
      <c r="CX5239" s="6"/>
      <c r="CY5239" s="6"/>
      <c r="CZ5239" s="6"/>
      <c r="DA5239" s="6"/>
      <c r="DB5239" s="6"/>
      <c r="DC5239" s="6"/>
      <c r="DD5239" s="6"/>
      <c r="DE5239" s="6"/>
      <c r="DF5239" s="6"/>
      <c r="DG5239" s="6"/>
      <c r="DH5239" s="6"/>
      <c r="DI5239" s="6"/>
      <c r="DJ5239" s="6"/>
    </row>
    <row r="5240" spans="15:114" ht="15" customHeight="1" x14ac:dyDescent="0.15"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6"/>
      <c r="BC5240" s="6"/>
      <c r="BD5240" s="6"/>
      <c r="BE5240" s="6"/>
      <c r="BF5240" s="6"/>
      <c r="BG5240" s="6"/>
      <c r="BH5240" s="6"/>
      <c r="BI5240" s="6"/>
      <c r="BJ5240" s="6"/>
      <c r="BK5240" s="6"/>
      <c r="BL5240" s="6"/>
      <c r="BM5240" s="6"/>
      <c r="BN5240" s="6"/>
      <c r="BO5240" s="6"/>
      <c r="BP5240" s="6"/>
      <c r="BQ5240" s="6"/>
      <c r="BR5240" s="6"/>
      <c r="BS5240" s="6"/>
      <c r="BT5240" s="6"/>
      <c r="BU5240" s="6"/>
      <c r="BV5240" s="6"/>
      <c r="BW5240" s="6"/>
      <c r="BX5240" s="6"/>
      <c r="BY5240" s="6"/>
      <c r="BZ5240" s="6"/>
      <c r="CA5240" s="6"/>
      <c r="CB5240" s="6"/>
      <c r="CC5240" s="6"/>
      <c r="CD5240" s="6"/>
      <c r="CE5240" s="6"/>
      <c r="CF5240" s="6"/>
      <c r="CG5240" s="6"/>
      <c r="CH5240" s="6"/>
      <c r="CI5240" s="6"/>
      <c r="CJ5240" s="6"/>
      <c r="CK5240" s="6"/>
      <c r="CL5240" s="6"/>
      <c r="CM5240" s="6"/>
      <c r="CN5240" s="6"/>
      <c r="CO5240" s="6"/>
      <c r="CP5240" s="6"/>
      <c r="CQ5240" s="6"/>
      <c r="CR5240" s="6"/>
      <c r="CS5240" s="6"/>
      <c r="CT5240" s="6"/>
      <c r="CU5240" s="6"/>
      <c r="CV5240" s="6"/>
      <c r="CW5240" s="6"/>
      <c r="CX5240" s="6"/>
      <c r="CY5240" s="6"/>
      <c r="CZ5240" s="6"/>
      <c r="DA5240" s="6"/>
      <c r="DB5240" s="6"/>
      <c r="DC5240" s="6"/>
      <c r="DD5240" s="6"/>
      <c r="DE5240" s="6"/>
      <c r="DF5240" s="6"/>
      <c r="DG5240" s="6"/>
      <c r="DH5240" s="6"/>
      <c r="DI5240" s="6"/>
      <c r="DJ5240" s="6"/>
    </row>
    <row r="5241" spans="15:114" ht="15" customHeight="1" x14ac:dyDescent="0.15"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6"/>
      <c r="BC5241" s="6"/>
      <c r="BD5241" s="6"/>
      <c r="BE5241" s="6"/>
      <c r="BF5241" s="6"/>
      <c r="BG5241" s="6"/>
      <c r="BH5241" s="6"/>
      <c r="BI5241" s="6"/>
      <c r="BJ5241" s="6"/>
      <c r="BK5241" s="6"/>
      <c r="BL5241" s="6"/>
      <c r="BM5241" s="6"/>
      <c r="BN5241" s="6"/>
      <c r="BO5241" s="6"/>
      <c r="BP5241" s="6"/>
      <c r="BQ5241" s="6"/>
      <c r="BR5241" s="6"/>
      <c r="BS5241" s="6"/>
      <c r="BT5241" s="6"/>
      <c r="BU5241" s="6"/>
      <c r="BV5241" s="6"/>
      <c r="BW5241" s="6"/>
      <c r="BX5241" s="6"/>
      <c r="BY5241" s="6"/>
      <c r="BZ5241" s="6"/>
      <c r="CA5241" s="6"/>
      <c r="CB5241" s="6"/>
      <c r="CC5241" s="6"/>
      <c r="CD5241" s="6"/>
      <c r="CE5241" s="6"/>
      <c r="CF5241" s="6"/>
      <c r="CG5241" s="6"/>
      <c r="CH5241" s="6"/>
      <c r="CI5241" s="6"/>
      <c r="CJ5241" s="6"/>
      <c r="CK5241" s="6"/>
      <c r="CL5241" s="6"/>
      <c r="CM5241" s="6"/>
      <c r="CN5241" s="6"/>
      <c r="CO5241" s="6"/>
      <c r="CP5241" s="6"/>
      <c r="CQ5241" s="6"/>
      <c r="CR5241" s="6"/>
      <c r="CS5241" s="6"/>
      <c r="CT5241" s="6"/>
      <c r="CU5241" s="6"/>
      <c r="CV5241" s="6"/>
      <c r="CW5241" s="6"/>
      <c r="CX5241" s="6"/>
      <c r="CY5241" s="6"/>
      <c r="CZ5241" s="6"/>
      <c r="DA5241" s="6"/>
      <c r="DB5241" s="6"/>
      <c r="DC5241" s="6"/>
      <c r="DD5241" s="6"/>
      <c r="DE5241" s="6"/>
      <c r="DF5241" s="6"/>
      <c r="DG5241" s="6"/>
      <c r="DH5241" s="6"/>
      <c r="DI5241" s="6"/>
      <c r="DJ5241" s="6"/>
    </row>
    <row r="5242" spans="15:114" ht="15" customHeight="1" x14ac:dyDescent="0.15"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6"/>
      <c r="BC5242" s="6"/>
      <c r="BD5242" s="6"/>
      <c r="BE5242" s="6"/>
      <c r="BF5242" s="6"/>
      <c r="BG5242" s="6"/>
      <c r="BH5242" s="6"/>
      <c r="BI5242" s="6"/>
      <c r="BJ5242" s="6"/>
      <c r="BK5242" s="6"/>
      <c r="BL5242" s="6"/>
      <c r="BM5242" s="6"/>
      <c r="BN5242" s="6"/>
      <c r="BO5242" s="6"/>
      <c r="BP5242" s="6"/>
      <c r="BQ5242" s="6"/>
      <c r="BR5242" s="6"/>
      <c r="BS5242" s="6"/>
      <c r="BT5242" s="6"/>
      <c r="BU5242" s="6"/>
      <c r="BV5242" s="6"/>
      <c r="BW5242" s="6"/>
      <c r="BX5242" s="6"/>
      <c r="BY5242" s="6"/>
      <c r="BZ5242" s="6"/>
      <c r="CA5242" s="6"/>
      <c r="CB5242" s="6"/>
      <c r="CC5242" s="6"/>
      <c r="CD5242" s="6"/>
      <c r="CE5242" s="6"/>
      <c r="CF5242" s="6"/>
      <c r="CG5242" s="6"/>
      <c r="CH5242" s="6"/>
      <c r="CI5242" s="6"/>
      <c r="CJ5242" s="6"/>
      <c r="CK5242" s="6"/>
      <c r="CL5242" s="6"/>
      <c r="CM5242" s="6"/>
      <c r="CN5242" s="6"/>
      <c r="CO5242" s="6"/>
      <c r="CP5242" s="6"/>
      <c r="CQ5242" s="6"/>
      <c r="CR5242" s="6"/>
      <c r="CS5242" s="6"/>
      <c r="CT5242" s="6"/>
      <c r="CU5242" s="6"/>
      <c r="CV5242" s="6"/>
      <c r="CW5242" s="6"/>
      <c r="CX5242" s="6"/>
      <c r="CY5242" s="6"/>
      <c r="CZ5242" s="6"/>
      <c r="DA5242" s="6"/>
      <c r="DB5242" s="6"/>
      <c r="DC5242" s="6"/>
      <c r="DD5242" s="6"/>
      <c r="DE5242" s="6"/>
      <c r="DF5242" s="6"/>
      <c r="DG5242" s="6"/>
      <c r="DH5242" s="6"/>
      <c r="DI5242" s="6"/>
      <c r="DJ5242" s="6"/>
    </row>
    <row r="5243" spans="15:114" ht="15" customHeight="1" x14ac:dyDescent="0.15"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6"/>
      <c r="BC5243" s="6"/>
      <c r="BD5243" s="6"/>
      <c r="BE5243" s="6"/>
      <c r="BF5243" s="6"/>
      <c r="BG5243" s="6"/>
      <c r="BH5243" s="6"/>
      <c r="BI5243" s="6"/>
      <c r="BJ5243" s="6"/>
      <c r="BK5243" s="6"/>
      <c r="BL5243" s="6"/>
      <c r="BM5243" s="6"/>
      <c r="BN5243" s="6"/>
      <c r="BO5243" s="6"/>
      <c r="BP5243" s="6"/>
      <c r="BQ5243" s="6"/>
      <c r="BR5243" s="6"/>
      <c r="BS5243" s="6"/>
      <c r="BT5243" s="6"/>
      <c r="BU5243" s="6"/>
      <c r="BV5243" s="6"/>
      <c r="BW5243" s="6"/>
      <c r="BX5243" s="6"/>
      <c r="BY5243" s="6"/>
      <c r="BZ5243" s="6"/>
      <c r="CA5243" s="6"/>
      <c r="CB5243" s="6"/>
      <c r="CC5243" s="6"/>
      <c r="CD5243" s="6"/>
      <c r="CE5243" s="6"/>
      <c r="CF5243" s="6"/>
      <c r="CG5243" s="6"/>
      <c r="CH5243" s="6"/>
      <c r="CI5243" s="6"/>
      <c r="CJ5243" s="6"/>
      <c r="CK5243" s="6"/>
      <c r="CL5243" s="6"/>
      <c r="CM5243" s="6"/>
      <c r="CN5243" s="6"/>
      <c r="CO5243" s="6"/>
      <c r="CP5243" s="6"/>
      <c r="CQ5243" s="6"/>
      <c r="CR5243" s="6"/>
      <c r="CS5243" s="6"/>
      <c r="CT5243" s="6"/>
      <c r="CU5243" s="6"/>
      <c r="CV5243" s="6"/>
      <c r="CW5243" s="6"/>
      <c r="CX5243" s="6"/>
      <c r="CY5243" s="6"/>
      <c r="CZ5243" s="6"/>
      <c r="DA5243" s="6"/>
      <c r="DB5243" s="6"/>
      <c r="DC5243" s="6"/>
      <c r="DD5243" s="6"/>
      <c r="DE5243" s="6"/>
      <c r="DF5243" s="6"/>
      <c r="DG5243" s="6"/>
      <c r="DH5243" s="6"/>
      <c r="DI5243" s="6"/>
      <c r="DJ5243" s="6"/>
    </row>
    <row r="5244" spans="15:114" ht="15" customHeight="1" x14ac:dyDescent="0.15"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6"/>
      <c r="BC5244" s="6"/>
      <c r="BD5244" s="6"/>
      <c r="BE5244" s="6"/>
      <c r="BF5244" s="6"/>
      <c r="BG5244" s="6"/>
      <c r="BH5244" s="6"/>
      <c r="BI5244" s="6"/>
      <c r="BJ5244" s="6"/>
      <c r="BK5244" s="6"/>
      <c r="BL5244" s="6"/>
      <c r="BM5244" s="6"/>
      <c r="BN5244" s="6"/>
      <c r="BO5244" s="6"/>
      <c r="BP5244" s="6"/>
      <c r="BQ5244" s="6"/>
      <c r="BR5244" s="6"/>
      <c r="BS5244" s="6"/>
      <c r="BT5244" s="6"/>
      <c r="BU5244" s="6"/>
      <c r="BV5244" s="6"/>
      <c r="BW5244" s="6"/>
      <c r="BX5244" s="6"/>
      <c r="BY5244" s="6"/>
      <c r="BZ5244" s="6"/>
      <c r="CA5244" s="6"/>
      <c r="CB5244" s="6"/>
      <c r="CC5244" s="6"/>
      <c r="CD5244" s="6"/>
      <c r="CE5244" s="6"/>
      <c r="CF5244" s="6"/>
      <c r="CG5244" s="6"/>
      <c r="CH5244" s="6"/>
      <c r="CI5244" s="6"/>
      <c r="CJ5244" s="6"/>
      <c r="CK5244" s="6"/>
      <c r="CL5244" s="6"/>
      <c r="CM5244" s="6"/>
      <c r="CN5244" s="6"/>
      <c r="CO5244" s="6"/>
      <c r="CP5244" s="6"/>
      <c r="CQ5244" s="6"/>
      <c r="CR5244" s="6"/>
      <c r="CS5244" s="6"/>
      <c r="CT5244" s="6"/>
      <c r="CU5244" s="6"/>
      <c r="CV5244" s="6"/>
      <c r="CW5244" s="6"/>
      <c r="CX5244" s="6"/>
      <c r="CY5244" s="6"/>
      <c r="CZ5244" s="6"/>
      <c r="DA5244" s="6"/>
      <c r="DB5244" s="6"/>
      <c r="DC5244" s="6"/>
      <c r="DD5244" s="6"/>
      <c r="DE5244" s="6"/>
      <c r="DF5244" s="6"/>
      <c r="DG5244" s="6"/>
      <c r="DH5244" s="6"/>
      <c r="DI5244" s="6"/>
      <c r="DJ5244" s="6"/>
    </row>
    <row r="5245" spans="15:114" ht="15" customHeight="1" x14ac:dyDescent="0.15"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6"/>
      <c r="BC5245" s="6"/>
      <c r="BD5245" s="6"/>
      <c r="BE5245" s="6"/>
      <c r="BF5245" s="6"/>
      <c r="BG5245" s="6"/>
      <c r="BH5245" s="6"/>
      <c r="BI5245" s="6"/>
      <c r="BJ5245" s="6"/>
      <c r="BK5245" s="6"/>
      <c r="BL5245" s="6"/>
      <c r="BM5245" s="6"/>
      <c r="BN5245" s="6"/>
      <c r="BO5245" s="6"/>
      <c r="BP5245" s="6"/>
      <c r="BQ5245" s="6"/>
      <c r="BR5245" s="6"/>
      <c r="BS5245" s="6"/>
      <c r="BT5245" s="6"/>
      <c r="BU5245" s="6"/>
      <c r="BV5245" s="6"/>
      <c r="BW5245" s="6"/>
      <c r="BX5245" s="6"/>
      <c r="BY5245" s="6"/>
      <c r="BZ5245" s="6"/>
      <c r="CA5245" s="6"/>
      <c r="CB5245" s="6"/>
      <c r="CC5245" s="6"/>
      <c r="CD5245" s="6"/>
      <c r="CE5245" s="6"/>
      <c r="CF5245" s="6"/>
      <c r="CG5245" s="6"/>
      <c r="CH5245" s="6"/>
      <c r="CI5245" s="6"/>
      <c r="CJ5245" s="6"/>
      <c r="CK5245" s="6"/>
      <c r="CL5245" s="6"/>
      <c r="CM5245" s="6"/>
      <c r="CN5245" s="6"/>
      <c r="CO5245" s="6"/>
      <c r="CP5245" s="6"/>
      <c r="CQ5245" s="6"/>
      <c r="CR5245" s="6"/>
      <c r="CS5245" s="6"/>
      <c r="CT5245" s="6"/>
      <c r="CU5245" s="6"/>
      <c r="CV5245" s="6"/>
      <c r="CW5245" s="6"/>
      <c r="CX5245" s="6"/>
      <c r="CY5245" s="6"/>
      <c r="CZ5245" s="6"/>
      <c r="DA5245" s="6"/>
      <c r="DB5245" s="6"/>
      <c r="DC5245" s="6"/>
      <c r="DD5245" s="6"/>
      <c r="DE5245" s="6"/>
      <c r="DF5245" s="6"/>
      <c r="DG5245" s="6"/>
      <c r="DH5245" s="6"/>
      <c r="DI5245" s="6"/>
      <c r="DJ5245" s="6"/>
    </row>
    <row r="5246" spans="15:114" ht="15" customHeight="1" x14ac:dyDescent="0.15"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6"/>
      <c r="BC5246" s="6"/>
      <c r="BD5246" s="6"/>
      <c r="BE5246" s="6"/>
      <c r="BF5246" s="6"/>
      <c r="BG5246" s="6"/>
      <c r="BH5246" s="6"/>
      <c r="BI5246" s="6"/>
      <c r="BJ5246" s="6"/>
      <c r="BK5246" s="6"/>
      <c r="BL5246" s="6"/>
      <c r="BM5246" s="6"/>
      <c r="BN5246" s="6"/>
      <c r="BO5246" s="6"/>
      <c r="BP5246" s="6"/>
      <c r="BQ5246" s="6"/>
      <c r="BR5246" s="6"/>
      <c r="BS5246" s="6"/>
      <c r="BT5246" s="6"/>
      <c r="BU5246" s="6"/>
      <c r="BV5246" s="6"/>
      <c r="BW5246" s="6"/>
      <c r="BX5246" s="6"/>
      <c r="BY5246" s="6"/>
      <c r="BZ5246" s="6"/>
      <c r="CA5246" s="6"/>
      <c r="CB5246" s="6"/>
      <c r="CC5246" s="6"/>
      <c r="CD5246" s="6"/>
      <c r="CE5246" s="6"/>
      <c r="CF5246" s="6"/>
      <c r="CG5246" s="6"/>
      <c r="CH5246" s="6"/>
      <c r="CI5246" s="6"/>
      <c r="CJ5246" s="6"/>
      <c r="CK5246" s="6"/>
      <c r="CL5246" s="6"/>
      <c r="CM5246" s="6"/>
      <c r="CN5246" s="6"/>
      <c r="CO5246" s="6"/>
      <c r="CP5246" s="6"/>
      <c r="CQ5246" s="6"/>
      <c r="CR5246" s="6"/>
      <c r="CS5246" s="6"/>
      <c r="CT5246" s="6"/>
      <c r="CU5246" s="6"/>
      <c r="CV5246" s="6"/>
      <c r="CW5246" s="6"/>
      <c r="CX5246" s="6"/>
      <c r="CY5246" s="6"/>
      <c r="CZ5246" s="6"/>
      <c r="DA5246" s="6"/>
      <c r="DB5246" s="6"/>
      <c r="DC5246" s="6"/>
      <c r="DD5246" s="6"/>
      <c r="DE5246" s="6"/>
      <c r="DF5246" s="6"/>
      <c r="DG5246" s="6"/>
      <c r="DH5246" s="6"/>
      <c r="DI5246" s="6"/>
      <c r="DJ5246" s="6"/>
    </row>
    <row r="5247" spans="15:114" ht="15" customHeight="1" x14ac:dyDescent="0.15"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6"/>
      <c r="BC5247" s="6"/>
      <c r="BD5247" s="6"/>
      <c r="BE5247" s="6"/>
      <c r="BF5247" s="6"/>
      <c r="BG5247" s="6"/>
      <c r="BH5247" s="6"/>
      <c r="BI5247" s="6"/>
      <c r="BJ5247" s="6"/>
      <c r="BK5247" s="6"/>
      <c r="BL5247" s="6"/>
      <c r="BM5247" s="6"/>
      <c r="BN5247" s="6"/>
      <c r="BO5247" s="6"/>
      <c r="BP5247" s="6"/>
      <c r="BQ5247" s="6"/>
      <c r="BR5247" s="6"/>
      <c r="BS5247" s="6"/>
      <c r="BT5247" s="6"/>
      <c r="BU5247" s="6"/>
      <c r="BV5247" s="6"/>
      <c r="BW5247" s="6"/>
      <c r="BX5247" s="6"/>
      <c r="BY5247" s="6"/>
      <c r="BZ5247" s="6"/>
      <c r="CA5247" s="6"/>
      <c r="CB5247" s="6"/>
      <c r="CC5247" s="6"/>
      <c r="CD5247" s="6"/>
      <c r="CE5247" s="6"/>
      <c r="CF5247" s="6"/>
      <c r="CG5247" s="6"/>
      <c r="CH5247" s="6"/>
      <c r="CI5247" s="6"/>
      <c r="CJ5247" s="6"/>
      <c r="CK5247" s="6"/>
      <c r="CL5247" s="6"/>
      <c r="CM5247" s="6"/>
      <c r="CN5247" s="6"/>
      <c r="CO5247" s="6"/>
      <c r="CP5247" s="6"/>
      <c r="CQ5247" s="6"/>
      <c r="CR5247" s="6"/>
      <c r="CS5247" s="6"/>
      <c r="CT5247" s="6"/>
      <c r="CU5247" s="6"/>
      <c r="CV5247" s="6"/>
      <c r="CW5247" s="6"/>
      <c r="CX5247" s="6"/>
      <c r="CY5247" s="6"/>
      <c r="CZ5247" s="6"/>
      <c r="DA5247" s="6"/>
      <c r="DB5247" s="6"/>
      <c r="DC5247" s="6"/>
      <c r="DD5247" s="6"/>
      <c r="DE5247" s="6"/>
      <c r="DF5247" s="6"/>
      <c r="DG5247" s="6"/>
      <c r="DH5247" s="6"/>
      <c r="DI5247" s="6"/>
      <c r="DJ5247" s="6"/>
    </row>
    <row r="5248" spans="15:114" ht="15" customHeight="1" x14ac:dyDescent="0.15"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6"/>
      <c r="BC5248" s="6"/>
      <c r="BD5248" s="6"/>
      <c r="BE5248" s="6"/>
      <c r="BF5248" s="6"/>
      <c r="BG5248" s="6"/>
      <c r="BH5248" s="6"/>
      <c r="BI5248" s="6"/>
      <c r="BJ5248" s="6"/>
      <c r="BK5248" s="6"/>
      <c r="BL5248" s="6"/>
      <c r="BM5248" s="6"/>
      <c r="BN5248" s="6"/>
      <c r="BO5248" s="6"/>
      <c r="BP5248" s="6"/>
      <c r="BQ5248" s="6"/>
      <c r="BR5248" s="6"/>
      <c r="BS5248" s="6"/>
      <c r="BT5248" s="6"/>
      <c r="BU5248" s="6"/>
      <c r="BV5248" s="6"/>
      <c r="BW5248" s="6"/>
      <c r="BX5248" s="6"/>
      <c r="BY5248" s="6"/>
      <c r="BZ5248" s="6"/>
      <c r="CA5248" s="6"/>
      <c r="CB5248" s="6"/>
      <c r="CC5248" s="6"/>
      <c r="CD5248" s="6"/>
      <c r="CE5248" s="6"/>
      <c r="CF5248" s="6"/>
      <c r="CG5248" s="6"/>
      <c r="CH5248" s="6"/>
      <c r="CI5248" s="6"/>
      <c r="CJ5248" s="6"/>
      <c r="CK5248" s="6"/>
      <c r="CL5248" s="6"/>
      <c r="CM5248" s="6"/>
      <c r="CN5248" s="6"/>
      <c r="CO5248" s="6"/>
      <c r="CP5248" s="6"/>
      <c r="CQ5248" s="6"/>
      <c r="CR5248" s="6"/>
      <c r="CS5248" s="6"/>
      <c r="CT5248" s="6"/>
      <c r="CU5248" s="6"/>
      <c r="CV5248" s="6"/>
      <c r="CW5248" s="6"/>
      <c r="CX5248" s="6"/>
      <c r="CY5248" s="6"/>
      <c r="CZ5248" s="6"/>
      <c r="DA5248" s="6"/>
      <c r="DB5248" s="6"/>
      <c r="DC5248" s="6"/>
      <c r="DD5248" s="6"/>
      <c r="DE5248" s="6"/>
      <c r="DF5248" s="6"/>
      <c r="DG5248" s="6"/>
      <c r="DH5248" s="6"/>
      <c r="DI5248" s="6"/>
      <c r="DJ5248" s="6"/>
    </row>
    <row r="5249" spans="15:114" ht="15" customHeight="1" x14ac:dyDescent="0.15"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6"/>
      <c r="BC5249" s="6"/>
      <c r="BD5249" s="6"/>
      <c r="BE5249" s="6"/>
      <c r="BF5249" s="6"/>
      <c r="BG5249" s="6"/>
      <c r="BH5249" s="6"/>
      <c r="BI5249" s="6"/>
      <c r="BJ5249" s="6"/>
      <c r="BK5249" s="6"/>
      <c r="BL5249" s="6"/>
      <c r="BM5249" s="6"/>
      <c r="BN5249" s="6"/>
      <c r="BO5249" s="6"/>
      <c r="BP5249" s="6"/>
      <c r="BQ5249" s="6"/>
      <c r="BR5249" s="6"/>
      <c r="BS5249" s="6"/>
      <c r="BT5249" s="6"/>
      <c r="BU5249" s="6"/>
      <c r="BV5249" s="6"/>
      <c r="BW5249" s="6"/>
      <c r="BX5249" s="6"/>
      <c r="BY5249" s="6"/>
      <c r="BZ5249" s="6"/>
      <c r="CA5249" s="6"/>
      <c r="CB5249" s="6"/>
      <c r="CC5249" s="6"/>
      <c r="CD5249" s="6"/>
      <c r="CE5249" s="6"/>
      <c r="CF5249" s="6"/>
      <c r="CG5249" s="6"/>
      <c r="CH5249" s="6"/>
      <c r="CI5249" s="6"/>
      <c r="CJ5249" s="6"/>
      <c r="CK5249" s="6"/>
      <c r="CL5249" s="6"/>
      <c r="CM5249" s="6"/>
      <c r="CN5249" s="6"/>
      <c r="CO5249" s="6"/>
      <c r="CP5249" s="6"/>
      <c r="CQ5249" s="6"/>
      <c r="CR5249" s="6"/>
      <c r="CS5249" s="6"/>
      <c r="CT5249" s="6"/>
      <c r="CU5249" s="6"/>
      <c r="CV5249" s="6"/>
      <c r="CW5249" s="6"/>
      <c r="CX5249" s="6"/>
      <c r="CY5249" s="6"/>
      <c r="CZ5249" s="6"/>
      <c r="DA5249" s="6"/>
      <c r="DB5249" s="6"/>
      <c r="DC5249" s="6"/>
      <c r="DD5249" s="6"/>
      <c r="DE5249" s="6"/>
      <c r="DF5249" s="6"/>
      <c r="DG5249" s="6"/>
      <c r="DH5249" s="6"/>
      <c r="DI5249" s="6"/>
      <c r="DJ5249" s="6"/>
    </row>
    <row r="5250" spans="15:114" ht="15" customHeight="1" x14ac:dyDescent="0.15"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  <c r="BH5250" s="6"/>
      <c r="BI5250" s="6"/>
      <c r="BJ5250" s="6"/>
      <c r="BK5250" s="6"/>
      <c r="BL5250" s="6"/>
      <c r="BM5250" s="6"/>
      <c r="BN5250" s="6"/>
      <c r="BO5250" s="6"/>
      <c r="BP5250" s="6"/>
      <c r="BQ5250" s="6"/>
      <c r="BR5250" s="6"/>
      <c r="BS5250" s="6"/>
      <c r="BT5250" s="6"/>
      <c r="BU5250" s="6"/>
      <c r="BV5250" s="6"/>
      <c r="BW5250" s="6"/>
      <c r="BX5250" s="6"/>
      <c r="BY5250" s="6"/>
      <c r="BZ5250" s="6"/>
      <c r="CA5250" s="6"/>
      <c r="CB5250" s="6"/>
      <c r="CC5250" s="6"/>
      <c r="CD5250" s="6"/>
      <c r="CE5250" s="6"/>
      <c r="CF5250" s="6"/>
      <c r="CG5250" s="6"/>
      <c r="CH5250" s="6"/>
      <c r="CI5250" s="6"/>
      <c r="CJ5250" s="6"/>
      <c r="CK5250" s="6"/>
      <c r="CL5250" s="6"/>
      <c r="CM5250" s="6"/>
      <c r="CN5250" s="6"/>
      <c r="CO5250" s="6"/>
      <c r="CP5250" s="6"/>
      <c r="CQ5250" s="6"/>
      <c r="CR5250" s="6"/>
      <c r="CS5250" s="6"/>
      <c r="CT5250" s="6"/>
      <c r="CU5250" s="6"/>
      <c r="CV5250" s="6"/>
      <c r="CW5250" s="6"/>
      <c r="CX5250" s="6"/>
      <c r="CY5250" s="6"/>
      <c r="CZ5250" s="6"/>
      <c r="DA5250" s="6"/>
      <c r="DB5250" s="6"/>
      <c r="DC5250" s="6"/>
      <c r="DD5250" s="6"/>
      <c r="DE5250" s="6"/>
      <c r="DF5250" s="6"/>
      <c r="DG5250" s="6"/>
      <c r="DH5250" s="6"/>
      <c r="DI5250" s="6"/>
      <c r="DJ5250" s="6"/>
    </row>
    <row r="5251" spans="15:114" ht="15" customHeight="1" x14ac:dyDescent="0.15"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  <c r="BH5251" s="6"/>
      <c r="BI5251" s="6"/>
      <c r="BJ5251" s="6"/>
      <c r="BK5251" s="6"/>
      <c r="BL5251" s="6"/>
      <c r="BM5251" s="6"/>
      <c r="BN5251" s="6"/>
      <c r="BO5251" s="6"/>
      <c r="BP5251" s="6"/>
      <c r="BQ5251" s="6"/>
      <c r="BR5251" s="6"/>
      <c r="BS5251" s="6"/>
      <c r="BT5251" s="6"/>
      <c r="BU5251" s="6"/>
      <c r="BV5251" s="6"/>
      <c r="BW5251" s="6"/>
      <c r="BX5251" s="6"/>
      <c r="BY5251" s="6"/>
      <c r="BZ5251" s="6"/>
      <c r="CA5251" s="6"/>
      <c r="CB5251" s="6"/>
      <c r="CC5251" s="6"/>
      <c r="CD5251" s="6"/>
      <c r="CE5251" s="6"/>
      <c r="CF5251" s="6"/>
      <c r="CG5251" s="6"/>
      <c r="CH5251" s="6"/>
      <c r="CI5251" s="6"/>
      <c r="CJ5251" s="6"/>
      <c r="CK5251" s="6"/>
      <c r="CL5251" s="6"/>
      <c r="CM5251" s="6"/>
      <c r="CN5251" s="6"/>
      <c r="CO5251" s="6"/>
      <c r="CP5251" s="6"/>
      <c r="CQ5251" s="6"/>
      <c r="CR5251" s="6"/>
      <c r="CS5251" s="6"/>
      <c r="CT5251" s="6"/>
      <c r="CU5251" s="6"/>
      <c r="CV5251" s="6"/>
      <c r="CW5251" s="6"/>
      <c r="CX5251" s="6"/>
      <c r="CY5251" s="6"/>
      <c r="CZ5251" s="6"/>
      <c r="DA5251" s="6"/>
      <c r="DB5251" s="6"/>
      <c r="DC5251" s="6"/>
      <c r="DD5251" s="6"/>
      <c r="DE5251" s="6"/>
      <c r="DF5251" s="6"/>
      <c r="DG5251" s="6"/>
      <c r="DH5251" s="6"/>
      <c r="DI5251" s="6"/>
      <c r="DJ5251" s="6"/>
    </row>
    <row r="5252" spans="15:114" ht="15" customHeight="1" x14ac:dyDescent="0.15"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6"/>
      <c r="BC5252" s="6"/>
      <c r="BD5252" s="6"/>
      <c r="BE5252" s="6"/>
      <c r="BF5252" s="6"/>
      <c r="BG5252" s="6"/>
      <c r="BH5252" s="6"/>
      <c r="BI5252" s="6"/>
      <c r="BJ5252" s="6"/>
      <c r="BK5252" s="6"/>
      <c r="BL5252" s="6"/>
      <c r="BM5252" s="6"/>
      <c r="BN5252" s="6"/>
      <c r="BO5252" s="6"/>
      <c r="BP5252" s="6"/>
      <c r="BQ5252" s="6"/>
      <c r="BR5252" s="6"/>
      <c r="BS5252" s="6"/>
      <c r="BT5252" s="6"/>
      <c r="BU5252" s="6"/>
      <c r="BV5252" s="6"/>
      <c r="BW5252" s="6"/>
      <c r="BX5252" s="6"/>
      <c r="BY5252" s="6"/>
      <c r="BZ5252" s="6"/>
      <c r="CA5252" s="6"/>
      <c r="CB5252" s="6"/>
      <c r="CC5252" s="6"/>
      <c r="CD5252" s="6"/>
      <c r="CE5252" s="6"/>
      <c r="CF5252" s="6"/>
      <c r="CG5252" s="6"/>
      <c r="CH5252" s="6"/>
      <c r="CI5252" s="6"/>
      <c r="CJ5252" s="6"/>
      <c r="CK5252" s="6"/>
      <c r="CL5252" s="6"/>
      <c r="CM5252" s="6"/>
      <c r="CN5252" s="6"/>
      <c r="CO5252" s="6"/>
      <c r="CP5252" s="6"/>
      <c r="CQ5252" s="6"/>
      <c r="CR5252" s="6"/>
      <c r="CS5252" s="6"/>
      <c r="CT5252" s="6"/>
      <c r="CU5252" s="6"/>
      <c r="CV5252" s="6"/>
      <c r="CW5252" s="6"/>
      <c r="CX5252" s="6"/>
      <c r="CY5252" s="6"/>
      <c r="CZ5252" s="6"/>
      <c r="DA5252" s="6"/>
      <c r="DB5252" s="6"/>
      <c r="DC5252" s="6"/>
      <c r="DD5252" s="6"/>
      <c r="DE5252" s="6"/>
      <c r="DF5252" s="6"/>
      <c r="DG5252" s="6"/>
      <c r="DH5252" s="6"/>
      <c r="DI5252" s="6"/>
      <c r="DJ5252" s="6"/>
    </row>
    <row r="5253" spans="15:114" ht="15" customHeight="1" x14ac:dyDescent="0.15"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6"/>
      <c r="BC5253" s="6"/>
      <c r="BD5253" s="6"/>
      <c r="BE5253" s="6"/>
      <c r="BF5253" s="6"/>
      <c r="BG5253" s="6"/>
      <c r="BH5253" s="6"/>
      <c r="BI5253" s="6"/>
      <c r="BJ5253" s="6"/>
      <c r="BK5253" s="6"/>
      <c r="BL5253" s="6"/>
      <c r="BM5253" s="6"/>
      <c r="BN5253" s="6"/>
      <c r="BO5253" s="6"/>
      <c r="BP5253" s="6"/>
      <c r="BQ5253" s="6"/>
      <c r="BR5253" s="6"/>
      <c r="BS5253" s="6"/>
      <c r="BT5253" s="6"/>
      <c r="BU5253" s="6"/>
      <c r="BV5253" s="6"/>
      <c r="BW5253" s="6"/>
      <c r="BX5253" s="6"/>
      <c r="BY5253" s="6"/>
      <c r="BZ5253" s="6"/>
      <c r="CA5253" s="6"/>
      <c r="CB5253" s="6"/>
      <c r="CC5253" s="6"/>
      <c r="CD5253" s="6"/>
      <c r="CE5253" s="6"/>
      <c r="CF5253" s="6"/>
      <c r="CG5253" s="6"/>
      <c r="CH5253" s="6"/>
      <c r="CI5253" s="6"/>
      <c r="CJ5253" s="6"/>
      <c r="CK5253" s="6"/>
      <c r="CL5253" s="6"/>
      <c r="CM5253" s="6"/>
      <c r="CN5253" s="6"/>
      <c r="CO5253" s="6"/>
      <c r="CP5253" s="6"/>
      <c r="CQ5253" s="6"/>
      <c r="CR5253" s="6"/>
      <c r="CS5253" s="6"/>
      <c r="CT5253" s="6"/>
      <c r="CU5253" s="6"/>
      <c r="CV5253" s="6"/>
      <c r="CW5253" s="6"/>
      <c r="CX5253" s="6"/>
      <c r="CY5253" s="6"/>
      <c r="CZ5253" s="6"/>
      <c r="DA5253" s="6"/>
      <c r="DB5253" s="6"/>
      <c r="DC5253" s="6"/>
      <c r="DD5253" s="6"/>
      <c r="DE5253" s="6"/>
      <c r="DF5253" s="6"/>
      <c r="DG5253" s="6"/>
      <c r="DH5253" s="6"/>
      <c r="DI5253" s="6"/>
      <c r="DJ5253" s="6"/>
    </row>
    <row r="5254" spans="15:114" ht="15" customHeight="1" x14ac:dyDescent="0.15"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6"/>
      <c r="BC5254" s="6"/>
      <c r="BD5254" s="6"/>
      <c r="BE5254" s="6"/>
      <c r="BF5254" s="6"/>
      <c r="BG5254" s="6"/>
      <c r="BH5254" s="6"/>
      <c r="BI5254" s="6"/>
      <c r="BJ5254" s="6"/>
      <c r="BK5254" s="6"/>
      <c r="BL5254" s="6"/>
      <c r="BM5254" s="6"/>
      <c r="BN5254" s="6"/>
      <c r="BO5254" s="6"/>
      <c r="BP5254" s="6"/>
      <c r="BQ5254" s="6"/>
      <c r="BR5254" s="6"/>
      <c r="BS5254" s="6"/>
      <c r="BT5254" s="6"/>
      <c r="BU5254" s="6"/>
      <c r="BV5254" s="6"/>
      <c r="BW5254" s="6"/>
      <c r="BX5254" s="6"/>
      <c r="BY5254" s="6"/>
      <c r="BZ5254" s="6"/>
      <c r="CA5254" s="6"/>
      <c r="CB5254" s="6"/>
      <c r="CC5254" s="6"/>
      <c r="CD5254" s="6"/>
      <c r="CE5254" s="6"/>
      <c r="CF5254" s="6"/>
      <c r="CG5254" s="6"/>
      <c r="CH5254" s="6"/>
      <c r="CI5254" s="6"/>
      <c r="CJ5254" s="6"/>
      <c r="CK5254" s="6"/>
      <c r="CL5254" s="6"/>
      <c r="CM5254" s="6"/>
      <c r="CN5254" s="6"/>
      <c r="CO5254" s="6"/>
      <c r="CP5254" s="6"/>
      <c r="CQ5254" s="6"/>
      <c r="CR5254" s="6"/>
      <c r="CS5254" s="6"/>
      <c r="CT5254" s="6"/>
      <c r="CU5254" s="6"/>
      <c r="CV5254" s="6"/>
      <c r="CW5254" s="6"/>
      <c r="CX5254" s="6"/>
      <c r="CY5254" s="6"/>
      <c r="CZ5254" s="6"/>
      <c r="DA5254" s="6"/>
      <c r="DB5254" s="6"/>
      <c r="DC5254" s="6"/>
      <c r="DD5254" s="6"/>
      <c r="DE5254" s="6"/>
      <c r="DF5254" s="6"/>
      <c r="DG5254" s="6"/>
      <c r="DH5254" s="6"/>
      <c r="DI5254" s="6"/>
      <c r="DJ5254" s="6"/>
    </row>
    <row r="5255" spans="15:114" ht="15" customHeight="1" x14ac:dyDescent="0.15"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6"/>
      <c r="BC5255" s="6"/>
      <c r="BD5255" s="6"/>
      <c r="BE5255" s="6"/>
      <c r="BF5255" s="6"/>
      <c r="BG5255" s="6"/>
      <c r="BH5255" s="6"/>
      <c r="BI5255" s="6"/>
      <c r="BJ5255" s="6"/>
      <c r="BK5255" s="6"/>
      <c r="BL5255" s="6"/>
      <c r="BM5255" s="6"/>
      <c r="BN5255" s="6"/>
      <c r="BO5255" s="6"/>
      <c r="BP5255" s="6"/>
      <c r="BQ5255" s="6"/>
      <c r="BR5255" s="6"/>
      <c r="BS5255" s="6"/>
      <c r="BT5255" s="6"/>
      <c r="BU5255" s="6"/>
      <c r="BV5255" s="6"/>
      <c r="BW5255" s="6"/>
      <c r="BX5255" s="6"/>
      <c r="BY5255" s="6"/>
      <c r="BZ5255" s="6"/>
      <c r="CA5255" s="6"/>
      <c r="CB5255" s="6"/>
      <c r="CC5255" s="6"/>
      <c r="CD5255" s="6"/>
      <c r="CE5255" s="6"/>
      <c r="CF5255" s="6"/>
      <c r="CG5255" s="6"/>
      <c r="CH5255" s="6"/>
      <c r="CI5255" s="6"/>
      <c r="CJ5255" s="6"/>
      <c r="CK5255" s="6"/>
      <c r="CL5255" s="6"/>
      <c r="CM5255" s="6"/>
      <c r="CN5255" s="6"/>
      <c r="CO5255" s="6"/>
      <c r="CP5255" s="6"/>
      <c r="CQ5255" s="6"/>
      <c r="CR5255" s="6"/>
      <c r="CS5255" s="6"/>
      <c r="CT5255" s="6"/>
      <c r="CU5255" s="6"/>
      <c r="CV5255" s="6"/>
      <c r="CW5255" s="6"/>
      <c r="CX5255" s="6"/>
      <c r="CY5255" s="6"/>
      <c r="CZ5255" s="6"/>
      <c r="DA5255" s="6"/>
      <c r="DB5255" s="6"/>
      <c r="DC5255" s="6"/>
      <c r="DD5255" s="6"/>
      <c r="DE5255" s="6"/>
      <c r="DF5255" s="6"/>
      <c r="DG5255" s="6"/>
      <c r="DH5255" s="6"/>
      <c r="DI5255" s="6"/>
      <c r="DJ5255" s="6"/>
    </row>
    <row r="5256" spans="15:114" ht="15" customHeight="1" x14ac:dyDescent="0.15"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6"/>
      <c r="BC5256" s="6"/>
      <c r="BD5256" s="6"/>
      <c r="BE5256" s="6"/>
      <c r="BF5256" s="6"/>
      <c r="BG5256" s="6"/>
      <c r="BH5256" s="6"/>
      <c r="BI5256" s="6"/>
      <c r="BJ5256" s="6"/>
      <c r="BK5256" s="6"/>
      <c r="BL5256" s="6"/>
      <c r="BM5256" s="6"/>
      <c r="BN5256" s="6"/>
      <c r="BO5256" s="6"/>
      <c r="BP5256" s="6"/>
      <c r="BQ5256" s="6"/>
      <c r="BR5256" s="6"/>
      <c r="BS5256" s="6"/>
      <c r="BT5256" s="6"/>
      <c r="BU5256" s="6"/>
      <c r="BV5256" s="6"/>
      <c r="BW5256" s="6"/>
      <c r="BX5256" s="6"/>
      <c r="BY5256" s="6"/>
      <c r="BZ5256" s="6"/>
      <c r="CA5256" s="6"/>
      <c r="CB5256" s="6"/>
      <c r="CC5256" s="6"/>
      <c r="CD5256" s="6"/>
      <c r="CE5256" s="6"/>
      <c r="CF5256" s="6"/>
      <c r="CG5256" s="6"/>
      <c r="CH5256" s="6"/>
      <c r="CI5256" s="6"/>
      <c r="CJ5256" s="6"/>
      <c r="CK5256" s="6"/>
      <c r="CL5256" s="6"/>
      <c r="CM5256" s="6"/>
      <c r="CN5256" s="6"/>
      <c r="CO5256" s="6"/>
      <c r="CP5256" s="6"/>
      <c r="CQ5256" s="6"/>
      <c r="CR5256" s="6"/>
      <c r="CS5256" s="6"/>
      <c r="CT5256" s="6"/>
      <c r="CU5256" s="6"/>
      <c r="CV5256" s="6"/>
      <c r="CW5256" s="6"/>
      <c r="CX5256" s="6"/>
      <c r="CY5256" s="6"/>
      <c r="CZ5256" s="6"/>
      <c r="DA5256" s="6"/>
      <c r="DB5256" s="6"/>
      <c r="DC5256" s="6"/>
      <c r="DD5256" s="6"/>
      <c r="DE5256" s="6"/>
      <c r="DF5256" s="6"/>
      <c r="DG5256" s="6"/>
      <c r="DH5256" s="6"/>
      <c r="DI5256" s="6"/>
      <c r="DJ5256" s="6"/>
    </row>
    <row r="5257" spans="15:114" ht="15" customHeight="1" x14ac:dyDescent="0.15"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6"/>
      <c r="BC5257" s="6"/>
      <c r="BD5257" s="6"/>
      <c r="BE5257" s="6"/>
      <c r="BF5257" s="6"/>
      <c r="BG5257" s="6"/>
      <c r="BH5257" s="6"/>
      <c r="BI5257" s="6"/>
      <c r="BJ5257" s="6"/>
      <c r="BK5257" s="6"/>
      <c r="BL5257" s="6"/>
      <c r="BM5257" s="6"/>
      <c r="BN5257" s="6"/>
      <c r="BO5257" s="6"/>
      <c r="BP5257" s="6"/>
      <c r="BQ5257" s="6"/>
      <c r="BR5257" s="6"/>
      <c r="BS5257" s="6"/>
      <c r="BT5257" s="6"/>
      <c r="BU5257" s="6"/>
      <c r="BV5257" s="6"/>
      <c r="BW5257" s="6"/>
      <c r="BX5257" s="6"/>
      <c r="BY5257" s="6"/>
      <c r="BZ5257" s="6"/>
      <c r="CA5257" s="6"/>
      <c r="CB5257" s="6"/>
      <c r="CC5257" s="6"/>
      <c r="CD5257" s="6"/>
      <c r="CE5257" s="6"/>
      <c r="CF5257" s="6"/>
      <c r="CG5257" s="6"/>
      <c r="CH5257" s="6"/>
      <c r="CI5257" s="6"/>
      <c r="CJ5257" s="6"/>
      <c r="CK5257" s="6"/>
      <c r="CL5257" s="6"/>
      <c r="CM5257" s="6"/>
      <c r="CN5257" s="6"/>
      <c r="CO5257" s="6"/>
      <c r="CP5257" s="6"/>
      <c r="CQ5257" s="6"/>
      <c r="CR5257" s="6"/>
      <c r="CS5257" s="6"/>
      <c r="CT5257" s="6"/>
      <c r="CU5257" s="6"/>
      <c r="CV5257" s="6"/>
      <c r="CW5257" s="6"/>
      <c r="CX5257" s="6"/>
      <c r="CY5257" s="6"/>
      <c r="CZ5257" s="6"/>
      <c r="DA5257" s="6"/>
      <c r="DB5257" s="6"/>
      <c r="DC5257" s="6"/>
      <c r="DD5257" s="6"/>
      <c r="DE5257" s="6"/>
      <c r="DF5257" s="6"/>
      <c r="DG5257" s="6"/>
      <c r="DH5257" s="6"/>
      <c r="DI5257" s="6"/>
      <c r="DJ5257" s="6"/>
    </row>
    <row r="5258" spans="15:114" ht="15" customHeight="1" x14ac:dyDescent="0.15"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6"/>
      <c r="BC5258" s="6"/>
      <c r="BD5258" s="6"/>
      <c r="BE5258" s="6"/>
      <c r="BF5258" s="6"/>
      <c r="BG5258" s="6"/>
      <c r="BH5258" s="6"/>
      <c r="BI5258" s="6"/>
      <c r="BJ5258" s="6"/>
      <c r="BK5258" s="6"/>
      <c r="BL5258" s="6"/>
      <c r="BM5258" s="6"/>
      <c r="BN5258" s="6"/>
      <c r="BO5258" s="6"/>
      <c r="BP5258" s="6"/>
      <c r="BQ5258" s="6"/>
      <c r="BR5258" s="6"/>
      <c r="BS5258" s="6"/>
      <c r="BT5258" s="6"/>
      <c r="BU5258" s="6"/>
      <c r="BV5258" s="6"/>
      <c r="BW5258" s="6"/>
      <c r="BX5258" s="6"/>
      <c r="BY5258" s="6"/>
      <c r="BZ5258" s="6"/>
      <c r="CA5258" s="6"/>
      <c r="CB5258" s="6"/>
      <c r="CC5258" s="6"/>
      <c r="CD5258" s="6"/>
      <c r="CE5258" s="6"/>
      <c r="CF5258" s="6"/>
      <c r="CG5258" s="6"/>
      <c r="CH5258" s="6"/>
      <c r="CI5258" s="6"/>
      <c r="CJ5258" s="6"/>
      <c r="CK5258" s="6"/>
      <c r="CL5258" s="6"/>
      <c r="CM5258" s="6"/>
      <c r="CN5258" s="6"/>
      <c r="CO5258" s="6"/>
      <c r="CP5258" s="6"/>
      <c r="CQ5258" s="6"/>
      <c r="CR5258" s="6"/>
      <c r="CS5258" s="6"/>
      <c r="CT5258" s="6"/>
      <c r="CU5258" s="6"/>
      <c r="CV5258" s="6"/>
      <c r="CW5258" s="6"/>
      <c r="CX5258" s="6"/>
      <c r="CY5258" s="6"/>
      <c r="CZ5258" s="6"/>
      <c r="DA5258" s="6"/>
      <c r="DB5258" s="6"/>
      <c r="DC5258" s="6"/>
      <c r="DD5258" s="6"/>
      <c r="DE5258" s="6"/>
      <c r="DF5258" s="6"/>
      <c r="DG5258" s="6"/>
      <c r="DH5258" s="6"/>
      <c r="DI5258" s="6"/>
      <c r="DJ5258" s="6"/>
    </row>
    <row r="5259" spans="15:114" ht="15" customHeight="1" x14ac:dyDescent="0.15"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6"/>
      <c r="BC5259" s="6"/>
      <c r="BD5259" s="6"/>
      <c r="BE5259" s="6"/>
      <c r="BF5259" s="6"/>
      <c r="BG5259" s="6"/>
      <c r="BH5259" s="6"/>
      <c r="BI5259" s="6"/>
      <c r="BJ5259" s="6"/>
      <c r="BK5259" s="6"/>
      <c r="BL5259" s="6"/>
      <c r="BM5259" s="6"/>
      <c r="BN5259" s="6"/>
      <c r="BO5259" s="6"/>
      <c r="BP5259" s="6"/>
      <c r="BQ5259" s="6"/>
      <c r="BR5259" s="6"/>
      <c r="BS5259" s="6"/>
      <c r="BT5259" s="6"/>
      <c r="BU5259" s="6"/>
      <c r="BV5259" s="6"/>
      <c r="BW5259" s="6"/>
      <c r="BX5259" s="6"/>
      <c r="BY5259" s="6"/>
      <c r="BZ5259" s="6"/>
      <c r="CA5259" s="6"/>
      <c r="CB5259" s="6"/>
      <c r="CC5259" s="6"/>
      <c r="CD5259" s="6"/>
      <c r="CE5259" s="6"/>
      <c r="CF5259" s="6"/>
      <c r="CG5259" s="6"/>
      <c r="CH5259" s="6"/>
      <c r="CI5259" s="6"/>
      <c r="CJ5259" s="6"/>
      <c r="CK5259" s="6"/>
      <c r="CL5259" s="6"/>
      <c r="CM5259" s="6"/>
      <c r="CN5259" s="6"/>
      <c r="CO5259" s="6"/>
      <c r="CP5259" s="6"/>
      <c r="CQ5259" s="6"/>
      <c r="CR5259" s="6"/>
      <c r="CS5259" s="6"/>
      <c r="CT5259" s="6"/>
      <c r="CU5259" s="6"/>
      <c r="CV5259" s="6"/>
      <c r="CW5259" s="6"/>
      <c r="CX5259" s="6"/>
      <c r="CY5259" s="6"/>
      <c r="CZ5259" s="6"/>
      <c r="DA5259" s="6"/>
      <c r="DB5259" s="6"/>
      <c r="DC5259" s="6"/>
      <c r="DD5259" s="6"/>
      <c r="DE5259" s="6"/>
      <c r="DF5259" s="6"/>
      <c r="DG5259" s="6"/>
      <c r="DH5259" s="6"/>
      <c r="DI5259" s="6"/>
      <c r="DJ5259" s="6"/>
    </row>
    <row r="5260" spans="15:114" ht="15" customHeight="1" x14ac:dyDescent="0.15"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6"/>
      <c r="BC5260" s="6"/>
      <c r="BD5260" s="6"/>
      <c r="BE5260" s="6"/>
      <c r="BF5260" s="6"/>
      <c r="BG5260" s="6"/>
      <c r="BH5260" s="6"/>
      <c r="BI5260" s="6"/>
      <c r="BJ5260" s="6"/>
      <c r="BK5260" s="6"/>
      <c r="BL5260" s="6"/>
      <c r="BM5260" s="6"/>
      <c r="BN5260" s="6"/>
      <c r="BO5260" s="6"/>
      <c r="BP5260" s="6"/>
      <c r="BQ5260" s="6"/>
      <c r="BR5260" s="6"/>
      <c r="BS5260" s="6"/>
      <c r="BT5260" s="6"/>
      <c r="BU5260" s="6"/>
      <c r="BV5260" s="6"/>
      <c r="BW5260" s="6"/>
      <c r="BX5260" s="6"/>
      <c r="BY5260" s="6"/>
      <c r="BZ5260" s="6"/>
      <c r="CA5260" s="6"/>
      <c r="CB5260" s="6"/>
      <c r="CC5260" s="6"/>
      <c r="CD5260" s="6"/>
      <c r="CE5260" s="6"/>
      <c r="CF5260" s="6"/>
      <c r="CG5260" s="6"/>
      <c r="CH5260" s="6"/>
      <c r="CI5260" s="6"/>
      <c r="CJ5260" s="6"/>
      <c r="CK5260" s="6"/>
      <c r="CL5260" s="6"/>
      <c r="CM5260" s="6"/>
      <c r="CN5260" s="6"/>
      <c r="CO5260" s="6"/>
      <c r="CP5260" s="6"/>
      <c r="CQ5260" s="6"/>
      <c r="CR5260" s="6"/>
      <c r="CS5260" s="6"/>
      <c r="CT5260" s="6"/>
      <c r="CU5260" s="6"/>
      <c r="CV5260" s="6"/>
      <c r="CW5260" s="6"/>
      <c r="CX5260" s="6"/>
      <c r="CY5260" s="6"/>
      <c r="CZ5260" s="6"/>
      <c r="DA5260" s="6"/>
      <c r="DB5260" s="6"/>
      <c r="DC5260" s="6"/>
      <c r="DD5260" s="6"/>
      <c r="DE5260" s="6"/>
      <c r="DF5260" s="6"/>
      <c r="DG5260" s="6"/>
      <c r="DH5260" s="6"/>
      <c r="DI5260" s="6"/>
      <c r="DJ5260" s="6"/>
    </row>
    <row r="5261" spans="15:114" ht="15" customHeight="1" x14ac:dyDescent="0.15"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6"/>
      <c r="BC5261" s="6"/>
      <c r="BD5261" s="6"/>
      <c r="BE5261" s="6"/>
      <c r="BF5261" s="6"/>
      <c r="BG5261" s="6"/>
      <c r="BH5261" s="6"/>
      <c r="BI5261" s="6"/>
      <c r="BJ5261" s="6"/>
      <c r="BK5261" s="6"/>
      <c r="BL5261" s="6"/>
      <c r="BM5261" s="6"/>
      <c r="BN5261" s="6"/>
      <c r="BO5261" s="6"/>
      <c r="BP5261" s="6"/>
      <c r="BQ5261" s="6"/>
      <c r="BR5261" s="6"/>
      <c r="BS5261" s="6"/>
      <c r="BT5261" s="6"/>
      <c r="BU5261" s="6"/>
      <c r="BV5261" s="6"/>
      <c r="BW5261" s="6"/>
      <c r="BX5261" s="6"/>
      <c r="BY5261" s="6"/>
      <c r="BZ5261" s="6"/>
      <c r="CA5261" s="6"/>
      <c r="CB5261" s="6"/>
      <c r="CC5261" s="6"/>
      <c r="CD5261" s="6"/>
      <c r="CE5261" s="6"/>
      <c r="CF5261" s="6"/>
      <c r="CG5261" s="6"/>
      <c r="CH5261" s="6"/>
      <c r="CI5261" s="6"/>
      <c r="CJ5261" s="6"/>
      <c r="CK5261" s="6"/>
      <c r="CL5261" s="6"/>
      <c r="CM5261" s="6"/>
      <c r="CN5261" s="6"/>
      <c r="CO5261" s="6"/>
      <c r="CP5261" s="6"/>
      <c r="CQ5261" s="6"/>
      <c r="CR5261" s="6"/>
      <c r="CS5261" s="6"/>
      <c r="CT5261" s="6"/>
      <c r="CU5261" s="6"/>
      <c r="CV5261" s="6"/>
      <c r="CW5261" s="6"/>
      <c r="CX5261" s="6"/>
      <c r="CY5261" s="6"/>
      <c r="CZ5261" s="6"/>
      <c r="DA5261" s="6"/>
      <c r="DB5261" s="6"/>
      <c r="DC5261" s="6"/>
      <c r="DD5261" s="6"/>
      <c r="DE5261" s="6"/>
      <c r="DF5261" s="6"/>
      <c r="DG5261" s="6"/>
      <c r="DH5261" s="6"/>
      <c r="DI5261" s="6"/>
      <c r="DJ5261" s="6"/>
    </row>
    <row r="5262" spans="15:114" ht="15" customHeight="1" x14ac:dyDescent="0.15"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6"/>
      <c r="BC5262" s="6"/>
      <c r="BD5262" s="6"/>
      <c r="BE5262" s="6"/>
      <c r="BF5262" s="6"/>
      <c r="BG5262" s="6"/>
      <c r="BH5262" s="6"/>
      <c r="BI5262" s="6"/>
      <c r="BJ5262" s="6"/>
      <c r="BK5262" s="6"/>
      <c r="BL5262" s="6"/>
      <c r="BM5262" s="6"/>
      <c r="BN5262" s="6"/>
      <c r="BO5262" s="6"/>
      <c r="BP5262" s="6"/>
      <c r="BQ5262" s="6"/>
      <c r="BR5262" s="6"/>
      <c r="BS5262" s="6"/>
      <c r="BT5262" s="6"/>
      <c r="BU5262" s="6"/>
      <c r="BV5262" s="6"/>
      <c r="BW5262" s="6"/>
      <c r="BX5262" s="6"/>
      <c r="BY5262" s="6"/>
      <c r="BZ5262" s="6"/>
      <c r="CA5262" s="6"/>
      <c r="CB5262" s="6"/>
      <c r="CC5262" s="6"/>
      <c r="CD5262" s="6"/>
      <c r="CE5262" s="6"/>
      <c r="CF5262" s="6"/>
      <c r="CG5262" s="6"/>
      <c r="CH5262" s="6"/>
      <c r="CI5262" s="6"/>
      <c r="CJ5262" s="6"/>
      <c r="CK5262" s="6"/>
      <c r="CL5262" s="6"/>
      <c r="CM5262" s="6"/>
      <c r="CN5262" s="6"/>
      <c r="CO5262" s="6"/>
      <c r="CP5262" s="6"/>
      <c r="CQ5262" s="6"/>
      <c r="CR5262" s="6"/>
      <c r="CS5262" s="6"/>
      <c r="CT5262" s="6"/>
      <c r="CU5262" s="6"/>
      <c r="CV5262" s="6"/>
      <c r="CW5262" s="6"/>
      <c r="CX5262" s="6"/>
      <c r="CY5262" s="6"/>
      <c r="CZ5262" s="6"/>
      <c r="DA5262" s="6"/>
      <c r="DB5262" s="6"/>
      <c r="DC5262" s="6"/>
      <c r="DD5262" s="6"/>
      <c r="DE5262" s="6"/>
      <c r="DF5262" s="6"/>
      <c r="DG5262" s="6"/>
      <c r="DH5262" s="6"/>
      <c r="DI5262" s="6"/>
      <c r="DJ5262" s="6"/>
    </row>
    <row r="5263" spans="15:114" ht="15" customHeight="1" x14ac:dyDescent="0.15"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6"/>
      <c r="BC5263" s="6"/>
      <c r="BD5263" s="6"/>
      <c r="BE5263" s="6"/>
      <c r="BF5263" s="6"/>
      <c r="BG5263" s="6"/>
      <c r="BH5263" s="6"/>
      <c r="BI5263" s="6"/>
      <c r="BJ5263" s="6"/>
      <c r="BK5263" s="6"/>
      <c r="BL5263" s="6"/>
      <c r="BM5263" s="6"/>
      <c r="BN5263" s="6"/>
      <c r="BO5263" s="6"/>
      <c r="BP5263" s="6"/>
      <c r="BQ5263" s="6"/>
      <c r="BR5263" s="6"/>
      <c r="BS5263" s="6"/>
      <c r="BT5263" s="6"/>
      <c r="BU5263" s="6"/>
      <c r="BV5263" s="6"/>
      <c r="BW5263" s="6"/>
      <c r="BX5263" s="6"/>
      <c r="BY5263" s="6"/>
      <c r="BZ5263" s="6"/>
      <c r="CA5263" s="6"/>
      <c r="CB5263" s="6"/>
      <c r="CC5263" s="6"/>
      <c r="CD5263" s="6"/>
      <c r="CE5263" s="6"/>
      <c r="CF5263" s="6"/>
      <c r="CG5263" s="6"/>
      <c r="CH5263" s="6"/>
      <c r="CI5263" s="6"/>
      <c r="CJ5263" s="6"/>
      <c r="CK5263" s="6"/>
      <c r="CL5263" s="6"/>
      <c r="CM5263" s="6"/>
      <c r="CN5263" s="6"/>
      <c r="CO5263" s="6"/>
      <c r="CP5263" s="6"/>
      <c r="CQ5263" s="6"/>
      <c r="CR5263" s="6"/>
      <c r="CS5263" s="6"/>
      <c r="CT5263" s="6"/>
      <c r="CU5263" s="6"/>
      <c r="CV5263" s="6"/>
      <c r="CW5263" s="6"/>
      <c r="CX5263" s="6"/>
      <c r="CY5263" s="6"/>
      <c r="CZ5263" s="6"/>
      <c r="DA5263" s="6"/>
      <c r="DB5263" s="6"/>
      <c r="DC5263" s="6"/>
      <c r="DD5263" s="6"/>
      <c r="DE5263" s="6"/>
      <c r="DF5263" s="6"/>
      <c r="DG5263" s="6"/>
      <c r="DH5263" s="6"/>
      <c r="DI5263" s="6"/>
      <c r="DJ5263" s="6"/>
    </row>
    <row r="5264" spans="15:114" ht="15" customHeight="1" x14ac:dyDescent="0.15"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6"/>
      <c r="BC5264" s="6"/>
      <c r="BD5264" s="6"/>
      <c r="BE5264" s="6"/>
      <c r="BF5264" s="6"/>
      <c r="BG5264" s="6"/>
      <c r="BH5264" s="6"/>
      <c r="BI5264" s="6"/>
      <c r="BJ5264" s="6"/>
      <c r="BK5264" s="6"/>
      <c r="BL5264" s="6"/>
      <c r="BM5264" s="6"/>
      <c r="BN5264" s="6"/>
      <c r="BO5264" s="6"/>
      <c r="BP5264" s="6"/>
      <c r="BQ5264" s="6"/>
      <c r="BR5264" s="6"/>
      <c r="BS5264" s="6"/>
      <c r="BT5264" s="6"/>
      <c r="BU5264" s="6"/>
      <c r="BV5264" s="6"/>
      <c r="BW5264" s="6"/>
      <c r="BX5264" s="6"/>
      <c r="BY5264" s="6"/>
      <c r="BZ5264" s="6"/>
      <c r="CA5264" s="6"/>
      <c r="CB5264" s="6"/>
      <c r="CC5264" s="6"/>
      <c r="CD5264" s="6"/>
      <c r="CE5264" s="6"/>
      <c r="CF5264" s="6"/>
      <c r="CG5264" s="6"/>
      <c r="CH5264" s="6"/>
      <c r="CI5264" s="6"/>
      <c r="CJ5264" s="6"/>
      <c r="CK5264" s="6"/>
      <c r="CL5264" s="6"/>
      <c r="CM5264" s="6"/>
      <c r="CN5264" s="6"/>
      <c r="CO5264" s="6"/>
      <c r="CP5264" s="6"/>
      <c r="CQ5264" s="6"/>
      <c r="CR5264" s="6"/>
      <c r="CS5264" s="6"/>
      <c r="CT5264" s="6"/>
      <c r="CU5264" s="6"/>
      <c r="CV5264" s="6"/>
      <c r="CW5264" s="6"/>
      <c r="CX5264" s="6"/>
      <c r="CY5264" s="6"/>
      <c r="CZ5264" s="6"/>
      <c r="DA5264" s="6"/>
      <c r="DB5264" s="6"/>
      <c r="DC5264" s="6"/>
      <c r="DD5264" s="6"/>
      <c r="DE5264" s="6"/>
      <c r="DF5264" s="6"/>
      <c r="DG5264" s="6"/>
      <c r="DH5264" s="6"/>
      <c r="DI5264" s="6"/>
      <c r="DJ5264" s="6"/>
    </row>
    <row r="5265" spans="15:114" ht="15" customHeight="1" x14ac:dyDescent="0.15"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6"/>
      <c r="BC5265" s="6"/>
      <c r="BD5265" s="6"/>
      <c r="BE5265" s="6"/>
      <c r="BF5265" s="6"/>
      <c r="BG5265" s="6"/>
      <c r="BH5265" s="6"/>
      <c r="BI5265" s="6"/>
      <c r="BJ5265" s="6"/>
      <c r="BK5265" s="6"/>
      <c r="BL5265" s="6"/>
      <c r="BM5265" s="6"/>
      <c r="BN5265" s="6"/>
      <c r="BO5265" s="6"/>
      <c r="BP5265" s="6"/>
      <c r="BQ5265" s="6"/>
      <c r="BR5265" s="6"/>
      <c r="BS5265" s="6"/>
      <c r="BT5265" s="6"/>
      <c r="BU5265" s="6"/>
      <c r="BV5265" s="6"/>
      <c r="BW5265" s="6"/>
      <c r="BX5265" s="6"/>
      <c r="BY5265" s="6"/>
      <c r="BZ5265" s="6"/>
      <c r="CA5265" s="6"/>
      <c r="CB5265" s="6"/>
      <c r="CC5265" s="6"/>
      <c r="CD5265" s="6"/>
      <c r="CE5265" s="6"/>
      <c r="CF5265" s="6"/>
      <c r="CG5265" s="6"/>
      <c r="CH5265" s="6"/>
      <c r="CI5265" s="6"/>
      <c r="CJ5265" s="6"/>
      <c r="CK5265" s="6"/>
      <c r="CL5265" s="6"/>
      <c r="CM5265" s="6"/>
      <c r="CN5265" s="6"/>
      <c r="CO5265" s="6"/>
      <c r="CP5265" s="6"/>
      <c r="CQ5265" s="6"/>
      <c r="CR5265" s="6"/>
      <c r="CS5265" s="6"/>
      <c r="CT5265" s="6"/>
      <c r="CU5265" s="6"/>
      <c r="CV5265" s="6"/>
      <c r="CW5265" s="6"/>
      <c r="CX5265" s="6"/>
      <c r="CY5265" s="6"/>
      <c r="CZ5265" s="6"/>
      <c r="DA5265" s="6"/>
      <c r="DB5265" s="6"/>
      <c r="DC5265" s="6"/>
      <c r="DD5265" s="6"/>
      <c r="DE5265" s="6"/>
      <c r="DF5265" s="6"/>
      <c r="DG5265" s="6"/>
      <c r="DH5265" s="6"/>
      <c r="DI5265" s="6"/>
      <c r="DJ5265" s="6"/>
    </row>
    <row r="5266" spans="15:114" ht="15" customHeight="1" x14ac:dyDescent="0.15"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  <c r="BH5266" s="6"/>
      <c r="BI5266" s="6"/>
      <c r="BJ5266" s="6"/>
      <c r="BK5266" s="6"/>
      <c r="BL5266" s="6"/>
      <c r="BM5266" s="6"/>
      <c r="BN5266" s="6"/>
      <c r="BO5266" s="6"/>
      <c r="BP5266" s="6"/>
      <c r="BQ5266" s="6"/>
      <c r="BR5266" s="6"/>
      <c r="BS5266" s="6"/>
      <c r="BT5266" s="6"/>
      <c r="BU5266" s="6"/>
      <c r="BV5266" s="6"/>
      <c r="BW5266" s="6"/>
      <c r="BX5266" s="6"/>
      <c r="BY5266" s="6"/>
      <c r="BZ5266" s="6"/>
      <c r="CA5266" s="6"/>
      <c r="CB5266" s="6"/>
      <c r="CC5266" s="6"/>
      <c r="CD5266" s="6"/>
      <c r="CE5266" s="6"/>
      <c r="CF5266" s="6"/>
      <c r="CG5266" s="6"/>
      <c r="CH5266" s="6"/>
      <c r="CI5266" s="6"/>
      <c r="CJ5266" s="6"/>
      <c r="CK5266" s="6"/>
      <c r="CL5266" s="6"/>
      <c r="CM5266" s="6"/>
      <c r="CN5266" s="6"/>
      <c r="CO5266" s="6"/>
      <c r="CP5266" s="6"/>
      <c r="CQ5266" s="6"/>
      <c r="CR5266" s="6"/>
      <c r="CS5266" s="6"/>
      <c r="CT5266" s="6"/>
      <c r="CU5266" s="6"/>
      <c r="CV5266" s="6"/>
      <c r="CW5266" s="6"/>
      <c r="CX5266" s="6"/>
      <c r="CY5266" s="6"/>
      <c r="CZ5266" s="6"/>
      <c r="DA5266" s="6"/>
      <c r="DB5266" s="6"/>
      <c r="DC5266" s="6"/>
      <c r="DD5266" s="6"/>
      <c r="DE5266" s="6"/>
      <c r="DF5266" s="6"/>
      <c r="DG5266" s="6"/>
      <c r="DH5266" s="6"/>
      <c r="DI5266" s="6"/>
      <c r="DJ5266" s="6"/>
    </row>
    <row r="5267" spans="15:114" ht="15" customHeight="1" x14ac:dyDescent="0.15"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  <c r="BH5267" s="6"/>
      <c r="BI5267" s="6"/>
      <c r="BJ5267" s="6"/>
      <c r="BK5267" s="6"/>
      <c r="BL5267" s="6"/>
      <c r="BM5267" s="6"/>
      <c r="BN5267" s="6"/>
      <c r="BO5267" s="6"/>
      <c r="BP5267" s="6"/>
      <c r="BQ5267" s="6"/>
      <c r="BR5267" s="6"/>
      <c r="BS5267" s="6"/>
      <c r="BT5267" s="6"/>
      <c r="BU5267" s="6"/>
      <c r="BV5267" s="6"/>
      <c r="BW5267" s="6"/>
      <c r="BX5267" s="6"/>
      <c r="BY5267" s="6"/>
      <c r="BZ5267" s="6"/>
      <c r="CA5267" s="6"/>
      <c r="CB5267" s="6"/>
      <c r="CC5267" s="6"/>
      <c r="CD5267" s="6"/>
      <c r="CE5267" s="6"/>
      <c r="CF5267" s="6"/>
      <c r="CG5267" s="6"/>
      <c r="CH5267" s="6"/>
      <c r="CI5267" s="6"/>
      <c r="CJ5267" s="6"/>
      <c r="CK5267" s="6"/>
      <c r="CL5267" s="6"/>
      <c r="CM5267" s="6"/>
      <c r="CN5267" s="6"/>
      <c r="CO5267" s="6"/>
      <c r="CP5267" s="6"/>
      <c r="CQ5267" s="6"/>
      <c r="CR5267" s="6"/>
      <c r="CS5267" s="6"/>
      <c r="CT5267" s="6"/>
      <c r="CU5267" s="6"/>
      <c r="CV5267" s="6"/>
      <c r="CW5267" s="6"/>
      <c r="CX5267" s="6"/>
      <c r="CY5267" s="6"/>
      <c r="CZ5267" s="6"/>
      <c r="DA5267" s="6"/>
      <c r="DB5267" s="6"/>
      <c r="DC5267" s="6"/>
      <c r="DD5267" s="6"/>
      <c r="DE5267" s="6"/>
      <c r="DF5267" s="6"/>
      <c r="DG5267" s="6"/>
      <c r="DH5267" s="6"/>
      <c r="DI5267" s="6"/>
      <c r="DJ5267" s="6"/>
    </row>
    <row r="5268" spans="15:114" ht="15" customHeight="1" x14ac:dyDescent="0.15"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6"/>
      <c r="BC5268" s="6"/>
      <c r="BD5268" s="6"/>
      <c r="BE5268" s="6"/>
      <c r="BF5268" s="6"/>
      <c r="BG5268" s="6"/>
      <c r="BH5268" s="6"/>
      <c r="BI5268" s="6"/>
      <c r="BJ5268" s="6"/>
      <c r="BK5268" s="6"/>
      <c r="BL5268" s="6"/>
      <c r="BM5268" s="6"/>
      <c r="BN5268" s="6"/>
      <c r="BO5268" s="6"/>
      <c r="BP5268" s="6"/>
      <c r="BQ5268" s="6"/>
      <c r="BR5268" s="6"/>
      <c r="BS5268" s="6"/>
      <c r="BT5268" s="6"/>
      <c r="BU5268" s="6"/>
      <c r="BV5268" s="6"/>
      <c r="BW5268" s="6"/>
      <c r="BX5268" s="6"/>
      <c r="BY5268" s="6"/>
      <c r="BZ5268" s="6"/>
      <c r="CA5268" s="6"/>
      <c r="CB5268" s="6"/>
      <c r="CC5268" s="6"/>
      <c r="CD5268" s="6"/>
      <c r="CE5268" s="6"/>
      <c r="CF5268" s="6"/>
      <c r="CG5268" s="6"/>
      <c r="CH5268" s="6"/>
      <c r="CI5268" s="6"/>
      <c r="CJ5268" s="6"/>
      <c r="CK5268" s="6"/>
      <c r="CL5268" s="6"/>
      <c r="CM5268" s="6"/>
      <c r="CN5268" s="6"/>
      <c r="CO5268" s="6"/>
      <c r="CP5268" s="6"/>
      <c r="CQ5268" s="6"/>
      <c r="CR5268" s="6"/>
      <c r="CS5268" s="6"/>
      <c r="CT5268" s="6"/>
      <c r="CU5268" s="6"/>
      <c r="CV5268" s="6"/>
      <c r="CW5268" s="6"/>
      <c r="CX5268" s="6"/>
      <c r="CY5268" s="6"/>
      <c r="CZ5268" s="6"/>
      <c r="DA5268" s="6"/>
      <c r="DB5268" s="6"/>
      <c r="DC5268" s="6"/>
      <c r="DD5268" s="6"/>
      <c r="DE5268" s="6"/>
      <c r="DF5268" s="6"/>
      <c r="DG5268" s="6"/>
      <c r="DH5268" s="6"/>
      <c r="DI5268" s="6"/>
      <c r="DJ5268" s="6"/>
    </row>
    <row r="5269" spans="15:114" ht="15" customHeight="1" x14ac:dyDescent="0.15"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6"/>
      <c r="BC5269" s="6"/>
      <c r="BD5269" s="6"/>
      <c r="BE5269" s="6"/>
      <c r="BF5269" s="6"/>
      <c r="BG5269" s="6"/>
      <c r="BH5269" s="6"/>
      <c r="BI5269" s="6"/>
      <c r="BJ5269" s="6"/>
      <c r="BK5269" s="6"/>
      <c r="BL5269" s="6"/>
      <c r="BM5269" s="6"/>
      <c r="BN5269" s="6"/>
      <c r="BO5269" s="6"/>
      <c r="BP5269" s="6"/>
      <c r="BQ5269" s="6"/>
      <c r="BR5269" s="6"/>
      <c r="BS5269" s="6"/>
      <c r="BT5269" s="6"/>
      <c r="BU5269" s="6"/>
      <c r="BV5269" s="6"/>
      <c r="BW5269" s="6"/>
      <c r="BX5269" s="6"/>
      <c r="BY5269" s="6"/>
      <c r="BZ5269" s="6"/>
      <c r="CA5269" s="6"/>
      <c r="CB5269" s="6"/>
      <c r="CC5269" s="6"/>
      <c r="CD5269" s="6"/>
      <c r="CE5269" s="6"/>
      <c r="CF5269" s="6"/>
      <c r="CG5269" s="6"/>
      <c r="CH5269" s="6"/>
      <c r="CI5269" s="6"/>
      <c r="CJ5269" s="6"/>
      <c r="CK5269" s="6"/>
      <c r="CL5269" s="6"/>
      <c r="CM5269" s="6"/>
      <c r="CN5269" s="6"/>
      <c r="CO5269" s="6"/>
      <c r="CP5269" s="6"/>
      <c r="CQ5269" s="6"/>
      <c r="CR5269" s="6"/>
      <c r="CS5269" s="6"/>
      <c r="CT5269" s="6"/>
      <c r="CU5269" s="6"/>
      <c r="CV5269" s="6"/>
      <c r="CW5269" s="6"/>
      <c r="CX5269" s="6"/>
      <c r="CY5269" s="6"/>
      <c r="CZ5269" s="6"/>
      <c r="DA5269" s="6"/>
      <c r="DB5269" s="6"/>
      <c r="DC5269" s="6"/>
      <c r="DD5269" s="6"/>
      <c r="DE5269" s="6"/>
      <c r="DF5269" s="6"/>
      <c r="DG5269" s="6"/>
      <c r="DH5269" s="6"/>
      <c r="DI5269" s="6"/>
      <c r="DJ5269" s="6"/>
    </row>
    <row r="5270" spans="15:114" ht="15" customHeight="1" x14ac:dyDescent="0.15"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6"/>
      <c r="BC5270" s="6"/>
      <c r="BD5270" s="6"/>
      <c r="BE5270" s="6"/>
      <c r="BF5270" s="6"/>
      <c r="BG5270" s="6"/>
      <c r="BH5270" s="6"/>
      <c r="BI5270" s="6"/>
      <c r="BJ5270" s="6"/>
      <c r="BK5270" s="6"/>
      <c r="BL5270" s="6"/>
      <c r="BM5270" s="6"/>
      <c r="BN5270" s="6"/>
      <c r="BO5270" s="6"/>
      <c r="BP5270" s="6"/>
      <c r="BQ5270" s="6"/>
      <c r="BR5270" s="6"/>
      <c r="BS5270" s="6"/>
      <c r="BT5270" s="6"/>
      <c r="BU5270" s="6"/>
      <c r="BV5270" s="6"/>
      <c r="BW5270" s="6"/>
      <c r="BX5270" s="6"/>
      <c r="BY5270" s="6"/>
      <c r="BZ5270" s="6"/>
      <c r="CA5270" s="6"/>
      <c r="CB5270" s="6"/>
      <c r="CC5270" s="6"/>
      <c r="CD5270" s="6"/>
      <c r="CE5270" s="6"/>
      <c r="CF5270" s="6"/>
      <c r="CG5270" s="6"/>
      <c r="CH5270" s="6"/>
      <c r="CI5270" s="6"/>
      <c r="CJ5270" s="6"/>
      <c r="CK5270" s="6"/>
      <c r="CL5270" s="6"/>
      <c r="CM5270" s="6"/>
      <c r="CN5270" s="6"/>
      <c r="CO5270" s="6"/>
      <c r="CP5270" s="6"/>
      <c r="CQ5270" s="6"/>
      <c r="CR5270" s="6"/>
      <c r="CS5270" s="6"/>
      <c r="CT5270" s="6"/>
      <c r="CU5270" s="6"/>
      <c r="CV5270" s="6"/>
      <c r="CW5270" s="6"/>
      <c r="CX5270" s="6"/>
      <c r="CY5270" s="6"/>
      <c r="CZ5270" s="6"/>
      <c r="DA5270" s="6"/>
      <c r="DB5270" s="6"/>
      <c r="DC5270" s="6"/>
      <c r="DD5270" s="6"/>
      <c r="DE5270" s="6"/>
      <c r="DF5270" s="6"/>
      <c r="DG5270" s="6"/>
      <c r="DH5270" s="6"/>
      <c r="DI5270" s="6"/>
      <c r="DJ5270" s="6"/>
    </row>
    <row r="5271" spans="15:114" ht="15" customHeight="1" x14ac:dyDescent="0.15"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6"/>
      <c r="BC5271" s="6"/>
      <c r="BD5271" s="6"/>
      <c r="BE5271" s="6"/>
      <c r="BF5271" s="6"/>
      <c r="BG5271" s="6"/>
      <c r="BH5271" s="6"/>
      <c r="BI5271" s="6"/>
      <c r="BJ5271" s="6"/>
      <c r="BK5271" s="6"/>
      <c r="BL5271" s="6"/>
      <c r="BM5271" s="6"/>
      <c r="BN5271" s="6"/>
      <c r="BO5271" s="6"/>
      <c r="BP5271" s="6"/>
      <c r="BQ5271" s="6"/>
      <c r="BR5271" s="6"/>
      <c r="BS5271" s="6"/>
      <c r="BT5271" s="6"/>
      <c r="BU5271" s="6"/>
      <c r="BV5271" s="6"/>
      <c r="BW5271" s="6"/>
      <c r="BX5271" s="6"/>
      <c r="BY5271" s="6"/>
      <c r="BZ5271" s="6"/>
      <c r="CA5271" s="6"/>
      <c r="CB5271" s="6"/>
      <c r="CC5271" s="6"/>
      <c r="CD5271" s="6"/>
      <c r="CE5271" s="6"/>
      <c r="CF5271" s="6"/>
      <c r="CG5271" s="6"/>
      <c r="CH5271" s="6"/>
      <c r="CI5271" s="6"/>
      <c r="CJ5271" s="6"/>
      <c r="CK5271" s="6"/>
      <c r="CL5271" s="6"/>
      <c r="CM5271" s="6"/>
      <c r="CN5271" s="6"/>
      <c r="CO5271" s="6"/>
      <c r="CP5271" s="6"/>
      <c r="CQ5271" s="6"/>
      <c r="CR5271" s="6"/>
      <c r="CS5271" s="6"/>
      <c r="CT5271" s="6"/>
      <c r="CU5271" s="6"/>
      <c r="CV5271" s="6"/>
      <c r="CW5271" s="6"/>
      <c r="CX5271" s="6"/>
      <c r="CY5271" s="6"/>
      <c r="CZ5271" s="6"/>
      <c r="DA5271" s="6"/>
      <c r="DB5271" s="6"/>
      <c r="DC5271" s="6"/>
      <c r="DD5271" s="6"/>
      <c r="DE5271" s="6"/>
      <c r="DF5271" s="6"/>
      <c r="DG5271" s="6"/>
      <c r="DH5271" s="6"/>
      <c r="DI5271" s="6"/>
      <c r="DJ5271" s="6"/>
    </row>
    <row r="5272" spans="15:114" ht="15" customHeight="1" x14ac:dyDescent="0.15"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6"/>
      <c r="BC5272" s="6"/>
      <c r="BD5272" s="6"/>
      <c r="BE5272" s="6"/>
      <c r="BF5272" s="6"/>
      <c r="BG5272" s="6"/>
      <c r="BH5272" s="6"/>
      <c r="BI5272" s="6"/>
      <c r="BJ5272" s="6"/>
      <c r="BK5272" s="6"/>
      <c r="BL5272" s="6"/>
      <c r="BM5272" s="6"/>
      <c r="BN5272" s="6"/>
      <c r="BO5272" s="6"/>
      <c r="BP5272" s="6"/>
      <c r="BQ5272" s="6"/>
      <c r="BR5272" s="6"/>
      <c r="BS5272" s="6"/>
      <c r="BT5272" s="6"/>
      <c r="BU5272" s="6"/>
      <c r="BV5272" s="6"/>
      <c r="BW5272" s="6"/>
      <c r="BX5272" s="6"/>
      <c r="BY5272" s="6"/>
      <c r="BZ5272" s="6"/>
      <c r="CA5272" s="6"/>
      <c r="CB5272" s="6"/>
      <c r="CC5272" s="6"/>
      <c r="CD5272" s="6"/>
      <c r="CE5272" s="6"/>
      <c r="CF5272" s="6"/>
      <c r="CG5272" s="6"/>
      <c r="CH5272" s="6"/>
      <c r="CI5272" s="6"/>
      <c r="CJ5272" s="6"/>
      <c r="CK5272" s="6"/>
      <c r="CL5272" s="6"/>
      <c r="CM5272" s="6"/>
      <c r="CN5272" s="6"/>
      <c r="CO5272" s="6"/>
      <c r="CP5272" s="6"/>
      <c r="CQ5272" s="6"/>
      <c r="CR5272" s="6"/>
      <c r="CS5272" s="6"/>
      <c r="CT5272" s="6"/>
      <c r="CU5272" s="6"/>
      <c r="CV5272" s="6"/>
      <c r="CW5272" s="6"/>
      <c r="CX5272" s="6"/>
      <c r="CY5272" s="6"/>
      <c r="CZ5272" s="6"/>
      <c r="DA5272" s="6"/>
      <c r="DB5272" s="6"/>
      <c r="DC5272" s="6"/>
      <c r="DD5272" s="6"/>
      <c r="DE5272" s="6"/>
      <c r="DF5272" s="6"/>
      <c r="DG5272" s="6"/>
      <c r="DH5272" s="6"/>
      <c r="DI5272" s="6"/>
      <c r="DJ5272" s="6"/>
    </row>
    <row r="5273" spans="15:114" ht="15" customHeight="1" x14ac:dyDescent="0.15"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6"/>
      <c r="BC5273" s="6"/>
      <c r="BD5273" s="6"/>
      <c r="BE5273" s="6"/>
      <c r="BF5273" s="6"/>
      <c r="BG5273" s="6"/>
      <c r="BH5273" s="6"/>
      <c r="BI5273" s="6"/>
      <c r="BJ5273" s="6"/>
      <c r="BK5273" s="6"/>
      <c r="BL5273" s="6"/>
      <c r="BM5273" s="6"/>
      <c r="BN5273" s="6"/>
      <c r="BO5273" s="6"/>
      <c r="BP5273" s="6"/>
      <c r="BQ5273" s="6"/>
      <c r="BR5273" s="6"/>
      <c r="BS5273" s="6"/>
      <c r="BT5273" s="6"/>
      <c r="BU5273" s="6"/>
      <c r="BV5273" s="6"/>
      <c r="BW5273" s="6"/>
      <c r="BX5273" s="6"/>
      <c r="BY5273" s="6"/>
      <c r="BZ5273" s="6"/>
      <c r="CA5273" s="6"/>
      <c r="CB5273" s="6"/>
      <c r="CC5273" s="6"/>
      <c r="CD5273" s="6"/>
      <c r="CE5273" s="6"/>
      <c r="CF5273" s="6"/>
      <c r="CG5273" s="6"/>
      <c r="CH5273" s="6"/>
      <c r="CI5273" s="6"/>
      <c r="CJ5273" s="6"/>
      <c r="CK5273" s="6"/>
      <c r="CL5273" s="6"/>
      <c r="CM5273" s="6"/>
      <c r="CN5273" s="6"/>
      <c r="CO5273" s="6"/>
      <c r="CP5273" s="6"/>
      <c r="CQ5273" s="6"/>
      <c r="CR5273" s="6"/>
      <c r="CS5273" s="6"/>
      <c r="CT5273" s="6"/>
      <c r="CU5273" s="6"/>
      <c r="CV5273" s="6"/>
      <c r="CW5273" s="6"/>
      <c r="CX5273" s="6"/>
      <c r="CY5273" s="6"/>
      <c r="CZ5273" s="6"/>
      <c r="DA5273" s="6"/>
      <c r="DB5273" s="6"/>
      <c r="DC5273" s="6"/>
      <c r="DD5273" s="6"/>
      <c r="DE5273" s="6"/>
      <c r="DF5273" s="6"/>
      <c r="DG5273" s="6"/>
      <c r="DH5273" s="6"/>
      <c r="DI5273" s="6"/>
      <c r="DJ5273" s="6"/>
    </row>
    <row r="5274" spans="15:114" ht="15" customHeight="1" x14ac:dyDescent="0.15"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6"/>
      <c r="BC5274" s="6"/>
      <c r="BD5274" s="6"/>
      <c r="BE5274" s="6"/>
      <c r="BF5274" s="6"/>
      <c r="BG5274" s="6"/>
      <c r="BH5274" s="6"/>
      <c r="BI5274" s="6"/>
      <c r="BJ5274" s="6"/>
      <c r="BK5274" s="6"/>
      <c r="BL5274" s="6"/>
      <c r="BM5274" s="6"/>
      <c r="BN5274" s="6"/>
      <c r="BO5274" s="6"/>
      <c r="BP5274" s="6"/>
      <c r="BQ5274" s="6"/>
      <c r="BR5274" s="6"/>
      <c r="BS5274" s="6"/>
      <c r="BT5274" s="6"/>
      <c r="BU5274" s="6"/>
      <c r="BV5274" s="6"/>
      <c r="BW5274" s="6"/>
      <c r="BX5274" s="6"/>
      <c r="BY5274" s="6"/>
      <c r="BZ5274" s="6"/>
      <c r="CA5274" s="6"/>
      <c r="CB5274" s="6"/>
      <c r="CC5274" s="6"/>
      <c r="CD5274" s="6"/>
      <c r="CE5274" s="6"/>
      <c r="CF5274" s="6"/>
      <c r="CG5274" s="6"/>
      <c r="CH5274" s="6"/>
      <c r="CI5274" s="6"/>
      <c r="CJ5274" s="6"/>
      <c r="CK5274" s="6"/>
      <c r="CL5274" s="6"/>
      <c r="CM5274" s="6"/>
      <c r="CN5274" s="6"/>
      <c r="CO5274" s="6"/>
      <c r="CP5274" s="6"/>
      <c r="CQ5274" s="6"/>
      <c r="CR5274" s="6"/>
      <c r="CS5274" s="6"/>
      <c r="CT5274" s="6"/>
      <c r="CU5274" s="6"/>
      <c r="CV5274" s="6"/>
      <c r="CW5274" s="6"/>
      <c r="CX5274" s="6"/>
      <c r="CY5274" s="6"/>
      <c r="CZ5274" s="6"/>
      <c r="DA5274" s="6"/>
      <c r="DB5274" s="6"/>
      <c r="DC5274" s="6"/>
      <c r="DD5274" s="6"/>
      <c r="DE5274" s="6"/>
      <c r="DF5274" s="6"/>
      <c r="DG5274" s="6"/>
      <c r="DH5274" s="6"/>
      <c r="DI5274" s="6"/>
      <c r="DJ5274" s="6"/>
    </row>
    <row r="5275" spans="15:114" ht="15" customHeight="1" x14ac:dyDescent="0.15"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6"/>
      <c r="BC5275" s="6"/>
      <c r="BD5275" s="6"/>
      <c r="BE5275" s="6"/>
      <c r="BF5275" s="6"/>
      <c r="BG5275" s="6"/>
      <c r="BH5275" s="6"/>
      <c r="BI5275" s="6"/>
      <c r="BJ5275" s="6"/>
      <c r="BK5275" s="6"/>
      <c r="BL5275" s="6"/>
      <c r="BM5275" s="6"/>
      <c r="BN5275" s="6"/>
      <c r="BO5275" s="6"/>
      <c r="BP5275" s="6"/>
      <c r="BQ5275" s="6"/>
      <c r="BR5275" s="6"/>
      <c r="BS5275" s="6"/>
      <c r="BT5275" s="6"/>
      <c r="BU5275" s="6"/>
      <c r="BV5275" s="6"/>
      <c r="BW5275" s="6"/>
      <c r="BX5275" s="6"/>
      <c r="BY5275" s="6"/>
      <c r="BZ5275" s="6"/>
      <c r="CA5275" s="6"/>
      <c r="CB5275" s="6"/>
      <c r="CC5275" s="6"/>
      <c r="CD5275" s="6"/>
      <c r="CE5275" s="6"/>
      <c r="CF5275" s="6"/>
      <c r="CG5275" s="6"/>
      <c r="CH5275" s="6"/>
      <c r="CI5275" s="6"/>
      <c r="CJ5275" s="6"/>
      <c r="CK5275" s="6"/>
      <c r="CL5275" s="6"/>
      <c r="CM5275" s="6"/>
      <c r="CN5275" s="6"/>
      <c r="CO5275" s="6"/>
      <c r="CP5275" s="6"/>
      <c r="CQ5275" s="6"/>
      <c r="CR5275" s="6"/>
      <c r="CS5275" s="6"/>
      <c r="CT5275" s="6"/>
      <c r="CU5275" s="6"/>
      <c r="CV5275" s="6"/>
      <c r="CW5275" s="6"/>
      <c r="CX5275" s="6"/>
      <c r="CY5275" s="6"/>
      <c r="CZ5275" s="6"/>
      <c r="DA5275" s="6"/>
      <c r="DB5275" s="6"/>
      <c r="DC5275" s="6"/>
      <c r="DD5275" s="6"/>
      <c r="DE5275" s="6"/>
      <c r="DF5275" s="6"/>
      <c r="DG5275" s="6"/>
      <c r="DH5275" s="6"/>
      <c r="DI5275" s="6"/>
      <c r="DJ5275" s="6"/>
    </row>
    <row r="5276" spans="15:114" ht="15" customHeight="1" x14ac:dyDescent="0.15"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6"/>
      <c r="BC5276" s="6"/>
      <c r="BD5276" s="6"/>
      <c r="BE5276" s="6"/>
      <c r="BF5276" s="6"/>
      <c r="BG5276" s="6"/>
      <c r="BH5276" s="6"/>
      <c r="BI5276" s="6"/>
      <c r="BJ5276" s="6"/>
      <c r="BK5276" s="6"/>
      <c r="BL5276" s="6"/>
      <c r="BM5276" s="6"/>
      <c r="BN5276" s="6"/>
      <c r="BO5276" s="6"/>
      <c r="BP5276" s="6"/>
      <c r="BQ5276" s="6"/>
      <c r="BR5276" s="6"/>
      <c r="BS5276" s="6"/>
      <c r="BT5276" s="6"/>
      <c r="BU5276" s="6"/>
      <c r="BV5276" s="6"/>
      <c r="BW5276" s="6"/>
      <c r="BX5276" s="6"/>
      <c r="BY5276" s="6"/>
      <c r="BZ5276" s="6"/>
      <c r="CA5276" s="6"/>
      <c r="CB5276" s="6"/>
      <c r="CC5276" s="6"/>
      <c r="CD5276" s="6"/>
      <c r="CE5276" s="6"/>
      <c r="CF5276" s="6"/>
      <c r="CG5276" s="6"/>
      <c r="CH5276" s="6"/>
      <c r="CI5276" s="6"/>
      <c r="CJ5276" s="6"/>
      <c r="CK5276" s="6"/>
      <c r="CL5276" s="6"/>
      <c r="CM5276" s="6"/>
      <c r="CN5276" s="6"/>
      <c r="CO5276" s="6"/>
      <c r="CP5276" s="6"/>
      <c r="CQ5276" s="6"/>
      <c r="CR5276" s="6"/>
      <c r="CS5276" s="6"/>
      <c r="CT5276" s="6"/>
      <c r="CU5276" s="6"/>
      <c r="CV5276" s="6"/>
      <c r="CW5276" s="6"/>
      <c r="CX5276" s="6"/>
      <c r="CY5276" s="6"/>
      <c r="CZ5276" s="6"/>
      <c r="DA5276" s="6"/>
      <c r="DB5276" s="6"/>
      <c r="DC5276" s="6"/>
      <c r="DD5276" s="6"/>
      <c r="DE5276" s="6"/>
      <c r="DF5276" s="6"/>
      <c r="DG5276" s="6"/>
      <c r="DH5276" s="6"/>
      <c r="DI5276" s="6"/>
      <c r="DJ5276" s="6"/>
    </row>
    <row r="5277" spans="15:114" ht="15" customHeight="1" x14ac:dyDescent="0.15"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6"/>
      <c r="BC5277" s="6"/>
      <c r="BD5277" s="6"/>
      <c r="BE5277" s="6"/>
      <c r="BF5277" s="6"/>
      <c r="BG5277" s="6"/>
      <c r="BH5277" s="6"/>
      <c r="BI5277" s="6"/>
      <c r="BJ5277" s="6"/>
      <c r="BK5277" s="6"/>
      <c r="BL5277" s="6"/>
      <c r="BM5277" s="6"/>
      <c r="BN5277" s="6"/>
      <c r="BO5277" s="6"/>
      <c r="BP5277" s="6"/>
      <c r="BQ5277" s="6"/>
      <c r="BR5277" s="6"/>
      <c r="BS5277" s="6"/>
      <c r="BT5277" s="6"/>
      <c r="BU5277" s="6"/>
      <c r="BV5277" s="6"/>
      <c r="BW5277" s="6"/>
      <c r="BX5277" s="6"/>
      <c r="BY5277" s="6"/>
      <c r="BZ5277" s="6"/>
      <c r="CA5277" s="6"/>
      <c r="CB5277" s="6"/>
      <c r="CC5277" s="6"/>
      <c r="CD5277" s="6"/>
      <c r="CE5277" s="6"/>
      <c r="CF5277" s="6"/>
      <c r="CG5277" s="6"/>
      <c r="CH5277" s="6"/>
      <c r="CI5277" s="6"/>
      <c r="CJ5277" s="6"/>
      <c r="CK5277" s="6"/>
      <c r="CL5277" s="6"/>
      <c r="CM5277" s="6"/>
      <c r="CN5277" s="6"/>
      <c r="CO5277" s="6"/>
      <c r="CP5277" s="6"/>
      <c r="CQ5277" s="6"/>
      <c r="CR5277" s="6"/>
      <c r="CS5277" s="6"/>
      <c r="CT5277" s="6"/>
      <c r="CU5277" s="6"/>
      <c r="CV5277" s="6"/>
      <c r="CW5277" s="6"/>
      <c r="CX5277" s="6"/>
      <c r="CY5277" s="6"/>
      <c r="CZ5277" s="6"/>
      <c r="DA5277" s="6"/>
      <c r="DB5277" s="6"/>
      <c r="DC5277" s="6"/>
      <c r="DD5277" s="6"/>
      <c r="DE5277" s="6"/>
      <c r="DF5277" s="6"/>
      <c r="DG5277" s="6"/>
      <c r="DH5277" s="6"/>
      <c r="DI5277" s="6"/>
      <c r="DJ5277" s="6"/>
    </row>
    <row r="5278" spans="15:114" ht="15" customHeight="1" x14ac:dyDescent="0.15"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6"/>
      <c r="BC5278" s="6"/>
      <c r="BD5278" s="6"/>
      <c r="BE5278" s="6"/>
      <c r="BF5278" s="6"/>
      <c r="BG5278" s="6"/>
      <c r="BH5278" s="6"/>
      <c r="BI5278" s="6"/>
      <c r="BJ5278" s="6"/>
      <c r="BK5278" s="6"/>
      <c r="BL5278" s="6"/>
      <c r="BM5278" s="6"/>
      <c r="BN5278" s="6"/>
      <c r="BO5278" s="6"/>
      <c r="BP5278" s="6"/>
      <c r="BQ5278" s="6"/>
      <c r="BR5278" s="6"/>
      <c r="BS5278" s="6"/>
      <c r="BT5278" s="6"/>
      <c r="BU5278" s="6"/>
      <c r="BV5278" s="6"/>
      <c r="BW5278" s="6"/>
      <c r="BX5278" s="6"/>
      <c r="BY5278" s="6"/>
      <c r="BZ5278" s="6"/>
      <c r="CA5278" s="6"/>
      <c r="CB5278" s="6"/>
      <c r="CC5278" s="6"/>
      <c r="CD5278" s="6"/>
      <c r="CE5278" s="6"/>
      <c r="CF5278" s="6"/>
      <c r="CG5278" s="6"/>
      <c r="CH5278" s="6"/>
      <c r="CI5278" s="6"/>
      <c r="CJ5278" s="6"/>
      <c r="CK5278" s="6"/>
      <c r="CL5278" s="6"/>
      <c r="CM5278" s="6"/>
      <c r="CN5278" s="6"/>
      <c r="CO5278" s="6"/>
      <c r="CP5278" s="6"/>
      <c r="CQ5278" s="6"/>
      <c r="CR5278" s="6"/>
      <c r="CS5278" s="6"/>
      <c r="CT5278" s="6"/>
      <c r="CU5278" s="6"/>
      <c r="CV5278" s="6"/>
      <c r="CW5278" s="6"/>
      <c r="CX5278" s="6"/>
      <c r="CY5278" s="6"/>
      <c r="CZ5278" s="6"/>
      <c r="DA5278" s="6"/>
      <c r="DB5278" s="6"/>
      <c r="DC5278" s="6"/>
      <c r="DD5278" s="6"/>
      <c r="DE5278" s="6"/>
      <c r="DF5278" s="6"/>
      <c r="DG5278" s="6"/>
      <c r="DH5278" s="6"/>
      <c r="DI5278" s="6"/>
      <c r="DJ5278" s="6"/>
    </row>
    <row r="5279" spans="15:114" ht="15" customHeight="1" x14ac:dyDescent="0.15"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6"/>
      <c r="BC5279" s="6"/>
      <c r="BD5279" s="6"/>
      <c r="BE5279" s="6"/>
      <c r="BF5279" s="6"/>
      <c r="BG5279" s="6"/>
      <c r="BH5279" s="6"/>
      <c r="BI5279" s="6"/>
      <c r="BJ5279" s="6"/>
      <c r="BK5279" s="6"/>
      <c r="BL5279" s="6"/>
      <c r="BM5279" s="6"/>
      <c r="BN5279" s="6"/>
      <c r="BO5279" s="6"/>
      <c r="BP5279" s="6"/>
      <c r="BQ5279" s="6"/>
      <c r="BR5279" s="6"/>
      <c r="BS5279" s="6"/>
      <c r="BT5279" s="6"/>
      <c r="BU5279" s="6"/>
      <c r="BV5279" s="6"/>
      <c r="BW5279" s="6"/>
      <c r="BX5279" s="6"/>
      <c r="BY5279" s="6"/>
      <c r="BZ5279" s="6"/>
      <c r="CA5279" s="6"/>
      <c r="CB5279" s="6"/>
      <c r="CC5279" s="6"/>
      <c r="CD5279" s="6"/>
      <c r="CE5279" s="6"/>
      <c r="CF5279" s="6"/>
      <c r="CG5279" s="6"/>
      <c r="CH5279" s="6"/>
      <c r="CI5279" s="6"/>
      <c r="CJ5279" s="6"/>
      <c r="CK5279" s="6"/>
      <c r="CL5279" s="6"/>
      <c r="CM5279" s="6"/>
      <c r="CN5279" s="6"/>
      <c r="CO5279" s="6"/>
      <c r="CP5279" s="6"/>
      <c r="CQ5279" s="6"/>
      <c r="CR5279" s="6"/>
      <c r="CS5279" s="6"/>
      <c r="CT5279" s="6"/>
      <c r="CU5279" s="6"/>
      <c r="CV5279" s="6"/>
      <c r="CW5279" s="6"/>
      <c r="CX5279" s="6"/>
      <c r="CY5279" s="6"/>
      <c r="CZ5279" s="6"/>
      <c r="DA5279" s="6"/>
      <c r="DB5279" s="6"/>
      <c r="DC5279" s="6"/>
      <c r="DD5279" s="6"/>
      <c r="DE5279" s="6"/>
      <c r="DF5279" s="6"/>
      <c r="DG5279" s="6"/>
      <c r="DH5279" s="6"/>
      <c r="DI5279" s="6"/>
      <c r="DJ5279" s="6"/>
    </row>
    <row r="5280" spans="15:114" ht="15" customHeight="1" x14ac:dyDescent="0.15"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6"/>
      <c r="BC5280" s="6"/>
      <c r="BD5280" s="6"/>
      <c r="BE5280" s="6"/>
      <c r="BF5280" s="6"/>
      <c r="BG5280" s="6"/>
      <c r="BH5280" s="6"/>
      <c r="BI5280" s="6"/>
      <c r="BJ5280" s="6"/>
      <c r="BK5280" s="6"/>
      <c r="BL5280" s="6"/>
      <c r="BM5280" s="6"/>
      <c r="BN5280" s="6"/>
      <c r="BO5280" s="6"/>
      <c r="BP5280" s="6"/>
      <c r="BQ5280" s="6"/>
      <c r="BR5280" s="6"/>
      <c r="BS5280" s="6"/>
      <c r="BT5280" s="6"/>
      <c r="BU5280" s="6"/>
      <c r="BV5280" s="6"/>
      <c r="BW5280" s="6"/>
      <c r="BX5280" s="6"/>
      <c r="BY5280" s="6"/>
      <c r="BZ5280" s="6"/>
      <c r="CA5280" s="6"/>
      <c r="CB5280" s="6"/>
      <c r="CC5280" s="6"/>
      <c r="CD5280" s="6"/>
      <c r="CE5280" s="6"/>
      <c r="CF5280" s="6"/>
      <c r="CG5280" s="6"/>
      <c r="CH5280" s="6"/>
      <c r="CI5280" s="6"/>
      <c r="CJ5280" s="6"/>
      <c r="CK5280" s="6"/>
      <c r="CL5280" s="6"/>
      <c r="CM5280" s="6"/>
      <c r="CN5280" s="6"/>
      <c r="CO5280" s="6"/>
      <c r="CP5280" s="6"/>
      <c r="CQ5280" s="6"/>
      <c r="CR5280" s="6"/>
      <c r="CS5280" s="6"/>
      <c r="CT5280" s="6"/>
      <c r="CU5280" s="6"/>
      <c r="CV5280" s="6"/>
      <c r="CW5280" s="6"/>
      <c r="CX5280" s="6"/>
      <c r="CY5280" s="6"/>
      <c r="CZ5280" s="6"/>
      <c r="DA5280" s="6"/>
      <c r="DB5280" s="6"/>
      <c r="DC5280" s="6"/>
      <c r="DD5280" s="6"/>
      <c r="DE5280" s="6"/>
      <c r="DF5280" s="6"/>
      <c r="DG5280" s="6"/>
      <c r="DH5280" s="6"/>
      <c r="DI5280" s="6"/>
      <c r="DJ5280" s="6"/>
    </row>
    <row r="5281" spans="15:114" ht="15" customHeight="1" x14ac:dyDescent="0.15"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6"/>
      <c r="BC5281" s="6"/>
      <c r="BD5281" s="6"/>
      <c r="BE5281" s="6"/>
      <c r="BF5281" s="6"/>
      <c r="BG5281" s="6"/>
      <c r="BH5281" s="6"/>
      <c r="BI5281" s="6"/>
      <c r="BJ5281" s="6"/>
      <c r="BK5281" s="6"/>
      <c r="BL5281" s="6"/>
      <c r="BM5281" s="6"/>
      <c r="BN5281" s="6"/>
      <c r="BO5281" s="6"/>
      <c r="BP5281" s="6"/>
      <c r="BQ5281" s="6"/>
      <c r="BR5281" s="6"/>
      <c r="BS5281" s="6"/>
      <c r="BT5281" s="6"/>
      <c r="BU5281" s="6"/>
      <c r="BV5281" s="6"/>
      <c r="BW5281" s="6"/>
      <c r="BX5281" s="6"/>
      <c r="BY5281" s="6"/>
      <c r="BZ5281" s="6"/>
      <c r="CA5281" s="6"/>
      <c r="CB5281" s="6"/>
      <c r="CC5281" s="6"/>
      <c r="CD5281" s="6"/>
      <c r="CE5281" s="6"/>
      <c r="CF5281" s="6"/>
      <c r="CG5281" s="6"/>
      <c r="CH5281" s="6"/>
      <c r="CI5281" s="6"/>
      <c r="CJ5281" s="6"/>
      <c r="CK5281" s="6"/>
      <c r="CL5281" s="6"/>
      <c r="CM5281" s="6"/>
      <c r="CN5281" s="6"/>
      <c r="CO5281" s="6"/>
      <c r="CP5281" s="6"/>
      <c r="CQ5281" s="6"/>
      <c r="CR5281" s="6"/>
      <c r="CS5281" s="6"/>
      <c r="CT5281" s="6"/>
      <c r="CU5281" s="6"/>
      <c r="CV5281" s="6"/>
      <c r="CW5281" s="6"/>
      <c r="CX5281" s="6"/>
      <c r="CY5281" s="6"/>
      <c r="CZ5281" s="6"/>
      <c r="DA5281" s="6"/>
      <c r="DB5281" s="6"/>
      <c r="DC5281" s="6"/>
      <c r="DD5281" s="6"/>
      <c r="DE5281" s="6"/>
      <c r="DF5281" s="6"/>
      <c r="DG5281" s="6"/>
      <c r="DH5281" s="6"/>
      <c r="DI5281" s="6"/>
      <c r="DJ5281" s="6"/>
    </row>
    <row r="5282" spans="15:114" ht="15" customHeight="1" x14ac:dyDescent="0.15"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  <c r="BH5282" s="6"/>
      <c r="BI5282" s="6"/>
      <c r="BJ5282" s="6"/>
      <c r="BK5282" s="6"/>
      <c r="BL5282" s="6"/>
      <c r="BM5282" s="6"/>
      <c r="BN5282" s="6"/>
      <c r="BO5282" s="6"/>
      <c r="BP5282" s="6"/>
      <c r="BQ5282" s="6"/>
      <c r="BR5282" s="6"/>
      <c r="BS5282" s="6"/>
      <c r="BT5282" s="6"/>
      <c r="BU5282" s="6"/>
      <c r="BV5282" s="6"/>
      <c r="BW5282" s="6"/>
      <c r="BX5282" s="6"/>
      <c r="BY5282" s="6"/>
      <c r="BZ5282" s="6"/>
      <c r="CA5282" s="6"/>
      <c r="CB5282" s="6"/>
      <c r="CC5282" s="6"/>
      <c r="CD5282" s="6"/>
      <c r="CE5282" s="6"/>
      <c r="CF5282" s="6"/>
      <c r="CG5282" s="6"/>
      <c r="CH5282" s="6"/>
      <c r="CI5282" s="6"/>
      <c r="CJ5282" s="6"/>
      <c r="CK5282" s="6"/>
      <c r="CL5282" s="6"/>
      <c r="CM5282" s="6"/>
      <c r="CN5282" s="6"/>
      <c r="CO5282" s="6"/>
      <c r="CP5282" s="6"/>
      <c r="CQ5282" s="6"/>
      <c r="CR5282" s="6"/>
      <c r="CS5282" s="6"/>
      <c r="CT5282" s="6"/>
      <c r="CU5282" s="6"/>
      <c r="CV5282" s="6"/>
      <c r="CW5282" s="6"/>
      <c r="CX5282" s="6"/>
      <c r="CY5282" s="6"/>
      <c r="CZ5282" s="6"/>
      <c r="DA5282" s="6"/>
      <c r="DB5282" s="6"/>
      <c r="DC5282" s="6"/>
      <c r="DD5282" s="6"/>
      <c r="DE5282" s="6"/>
      <c r="DF5282" s="6"/>
      <c r="DG5282" s="6"/>
      <c r="DH5282" s="6"/>
      <c r="DI5282" s="6"/>
      <c r="DJ5282" s="6"/>
    </row>
    <row r="5283" spans="15:114" ht="15" customHeight="1" x14ac:dyDescent="0.15"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  <c r="BH5283" s="6"/>
      <c r="BI5283" s="6"/>
      <c r="BJ5283" s="6"/>
      <c r="BK5283" s="6"/>
      <c r="BL5283" s="6"/>
      <c r="BM5283" s="6"/>
      <c r="BN5283" s="6"/>
      <c r="BO5283" s="6"/>
      <c r="BP5283" s="6"/>
      <c r="BQ5283" s="6"/>
      <c r="BR5283" s="6"/>
      <c r="BS5283" s="6"/>
      <c r="BT5283" s="6"/>
      <c r="BU5283" s="6"/>
      <c r="BV5283" s="6"/>
      <c r="BW5283" s="6"/>
      <c r="BX5283" s="6"/>
      <c r="BY5283" s="6"/>
      <c r="BZ5283" s="6"/>
      <c r="CA5283" s="6"/>
      <c r="CB5283" s="6"/>
      <c r="CC5283" s="6"/>
      <c r="CD5283" s="6"/>
      <c r="CE5283" s="6"/>
      <c r="CF5283" s="6"/>
      <c r="CG5283" s="6"/>
      <c r="CH5283" s="6"/>
      <c r="CI5283" s="6"/>
      <c r="CJ5283" s="6"/>
      <c r="CK5283" s="6"/>
      <c r="CL5283" s="6"/>
      <c r="CM5283" s="6"/>
      <c r="CN5283" s="6"/>
      <c r="CO5283" s="6"/>
      <c r="CP5283" s="6"/>
      <c r="CQ5283" s="6"/>
      <c r="CR5283" s="6"/>
      <c r="CS5283" s="6"/>
      <c r="CT5283" s="6"/>
      <c r="CU5283" s="6"/>
      <c r="CV5283" s="6"/>
      <c r="CW5283" s="6"/>
      <c r="CX5283" s="6"/>
      <c r="CY5283" s="6"/>
      <c r="CZ5283" s="6"/>
      <c r="DA5283" s="6"/>
      <c r="DB5283" s="6"/>
      <c r="DC5283" s="6"/>
      <c r="DD5283" s="6"/>
      <c r="DE5283" s="6"/>
      <c r="DF5283" s="6"/>
      <c r="DG5283" s="6"/>
      <c r="DH5283" s="6"/>
      <c r="DI5283" s="6"/>
      <c r="DJ5283" s="6"/>
    </row>
    <row r="5284" spans="15:114" ht="15" customHeight="1" x14ac:dyDescent="0.15"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6"/>
      <c r="BC5284" s="6"/>
      <c r="BD5284" s="6"/>
      <c r="BE5284" s="6"/>
      <c r="BF5284" s="6"/>
      <c r="BG5284" s="6"/>
      <c r="BH5284" s="6"/>
      <c r="BI5284" s="6"/>
      <c r="BJ5284" s="6"/>
      <c r="BK5284" s="6"/>
      <c r="BL5284" s="6"/>
      <c r="BM5284" s="6"/>
      <c r="BN5284" s="6"/>
      <c r="BO5284" s="6"/>
      <c r="BP5284" s="6"/>
      <c r="BQ5284" s="6"/>
      <c r="BR5284" s="6"/>
      <c r="BS5284" s="6"/>
      <c r="BT5284" s="6"/>
      <c r="BU5284" s="6"/>
      <c r="BV5284" s="6"/>
      <c r="BW5284" s="6"/>
      <c r="BX5284" s="6"/>
      <c r="BY5284" s="6"/>
      <c r="BZ5284" s="6"/>
      <c r="CA5284" s="6"/>
      <c r="CB5284" s="6"/>
      <c r="CC5284" s="6"/>
      <c r="CD5284" s="6"/>
      <c r="CE5284" s="6"/>
      <c r="CF5284" s="6"/>
      <c r="CG5284" s="6"/>
      <c r="CH5284" s="6"/>
      <c r="CI5284" s="6"/>
      <c r="CJ5284" s="6"/>
      <c r="CK5284" s="6"/>
      <c r="CL5284" s="6"/>
      <c r="CM5284" s="6"/>
      <c r="CN5284" s="6"/>
      <c r="CO5284" s="6"/>
      <c r="CP5284" s="6"/>
      <c r="CQ5284" s="6"/>
      <c r="CR5284" s="6"/>
      <c r="CS5284" s="6"/>
      <c r="CT5284" s="6"/>
      <c r="CU5284" s="6"/>
      <c r="CV5284" s="6"/>
      <c r="CW5284" s="6"/>
      <c r="CX5284" s="6"/>
      <c r="CY5284" s="6"/>
      <c r="CZ5284" s="6"/>
      <c r="DA5284" s="6"/>
      <c r="DB5284" s="6"/>
      <c r="DC5284" s="6"/>
      <c r="DD5284" s="6"/>
      <c r="DE5284" s="6"/>
      <c r="DF5284" s="6"/>
      <c r="DG5284" s="6"/>
      <c r="DH5284" s="6"/>
      <c r="DI5284" s="6"/>
      <c r="DJ5284" s="6"/>
    </row>
    <row r="5285" spans="15:114" ht="15" customHeight="1" x14ac:dyDescent="0.15"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6"/>
      <c r="BC5285" s="6"/>
      <c r="BD5285" s="6"/>
      <c r="BE5285" s="6"/>
      <c r="BF5285" s="6"/>
      <c r="BG5285" s="6"/>
      <c r="BH5285" s="6"/>
      <c r="BI5285" s="6"/>
      <c r="BJ5285" s="6"/>
      <c r="BK5285" s="6"/>
      <c r="BL5285" s="6"/>
      <c r="BM5285" s="6"/>
      <c r="BN5285" s="6"/>
      <c r="BO5285" s="6"/>
      <c r="BP5285" s="6"/>
      <c r="BQ5285" s="6"/>
      <c r="BR5285" s="6"/>
      <c r="BS5285" s="6"/>
      <c r="BT5285" s="6"/>
      <c r="BU5285" s="6"/>
      <c r="BV5285" s="6"/>
      <c r="BW5285" s="6"/>
      <c r="BX5285" s="6"/>
      <c r="BY5285" s="6"/>
      <c r="BZ5285" s="6"/>
      <c r="CA5285" s="6"/>
      <c r="CB5285" s="6"/>
      <c r="CC5285" s="6"/>
      <c r="CD5285" s="6"/>
      <c r="CE5285" s="6"/>
      <c r="CF5285" s="6"/>
      <c r="CG5285" s="6"/>
      <c r="CH5285" s="6"/>
      <c r="CI5285" s="6"/>
      <c r="CJ5285" s="6"/>
      <c r="CK5285" s="6"/>
      <c r="CL5285" s="6"/>
      <c r="CM5285" s="6"/>
      <c r="CN5285" s="6"/>
      <c r="CO5285" s="6"/>
      <c r="CP5285" s="6"/>
      <c r="CQ5285" s="6"/>
      <c r="CR5285" s="6"/>
      <c r="CS5285" s="6"/>
      <c r="CT5285" s="6"/>
      <c r="CU5285" s="6"/>
      <c r="CV5285" s="6"/>
      <c r="CW5285" s="6"/>
      <c r="CX5285" s="6"/>
      <c r="CY5285" s="6"/>
      <c r="CZ5285" s="6"/>
      <c r="DA5285" s="6"/>
      <c r="DB5285" s="6"/>
      <c r="DC5285" s="6"/>
      <c r="DD5285" s="6"/>
      <c r="DE5285" s="6"/>
      <c r="DF5285" s="6"/>
      <c r="DG5285" s="6"/>
      <c r="DH5285" s="6"/>
      <c r="DI5285" s="6"/>
      <c r="DJ5285" s="6"/>
    </row>
    <row r="5286" spans="15:114" ht="15" customHeight="1" x14ac:dyDescent="0.15"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6"/>
      <c r="BC5286" s="6"/>
      <c r="BD5286" s="6"/>
      <c r="BE5286" s="6"/>
      <c r="BF5286" s="6"/>
      <c r="BG5286" s="6"/>
      <c r="BH5286" s="6"/>
      <c r="BI5286" s="6"/>
      <c r="BJ5286" s="6"/>
      <c r="BK5286" s="6"/>
      <c r="BL5286" s="6"/>
      <c r="BM5286" s="6"/>
      <c r="BN5286" s="6"/>
      <c r="BO5286" s="6"/>
      <c r="BP5286" s="6"/>
      <c r="BQ5286" s="6"/>
      <c r="BR5286" s="6"/>
      <c r="BS5286" s="6"/>
      <c r="BT5286" s="6"/>
      <c r="BU5286" s="6"/>
      <c r="BV5286" s="6"/>
      <c r="BW5286" s="6"/>
      <c r="BX5286" s="6"/>
      <c r="BY5286" s="6"/>
      <c r="BZ5286" s="6"/>
      <c r="CA5286" s="6"/>
      <c r="CB5286" s="6"/>
      <c r="CC5286" s="6"/>
      <c r="CD5286" s="6"/>
      <c r="CE5286" s="6"/>
      <c r="CF5286" s="6"/>
      <c r="CG5286" s="6"/>
      <c r="CH5286" s="6"/>
      <c r="CI5286" s="6"/>
      <c r="CJ5286" s="6"/>
      <c r="CK5286" s="6"/>
      <c r="CL5286" s="6"/>
      <c r="CM5286" s="6"/>
      <c r="CN5286" s="6"/>
      <c r="CO5286" s="6"/>
      <c r="CP5286" s="6"/>
      <c r="CQ5286" s="6"/>
      <c r="CR5286" s="6"/>
      <c r="CS5286" s="6"/>
      <c r="CT5286" s="6"/>
      <c r="CU5286" s="6"/>
      <c r="CV5286" s="6"/>
      <c r="CW5286" s="6"/>
      <c r="CX5286" s="6"/>
      <c r="CY5286" s="6"/>
      <c r="CZ5286" s="6"/>
      <c r="DA5286" s="6"/>
      <c r="DB5286" s="6"/>
      <c r="DC5286" s="6"/>
      <c r="DD5286" s="6"/>
      <c r="DE5286" s="6"/>
      <c r="DF5286" s="6"/>
      <c r="DG5286" s="6"/>
      <c r="DH5286" s="6"/>
      <c r="DI5286" s="6"/>
      <c r="DJ5286" s="6"/>
    </row>
    <row r="5287" spans="15:114" ht="15" customHeight="1" x14ac:dyDescent="0.15"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6"/>
      <c r="BC5287" s="6"/>
      <c r="BD5287" s="6"/>
      <c r="BE5287" s="6"/>
      <c r="BF5287" s="6"/>
      <c r="BG5287" s="6"/>
      <c r="BH5287" s="6"/>
      <c r="BI5287" s="6"/>
      <c r="BJ5287" s="6"/>
      <c r="BK5287" s="6"/>
      <c r="BL5287" s="6"/>
      <c r="BM5287" s="6"/>
      <c r="BN5287" s="6"/>
      <c r="BO5287" s="6"/>
      <c r="BP5287" s="6"/>
      <c r="BQ5287" s="6"/>
      <c r="BR5287" s="6"/>
      <c r="BS5287" s="6"/>
      <c r="BT5287" s="6"/>
      <c r="BU5287" s="6"/>
      <c r="BV5287" s="6"/>
      <c r="BW5287" s="6"/>
      <c r="BX5287" s="6"/>
      <c r="BY5287" s="6"/>
      <c r="BZ5287" s="6"/>
      <c r="CA5287" s="6"/>
      <c r="CB5287" s="6"/>
      <c r="CC5287" s="6"/>
      <c r="CD5287" s="6"/>
      <c r="CE5287" s="6"/>
      <c r="CF5287" s="6"/>
      <c r="CG5287" s="6"/>
      <c r="CH5287" s="6"/>
      <c r="CI5287" s="6"/>
      <c r="CJ5287" s="6"/>
      <c r="CK5287" s="6"/>
      <c r="CL5287" s="6"/>
      <c r="CM5287" s="6"/>
      <c r="CN5287" s="6"/>
      <c r="CO5287" s="6"/>
      <c r="CP5287" s="6"/>
      <c r="CQ5287" s="6"/>
      <c r="CR5287" s="6"/>
      <c r="CS5287" s="6"/>
      <c r="CT5287" s="6"/>
      <c r="CU5287" s="6"/>
      <c r="CV5287" s="6"/>
      <c r="CW5287" s="6"/>
      <c r="CX5287" s="6"/>
      <c r="CY5287" s="6"/>
      <c r="CZ5287" s="6"/>
      <c r="DA5287" s="6"/>
      <c r="DB5287" s="6"/>
      <c r="DC5287" s="6"/>
      <c r="DD5287" s="6"/>
      <c r="DE5287" s="6"/>
      <c r="DF5287" s="6"/>
      <c r="DG5287" s="6"/>
      <c r="DH5287" s="6"/>
      <c r="DI5287" s="6"/>
      <c r="DJ5287" s="6"/>
    </row>
    <row r="5288" spans="15:114" ht="15" customHeight="1" x14ac:dyDescent="0.15"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6"/>
      <c r="BC5288" s="6"/>
      <c r="BD5288" s="6"/>
      <c r="BE5288" s="6"/>
      <c r="BF5288" s="6"/>
      <c r="BG5288" s="6"/>
      <c r="BH5288" s="6"/>
      <c r="BI5288" s="6"/>
      <c r="BJ5288" s="6"/>
      <c r="BK5288" s="6"/>
      <c r="BL5288" s="6"/>
      <c r="BM5288" s="6"/>
      <c r="BN5288" s="6"/>
      <c r="BO5288" s="6"/>
      <c r="BP5288" s="6"/>
      <c r="BQ5288" s="6"/>
      <c r="BR5288" s="6"/>
      <c r="BS5288" s="6"/>
      <c r="BT5288" s="6"/>
      <c r="BU5288" s="6"/>
      <c r="BV5288" s="6"/>
      <c r="BW5288" s="6"/>
      <c r="BX5288" s="6"/>
      <c r="BY5288" s="6"/>
      <c r="BZ5288" s="6"/>
      <c r="CA5288" s="6"/>
      <c r="CB5288" s="6"/>
      <c r="CC5288" s="6"/>
      <c r="CD5288" s="6"/>
      <c r="CE5288" s="6"/>
      <c r="CF5288" s="6"/>
      <c r="CG5288" s="6"/>
      <c r="CH5288" s="6"/>
      <c r="CI5288" s="6"/>
      <c r="CJ5288" s="6"/>
      <c r="CK5288" s="6"/>
      <c r="CL5288" s="6"/>
      <c r="CM5288" s="6"/>
      <c r="CN5288" s="6"/>
      <c r="CO5288" s="6"/>
      <c r="CP5288" s="6"/>
      <c r="CQ5288" s="6"/>
      <c r="CR5288" s="6"/>
      <c r="CS5288" s="6"/>
      <c r="CT5288" s="6"/>
      <c r="CU5288" s="6"/>
      <c r="CV5288" s="6"/>
      <c r="CW5288" s="6"/>
      <c r="CX5288" s="6"/>
      <c r="CY5288" s="6"/>
      <c r="CZ5288" s="6"/>
      <c r="DA5288" s="6"/>
      <c r="DB5288" s="6"/>
      <c r="DC5288" s="6"/>
      <c r="DD5288" s="6"/>
      <c r="DE5288" s="6"/>
      <c r="DF5288" s="6"/>
      <c r="DG5288" s="6"/>
      <c r="DH5288" s="6"/>
      <c r="DI5288" s="6"/>
      <c r="DJ5288" s="6"/>
    </row>
    <row r="5289" spans="15:114" ht="15" customHeight="1" x14ac:dyDescent="0.15"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6"/>
      <c r="BC5289" s="6"/>
      <c r="BD5289" s="6"/>
      <c r="BE5289" s="6"/>
      <c r="BF5289" s="6"/>
      <c r="BG5289" s="6"/>
      <c r="BH5289" s="6"/>
      <c r="BI5289" s="6"/>
      <c r="BJ5289" s="6"/>
      <c r="BK5289" s="6"/>
      <c r="BL5289" s="6"/>
      <c r="BM5289" s="6"/>
      <c r="BN5289" s="6"/>
      <c r="BO5289" s="6"/>
      <c r="BP5289" s="6"/>
      <c r="BQ5289" s="6"/>
      <c r="BR5289" s="6"/>
      <c r="BS5289" s="6"/>
      <c r="BT5289" s="6"/>
      <c r="BU5289" s="6"/>
      <c r="BV5289" s="6"/>
      <c r="BW5289" s="6"/>
      <c r="BX5289" s="6"/>
      <c r="BY5289" s="6"/>
      <c r="BZ5289" s="6"/>
      <c r="CA5289" s="6"/>
      <c r="CB5289" s="6"/>
      <c r="CC5289" s="6"/>
      <c r="CD5289" s="6"/>
      <c r="CE5289" s="6"/>
      <c r="CF5289" s="6"/>
      <c r="CG5289" s="6"/>
      <c r="CH5289" s="6"/>
      <c r="CI5289" s="6"/>
      <c r="CJ5289" s="6"/>
      <c r="CK5289" s="6"/>
      <c r="CL5289" s="6"/>
      <c r="CM5289" s="6"/>
      <c r="CN5289" s="6"/>
      <c r="CO5289" s="6"/>
      <c r="CP5289" s="6"/>
      <c r="CQ5289" s="6"/>
      <c r="CR5289" s="6"/>
      <c r="CS5289" s="6"/>
      <c r="CT5289" s="6"/>
      <c r="CU5289" s="6"/>
      <c r="CV5289" s="6"/>
      <c r="CW5289" s="6"/>
      <c r="CX5289" s="6"/>
      <c r="CY5289" s="6"/>
      <c r="CZ5289" s="6"/>
      <c r="DA5289" s="6"/>
      <c r="DB5289" s="6"/>
      <c r="DC5289" s="6"/>
      <c r="DD5289" s="6"/>
      <c r="DE5289" s="6"/>
      <c r="DF5289" s="6"/>
      <c r="DG5289" s="6"/>
      <c r="DH5289" s="6"/>
      <c r="DI5289" s="6"/>
      <c r="DJ5289" s="6"/>
    </row>
    <row r="5290" spans="15:114" ht="15" customHeight="1" x14ac:dyDescent="0.15"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6"/>
      <c r="BC5290" s="6"/>
      <c r="BD5290" s="6"/>
      <c r="BE5290" s="6"/>
      <c r="BF5290" s="6"/>
      <c r="BG5290" s="6"/>
      <c r="BH5290" s="6"/>
      <c r="BI5290" s="6"/>
      <c r="BJ5290" s="6"/>
      <c r="BK5290" s="6"/>
      <c r="BL5290" s="6"/>
      <c r="BM5290" s="6"/>
      <c r="BN5290" s="6"/>
      <c r="BO5290" s="6"/>
      <c r="BP5290" s="6"/>
      <c r="BQ5290" s="6"/>
      <c r="BR5290" s="6"/>
      <c r="BS5290" s="6"/>
      <c r="BT5290" s="6"/>
      <c r="BU5290" s="6"/>
      <c r="BV5290" s="6"/>
      <c r="BW5290" s="6"/>
      <c r="BX5290" s="6"/>
      <c r="BY5290" s="6"/>
      <c r="BZ5290" s="6"/>
      <c r="CA5290" s="6"/>
      <c r="CB5290" s="6"/>
      <c r="CC5290" s="6"/>
      <c r="CD5290" s="6"/>
      <c r="CE5290" s="6"/>
      <c r="CF5290" s="6"/>
      <c r="CG5290" s="6"/>
      <c r="CH5290" s="6"/>
      <c r="CI5290" s="6"/>
      <c r="CJ5290" s="6"/>
      <c r="CK5290" s="6"/>
      <c r="CL5290" s="6"/>
      <c r="CM5290" s="6"/>
      <c r="CN5290" s="6"/>
      <c r="CO5290" s="6"/>
      <c r="CP5290" s="6"/>
      <c r="CQ5290" s="6"/>
      <c r="CR5290" s="6"/>
      <c r="CS5290" s="6"/>
      <c r="CT5290" s="6"/>
      <c r="CU5290" s="6"/>
      <c r="CV5290" s="6"/>
      <c r="CW5290" s="6"/>
      <c r="CX5290" s="6"/>
      <c r="CY5290" s="6"/>
      <c r="CZ5290" s="6"/>
      <c r="DA5290" s="6"/>
      <c r="DB5290" s="6"/>
      <c r="DC5290" s="6"/>
      <c r="DD5290" s="6"/>
      <c r="DE5290" s="6"/>
      <c r="DF5290" s="6"/>
      <c r="DG5290" s="6"/>
      <c r="DH5290" s="6"/>
      <c r="DI5290" s="6"/>
      <c r="DJ5290" s="6"/>
    </row>
    <row r="5291" spans="15:114" ht="15" customHeight="1" x14ac:dyDescent="0.15"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6"/>
      <c r="BC5291" s="6"/>
      <c r="BD5291" s="6"/>
      <c r="BE5291" s="6"/>
      <c r="BF5291" s="6"/>
      <c r="BG5291" s="6"/>
      <c r="BH5291" s="6"/>
      <c r="BI5291" s="6"/>
      <c r="BJ5291" s="6"/>
      <c r="BK5291" s="6"/>
      <c r="BL5291" s="6"/>
      <c r="BM5291" s="6"/>
      <c r="BN5291" s="6"/>
      <c r="BO5291" s="6"/>
      <c r="BP5291" s="6"/>
      <c r="BQ5291" s="6"/>
      <c r="BR5291" s="6"/>
      <c r="BS5291" s="6"/>
      <c r="BT5291" s="6"/>
      <c r="BU5291" s="6"/>
      <c r="BV5291" s="6"/>
      <c r="BW5291" s="6"/>
      <c r="BX5291" s="6"/>
      <c r="BY5291" s="6"/>
      <c r="BZ5291" s="6"/>
      <c r="CA5291" s="6"/>
      <c r="CB5291" s="6"/>
      <c r="CC5291" s="6"/>
      <c r="CD5291" s="6"/>
      <c r="CE5291" s="6"/>
      <c r="CF5291" s="6"/>
      <c r="CG5291" s="6"/>
      <c r="CH5291" s="6"/>
      <c r="CI5291" s="6"/>
      <c r="CJ5291" s="6"/>
      <c r="CK5291" s="6"/>
      <c r="CL5291" s="6"/>
      <c r="CM5291" s="6"/>
      <c r="CN5291" s="6"/>
      <c r="CO5291" s="6"/>
      <c r="CP5291" s="6"/>
      <c r="CQ5291" s="6"/>
      <c r="CR5291" s="6"/>
      <c r="CS5291" s="6"/>
      <c r="CT5291" s="6"/>
      <c r="CU5291" s="6"/>
      <c r="CV5291" s="6"/>
      <c r="CW5291" s="6"/>
      <c r="CX5291" s="6"/>
      <c r="CY5291" s="6"/>
      <c r="CZ5291" s="6"/>
      <c r="DA5291" s="6"/>
      <c r="DB5291" s="6"/>
      <c r="DC5291" s="6"/>
      <c r="DD5291" s="6"/>
      <c r="DE5291" s="6"/>
      <c r="DF5291" s="6"/>
      <c r="DG5291" s="6"/>
      <c r="DH5291" s="6"/>
      <c r="DI5291" s="6"/>
      <c r="DJ5291" s="6"/>
    </row>
    <row r="5292" spans="15:114" ht="15" customHeight="1" x14ac:dyDescent="0.15"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6"/>
      <c r="BC5292" s="6"/>
      <c r="BD5292" s="6"/>
      <c r="BE5292" s="6"/>
      <c r="BF5292" s="6"/>
      <c r="BG5292" s="6"/>
      <c r="BH5292" s="6"/>
      <c r="BI5292" s="6"/>
      <c r="BJ5292" s="6"/>
      <c r="BK5292" s="6"/>
      <c r="BL5292" s="6"/>
      <c r="BM5292" s="6"/>
      <c r="BN5292" s="6"/>
      <c r="BO5292" s="6"/>
      <c r="BP5292" s="6"/>
      <c r="BQ5292" s="6"/>
      <c r="BR5292" s="6"/>
      <c r="BS5292" s="6"/>
      <c r="BT5292" s="6"/>
      <c r="BU5292" s="6"/>
      <c r="BV5292" s="6"/>
      <c r="BW5292" s="6"/>
      <c r="BX5292" s="6"/>
      <c r="BY5292" s="6"/>
      <c r="BZ5292" s="6"/>
      <c r="CA5292" s="6"/>
      <c r="CB5292" s="6"/>
      <c r="CC5292" s="6"/>
      <c r="CD5292" s="6"/>
      <c r="CE5292" s="6"/>
      <c r="CF5292" s="6"/>
      <c r="CG5292" s="6"/>
      <c r="CH5292" s="6"/>
      <c r="CI5292" s="6"/>
      <c r="CJ5292" s="6"/>
      <c r="CK5292" s="6"/>
      <c r="CL5292" s="6"/>
      <c r="CM5292" s="6"/>
      <c r="CN5292" s="6"/>
      <c r="CO5292" s="6"/>
      <c r="CP5292" s="6"/>
      <c r="CQ5292" s="6"/>
      <c r="CR5292" s="6"/>
      <c r="CS5292" s="6"/>
      <c r="CT5292" s="6"/>
      <c r="CU5292" s="6"/>
      <c r="CV5292" s="6"/>
      <c r="CW5292" s="6"/>
      <c r="CX5292" s="6"/>
      <c r="CY5292" s="6"/>
      <c r="CZ5292" s="6"/>
      <c r="DA5292" s="6"/>
      <c r="DB5292" s="6"/>
      <c r="DC5292" s="6"/>
      <c r="DD5292" s="6"/>
      <c r="DE5292" s="6"/>
      <c r="DF5292" s="6"/>
      <c r="DG5292" s="6"/>
      <c r="DH5292" s="6"/>
      <c r="DI5292" s="6"/>
      <c r="DJ5292" s="6"/>
    </row>
    <row r="5293" spans="15:114" ht="15" customHeight="1" x14ac:dyDescent="0.15"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6"/>
      <c r="BC5293" s="6"/>
      <c r="BD5293" s="6"/>
      <c r="BE5293" s="6"/>
      <c r="BF5293" s="6"/>
      <c r="BG5293" s="6"/>
      <c r="BH5293" s="6"/>
      <c r="BI5293" s="6"/>
      <c r="BJ5293" s="6"/>
      <c r="BK5293" s="6"/>
      <c r="BL5293" s="6"/>
      <c r="BM5293" s="6"/>
      <c r="BN5293" s="6"/>
      <c r="BO5293" s="6"/>
      <c r="BP5293" s="6"/>
      <c r="BQ5293" s="6"/>
      <c r="BR5293" s="6"/>
      <c r="BS5293" s="6"/>
      <c r="BT5293" s="6"/>
      <c r="BU5293" s="6"/>
      <c r="BV5293" s="6"/>
      <c r="BW5293" s="6"/>
      <c r="BX5293" s="6"/>
      <c r="BY5293" s="6"/>
      <c r="BZ5293" s="6"/>
      <c r="CA5293" s="6"/>
      <c r="CB5293" s="6"/>
      <c r="CC5293" s="6"/>
      <c r="CD5293" s="6"/>
      <c r="CE5293" s="6"/>
      <c r="CF5293" s="6"/>
      <c r="CG5293" s="6"/>
      <c r="CH5293" s="6"/>
      <c r="CI5293" s="6"/>
      <c r="CJ5293" s="6"/>
      <c r="CK5293" s="6"/>
      <c r="CL5293" s="6"/>
      <c r="CM5293" s="6"/>
      <c r="CN5293" s="6"/>
      <c r="CO5293" s="6"/>
      <c r="CP5293" s="6"/>
      <c r="CQ5293" s="6"/>
      <c r="CR5293" s="6"/>
      <c r="CS5293" s="6"/>
      <c r="CT5293" s="6"/>
      <c r="CU5293" s="6"/>
      <c r="CV5293" s="6"/>
      <c r="CW5293" s="6"/>
      <c r="CX5293" s="6"/>
      <c r="CY5293" s="6"/>
      <c r="CZ5293" s="6"/>
      <c r="DA5293" s="6"/>
      <c r="DB5293" s="6"/>
      <c r="DC5293" s="6"/>
      <c r="DD5293" s="6"/>
      <c r="DE5293" s="6"/>
      <c r="DF5293" s="6"/>
      <c r="DG5293" s="6"/>
      <c r="DH5293" s="6"/>
      <c r="DI5293" s="6"/>
      <c r="DJ5293" s="6"/>
    </row>
    <row r="5294" spans="15:114" ht="15" customHeight="1" x14ac:dyDescent="0.15"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6"/>
      <c r="BC5294" s="6"/>
      <c r="BD5294" s="6"/>
      <c r="BE5294" s="6"/>
      <c r="BF5294" s="6"/>
      <c r="BG5294" s="6"/>
      <c r="BH5294" s="6"/>
      <c r="BI5294" s="6"/>
      <c r="BJ5294" s="6"/>
      <c r="BK5294" s="6"/>
      <c r="BL5294" s="6"/>
      <c r="BM5294" s="6"/>
      <c r="BN5294" s="6"/>
      <c r="BO5294" s="6"/>
      <c r="BP5294" s="6"/>
      <c r="BQ5294" s="6"/>
      <c r="BR5294" s="6"/>
      <c r="BS5294" s="6"/>
      <c r="BT5294" s="6"/>
      <c r="BU5294" s="6"/>
      <c r="BV5294" s="6"/>
      <c r="BW5294" s="6"/>
      <c r="BX5294" s="6"/>
      <c r="BY5294" s="6"/>
      <c r="BZ5294" s="6"/>
      <c r="CA5294" s="6"/>
      <c r="CB5294" s="6"/>
      <c r="CC5294" s="6"/>
      <c r="CD5294" s="6"/>
      <c r="CE5294" s="6"/>
      <c r="CF5294" s="6"/>
      <c r="CG5294" s="6"/>
      <c r="CH5294" s="6"/>
      <c r="CI5294" s="6"/>
      <c r="CJ5294" s="6"/>
      <c r="CK5294" s="6"/>
      <c r="CL5294" s="6"/>
      <c r="CM5294" s="6"/>
      <c r="CN5294" s="6"/>
      <c r="CO5294" s="6"/>
      <c r="CP5294" s="6"/>
      <c r="CQ5294" s="6"/>
      <c r="CR5294" s="6"/>
      <c r="CS5294" s="6"/>
      <c r="CT5294" s="6"/>
      <c r="CU5294" s="6"/>
      <c r="CV5294" s="6"/>
      <c r="CW5294" s="6"/>
      <c r="CX5294" s="6"/>
      <c r="CY5294" s="6"/>
      <c r="CZ5294" s="6"/>
      <c r="DA5294" s="6"/>
      <c r="DB5294" s="6"/>
      <c r="DC5294" s="6"/>
      <c r="DD5294" s="6"/>
      <c r="DE5294" s="6"/>
      <c r="DF5294" s="6"/>
      <c r="DG5294" s="6"/>
      <c r="DH5294" s="6"/>
      <c r="DI5294" s="6"/>
      <c r="DJ5294" s="6"/>
    </row>
    <row r="5295" spans="15:114" ht="15" customHeight="1" x14ac:dyDescent="0.15"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6"/>
      <c r="BC5295" s="6"/>
      <c r="BD5295" s="6"/>
      <c r="BE5295" s="6"/>
      <c r="BF5295" s="6"/>
      <c r="BG5295" s="6"/>
      <c r="BH5295" s="6"/>
      <c r="BI5295" s="6"/>
      <c r="BJ5295" s="6"/>
      <c r="BK5295" s="6"/>
      <c r="BL5295" s="6"/>
      <c r="BM5295" s="6"/>
      <c r="BN5295" s="6"/>
      <c r="BO5295" s="6"/>
      <c r="BP5295" s="6"/>
      <c r="BQ5295" s="6"/>
      <c r="BR5295" s="6"/>
      <c r="BS5295" s="6"/>
      <c r="BT5295" s="6"/>
      <c r="BU5295" s="6"/>
      <c r="BV5295" s="6"/>
      <c r="BW5295" s="6"/>
      <c r="BX5295" s="6"/>
      <c r="BY5295" s="6"/>
      <c r="BZ5295" s="6"/>
      <c r="CA5295" s="6"/>
      <c r="CB5295" s="6"/>
      <c r="CC5295" s="6"/>
      <c r="CD5295" s="6"/>
      <c r="CE5295" s="6"/>
      <c r="CF5295" s="6"/>
      <c r="CG5295" s="6"/>
      <c r="CH5295" s="6"/>
      <c r="CI5295" s="6"/>
      <c r="CJ5295" s="6"/>
      <c r="CK5295" s="6"/>
      <c r="CL5295" s="6"/>
      <c r="CM5295" s="6"/>
      <c r="CN5295" s="6"/>
      <c r="CO5295" s="6"/>
      <c r="CP5295" s="6"/>
      <c r="CQ5295" s="6"/>
      <c r="CR5295" s="6"/>
      <c r="CS5295" s="6"/>
      <c r="CT5295" s="6"/>
      <c r="CU5295" s="6"/>
      <c r="CV5295" s="6"/>
      <c r="CW5295" s="6"/>
      <c r="CX5295" s="6"/>
      <c r="CY5295" s="6"/>
      <c r="CZ5295" s="6"/>
      <c r="DA5295" s="6"/>
      <c r="DB5295" s="6"/>
      <c r="DC5295" s="6"/>
      <c r="DD5295" s="6"/>
      <c r="DE5295" s="6"/>
      <c r="DF5295" s="6"/>
      <c r="DG5295" s="6"/>
      <c r="DH5295" s="6"/>
      <c r="DI5295" s="6"/>
      <c r="DJ5295" s="6"/>
    </row>
    <row r="5296" spans="15:114" ht="15" customHeight="1" x14ac:dyDescent="0.15"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6"/>
      <c r="BC5296" s="6"/>
      <c r="BD5296" s="6"/>
      <c r="BE5296" s="6"/>
      <c r="BF5296" s="6"/>
      <c r="BG5296" s="6"/>
      <c r="BH5296" s="6"/>
      <c r="BI5296" s="6"/>
      <c r="BJ5296" s="6"/>
      <c r="BK5296" s="6"/>
      <c r="BL5296" s="6"/>
      <c r="BM5296" s="6"/>
      <c r="BN5296" s="6"/>
      <c r="BO5296" s="6"/>
      <c r="BP5296" s="6"/>
      <c r="BQ5296" s="6"/>
      <c r="BR5296" s="6"/>
      <c r="BS5296" s="6"/>
      <c r="BT5296" s="6"/>
      <c r="BU5296" s="6"/>
      <c r="BV5296" s="6"/>
      <c r="BW5296" s="6"/>
      <c r="BX5296" s="6"/>
      <c r="BY5296" s="6"/>
      <c r="BZ5296" s="6"/>
      <c r="CA5296" s="6"/>
      <c r="CB5296" s="6"/>
      <c r="CC5296" s="6"/>
      <c r="CD5296" s="6"/>
      <c r="CE5296" s="6"/>
      <c r="CF5296" s="6"/>
      <c r="CG5296" s="6"/>
      <c r="CH5296" s="6"/>
      <c r="CI5296" s="6"/>
      <c r="CJ5296" s="6"/>
      <c r="CK5296" s="6"/>
      <c r="CL5296" s="6"/>
      <c r="CM5296" s="6"/>
      <c r="CN5296" s="6"/>
      <c r="CO5296" s="6"/>
      <c r="CP5296" s="6"/>
      <c r="CQ5296" s="6"/>
      <c r="CR5296" s="6"/>
      <c r="CS5296" s="6"/>
      <c r="CT5296" s="6"/>
      <c r="CU5296" s="6"/>
      <c r="CV5296" s="6"/>
      <c r="CW5296" s="6"/>
      <c r="CX5296" s="6"/>
      <c r="CY5296" s="6"/>
      <c r="CZ5296" s="6"/>
      <c r="DA5296" s="6"/>
      <c r="DB5296" s="6"/>
      <c r="DC5296" s="6"/>
      <c r="DD5296" s="6"/>
      <c r="DE5296" s="6"/>
      <c r="DF5296" s="6"/>
      <c r="DG5296" s="6"/>
      <c r="DH5296" s="6"/>
      <c r="DI5296" s="6"/>
      <c r="DJ5296" s="6"/>
    </row>
    <row r="5297" spans="15:114" ht="15" customHeight="1" x14ac:dyDescent="0.15"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6"/>
      <c r="BC5297" s="6"/>
      <c r="BD5297" s="6"/>
      <c r="BE5297" s="6"/>
      <c r="BF5297" s="6"/>
      <c r="BG5297" s="6"/>
      <c r="BH5297" s="6"/>
      <c r="BI5297" s="6"/>
      <c r="BJ5297" s="6"/>
      <c r="BK5297" s="6"/>
      <c r="BL5297" s="6"/>
      <c r="BM5297" s="6"/>
      <c r="BN5297" s="6"/>
      <c r="BO5297" s="6"/>
      <c r="BP5297" s="6"/>
      <c r="BQ5297" s="6"/>
      <c r="BR5297" s="6"/>
      <c r="BS5297" s="6"/>
      <c r="BT5297" s="6"/>
      <c r="BU5297" s="6"/>
      <c r="BV5297" s="6"/>
      <c r="BW5297" s="6"/>
      <c r="BX5297" s="6"/>
      <c r="BY5297" s="6"/>
      <c r="BZ5297" s="6"/>
      <c r="CA5297" s="6"/>
      <c r="CB5297" s="6"/>
      <c r="CC5297" s="6"/>
      <c r="CD5297" s="6"/>
      <c r="CE5297" s="6"/>
      <c r="CF5297" s="6"/>
      <c r="CG5297" s="6"/>
      <c r="CH5297" s="6"/>
      <c r="CI5297" s="6"/>
      <c r="CJ5297" s="6"/>
      <c r="CK5297" s="6"/>
      <c r="CL5297" s="6"/>
      <c r="CM5297" s="6"/>
      <c r="CN5297" s="6"/>
      <c r="CO5297" s="6"/>
      <c r="CP5297" s="6"/>
      <c r="CQ5297" s="6"/>
      <c r="CR5297" s="6"/>
      <c r="CS5297" s="6"/>
      <c r="CT5297" s="6"/>
      <c r="CU5297" s="6"/>
      <c r="CV5297" s="6"/>
      <c r="CW5297" s="6"/>
      <c r="CX5297" s="6"/>
      <c r="CY5297" s="6"/>
      <c r="CZ5297" s="6"/>
      <c r="DA5297" s="6"/>
      <c r="DB5297" s="6"/>
      <c r="DC5297" s="6"/>
      <c r="DD5297" s="6"/>
      <c r="DE5297" s="6"/>
      <c r="DF5297" s="6"/>
      <c r="DG5297" s="6"/>
      <c r="DH5297" s="6"/>
      <c r="DI5297" s="6"/>
      <c r="DJ5297" s="6"/>
    </row>
    <row r="5298" spans="15:114" ht="15" customHeight="1" x14ac:dyDescent="0.15"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  <c r="BH5298" s="6"/>
      <c r="BI5298" s="6"/>
      <c r="BJ5298" s="6"/>
      <c r="BK5298" s="6"/>
      <c r="BL5298" s="6"/>
      <c r="BM5298" s="6"/>
      <c r="BN5298" s="6"/>
      <c r="BO5298" s="6"/>
      <c r="BP5298" s="6"/>
      <c r="BQ5298" s="6"/>
      <c r="BR5298" s="6"/>
      <c r="BS5298" s="6"/>
      <c r="BT5298" s="6"/>
      <c r="BU5298" s="6"/>
      <c r="BV5298" s="6"/>
      <c r="BW5298" s="6"/>
      <c r="BX5298" s="6"/>
      <c r="BY5298" s="6"/>
      <c r="BZ5298" s="6"/>
      <c r="CA5298" s="6"/>
      <c r="CB5298" s="6"/>
      <c r="CC5298" s="6"/>
      <c r="CD5298" s="6"/>
      <c r="CE5298" s="6"/>
      <c r="CF5298" s="6"/>
      <c r="CG5298" s="6"/>
      <c r="CH5298" s="6"/>
      <c r="CI5298" s="6"/>
      <c r="CJ5298" s="6"/>
      <c r="CK5298" s="6"/>
      <c r="CL5298" s="6"/>
      <c r="CM5298" s="6"/>
      <c r="CN5298" s="6"/>
      <c r="CO5298" s="6"/>
      <c r="CP5298" s="6"/>
      <c r="CQ5298" s="6"/>
      <c r="CR5298" s="6"/>
      <c r="CS5298" s="6"/>
      <c r="CT5298" s="6"/>
      <c r="CU5298" s="6"/>
      <c r="CV5298" s="6"/>
      <c r="CW5298" s="6"/>
      <c r="CX5298" s="6"/>
      <c r="CY5298" s="6"/>
      <c r="CZ5298" s="6"/>
      <c r="DA5298" s="6"/>
      <c r="DB5298" s="6"/>
      <c r="DC5298" s="6"/>
      <c r="DD5298" s="6"/>
      <c r="DE5298" s="6"/>
      <c r="DF5298" s="6"/>
      <c r="DG5298" s="6"/>
      <c r="DH5298" s="6"/>
      <c r="DI5298" s="6"/>
      <c r="DJ5298" s="6"/>
    </row>
    <row r="5299" spans="15:114" ht="15" customHeight="1" x14ac:dyDescent="0.15"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  <c r="BH5299" s="6"/>
      <c r="BI5299" s="6"/>
      <c r="BJ5299" s="6"/>
      <c r="BK5299" s="6"/>
      <c r="BL5299" s="6"/>
      <c r="BM5299" s="6"/>
      <c r="BN5299" s="6"/>
      <c r="BO5299" s="6"/>
      <c r="BP5299" s="6"/>
      <c r="BQ5299" s="6"/>
      <c r="BR5299" s="6"/>
      <c r="BS5299" s="6"/>
      <c r="BT5299" s="6"/>
      <c r="BU5299" s="6"/>
      <c r="BV5299" s="6"/>
      <c r="BW5299" s="6"/>
      <c r="BX5299" s="6"/>
      <c r="BY5299" s="6"/>
      <c r="BZ5299" s="6"/>
      <c r="CA5299" s="6"/>
      <c r="CB5299" s="6"/>
      <c r="CC5299" s="6"/>
      <c r="CD5299" s="6"/>
      <c r="CE5299" s="6"/>
      <c r="CF5299" s="6"/>
      <c r="CG5299" s="6"/>
      <c r="CH5299" s="6"/>
      <c r="CI5299" s="6"/>
      <c r="CJ5299" s="6"/>
      <c r="CK5299" s="6"/>
      <c r="CL5299" s="6"/>
      <c r="CM5299" s="6"/>
      <c r="CN5299" s="6"/>
      <c r="CO5299" s="6"/>
      <c r="CP5299" s="6"/>
      <c r="CQ5299" s="6"/>
      <c r="CR5299" s="6"/>
      <c r="CS5299" s="6"/>
      <c r="CT5299" s="6"/>
      <c r="CU5299" s="6"/>
      <c r="CV5299" s="6"/>
      <c r="CW5299" s="6"/>
      <c r="CX5299" s="6"/>
      <c r="CY5299" s="6"/>
      <c r="CZ5299" s="6"/>
      <c r="DA5299" s="6"/>
      <c r="DB5299" s="6"/>
      <c r="DC5299" s="6"/>
      <c r="DD5299" s="6"/>
      <c r="DE5299" s="6"/>
      <c r="DF5299" s="6"/>
      <c r="DG5299" s="6"/>
      <c r="DH5299" s="6"/>
      <c r="DI5299" s="6"/>
      <c r="DJ5299" s="6"/>
    </row>
    <row r="5300" spans="15:114" ht="15" customHeight="1" x14ac:dyDescent="0.15"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6"/>
      <c r="BC5300" s="6"/>
      <c r="BD5300" s="6"/>
      <c r="BE5300" s="6"/>
      <c r="BF5300" s="6"/>
      <c r="BG5300" s="6"/>
      <c r="BH5300" s="6"/>
      <c r="BI5300" s="6"/>
      <c r="BJ5300" s="6"/>
      <c r="BK5300" s="6"/>
      <c r="BL5300" s="6"/>
      <c r="BM5300" s="6"/>
      <c r="BN5300" s="6"/>
      <c r="BO5300" s="6"/>
      <c r="BP5300" s="6"/>
      <c r="BQ5300" s="6"/>
      <c r="BR5300" s="6"/>
      <c r="BS5300" s="6"/>
      <c r="BT5300" s="6"/>
      <c r="BU5300" s="6"/>
      <c r="BV5300" s="6"/>
      <c r="BW5300" s="6"/>
      <c r="BX5300" s="6"/>
      <c r="BY5300" s="6"/>
      <c r="BZ5300" s="6"/>
      <c r="CA5300" s="6"/>
      <c r="CB5300" s="6"/>
      <c r="CC5300" s="6"/>
      <c r="CD5300" s="6"/>
      <c r="CE5300" s="6"/>
      <c r="CF5300" s="6"/>
      <c r="CG5300" s="6"/>
      <c r="CH5300" s="6"/>
      <c r="CI5300" s="6"/>
      <c r="CJ5300" s="6"/>
      <c r="CK5300" s="6"/>
      <c r="CL5300" s="6"/>
      <c r="CM5300" s="6"/>
      <c r="CN5300" s="6"/>
      <c r="CO5300" s="6"/>
      <c r="CP5300" s="6"/>
      <c r="CQ5300" s="6"/>
      <c r="CR5300" s="6"/>
      <c r="CS5300" s="6"/>
      <c r="CT5300" s="6"/>
      <c r="CU5300" s="6"/>
      <c r="CV5300" s="6"/>
      <c r="CW5300" s="6"/>
      <c r="CX5300" s="6"/>
      <c r="CY5300" s="6"/>
      <c r="CZ5300" s="6"/>
      <c r="DA5300" s="6"/>
      <c r="DB5300" s="6"/>
      <c r="DC5300" s="6"/>
      <c r="DD5300" s="6"/>
      <c r="DE5300" s="6"/>
      <c r="DF5300" s="6"/>
      <c r="DG5300" s="6"/>
      <c r="DH5300" s="6"/>
      <c r="DI5300" s="6"/>
      <c r="DJ5300" s="6"/>
    </row>
    <row r="5301" spans="15:114" ht="15" customHeight="1" x14ac:dyDescent="0.15"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6"/>
      <c r="BC5301" s="6"/>
      <c r="BD5301" s="6"/>
      <c r="BE5301" s="6"/>
      <c r="BF5301" s="6"/>
      <c r="BG5301" s="6"/>
      <c r="BH5301" s="6"/>
      <c r="BI5301" s="6"/>
      <c r="BJ5301" s="6"/>
      <c r="BK5301" s="6"/>
      <c r="BL5301" s="6"/>
      <c r="BM5301" s="6"/>
      <c r="BN5301" s="6"/>
      <c r="BO5301" s="6"/>
      <c r="BP5301" s="6"/>
      <c r="BQ5301" s="6"/>
      <c r="BR5301" s="6"/>
      <c r="BS5301" s="6"/>
      <c r="BT5301" s="6"/>
      <c r="BU5301" s="6"/>
      <c r="BV5301" s="6"/>
      <c r="BW5301" s="6"/>
      <c r="BX5301" s="6"/>
      <c r="BY5301" s="6"/>
      <c r="BZ5301" s="6"/>
      <c r="CA5301" s="6"/>
      <c r="CB5301" s="6"/>
      <c r="CC5301" s="6"/>
      <c r="CD5301" s="6"/>
      <c r="CE5301" s="6"/>
      <c r="CF5301" s="6"/>
      <c r="CG5301" s="6"/>
      <c r="CH5301" s="6"/>
      <c r="CI5301" s="6"/>
      <c r="CJ5301" s="6"/>
      <c r="CK5301" s="6"/>
      <c r="CL5301" s="6"/>
      <c r="CM5301" s="6"/>
      <c r="CN5301" s="6"/>
      <c r="CO5301" s="6"/>
      <c r="CP5301" s="6"/>
      <c r="CQ5301" s="6"/>
      <c r="CR5301" s="6"/>
      <c r="CS5301" s="6"/>
      <c r="CT5301" s="6"/>
      <c r="CU5301" s="6"/>
      <c r="CV5301" s="6"/>
      <c r="CW5301" s="6"/>
      <c r="CX5301" s="6"/>
      <c r="CY5301" s="6"/>
      <c r="CZ5301" s="6"/>
      <c r="DA5301" s="6"/>
      <c r="DB5301" s="6"/>
      <c r="DC5301" s="6"/>
      <c r="DD5301" s="6"/>
      <c r="DE5301" s="6"/>
      <c r="DF5301" s="6"/>
      <c r="DG5301" s="6"/>
      <c r="DH5301" s="6"/>
      <c r="DI5301" s="6"/>
      <c r="DJ5301" s="6"/>
    </row>
    <row r="5302" spans="15:114" ht="15" customHeight="1" x14ac:dyDescent="0.15"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6"/>
      <c r="BC5302" s="6"/>
      <c r="BD5302" s="6"/>
      <c r="BE5302" s="6"/>
      <c r="BF5302" s="6"/>
      <c r="BG5302" s="6"/>
      <c r="BH5302" s="6"/>
      <c r="BI5302" s="6"/>
      <c r="BJ5302" s="6"/>
      <c r="BK5302" s="6"/>
      <c r="BL5302" s="6"/>
      <c r="BM5302" s="6"/>
      <c r="BN5302" s="6"/>
      <c r="BO5302" s="6"/>
      <c r="BP5302" s="6"/>
      <c r="BQ5302" s="6"/>
      <c r="BR5302" s="6"/>
      <c r="BS5302" s="6"/>
      <c r="BT5302" s="6"/>
      <c r="BU5302" s="6"/>
      <c r="BV5302" s="6"/>
      <c r="BW5302" s="6"/>
      <c r="BX5302" s="6"/>
      <c r="BY5302" s="6"/>
      <c r="BZ5302" s="6"/>
      <c r="CA5302" s="6"/>
      <c r="CB5302" s="6"/>
      <c r="CC5302" s="6"/>
      <c r="CD5302" s="6"/>
      <c r="CE5302" s="6"/>
      <c r="CF5302" s="6"/>
      <c r="CG5302" s="6"/>
      <c r="CH5302" s="6"/>
      <c r="CI5302" s="6"/>
      <c r="CJ5302" s="6"/>
      <c r="CK5302" s="6"/>
      <c r="CL5302" s="6"/>
      <c r="CM5302" s="6"/>
      <c r="CN5302" s="6"/>
      <c r="CO5302" s="6"/>
      <c r="CP5302" s="6"/>
      <c r="CQ5302" s="6"/>
      <c r="CR5302" s="6"/>
      <c r="CS5302" s="6"/>
      <c r="CT5302" s="6"/>
      <c r="CU5302" s="6"/>
      <c r="CV5302" s="6"/>
      <c r="CW5302" s="6"/>
      <c r="CX5302" s="6"/>
      <c r="CY5302" s="6"/>
      <c r="CZ5302" s="6"/>
      <c r="DA5302" s="6"/>
      <c r="DB5302" s="6"/>
      <c r="DC5302" s="6"/>
      <c r="DD5302" s="6"/>
      <c r="DE5302" s="6"/>
      <c r="DF5302" s="6"/>
      <c r="DG5302" s="6"/>
      <c r="DH5302" s="6"/>
      <c r="DI5302" s="6"/>
      <c r="DJ5302" s="6"/>
    </row>
    <row r="5303" spans="15:114" ht="15" customHeight="1" x14ac:dyDescent="0.15"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6"/>
      <c r="BC5303" s="6"/>
      <c r="BD5303" s="6"/>
      <c r="BE5303" s="6"/>
      <c r="BF5303" s="6"/>
      <c r="BG5303" s="6"/>
      <c r="BH5303" s="6"/>
      <c r="BI5303" s="6"/>
      <c r="BJ5303" s="6"/>
      <c r="BK5303" s="6"/>
      <c r="BL5303" s="6"/>
      <c r="BM5303" s="6"/>
      <c r="BN5303" s="6"/>
      <c r="BO5303" s="6"/>
      <c r="BP5303" s="6"/>
      <c r="BQ5303" s="6"/>
      <c r="BR5303" s="6"/>
      <c r="BS5303" s="6"/>
      <c r="BT5303" s="6"/>
      <c r="BU5303" s="6"/>
      <c r="BV5303" s="6"/>
      <c r="BW5303" s="6"/>
      <c r="BX5303" s="6"/>
      <c r="BY5303" s="6"/>
      <c r="BZ5303" s="6"/>
      <c r="CA5303" s="6"/>
      <c r="CB5303" s="6"/>
      <c r="CC5303" s="6"/>
      <c r="CD5303" s="6"/>
      <c r="CE5303" s="6"/>
      <c r="CF5303" s="6"/>
      <c r="CG5303" s="6"/>
      <c r="CH5303" s="6"/>
      <c r="CI5303" s="6"/>
      <c r="CJ5303" s="6"/>
      <c r="CK5303" s="6"/>
      <c r="CL5303" s="6"/>
      <c r="CM5303" s="6"/>
      <c r="CN5303" s="6"/>
      <c r="CO5303" s="6"/>
      <c r="CP5303" s="6"/>
      <c r="CQ5303" s="6"/>
      <c r="CR5303" s="6"/>
      <c r="CS5303" s="6"/>
      <c r="CT5303" s="6"/>
      <c r="CU5303" s="6"/>
      <c r="CV5303" s="6"/>
      <c r="CW5303" s="6"/>
      <c r="CX5303" s="6"/>
      <c r="CY5303" s="6"/>
      <c r="CZ5303" s="6"/>
      <c r="DA5303" s="6"/>
      <c r="DB5303" s="6"/>
      <c r="DC5303" s="6"/>
      <c r="DD5303" s="6"/>
      <c r="DE5303" s="6"/>
      <c r="DF5303" s="6"/>
      <c r="DG5303" s="6"/>
      <c r="DH5303" s="6"/>
      <c r="DI5303" s="6"/>
      <c r="DJ5303" s="6"/>
    </row>
    <row r="5304" spans="15:114" ht="15" customHeight="1" x14ac:dyDescent="0.15"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6"/>
      <c r="BC5304" s="6"/>
      <c r="BD5304" s="6"/>
      <c r="BE5304" s="6"/>
      <c r="BF5304" s="6"/>
      <c r="BG5304" s="6"/>
      <c r="BH5304" s="6"/>
      <c r="BI5304" s="6"/>
      <c r="BJ5304" s="6"/>
      <c r="BK5304" s="6"/>
      <c r="BL5304" s="6"/>
      <c r="BM5304" s="6"/>
      <c r="BN5304" s="6"/>
      <c r="BO5304" s="6"/>
      <c r="BP5304" s="6"/>
      <c r="BQ5304" s="6"/>
      <c r="BR5304" s="6"/>
      <c r="BS5304" s="6"/>
      <c r="BT5304" s="6"/>
      <c r="BU5304" s="6"/>
      <c r="BV5304" s="6"/>
      <c r="BW5304" s="6"/>
      <c r="BX5304" s="6"/>
      <c r="BY5304" s="6"/>
      <c r="BZ5304" s="6"/>
      <c r="CA5304" s="6"/>
      <c r="CB5304" s="6"/>
      <c r="CC5304" s="6"/>
      <c r="CD5304" s="6"/>
      <c r="CE5304" s="6"/>
      <c r="CF5304" s="6"/>
      <c r="CG5304" s="6"/>
      <c r="CH5304" s="6"/>
      <c r="CI5304" s="6"/>
      <c r="CJ5304" s="6"/>
      <c r="CK5304" s="6"/>
      <c r="CL5304" s="6"/>
      <c r="CM5304" s="6"/>
      <c r="CN5304" s="6"/>
      <c r="CO5304" s="6"/>
      <c r="CP5304" s="6"/>
      <c r="CQ5304" s="6"/>
      <c r="CR5304" s="6"/>
      <c r="CS5304" s="6"/>
      <c r="CT5304" s="6"/>
      <c r="CU5304" s="6"/>
      <c r="CV5304" s="6"/>
      <c r="CW5304" s="6"/>
      <c r="CX5304" s="6"/>
      <c r="CY5304" s="6"/>
      <c r="CZ5304" s="6"/>
      <c r="DA5304" s="6"/>
      <c r="DB5304" s="6"/>
      <c r="DC5304" s="6"/>
      <c r="DD5304" s="6"/>
      <c r="DE5304" s="6"/>
      <c r="DF5304" s="6"/>
      <c r="DG5304" s="6"/>
      <c r="DH5304" s="6"/>
      <c r="DI5304" s="6"/>
      <c r="DJ5304" s="6"/>
    </row>
    <row r="5305" spans="15:114" ht="15" customHeight="1" x14ac:dyDescent="0.15"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6"/>
      <c r="BC5305" s="6"/>
      <c r="BD5305" s="6"/>
      <c r="BE5305" s="6"/>
      <c r="BF5305" s="6"/>
      <c r="BG5305" s="6"/>
      <c r="BH5305" s="6"/>
      <c r="BI5305" s="6"/>
      <c r="BJ5305" s="6"/>
      <c r="BK5305" s="6"/>
      <c r="BL5305" s="6"/>
      <c r="BM5305" s="6"/>
      <c r="BN5305" s="6"/>
      <c r="BO5305" s="6"/>
      <c r="BP5305" s="6"/>
      <c r="BQ5305" s="6"/>
      <c r="BR5305" s="6"/>
      <c r="BS5305" s="6"/>
      <c r="BT5305" s="6"/>
      <c r="BU5305" s="6"/>
      <c r="BV5305" s="6"/>
      <c r="BW5305" s="6"/>
      <c r="BX5305" s="6"/>
      <c r="BY5305" s="6"/>
      <c r="BZ5305" s="6"/>
      <c r="CA5305" s="6"/>
      <c r="CB5305" s="6"/>
      <c r="CC5305" s="6"/>
      <c r="CD5305" s="6"/>
      <c r="CE5305" s="6"/>
      <c r="CF5305" s="6"/>
      <c r="CG5305" s="6"/>
      <c r="CH5305" s="6"/>
      <c r="CI5305" s="6"/>
      <c r="CJ5305" s="6"/>
      <c r="CK5305" s="6"/>
      <c r="CL5305" s="6"/>
      <c r="CM5305" s="6"/>
      <c r="CN5305" s="6"/>
      <c r="CO5305" s="6"/>
      <c r="CP5305" s="6"/>
      <c r="CQ5305" s="6"/>
      <c r="CR5305" s="6"/>
      <c r="CS5305" s="6"/>
      <c r="CT5305" s="6"/>
      <c r="CU5305" s="6"/>
      <c r="CV5305" s="6"/>
      <c r="CW5305" s="6"/>
      <c r="CX5305" s="6"/>
      <c r="CY5305" s="6"/>
      <c r="CZ5305" s="6"/>
      <c r="DA5305" s="6"/>
      <c r="DB5305" s="6"/>
      <c r="DC5305" s="6"/>
      <c r="DD5305" s="6"/>
      <c r="DE5305" s="6"/>
      <c r="DF5305" s="6"/>
      <c r="DG5305" s="6"/>
      <c r="DH5305" s="6"/>
      <c r="DI5305" s="6"/>
      <c r="DJ5305" s="6"/>
    </row>
    <row r="5306" spans="15:114" ht="15" customHeight="1" x14ac:dyDescent="0.15"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6"/>
      <c r="BC5306" s="6"/>
      <c r="BD5306" s="6"/>
      <c r="BE5306" s="6"/>
      <c r="BF5306" s="6"/>
      <c r="BG5306" s="6"/>
      <c r="BH5306" s="6"/>
      <c r="BI5306" s="6"/>
      <c r="BJ5306" s="6"/>
      <c r="BK5306" s="6"/>
      <c r="BL5306" s="6"/>
      <c r="BM5306" s="6"/>
      <c r="BN5306" s="6"/>
      <c r="BO5306" s="6"/>
      <c r="BP5306" s="6"/>
      <c r="BQ5306" s="6"/>
      <c r="BR5306" s="6"/>
      <c r="BS5306" s="6"/>
      <c r="BT5306" s="6"/>
      <c r="BU5306" s="6"/>
      <c r="BV5306" s="6"/>
      <c r="BW5306" s="6"/>
      <c r="BX5306" s="6"/>
      <c r="BY5306" s="6"/>
      <c r="BZ5306" s="6"/>
      <c r="CA5306" s="6"/>
      <c r="CB5306" s="6"/>
      <c r="CC5306" s="6"/>
      <c r="CD5306" s="6"/>
      <c r="CE5306" s="6"/>
      <c r="CF5306" s="6"/>
      <c r="CG5306" s="6"/>
      <c r="CH5306" s="6"/>
      <c r="CI5306" s="6"/>
      <c r="CJ5306" s="6"/>
      <c r="CK5306" s="6"/>
      <c r="CL5306" s="6"/>
      <c r="CM5306" s="6"/>
      <c r="CN5306" s="6"/>
      <c r="CO5306" s="6"/>
      <c r="CP5306" s="6"/>
      <c r="CQ5306" s="6"/>
      <c r="CR5306" s="6"/>
      <c r="CS5306" s="6"/>
      <c r="CT5306" s="6"/>
      <c r="CU5306" s="6"/>
      <c r="CV5306" s="6"/>
      <c r="CW5306" s="6"/>
      <c r="CX5306" s="6"/>
      <c r="CY5306" s="6"/>
      <c r="CZ5306" s="6"/>
      <c r="DA5306" s="6"/>
      <c r="DB5306" s="6"/>
      <c r="DC5306" s="6"/>
      <c r="DD5306" s="6"/>
      <c r="DE5306" s="6"/>
      <c r="DF5306" s="6"/>
      <c r="DG5306" s="6"/>
      <c r="DH5306" s="6"/>
      <c r="DI5306" s="6"/>
      <c r="DJ5306" s="6"/>
    </row>
    <row r="5307" spans="15:114" ht="15" customHeight="1" x14ac:dyDescent="0.15"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6"/>
      <c r="BC5307" s="6"/>
      <c r="BD5307" s="6"/>
      <c r="BE5307" s="6"/>
      <c r="BF5307" s="6"/>
      <c r="BG5307" s="6"/>
      <c r="BH5307" s="6"/>
      <c r="BI5307" s="6"/>
      <c r="BJ5307" s="6"/>
      <c r="BK5307" s="6"/>
      <c r="BL5307" s="6"/>
      <c r="BM5307" s="6"/>
      <c r="BN5307" s="6"/>
      <c r="BO5307" s="6"/>
      <c r="BP5307" s="6"/>
      <c r="BQ5307" s="6"/>
      <c r="BR5307" s="6"/>
      <c r="BS5307" s="6"/>
      <c r="BT5307" s="6"/>
      <c r="BU5307" s="6"/>
      <c r="BV5307" s="6"/>
      <c r="BW5307" s="6"/>
      <c r="BX5307" s="6"/>
      <c r="BY5307" s="6"/>
      <c r="BZ5307" s="6"/>
      <c r="CA5307" s="6"/>
      <c r="CB5307" s="6"/>
      <c r="CC5307" s="6"/>
      <c r="CD5307" s="6"/>
      <c r="CE5307" s="6"/>
      <c r="CF5307" s="6"/>
      <c r="CG5307" s="6"/>
      <c r="CH5307" s="6"/>
      <c r="CI5307" s="6"/>
      <c r="CJ5307" s="6"/>
      <c r="CK5307" s="6"/>
      <c r="CL5307" s="6"/>
      <c r="CM5307" s="6"/>
      <c r="CN5307" s="6"/>
      <c r="CO5307" s="6"/>
      <c r="CP5307" s="6"/>
      <c r="CQ5307" s="6"/>
      <c r="CR5307" s="6"/>
      <c r="CS5307" s="6"/>
      <c r="CT5307" s="6"/>
      <c r="CU5307" s="6"/>
      <c r="CV5307" s="6"/>
      <c r="CW5307" s="6"/>
      <c r="CX5307" s="6"/>
      <c r="CY5307" s="6"/>
      <c r="CZ5307" s="6"/>
      <c r="DA5307" s="6"/>
      <c r="DB5307" s="6"/>
      <c r="DC5307" s="6"/>
      <c r="DD5307" s="6"/>
      <c r="DE5307" s="6"/>
      <c r="DF5307" s="6"/>
      <c r="DG5307" s="6"/>
      <c r="DH5307" s="6"/>
      <c r="DI5307" s="6"/>
      <c r="DJ5307" s="6"/>
    </row>
    <row r="5308" spans="15:114" ht="15" customHeight="1" x14ac:dyDescent="0.15"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6"/>
      <c r="BC5308" s="6"/>
      <c r="BD5308" s="6"/>
      <c r="BE5308" s="6"/>
      <c r="BF5308" s="6"/>
      <c r="BG5308" s="6"/>
      <c r="BH5308" s="6"/>
      <c r="BI5308" s="6"/>
      <c r="BJ5308" s="6"/>
      <c r="BK5308" s="6"/>
      <c r="BL5308" s="6"/>
      <c r="BM5308" s="6"/>
      <c r="BN5308" s="6"/>
      <c r="BO5308" s="6"/>
      <c r="BP5308" s="6"/>
      <c r="BQ5308" s="6"/>
      <c r="BR5308" s="6"/>
      <c r="BS5308" s="6"/>
      <c r="BT5308" s="6"/>
      <c r="BU5308" s="6"/>
      <c r="BV5308" s="6"/>
      <c r="BW5308" s="6"/>
      <c r="BX5308" s="6"/>
      <c r="BY5308" s="6"/>
      <c r="BZ5308" s="6"/>
      <c r="CA5308" s="6"/>
      <c r="CB5308" s="6"/>
      <c r="CC5308" s="6"/>
      <c r="CD5308" s="6"/>
      <c r="CE5308" s="6"/>
      <c r="CF5308" s="6"/>
      <c r="CG5308" s="6"/>
      <c r="CH5308" s="6"/>
      <c r="CI5308" s="6"/>
      <c r="CJ5308" s="6"/>
      <c r="CK5308" s="6"/>
      <c r="CL5308" s="6"/>
      <c r="CM5308" s="6"/>
      <c r="CN5308" s="6"/>
      <c r="CO5308" s="6"/>
      <c r="CP5308" s="6"/>
      <c r="CQ5308" s="6"/>
      <c r="CR5308" s="6"/>
      <c r="CS5308" s="6"/>
      <c r="CT5308" s="6"/>
      <c r="CU5308" s="6"/>
      <c r="CV5308" s="6"/>
      <c r="CW5308" s="6"/>
      <c r="CX5308" s="6"/>
      <c r="CY5308" s="6"/>
      <c r="CZ5308" s="6"/>
      <c r="DA5308" s="6"/>
      <c r="DB5308" s="6"/>
      <c r="DC5308" s="6"/>
      <c r="DD5308" s="6"/>
      <c r="DE5308" s="6"/>
      <c r="DF5308" s="6"/>
      <c r="DG5308" s="6"/>
      <c r="DH5308" s="6"/>
      <c r="DI5308" s="6"/>
      <c r="DJ5308" s="6"/>
    </row>
    <row r="5309" spans="15:114" ht="15" customHeight="1" x14ac:dyDescent="0.15"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6"/>
      <c r="BC5309" s="6"/>
      <c r="BD5309" s="6"/>
      <c r="BE5309" s="6"/>
      <c r="BF5309" s="6"/>
      <c r="BG5309" s="6"/>
      <c r="BH5309" s="6"/>
      <c r="BI5309" s="6"/>
      <c r="BJ5309" s="6"/>
      <c r="BK5309" s="6"/>
      <c r="BL5309" s="6"/>
      <c r="BM5309" s="6"/>
      <c r="BN5309" s="6"/>
      <c r="BO5309" s="6"/>
      <c r="BP5309" s="6"/>
      <c r="BQ5309" s="6"/>
      <c r="BR5309" s="6"/>
      <c r="BS5309" s="6"/>
      <c r="BT5309" s="6"/>
      <c r="BU5309" s="6"/>
      <c r="BV5309" s="6"/>
      <c r="BW5309" s="6"/>
      <c r="BX5309" s="6"/>
      <c r="BY5309" s="6"/>
      <c r="BZ5309" s="6"/>
      <c r="CA5309" s="6"/>
      <c r="CB5309" s="6"/>
      <c r="CC5309" s="6"/>
      <c r="CD5309" s="6"/>
      <c r="CE5309" s="6"/>
      <c r="CF5309" s="6"/>
      <c r="CG5309" s="6"/>
      <c r="CH5309" s="6"/>
      <c r="CI5309" s="6"/>
      <c r="CJ5309" s="6"/>
      <c r="CK5309" s="6"/>
      <c r="CL5309" s="6"/>
      <c r="CM5309" s="6"/>
      <c r="CN5309" s="6"/>
      <c r="CO5309" s="6"/>
      <c r="CP5309" s="6"/>
      <c r="CQ5309" s="6"/>
      <c r="CR5309" s="6"/>
      <c r="CS5309" s="6"/>
      <c r="CT5309" s="6"/>
      <c r="CU5309" s="6"/>
      <c r="CV5309" s="6"/>
      <c r="CW5309" s="6"/>
      <c r="CX5309" s="6"/>
      <c r="CY5309" s="6"/>
      <c r="CZ5309" s="6"/>
      <c r="DA5309" s="6"/>
      <c r="DB5309" s="6"/>
      <c r="DC5309" s="6"/>
      <c r="DD5309" s="6"/>
      <c r="DE5309" s="6"/>
      <c r="DF5309" s="6"/>
      <c r="DG5309" s="6"/>
      <c r="DH5309" s="6"/>
      <c r="DI5309" s="6"/>
      <c r="DJ5309" s="6"/>
    </row>
    <row r="5310" spans="15:114" ht="15" customHeight="1" x14ac:dyDescent="0.15"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6"/>
      <c r="BC5310" s="6"/>
      <c r="BD5310" s="6"/>
      <c r="BE5310" s="6"/>
      <c r="BF5310" s="6"/>
      <c r="BG5310" s="6"/>
      <c r="BH5310" s="6"/>
      <c r="BI5310" s="6"/>
      <c r="BJ5310" s="6"/>
      <c r="BK5310" s="6"/>
      <c r="BL5310" s="6"/>
      <c r="BM5310" s="6"/>
      <c r="BN5310" s="6"/>
      <c r="BO5310" s="6"/>
      <c r="BP5310" s="6"/>
      <c r="BQ5310" s="6"/>
      <c r="BR5310" s="6"/>
      <c r="BS5310" s="6"/>
      <c r="BT5310" s="6"/>
      <c r="BU5310" s="6"/>
      <c r="BV5310" s="6"/>
      <c r="BW5310" s="6"/>
      <c r="BX5310" s="6"/>
      <c r="BY5310" s="6"/>
      <c r="BZ5310" s="6"/>
      <c r="CA5310" s="6"/>
      <c r="CB5310" s="6"/>
      <c r="CC5310" s="6"/>
      <c r="CD5310" s="6"/>
      <c r="CE5310" s="6"/>
      <c r="CF5310" s="6"/>
      <c r="CG5310" s="6"/>
      <c r="CH5310" s="6"/>
      <c r="CI5310" s="6"/>
      <c r="CJ5310" s="6"/>
      <c r="CK5310" s="6"/>
      <c r="CL5310" s="6"/>
      <c r="CM5310" s="6"/>
      <c r="CN5310" s="6"/>
      <c r="CO5310" s="6"/>
      <c r="CP5310" s="6"/>
      <c r="CQ5310" s="6"/>
      <c r="CR5310" s="6"/>
      <c r="CS5310" s="6"/>
      <c r="CT5310" s="6"/>
      <c r="CU5310" s="6"/>
      <c r="CV5310" s="6"/>
      <c r="CW5310" s="6"/>
      <c r="CX5310" s="6"/>
      <c r="CY5310" s="6"/>
      <c r="CZ5310" s="6"/>
      <c r="DA5310" s="6"/>
      <c r="DB5310" s="6"/>
      <c r="DC5310" s="6"/>
      <c r="DD5310" s="6"/>
      <c r="DE5310" s="6"/>
      <c r="DF5310" s="6"/>
      <c r="DG5310" s="6"/>
      <c r="DH5310" s="6"/>
      <c r="DI5310" s="6"/>
      <c r="DJ5310" s="6"/>
    </row>
    <row r="5311" spans="15:114" ht="15" customHeight="1" x14ac:dyDescent="0.15"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6"/>
      <c r="BC5311" s="6"/>
      <c r="BD5311" s="6"/>
      <c r="BE5311" s="6"/>
      <c r="BF5311" s="6"/>
      <c r="BG5311" s="6"/>
      <c r="BH5311" s="6"/>
      <c r="BI5311" s="6"/>
      <c r="BJ5311" s="6"/>
      <c r="BK5311" s="6"/>
      <c r="BL5311" s="6"/>
      <c r="BM5311" s="6"/>
      <c r="BN5311" s="6"/>
      <c r="BO5311" s="6"/>
      <c r="BP5311" s="6"/>
      <c r="BQ5311" s="6"/>
      <c r="BR5311" s="6"/>
      <c r="BS5311" s="6"/>
      <c r="BT5311" s="6"/>
      <c r="BU5311" s="6"/>
      <c r="BV5311" s="6"/>
      <c r="BW5311" s="6"/>
      <c r="BX5311" s="6"/>
      <c r="BY5311" s="6"/>
      <c r="BZ5311" s="6"/>
      <c r="CA5311" s="6"/>
      <c r="CB5311" s="6"/>
      <c r="CC5311" s="6"/>
      <c r="CD5311" s="6"/>
      <c r="CE5311" s="6"/>
      <c r="CF5311" s="6"/>
      <c r="CG5311" s="6"/>
      <c r="CH5311" s="6"/>
      <c r="CI5311" s="6"/>
      <c r="CJ5311" s="6"/>
      <c r="CK5311" s="6"/>
      <c r="CL5311" s="6"/>
      <c r="CM5311" s="6"/>
      <c r="CN5311" s="6"/>
      <c r="CO5311" s="6"/>
      <c r="CP5311" s="6"/>
      <c r="CQ5311" s="6"/>
      <c r="CR5311" s="6"/>
      <c r="CS5311" s="6"/>
      <c r="CT5311" s="6"/>
      <c r="CU5311" s="6"/>
      <c r="CV5311" s="6"/>
      <c r="CW5311" s="6"/>
      <c r="CX5311" s="6"/>
      <c r="CY5311" s="6"/>
      <c r="CZ5311" s="6"/>
      <c r="DA5311" s="6"/>
      <c r="DB5311" s="6"/>
      <c r="DC5311" s="6"/>
      <c r="DD5311" s="6"/>
      <c r="DE5311" s="6"/>
      <c r="DF5311" s="6"/>
      <c r="DG5311" s="6"/>
      <c r="DH5311" s="6"/>
      <c r="DI5311" s="6"/>
      <c r="DJ5311" s="6"/>
    </row>
    <row r="5312" spans="15:114" ht="15" customHeight="1" x14ac:dyDescent="0.15"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6"/>
      <c r="BC5312" s="6"/>
      <c r="BD5312" s="6"/>
      <c r="BE5312" s="6"/>
      <c r="BF5312" s="6"/>
      <c r="BG5312" s="6"/>
      <c r="BH5312" s="6"/>
      <c r="BI5312" s="6"/>
      <c r="BJ5312" s="6"/>
      <c r="BK5312" s="6"/>
      <c r="BL5312" s="6"/>
      <c r="BM5312" s="6"/>
      <c r="BN5312" s="6"/>
      <c r="BO5312" s="6"/>
      <c r="BP5312" s="6"/>
      <c r="BQ5312" s="6"/>
      <c r="BR5312" s="6"/>
      <c r="BS5312" s="6"/>
      <c r="BT5312" s="6"/>
      <c r="BU5312" s="6"/>
      <c r="BV5312" s="6"/>
      <c r="BW5312" s="6"/>
      <c r="BX5312" s="6"/>
      <c r="BY5312" s="6"/>
      <c r="BZ5312" s="6"/>
      <c r="CA5312" s="6"/>
      <c r="CB5312" s="6"/>
      <c r="CC5312" s="6"/>
      <c r="CD5312" s="6"/>
      <c r="CE5312" s="6"/>
      <c r="CF5312" s="6"/>
      <c r="CG5312" s="6"/>
      <c r="CH5312" s="6"/>
      <c r="CI5312" s="6"/>
      <c r="CJ5312" s="6"/>
      <c r="CK5312" s="6"/>
      <c r="CL5312" s="6"/>
      <c r="CM5312" s="6"/>
      <c r="CN5312" s="6"/>
      <c r="CO5312" s="6"/>
      <c r="CP5312" s="6"/>
      <c r="CQ5312" s="6"/>
      <c r="CR5312" s="6"/>
      <c r="CS5312" s="6"/>
      <c r="CT5312" s="6"/>
      <c r="CU5312" s="6"/>
      <c r="CV5312" s="6"/>
      <c r="CW5312" s="6"/>
      <c r="CX5312" s="6"/>
      <c r="CY5312" s="6"/>
      <c r="CZ5312" s="6"/>
      <c r="DA5312" s="6"/>
      <c r="DB5312" s="6"/>
      <c r="DC5312" s="6"/>
      <c r="DD5312" s="6"/>
      <c r="DE5312" s="6"/>
      <c r="DF5312" s="6"/>
      <c r="DG5312" s="6"/>
      <c r="DH5312" s="6"/>
      <c r="DI5312" s="6"/>
      <c r="DJ5312" s="6"/>
    </row>
    <row r="5313" spans="15:114" ht="15" customHeight="1" x14ac:dyDescent="0.15"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6"/>
      <c r="BC5313" s="6"/>
      <c r="BD5313" s="6"/>
      <c r="BE5313" s="6"/>
      <c r="BF5313" s="6"/>
      <c r="BG5313" s="6"/>
      <c r="BH5313" s="6"/>
      <c r="BI5313" s="6"/>
      <c r="BJ5313" s="6"/>
      <c r="BK5313" s="6"/>
      <c r="BL5313" s="6"/>
      <c r="BM5313" s="6"/>
      <c r="BN5313" s="6"/>
      <c r="BO5313" s="6"/>
      <c r="BP5313" s="6"/>
      <c r="BQ5313" s="6"/>
      <c r="BR5313" s="6"/>
      <c r="BS5313" s="6"/>
      <c r="BT5313" s="6"/>
      <c r="BU5313" s="6"/>
      <c r="BV5313" s="6"/>
      <c r="BW5313" s="6"/>
      <c r="BX5313" s="6"/>
      <c r="BY5313" s="6"/>
      <c r="BZ5313" s="6"/>
      <c r="CA5313" s="6"/>
      <c r="CB5313" s="6"/>
      <c r="CC5313" s="6"/>
      <c r="CD5313" s="6"/>
      <c r="CE5313" s="6"/>
      <c r="CF5313" s="6"/>
      <c r="CG5313" s="6"/>
      <c r="CH5313" s="6"/>
      <c r="CI5313" s="6"/>
      <c r="CJ5313" s="6"/>
      <c r="CK5313" s="6"/>
      <c r="CL5313" s="6"/>
      <c r="CM5313" s="6"/>
      <c r="CN5313" s="6"/>
      <c r="CO5313" s="6"/>
      <c r="CP5313" s="6"/>
      <c r="CQ5313" s="6"/>
      <c r="CR5313" s="6"/>
      <c r="CS5313" s="6"/>
      <c r="CT5313" s="6"/>
      <c r="CU5313" s="6"/>
      <c r="CV5313" s="6"/>
      <c r="CW5313" s="6"/>
      <c r="CX5313" s="6"/>
      <c r="CY5313" s="6"/>
      <c r="CZ5313" s="6"/>
      <c r="DA5313" s="6"/>
      <c r="DB5313" s="6"/>
      <c r="DC5313" s="6"/>
      <c r="DD5313" s="6"/>
      <c r="DE5313" s="6"/>
      <c r="DF5313" s="6"/>
      <c r="DG5313" s="6"/>
      <c r="DH5313" s="6"/>
      <c r="DI5313" s="6"/>
      <c r="DJ5313" s="6"/>
    </row>
    <row r="5314" spans="15:114" ht="15" customHeight="1" x14ac:dyDescent="0.15"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  <c r="BH5314" s="6"/>
      <c r="BI5314" s="6"/>
      <c r="BJ5314" s="6"/>
      <c r="BK5314" s="6"/>
      <c r="BL5314" s="6"/>
      <c r="BM5314" s="6"/>
      <c r="BN5314" s="6"/>
      <c r="BO5314" s="6"/>
      <c r="BP5314" s="6"/>
      <c r="BQ5314" s="6"/>
      <c r="BR5314" s="6"/>
      <c r="BS5314" s="6"/>
      <c r="BT5314" s="6"/>
      <c r="BU5314" s="6"/>
      <c r="BV5314" s="6"/>
      <c r="BW5314" s="6"/>
      <c r="BX5314" s="6"/>
      <c r="BY5314" s="6"/>
      <c r="BZ5314" s="6"/>
      <c r="CA5314" s="6"/>
      <c r="CB5314" s="6"/>
      <c r="CC5314" s="6"/>
      <c r="CD5314" s="6"/>
      <c r="CE5314" s="6"/>
      <c r="CF5314" s="6"/>
      <c r="CG5314" s="6"/>
      <c r="CH5314" s="6"/>
      <c r="CI5314" s="6"/>
      <c r="CJ5314" s="6"/>
      <c r="CK5314" s="6"/>
      <c r="CL5314" s="6"/>
      <c r="CM5314" s="6"/>
      <c r="CN5314" s="6"/>
      <c r="CO5314" s="6"/>
      <c r="CP5314" s="6"/>
      <c r="CQ5314" s="6"/>
      <c r="CR5314" s="6"/>
      <c r="CS5314" s="6"/>
      <c r="CT5314" s="6"/>
      <c r="CU5314" s="6"/>
      <c r="CV5314" s="6"/>
      <c r="CW5314" s="6"/>
      <c r="CX5314" s="6"/>
      <c r="CY5314" s="6"/>
      <c r="CZ5314" s="6"/>
      <c r="DA5314" s="6"/>
      <c r="DB5314" s="6"/>
      <c r="DC5314" s="6"/>
      <c r="DD5314" s="6"/>
      <c r="DE5314" s="6"/>
      <c r="DF5314" s="6"/>
      <c r="DG5314" s="6"/>
      <c r="DH5314" s="6"/>
      <c r="DI5314" s="6"/>
      <c r="DJ5314" s="6"/>
    </row>
    <row r="5315" spans="15:114" ht="15" customHeight="1" x14ac:dyDescent="0.15"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  <c r="BH5315" s="6"/>
      <c r="BI5315" s="6"/>
      <c r="BJ5315" s="6"/>
      <c r="BK5315" s="6"/>
      <c r="BL5315" s="6"/>
      <c r="BM5315" s="6"/>
      <c r="BN5315" s="6"/>
      <c r="BO5315" s="6"/>
      <c r="BP5315" s="6"/>
      <c r="BQ5315" s="6"/>
      <c r="BR5315" s="6"/>
      <c r="BS5315" s="6"/>
      <c r="BT5315" s="6"/>
      <c r="BU5315" s="6"/>
      <c r="BV5315" s="6"/>
      <c r="BW5315" s="6"/>
      <c r="BX5315" s="6"/>
      <c r="BY5315" s="6"/>
      <c r="BZ5315" s="6"/>
      <c r="CA5315" s="6"/>
      <c r="CB5315" s="6"/>
      <c r="CC5315" s="6"/>
      <c r="CD5315" s="6"/>
      <c r="CE5315" s="6"/>
      <c r="CF5315" s="6"/>
      <c r="CG5315" s="6"/>
      <c r="CH5315" s="6"/>
      <c r="CI5315" s="6"/>
      <c r="CJ5315" s="6"/>
      <c r="CK5315" s="6"/>
      <c r="CL5315" s="6"/>
      <c r="CM5315" s="6"/>
      <c r="CN5315" s="6"/>
      <c r="CO5315" s="6"/>
      <c r="CP5315" s="6"/>
      <c r="CQ5315" s="6"/>
      <c r="CR5315" s="6"/>
      <c r="CS5315" s="6"/>
      <c r="CT5315" s="6"/>
      <c r="CU5315" s="6"/>
      <c r="CV5315" s="6"/>
      <c r="CW5315" s="6"/>
      <c r="CX5315" s="6"/>
      <c r="CY5315" s="6"/>
      <c r="CZ5315" s="6"/>
      <c r="DA5315" s="6"/>
      <c r="DB5315" s="6"/>
      <c r="DC5315" s="6"/>
      <c r="DD5315" s="6"/>
      <c r="DE5315" s="6"/>
      <c r="DF5315" s="6"/>
      <c r="DG5315" s="6"/>
      <c r="DH5315" s="6"/>
      <c r="DI5315" s="6"/>
      <c r="DJ5315" s="6"/>
    </row>
    <row r="5316" spans="15:114" ht="15" customHeight="1" x14ac:dyDescent="0.15"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6"/>
      <c r="BC5316" s="6"/>
      <c r="BD5316" s="6"/>
      <c r="BE5316" s="6"/>
      <c r="BF5316" s="6"/>
      <c r="BG5316" s="6"/>
      <c r="BH5316" s="6"/>
      <c r="BI5316" s="6"/>
      <c r="BJ5316" s="6"/>
      <c r="BK5316" s="6"/>
      <c r="BL5316" s="6"/>
      <c r="BM5316" s="6"/>
      <c r="BN5316" s="6"/>
      <c r="BO5316" s="6"/>
      <c r="BP5316" s="6"/>
      <c r="BQ5316" s="6"/>
      <c r="BR5316" s="6"/>
      <c r="BS5316" s="6"/>
      <c r="BT5316" s="6"/>
      <c r="BU5316" s="6"/>
      <c r="BV5316" s="6"/>
      <c r="BW5316" s="6"/>
      <c r="BX5316" s="6"/>
      <c r="BY5316" s="6"/>
      <c r="BZ5316" s="6"/>
      <c r="CA5316" s="6"/>
      <c r="CB5316" s="6"/>
      <c r="CC5316" s="6"/>
      <c r="CD5316" s="6"/>
      <c r="CE5316" s="6"/>
      <c r="CF5316" s="6"/>
      <c r="CG5316" s="6"/>
      <c r="CH5316" s="6"/>
      <c r="CI5316" s="6"/>
      <c r="CJ5316" s="6"/>
      <c r="CK5316" s="6"/>
      <c r="CL5316" s="6"/>
      <c r="CM5316" s="6"/>
      <c r="CN5316" s="6"/>
      <c r="CO5316" s="6"/>
      <c r="CP5316" s="6"/>
      <c r="CQ5316" s="6"/>
      <c r="CR5316" s="6"/>
      <c r="CS5316" s="6"/>
      <c r="CT5316" s="6"/>
      <c r="CU5316" s="6"/>
      <c r="CV5316" s="6"/>
      <c r="CW5316" s="6"/>
      <c r="CX5316" s="6"/>
      <c r="CY5316" s="6"/>
      <c r="CZ5316" s="6"/>
      <c r="DA5316" s="6"/>
      <c r="DB5316" s="6"/>
      <c r="DC5316" s="6"/>
      <c r="DD5316" s="6"/>
      <c r="DE5316" s="6"/>
      <c r="DF5316" s="6"/>
      <c r="DG5316" s="6"/>
      <c r="DH5316" s="6"/>
      <c r="DI5316" s="6"/>
      <c r="DJ5316" s="6"/>
    </row>
    <row r="5317" spans="15:114" ht="15" customHeight="1" x14ac:dyDescent="0.15"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6"/>
      <c r="BC5317" s="6"/>
      <c r="BD5317" s="6"/>
      <c r="BE5317" s="6"/>
      <c r="BF5317" s="6"/>
      <c r="BG5317" s="6"/>
      <c r="BH5317" s="6"/>
      <c r="BI5317" s="6"/>
      <c r="BJ5317" s="6"/>
      <c r="BK5317" s="6"/>
      <c r="BL5317" s="6"/>
      <c r="BM5317" s="6"/>
      <c r="BN5317" s="6"/>
      <c r="BO5317" s="6"/>
      <c r="BP5317" s="6"/>
      <c r="BQ5317" s="6"/>
      <c r="BR5317" s="6"/>
      <c r="BS5317" s="6"/>
      <c r="BT5317" s="6"/>
      <c r="BU5317" s="6"/>
      <c r="BV5317" s="6"/>
      <c r="BW5317" s="6"/>
      <c r="BX5317" s="6"/>
      <c r="BY5317" s="6"/>
      <c r="BZ5317" s="6"/>
      <c r="CA5317" s="6"/>
      <c r="CB5317" s="6"/>
      <c r="CC5317" s="6"/>
      <c r="CD5317" s="6"/>
      <c r="CE5317" s="6"/>
      <c r="CF5317" s="6"/>
      <c r="CG5317" s="6"/>
      <c r="CH5317" s="6"/>
      <c r="CI5317" s="6"/>
      <c r="CJ5317" s="6"/>
      <c r="CK5317" s="6"/>
      <c r="CL5317" s="6"/>
      <c r="CM5317" s="6"/>
      <c r="CN5317" s="6"/>
      <c r="CO5317" s="6"/>
      <c r="CP5317" s="6"/>
      <c r="CQ5317" s="6"/>
      <c r="CR5317" s="6"/>
      <c r="CS5317" s="6"/>
      <c r="CT5317" s="6"/>
      <c r="CU5317" s="6"/>
      <c r="CV5317" s="6"/>
      <c r="CW5317" s="6"/>
      <c r="CX5317" s="6"/>
      <c r="CY5317" s="6"/>
      <c r="CZ5317" s="6"/>
      <c r="DA5317" s="6"/>
      <c r="DB5317" s="6"/>
      <c r="DC5317" s="6"/>
      <c r="DD5317" s="6"/>
      <c r="DE5317" s="6"/>
      <c r="DF5317" s="6"/>
      <c r="DG5317" s="6"/>
      <c r="DH5317" s="6"/>
      <c r="DI5317" s="6"/>
      <c r="DJ5317" s="6"/>
    </row>
    <row r="5318" spans="15:114" ht="15" customHeight="1" x14ac:dyDescent="0.15"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6"/>
      <c r="BC5318" s="6"/>
      <c r="BD5318" s="6"/>
      <c r="BE5318" s="6"/>
      <c r="BF5318" s="6"/>
      <c r="BG5318" s="6"/>
      <c r="BH5318" s="6"/>
      <c r="BI5318" s="6"/>
      <c r="BJ5318" s="6"/>
      <c r="BK5318" s="6"/>
      <c r="BL5318" s="6"/>
      <c r="BM5318" s="6"/>
      <c r="BN5318" s="6"/>
      <c r="BO5318" s="6"/>
      <c r="BP5318" s="6"/>
      <c r="BQ5318" s="6"/>
      <c r="BR5318" s="6"/>
      <c r="BS5318" s="6"/>
      <c r="BT5318" s="6"/>
      <c r="BU5318" s="6"/>
      <c r="BV5318" s="6"/>
      <c r="BW5318" s="6"/>
      <c r="BX5318" s="6"/>
      <c r="BY5318" s="6"/>
      <c r="BZ5318" s="6"/>
      <c r="CA5318" s="6"/>
      <c r="CB5318" s="6"/>
      <c r="CC5318" s="6"/>
      <c r="CD5318" s="6"/>
      <c r="CE5318" s="6"/>
      <c r="CF5318" s="6"/>
      <c r="CG5318" s="6"/>
      <c r="CH5318" s="6"/>
      <c r="CI5318" s="6"/>
      <c r="CJ5318" s="6"/>
      <c r="CK5318" s="6"/>
      <c r="CL5318" s="6"/>
      <c r="CM5318" s="6"/>
      <c r="CN5318" s="6"/>
      <c r="CO5318" s="6"/>
      <c r="CP5318" s="6"/>
      <c r="CQ5318" s="6"/>
      <c r="CR5318" s="6"/>
      <c r="CS5318" s="6"/>
      <c r="CT5318" s="6"/>
      <c r="CU5318" s="6"/>
      <c r="CV5318" s="6"/>
      <c r="CW5318" s="6"/>
      <c r="CX5318" s="6"/>
      <c r="CY5318" s="6"/>
      <c r="CZ5318" s="6"/>
      <c r="DA5318" s="6"/>
      <c r="DB5318" s="6"/>
      <c r="DC5318" s="6"/>
      <c r="DD5318" s="6"/>
      <c r="DE5318" s="6"/>
      <c r="DF5318" s="6"/>
      <c r="DG5318" s="6"/>
      <c r="DH5318" s="6"/>
      <c r="DI5318" s="6"/>
      <c r="DJ5318" s="6"/>
    </row>
    <row r="5319" spans="15:114" ht="15" customHeight="1" x14ac:dyDescent="0.15"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6"/>
      <c r="BC5319" s="6"/>
      <c r="BD5319" s="6"/>
      <c r="BE5319" s="6"/>
      <c r="BF5319" s="6"/>
      <c r="BG5319" s="6"/>
      <c r="BH5319" s="6"/>
      <c r="BI5319" s="6"/>
      <c r="BJ5319" s="6"/>
      <c r="BK5319" s="6"/>
      <c r="BL5319" s="6"/>
      <c r="BM5319" s="6"/>
      <c r="BN5319" s="6"/>
      <c r="BO5319" s="6"/>
      <c r="BP5319" s="6"/>
      <c r="BQ5319" s="6"/>
      <c r="BR5319" s="6"/>
      <c r="BS5319" s="6"/>
      <c r="BT5319" s="6"/>
      <c r="BU5319" s="6"/>
      <c r="BV5319" s="6"/>
      <c r="BW5319" s="6"/>
      <c r="BX5319" s="6"/>
      <c r="BY5319" s="6"/>
      <c r="BZ5319" s="6"/>
      <c r="CA5319" s="6"/>
      <c r="CB5319" s="6"/>
      <c r="CC5319" s="6"/>
      <c r="CD5319" s="6"/>
      <c r="CE5319" s="6"/>
      <c r="CF5319" s="6"/>
      <c r="CG5319" s="6"/>
      <c r="CH5319" s="6"/>
      <c r="CI5319" s="6"/>
      <c r="CJ5319" s="6"/>
      <c r="CK5319" s="6"/>
      <c r="CL5319" s="6"/>
      <c r="CM5319" s="6"/>
      <c r="CN5319" s="6"/>
      <c r="CO5319" s="6"/>
      <c r="CP5319" s="6"/>
      <c r="CQ5319" s="6"/>
      <c r="CR5319" s="6"/>
      <c r="CS5319" s="6"/>
      <c r="CT5319" s="6"/>
      <c r="CU5319" s="6"/>
      <c r="CV5319" s="6"/>
      <c r="CW5319" s="6"/>
      <c r="CX5319" s="6"/>
      <c r="CY5319" s="6"/>
      <c r="CZ5319" s="6"/>
      <c r="DA5319" s="6"/>
      <c r="DB5319" s="6"/>
      <c r="DC5319" s="6"/>
      <c r="DD5319" s="6"/>
      <c r="DE5319" s="6"/>
      <c r="DF5319" s="6"/>
      <c r="DG5319" s="6"/>
      <c r="DH5319" s="6"/>
      <c r="DI5319" s="6"/>
      <c r="DJ5319" s="6"/>
    </row>
    <row r="5320" spans="15:114" ht="15" customHeight="1" x14ac:dyDescent="0.15"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6"/>
      <c r="BC5320" s="6"/>
      <c r="BD5320" s="6"/>
      <c r="BE5320" s="6"/>
      <c r="BF5320" s="6"/>
      <c r="BG5320" s="6"/>
      <c r="BH5320" s="6"/>
      <c r="BI5320" s="6"/>
      <c r="BJ5320" s="6"/>
      <c r="BK5320" s="6"/>
      <c r="BL5320" s="6"/>
      <c r="BM5320" s="6"/>
      <c r="BN5320" s="6"/>
      <c r="BO5320" s="6"/>
      <c r="BP5320" s="6"/>
      <c r="BQ5320" s="6"/>
      <c r="BR5320" s="6"/>
      <c r="BS5320" s="6"/>
      <c r="BT5320" s="6"/>
      <c r="BU5320" s="6"/>
      <c r="BV5320" s="6"/>
      <c r="BW5320" s="6"/>
      <c r="BX5320" s="6"/>
      <c r="BY5320" s="6"/>
      <c r="BZ5320" s="6"/>
      <c r="CA5320" s="6"/>
      <c r="CB5320" s="6"/>
      <c r="CC5320" s="6"/>
      <c r="CD5320" s="6"/>
      <c r="CE5320" s="6"/>
      <c r="CF5320" s="6"/>
      <c r="CG5320" s="6"/>
      <c r="CH5320" s="6"/>
      <c r="CI5320" s="6"/>
      <c r="CJ5320" s="6"/>
      <c r="CK5320" s="6"/>
      <c r="CL5320" s="6"/>
      <c r="CM5320" s="6"/>
      <c r="CN5320" s="6"/>
      <c r="CO5320" s="6"/>
      <c r="CP5320" s="6"/>
      <c r="CQ5320" s="6"/>
      <c r="CR5320" s="6"/>
      <c r="CS5320" s="6"/>
      <c r="CT5320" s="6"/>
      <c r="CU5320" s="6"/>
      <c r="CV5320" s="6"/>
      <c r="CW5320" s="6"/>
      <c r="CX5320" s="6"/>
      <c r="CY5320" s="6"/>
      <c r="CZ5320" s="6"/>
      <c r="DA5320" s="6"/>
      <c r="DB5320" s="6"/>
      <c r="DC5320" s="6"/>
      <c r="DD5320" s="6"/>
      <c r="DE5320" s="6"/>
      <c r="DF5320" s="6"/>
      <c r="DG5320" s="6"/>
      <c r="DH5320" s="6"/>
      <c r="DI5320" s="6"/>
      <c r="DJ5320" s="6"/>
    </row>
    <row r="5321" spans="15:114" ht="15" customHeight="1" x14ac:dyDescent="0.15"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6"/>
      <c r="BC5321" s="6"/>
      <c r="BD5321" s="6"/>
      <c r="BE5321" s="6"/>
      <c r="BF5321" s="6"/>
      <c r="BG5321" s="6"/>
      <c r="BH5321" s="6"/>
      <c r="BI5321" s="6"/>
      <c r="BJ5321" s="6"/>
      <c r="BK5321" s="6"/>
      <c r="BL5321" s="6"/>
      <c r="BM5321" s="6"/>
      <c r="BN5321" s="6"/>
      <c r="BO5321" s="6"/>
      <c r="BP5321" s="6"/>
      <c r="BQ5321" s="6"/>
      <c r="BR5321" s="6"/>
      <c r="BS5321" s="6"/>
      <c r="BT5321" s="6"/>
      <c r="BU5321" s="6"/>
      <c r="BV5321" s="6"/>
      <c r="BW5321" s="6"/>
      <c r="BX5321" s="6"/>
      <c r="BY5321" s="6"/>
      <c r="BZ5321" s="6"/>
      <c r="CA5321" s="6"/>
      <c r="CB5321" s="6"/>
      <c r="CC5321" s="6"/>
      <c r="CD5321" s="6"/>
      <c r="CE5321" s="6"/>
      <c r="CF5321" s="6"/>
      <c r="CG5321" s="6"/>
      <c r="CH5321" s="6"/>
      <c r="CI5321" s="6"/>
      <c r="CJ5321" s="6"/>
      <c r="CK5321" s="6"/>
      <c r="CL5321" s="6"/>
      <c r="CM5321" s="6"/>
      <c r="CN5321" s="6"/>
      <c r="CO5321" s="6"/>
      <c r="CP5321" s="6"/>
      <c r="CQ5321" s="6"/>
      <c r="CR5321" s="6"/>
      <c r="CS5321" s="6"/>
      <c r="CT5321" s="6"/>
      <c r="CU5321" s="6"/>
      <c r="CV5321" s="6"/>
      <c r="CW5321" s="6"/>
      <c r="CX5321" s="6"/>
      <c r="CY5321" s="6"/>
      <c r="CZ5321" s="6"/>
      <c r="DA5321" s="6"/>
      <c r="DB5321" s="6"/>
      <c r="DC5321" s="6"/>
      <c r="DD5321" s="6"/>
      <c r="DE5321" s="6"/>
      <c r="DF5321" s="6"/>
      <c r="DG5321" s="6"/>
      <c r="DH5321" s="6"/>
      <c r="DI5321" s="6"/>
      <c r="DJ5321" s="6"/>
    </row>
    <row r="5322" spans="15:114" ht="15" customHeight="1" x14ac:dyDescent="0.15"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6"/>
      <c r="BC5322" s="6"/>
      <c r="BD5322" s="6"/>
      <c r="BE5322" s="6"/>
      <c r="BF5322" s="6"/>
      <c r="BG5322" s="6"/>
      <c r="BH5322" s="6"/>
      <c r="BI5322" s="6"/>
      <c r="BJ5322" s="6"/>
      <c r="BK5322" s="6"/>
      <c r="BL5322" s="6"/>
      <c r="BM5322" s="6"/>
      <c r="BN5322" s="6"/>
      <c r="BO5322" s="6"/>
      <c r="BP5322" s="6"/>
      <c r="BQ5322" s="6"/>
      <c r="BR5322" s="6"/>
      <c r="BS5322" s="6"/>
      <c r="BT5322" s="6"/>
      <c r="BU5322" s="6"/>
      <c r="BV5322" s="6"/>
      <c r="BW5322" s="6"/>
      <c r="BX5322" s="6"/>
      <c r="BY5322" s="6"/>
      <c r="BZ5322" s="6"/>
      <c r="CA5322" s="6"/>
      <c r="CB5322" s="6"/>
      <c r="CC5322" s="6"/>
      <c r="CD5322" s="6"/>
      <c r="CE5322" s="6"/>
      <c r="CF5322" s="6"/>
      <c r="CG5322" s="6"/>
      <c r="CH5322" s="6"/>
      <c r="CI5322" s="6"/>
      <c r="CJ5322" s="6"/>
      <c r="CK5322" s="6"/>
      <c r="CL5322" s="6"/>
      <c r="CM5322" s="6"/>
      <c r="CN5322" s="6"/>
      <c r="CO5322" s="6"/>
      <c r="CP5322" s="6"/>
      <c r="CQ5322" s="6"/>
      <c r="CR5322" s="6"/>
      <c r="CS5322" s="6"/>
      <c r="CT5322" s="6"/>
      <c r="CU5322" s="6"/>
      <c r="CV5322" s="6"/>
      <c r="CW5322" s="6"/>
      <c r="CX5322" s="6"/>
      <c r="CY5322" s="6"/>
      <c r="CZ5322" s="6"/>
      <c r="DA5322" s="6"/>
      <c r="DB5322" s="6"/>
      <c r="DC5322" s="6"/>
      <c r="DD5322" s="6"/>
      <c r="DE5322" s="6"/>
      <c r="DF5322" s="6"/>
      <c r="DG5322" s="6"/>
      <c r="DH5322" s="6"/>
      <c r="DI5322" s="6"/>
      <c r="DJ5322" s="6"/>
    </row>
    <row r="5323" spans="15:114" ht="15" customHeight="1" x14ac:dyDescent="0.15"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6"/>
      <c r="BC5323" s="6"/>
      <c r="BD5323" s="6"/>
      <c r="BE5323" s="6"/>
      <c r="BF5323" s="6"/>
      <c r="BG5323" s="6"/>
      <c r="BH5323" s="6"/>
      <c r="BI5323" s="6"/>
      <c r="BJ5323" s="6"/>
      <c r="BK5323" s="6"/>
      <c r="BL5323" s="6"/>
      <c r="BM5323" s="6"/>
      <c r="BN5323" s="6"/>
      <c r="BO5323" s="6"/>
      <c r="BP5323" s="6"/>
      <c r="BQ5323" s="6"/>
      <c r="BR5323" s="6"/>
      <c r="BS5323" s="6"/>
      <c r="BT5323" s="6"/>
      <c r="BU5323" s="6"/>
      <c r="BV5323" s="6"/>
      <c r="BW5323" s="6"/>
      <c r="BX5323" s="6"/>
      <c r="BY5323" s="6"/>
      <c r="BZ5323" s="6"/>
      <c r="CA5323" s="6"/>
      <c r="CB5323" s="6"/>
      <c r="CC5323" s="6"/>
      <c r="CD5323" s="6"/>
      <c r="CE5323" s="6"/>
      <c r="CF5323" s="6"/>
      <c r="CG5323" s="6"/>
      <c r="CH5323" s="6"/>
      <c r="CI5323" s="6"/>
      <c r="CJ5323" s="6"/>
      <c r="CK5323" s="6"/>
      <c r="CL5323" s="6"/>
      <c r="CM5323" s="6"/>
      <c r="CN5323" s="6"/>
      <c r="CO5323" s="6"/>
      <c r="CP5323" s="6"/>
      <c r="CQ5323" s="6"/>
      <c r="CR5323" s="6"/>
      <c r="CS5323" s="6"/>
      <c r="CT5323" s="6"/>
      <c r="CU5323" s="6"/>
      <c r="CV5323" s="6"/>
      <c r="CW5323" s="6"/>
      <c r="CX5323" s="6"/>
      <c r="CY5323" s="6"/>
      <c r="CZ5323" s="6"/>
      <c r="DA5323" s="6"/>
      <c r="DB5323" s="6"/>
      <c r="DC5323" s="6"/>
      <c r="DD5323" s="6"/>
      <c r="DE5323" s="6"/>
      <c r="DF5323" s="6"/>
      <c r="DG5323" s="6"/>
      <c r="DH5323" s="6"/>
      <c r="DI5323" s="6"/>
      <c r="DJ5323" s="6"/>
    </row>
    <row r="5324" spans="15:114" ht="15" customHeight="1" x14ac:dyDescent="0.15"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6"/>
      <c r="BC5324" s="6"/>
      <c r="BD5324" s="6"/>
      <c r="BE5324" s="6"/>
      <c r="BF5324" s="6"/>
      <c r="BG5324" s="6"/>
      <c r="BH5324" s="6"/>
      <c r="BI5324" s="6"/>
      <c r="BJ5324" s="6"/>
      <c r="BK5324" s="6"/>
      <c r="BL5324" s="6"/>
      <c r="BM5324" s="6"/>
      <c r="BN5324" s="6"/>
      <c r="BO5324" s="6"/>
      <c r="BP5324" s="6"/>
      <c r="BQ5324" s="6"/>
      <c r="BR5324" s="6"/>
      <c r="BS5324" s="6"/>
      <c r="BT5324" s="6"/>
      <c r="BU5324" s="6"/>
      <c r="BV5324" s="6"/>
      <c r="BW5324" s="6"/>
      <c r="BX5324" s="6"/>
      <c r="BY5324" s="6"/>
      <c r="BZ5324" s="6"/>
      <c r="CA5324" s="6"/>
      <c r="CB5324" s="6"/>
      <c r="CC5324" s="6"/>
      <c r="CD5324" s="6"/>
      <c r="CE5324" s="6"/>
      <c r="CF5324" s="6"/>
      <c r="CG5324" s="6"/>
      <c r="CH5324" s="6"/>
      <c r="CI5324" s="6"/>
      <c r="CJ5324" s="6"/>
      <c r="CK5324" s="6"/>
      <c r="CL5324" s="6"/>
      <c r="CM5324" s="6"/>
      <c r="CN5324" s="6"/>
      <c r="CO5324" s="6"/>
      <c r="CP5324" s="6"/>
      <c r="CQ5324" s="6"/>
      <c r="CR5324" s="6"/>
      <c r="CS5324" s="6"/>
      <c r="CT5324" s="6"/>
      <c r="CU5324" s="6"/>
      <c r="CV5324" s="6"/>
      <c r="CW5324" s="6"/>
      <c r="CX5324" s="6"/>
      <c r="CY5324" s="6"/>
      <c r="CZ5324" s="6"/>
      <c r="DA5324" s="6"/>
      <c r="DB5324" s="6"/>
      <c r="DC5324" s="6"/>
      <c r="DD5324" s="6"/>
      <c r="DE5324" s="6"/>
      <c r="DF5324" s="6"/>
      <c r="DG5324" s="6"/>
      <c r="DH5324" s="6"/>
      <c r="DI5324" s="6"/>
      <c r="DJ5324" s="6"/>
    </row>
    <row r="5325" spans="15:114" ht="15" customHeight="1" x14ac:dyDescent="0.15"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6"/>
      <c r="BC5325" s="6"/>
      <c r="BD5325" s="6"/>
      <c r="BE5325" s="6"/>
      <c r="BF5325" s="6"/>
      <c r="BG5325" s="6"/>
      <c r="BH5325" s="6"/>
      <c r="BI5325" s="6"/>
      <c r="BJ5325" s="6"/>
      <c r="BK5325" s="6"/>
      <c r="BL5325" s="6"/>
      <c r="BM5325" s="6"/>
      <c r="BN5325" s="6"/>
      <c r="BO5325" s="6"/>
      <c r="BP5325" s="6"/>
      <c r="BQ5325" s="6"/>
      <c r="BR5325" s="6"/>
      <c r="BS5325" s="6"/>
      <c r="BT5325" s="6"/>
      <c r="BU5325" s="6"/>
      <c r="BV5325" s="6"/>
      <c r="BW5325" s="6"/>
      <c r="BX5325" s="6"/>
      <c r="BY5325" s="6"/>
      <c r="BZ5325" s="6"/>
      <c r="CA5325" s="6"/>
      <c r="CB5325" s="6"/>
      <c r="CC5325" s="6"/>
      <c r="CD5325" s="6"/>
      <c r="CE5325" s="6"/>
      <c r="CF5325" s="6"/>
      <c r="CG5325" s="6"/>
      <c r="CH5325" s="6"/>
      <c r="CI5325" s="6"/>
      <c r="CJ5325" s="6"/>
      <c r="CK5325" s="6"/>
      <c r="CL5325" s="6"/>
      <c r="CM5325" s="6"/>
      <c r="CN5325" s="6"/>
      <c r="CO5325" s="6"/>
      <c r="CP5325" s="6"/>
      <c r="CQ5325" s="6"/>
      <c r="CR5325" s="6"/>
      <c r="CS5325" s="6"/>
      <c r="CT5325" s="6"/>
      <c r="CU5325" s="6"/>
      <c r="CV5325" s="6"/>
      <c r="CW5325" s="6"/>
      <c r="CX5325" s="6"/>
      <c r="CY5325" s="6"/>
      <c r="CZ5325" s="6"/>
      <c r="DA5325" s="6"/>
      <c r="DB5325" s="6"/>
      <c r="DC5325" s="6"/>
      <c r="DD5325" s="6"/>
      <c r="DE5325" s="6"/>
      <c r="DF5325" s="6"/>
      <c r="DG5325" s="6"/>
      <c r="DH5325" s="6"/>
      <c r="DI5325" s="6"/>
      <c r="DJ5325" s="6"/>
    </row>
    <row r="5326" spans="15:114" ht="15" customHeight="1" x14ac:dyDescent="0.15"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6"/>
      <c r="BC5326" s="6"/>
      <c r="BD5326" s="6"/>
      <c r="BE5326" s="6"/>
      <c r="BF5326" s="6"/>
      <c r="BG5326" s="6"/>
      <c r="BH5326" s="6"/>
      <c r="BI5326" s="6"/>
      <c r="BJ5326" s="6"/>
      <c r="BK5326" s="6"/>
      <c r="BL5326" s="6"/>
      <c r="BM5326" s="6"/>
      <c r="BN5326" s="6"/>
      <c r="BO5326" s="6"/>
      <c r="BP5326" s="6"/>
      <c r="BQ5326" s="6"/>
      <c r="BR5326" s="6"/>
      <c r="BS5326" s="6"/>
      <c r="BT5326" s="6"/>
      <c r="BU5326" s="6"/>
      <c r="BV5326" s="6"/>
      <c r="BW5326" s="6"/>
      <c r="BX5326" s="6"/>
      <c r="BY5326" s="6"/>
      <c r="BZ5326" s="6"/>
      <c r="CA5326" s="6"/>
      <c r="CB5326" s="6"/>
      <c r="CC5326" s="6"/>
      <c r="CD5326" s="6"/>
      <c r="CE5326" s="6"/>
      <c r="CF5326" s="6"/>
      <c r="CG5326" s="6"/>
      <c r="CH5326" s="6"/>
      <c r="CI5326" s="6"/>
      <c r="CJ5326" s="6"/>
      <c r="CK5326" s="6"/>
      <c r="CL5326" s="6"/>
      <c r="CM5326" s="6"/>
      <c r="CN5326" s="6"/>
      <c r="CO5326" s="6"/>
      <c r="CP5326" s="6"/>
      <c r="CQ5326" s="6"/>
      <c r="CR5326" s="6"/>
      <c r="CS5326" s="6"/>
      <c r="CT5326" s="6"/>
      <c r="CU5326" s="6"/>
      <c r="CV5326" s="6"/>
      <c r="CW5326" s="6"/>
      <c r="CX5326" s="6"/>
      <c r="CY5326" s="6"/>
      <c r="CZ5326" s="6"/>
      <c r="DA5326" s="6"/>
      <c r="DB5326" s="6"/>
      <c r="DC5326" s="6"/>
      <c r="DD5326" s="6"/>
      <c r="DE5326" s="6"/>
      <c r="DF5326" s="6"/>
      <c r="DG5326" s="6"/>
      <c r="DH5326" s="6"/>
      <c r="DI5326" s="6"/>
      <c r="DJ5326" s="6"/>
    </row>
    <row r="5327" spans="15:114" ht="15" customHeight="1" x14ac:dyDescent="0.15"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6"/>
      <c r="BC5327" s="6"/>
      <c r="BD5327" s="6"/>
      <c r="BE5327" s="6"/>
      <c r="BF5327" s="6"/>
      <c r="BG5327" s="6"/>
      <c r="BH5327" s="6"/>
      <c r="BI5327" s="6"/>
      <c r="BJ5327" s="6"/>
      <c r="BK5327" s="6"/>
      <c r="BL5327" s="6"/>
      <c r="BM5327" s="6"/>
      <c r="BN5327" s="6"/>
      <c r="BO5327" s="6"/>
      <c r="BP5327" s="6"/>
      <c r="BQ5327" s="6"/>
      <c r="BR5327" s="6"/>
      <c r="BS5327" s="6"/>
      <c r="BT5327" s="6"/>
      <c r="BU5327" s="6"/>
      <c r="BV5327" s="6"/>
      <c r="BW5327" s="6"/>
      <c r="BX5327" s="6"/>
      <c r="BY5327" s="6"/>
      <c r="BZ5327" s="6"/>
      <c r="CA5327" s="6"/>
      <c r="CB5327" s="6"/>
      <c r="CC5327" s="6"/>
      <c r="CD5327" s="6"/>
      <c r="CE5327" s="6"/>
      <c r="CF5327" s="6"/>
      <c r="CG5327" s="6"/>
      <c r="CH5327" s="6"/>
      <c r="CI5327" s="6"/>
      <c r="CJ5327" s="6"/>
      <c r="CK5327" s="6"/>
      <c r="CL5327" s="6"/>
      <c r="CM5327" s="6"/>
      <c r="CN5327" s="6"/>
      <c r="CO5327" s="6"/>
      <c r="CP5327" s="6"/>
      <c r="CQ5327" s="6"/>
      <c r="CR5327" s="6"/>
      <c r="CS5327" s="6"/>
      <c r="CT5327" s="6"/>
      <c r="CU5327" s="6"/>
      <c r="CV5327" s="6"/>
      <c r="CW5327" s="6"/>
      <c r="CX5327" s="6"/>
      <c r="CY5327" s="6"/>
      <c r="CZ5327" s="6"/>
      <c r="DA5327" s="6"/>
      <c r="DB5327" s="6"/>
      <c r="DC5327" s="6"/>
      <c r="DD5327" s="6"/>
      <c r="DE5327" s="6"/>
      <c r="DF5327" s="6"/>
      <c r="DG5327" s="6"/>
      <c r="DH5327" s="6"/>
      <c r="DI5327" s="6"/>
      <c r="DJ5327" s="6"/>
    </row>
    <row r="5328" spans="15:114" ht="15" customHeight="1" x14ac:dyDescent="0.15"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6"/>
      <c r="BC5328" s="6"/>
      <c r="BD5328" s="6"/>
      <c r="BE5328" s="6"/>
      <c r="BF5328" s="6"/>
      <c r="BG5328" s="6"/>
      <c r="BH5328" s="6"/>
      <c r="BI5328" s="6"/>
      <c r="BJ5328" s="6"/>
      <c r="BK5328" s="6"/>
      <c r="BL5328" s="6"/>
      <c r="BM5328" s="6"/>
      <c r="BN5328" s="6"/>
      <c r="BO5328" s="6"/>
      <c r="BP5328" s="6"/>
      <c r="BQ5328" s="6"/>
      <c r="BR5328" s="6"/>
      <c r="BS5328" s="6"/>
      <c r="BT5328" s="6"/>
      <c r="BU5328" s="6"/>
      <c r="BV5328" s="6"/>
      <c r="BW5328" s="6"/>
      <c r="BX5328" s="6"/>
      <c r="BY5328" s="6"/>
      <c r="BZ5328" s="6"/>
      <c r="CA5328" s="6"/>
      <c r="CB5328" s="6"/>
      <c r="CC5328" s="6"/>
      <c r="CD5328" s="6"/>
      <c r="CE5328" s="6"/>
      <c r="CF5328" s="6"/>
      <c r="CG5328" s="6"/>
      <c r="CH5328" s="6"/>
      <c r="CI5328" s="6"/>
      <c r="CJ5328" s="6"/>
      <c r="CK5328" s="6"/>
      <c r="CL5328" s="6"/>
      <c r="CM5328" s="6"/>
      <c r="CN5328" s="6"/>
      <c r="CO5328" s="6"/>
      <c r="CP5328" s="6"/>
      <c r="CQ5328" s="6"/>
      <c r="CR5328" s="6"/>
      <c r="CS5328" s="6"/>
      <c r="CT5328" s="6"/>
      <c r="CU5328" s="6"/>
      <c r="CV5328" s="6"/>
      <c r="CW5328" s="6"/>
      <c r="CX5328" s="6"/>
      <c r="CY5328" s="6"/>
      <c r="CZ5328" s="6"/>
      <c r="DA5328" s="6"/>
      <c r="DB5328" s="6"/>
      <c r="DC5328" s="6"/>
      <c r="DD5328" s="6"/>
      <c r="DE5328" s="6"/>
      <c r="DF5328" s="6"/>
      <c r="DG5328" s="6"/>
      <c r="DH5328" s="6"/>
      <c r="DI5328" s="6"/>
      <c r="DJ5328" s="6"/>
    </row>
    <row r="5329" spans="15:114" ht="15" customHeight="1" x14ac:dyDescent="0.15"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6"/>
      <c r="BC5329" s="6"/>
      <c r="BD5329" s="6"/>
      <c r="BE5329" s="6"/>
      <c r="BF5329" s="6"/>
      <c r="BG5329" s="6"/>
      <c r="BH5329" s="6"/>
      <c r="BI5329" s="6"/>
      <c r="BJ5329" s="6"/>
      <c r="BK5329" s="6"/>
      <c r="BL5329" s="6"/>
      <c r="BM5329" s="6"/>
      <c r="BN5329" s="6"/>
      <c r="BO5329" s="6"/>
      <c r="BP5329" s="6"/>
      <c r="BQ5329" s="6"/>
      <c r="BR5329" s="6"/>
      <c r="BS5329" s="6"/>
      <c r="BT5329" s="6"/>
      <c r="BU5329" s="6"/>
      <c r="BV5329" s="6"/>
      <c r="BW5329" s="6"/>
      <c r="BX5329" s="6"/>
      <c r="BY5329" s="6"/>
      <c r="BZ5329" s="6"/>
      <c r="CA5329" s="6"/>
      <c r="CB5329" s="6"/>
      <c r="CC5329" s="6"/>
      <c r="CD5329" s="6"/>
      <c r="CE5329" s="6"/>
      <c r="CF5329" s="6"/>
      <c r="CG5329" s="6"/>
      <c r="CH5329" s="6"/>
      <c r="CI5329" s="6"/>
      <c r="CJ5329" s="6"/>
      <c r="CK5329" s="6"/>
      <c r="CL5329" s="6"/>
      <c r="CM5329" s="6"/>
      <c r="CN5329" s="6"/>
      <c r="CO5329" s="6"/>
      <c r="CP5329" s="6"/>
      <c r="CQ5329" s="6"/>
      <c r="CR5329" s="6"/>
      <c r="CS5329" s="6"/>
      <c r="CT5329" s="6"/>
      <c r="CU5329" s="6"/>
      <c r="CV5329" s="6"/>
      <c r="CW5329" s="6"/>
      <c r="CX5329" s="6"/>
      <c r="CY5329" s="6"/>
      <c r="CZ5329" s="6"/>
      <c r="DA5329" s="6"/>
      <c r="DB5329" s="6"/>
      <c r="DC5329" s="6"/>
      <c r="DD5329" s="6"/>
      <c r="DE5329" s="6"/>
      <c r="DF5329" s="6"/>
      <c r="DG5329" s="6"/>
      <c r="DH5329" s="6"/>
      <c r="DI5329" s="6"/>
      <c r="DJ5329" s="6"/>
    </row>
    <row r="5330" spans="15:114" ht="15" customHeight="1" x14ac:dyDescent="0.15"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  <c r="BH5330" s="6"/>
      <c r="BI5330" s="6"/>
      <c r="BJ5330" s="6"/>
      <c r="BK5330" s="6"/>
      <c r="BL5330" s="6"/>
      <c r="BM5330" s="6"/>
      <c r="BN5330" s="6"/>
      <c r="BO5330" s="6"/>
      <c r="BP5330" s="6"/>
      <c r="BQ5330" s="6"/>
      <c r="BR5330" s="6"/>
      <c r="BS5330" s="6"/>
      <c r="BT5330" s="6"/>
      <c r="BU5330" s="6"/>
      <c r="BV5330" s="6"/>
      <c r="BW5330" s="6"/>
      <c r="BX5330" s="6"/>
      <c r="BY5330" s="6"/>
      <c r="BZ5330" s="6"/>
      <c r="CA5330" s="6"/>
      <c r="CB5330" s="6"/>
      <c r="CC5330" s="6"/>
      <c r="CD5330" s="6"/>
      <c r="CE5330" s="6"/>
      <c r="CF5330" s="6"/>
      <c r="CG5330" s="6"/>
      <c r="CH5330" s="6"/>
      <c r="CI5330" s="6"/>
      <c r="CJ5330" s="6"/>
      <c r="CK5330" s="6"/>
      <c r="CL5330" s="6"/>
      <c r="CM5330" s="6"/>
      <c r="CN5330" s="6"/>
      <c r="CO5330" s="6"/>
      <c r="CP5330" s="6"/>
      <c r="CQ5330" s="6"/>
      <c r="CR5330" s="6"/>
      <c r="CS5330" s="6"/>
      <c r="CT5330" s="6"/>
      <c r="CU5330" s="6"/>
      <c r="CV5330" s="6"/>
      <c r="CW5330" s="6"/>
      <c r="CX5330" s="6"/>
      <c r="CY5330" s="6"/>
      <c r="CZ5330" s="6"/>
      <c r="DA5330" s="6"/>
      <c r="DB5330" s="6"/>
      <c r="DC5330" s="6"/>
      <c r="DD5330" s="6"/>
      <c r="DE5330" s="6"/>
      <c r="DF5330" s="6"/>
      <c r="DG5330" s="6"/>
      <c r="DH5330" s="6"/>
      <c r="DI5330" s="6"/>
      <c r="DJ5330" s="6"/>
    </row>
    <row r="5331" spans="15:114" ht="15" customHeight="1" x14ac:dyDescent="0.15"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  <c r="BH5331" s="6"/>
      <c r="BI5331" s="6"/>
      <c r="BJ5331" s="6"/>
      <c r="BK5331" s="6"/>
      <c r="BL5331" s="6"/>
      <c r="BM5331" s="6"/>
      <c r="BN5331" s="6"/>
      <c r="BO5331" s="6"/>
      <c r="BP5331" s="6"/>
      <c r="BQ5331" s="6"/>
      <c r="BR5331" s="6"/>
      <c r="BS5331" s="6"/>
      <c r="BT5331" s="6"/>
      <c r="BU5331" s="6"/>
      <c r="BV5331" s="6"/>
      <c r="BW5331" s="6"/>
      <c r="BX5331" s="6"/>
      <c r="BY5331" s="6"/>
      <c r="BZ5331" s="6"/>
      <c r="CA5331" s="6"/>
      <c r="CB5331" s="6"/>
      <c r="CC5331" s="6"/>
      <c r="CD5331" s="6"/>
      <c r="CE5331" s="6"/>
      <c r="CF5331" s="6"/>
      <c r="CG5331" s="6"/>
      <c r="CH5331" s="6"/>
      <c r="CI5331" s="6"/>
      <c r="CJ5331" s="6"/>
      <c r="CK5331" s="6"/>
      <c r="CL5331" s="6"/>
      <c r="CM5331" s="6"/>
      <c r="CN5331" s="6"/>
      <c r="CO5331" s="6"/>
      <c r="CP5331" s="6"/>
      <c r="CQ5331" s="6"/>
      <c r="CR5331" s="6"/>
      <c r="CS5331" s="6"/>
      <c r="CT5331" s="6"/>
      <c r="CU5331" s="6"/>
      <c r="CV5331" s="6"/>
      <c r="CW5331" s="6"/>
      <c r="CX5331" s="6"/>
      <c r="CY5331" s="6"/>
      <c r="CZ5331" s="6"/>
      <c r="DA5331" s="6"/>
      <c r="DB5331" s="6"/>
      <c r="DC5331" s="6"/>
      <c r="DD5331" s="6"/>
      <c r="DE5331" s="6"/>
      <c r="DF5331" s="6"/>
      <c r="DG5331" s="6"/>
      <c r="DH5331" s="6"/>
      <c r="DI5331" s="6"/>
      <c r="DJ5331" s="6"/>
    </row>
    <row r="5332" spans="15:114" ht="15" customHeight="1" x14ac:dyDescent="0.15"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6"/>
      <c r="BC5332" s="6"/>
      <c r="BD5332" s="6"/>
      <c r="BE5332" s="6"/>
      <c r="BF5332" s="6"/>
      <c r="BG5332" s="6"/>
      <c r="BH5332" s="6"/>
      <c r="BI5332" s="6"/>
      <c r="BJ5332" s="6"/>
      <c r="BK5332" s="6"/>
      <c r="BL5332" s="6"/>
      <c r="BM5332" s="6"/>
      <c r="BN5332" s="6"/>
      <c r="BO5332" s="6"/>
      <c r="BP5332" s="6"/>
      <c r="BQ5332" s="6"/>
      <c r="BR5332" s="6"/>
      <c r="BS5332" s="6"/>
      <c r="BT5332" s="6"/>
      <c r="BU5332" s="6"/>
      <c r="BV5332" s="6"/>
      <c r="BW5332" s="6"/>
      <c r="BX5332" s="6"/>
      <c r="BY5332" s="6"/>
      <c r="BZ5332" s="6"/>
      <c r="CA5332" s="6"/>
      <c r="CB5332" s="6"/>
      <c r="CC5332" s="6"/>
      <c r="CD5332" s="6"/>
      <c r="CE5332" s="6"/>
      <c r="CF5332" s="6"/>
      <c r="CG5332" s="6"/>
      <c r="CH5332" s="6"/>
      <c r="CI5332" s="6"/>
      <c r="CJ5332" s="6"/>
      <c r="CK5332" s="6"/>
      <c r="CL5332" s="6"/>
      <c r="CM5332" s="6"/>
      <c r="CN5332" s="6"/>
      <c r="CO5332" s="6"/>
      <c r="CP5332" s="6"/>
      <c r="CQ5332" s="6"/>
      <c r="CR5332" s="6"/>
      <c r="CS5332" s="6"/>
      <c r="CT5332" s="6"/>
      <c r="CU5332" s="6"/>
      <c r="CV5332" s="6"/>
      <c r="CW5332" s="6"/>
      <c r="CX5332" s="6"/>
      <c r="CY5332" s="6"/>
      <c r="CZ5332" s="6"/>
      <c r="DA5332" s="6"/>
      <c r="DB5332" s="6"/>
      <c r="DC5332" s="6"/>
      <c r="DD5332" s="6"/>
      <c r="DE5332" s="6"/>
      <c r="DF5332" s="6"/>
      <c r="DG5332" s="6"/>
      <c r="DH5332" s="6"/>
      <c r="DI5332" s="6"/>
      <c r="DJ5332" s="6"/>
    </row>
    <row r="5333" spans="15:114" ht="15" customHeight="1" x14ac:dyDescent="0.15"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6"/>
      <c r="BC5333" s="6"/>
      <c r="BD5333" s="6"/>
      <c r="BE5333" s="6"/>
      <c r="BF5333" s="6"/>
      <c r="BG5333" s="6"/>
      <c r="BH5333" s="6"/>
      <c r="BI5333" s="6"/>
      <c r="BJ5333" s="6"/>
      <c r="BK5333" s="6"/>
      <c r="BL5333" s="6"/>
      <c r="BM5333" s="6"/>
      <c r="BN5333" s="6"/>
      <c r="BO5333" s="6"/>
      <c r="BP5333" s="6"/>
      <c r="BQ5333" s="6"/>
      <c r="BR5333" s="6"/>
      <c r="BS5333" s="6"/>
      <c r="BT5333" s="6"/>
      <c r="BU5333" s="6"/>
      <c r="BV5333" s="6"/>
      <c r="BW5333" s="6"/>
      <c r="BX5333" s="6"/>
      <c r="BY5333" s="6"/>
      <c r="BZ5333" s="6"/>
      <c r="CA5333" s="6"/>
      <c r="CB5333" s="6"/>
      <c r="CC5333" s="6"/>
      <c r="CD5333" s="6"/>
      <c r="CE5333" s="6"/>
      <c r="CF5333" s="6"/>
      <c r="CG5333" s="6"/>
      <c r="CH5333" s="6"/>
      <c r="CI5333" s="6"/>
      <c r="CJ5333" s="6"/>
      <c r="CK5333" s="6"/>
      <c r="CL5333" s="6"/>
      <c r="CM5333" s="6"/>
      <c r="CN5333" s="6"/>
      <c r="CO5333" s="6"/>
      <c r="CP5333" s="6"/>
      <c r="CQ5333" s="6"/>
      <c r="CR5333" s="6"/>
      <c r="CS5333" s="6"/>
      <c r="CT5333" s="6"/>
      <c r="CU5333" s="6"/>
      <c r="CV5333" s="6"/>
      <c r="CW5333" s="6"/>
      <c r="CX5333" s="6"/>
      <c r="CY5333" s="6"/>
      <c r="CZ5333" s="6"/>
      <c r="DA5333" s="6"/>
      <c r="DB5333" s="6"/>
      <c r="DC5333" s="6"/>
      <c r="DD5333" s="6"/>
      <c r="DE5333" s="6"/>
      <c r="DF5333" s="6"/>
      <c r="DG5333" s="6"/>
      <c r="DH5333" s="6"/>
      <c r="DI5333" s="6"/>
      <c r="DJ5333" s="6"/>
    </row>
    <row r="5334" spans="15:114" ht="15" customHeight="1" x14ac:dyDescent="0.15"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6"/>
      <c r="BC5334" s="6"/>
      <c r="BD5334" s="6"/>
      <c r="BE5334" s="6"/>
      <c r="BF5334" s="6"/>
      <c r="BG5334" s="6"/>
      <c r="BH5334" s="6"/>
      <c r="BI5334" s="6"/>
      <c r="BJ5334" s="6"/>
      <c r="BK5334" s="6"/>
      <c r="BL5334" s="6"/>
      <c r="BM5334" s="6"/>
      <c r="BN5334" s="6"/>
      <c r="BO5334" s="6"/>
      <c r="BP5334" s="6"/>
      <c r="BQ5334" s="6"/>
      <c r="BR5334" s="6"/>
      <c r="BS5334" s="6"/>
      <c r="BT5334" s="6"/>
      <c r="BU5334" s="6"/>
      <c r="BV5334" s="6"/>
      <c r="BW5334" s="6"/>
      <c r="BX5334" s="6"/>
      <c r="BY5334" s="6"/>
      <c r="BZ5334" s="6"/>
      <c r="CA5334" s="6"/>
      <c r="CB5334" s="6"/>
      <c r="CC5334" s="6"/>
      <c r="CD5334" s="6"/>
      <c r="CE5334" s="6"/>
      <c r="CF5334" s="6"/>
      <c r="CG5334" s="6"/>
      <c r="CH5334" s="6"/>
      <c r="CI5334" s="6"/>
      <c r="CJ5334" s="6"/>
      <c r="CK5334" s="6"/>
      <c r="CL5334" s="6"/>
      <c r="CM5334" s="6"/>
      <c r="CN5334" s="6"/>
      <c r="CO5334" s="6"/>
      <c r="CP5334" s="6"/>
      <c r="CQ5334" s="6"/>
      <c r="CR5334" s="6"/>
      <c r="CS5334" s="6"/>
      <c r="CT5334" s="6"/>
      <c r="CU5334" s="6"/>
      <c r="CV5334" s="6"/>
      <c r="CW5334" s="6"/>
      <c r="CX5334" s="6"/>
      <c r="CY5334" s="6"/>
      <c r="CZ5334" s="6"/>
      <c r="DA5334" s="6"/>
      <c r="DB5334" s="6"/>
      <c r="DC5334" s="6"/>
      <c r="DD5334" s="6"/>
      <c r="DE5334" s="6"/>
      <c r="DF5334" s="6"/>
      <c r="DG5334" s="6"/>
      <c r="DH5334" s="6"/>
      <c r="DI5334" s="6"/>
      <c r="DJ5334" s="6"/>
    </row>
    <row r="5335" spans="15:114" ht="15" customHeight="1" x14ac:dyDescent="0.15"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6"/>
      <c r="BC5335" s="6"/>
      <c r="BD5335" s="6"/>
      <c r="BE5335" s="6"/>
      <c r="BF5335" s="6"/>
      <c r="BG5335" s="6"/>
      <c r="BH5335" s="6"/>
      <c r="BI5335" s="6"/>
      <c r="BJ5335" s="6"/>
      <c r="BK5335" s="6"/>
      <c r="BL5335" s="6"/>
      <c r="BM5335" s="6"/>
      <c r="BN5335" s="6"/>
      <c r="BO5335" s="6"/>
      <c r="BP5335" s="6"/>
      <c r="BQ5335" s="6"/>
      <c r="BR5335" s="6"/>
      <c r="BS5335" s="6"/>
      <c r="BT5335" s="6"/>
      <c r="BU5335" s="6"/>
      <c r="BV5335" s="6"/>
      <c r="BW5335" s="6"/>
      <c r="BX5335" s="6"/>
      <c r="BY5335" s="6"/>
      <c r="BZ5335" s="6"/>
      <c r="CA5335" s="6"/>
      <c r="CB5335" s="6"/>
      <c r="CC5335" s="6"/>
      <c r="CD5335" s="6"/>
      <c r="CE5335" s="6"/>
      <c r="CF5335" s="6"/>
      <c r="CG5335" s="6"/>
      <c r="CH5335" s="6"/>
      <c r="CI5335" s="6"/>
      <c r="CJ5335" s="6"/>
      <c r="CK5335" s="6"/>
      <c r="CL5335" s="6"/>
      <c r="CM5335" s="6"/>
      <c r="CN5335" s="6"/>
      <c r="CO5335" s="6"/>
      <c r="CP5335" s="6"/>
      <c r="CQ5335" s="6"/>
      <c r="CR5335" s="6"/>
      <c r="CS5335" s="6"/>
      <c r="CT5335" s="6"/>
      <c r="CU5335" s="6"/>
      <c r="CV5335" s="6"/>
      <c r="CW5335" s="6"/>
      <c r="CX5335" s="6"/>
      <c r="CY5335" s="6"/>
      <c r="CZ5335" s="6"/>
      <c r="DA5335" s="6"/>
      <c r="DB5335" s="6"/>
      <c r="DC5335" s="6"/>
      <c r="DD5335" s="6"/>
      <c r="DE5335" s="6"/>
      <c r="DF5335" s="6"/>
      <c r="DG5335" s="6"/>
      <c r="DH5335" s="6"/>
      <c r="DI5335" s="6"/>
      <c r="DJ5335" s="6"/>
    </row>
    <row r="5336" spans="15:114" ht="15" customHeight="1" x14ac:dyDescent="0.15"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6"/>
      <c r="BC5336" s="6"/>
      <c r="BD5336" s="6"/>
      <c r="BE5336" s="6"/>
      <c r="BF5336" s="6"/>
      <c r="BG5336" s="6"/>
      <c r="BH5336" s="6"/>
      <c r="BI5336" s="6"/>
      <c r="BJ5336" s="6"/>
      <c r="BK5336" s="6"/>
      <c r="BL5336" s="6"/>
      <c r="BM5336" s="6"/>
      <c r="BN5336" s="6"/>
      <c r="BO5336" s="6"/>
      <c r="BP5336" s="6"/>
      <c r="BQ5336" s="6"/>
      <c r="BR5336" s="6"/>
      <c r="BS5336" s="6"/>
      <c r="BT5336" s="6"/>
      <c r="BU5336" s="6"/>
      <c r="BV5336" s="6"/>
      <c r="BW5336" s="6"/>
      <c r="BX5336" s="6"/>
      <c r="BY5336" s="6"/>
      <c r="BZ5336" s="6"/>
      <c r="CA5336" s="6"/>
      <c r="CB5336" s="6"/>
      <c r="CC5336" s="6"/>
      <c r="CD5336" s="6"/>
      <c r="CE5336" s="6"/>
      <c r="CF5336" s="6"/>
      <c r="CG5336" s="6"/>
      <c r="CH5336" s="6"/>
      <c r="CI5336" s="6"/>
      <c r="CJ5336" s="6"/>
      <c r="CK5336" s="6"/>
      <c r="CL5336" s="6"/>
      <c r="CM5336" s="6"/>
      <c r="CN5336" s="6"/>
      <c r="CO5336" s="6"/>
      <c r="CP5336" s="6"/>
      <c r="CQ5336" s="6"/>
      <c r="CR5336" s="6"/>
      <c r="CS5336" s="6"/>
      <c r="CT5336" s="6"/>
      <c r="CU5336" s="6"/>
      <c r="CV5336" s="6"/>
      <c r="CW5336" s="6"/>
      <c r="CX5336" s="6"/>
      <c r="CY5336" s="6"/>
      <c r="CZ5336" s="6"/>
      <c r="DA5336" s="6"/>
      <c r="DB5336" s="6"/>
      <c r="DC5336" s="6"/>
      <c r="DD5336" s="6"/>
      <c r="DE5336" s="6"/>
      <c r="DF5336" s="6"/>
      <c r="DG5336" s="6"/>
      <c r="DH5336" s="6"/>
      <c r="DI5336" s="6"/>
      <c r="DJ5336" s="6"/>
    </row>
    <row r="5337" spans="15:114" ht="15" customHeight="1" x14ac:dyDescent="0.15"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6"/>
      <c r="BC5337" s="6"/>
      <c r="BD5337" s="6"/>
      <c r="BE5337" s="6"/>
      <c r="BF5337" s="6"/>
      <c r="BG5337" s="6"/>
      <c r="BH5337" s="6"/>
      <c r="BI5337" s="6"/>
      <c r="BJ5337" s="6"/>
      <c r="BK5337" s="6"/>
      <c r="BL5337" s="6"/>
      <c r="BM5337" s="6"/>
      <c r="BN5337" s="6"/>
      <c r="BO5337" s="6"/>
      <c r="BP5337" s="6"/>
      <c r="BQ5337" s="6"/>
      <c r="BR5337" s="6"/>
      <c r="BS5337" s="6"/>
      <c r="BT5337" s="6"/>
      <c r="BU5337" s="6"/>
      <c r="BV5337" s="6"/>
      <c r="BW5337" s="6"/>
      <c r="BX5337" s="6"/>
      <c r="BY5337" s="6"/>
      <c r="BZ5337" s="6"/>
      <c r="CA5337" s="6"/>
      <c r="CB5337" s="6"/>
      <c r="CC5337" s="6"/>
      <c r="CD5337" s="6"/>
      <c r="CE5337" s="6"/>
      <c r="CF5337" s="6"/>
      <c r="CG5337" s="6"/>
      <c r="CH5337" s="6"/>
      <c r="CI5337" s="6"/>
      <c r="CJ5337" s="6"/>
      <c r="CK5337" s="6"/>
      <c r="CL5337" s="6"/>
      <c r="CM5337" s="6"/>
      <c r="CN5337" s="6"/>
      <c r="CO5337" s="6"/>
      <c r="CP5337" s="6"/>
      <c r="CQ5337" s="6"/>
      <c r="CR5337" s="6"/>
      <c r="CS5337" s="6"/>
      <c r="CT5337" s="6"/>
      <c r="CU5337" s="6"/>
      <c r="CV5337" s="6"/>
      <c r="CW5337" s="6"/>
      <c r="CX5337" s="6"/>
      <c r="CY5337" s="6"/>
      <c r="CZ5337" s="6"/>
      <c r="DA5337" s="6"/>
      <c r="DB5337" s="6"/>
      <c r="DC5337" s="6"/>
      <c r="DD5337" s="6"/>
      <c r="DE5337" s="6"/>
      <c r="DF5337" s="6"/>
      <c r="DG5337" s="6"/>
      <c r="DH5337" s="6"/>
      <c r="DI5337" s="6"/>
      <c r="DJ5337" s="6"/>
    </row>
    <row r="5338" spans="15:114" ht="15" customHeight="1" x14ac:dyDescent="0.15"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6"/>
      <c r="BC5338" s="6"/>
      <c r="BD5338" s="6"/>
      <c r="BE5338" s="6"/>
      <c r="BF5338" s="6"/>
      <c r="BG5338" s="6"/>
      <c r="BH5338" s="6"/>
      <c r="BI5338" s="6"/>
      <c r="BJ5338" s="6"/>
      <c r="BK5338" s="6"/>
      <c r="BL5338" s="6"/>
      <c r="BM5338" s="6"/>
      <c r="BN5338" s="6"/>
      <c r="BO5338" s="6"/>
      <c r="BP5338" s="6"/>
      <c r="BQ5338" s="6"/>
      <c r="BR5338" s="6"/>
      <c r="BS5338" s="6"/>
      <c r="BT5338" s="6"/>
      <c r="BU5338" s="6"/>
      <c r="BV5338" s="6"/>
      <c r="BW5338" s="6"/>
      <c r="BX5338" s="6"/>
      <c r="BY5338" s="6"/>
      <c r="BZ5338" s="6"/>
      <c r="CA5338" s="6"/>
      <c r="CB5338" s="6"/>
      <c r="CC5338" s="6"/>
      <c r="CD5338" s="6"/>
      <c r="CE5338" s="6"/>
      <c r="CF5338" s="6"/>
      <c r="CG5338" s="6"/>
      <c r="CH5338" s="6"/>
      <c r="CI5338" s="6"/>
      <c r="CJ5338" s="6"/>
      <c r="CK5338" s="6"/>
      <c r="CL5338" s="6"/>
      <c r="CM5338" s="6"/>
      <c r="CN5338" s="6"/>
      <c r="CO5338" s="6"/>
      <c r="CP5338" s="6"/>
      <c r="CQ5338" s="6"/>
      <c r="CR5338" s="6"/>
      <c r="CS5338" s="6"/>
      <c r="CT5338" s="6"/>
      <c r="CU5338" s="6"/>
      <c r="CV5338" s="6"/>
      <c r="CW5338" s="6"/>
      <c r="CX5338" s="6"/>
      <c r="CY5338" s="6"/>
      <c r="CZ5338" s="6"/>
      <c r="DA5338" s="6"/>
      <c r="DB5338" s="6"/>
      <c r="DC5338" s="6"/>
      <c r="DD5338" s="6"/>
      <c r="DE5338" s="6"/>
      <c r="DF5338" s="6"/>
      <c r="DG5338" s="6"/>
      <c r="DH5338" s="6"/>
      <c r="DI5338" s="6"/>
      <c r="DJ5338" s="6"/>
    </row>
    <row r="5339" spans="15:114" ht="15" customHeight="1" x14ac:dyDescent="0.15"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6"/>
      <c r="BC5339" s="6"/>
      <c r="BD5339" s="6"/>
      <c r="BE5339" s="6"/>
      <c r="BF5339" s="6"/>
      <c r="BG5339" s="6"/>
      <c r="BH5339" s="6"/>
      <c r="BI5339" s="6"/>
      <c r="BJ5339" s="6"/>
      <c r="BK5339" s="6"/>
      <c r="BL5339" s="6"/>
      <c r="BM5339" s="6"/>
      <c r="BN5339" s="6"/>
      <c r="BO5339" s="6"/>
      <c r="BP5339" s="6"/>
      <c r="BQ5339" s="6"/>
      <c r="BR5339" s="6"/>
      <c r="BS5339" s="6"/>
      <c r="BT5339" s="6"/>
      <c r="BU5339" s="6"/>
      <c r="BV5339" s="6"/>
      <c r="BW5339" s="6"/>
      <c r="BX5339" s="6"/>
      <c r="BY5339" s="6"/>
      <c r="BZ5339" s="6"/>
      <c r="CA5339" s="6"/>
      <c r="CB5339" s="6"/>
      <c r="CC5339" s="6"/>
      <c r="CD5339" s="6"/>
      <c r="CE5339" s="6"/>
      <c r="CF5339" s="6"/>
      <c r="CG5339" s="6"/>
      <c r="CH5339" s="6"/>
      <c r="CI5339" s="6"/>
      <c r="CJ5339" s="6"/>
      <c r="CK5339" s="6"/>
      <c r="CL5339" s="6"/>
      <c r="CM5339" s="6"/>
      <c r="CN5339" s="6"/>
      <c r="CO5339" s="6"/>
      <c r="CP5339" s="6"/>
      <c r="CQ5339" s="6"/>
      <c r="CR5339" s="6"/>
      <c r="CS5339" s="6"/>
      <c r="CT5339" s="6"/>
      <c r="CU5339" s="6"/>
      <c r="CV5339" s="6"/>
      <c r="CW5339" s="6"/>
      <c r="CX5339" s="6"/>
      <c r="CY5339" s="6"/>
      <c r="CZ5339" s="6"/>
      <c r="DA5339" s="6"/>
      <c r="DB5339" s="6"/>
      <c r="DC5339" s="6"/>
      <c r="DD5339" s="6"/>
      <c r="DE5339" s="6"/>
      <c r="DF5339" s="6"/>
      <c r="DG5339" s="6"/>
      <c r="DH5339" s="6"/>
      <c r="DI5339" s="6"/>
      <c r="DJ5339" s="6"/>
    </row>
    <row r="5340" spans="15:114" ht="15" customHeight="1" x14ac:dyDescent="0.15"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6"/>
      <c r="BC5340" s="6"/>
      <c r="BD5340" s="6"/>
      <c r="BE5340" s="6"/>
      <c r="BF5340" s="6"/>
      <c r="BG5340" s="6"/>
      <c r="BH5340" s="6"/>
      <c r="BI5340" s="6"/>
      <c r="BJ5340" s="6"/>
      <c r="BK5340" s="6"/>
      <c r="BL5340" s="6"/>
      <c r="BM5340" s="6"/>
      <c r="BN5340" s="6"/>
      <c r="BO5340" s="6"/>
      <c r="BP5340" s="6"/>
      <c r="BQ5340" s="6"/>
      <c r="BR5340" s="6"/>
      <c r="BS5340" s="6"/>
      <c r="BT5340" s="6"/>
      <c r="BU5340" s="6"/>
      <c r="BV5340" s="6"/>
      <c r="BW5340" s="6"/>
      <c r="BX5340" s="6"/>
      <c r="BY5340" s="6"/>
      <c r="BZ5340" s="6"/>
      <c r="CA5340" s="6"/>
      <c r="CB5340" s="6"/>
      <c r="CC5340" s="6"/>
      <c r="CD5340" s="6"/>
      <c r="CE5340" s="6"/>
      <c r="CF5340" s="6"/>
      <c r="CG5340" s="6"/>
      <c r="CH5340" s="6"/>
      <c r="CI5340" s="6"/>
      <c r="CJ5340" s="6"/>
      <c r="CK5340" s="6"/>
      <c r="CL5340" s="6"/>
      <c r="CM5340" s="6"/>
      <c r="CN5340" s="6"/>
      <c r="CO5340" s="6"/>
      <c r="CP5340" s="6"/>
      <c r="CQ5340" s="6"/>
      <c r="CR5340" s="6"/>
      <c r="CS5340" s="6"/>
      <c r="CT5340" s="6"/>
      <c r="CU5340" s="6"/>
      <c r="CV5340" s="6"/>
      <c r="CW5340" s="6"/>
      <c r="CX5340" s="6"/>
      <c r="CY5340" s="6"/>
      <c r="CZ5340" s="6"/>
      <c r="DA5340" s="6"/>
      <c r="DB5340" s="6"/>
      <c r="DC5340" s="6"/>
      <c r="DD5340" s="6"/>
      <c r="DE5340" s="6"/>
      <c r="DF5340" s="6"/>
      <c r="DG5340" s="6"/>
      <c r="DH5340" s="6"/>
      <c r="DI5340" s="6"/>
      <c r="DJ5340" s="6"/>
    </row>
    <row r="5341" spans="15:114" ht="15" customHeight="1" x14ac:dyDescent="0.15"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6"/>
      <c r="BC5341" s="6"/>
      <c r="BD5341" s="6"/>
      <c r="BE5341" s="6"/>
      <c r="BF5341" s="6"/>
      <c r="BG5341" s="6"/>
      <c r="BH5341" s="6"/>
      <c r="BI5341" s="6"/>
      <c r="BJ5341" s="6"/>
      <c r="BK5341" s="6"/>
      <c r="BL5341" s="6"/>
      <c r="BM5341" s="6"/>
      <c r="BN5341" s="6"/>
      <c r="BO5341" s="6"/>
      <c r="BP5341" s="6"/>
      <c r="BQ5341" s="6"/>
      <c r="BR5341" s="6"/>
      <c r="BS5341" s="6"/>
      <c r="BT5341" s="6"/>
      <c r="BU5341" s="6"/>
      <c r="BV5341" s="6"/>
      <c r="BW5341" s="6"/>
      <c r="BX5341" s="6"/>
      <c r="BY5341" s="6"/>
      <c r="BZ5341" s="6"/>
      <c r="CA5341" s="6"/>
      <c r="CB5341" s="6"/>
      <c r="CC5341" s="6"/>
      <c r="CD5341" s="6"/>
      <c r="CE5341" s="6"/>
      <c r="CF5341" s="6"/>
      <c r="CG5341" s="6"/>
      <c r="CH5341" s="6"/>
      <c r="CI5341" s="6"/>
      <c r="CJ5341" s="6"/>
      <c r="CK5341" s="6"/>
      <c r="CL5341" s="6"/>
      <c r="CM5341" s="6"/>
      <c r="CN5341" s="6"/>
      <c r="CO5341" s="6"/>
      <c r="CP5341" s="6"/>
      <c r="CQ5341" s="6"/>
      <c r="CR5341" s="6"/>
      <c r="CS5341" s="6"/>
      <c r="CT5341" s="6"/>
      <c r="CU5341" s="6"/>
      <c r="CV5341" s="6"/>
      <c r="CW5341" s="6"/>
      <c r="CX5341" s="6"/>
      <c r="CY5341" s="6"/>
      <c r="CZ5341" s="6"/>
      <c r="DA5341" s="6"/>
      <c r="DB5341" s="6"/>
      <c r="DC5341" s="6"/>
      <c r="DD5341" s="6"/>
      <c r="DE5341" s="6"/>
      <c r="DF5341" s="6"/>
      <c r="DG5341" s="6"/>
      <c r="DH5341" s="6"/>
      <c r="DI5341" s="6"/>
      <c r="DJ5341" s="6"/>
    </row>
    <row r="5342" spans="15:114" ht="15" customHeight="1" x14ac:dyDescent="0.15"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6"/>
      <c r="BC5342" s="6"/>
      <c r="BD5342" s="6"/>
      <c r="BE5342" s="6"/>
      <c r="BF5342" s="6"/>
      <c r="BG5342" s="6"/>
      <c r="BH5342" s="6"/>
      <c r="BI5342" s="6"/>
      <c r="BJ5342" s="6"/>
      <c r="BK5342" s="6"/>
      <c r="BL5342" s="6"/>
      <c r="BM5342" s="6"/>
      <c r="BN5342" s="6"/>
      <c r="BO5342" s="6"/>
      <c r="BP5342" s="6"/>
      <c r="BQ5342" s="6"/>
      <c r="BR5342" s="6"/>
      <c r="BS5342" s="6"/>
      <c r="BT5342" s="6"/>
      <c r="BU5342" s="6"/>
      <c r="BV5342" s="6"/>
      <c r="BW5342" s="6"/>
      <c r="BX5342" s="6"/>
      <c r="BY5342" s="6"/>
      <c r="BZ5342" s="6"/>
      <c r="CA5342" s="6"/>
      <c r="CB5342" s="6"/>
      <c r="CC5342" s="6"/>
      <c r="CD5342" s="6"/>
      <c r="CE5342" s="6"/>
      <c r="CF5342" s="6"/>
      <c r="CG5342" s="6"/>
      <c r="CH5342" s="6"/>
      <c r="CI5342" s="6"/>
      <c r="CJ5342" s="6"/>
      <c r="CK5342" s="6"/>
      <c r="CL5342" s="6"/>
      <c r="CM5342" s="6"/>
      <c r="CN5342" s="6"/>
      <c r="CO5342" s="6"/>
      <c r="CP5342" s="6"/>
      <c r="CQ5342" s="6"/>
      <c r="CR5342" s="6"/>
      <c r="CS5342" s="6"/>
      <c r="CT5342" s="6"/>
      <c r="CU5342" s="6"/>
      <c r="CV5342" s="6"/>
      <c r="CW5342" s="6"/>
      <c r="CX5342" s="6"/>
      <c r="CY5342" s="6"/>
      <c r="CZ5342" s="6"/>
      <c r="DA5342" s="6"/>
      <c r="DB5342" s="6"/>
      <c r="DC5342" s="6"/>
      <c r="DD5342" s="6"/>
      <c r="DE5342" s="6"/>
      <c r="DF5342" s="6"/>
      <c r="DG5342" s="6"/>
      <c r="DH5342" s="6"/>
      <c r="DI5342" s="6"/>
      <c r="DJ5342" s="6"/>
    </row>
    <row r="5343" spans="15:114" ht="15" customHeight="1" x14ac:dyDescent="0.15"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6"/>
      <c r="BC5343" s="6"/>
      <c r="BD5343" s="6"/>
      <c r="BE5343" s="6"/>
      <c r="BF5343" s="6"/>
      <c r="BG5343" s="6"/>
      <c r="BH5343" s="6"/>
      <c r="BI5343" s="6"/>
      <c r="BJ5343" s="6"/>
      <c r="BK5343" s="6"/>
      <c r="BL5343" s="6"/>
      <c r="BM5343" s="6"/>
      <c r="BN5343" s="6"/>
      <c r="BO5343" s="6"/>
      <c r="BP5343" s="6"/>
      <c r="BQ5343" s="6"/>
      <c r="BR5343" s="6"/>
      <c r="BS5343" s="6"/>
      <c r="BT5343" s="6"/>
      <c r="BU5343" s="6"/>
      <c r="BV5343" s="6"/>
      <c r="BW5343" s="6"/>
      <c r="BX5343" s="6"/>
      <c r="BY5343" s="6"/>
      <c r="BZ5343" s="6"/>
      <c r="CA5343" s="6"/>
      <c r="CB5343" s="6"/>
      <c r="CC5343" s="6"/>
      <c r="CD5343" s="6"/>
      <c r="CE5343" s="6"/>
      <c r="CF5343" s="6"/>
      <c r="CG5343" s="6"/>
      <c r="CH5343" s="6"/>
      <c r="CI5343" s="6"/>
      <c r="CJ5343" s="6"/>
      <c r="CK5343" s="6"/>
      <c r="CL5343" s="6"/>
      <c r="CM5343" s="6"/>
      <c r="CN5343" s="6"/>
      <c r="CO5343" s="6"/>
      <c r="CP5343" s="6"/>
      <c r="CQ5343" s="6"/>
      <c r="CR5343" s="6"/>
      <c r="CS5343" s="6"/>
      <c r="CT5343" s="6"/>
      <c r="CU5343" s="6"/>
      <c r="CV5343" s="6"/>
      <c r="CW5343" s="6"/>
      <c r="CX5343" s="6"/>
      <c r="CY5343" s="6"/>
      <c r="CZ5343" s="6"/>
      <c r="DA5343" s="6"/>
      <c r="DB5343" s="6"/>
      <c r="DC5343" s="6"/>
      <c r="DD5343" s="6"/>
      <c r="DE5343" s="6"/>
      <c r="DF5343" s="6"/>
      <c r="DG5343" s="6"/>
      <c r="DH5343" s="6"/>
      <c r="DI5343" s="6"/>
      <c r="DJ5343" s="6"/>
    </row>
    <row r="5344" spans="15:114" ht="15" customHeight="1" x14ac:dyDescent="0.15"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6"/>
      <c r="BC5344" s="6"/>
      <c r="BD5344" s="6"/>
      <c r="BE5344" s="6"/>
      <c r="BF5344" s="6"/>
      <c r="BG5344" s="6"/>
      <c r="BH5344" s="6"/>
      <c r="BI5344" s="6"/>
      <c r="BJ5344" s="6"/>
      <c r="BK5344" s="6"/>
      <c r="BL5344" s="6"/>
      <c r="BM5344" s="6"/>
      <c r="BN5344" s="6"/>
      <c r="BO5344" s="6"/>
      <c r="BP5344" s="6"/>
      <c r="BQ5344" s="6"/>
      <c r="BR5344" s="6"/>
      <c r="BS5344" s="6"/>
      <c r="BT5344" s="6"/>
      <c r="BU5344" s="6"/>
      <c r="BV5344" s="6"/>
      <c r="BW5344" s="6"/>
      <c r="BX5344" s="6"/>
      <c r="BY5344" s="6"/>
      <c r="BZ5344" s="6"/>
      <c r="CA5344" s="6"/>
      <c r="CB5344" s="6"/>
      <c r="CC5344" s="6"/>
      <c r="CD5344" s="6"/>
      <c r="CE5344" s="6"/>
      <c r="CF5344" s="6"/>
      <c r="CG5344" s="6"/>
      <c r="CH5344" s="6"/>
      <c r="CI5344" s="6"/>
      <c r="CJ5344" s="6"/>
      <c r="CK5344" s="6"/>
      <c r="CL5344" s="6"/>
      <c r="CM5344" s="6"/>
      <c r="CN5344" s="6"/>
      <c r="CO5344" s="6"/>
      <c r="CP5344" s="6"/>
      <c r="CQ5344" s="6"/>
      <c r="CR5344" s="6"/>
      <c r="CS5344" s="6"/>
      <c r="CT5344" s="6"/>
      <c r="CU5344" s="6"/>
      <c r="CV5344" s="6"/>
      <c r="CW5344" s="6"/>
      <c r="CX5344" s="6"/>
      <c r="CY5344" s="6"/>
      <c r="CZ5344" s="6"/>
      <c r="DA5344" s="6"/>
      <c r="DB5344" s="6"/>
      <c r="DC5344" s="6"/>
      <c r="DD5344" s="6"/>
      <c r="DE5344" s="6"/>
      <c r="DF5344" s="6"/>
      <c r="DG5344" s="6"/>
      <c r="DH5344" s="6"/>
      <c r="DI5344" s="6"/>
      <c r="DJ5344" s="6"/>
    </row>
    <row r="5345" spans="15:114" ht="15" customHeight="1" x14ac:dyDescent="0.15"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6"/>
      <c r="BC5345" s="6"/>
      <c r="BD5345" s="6"/>
      <c r="BE5345" s="6"/>
      <c r="BF5345" s="6"/>
      <c r="BG5345" s="6"/>
      <c r="BH5345" s="6"/>
      <c r="BI5345" s="6"/>
      <c r="BJ5345" s="6"/>
      <c r="BK5345" s="6"/>
      <c r="BL5345" s="6"/>
      <c r="BM5345" s="6"/>
      <c r="BN5345" s="6"/>
      <c r="BO5345" s="6"/>
      <c r="BP5345" s="6"/>
      <c r="BQ5345" s="6"/>
      <c r="BR5345" s="6"/>
      <c r="BS5345" s="6"/>
      <c r="BT5345" s="6"/>
      <c r="BU5345" s="6"/>
      <c r="BV5345" s="6"/>
      <c r="BW5345" s="6"/>
      <c r="BX5345" s="6"/>
      <c r="BY5345" s="6"/>
      <c r="BZ5345" s="6"/>
      <c r="CA5345" s="6"/>
      <c r="CB5345" s="6"/>
      <c r="CC5345" s="6"/>
      <c r="CD5345" s="6"/>
      <c r="CE5345" s="6"/>
      <c r="CF5345" s="6"/>
      <c r="CG5345" s="6"/>
      <c r="CH5345" s="6"/>
      <c r="CI5345" s="6"/>
      <c r="CJ5345" s="6"/>
      <c r="CK5345" s="6"/>
      <c r="CL5345" s="6"/>
      <c r="CM5345" s="6"/>
      <c r="CN5345" s="6"/>
      <c r="CO5345" s="6"/>
      <c r="CP5345" s="6"/>
      <c r="CQ5345" s="6"/>
      <c r="CR5345" s="6"/>
      <c r="CS5345" s="6"/>
      <c r="CT5345" s="6"/>
      <c r="CU5345" s="6"/>
      <c r="CV5345" s="6"/>
      <c r="CW5345" s="6"/>
      <c r="CX5345" s="6"/>
      <c r="CY5345" s="6"/>
      <c r="CZ5345" s="6"/>
      <c r="DA5345" s="6"/>
      <c r="DB5345" s="6"/>
      <c r="DC5345" s="6"/>
      <c r="DD5345" s="6"/>
      <c r="DE5345" s="6"/>
      <c r="DF5345" s="6"/>
      <c r="DG5345" s="6"/>
      <c r="DH5345" s="6"/>
      <c r="DI5345" s="6"/>
      <c r="DJ5345" s="6"/>
    </row>
    <row r="5346" spans="15:114" ht="15" customHeight="1" x14ac:dyDescent="0.15"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  <c r="BH5346" s="6"/>
      <c r="BI5346" s="6"/>
      <c r="BJ5346" s="6"/>
      <c r="BK5346" s="6"/>
      <c r="BL5346" s="6"/>
      <c r="BM5346" s="6"/>
      <c r="BN5346" s="6"/>
      <c r="BO5346" s="6"/>
      <c r="BP5346" s="6"/>
      <c r="BQ5346" s="6"/>
      <c r="BR5346" s="6"/>
      <c r="BS5346" s="6"/>
      <c r="BT5346" s="6"/>
      <c r="BU5346" s="6"/>
      <c r="BV5346" s="6"/>
      <c r="BW5346" s="6"/>
      <c r="BX5346" s="6"/>
      <c r="BY5346" s="6"/>
      <c r="BZ5346" s="6"/>
      <c r="CA5346" s="6"/>
      <c r="CB5346" s="6"/>
      <c r="CC5346" s="6"/>
      <c r="CD5346" s="6"/>
      <c r="CE5346" s="6"/>
      <c r="CF5346" s="6"/>
      <c r="CG5346" s="6"/>
      <c r="CH5346" s="6"/>
      <c r="CI5346" s="6"/>
      <c r="CJ5346" s="6"/>
      <c r="CK5346" s="6"/>
      <c r="CL5346" s="6"/>
      <c r="CM5346" s="6"/>
      <c r="CN5346" s="6"/>
      <c r="CO5346" s="6"/>
      <c r="CP5346" s="6"/>
      <c r="CQ5346" s="6"/>
      <c r="CR5346" s="6"/>
      <c r="CS5346" s="6"/>
      <c r="CT5346" s="6"/>
      <c r="CU5346" s="6"/>
      <c r="CV5346" s="6"/>
      <c r="CW5346" s="6"/>
      <c r="CX5346" s="6"/>
      <c r="CY5346" s="6"/>
      <c r="CZ5346" s="6"/>
      <c r="DA5346" s="6"/>
      <c r="DB5346" s="6"/>
      <c r="DC5346" s="6"/>
      <c r="DD5346" s="6"/>
      <c r="DE5346" s="6"/>
      <c r="DF5346" s="6"/>
      <c r="DG5346" s="6"/>
      <c r="DH5346" s="6"/>
      <c r="DI5346" s="6"/>
      <c r="DJ5346" s="6"/>
    </row>
    <row r="5347" spans="15:114" ht="15" customHeight="1" x14ac:dyDescent="0.15"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  <c r="BH5347" s="6"/>
      <c r="BI5347" s="6"/>
      <c r="BJ5347" s="6"/>
      <c r="BK5347" s="6"/>
      <c r="BL5347" s="6"/>
      <c r="BM5347" s="6"/>
      <c r="BN5347" s="6"/>
      <c r="BO5347" s="6"/>
      <c r="BP5347" s="6"/>
      <c r="BQ5347" s="6"/>
      <c r="BR5347" s="6"/>
      <c r="BS5347" s="6"/>
      <c r="BT5347" s="6"/>
      <c r="BU5347" s="6"/>
      <c r="BV5347" s="6"/>
      <c r="BW5347" s="6"/>
      <c r="BX5347" s="6"/>
      <c r="BY5347" s="6"/>
      <c r="BZ5347" s="6"/>
      <c r="CA5347" s="6"/>
      <c r="CB5347" s="6"/>
      <c r="CC5347" s="6"/>
      <c r="CD5347" s="6"/>
      <c r="CE5347" s="6"/>
      <c r="CF5347" s="6"/>
      <c r="CG5347" s="6"/>
      <c r="CH5347" s="6"/>
      <c r="CI5347" s="6"/>
      <c r="CJ5347" s="6"/>
      <c r="CK5347" s="6"/>
      <c r="CL5347" s="6"/>
      <c r="CM5347" s="6"/>
      <c r="CN5347" s="6"/>
      <c r="CO5347" s="6"/>
      <c r="CP5347" s="6"/>
      <c r="CQ5347" s="6"/>
      <c r="CR5347" s="6"/>
      <c r="CS5347" s="6"/>
      <c r="CT5347" s="6"/>
      <c r="CU5347" s="6"/>
      <c r="CV5347" s="6"/>
      <c r="CW5347" s="6"/>
      <c r="CX5347" s="6"/>
      <c r="CY5347" s="6"/>
      <c r="CZ5347" s="6"/>
      <c r="DA5347" s="6"/>
      <c r="DB5347" s="6"/>
      <c r="DC5347" s="6"/>
      <c r="DD5347" s="6"/>
      <c r="DE5347" s="6"/>
      <c r="DF5347" s="6"/>
      <c r="DG5347" s="6"/>
      <c r="DH5347" s="6"/>
      <c r="DI5347" s="6"/>
      <c r="DJ5347" s="6"/>
    </row>
    <row r="5348" spans="15:114" ht="15" customHeight="1" x14ac:dyDescent="0.15"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6"/>
      <c r="BC5348" s="6"/>
      <c r="BD5348" s="6"/>
      <c r="BE5348" s="6"/>
      <c r="BF5348" s="6"/>
      <c r="BG5348" s="6"/>
      <c r="BH5348" s="6"/>
      <c r="BI5348" s="6"/>
      <c r="BJ5348" s="6"/>
      <c r="BK5348" s="6"/>
      <c r="BL5348" s="6"/>
      <c r="BM5348" s="6"/>
      <c r="BN5348" s="6"/>
      <c r="BO5348" s="6"/>
      <c r="BP5348" s="6"/>
      <c r="BQ5348" s="6"/>
      <c r="BR5348" s="6"/>
      <c r="BS5348" s="6"/>
      <c r="BT5348" s="6"/>
      <c r="BU5348" s="6"/>
      <c r="BV5348" s="6"/>
      <c r="BW5348" s="6"/>
      <c r="BX5348" s="6"/>
      <c r="BY5348" s="6"/>
      <c r="BZ5348" s="6"/>
      <c r="CA5348" s="6"/>
      <c r="CB5348" s="6"/>
      <c r="CC5348" s="6"/>
      <c r="CD5348" s="6"/>
      <c r="CE5348" s="6"/>
      <c r="CF5348" s="6"/>
      <c r="CG5348" s="6"/>
      <c r="CH5348" s="6"/>
      <c r="CI5348" s="6"/>
      <c r="CJ5348" s="6"/>
      <c r="CK5348" s="6"/>
      <c r="CL5348" s="6"/>
      <c r="CM5348" s="6"/>
      <c r="CN5348" s="6"/>
      <c r="CO5348" s="6"/>
      <c r="CP5348" s="6"/>
      <c r="CQ5348" s="6"/>
      <c r="CR5348" s="6"/>
      <c r="CS5348" s="6"/>
      <c r="CT5348" s="6"/>
      <c r="CU5348" s="6"/>
      <c r="CV5348" s="6"/>
      <c r="CW5348" s="6"/>
      <c r="CX5348" s="6"/>
      <c r="CY5348" s="6"/>
      <c r="CZ5348" s="6"/>
      <c r="DA5348" s="6"/>
      <c r="DB5348" s="6"/>
      <c r="DC5348" s="6"/>
      <c r="DD5348" s="6"/>
      <c r="DE5348" s="6"/>
      <c r="DF5348" s="6"/>
      <c r="DG5348" s="6"/>
      <c r="DH5348" s="6"/>
      <c r="DI5348" s="6"/>
      <c r="DJ5348" s="6"/>
    </row>
    <row r="5349" spans="15:114" ht="15" customHeight="1" x14ac:dyDescent="0.15"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6"/>
      <c r="BC5349" s="6"/>
      <c r="BD5349" s="6"/>
      <c r="BE5349" s="6"/>
      <c r="BF5349" s="6"/>
      <c r="BG5349" s="6"/>
      <c r="BH5349" s="6"/>
      <c r="BI5349" s="6"/>
      <c r="BJ5349" s="6"/>
      <c r="BK5349" s="6"/>
      <c r="BL5349" s="6"/>
      <c r="BM5349" s="6"/>
      <c r="BN5349" s="6"/>
      <c r="BO5349" s="6"/>
      <c r="BP5349" s="6"/>
      <c r="BQ5349" s="6"/>
      <c r="BR5349" s="6"/>
      <c r="BS5349" s="6"/>
      <c r="BT5349" s="6"/>
      <c r="BU5349" s="6"/>
      <c r="BV5349" s="6"/>
      <c r="BW5349" s="6"/>
      <c r="BX5349" s="6"/>
      <c r="BY5349" s="6"/>
      <c r="BZ5349" s="6"/>
      <c r="CA5349" s="6"/>
      <c r="CB5349" s="6"/>
      <c r="CC5349" s="6"/>
      <c r="CD5349" s="6"/>
      <c r="CE5349" s="6"/>
      <c r="CF5349" s="6"/>
      <c r="CG5349" s="6"/>
      <c r="CH5349" s="6"/>
      <c r="CI5349" s="6"/>
      <c r="CJ5349" s="6"/>
      <c r="CK5349" s="6"/>
      <c r="CL5349" s="6"/>
      <c r="CM5349" s="6"/>
      <c r="CN5349" s="6"/>
      <c r="CO5349" s="6"/>
      <c r="CP5349" s="6"/>
      <c r="CQ5349" s="6"/>
      <c r="CR5349" s="6"/>
      <c r="CS5349" s="6"/>
      <c r="CT5349" s="6"/>
      <c r="CU5349" s="6"/>
      <c r="CV5349" s="6"/>
      <c r="CW5349" s="6"/>
      <c r="CX5349" s="6"/>
      <c r="CY5349" s="6"/>
      <c r="CZ5349" s="6"/>
      <c r="DA5349" s="6"/>
      <c r="DB5349" s="6"/>
      <c r="DC5349" s="6"/>
      <c r="DD5349" s="6"/>
      <c r="DE5349" s="6"/>
      <c r="DF5349" s="6"/>
      <c r="DG5349" s="6"/>
      <c r="DH5349" s="6"/>
      <c r="DI5349" s="6"/>
      <c r="DJ5349" s="6"/>
    </row>
    <row r="5350" spans="15:114" ht="15" customHeight="1" x14ac:dyDescent="0.15"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6"/>
      <c r="BC5350" s="6"/>
      <c r="BD5350" s="6"/>
      <c r="BE5350" s="6"/>
      <c r="BF5350" s="6"/>
      <c r="BG5350" s="6"/>
      <c r="BH5350" s="6"/>
      <c r="BI5350" s="6"/>
      <c r="BJ5350" s="6"/>
      <c r="BK5350" s="6"/>
      <c r="BL5350" s="6"/>
      <c r="BM5350" s="6"/>
      <c r="BN5350" s="6"/>
      <c r="BO5350" s="6"/>
      <c r="BP5350" s="6"/>
      <c r="BQ5350" s="6"/>
      <c r="BR5350" s="6"/>
      <c r="BS5350" s="6"/>
      <c r="BT5350" s="6"/>
      <c r="BU5350" s="6"/>
      <c r="BV5350" s="6"/>
      <c r="BW5350" s="6"/>
      <c r="BX5350" s="6"/>
      <c r="BY5350" s="6"/>
      <c r="BZ5350" s="6"/>
      <c r="CA5350" s="6"/>
      <c r="CB5350" s="6"/>
      <c r="CC5350" s="6"/>
      <c r="CD5350" s="6"/>
      <c r="CE5350" s="6"/>
      <c r="CF5350" s="6"/>
      <c r="CG5350" s="6"/>
      <c r="CH5350" s="6"/>
      <c r="CI5350" s="6"/>
      <c r="CJ5350" s="6"/>
      <c r="CK5350" s="6"/>
      <c r="CL5350" s="6"/>
      <c r="CM5350" s="6"/>
      <c r="CN5350" s="6"/>
      <c r="CO5350" s="6"/>
      <c r="CP5350" s="6"/>
      <c r="CQ5350" s="6"/>
      <c r="CR5350" s="6"/>
      <c r="CS5350" s="6"/>
      <c r="CT5350" s="6"/>
      <c r="CU5350" s="6"/>
      <c r="CV5350" s="6"/>
      <c r="CW5350" s="6"/>
      <c r="CX5350" s="6"/>
      <c r="CY5350" s="6"/>
      <c r="CZ5350" s="6"/>
      <c r="DA5350" s="6"/>
      <c r="DB5350" s="6"/>
      <c r="DC5350" s="6"/>
      <c r="DD5350" s="6"/>
      <c r="DE5350" s="6"/>
      <c r="DF5350" s="6"/>
      <c r="DG5350" s="6"/>
      <c r="DH5350" s="6"/>
      <c r="DI5350" s="6"/>
      <c r="DJ5350" s="6"/>
    </row>
    <row r="5351" spans="15:114" ht="15" customHeight="1" x14ac:dyDescent="0.15"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6"/>
      <c r="BC5351" s="6"/>
      <c r="BD5351" s="6"/>
      <c r="BE5351" s="6"/>
      <c r="BF5351" s="6"/>
      <c r="BG5351" s="6"/>
      <c r="BH5351" s="6"/>
      <c r="BI5351" s="6"/>
      <c r="BJ5351" s="6"/>
      <c r="BK5351" s="6"/>
      <c r="BL5351" s="6"/>
      <c r="BM5351" s="6"/>
      <c r="BN5351" s="6"/>
      <c r="BO5351" s="6"/>
      <c r="BP5351" s="6"/>
      <c r="BQ5351" s="6"/>
      <c r="BR5351" s="6"/>
      <c r="BS5351" s="6"/>
      <c r="BT5351" s="6"/>
      <c r="BU5351" s="6"/>
      <c r="BV5351" s="6"/>
      <c r="BW5351" s="6"/>
      <c r="BX5351" s="6"/>
      <c r="BY5351" s="6"/>
      <c r="BZ5351" s="6"/>
      <c r="CA5351" s="6"/>
      <c r="CB5351" s="6"/>
      <c r="CC5351" s="6"/>
      <c r="CD5351" s="6"/>
      <c r="CE5351" s="6"/>
      <c r="CF5351" s="6"/>
      <c r="CG5351" s="6"/>
      <c r="CH5351" s="6"/>
      <c r="CI5351" s="6"/>
      <c r="CJ5351" s="6"/>
      <c r="CK5351" s="6"/>
      <c r="CL5351" s="6"/>
      <c r="CM5351" s="6"/>
      <c r="CN5351" s="6"/>
      <c r="CO5351" s="6"/>
      <c r="CP5351" s="6"/>
      <c r="CQ5351" s="6"/>
      <c r="CR5351" s="6"/>
      <c r="CS5351" s="6"/>
      <c r="CT5351" s="6"/>
      <c r="CU5351" s="6"/>
      <c r="CV5351" s="6"/>
      <c r="CW5351" s="6"/>
      <c r="CX5351" s="6"/>
      <c r="CY5351" s="6"/>
      <c r="CZ5351" s="6"/>
      <c r="DA5351" s="6"/>
      <c r="DB5351" s="6"/>
      <c r="DC5351" s="6"/>
      <c r="DD5351" s="6"/>
      <c r="DE5351" s="6"/>
      <c r="DF5351" s="6"/>
      <c r="DG5351" s="6"/>
      <c r="DH5351" s="6"/>
      <c r="DI5351" s="6"/>
      <c r="DJ5351" s="6"/>
    </row>
    <row r="5352" spans="15:114" ht="15" customHeight="1" x14ac:dyDescent="0.15"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6"/>
      <c r="BC5352" s="6"/>
      <c r="BD5352" s="6"/>
      <c r="BE5352" s="6"/>
      <c r="BF5352" s="6"/>
      <c r="BG5352" s="6"/>
      <c r="BH5352" s="6"/>
      <c r="BI5352" s="6"/>
      <c r="BJ5352" s="6"/>
      <c r="BK5352" s="6"/>
      <c r="BL5352" s="6"/>
      <c r="BM5352" s="6"/>
      <c r="BN5352" s="6"/>
      <c r="BO5352" s="6"/>
      <c r="BP5352" s="6"/>
      <c r="BQ5352" s="6"/>
      <c r="BR5352" s="6"/>
      <c r="BS5352" s="6"/>
      <c r="BT5352" s="6"/>
      <c r="BU5352" s="6"/>
      <c r="BV5352" s="6"/>
      <c r="BW5352" s="6"/>
      <c r="BX5352" s="6"/>
      <c r="BY5352" s="6"/>
      <c r="BZ5352" s="6"/>
      <c r="CA5352" s="6"/>
      <c r="CB5352" s="6"/>
      <c r="CC5352" s="6"/>
      <c r="CD5352" s="6"/>
      <c r="CE5352" s="6"/>
      <c r="CF5352" s="6"/>
      <c r="CG5352" s="6"/>
      <c r="CH5352" s="6"/>
      <c r="CI5352" s="6"/>
      <c r="CJ5352" s="6"/>
      <c r="CK5352" s="6"/>
      <c r="CL5352" s="6"/>
      <c r="CM5352" s="6"/>
      <c r="CN5352" s="6"/>
      <c r="CO5352" s="6"/>
      <c r="CP5352" s="6"/>
      <c r="CQ5352" s="6"/>
      <c r="CR5352" s="6"/>
      <c r="CS5352" s="6"/>
      <c r="CT5352" s="6"/>
      <c r="CU5352" s="6"/>
      <c r="CV5352" s="6"/>
      <c r="CW5352" s="6"/>
      <c r="CX5352" s="6"/>
      <c r="CY5352" s="6"/>
      <c r="CZ5352" s="6"/>
      <c r="DA5352" s="6"/>
      <c r="DB5352" s="6"/>
      <c r="DC5352" s="6"/>
      <c r="DD5352" s="6"/>
      <c r="DE5352" s="6"/>
      <c r="DF5352" s="6"/>
      <c r="DG5352" s="6"/>
      <c r="DH5352" s="6"/>
      <c r="DI5352" s="6"/>
      <c r="DJ5352" s="6"/>
    </row>
    <row r="5353" spans="15:114" ht="15" customHeight="1" x14ac:dyDescent="0.15"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6"/>
      <c r="BC5353" s="6"/>
      <c r="BD5353" s="6"/>
      <c r="BE5353" s="6"/>
      <c r="BF5353" s="6"/>
      <c r="BG5353" s="6"/>
      <c r="BH5353" s="6"/>
      <c r="BI5353" s="6"/>
      <c r="BJ5353" s="6"/>
      <c r="BK5353" s="6"/>
      <c r="BL5353" s="6"/>
      <c r="BM5353" s="6"/>
      <c r="BN5353" s="6"/>
      <c r="BO5353" s="6"/>
      <c r="BP5353" s="6"/>
      <c r="BQ5353" s="6"/>
      <c r="BR5353" s="6"/>
      <c r="BS5353" s="6"/>
      <c r="BT5353" s="6"/>
      <c r="BU5353" s="6"/>
      <c r="BV5353" s="6"/>
      <c r="BW5353" s="6"/>
      <c r="BX5353" s="6"/>
      <c r="BY5353" s="6"/>
      <c r="BZ5353" s="6"/>
      <c r="CA5353" s="6"/>
      <c r="CB5353" s="6"/>
      <c r="CC5353" s="6"/>
      <c r="CD5353" s="6"/>
      <c r="CE5353" s="6"/>
      <c r="CF5353" s="6"/>
      <c r="CG5353" s="6"/>
      <c r="CH5353" s="6"/>
      <c r="CI5353" s="6"/>
      <c r="CJ5353" s="6"/>
      <c r="CK5353" s="6"/>
      <c r="CL5353" s="6"/>
      <c r="CM5353" s="6"/>
      <c r="CN5353" s="6"/>
      <c r="CO5353" s="6"/>
      <c r="CP5353" s="6"/>
      <c r="CQ5353" s="6"/>
      <c r="CR5353" s="6"/>
      <c r="CS5353" s="6"/>
      <c r="CT5353" s="6"/>
      <c r="CU5353" s="6"/>
      <c r="CV5353" s="6"/>
      <c r="CW5353" s="6"/>
      <c r="CX5353" s="6"/>
      <c r="CY5353" s="6"/>
      <c r="CZ5353" s="6"/>
      <c r="DA5353" s="6"/>
      <c r="DB5353" s="6"/>
      <c r="DC5353" s="6"/>
      <c r="DD5353" s="6"/>
      <c r="DE5353" s="6"/>
      <c r="DF5353" s="6"/>
      <c r="DG5353" s="6"/>
      <c r="DH5353" s="6"/>
      <c r="DI5353" s="6"/>
      <c r="DJ5353" s="6"/>
    </row>
    <row r="5354" spans="15:114" ht="15" customHeight="1" x14ac:dyDescent="0.15"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6"/>
      <c r="BC5354" s="6"/>
      <c r="BD5354" s="6"/>
      <c r="BE5354" s="6"/>
      <c r="BF5354" s="6"/>
      <c r="BG5354" s="6"/>
      <c r="BH5354" s="6"/>
      <c r="BI5354" s="6"/>
      <c r="BJ5354" s="6"/>
      <c r="BK5354" s="6"/>
      <c r="BL5354" s="6"/>
      <c r="BM5354" s="6"/>
      <c r="BN5354" s="6"/>
      <c r="BO5354" s="6"/>
      <c r="BP5354" s="6"/>
      <c r="BQ5354" s="6"/>
      <c r="BR5354" s="6"/>
      <c r="BS5354" s="6"/>
      <c r="BT5354" s="6"/>
      <c r="BU5354" s="6"/>
      <c r="BV5354" s="6"/>
      <c r="BW5354" s="6"/>
      <c r="BX5354" s="6"/>
      <c r="BY5354" s="6"/>
      <c r="BZ5354" s="6"/>
      <c r="CA5354" s="6"/>
      <c r="CB5354" s="6"/>
      <c r="CC5354" s="6"/>
      <c r="CD5354" s="6"/>
      <c r="CE5354" s="6"/>
      <c r="CF5354" s="6"/>
      <c r="CG5354" s="6"/>
      <c r="CH5354" s="6"/>
      <c r="CI5354" s="6"/>
      <c r="CJ5354" s="6"/>
      <c r="CK5354" s="6"/>
      <c r="CL5354" s="6"/>
      <c r="CM5354" s="6"/>
      <c r="CN5354" s="6"/>
      <c r="CO5354" s="6"/>
      <c r="CP5354" s="6"/>
      <c r="CQ5354" s="6"/>
      <c r="CR5354" s="6"/>
      <c r="CS5354" s="6"/>
      <c r="CT5354" s="6"/>
      <c r="CU5354" s="6"/>
      <c r="CV5354" s="6"/>
      <c r="CW5354" s="6"/>
      <c r="CX5354" s="6"/>
      <c r="CY5354" s="6"/>
      <c r="CZ5354" s="6"/>
      <c r="DA5354" s="6"/>
      <c r="DB5354" s="6"/>
      <c r="DC5354" s="6"/>
      <c r="DD5354" s="6"/>
      <c r="DE5354" s="6"/>
      <c r="DF5354" s="6"/>
      <c r="DG5354" s="6"/>
      <c r="DH5354" s="6"/>
      <c r="DI5354" s="6"/>
      <c r="DJ5354" s="6"/>
    </row>
    <row r="5355" spans="15:114" ht="15" customHeight="1" x14ac:dyDescent="0.15"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6"/>
      <c r="BC5355" s="6"/>
      <c r="BD5355" s="6"/>
      <c r="BE5355" s="6"/>
      <c r="BF5355" s="6"/>
      <c r="BG5355" s="6"/>
      <c r="BH5355" s="6"/>
      <c r="BI5355" s="6"/>
      <c r="BJ5355" s="6"/>
      <c r="BK5355" s="6"/>
      <c r="BL5355" s="6"/>
      <c r="BM5355" s="6"/>
      <c r="BN5355" s="6"/>
      <c r="BO5355" s="6"/>
      <c r="BP5355" s="6"/>
      <c r="BQ5355" s="6"/>
      <c r="BR5355" s="6"/>
      <c r="BS5355" s="6"/>
      <c r="BT5355" s="6"/>
      <c r="BU5355" s="6"/>
      <c r="BV5355" s="6"/>
      <c r="BW5355" s="6"/>
      <c r="BX5355" s="6"/>
      <c r="BY5355" s="6"/>
      <c r="BZ5355" s="6"/>
      <c r="CA5355" s="6"/>
      <c r="CB5355" s="6"/>
      <c r="CC5355" s="6"/>
      <c r="CD5355" s="6"/>
      <c r="CE5355" s="6"/>
      <c r="CF5355" s="6"/>
      <c r="CG5355" s="6"/>
      <c r="CH5355" s="6"/>
      <c r="CI5355" s="6"/>
      <c r="CJ5355" s="6"/>
      <c r="CK5355" s="6"/>
      <c r="CL5355" s="6"/>
      <c r="CM5355" s="6"/>
      <c r="CN5355" s="6"/>
      <c r="CO5355" s="6"/>
      <c r="CP5355" s="6"/>
      <c r="CQ5355" s="6"/>
      <c r="CR5355" s="6"/>
      <c r="CS5355" s="6"/>
      <c r="CT5355" s="6"/>
      <c r="CU5355" s="6"/>
      <c r="CV5355" s="6"/>
      <c r="CW5355" s="6"/>
      <c r="CX5355" s="6"/>
      <c r="CY5355" s="6"/>
      <c r="CZ5355" s="6"/>
      <c r="DA5355" s="6"/>
      <c r="DB5355" s="6"/>
      <c r="DC5355" s="6"/>
      <c r="DD5355" s="6"/>
      <c r="DE5355" s="6"/>
      <c r="DF5355" s="6"/>
      <c r="DG5355" s="6"/>
      <c r="DH5355" s="6"/>
      <c r="DI5355" s="6"/>
      <c r="DJ5355" s="6"/>
    </row>
    <row r="5356" spans="15:114" ht="15" customHeight="1" x14ac:dyDescent="0.15"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6"/>
      <c r="BC5356" s="6"/>
      <c r="BD5356" s="6"/>
      <c r="BE5356" s="6"/>
      <c r="BF5356" s="6"/>
      <c r="BG5356" s="6"/>
      <c r="BH5356" s="6"/>
      <c r="BI5356" s="6"/>
      <c r="BJ5356" s="6"/>
      <c r="BK5356" s="6"/>
      <c r="BL5356" s="6"/>
      <c r="BM5356" s="6"/>
      <c r="BN5356" s="6"/>
      <c r="BO5356" s="6"/>
      <c r="BP5356" s="6"/>
      <c r="BQ5356" s="6"/>
      <c r="BR5356" s="6"/>
      <c r="BS5356" s="6"/>
      <c r="BT5356" s="6"/>
      <c r="BU5356" s="6"/>
      <c r="BV5356" s="6"/>
      <c r="BW5356" s="6"/>
      <c r="BX5356" s="6"/>
      <c r="BY5356" s="6"/>
      <c r="BZ5356" s="6"/>
      <c r="CA5356" s="6"/>
      <c r="CB5356" s="6"/>
      <c r="CC5356" s="6"/>
      <c r="CD5356" s="6"/>
      <c r="CE5356" s="6"/>
      <c r="CF5356" s="6"/>
      <c r="CG5356" s="6"/>
      <c r="CH5356" s="6"/>
      <c r="CI5356" s="6"/>
      <c r="CJ5356" s="6"/>
      <c r="CK5356" s="6"/>
      <c r="CL5356" s="6"/>
      <c r="CM5356" s="6"/>
      <c r="CN5356" s="6"/>
      <c r="CO5356" s="6"/>
      <c r="CP5356" s="6"/>
      <c r="CQ5356" s="6"/>
      <c r="CR5356" s="6"/>
      <c r="CS5356" s="6"/>
      <c r="CT5356" s="6"/>
      <c r="CU5356" s="6"/>
      <c r="CV5356" s="6"/>
      <c r="CW5356" s="6"/>
      <c r="CX5356" s="6"/>
      <c r="CY5356" s="6"/>
      <c r="CZ5356" s="6"/>
      <c r="DA5356" s="6"/>
      <c r="DB5356" s="6"/>
      <c r="DC5356" s="6"/>
      <c r="DD5356" s="6"/>
      <c r="DE5356" s="6"/>
      <c r="DF5356" s="6"/>
      <c r="DG5356" s="6"/>
      <c r="DH5356" s="6"/>
      <c r="DI5356" s="6"/>
      <c r="DJ5356" s="6"/>
    </row>
    <row r="5357" spans="15:114" ht="15" customHeight="1" x14ac:dyDescent="0.15"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6"/>
      <c r="BC5357" s="6"/>
      <c r="BD5357" s="6"/>
      <c r="BE5357" s="6"/>
      <c r="BF5357" s="6"/>
      <c r="BG5357" s="6"/>
      <c r="BH5357" s="6"/>
      <c r="BI5357" s="6"/>
      <c r="BJ5357" s="6"/>
      <c r="BK5357" s="6"/>
      <c r="BL5357" s="6"/>
      <c r="BM5357" s="6"/>
      <c r="BN5357" s="6"/>
      <c r="BO5357" s="6"/>
      <c r="BP5357" s="6"/>
      <c r="BQ5357" s="6"/>
      <c r="BR5357" s="6"/>
      <c r="BS5357" s="6"/>
      <c r="BT5357" s="6"/>
      <c r="BU5357" s="6"/>
      <c r="BV5357" s="6"/>
      <c r="BW5357" s="6"/>
      <c r="BX5357" s="6"/>
      <c r="BY5357" s="6"/>
      <c r="BZ5357" s="6"/>
      <c r="CA5357" s="6"/>
      <c r="CB5357" s="6"/>
      <c r="CC5357" s="6"/>
      <c r="CD5357" s="6"/>
      <c r="CE5357" s="6"/>
      <c r="CF5357" s="6"/>
      <c r="CG5357" s="6"/>
      <c r="CH5357" s="6"/>
      <c r="CI5357" s="6"/>
      <c r="CJ5357" s="6"/>
      <c r="CK5357" s="6"/>
      <c r="CL5357" s="6"/>
      <c r="CM5357" s="6"/>
      <c r="CN5357" s="6"/>
      <c r="CO5357" s="6"/>
      <c r="CP5357" s="6"/>
      <c r="CQ5357" s="6"/>
      <c r="CR5357" s="6"/>
      <c r="CS5357" s="6"/>
      <c r="CT5357" s="6"/>
      <c r="CU5357" s="6"/>
      <c r="CV5357" s="6"/>
      <c r="CW5357" s="6"/>
      <c r="CX5357" s="6"/>
      <c r="CY5357" s="6"/>
      <c r="CZ5357" s="6"/>
      <c r="DA5357" s="6"/>
      <c r="DB5357" s="6"/>
      <c r="DC5357" s="6"/>
      <c r="DD5357" s="6"/>
      <c r="DE5357" s="6"/>
      <c r="DF5357" s="6"/>
      <c r="DG5357" s="6"/>
      <c r="DH5357" s="6"/>
      <c r="DI5357" s="6"/>
      <c r="DJ5357" s="6"/>
    </row>
    <row r="5358" spans="15:114" ht="15" customHeight="1" x14ac:dyDescent="0.15"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6"/>
      <c r="BC5358" s="6"/>
      <c r="BD5358" s="6"/>
      <c r="BE5358" s="6"/>
      <c r="BF5358" s="6"/>
      <c r="BG5358" s="6"/>
      <c r="BH5358" s="6"/>
      <c r="BI5358" s="6"/>
      <c r="BJ5358" s="6"/>
      <c r="BK5358" s="6"/>
      <c r="BL5358" s="6"/>
      <c r="BM5358" s="6"/>
      <c r="BN5358" s="6"/>
      <c r="BO5358" s="6"/>
      <c r="BP5358" s="6"/>
      <c r="BQ5358" s="6"/>
      <c r="BR5358" s="6"/>
      <c r="BS5358" s="6"/>
      <c r="BT5358" s="6"/>
      <c r="BU5358" s="6"/>
      <c r="BV5358" s="6"/>
      <c r="BW5358" s="6"/>
      <c r="BX5358" s="6"/>
      <c r="BY5358" s="6"/>
      <c r="BZ5358" s="6"/>
      <c r="CA5358" s="6"/>
      <c r="CB5358" s="6"/>
      <c r="CC5358" s="6"/>
      <c r="CD5358" s="6"/>
      <c r="CE5358" s="6"/>
      <c r="CF5358" s="6"/>
      <c r="CG5358" s="6"/>
      <c r="CH5358" s="6"/>
      <c r="CI5358" s="6"/>
      <c r="CJ5358" s="6"/>
      <c r="CK5358" s="6"/>
      <c r="CL5358" s="6"/>
      <c r="CM5358" s="6"/>
      <c r="CN5358" s="6"/>
      <c r="CO5358" s="6"/>
      <c r="CP5358" s="6"/>
      <c r="CQ5358" s="6"/>
      <c r="CR5358" s="6"/>
      <c r="CS5358" s="6"/>
      <c r="CT5358" s="6"/>
      <c r="CU5358" s="6"/>
      <c r="CV5358" s="6"/>
      <c r="CW5358" s="6"/>
      <c r="CX5358" s="6"/>
      <c r="CY5358" s="6"/>
      <c r="CZ5358" s="6"/>
      <c r="DA5358" s="6"/>
      <c r="DB5358" s="6"/>
      <c r="DC5358" s="6"/>
      <c r="DD5358" s="6"/>
      <c r="DE5358" s="6"/>
      <c r="DF5358" s="6"/>
      <c r="DG5358" s="6"/>
      <c r="DH5358" s="6"/>
      <c r="DI5358" s="6"/>
      <c r="DJ5358" s="6"/>
    </row>
    <row r="5359" spans="15:114" ht="15" customHeight="1" x14ac:dyDescent="0.15"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6"/>
      <c r="BC5359" s="6"/>
      <c r="BD5359" s="6"/>
      <c r="BE5359" s="6"/>
      <c r="BF5359" s="6"/>
      <c r="BG5359" s="6"/>
      <c r="BH5359" s="6"/>
      <c r="BI5359" s="6"/>
      <c r="BJ5359" s="6"/>
      <c r="BK5359" s="6"/>
      <c r="BL5359" s="6"/>
      <c r="BM5359" s="6"/>
      <c r="BN5359" s="6"/>
      <c r="BO5359" s="6"/>
      <c r="BP5359" s="6"/>
      <c r="BQ5359" s="6"/>
      <c r="BR5359" s="6"/>
      <c r="BS5359" s="6"/>
      <c r="BT5359" s="6"/>
      <c r="BU5359" s="6"/>
      <c r="BV5359" s="6"/>
      <c r="BW5359" s="6"/>
      <c r="BX5359" s="6"/>
      <c r="BY5359" s="6"/>
      <c r="BZ5359" s="6"/>
      <c r="CA5359" s="6"/>
      <c r="CB5359" s="6"/>
      <c r="CC5359" s="6"/>
      <c r="CD5359" s="6"/>
      <c r="CE5359" s="6"/>
      <c r="CF5359" s="6"/>
      <c r="CG5359" s="6"/>
      <c r="CH5359" s="6"/>
      <c r="CI5359" s="6"/>
      <c r="CJ5359" s="6"/>
      <c r="CK5359" s="6"/>
      <c r="CL5359" s="6"/>
      <c r="CM5359" s="6"/>
      <c r="CN5359" s="6"/>
      <c r="CO5359" s="6"/>
      <c r="CP5359" s="6"/>
      <c r="CQ5359" s="6"/>
      <c r="CR5359" s="6"/>
      <c r="CS5359" s="6"/>
      <c r="CT5359" s="6"/>
      <c r="CU5359" s="6"/>
      <c r="CV5359" s="6"/>
      <c r="CW5359" s="6"/>
      <c r="CX5359" s="6"/>
      <c r="CY5359" s="6"/>
      <c r="CZ5359" s="6"/>
      <c r="DA5359" s="6"/>
      <c r="DB5359" s="6"/>
      <c r="DC5359" s="6"/>
      <c r="DD5359" s="6"/>
      <c r="DE5359" s="6"/>
      <c r="DF5359" s="6"/>
      <c r="DG5359" s="6"/>
      <c r="DH5359" s="6"/>
      <c r="DI5359" s="6"/>
      <c r="DJ5359" s="6"/>
    </row>
    <row r="5360" spans="15:114" ht="15" customHeight="1" x14ac:dyDescent="0.15"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6"/>
      <c r="BD5360" s="6"/>
      <c r="BE5360" s="6"/>
      <c r="BF5360" s="6"/>
      <c r="BG5360" s="6"/>
      <c r="BH5360" s="6"/>
      <c r="BI5360" s="6"/>
      <c r="BJ5360" s="6"/>
      <c r="BK5360" s="6"/>
      <c r="BL5360" s="6"/>
      <c r="BM5360" s="6"/>
      <c r="BN5360" s="6"/>
      <c r="BO5360" s="6"/>
      <c r="BP5360" s="6"/>
      <c r="BQ5360" s="6"/>
      <c r="BR5360" s="6"/>
      <c r="BS5360" s="6"/>
      <c r="BT5360" s="6"/>
      <c r="BU5360" s="6"/>
      <c r="BV5360" s="6"/>
      <c r="BW5360" s="6"/>
      <c r="BX5360" s="6"/>
      <c r="BY5360" s="6"/>
      <c r="BZ5360" s="6"/>
      <c r="CA5360" s="6"/>
      <c r="CB5360" s="6"/>
      <c r="CC5360" s="6"/>
      <c r="CD5360" s="6"/>
      <c r="CE5360" s="6"/>
      <c r="CF5360" s="6"/>
      <c r="CG5360" s="6"/>
      <c r="CH5360" s="6"/>
      <c r="CI5360" s="6"/>
      <c r="CJ5360" s="6"/>
      <c r="CK5360" s="6"/>
      <c r="CL5360" s="6"/>
      <c r="CM5360" s="6"/>
      <c r="CN5360" s="6"/>
      <c r="CO5360" s="6"/>
      <c r="CP5360" s="6"/>
      <c r="CQ5360" s="6"/>
      <c r="CR5360" s="6"/>
      <c r="CS5360" s="6"/>
      <c r="CT5360" s="6"/>
      <c r="CU5360" s="6"/>
      <c r="CV5360" s="6"/>
      <c r="CW5360" s="6"/>
      <c r="CX5360" s="6"/>
      <c r="CY5360" s="6"/>
      <c r="CZ5360" s="6"/>
      <c r="DA5360" s="6"/>
      <c r="DB5360" s="6"/>
      <c r="DC5360" s="6"/>
      <c r="DD5360" s="6"/>
      <c r="DE5360" s="6"/>
      <c r="DF5360" s="6"/>
      <c r="DG5360" s="6"/>
      <c r="DH5360" s="6"/>
      <c r="DI5360" s="6"/>
      <c r="DJ5360" s="6"/>
    </row>
    <row r="5361" spans="15:114" ht="15" customHeight="1" x14ac:dyDescent="0.15"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6"/>
      <c r="BC5361" s="6"/>
      <c r="BD5361" s="6"/>
      <c r="BE5361" s="6"/>
      <c r="BF5361" s="6"/>
      <c r="BG5361" s="6"/>
      <c r="BH5361" s="6"/>
      <c r="BI5361" s="6"/>
      <c r="BJ5361" s="6"/>
      <c r="BK5361" s="6"/>
      <c r="BL5361" s="6"/>
      <c r="BM5361" s="6"/>
      <c r="BN5361" s="6"/>
      <c r="BO5361" s="6"/>
      <c r="BP5361" s="6"/>
      <c r="BQ5361" s="6"/>
      <c r="BR5361" s="6"/>
      <c r="BS5361" s="6"/>
      <c r="BT5361" s="6"/>
      <c r="BU5361" s="6"/>
      <c r="BV5361" s="6"/>
      <c r="BW5361" s="6"/>
      <c r="BX5361" s="6"/>
      <c r="BY5361" s="6"/>
      <c r="BZ5361" s="6"/>
      <c r="CA5361" s="6"/>
      <c r="CB5361" s="6"/>
      <c r="CC5361" s="6"/>
      <c r="CD5361" s="6"/>
      <c r="CE5361" s="6"/>
      <c r="CF5361" s="6"/>
      <c r="CG5361" s="6"/>
      <c r="CH5361" s="6"/>
      <c r="CI5361" s="6"/>
      <c r="CJ5361" s="6"/>
      <c r="CK5361" s="6"/>
      <c r="CL5361" s="6"/>
      <c r="CM5361" s="6"/>
      <c r="CN5361" s="6"/>
      <c r="CO5361" s="6"/>
      <c r="CP5361" s="6"/>
      <c r="CQ5361" s="6"/>
      <c r="CR5361" s="6"/>
      <c r="CS5361" s="6"/>
      <c r="CT5361" s="6"/>
      <c r="CU5361" s="6"/>
      <c r="CV5361" s="6"/>
      <c r="CW5361" s="6"/>
      <c r="CX5361" s="6"/>
      <c r="CY5361" s="6"/>
      <c r="CZ5361" s="6"/>
      <c r="DA5361" s="6"/>
      <c r="DB5361" s="6"/>
      <c r="DC5361" s="6"/>
      <c r="DD5361" s="6"/>
      <c r="DE5361" s="6"/>
      <c r="DF5361" s="6"/>
      <c r="DG5361" s="6"/>
      <c r="DH5361" s="6"/>
      <c r="DI5361" s="6"/>
      <c r="DJ5361" s="6"/>
    </row>
    <row r="5362" spans="15:114" ht="15" customHeight="1" x14ac:dyDescent="0.15"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  <c r="BH5362" s="6"/>
      <c r="BI5362" s="6"/>
      <c r="BJ5362" s="6"/>
      <c r="BK5362" s="6"/>
      <c r="BL5362" s="6"/>
      <c r="BM5362" s="6"/>
      <c r="BN5362" s="6"/>
      <c r="BO5362" s="6"/>
      <c r="BP5362" s="6"/>
      <c r="BQ5362" s="6"/>
      <c r="BR5362" s="6"/>
      <c r="BS5362" s="6"/>
      <c r="BT5362" s="6"/>
      <c r="BU5362" s="6"/>
      <c r="BV5362" s="6"/>
      <c r="BW5362" s="6"/>
      <c r="BX5362" s="6"/>
      <c r="BY5362" s="6"/>
      <c r="BZ5362" s="6"/>
      <c r="CA5362" s="6"/>
      <c r="CB5362" s="6"/>
      <c r="CC5362" s="6"/>
      <c r="CD5362" s="6"/>
      <c r="CE5362" s="6"/>
      <c r="CF5362" s="6"/>
      <c r="CG5362" s="6"/>
      <c r="CH5362" s="6"/>
      <c r="CI5362" s="6"/>
      <c r="CJ5362" s="6"/>
      <c r="CK5362" s="6"/>
      <c r="CL5362" s="6"/>
      <c r="CM5362" s="6"/>
      <c r="CN5362" s="6"/>
      <c r="CO5362" s="6"/>
      <c r="CP5362" s="6"/>
      <c r="CQ5362" s="6"/>
      <c r="CR5362" s="6"/>
      <c r="CS5362" s="6"/>
      <c r="CT5362" s="6"/>
      <c r="CU5362" s="6"/>
      <c r="CV5362" s="6"/>
      <c r="CW5362" s="6"/>
      <c r="CX5362" s="6"/>
      <c r="CY5362" s="6"/>
      <c r="CZ5362" s="6"/>
      <c r="DA5362" s="6"/>
      <c r="DB5362" s="6"/>
      <c r="DC5362" s="6"/>
      <c r="DD5362" s="6"/>
      <c r="DE5362" s="6"/>
      <c r="DF5362" s="6"/>
      <c r="DG5362" s="6"/>
      <c r="DH5362" s="6"/>
      <c r="DI5362" s="6"/>
      <c r="DJ5362" s="6"/>
    </row>
    <row r="5363" spans="15:114" ht="15" customHeight="1" x14ac:dyDescent="0.15"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  <c r="BH5363" s="6"/>
      <c r="BI5363" s="6"/>
      <c r="BJ5363" s="6"/>
      <c r="BK5363" s="6"/>
      <c r="BL5363" s="6"/>
      <c r="BM5363" s="6"/>
      <c r="BN5363" s="6"/>
      <c r="BO5363" s="6"/>
      <c r="BP5363" s="6"/>
      <c r="BQ5363" s="6"/>
      <c r="BR5363" s="6"/>
      <c r="BS5363" s="6"/>
      <c r="BT5363" s="6"/>
      <c r="BU5363" s="6"/>
      <c r="BV5363" s="6"/>
      <c r="BW5363" s="6"/>
      <c r="BX5363" s="6"/>
      <c r="BY5363" s="6"/>
      <c r="BZ5363" s="6"/>
      <c r="CA5363" s="6"/>
      <c r="CB5363" s="6"/>
      <c r="CC5363" s="6"/>
      <c r="CD5363" s="6"/>
      <c r="CE5363" s="6"/>
      <c r="CF5363" s="6"/>
      <c r="CG5363" s="6"/>
      <c r="CH5363" s="6"/>
      <c r="CI5363" s="6"/>
      <c r="CJ5363" s="6"/>
      <c r="CK5363" s="6"/>
      <c r="CL5363" s="6"/>
      <c r="CM5363" s="6"/>
      <c r="CN5363" s="6"/>
      <c r="CO5363" s="6"/>
      <c r="CP5363" s="6"/>
      <c r="CQ5363" s="6"/>
      <c r="CR5363" s="6"/>
      <c r="CS5363" s="6"/>
      <c r="CT5363" s="6"/>
      <c r="CU5363" s="6"/>
      <c r="CV5363" s="6"/>
      <c r="CW5363" s="6"/>
      <c r="CX5363" s="6"/>
      <c r="CY5363" s="6"/>
      <c r="CZ5363" s="6"/>
      <c r="DA5363" s="6"/>
      <c r="DB5363" s="6"/>
      <c r="DC5363" s="6"/>
      <c r="DD5363" s="6"/>
      <c r="DE5363" s="6"/>
      <c r="DF5363" s="6"/>
      <c r="DG5363" s="6"/>
      <c r="DH5363" s="6"/>
      <c r="DI5363" s="6"/>
      <c r="DJ5363" s="6"/>
    </row>
    <row r="5364" spans="15:114" ht="15" customHeight="1" x14ac:dyDescent="0.15"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6"/>
      <c r="BC5364" s="6"/>
      <c r="BD5364" s="6"/>
      <c r="BE5364" s="6"/>
      <c r="BF5364" s="6"/>
      <c r="BG5364" s="6"/>
      <c r="BH5364" s="6"/>
      <c r="BI5364" s="6"/>
      <c r="BJ5364" s="6"/>
      <c r="BK5364" s="6"/>
      <c r="BL5364" s="6"/>
      <c r="BM5364" s="6"/>
      <c r="BN5364" s="6"/>
      <c r="BO5364" s="6"/>
      <c r="BP5364" s="6"/>
      <c r="BQ5364" s="6"/>
      <c r="BR5364" s="6"/>
      <c r="BS5364" s="6"/>
      <c r="BT5364" s="6"/>
      <c r="BU5364" s="6"/>
      <c r="BV5364" s="6"/>
      <c r="BW5364" s="6"/>
      <c r="BX5364" s="6"/>
      <c r="BY5364" s="6"/>
      <c r="BZ5364" s="6"/>
      <c r="CA5364" s="6"/>
      <c r="CB5364" s="6"/>
      <c r="CC5364" s="6"/>
      <c r="CD5364" s="6"/>
      <c r="CE5364" s="6"/>
      <c r="CF5364" s="6"/>
      <c r="CG5364" s="6"/>
      <c r="CH5364" s="6"/>
      <c r="CI5364" s="6"/>
      <c r="CJ5364" s="6"/>
      <c r="CK5364" s="6"/>
      <c r="CL5364" s="6"/>
      <c r="CM5364" s="6"/>
      <c r="CN5364" s="6"/>
      <c r="CO5364" s="6"/>
      <c r="CP5364" s="6"/>
      <c r="CQ5364" s="6"/>
      <c r="CR5364" s="6"/>
      <c r="CS5364" s="6"/>
      <c r="CT5364" s="6"/>
      <c r="CU5364" s="6"/>
      <c r="CV5364" s="6"/>
      <c r="CW5364" s="6"/>
      <c r="CX5364" s="6"/>
      <c r="CY5364" s="6"/>
      <c r="CZ5364" s="6"/>
      <c r="DA5364" s="6"/>
      <c r="DB5364" s="6"/>
      <c r="DC5364" s="6"/>
      <c r="DD5364" s="6"/>
      <c r="DE5364" s="6"/>
      <c r="DF5364" s="6"/>
      <c r="DG5364" s="6"/>
      <c r="DH5364" s="6"/>
      <c r="DI5364" s="6"/>
      <c r="DJ5364" s="6"/>
    </row>
    <row r="5365" spans="15:114" ht="15" customHeight="1" x14ac:dyDescent="0.15"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6"/>
      <c r="BC5365" s="6"/>
      <c r="BD5365" s="6"/>
      <c r="BE5365" s="6"/>
      <c r="BF5365" s="6"/>
      <c r="BG5365" s="6"/>
      <c r="BH5365" s="6"/>
      <c r="BI5365" s="6"/>
      <c r="BJ5365" s="6"/>
      <c r="BK5365" s="6"/>
      <c r="BL5365" s="6"/>
      <c r="BM5365" s="6"/>
      <c r="BN5365" s="6"/>
      <c r="BO5365" s="6"/>
      <c r="BP5365" s="6"/>
      <c r="BQ5365" s="6"/>
      <c r="BR5365" s="6"/>
      <c r="BS5365" s="6"/>
      <c r="BT5365" s="6"/>
      <c r="BU5365" s="6"/>
      <c r="BV5365" s="6"/>
      <c r="BW5365" s="6"/>
      <c r="BX5365" s="6"/>
      <c r="BY5365" s="6"/>
      <c r="BZ5365" s="6"/>
      <c r="CA5365" s="6"/>
      <c r="CB5365" s="6"/>
      <c r="CC5365" s="6"/>
      <c r="CD5365" s="6"/>
      <c r="CE5365" s="6"/>
      <c r="CF5365" s="6"/>
      <c r="CG5365" s="6"/>
      <c r="CH5365" s="6"/>
      <c r="CI5365" s="6"/>
      <c r="CJ5365" s="6"/>
      <c r="CK5365" s="6"/>
      <c r="CL5365" s="6"/>
      <c r="CM5365" s="6"/>
      <c r="CN5365" s="6"/>
      <c r="CO5365" s="6"/>
      <c r="CP5365" s="6"/>
      <c r="CQ5365" s="6"/>
      <c r="CR5365" s="6"/>
      <c r="CS5365" s="6"/>
      <c r="CT5365" s="6"/>
      <c r="CU5365" s="6"/>
      <c r="CV5365" s="6"/>
      <c r="CW5365" s="6"/>
      <c r="CX5365" s="6"/>
      <c r="CY5365" s="6"/>
      <c r="CZ5365" s="6"/>
      <c r="DA5365" s="6"/>
      <c r="DB5365" s="6"/>
      <c r="DC5365" s="6"/>
      <c r="DD5365" s="6"/>
      <c r="DE5365" s="6"/>
      <c r="DF5365" s="6"/>
      <c r="DG5365" s="6"/>
      <c r="DH5365" s="6"/>
      <c r="DI5365" s="6"/>
      <c r="DJ5365" s="6"/>
    </row>
    <row r="5366" spans="15:114" ht="15" customHeight="1" x14ac:dyDescent="0.15"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6"/>
      <c r="BC5366" s="6"/>
      <c r="BD5366" s="6"/>
      <c r="BE5366" s="6"/>
      <c r="BF5366" s="6"/>
      <c r="BG5366" s="6"/>
      <c r="BH5366" s="6"/>
      <c r="BI5366" s="6"/>
      <c r="BJ5366" s="6"/>
      <c r="BK5366" s="6"/>
      <c r="BL5366" s="6"/>
      <c r="BM5366" s="6"/>
      <c r="BN5366" s="6"/>
      <c r="BO5366" s="6"/>
      <c r="BP5366" s="6"/>
      <c r="BQ5366" s="6"/>
      <c r="BR5366" s="6"/>
      <c r="BS5366" s="6"/>
      <c r="BT5366" s="6"/>
      <c r="BU5366" s="6"/>
      <c r="BV5366" s="6"/>
      <c r="BW5366" s="6"/>
      <c r="BX5366" s="6"/>
      <c r="BY5366" s="6"/>
      <c r="BZ5366" s="6"/>
      <c r="CA5366" s="6"/>
      <c r="CB5366" s="6"/>
      <c r="CC5366" s="6"/>
      <c r="CD5366" s="6"/>
      <c r="CE5366" s="6"/>
      <c r="CF5366" s="6"/>
      <c r="CG5366" s="6"/>
      <c r="CH5366" s="6"/>
      <c r="CI5366" s="6"/>
      <c r="CJ5366" s="6"/>
      <c r="CK5366" s="6"/>
      <c r="CL5366" s="6"/>
      <c r="CM5366" s="6"/>
      <c r="CN5366" s="6"/>
      <c r="CO5366" s="6"/>
      <c r="CP5366" s="6"/>
      <c r="CQ5366" s="6"/>
      <c r="CR5366" s="6"/>
      <c r="CS5366" s="6"/>
      <c r="CT5366" s="6"/>
      <c r="CU5366" s="6"/>
      <c r="CV5366" s="6"/>
      <c r="CW5366" s="6"/>
      <c r="CX5366" s="6"/>
      <c r="CY5366" s="6"/>
      <c r="CZ5366" s="6"/>
      <c r="DA5366" s="6"/>
      <c r="DB5366" s="6"/>
      <c r="DC5366" s="6"/>
      <c r="DD5366" s="6"/>
      <c r="DE5366" s="6"/>
      <c r="DF5366" s="6"/>
      <c r="DG5366" s="6"/>
      <c r="DH5366" s="6"/>
      <c r="DI5366" s="6"/>
      <c r="DJ5366" s="6"/>
    </row>
    <row r="5367" spans="15:114" ht="15" customHeight="1" x14ac:dyDescent="0.15"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6"/>
      <c r="BD5367" s="6"/>
      <c r="BE5367" s="6"/>
      <c r="BF5367" s="6"/>
      <c r="BG5367" s="6"/>
      <c r="BH5367" s="6"/>
      <c r="BI5367" s="6"/>
      <c r="BJ5367" s="6"/>
      <c r="BK5367" s="6"/>
      <c r="BL5367" s="6"/>
      <c r="BM5367" s="6"/>
      <c r="BN5367" s="6"/>
      <c r="BO5367" s="6"/>
      <c r="BP5367" s="6"/>
      <c r="BQ5367" s="6"/>
      <c r="BR5367" s="6"/>
      <c r="BS5367" s="6"/>
      <c r="BT5367" s="6"/>
      <c r="BU5367" s="6"/>
      <c r="BV5367" s="6"/>
      <c r="BW5367" s="6"/>
      <c r="BX5367" s="6"/>
      <c r="BY5367" s="6"/>
      <c r="BZ5367" s="6"/>
      <c r="CA5367" s="6"/>
      <c r="CB5367" s="6"/>
      <c r="CC5367" s="6"/>
      <c r="CD5367" s="6"/>
      <c r="CE5367" s="6"/>
      <c r="CF5367" s="6"/>
      <c r="CG5367" s="6"/>
      <c r="CH5367" s="6"/>
      <c r="CI5367" s="6"/>
      <c r="CJ5367" s="6"/>
      <c r="CK5367" s="6"/>
      <c r="CL5367" s="6"/>
      <c r="CM5367" s="6"/>
      <c r="CN5367" s="6"/>
      <c r="CO5367" s="6"/>
      <c r="CP5367" s="6"/>
      <c r="CQ5367" s="6"/>
      <c r="CR5367" s="6"/>
      <c r="CS5367" s="6"/>
      <c r="CT5367" s="6"/>
      <c r="CU5367" s="6"/>
      <c r="CV5367" s="6"/>
      <c r="CW5367" s="6"/>
      <c r="CX5367" s="6"/>
      <c r="CY5367" s="6"/>
      <c r="CZ5367" s="6"/>
      <c r="DA5367" s="6"/>
      <c r="DB5367" s="6"/>
      <c r="DC5367" s="6"/>
      <c r="DD5367" s="6"/>
      <c r="DE5367" s="6"/>
      <c r="DF5367" s="6"/>
      <c r="DG5367" s="6"/>
      <c r="DH5367" s="6"/>
      <c r="DI5367" s="6"/>
      <c r="DJ5367" s="6"/>
    </row>
    <row r="5368" spans="15:114" ht="15" customHeight="1" x14ac:dyDescent="0.15"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6"/>
      <c r="BD5368" s="6"/>
      <c r="BE5368" s="6"/>
      <c r="BF5368" s="6"/>
      <c r="BG5368" s="6"/>
      <c r="BH5368" s="6"/>
      <c r="BI5368" s="6"/>
      <c r="BJ5368" s="6"/>
      <c r="BK5368" s="6"/>
      <c r="BL5368" s="6"/>
      <c r="BM5368" s="6"/>
      <c r="BN5368" s="6"/>
      <c r="BO5368" s="6"/>
      <c r="BP5368" s="6"/>
      <c r="BQ5368" s="6"/>
      <c r="BR5368" s="6"/>
      <c r="BS5368" s="6"/>
      <c r="BT5368" s="6"/>
      <c r="BU5368" s="6"/>
      <c r="BV5368" s="6"/>
      <c r="BW5368" s="6"/>
      <c r="BX5368" s="6"/>
      <c r="BY5368" s="6"/>
      <c r="BZ5368" s="6"/>
      <c r="CA5368" s="6"/>
      <c r="CB5368" s="6"/>
      <c r="CC5368" s="6"/>
      <c r="CD5368" s="6"/>
      <c r="CE5368" s="6"/>
      <c r="CF5368" s="6"/>
      <c r="CG5368" s="6"/>
      <c r="CH5368" s="6"/>
      <c r="CI5368" s="6"/>
      <c r="CJ5368" s="6"/>
      <c r="CK5368" s="6"/>
      <c r="CL5368" s="6"/>
      <c r="CM5368" s="6"/>
      <c r="CN5368" s="6"/>
      <c r="CO5368" s="6"/>
      <c r="CP5368" s="6"/>
      <c r="CQ5368" s="6"/>
      <c r="CR5368" s="6"/>
      <c r="CS5368" s="6"/>
      <c r="CT5368" s="6"/>
      <c r="CU5368" s="6"/>
      <c r="CV5368" s="6"/>
      <c r="CW5368" s="6"/>
      <c r="CX5368" s="6"/>
      <c r="CY5368" s="6"/>
      <c r="CZ5368" s="6"/>
      <c r="DA5368" s="6"/>
      <c r="DB5368" s="6"/>
      <c r="DC5368" s="6"/>
      <c r="DD5368" s="6"/>
      <c r="DE5368" s="6"/>
      <c r="DF5368" s="6"/>
      <c r="DG5368" s="6"/>
      <c r="DH5368" s="6"/>
      <c r="DI5368" s="6"/>
      <c r="DJ5368" s="6"/>
    </row>
    <row r="5369" spans="15:114" ht="15" customHeight="1" x14ac:dyDescent="0.15"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6"/>
      <c r="BC5369" s="6"/>
      <c r="BD5369" s="6"/>
      <c r="BE5369" s="6"/>
      <c r="BF5369" s="6"/>
      <c r="BG5369" s="6"/>
      <c r="BH5369" s="6"/>
      <c r="BI5369" s="6"/>
      <c r="BJ5369" s="6"/>
      <c r="BK5369" s="6"/>
      <c r="BL5369" s="6"/>
      <c r="BM5369" s="6"/>
      <c r="BN5369" s="6"/>
      <c r="BO5369" s="6"/>
      <c r="BP5369" s="6"/>
      <c r="BQ5369" s="6"/>
      <c r="BR5369" s="6"/>
      <c r="BS5369" s="6"/>
      <c r="BT5369" s="6"/>
      <c r="BU5369" s="6"/>
      <c r="BV5369" s="6"/>
      <c r="BW5369" s="6"/>
      <c r="BX5369" s="6"/>
      <c r="BY5369" s="6"/>
      <c r="BZ5369" s="6"/>
      <c r="CA5369" s="6"/>
      <c r="CB5369" s="6"/>
      <c r="CC5369" s="6"/>
      <c r="CD5369" s="6"/>
      <c r="CE5369" s="6"/>
      <c r="CF5369" s="6"/>
      <c r="CG5369" s="6"/>
      <c r="CH5369" s="6"/>
      <c r="CI5369" s="6"/>
      <c r="CJ5369" s="6"/>
      <c r="CK5369" s="6"/>
      <c r="CL5369" s="6"/>
      <c r="CM5369" s="6"/>
      <c r="CN5369" s="6"/>
      <c r="CO5369" s="6"/>
      <c r="CP5369" s="6"/>
      <c r="CQ5369" s="6"/>
      <c r="CR5369" s="6"/>
      <c r="CS5369" s="6"/>
      <c r="CT5369" s="6"/>
      <c r="CU5369" s="6"/>
      <c r="CV5369" s="6"/>
      <c r="CW5369" s="6"/>
      <c r="CX5369" s="6"/>
      <c r="CY5369" s="6"/>
      <c r="CZ5369" s="6"/>
      <c r="DA5369" s="6"/>
      <c r="DB5369" s="6"/>
      <c r="DC5369" s="6"/>
      <c r="DD5369" s="6"/>
      <c r="DE5369" s="6"/>
      <c r="DF5369" s="6"/>
      <c r="DG5369" s="6"/>
      <c r="DH5369" s="6"/>
      <c r="DI5369" s="6"/>
      <c r="DJ5369" s="6"/>
    </row>
    <row r="5370" spans="15:114" ht="15" customHeight="1" x14ac:dyDescent="0.15"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6"/>
      <c r="BD5370" s="6"/>
      <c r="BE5370" s="6"/>
      <c r="BF5370" s="6"/>
      <c r="BG5370" s="6"/>
      <c r="BH5370" s="6"/>
      <c r="BI5370" s="6"/>
      <c r="BJ5370" s="6"/>
      <c r="BK5370" s="6"/>
      <c r="BL5370" s="6"/>
      <c r="BM5370" s="6"/>
      <c r="BN5370" s="6"/>
      <c r="BO5370" s="6"/>
      <c r="BP5370" s="6"/>
      <c r="BQ5370" s="6"/>
      <c r="BR5370" s="6"/>
      <c r="BS5370" s="6"/>
      <c r="BT5370" s="6"/>
      <c r="BU5370" s="6"/>
      <c r="BV5370" s="6"/>
      <c r="BW5370" s="6"/>
      <c r="BX5370" s="6"/>
      <c r="BY5370" s="6"/>
      <c r="BZ5370" s="6"/>
      <c r="CA5370" s="6"/>
      <c r="CB5370" s="6"/>
      <c r="CC5370" s="6"/>
      <c r="CD5370" s="6"/>
      <c r="CE5370" s="6"/>
      <c r="CF5370" s="6"/>
      <c r="CG5370" s="6"/>
      <c r="CH5370" s="6"/>
      <c r="CI5370" s="6"/>
      <c r="CJ5370" s="6"/>
      <c r="CK5370" s="6"/>
      <c r="CL5370" s="6"/>
      <c r="CM5370" s="6"/>
      <c r="CN5370" s="6"/>
      <c r="CO5370" s="6"/>
      <c r="CP5370" s="6"/>
      <c r="CQ5370" s="6"/>
      <c r="CR5370" s="6"/>
      <c r="CS5370" s="6"/>
      <c r="CT5370" s="6"/>
      <c r="CU5370" s="6"/>
      <c r="CV5370" s="6"/>
      <c r="CW5370" s="6"/>
      <c r="CX5370" s="6"/>
      <c r="CY5370" s="6"/>
      <c r="CZ5370" s="6"/>
      <c r="DA5370" s="6"/>
      <c r="DB5370" s="6"/>
      <c r="DC5370" s="6"/>
      <c r="DD5370" s="6"/>
      <c r="DE5370" s="6"/>
      <c r="DF5370" s="6"/>
      <c r="DG5370" s="6"/>
      <c r="DH5370" s="6"/>
      <c r="DI5370" s="6"/>
      <c r="DJ5370" s="6"/>
    </row>
    <row r="5371" spans="15:114" ht="15" customHeight="1" x14ac:dyDescent="0.15"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6"/>
      <c r="BD5371" s="6"/>
      <c r="BE5371" s="6"/>
      <c r="BF5371" s="6"/>
      <c r="BG5371" s="6"/>
      <c r="BH5371" s="6"/>
      <c r="BI5371" s="6"/>
      <c r="BJ5371" s="6"/>
      <c r="BK5371" s="6"/>
      <c r="BL5371" s="6"/>
      <c r="BM5371" s="6"/>
      <c r="BN5371" s="6"/>
      <c r="BO5371" s="6"/>
      <c r="BP5371" s="6"/>
      <c r="BQ5371" s="6"/>
      <c r="BR5371" s="6"/>
      <c r="BS5371" s="6"/>
      <c r="BT5371" s="6"/>
      <c r="BU5371" s="6"/>
      <c r="BV5371" s="6"/>
      <c r="BW5371" s="6"/>
      <c r="BX5371" s="6"/>
      <c r="BY5371" s="6"/>
      <c r="BZ5371" s="6"/>
      <c r="CA5371" s="6"/>
      <c r="CB5371" s="6"/>
      <c r="CC5371" s="6"/>
      <c r="CD5371" s="6"/>
      <c r="CE5371" s="6"/>
      <c r="CF5371" s="6"/>
      <c r="CG5371" s="6"/>
      <c r="CH5371" s="6"/>
      <c r="CI5371" s="6"/>
      <c r="CJ5371" s="6"/>
      <c r="CK5371" s="6"/>
      <c r="CL5371" s="6"/>
      <c r="CM5371" s="6"/>
      <c r="CN5371" s="6"/>
      <c r="CO5371" s="6"/>
      <c r="CP5371" s="6"/>
      <c r="CQ5371" s="6"/>
      <c r="CR5371" s="6"/>
      <c r="CS5371" s="6"/>
      <c r="CT5371" s="6"/>
      <c r="CU5371" s="6"/>
      <c r="CV5371" s="6"/>
      <c r="CW5371" s="6"/>
      <c r="CX5371" s="6"/>
      <c r="CY5371" s="6"/>
      <c r="CZ5371" s="6"/>
      <c r="DA5371" s="6"/>
      <c r="DB5371" s="6"/>
      <c r="DC5371" s="6"/>
      <c r="DD5371" s="6"/>
      <c r="DE5371" s="6"/>
      <c r="DF5371" s="6"/>
      <c r="DG5371" s="6"/>
      <c r="DH5371" s="6"/>
      <c r="DI5371" s="6"/>
      <c r="DJ5371" s="6"/>
    </row>
    <row r="5372" spans="15:114" ht="15" customHeight="1" x14ac:dyDescent="0.15"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6"/>
      <c r="BC5372" s="6"/>
      <c r="BD5372" s="6"/>
      <c r="BE5372" s="6"/>
      <c r="BF5372" s="6"/>
      <c r="BG5372" s="6"/>
      <c r="BH5372" s="6"/>
      <c r="BI5372" s="6"/>
      <c r="BJ5372" s="6"/>
      <c r="BK5372" s="6"/>
      <c r="BL5372" s="6"/>
      <c r="BM5372" s="6"/>
      <c r="BN5372" s="6"/>
      <c r="BO5372" s="6"/>
      <c r="BP5372" s="6"/>
      <c r="BQ5372" s="6"/>
      <c r="BR5372" s="6"/>
      <c r="BS5372" s="6"/>
      <c r="BT5372" s="6"/>
      <c r="BU5372" s="6"/>
      <c r="BV5372" s="6"/>
      <c r="BW5372" s="6"/>
      <c r="BX5372" s="6"/>
      <c r="BY5372" s="6"/>
      <c r="BZ5372" s="6"/>
      <c r="CA5372" s="6"/>
      <c r="CB5372" s="6"/>
      <c r="CC5372" s="6"/>
      <c r="CD5372" s="6"/>
      <c r="CE5372" s="6"/>
      <c r="CF5372" s="6"/>
      <c r="CG5372" s="6"/>
      <c r="CH5372" s="6"/>
      <c r="CI5372" s="6"/>
      <c r="CJ5372" s="6"/>
      <c r="CK5372" s="6"/>
      <c r="CL5372" s="6"/>
      <c r="CM5372" s="6"/>
      <c r="CN5372" s="6"/>
      <c r="CO5372" s="6"/>
      <c r="CP5372" s="6"/>
      <c r="CQ5372" s="6"/>
      <c r="CR5372" s="6"/>
      <c r="CS5372" s="6"/>
      <c r="CT5372" s="6"/>
      <c r="CU5372" s="6"/>
      <c r="CV5372" s="6"/>
      <c r="CW5372" s="6"/>
      <c r="CX5372" s="6"/>
      <c r="CY5372" s="6"/>
      <c r="CZ5372" s="6"/>
      <c r="DA5372" s="6"/>
      <c r="DB5372" s="6"/>
      <c r="DC5372" s="6"/>
      <c r="DD5372" s="6"/>
      <c r="DE5372" s="6"/>
      <c r="DF5372" s="6"/>
      <c r="DG5372" s="6"/>
      <c r="DH5372" s="6"/>
      <c r="DI5372" s="6"/>
      <c r="DJ5372" s="6"/>
    </row>
    <row r="5373" spans="15:114" ht="15" customHeight="1" x14ac:dyDescent="0.15"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6"/>
      <c r="BC5373" s="6"/>
      <c r="BD5373" s="6"/>
      <c r="BE5373" s="6"/>
      <c r="BF5373" s="6"/>
      <c r="BG5373" s="6"/>
      <c r="BH5373" s="6"/>
      <c r="BI5373" s="6"/>
      <c r="BJ5373" s="6"/>
      <c r="BK5373" s="6"/>
      <c r="BL5373" s="6"/>
      <c r="BM5373" s="6"/>
      <c r="BN5373" s="6"/>
      <c r="BO5373" s="6"/>
      <c r="BP5373" s="6"/>
      <c r="BQ5373" s="6"/>
      <c r="BR5373" s="6"/>
      <c r="BS5373" s="6"/>
      <c r="BT5373" s="6"/>
      <c r="BU5373" s="6"/>
      <c r="BV5373" s="6"/>
      <c r="BW5373" s="6"/>
      <c r="BX5373" s="6"/>
      <c r="BY5373" s="6"/>
      <c r="BZ5373" s="6"/>
      <c r="CA5373" s="6"/>
      <c r="CB5373" s="6"/>
      <c r="CC5373" s="6"/>
      <c r="CD5373" s="6"/>
      <c r="CE5373" s="6"/>
      <c r="CF5373" s="6"/>
      <c r="CG5373" s="6"/>
      <c r="CH5373" s="6"/>
      <c r="CI5373" s="6"/>
      <c r="CJ5373" s="6"/>
      <c r="CK5373" s="6"/>
      <c r="CL5373" s="6"/>
      <c r="CM5373" s="6"/>
      <c r="CN5373" s="6"/>
      <c r="CO5373" s="6"/>
      <c r="CP5373" s="6"/>
      <c r="CQ5373" s="6"/>
      <c r="CR5373" s="6"/>
      <c r="CS5373" s="6"/>
      <c r="CT5373" s="6"/>
      <c r="CU5373" s="6"/>
      <c r="CV5373" s="6"/>
      <c r="CW5373" s="6"/>
      <c r="CX5373" s="6"/>
      <c r="CY5373" s="6"/>
      <c r="CZ5373" s="6"/>
      <c r="DA5373" s="6"/>
      <c r="DB5373" s="6"/>
      <c r="DC5373" s="6"/>
      <c r="DD5373" s="6"/>
      <c r="DE5373" s="6"/>
      <c r="DF5373" s="6"/>
      <c r="DG5373" s="6"/>
      <c r="DH5373" s="6"/>
      <c r="DI5373" s="6"/>
      <c r="DJ5373" s="6"/>
    </row>
    <row r="5374" spans="15:114" ht="15" customHeight="1" x14ac:dyDescent="0.15"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6"/>
      <c r="BC5374" s="6"/>
      <c r="BD5374" s="6"/>
      <c r="BE5374" s="6"/>
      <c r="BF5374" s="6"/>
      <c r="BG5374" s="6"/>
      <c r="BH5374" s="6"/>
      <c r="BI5374" s="6"/>
      <c r="BJ5374" s="6"/>
      <c r="BK5374" s="6"/>
      <c r="BL5374" s="6"/>
      <c r="BM5374" s="6"/>
      <c r="BN5374" s="6"/>
      <c r="BO5374" s="6"/>
      <c r="BP5374" s="6"/>
      <c r="BQ5374" s="6"/>
      <c r="BR5374" s="6"/>
      <c r="BS5374" s="6"/>
      <c r="BT5374" s="6"/>
      <c r="BU5374" s="6"/>
      <c r="BV5374" s="6"/>
      <c r="BW5374" s="6"/>
      <c r="BX5374" s="6"/>
      <c r="BY5374" s="6"/>
      <c r="BZ5374" s="6"/>
      <c r="CA5374" s="6"/>
      <c r="CB5374" s="6"/>
      <c r="CC5374" s="6"/>
      <c r="CD5374" s="6"/>
      <c r="CE5374" s="6"/>
      <c r="CF5374" s="6"/>
      <c r="CG5374" s="6"/>
      <c r="CH5374" s="6"/>
      <c r="CI5374" s="6"/>
      <c r="CJ5374" s="6"/>
      <c r="CK5374" s="6"/>
      <c r="CL5374" s="6"/>
      <c r="CM5374" s="6"/>
      <c r="CN5374" s="6"/>
      <c r="CO5374" s="6"/>
      <c r="CP5374" s="6"/>
      <c r="CQ5374" s="6"/>
      <c r="CR5374" s="6"/>
      <c r="CS5374" s="6"/>
      <c r="CT5374" s="6"/>
      <c r="CU5374" s="6"/>
      <c r="CV5374" s="6"/>
      <c r="CW5374" s="6"/>
      <c r="CX5374" s="6"/>
      <c r="CY5374" s="6"/>
      <c r="CZ5374" s="6"/>
      <c r="DA5374" s="6"/>
      <c r="DB5374" s="6"/>
      <c r="DC5374" s="6"/>
      <c r="DD5374" s="6"/>
      <c r="DE5374" s="6"/>
      <c r="DF5374" s="6"/>
      <c r="DG5374" s="6"/>
      <c r="DH5374" s="6"/>
      <c r="DI5374" s="6"/>
      <c r="DJ5374" s="6"/>
    </row>
    <row r="5375" spans="15:114" ht="15" customHeight="1" x14ac:dyDescent="0.15"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6"/>
      <c r="BC5375" s="6"/>
      <c r="BD5375" s="6"/>
      <c r="BE5375" s="6"/>
      <c r="BF5375" s="6"/>
      <c r="BG5375" s="6"/>
      <c r="BH5375" s="6"/>
      <c r="BI5375" s="6"/>
      <c r="BJ5375" s="6"/>
      <c r="BK5375" s="6"/>
      <c r="BL5375" s="6"/>
      <c r="BM5375" s="6"/>
      <c r="BN5375" s="6"/>
      <c r="BO5375" s="6"/>
      <c r="BP5375" s="6"/>
      <c r="BQ5375" s="6"/>
      <c r="BR5375" s="6"/>
      <c r="BS5375" s="6"/>
      <c r="BT5375" s="6"/>
      <c r="BU5375" s="6"/>
      <c r="BV5375" s="6"/>
      <c r="BW5375" s="6"/>
      <c r="BX5375" s="6"/>
      <c r="BY5375" s="6"/>
      <c r="BZ5375" s="6"/>
      <c r="CA5375" s="6"/>
      <c r="CB5375" s="6"/>
      <c r="CC5375" s="6"/>
      <c r="CD5375" s="6"/>
      <c r="CE5375" s="6"/>
      <c r="CF5375" s="6"/>
      <c r="CG5375" s="6"/>
      <c r="CH5375" s="6"/>
      <c r="CI5375" s="6"/>
      <c r="CJ5375" s="6"/>
      <c r="CK5375" s="6"/>
      <c r="CL5375" s="6"/>
      <c r="CM5375" s="6"/>
      <c r="CN5375" s="6"/>
      <c r="CO5375" s="6"/>
      <c r="CP5375" s="6"/>
      <c r="CQ5375" s="6"/>
      <c r="CR5375" s="6"/>
      <c r="CS5375" s="6"/>
      <c r="CT5375" s="6"/>
      <c r="CU5375" s="6"/>
      <c r="CV5375" s="6"/>
      <c r="CW5375" s="6"/>
      <c r="CX5375" s="6"/>
      <c r="CY5375" s="6"/>
      <c r="CZ5375" s="6"/>
      <c r="DA5375" s="6"/>
      <c r="DB5375" s="6"/>
      <c r="DC5375" s="6"/>
      <c r="DD5375" s="6"/>
      <c r="DE5375" s="6"/>
      <c r="DF5375" s="6"/>
      <c r="DG5375" s="6"/>
      <c r="DH5375" s="6"/>
      <c r="DI5375" s="6"/>
      <c r="DJ5375" s="6"/>
    </row>
    <row r="5376" spans="15:114" ht="15" customHeight="1" x14ac:dyDescent="0.15"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6"/>
      <c r="BC5376" s="6"/>
      <c r="BD5376" s="6"/>
      <c r="BE5376" s="6"/>
      <c r="BF5376" s="6"/>
      <c r="BG5376" s="6"/>
      <c r="BH5376" s="6"/>
      <c r="BI5376" s="6"/>
      <c r="BJ5376" s="6"/>
      <c r="BK5376" s="6"/>
      <c r="BL5376" s="6"/>
      <c r="BM5376" s="6"/>
      <c r="BN5376" s="6"/>
      <c r="BO5376" s="6"/>
      <c r="BP5376" s="6"/>
      <c r="BQ5376" s="6"/>
      <c r="BR5376" s="6"/>
      <c r="BS5376" s="6"/>
      <c r="BT5376" s="6"/>
      <c r="BU5376" s="6"/>
      <c r="BV5376" s="6"/>
      <c r="BW5376" s="6"/>
      <c r="BX5376" s="6"/>
      <c r="BY5376" s="6"/>
      <c r="BZ5376" s="6"/>
      <c r="CA5376" s="6"/>
      <c r="CB5376" s="6"/>
      <c r="CC5376" s="6"/>
      <c r="CD5376" s="6"/>
      <c r="CE5376" s="6"/>
      <c r="CF5376" s="6"/>
      <c r="CG5376" s="6"/>
      <c r="CH5376" s="6"/>
      <c r="CI5376" s="6"/>
      <c r="CJ5376" s="6"/>
      <c r="CK5376" s="6"/>
      <c r="CL5376" s="6"/>
      <c r="CM5376" s="6"/>
      <c r="CN5376" s="6"/>
      <c r="CO5376" s="6"/>
      <c r="CP5376" s="6"/>
      <c r="CQ5376" s="6"/>
      <c r="CR5376" s="6"/>
      <c r="CS5376" s="6"/>
      <c r="CT5376" s="6"/>
      <c r="CU5376" s="6"/>
      <c r="CV5376" s="6"/>
      <c r="CW5376" s="6"/>
      <c r="CX5376" s="6"/>
      <c r="CY5376" s="6"/>
      <c r="CZ5376" s="6"/>
      <c r="DA5376" s="6"/>
      <c r="DB5376" s="6"/>
      <c r="DC5376" s="6"/>
      <c r="DD5376" s="6"/>
      <c r="DE5376" s="6"/>
      <c r="DF5376" s="6"/>
      <c r="DG5376" s="6"/>
      <c r="DH5376" s="6"/>
      <c r="DI5376" s="6"/>
      <c r="DJ5376" s="6"/>
    </row>
    <row r="5377" spans="15:114" ht="15" customHeight="1" x14ac:dyDescent="0.15"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6"/>
      <c r="BC5377" s="6"/>
      <c r="BD5377" s="6"/>
      <c r="BE5377" s="6"/>
      <c r="BF5377" s="6"/>
      <c r="BG5377" s="6"/>
      <c r="BH5377" s="6"/>
      <c r="BI5377" s="6"/>
      <c r="BJ5377" s="6"/>
      <c r="BK5377" s="6"/>
      <c r="BL5377" s="6"/>
      <c r="BM5377" s="6"/>
      <c r="BN5377" s="6"/>
      <c r="BO5377" s="6"/>
      <c r="BP5377" s="6"/>
      <c r="BQ5377" s="6"/>
      <c r="BR5377" s="6"/>
      <c r="BS5377" s="6"/>
      <c r="BT5377" s="6"/>
      <c r="BU5377" s="6"/>
      <c r="BV5377" s="6"/>
      <c r="BW5377" s="6"/>
      <c r="BX5377" s="6"/>
      <c r="BY5377" s="6"/>
      <c r="BZ5377" s="6"/>
      <c r="CA5377" s="6"/>
      <c r="CB5377" s="6"/>
      <c r="CC5377" s="6"/>
      <c r="CD5377" s="6"/>
      <c r="CE5377" s="6"/>
      <c r="CF5377" s="6"/>
      <c r="CG5377" s="6"/>
      <c r="CH5377" s="6"/>
      <c r="CI5377" s="6"/>
      <c r="CJ5377" s="6"/>
      <c r="CK5377" s="6"/>
      <c r="CL5377" s="6"/>
      <c r="CM5377" s="6"/>
      <c r="CN5377" s="6"/>
      <c r="CO5377" s="6"/>
      <c r="CP5377" s="6"/>
      <c r="CQ5377" s="6"/>
      <c r="CR5377" s="6"/>
      <c r="CS5377" s="6"/>
      <c r="CT5377" s="6"/>
      <c r="CU5377" s="6"/>
      <c r="CV5377" s="6"/>
      <c r="CW5377" s="6"/>
      <c r="CX5377" s="6"/>
      <c r="CY5377" s="6"/>
      <c r="CZ5377" s="6"/>
      <c r="DA5377" s="6"/>
      <c r="DB5377" s="6"/>
      <c r="DC5377" s="6"/>
      <c r="DD5377" s="6"/>
      <c r="DE5377" s="6"/>
      <c r="DF5377" s="6"/>
      <c r="DG5377" s="6"/>
      <c r="DH5377" s="6"/>
      <c r="DI5377" s="6"/>
      <c r="DJ5377" s="6"/>
    </row>
    <row r="5378" spans="15:114" ht="15" customHeight="1" x14ac:dyDescent="0.15"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  <c r="BH5378" s="6"/>
      <c r="BI5378" s="6"/>
      <c r="BJ5378" s="6"/>
      <c r="BK5378" s="6"/>
      <c r="BL5378" s="6"/>
      <c r="BM5378" s="6"/>
      <c r="BN5378" s="6"/>
      <c r="BO5378" s="6"/>
      <c r="BP5378" s="6"/>
      <c r="BQ5378" s="6"/>
      <c r="BR5378" s="6"/>
      <c r="BS5378" s="6"/>
      <c r="BT5378" s="6"/>
      <c r="BU5378" s="6"/>
      <c r="BV5378" s="6"/>
      <c r="BW5378" s="6"/>
      <c r="BX5378" s="6"/>
      <c r="BY5378" s="6"/>
      <c r="BZ5378" s="6"/>
      <c r="CA5378" s="6"/>
      <c r="CB5378" s="6"/>
      <c r="CC5378" s="6"/>
      <c r="CD5378" s="6"/>
      <c r="CE5378" s="6"/>
      <c r="CF5378" s="6"/>
      <c r="CG5378" s="6"/>
      <c r="CH5378" s="6"/>
      <c r="CI5378" s="6"/>
      <c r="CJ5378" s="6"/>
      <c r="CK5378" s="6"/>
      <c r="CL5378" s="6"/>
      <c r="CM5378" s="6"/>
      <c r="CN5378" s="6"/>
      <c r="CO5378" s="6"/>
      <c r="CP5378" s="6"/>
      <c r="CQ5378" s="6"/>
      <c r="CR5378" s="6"/>
      <c r="CS5378" s="6"/>
      <c r="CT5378" s="6"/>
      <c r="CU5378" s="6"/>
      <c r="CV5378" s="6"/>
      <c r="CW5378" s="6"/>
      <c r="CX5378" s="6"/>
      <c r="CY5378" s="6"/>
      <c r="CZ5378" s="6"/>
      <c r="DA5378" s="6"/>
      <c r="DB5378" s="6"/>
      <c r="DC5378" s="6"/>
      <c r="DD5378" s="6"/>
      <c r="DE5378" s="6"/>
      <c r="DF5378" s="6"/>
      <c r="DG5378" s="6"/>
      <c r="DH5378" s="6"/>
      <c r="DI5378" s="6"/>
      <c r="DJ5378" s="6"/>
    </row>
    <row r="5379" spans="15:114" ht="15" customHeight="1" x14ac:dyDescent="0.15"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  <c r="BH5379" s="6"/>
      <c r="BI5379" s="6"/>
      <c r="BJ5379" s="6"/>
      <c r="BK5379" s="6"/>
      <c r="BL5379" s="6"/>
      <c r="BM5379" s="6"/>
      <c r="BN5379" s="6"/>
      <c r="BO5379" s="6"/>
      <c r="BP5379" s="6"/>
      <c r="BQ5379" s="6"/>
      <c r="BR5379" s="6"/>
      <c r="BS5379" s="6"/>
      <c r="BT5379" s="6"/>
      <c r="BU5379" s="6"/>
      <c r="BV5379" s="6"/>
      <c r="BW5379" s="6"/>
      <c r="BX5379" s="6"/>
      <c r="BY5379" s="6"/>
      <c r="BZ5379" s="6"/>
      <c r="CA5379" s="6"/>
      <c r="CB5379" s="6"/>
      <c r="CC5379" s="6"/>
      <c r="CD5379" s="6"/>
      <c r="CE5379" s="6"/>
      <c r="CF5379" s="6"/>
      <c r="CG5379" s="6"/>
      <c r="CH5379" s="6"/>
      <c r="CI5379" s="6"/>
      <c r="CJ5379" s="6"/>
      <c r="CK5379" s="6"/>
      <c r="CL5379" s="6"/>
      <c r="CM5379" s="6"/>
      <c r="CN5379" s="6"/>
      <c r="CO5379" s="6"/>
      <c r="CP5379" s="6"/>
      <c r="CQ5379" s="6"/>
      <c r="CR5379" s="6"/>
      <c r="CS5379" s="6"/>
      <c r="CT5379" s="6"/>
      <c r="CU5379" s="6"/>
      <c r="CV5379" s="6"/>
      <c r="CW5379" s="6"/>
      <c r="CX5379" s="6"/>
      <c r="CY5379" s="6"/>
      <c r="CZ5379" s="6"/>
      <c r="DA5379" s="6"/>
      <c r="DB5379" s="6"/>
      <c r="DC5379" s="6"/>
      <c r="DD5379" s="6"/>
      <c r="DE5379" s="6"/>
      <c r="DF5379" s="6"/>
      <c r="DG5379" s="6"/>
      <c r="DH5379" s="6"/>
      <c r="DI5379" s="6"/>
      <c r="DJ5379" s="6"/>
    </row>
    <row r="5380" spans="15:114" ht="15" customHeight="1" x14ac:dyDescent="0.15"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6"/>
      <c r="BC5380" s="6"/>
      <c r="BD5380" s="6"/>
      <c r="BE5380" s="6"/>
      <c r="BF5380" s="6"/>
      <c r="BG5380" s="6"/>
      <c r="BH5380" s="6"/>
      <c r="BI5380" s="6"/>
      <c r="BJ5380" s="6"/>
      <c r="BK5380" s="6"/>
      <c r="BL5380" s="6"/>
      <c r="BM5380" s="6"/>
      <c r="BN5380" s="6"/>
      <c r="BO5380" s="6"/>
      <c r="BP5380" s="6"/>
      <c r="BQ5380" s="6"/>
      <c r="BR5380" s="6"/>
      <c r="BS5380" s="6"/>
      <c r="BT5380" s="6"/>
      <c r="BU5380" s="6"/>
      <c r="BV5380" s="6"/>
      <c r="BW5380" s="6"/>
      <c r="BX5380" s="6"/>
      <c r="BY5380" s="6"/>
      <c r="BZ5380" s="6"/>
      <c r="CA5380" s="6"/>
      <c r="CB5380" s="6"/>
      <c r="CC5380" s="6"/>
      <c r="CD5380" s="6"/>
      <c r="CE5380" s="6"/>
      <c r="CF5380" s="6"/>
      <c r="CG5380" s="6"/>
      <c r="CH5380" s="6"/>
      <c r="CI5380" s="6"/>
      <c r="CJ5380" s="6"/>
      <c r="CK5380" s="6"/>
      <c r="CL5380" s="6"/>
      <c r="CM5380" s="6"/>
      <c r="CN5380" s="6"/>
      <c r="CO5380" s="6"/>
      <c r="CP5380" s="6"/>
      <c r="CQ5380" s="6"/>
      <c r="CR5380" s="6"/>
      <c r="CS5380" s="6"/>
      <c r="CT5380" s="6"/>
      <c r="CU5380" s="6"/>
      <c r="CV5380" s="6"/>
      <c r="CW5380" s="6"/>
      <c r="CX5380" s="6"/>
      <c r="CY5380" s="6"/>
      <c r="CZ5380" s="6"/>
      <c r="DA5380" s="6"/>
      <c r="DB5380" s="6"/>
      <c r="DC5380" s="6"/>
      <c r="DD5380" s="6"/>
      <c r="DE5380" s="6"/>
      <c r="DF5380" s="6"/>
      <c r="DG5380" s="6"/>
      <c r="DH5380" s="6"/>
      <c r="DI5380" s="6"/>
      <c r="DJ5380" s="6"/>
    </row>
    <row r="5381" spans="15:114" ht="15" customHeight="1" x14ac:dyDescent="0.15"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6"/>
      <c r="BD5381" s="6"/>
      <c r="BE5381" s="6"/>
      <c r="BF5381" s="6"/>
      <c r="BG5381" s="6"/>
      <c r="BH5381" s="6"/>
      <c r="BI5381" s="6"/>
      <c r="BJ5381" s="6"/>
      <c r="BK5381" s="6"/>
      <c r="BL5381" s="6"/>
      <c r="BM5381" s="6"/>
      <c r="BN5381" s="6"/>
      <c r="BO5381" s="6"/>
      <c r="BP5381" s="6"/>
      <c r="BQ5381" s="6"/>
      <c r="BR5381" s="6"/>
      <c r="BS5381" s="6"/>
      <c r="BT5381" s="6"/>
      <c r="BU5381" s="6"/>
      <c r="BV5381" s="6"/>
      <c r="BW5381" s="6"/>
      <c r="BX5381" s="6"/>
      <c r="BY5381" s="6"/>
      <c r="BZ5381" s="6"/>
      <c r="CA5381" s="6"/>
      <c r="CB5381" s="6"/>
      <c r="CC5381" s="6"/>
      <c r="CD5381" s="6"/>
      <c r="CE5381" s="6"/>
      <c r="CF5381" s="6"/>
      <c r="CG5381" s="6"/>
      <c r="CH5381" s="6"/>
      <c r="CI5381" s="6"/>
      <c r="CJ5381" s="6"/>
      <c r="CK5381" s="6"/>
      <c r="CL5381" s="6"/>
      <c r="CM5381" s="6"/>
      <c r="CN5381" s="6"/>
      <c r="CO5381" s="6"/>
      <c r="CP5381" s="6"/>
      <c r="CQ5381" s="6"/>
      <c r="CR5381" s="6"/>
      <c r="CS5381" s="6"/>
      <c r="CT5381" s="6"/>
      <c r="CU5381" s="6"/>
      <c r="CV5381" s="6"/>
      <c r="CW5381" s="6"/>
      <c r="CX5381" s="6"/>
      <c r="CY5381" s="6"/>
      <c r="CZ5381" s="6"/>
      <c r="DA5381" s="6"/>
      <c r="DB5381" s="6"/>
      <c r="DC5381" s="6"/>
      <c r="DD5381" s="6"/>
      <c r="DE5381" s="6"/>
      <c r="DF5381" s="6"/>
      <c r="DG5381" s="6"/>
      <c r="DH5381" s="6"/>
      <c r="DI5381" s="6"/>
      <c r="DJ5381" s="6"/>
    </row>
    <row r="5382" spans="15:114" ht="15" customHeight="1" x14ac:dyDescent="0.15"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6"/>
      <c r="BD5382" s="6"/>
      <c r="BE5382" s="6"/>
      <c r="BF5382" s="6"/>
      <c r="BG5382" s="6"/>
      <c r="BH5382" s="6"/>
      <c r="BI5382" s="6"/>
      <c r="BJ5382" s="6"/>
      <c r="BK5382" s="6"/>
      <c r="BL5382" s="6"/>
      <c r="BM5382" s="6"/>
      <c r="BN5382" s="6"/>
      <c r="BO5382" s="6"/>
      <c r="BP5382" s="6"/>
      <c r="BQ5382" s="6"/>
      <c r="BR5382" s="6"/>
      <c r="BS5382" s="6"/>
      <c r="BT5382" s="6"/>
      <c r="BU5382" s="6"/>
      <c r="BV5382" s="6"/>
      <c r="BW5382" s="6"/>
      <c r="BX5382" s="6"/>
      <c r="BY5382" s="6"/>
      <c r="BZ5382" s="6"/>
      <c r="CA5382" s="6"/>
      <c r="CB5382" s="6"/>
      <c r="CC5382" s="6"/>
      <c r="CD5382" s="6"/>
      <c r="CE5382" s="6"/>
      <c r="CF5382" s="6"/>
      <c r="CG5382" s="6"/>
      <c r="CH5382" s="6"/>
      <c r="CI5382" s="6"/>
      <c r="CJ5382" s="6"/>
      <c r="CK5382" s="6"/>
      <c r="CL5382" s="6"/>
      <c r="CM5382" s="6"/>
      <c r="CN5382" s="6"/>
      <c r="CO5382" s="6"/>
      <c r="CP5382" s="6"/>
      <c r="CQ5382" s="6"/>
      <c r="CR5382" s="6"/>
      <c r="CS5382" s="6"/>
      <c r="CT5382" s="6"/>
      <c r="CU5382" s="6"/>
      <c r="CV5382" s="6"/>
      <c r="CW5382" s="6"/>
      <c r="CX5382" s="6"/>
      <c r="CY5382" s="6"/>
      <c r="CZ5382" s="6"/>
      <c r="DA5382" s="6"/>
      <c r="DB5382" s="6"/>
      <c r="DC5382" s="6"/>
      <c r="DD5382" s="6"/>
      <c r="DE5382" s="6"/>
      <c r="DF5382" s="6"/>
      <c r="DG5382" s="6"/>
      <c r="DH5382" s="6"/>
      <c r="DI5382" s="6"/>
      <c r="DJ5382" s="6"/>
    </row>
    <row r="5383" spans="15:114" ht="15" customHeight="1" x14ac:dyDescent="0.15"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6"/>
      <c r="BC5383" s="6"/>
      <c r="BD5383" s="6"/>
      <c r="BE5383" s="6"/>
      <c r="BF5383" s="6"/>
      <c r="BG5383" s="6"/>
      <c r="BH5383" s="6"/>
      <c r="BI5383" s="6"/>
      <c r="BJ5383" s="6"/>
      <c r="BK5383" s="6"/>
      <c r="BL5383" s="6"/>
      <c r="BM5383" s="6"/>
      <c r="BN5383" s="6"/>
      <c r="BO5383" s="6"/>
      <c r="BP5383" s="6"/>
      <c r="BQ5383" s="6"/>
      <c r="BR5383" s="6"/>
      <c r="BS5383" s="6"/>
      <c r="BT5383" s="6"/>
      <c r="BU5383" s="6"/>
      <c r="BV5383" s="6"/>
      <c r="BW5383" s="6"/>
      <c r="BX5383" s="6"/>
      <c r="BY5383" s="6"/>
      <c r="BZ5383" s="6"/>
      <c r="CA5383" s="6"/>
      <c r="CB5383" s="6"/>
      <c r="CC5383" s="6"/>
      <c r="CD5383" s="6"/>
      <c r="CE5383" s="6"/>
      <c r="CF5383" s="6"/>
      <c r="CG5383" s="6"/>
      <c r="CH5383" s="6"/>
      <c r="CI5383" s="6"/>
      <c r="CJ5383" s="6"/>
      <c r="CK5383" s="6"/>
      <c r="CL5383" s="6"/>
      <c r="CM5383" s="6"/>
      <c r="CN5383" s="6"/>
      <c r="CO5383" s="6"/>
      <c r="CP5383" s="6"/>
      <c r="CQ5383" s="6"/>
      <c r="CR5383" s="6"/>
      <c r="CS5383" s="6"/>
      <c r="CT5383" s="6"/>
      <c r="CU5383" s="6"/>
      <c r="CV5383" s="6"/>
      <c r="CW5383" s="6"/>
      <c r="CX5383" s="6"/>
      <c r="CY5383" s="6"/>
      <c r="CZ5383" s="6"/>
      <c r="DA5383" s="6"/>
      <c r="DB5383" s="6"/>
      <c r="DC5383" s="6"/>
      <c r="DD5383" s="6"/>
      <c r="DE5383" s="6"/>
      <c r="DF5383" s="6"/>
      <c r="DG5383" s="6"/>
      <c r="DH5383" s="6"/>
      <c r="DI5383" s="6"/>
      <c r="DJ5383" s="6"/>
    </row>
    <row r="5384" spans="15:114" ht="15" customHeight="1" x14ac:dyDescent="0.15"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6"/>
      <c r="BD5384" s="6"/>
      <c r="BE5384" s="6"/>
      <c r="BF5384" s="6"/>
      <c r="BG5384" s="6"/>
      <c r="BH5384" s="6"/>
      <c r="BI5384" s="6"/>
      <c r="BJ5384" s="6"/>
      <c r="BK5384" s="6"/>
      <c r="BL5384" s="6"/>
      <c r="BM5384" s="6"/>
      <c r="BN5384" s="6"/>
      <c r="BO5384" s="6"/>
      <c r="BP5384" s="6"/>
      <c r="BQ5384" s="6"/>
      <c r="BR5384" s="6"/>
      <c r="BS5384" s="6"/>
      <c r="BT5384" s="6"/>
      <c r="BU5384" s="6"/>
      <c r="BV5384" s="6"/>
      <c r="BW5384" s="6"/>
      <c r="BX5384" s="6"/>
      <c r="BY5384" s="6"/>
      <c r="BZ5384" s="6"/>
      <c r="CA5384" s="6"/>
      <c r="CB5384" s="6"/>
      <c r="CC5384" s="6"/>
      <c r="CD5384" s="6"/>
      <c r="CE5384" s="6"/>
      <c r="CF5384" s="6"/>
      <c r="CG5384" s="6"/>
      <c r="CH5384" s="6"/>
      <c r="CI5384" s="6"/>
      <c r="CJ5384" s="6"/>
      <c r="CK5384" s="6"/>
      <c r="CL5384" s="6"/>
      <c r="CM5384" s="6"/>
      <c r="CN5384" s="6"/>
      <c r="CO5384" s="6"/>
      <c r="CP5384" s="6"/>
      <c r="CQ5384" s="6"/>
      <c r="CR5384" s="6"/>
      <c r="CS5384" s="6"/>
      <c r="CT5384" s="6"/>
      <c r="CU5384" s="6"/>
      <c r="CV5384" s="6"/>
      <c r="CW5384" s="6"/>
      <c r="CX5384" s="6"/>
      <c r="CY5384" s="6"/>
      <c r="CZ5384" s="6"/>
      <c r="DA5384" s="6"/>
      <c r="DB5384" s="6"/>
      <c r="DC5384" s="6"/>
      <c r="DD5384" s="6"/>
      <c r="DE5384" s="6"/>
      <c r="DF5384" s="6"/>
      <c r="DG5384" s="6"/>
      <c r="DH5384" s="6"/>
      <c r="DI5384" s="6"/>
      <c r="DJ5384" s="6"/>
    </row>
    <row r="5385" spans="15:114" ht="15" customHeight="1" x14ac:dyDescent="0.15"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6"/>
      <c r="BD5385" s="6"/>
      <c r="BE5385" s="6"/>
      <c r="BF5385" s="6"/>
      <c r="BG5385" s="6"/>
      <c r="BH5385" s="6"/>
      <c r="BI5385" s="6"/>
      <c r="BJ5385" s="6"/>
      <c r="BK5385" s="6"/>
      <c r="BL5385" s="6"/>
      <c r="BM5385" s="6"/>
      <c r="BN5385" s="6"/>
      <c r="BO5385" s="6"/>
      <c r="BP5385" s="6"/>
      <c r="BQ5385" s="6"/>
      <c r="BR5385" s="6"/>
      <c r="BS5385" s="6"/>
      <c r="BT5385" s="6"/>
      <c r="BU5385" s="6"/>
      <c r="BV5385" s="6"/>
      <c r="BW5385" s="6"/>
      <c r="BX5385" s="6"/>
      <c r="BY5385" s="6"/>
      <c r="BZ5385" s="6"/>
      <c r="CA5385" s="6"/>
      <c r="CB5385" s="6"/>
      <c r="CC5385" s="6"/>
      <c r="CD5385" s="6"/>
      <c r="CE5385" s="6"/>
      <c r="CF5385" s="6"/>
      <c r="CG5385" s="6"/>
      <c r="CH5385" s="6"/>
      <c r="CI5385" s="6"/>
      <c r="CJ5385" s="6"/>
      <c r="CK5385" s="6"/>
      <c r="CL5385" s="6"/>
      <c r="CM5385" s="6"/>
      <c r="CN5385" s="6"/>
      <c r="CO5385" s="6"/>
      <c r="CP5385" s="6"/>
      <c r="CQ5385" s="6"/>
      <c r="CR5385" s="6"/>
      <c r="CS5385" s="6"/>
      <c r="CT5385" s="6"/>
      <c r="CU5385" s="6"/>
      <c r="CV5385" s="6"/>
      <c r="CW5385" s="6"/>
      <c r="CX5385" s="6"/>
      <c r="CY5385" s="6"/>
      <c r="CZ5385" s="6"/>
      <c r="DA5385" s="6"/>
      <c r="DB5385" s="6"/>
      <c r="DC5385" s="6"/>
      <c r="DD5385" s="6"/>
      <c r="DE5385" s="6"/>
      <c r="DF5385" s="6"/>
      <c r="DG5385" s="6"/>
      <c r="DH5385" s="6"/>
      <c r="DI5385" s="6"/>
      <c r="DJ5385" s="6"/>
    </row>
    <row r="5386" spans="15:114" ht="15" customHeight="1" x14ac:dyDescent="0.15"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6"/>
      <c r="BD5386" s="6"/>
      <c r="BE5386" s="6"/>
      <c r="BF5386" s="6"/>
      <c r="BG5386" s="6"/>
      <c r="BH5386" s="6"/>
      <c r="BI5386" s="6"/>
      <c r="BJ5386" s="6"/>
      <c r="BK5386" s="6"/>
      <c r="BL5386" s="6"/>
      <c r="BM5386" s="6"/>
      <c r="BN5386" s="6"/>
      <c r="BO5386" s="6"/>
      <c r="BP5386" s="6"/>
      <c r="BQ5386" s="6"/>
      <c r="BR5386" s="6"/>
      <c r="BS5386" s="6"/>
      <c r="BT5386" s="6"/>
      <c r="BU5386" s="6"/>
      <c r="BV5386" s="6"/>
      <c r="BW5386" s="6"/>
      <c r="BX5386" s="6"/>
      <c r="BY5386" s="6"/>
      <c r="BZ5386" s="6"/>
      <c r="CA5386" s="6"/>
      <c r="CB5386" s="6"/>
      <c r="CC5386" s="6"/>
      <c r="CD5386" s="6"/>
      <c r="CE5386" s="6"/>
      <c r="CF5386" s="6"/>
      <c r="CG5386" s="6"/>
      <c r="CH5386" s="6"/>
      <c r="CI5386" s="6"/>
      <c r="CJ5386" s="6"/>
      <c r="CK5386" s="6"/>
      <c r="CL5386" s="6"/>
      <c r="CM5386" s="6"/>
      <c r="CN5386" s="6"/>
      <c r="CO5386" s="6"/>
      <c r="CP5386" s="6"/>
      <c r="CQ5386" s="6"/>
      <c r="CR5386" s="6"/>
      <c r="CS5386" s="6"/>
      <c r="CT5386" s="6"/>
      <c r="CU5386" s="6"/>
      <c r="CV5386" s="6"/>
      <c r="CW5386" s="6"/>
      <c r="CX5386" s="6"/>
      <c r="CY5386" s="6"/>
      <c r="CZ5386" s="6"/>
      <c r="DA5386" s="6"/>
      <c r="DB5386" s="6"/>
      <c r="DC5386" s="6"/>
      <c r="DD5386" s="6"/>
      <c r="DE5386" s="6"/>
      <c r="DF5386" s="6"/>
      <c r="DG5386" s="6"/>
      <c r="DH5386" s="6"/>
      <c r="DI5386" s="6"/>
      <c r="DJ5386" s="6"/>
    </row>
    <row r="5387" spans="15:114" ht="15" customHeight="1" x14ac:dyDescent="0.15"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6"/>
      <c r="BD5387" s="6"/>
      <c r="BE5387" s="6"/>
      <c r="BF5387" s="6"/>
      <c r="BG5387" s="6"/>
      <c r="BH5387" s="6"/>
      <c r="BI5387" s="6"/>
      <c r="BJ5387" s="6"/>
      <c r="BK5387" s="6"/>
      <c r="BL5387" s="6"/>
      <c r="BM5387" s="6"/>
      <c r="BN5387" s="6"/>
      <c r="BO5387" s="6"/>
      <c r="BP5387" s="6"/>
      <c r="BQ5387" s="6"/>
      <c r="BR5387" s="6"/>
      <c r="BS5387" s="6"/>
      <c r="BT5387" s="6"/>
      <c r="BU5387" s="6"/>
      <c r="BV5387" s="6"/>
      <c r="BW5387" s="6"/>
      <c r="BX5387" s="6"/>
      <c r="BY5387" s="6"/>
      <c r="BZ5387" s="6"/>
      <c r="CA5387" s="6"/>
      <c r="CB5387" s="6"/>
      <c r="CC5387" s="6"/>
      <c r="CD5387" s="6"/>
      <c r="CE5387" s="6"/>
      <c r="CF5387" s="6"/>
      <c r="CG5387" s="6"/>
      <c r="CH5387" s="6"/>
      <c r="CI5387" s="6"/>
      <c r="CJ5387" s="6"/>
      <c r="CK5387" s="6"/>
      <c r="CL5387" s="6"/>
      <c r="CM5387" s="6"/>
      <c r="CN5387" s="6"/>
      <c r="CO5387" s="6"/>
      <c r="CP5387" s="6"/>
      <c r="CQ5387" s="6"/>
      <c r="CR5387" s="6"/>
      <c r="CS5387" s="6"/>
      <c r="CT5387" s="6"/>
      <c r="CU5387" s="6"/>
      <c r="CV5387" s="6"/>
      <c r="CW5387" s="6"/>
      <c r="CX5387" s="6"/>
      <c r="CY5387" s="6"/>
      <c r="CZ5387" s="6"/>
      <c r="DA5387" s="6"/>
      <c r="DB5387" s="6"/>
      <c r="DC5387" s="6"/>
      <c r="DD5387" s="6"/>
      <c r="DE5387" s="6"/>
      <c r="DF5387" s="6"/>
      <c r="DG5387" s="6"/>
      <c r="DH5387" s="6"/>
      <c r="DI5387" s="6"/>
      <c r="DJ5387" s="6"/>
    </row>
    <row r="5388" spans="15:114" ht="15" customHeight="1" x14ac:dyDescent="0.15"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6"/>
      <c r="BD5388" s="6"/>
      <c r="BE5388" s="6"/>
      <c r="BF5388" s="6"/>
      <c r="BG5388" s="6"/>
      <c r="BH5388" s="6"/>
      <c r="BI5388" s="6"/>
      <c r="BJ5388" s="6"/>
      <c r="BK5388" s="6"/>
      <c r="BL5388" s="6"/>
      <c r="BM5388" s="6"/>
      <c r="BN5388" s="6"/>
      <c r="BO5388" s="6"/>
      <c r="BP5388" s="6"/>
      <c r="BQ5388" s="6"/>
      <c r="BR5388" s="6"/>
      <c r="BS5388" s="6"/>
      <c r="BT5388" s="6"/>
      <c r="BU5388" s="6"/>
      <c r="BV5388" s="6"/>
      <c r="BW5388" s="6"/>
      <c r="BX5388" s="6"/>
      <c r="BY5388" s="6"/>
      <c r="BZ5388" s="6"/>
      <c r="CA5388" s="6"/>
      <c r="CB5388" s="6"/>
      <c r="CC5388" s="6"/>
      <c r="CD5388" s="6"/>
      <c r="CE5388" s="6"/>
      <c r="CF5388" s="6"/>
      <c r="CG5388" s="6"/>
      <c r="CH5388" s="6"/>
      <c r="CI5388" s="6"/>
      <c r="CJ5388" s="6"/>
      <c r="CK5388" s="6"/>
      <c r="CL5388" s="6"/>
      <c r="CM5388" s="6"/>
      <c r="CN5388" s="6"/>
      <c r="CO5388" s="6"/>
      <c r="CP5388" s="6"/>
      <c r="CQ5388" s="6"/>
      <c r="CR5388" s="6"/>
      <c r="CS5388" s="6"/>
      <c r="CT5388" s="6"/>
      <c r="CU5388" s="6"/>
      <c r="CV5388" s="6"/>
      <c r="CW5388" s="6"/>
      <c r="CX5388" s="6"/>
      <c r="CY5388" s="6"/>
      <c r="CZ5388" s="6"/>
      <c r="DA5388" s="6"/>
      <c r="DB5388" s="6"/>
      <c r="DC5388" s="6"/>
      <c r="DD5388" s="6"/>
      <c r="DE5388" s="6"/>
      <c r="DF5388" s="6"/>
      <c r="DG5388" s="6"/>
      <c r="DH5388" s="6"/>
      <c r="DI5388" s="6"/>
      <c r="DJ5388" s="6"/>
    </row>
    <row r="5389" spans="15:114" ht="15" customHeight="1" x14ac:dyDescent="0.15"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6"/>
      <c r="BC5389" s="6"/>
      <c r="BD5389" s="6"/>
      <c r="BE5389" s="6"/>
      <c r="BF5389" s="6"/>
      <c r="BG5389" s="6"/>
      <c r="BH5389" s="6"/>
      <c r="BI5389" s="6"/>
      <c r="BJ5389" s="6"/>
      <c r="BK5389" s="6"/>
      <c r="BL5389" s="6"/>
      <c r="BM5389" s="6"/>
      <c r="BN5389" s="6"/>
      <c r="BO5389" s="6"/>
      <c r="BP5389" s="6"/>
      <c r="BQ5389" s="6"/>
      <c r="BR5389" s="6"/>
      <c r="BS5389" s="6"/>
      <c r="BT5389" s="6"/>
      <c r="BU5389" s="6"/>
      <c r="BV5389" s="6"/>
      <c r="BW5389" s="6"/>
      <c r="BX5389" s="6"/>
      <c r="BY5389" s="6"/>
      <c r="BZ5389" s="6"/>
      <c r="CA5389" s="6"/>
      <c r="CB5389" s="6"/>
      <c r="CC5389" s="6"/>
      <c r="CD5389" s="6"/>
      <c r="CE5389" s="6"/>
      <c r="CF5389" s="6"/>
      <c r="CG5389" s="6"/>
      <c r="CH5389" s="6"/>
      <c r="CI5389" s="6"/>
      <c r="CJ5389" s="6"/>
      <c r="CK5389" s="6"/>
      <c r="CL5389" s="6"/>
      <c r="CM5389" s="6"/>
      <c r="CN5389" s="6"/>
      <c r="CO5389" s="6"/>
      <c r="CP5389" s="6"/>
      <c r="CQ5389" s="6"/>
      <c r="CR5389" s="6"/>
      <c r="CS5389" s="6"/>
      <c r="CT5389" s="6"/>
      <c r="CU5389" s="6"/>
      <c r="CV5389" s="6"/>
      <c r="CW5389" s="6"/>
      <c r="CX5389" s="6"/>
      <c r="CY5389" s="6"/>
      <c r="CZ5389" s="6"/>
      <c r="DA5389" s="6"/>
      <c r="DB5389" s="6"/>
      <c r="DC5389" s="6"/>
      <c r="DD5389" s="6"/>
      <c r="DE5389" s="6"/>
      <c r="DF5389" s="6"/>
      <c r="DG5389" s="6"/>
      <c r="DH5389" s="6"/>
      <c r="DI5389" s="6"/>
      <c r="DJ5389" s="6"/>
    </row>
    <row r="5390" spans="15:114" ht="15" customHeight="1" x14ac:dyDescent="0.15"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  <c r="BH5390" s="6"/>
      <c r="BI5390" s="6"/>
      <c r="BJ5390" s="6"/>
      <c r="BK5390" s="6"/>
      <c r="BL5390" s="6"/>
      <c r="BM5390" s="6"/>
      <c r="BN5390" s="6"/>
      <c r="BO5390" s="6"/>
      <c r="BP5390" s="6"/>
      <c r="BQ5390" s="6"/>
      <c r="BR5390" s="6"/>
      <c r="BS5390" s="6"/>
      <c r="BT5390" s="6"/>
      <c r="BU5390" s="6"/>
      <c r="BV5390" s="6"/>
      <c r="BW5390" s="6"/>
      <c r="BX5390" s="6"/>
      <c r="BY5390" s="6"/>
      <c r="BZ5390" s="6"/>
      <c r="CA5390" s="6"/>
      <c r="CB5390" s="6"/>
      <c r="CC5390" s="6"/>
      <c r="CD5390" s="6"/>
      <c r="CE5390" s="6"/>
      <c r="CF5390" s="6"/>
      <c r="CG5390" s="6"/>
      <c r="CH5390" s="6"/>
      <c r="CI5390" s="6"/>
      <c r="CJ5390" s="6"/>
      <c r="CK5390" s="6"/>
      <c r="CL5390" s="6"/>
      <c r="CM5390" s="6"/>
      <c r="CN5390" s="6"/>
      <c r="CO5390" s="6"/>
      <c r="CP5390" s="6"/>
      <c r="CQ5390" s="6"/>
      <c r="CR5390" s="6"/>
      <c r="CS5390" s="6"/>
      <c r="CT5390" s="6"/>
      <c r="CU5390" s="6"/>
      <c r="CV5390" s="6"/>
      <c r="CW5390" s="6"/>
      <c r="CX5390" s="6"/>
      <c r="CY5390" s="6"/>
      <c r="CZ5390" s="6"/>
      <c r="DA5390" s="6"/>
      <c r="DB5390" s="6"/>
      <c r="DC5390" s="6"/>
      <c r="DD5390" s="6"/>
      <c r="DE5390" s="6"/>
      <c r="DF5390" s="6"/>
      <c r="DG5390" s="6"/>
      <c r="DH5390" s="6"/>
      <c r="DI5390" s="6"/>
      <c r="DJ5390" s="6"/>
    </row>
    <row r="5391" spans="15:114" ht="15" customHeight="1" x14ac:dyDescent="0.15"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6"/>
      <c r="BD5391" s="6"/>
      <c r="BE5391" s="6"/>
      <c r="BF5391" s="6"/>
      <c r="BG5391" s="6"/>
      <c r="BH5391" s="6"/>
      <c r="BI5391" s="6"/>
      <c r="BJ5391" s="6"/>
      <c r="BK5391" s="6"/>
      <c r="BL5391" s="6"/>
      <c r="BM5391" s="6"/>
      <c r="BN5391" s="6"/>
      <c r="BO5391" s="6"/>
      <c r="BP5391" s="6"/>
      <c r="BQ5391" s="6"/>
      <c r="BR5391" s="6"/>
      <c r="BS5391" s="6"/>
      <c r="BT5391" s="6"/>
      <c r="BU5391" s="6"/>
      <c r="BV5391" s="6"/>
      <c r="BW5391" s="6"/>
      <c r="BX5391" s="6"/>
      <c r="BY5391" s="6"/>
      <c r="BZ5391" s="6"/>
      <c r="CA5391" s="6"/>
      <c r="CB5391" s="6"/>
      <c r="CC5391" s="6"/>
      <c r="CD5391" s="6"/>
      <c r="CE5391" s="6"/>
      <c r="CF5391" s="6"/>
      <c r="CG5391" s="6"/>
      <c r="CH5391" s="6"/>
      <c r="CI5391" s="6"/>
      <c r="CJ5391" s="6"/>
      <c r="CK5391" s="6"/>
      <c r="CL5391" s="6"/>
      <c r="CM5391" s="6"/>
      <c r="CN5391" s="6"/>
      <c r="CO5391" s="6"/>
      <c r="CP5391" s="6"/>
      <c r="CQ5391" s="6"/>
      <c r="CR5391" s="6"/>
      <c r="CS5391" s="6"/>
      <c r="CT5391" s="6"/>
      <c r="CU5391" s="6"/>
      <c r="CV5391" s="6"/>
      <c r="CW5391" s="6"/>
      <c r="CX5391" s="6"/>
      <c r="CY5391" s="6"/>
      <c r="CZ5391" s="6"/>
      <c r="DA5391" s="6"/>
      <c r="DB5391" s="6"/>
      <c r="DC5391" s="6"/>
      <c r="DD5391" s="6"/>
      <c r="DE5391" s="6"/>
      <c r="DF5391" s="6"/>
      <c r="DG5391" s="6"/>
      <c r="DH5391" s="6"/>
      <c r="DI5391" s="6"/>
      <c r="DJ5391" s="6"/>
    </row>
    <row r="5392" spans="15:114" ht="15" customHeight="1" x14ac:dyDescent="0.15"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6"/>
      <c r="BD5392" s="6"/>
      <c r="BE5392" s="6"/>
      <c r="BF5392" s="6"/>
      <c r="BG5392" s="6"/>
      <c r="BH5392" s="6"/>
      <c r="BI5392" s="6"/>
      <c r="BJ5392" s="6"/>
      <c r="BK5392" s="6"/>
      <c r="BL5392" s="6"/>
      <c r="BM5392" s="6"/>
      <c r="BN5392" s="6"/>
      <c r="BO5392" s="6"/>
      <c r="BP5392" s="6"/>
      <c r="BQ5392" s="6"/>
      <c r="BR5392" s="6"/>
      <c r="BS5392" s="6"/>
      <c r="BT5392" s="6"/>
      <c r="BU5392" s="6"/>
      <c r="BV5392" s="6"/>
      <c r="BW5392" s="6"/>
      <c r="BX5392" s="6"/>
      <c r="BY5392" s="6"/>
      <c r="BZ5392" s="6"/>
      <c r="CA5392" s="6"/>
      <c r="CB5392" s="6"/>
      <c r="CC5392" s="6"/>
      <c r="CD5392" s="6"/>
      <c r="CE5392" s="6"/>
      <c r="CF5392" s="6"/>
      <c r="CG5392" s="6"/>
      <c r="CH5392" s="6"/>
      <c r="CI5392" s="6"/>
      <c r="CJ5392" s="6"/>
      <c r="CK5392" s="6"/>
      <c r="CL5392" s="6"/>
      <c r="CM5392" s="6"/>
      <c r="CN5392" s="6"/>
      <c r="CO5392" s="6"/>
      <c r="CP5392" s="6"/>
      <c r="CQ5392" s="6"/>
      <c r="CR5392" s="6"/>
      <c r="CS5392" s="6"/>
      <c r="CT5392" s="6"/>
      <c r="CU5392" s="6"/>
      <c r="CV5392" s="6"/>
      <c r="CW5392" s="6"/>
      <c r="CX5392" s="6"/>
      <c r="CY5392" s="6"/>
      <c r="CZ5392" s="6"/>
      <c r="DA5392" s="6"/>
      <c r="DB5392" s="6"/>
      <c r="DC5392" s="6"/>
      <c r="DD5392" s="6"/>
      <c r="DE5392" s="6"/>
      <c r="DF5392" s="6"/>
      <c r="DG5392" s="6"/>
      <c r="DH5392" s="6"/>
      <c r="DI5392" s="6"/>
      <c r="DJ5392" s="6"/>
    </row>
    <row r="5393" spans="15:114" ht="15" customHeight="1" x14ac:dyDescent="0.15"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6"/>
      <c r="BD5393" s="6"/>
      <c r="BE5393" s="6"/>
      <c r="BF5393" s="6"/>
      <c r="BG5393" s="6"/>
      <c r="BH5393" s="6"/>
      <c r="BI5393" s="6"/>
      <c r="BJ5393" s="6"/>
      <c r="BK5393" s="6"/>
      <c r="BL5393" s="6"/>
      <c r="BM5393" s="6"/>
      <c r="BN5393" s="6"/>
      <c r="BO5393" s="6"/>
      <c r="BP5393" s="6"/>
      <c r="BQ5393" s="6"/>
      <c r="BR5393" s="6"/>
      <c r="BS5393" s="6"/>
      <c r="BT5393" s="6"/>
      <c r="BU5393" s="6"/>
      <c r="BV5393" s="6"/>
      <c r="BW5393" s="6"/>
      <c r="BX5393" s="6"/>
      <c r="BY5393" s="6"/>
      <c r="BZ5393" s="6"/>
      <c r="CA5393" s="6"/>
      <c r="CB5393" s="6"/>
      <c r="CC5393" s="6"/>
      <c r="CD5393" s="6"/>
      <c r="CE5393" s="6"/>
      <c r="CF5393" s="6"/>
      <c r="CG5393" s="6"/>
      <c r="CH5393" s="6"/>
      <c r="CI5393" s="6"/>
      <c r="CJ5393" s="6"/>
      <c r="CK5393" s="6"/>
      <c r="CL5393" s="6"/>
      <c r="CM5393" s="6"/>
      <c r="CN5393" s="6"/>
      <c r="CO5393" s="6"/>
      <c r="CP5393" s="6"/>
      <c r="CQ5393" s="6"/>
      <c r="CR5393" s="6"/>
      <c r="CS5393" s="6"/>
      <c r="CT5393" s="6"/>
      <c r="CU5393" s="6"/>
      <c r="CV5393" s="6"/>
      <c r="CW5393" s="6"/>
      <c r="CX5393" s="6"/>
      <c r="CY5393" s="6"/>
      <c r="CZ5393" s="6"/>
      <c r="DA5393" s="6"/>
      <c r="DB5393" s="6"/>
      <c r="DC5393" s="6"/>
      <c r="DD5393" s="6"/>
      <c r="DE5393" s="6"/>
      <c r="DF5393" s="6"/>
      <c r="DG5393" s="6"/>
      <c r="DH5393" s="6"/>
      <c r="DI5393" s="6"/>
      <c r="DJ5393" s="6"/>
    </row>
    <row r="5394" spans="15:114" ht="15" customHeight="1" x14ac:dyDescent="0.15"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  <c r="BH5394" s="6"/>
      <c r="BI5394" s="6"/>
      <c r="BJ5394" s="6"/>
      <c r="BK5394" s="6"/>
      <c r="BL5394" s="6"/>
      <c r="BM5394" s="6"/>
      <c r="BN5394" s="6"/>
      <c r="BO5394" s="6"/>
      <c r="BP5394" s="6"/>
      <c r="BQ5394" s="6"/>
      <c r="BR5394" s="6"/>
      <c r="BS5394" s="6"/>
      <c r="BT5394" s="6"/>
      <c r="BU5394" s="6"/>
      <c r="BV5394" s="6"/>
      <c r="BW5394" s="6"/>
      <c r="BX5394" s="6"/>
      <c r="BY5394" s="6"/>
      <c r="BZ5394" s="6"/>
      <c r="CA5394" s="6"/>
      <c r="CB5394" s="6"/>
      <c r="CC5394" s="6"/>
      <c r="CD5394" s="6"/>
      <c r="CE5394" s="6"/>
      <c r="CF5394" s="6"/>
      <c r="CG5394" s="6"/>
      <c r="CH5394" s="6"/>
      <c r="CI5394" s="6"/>
      <c r="CJ5394" s="6"/>
      <c r="CK5394" s="6"/>
      <c r="CL5394" s="6"/>
      <c r="CM5394" s="6"/>
      <c r="CN5394" s="6"/>
      <c r="CO5394" s="6"/>
      <c r="CP5394" s="6"/>
      <c r="CQ5394" s="6"/>
      <c r="CR5394" s="6"/>
      <c r="CS5394" s="6"/>
      <c r="CT5394" s="6"/>
      <c r="CU5394" s="6"/>
      <c r="CV5394" s="6"/>
      <c r="CW5394" s="6"/>
      <c r="CX5394" s="6"/>
      <c r="CY5394" s="6"/>
      <c r="CZ5394" s="6"/>
      <c r="DA5394" s="6"/>
      <c r="DB5394" s="6"/>
      <c r="DC5394" s="6"/>
      <c r="DD5394" s="6"/>
      <c r="DE5394" s="6"/>
      <c r="DF5394" s="6"/>
      <c r="DG5394" s="6"/>
      <c r="DH5394" s="6"/>
      <c r="DI5394" s="6"/>
      <c r="DJ5394" s="6"/>
    </row>
    <row r="5395" spans="15:114" ht="15" customHeight="1" x14ac:dyDescent="0.15"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  <c r="BH5395" s="6"/>
      <c r="BI5395" s="6"/>
      <c r="BJ5395" s="6"/>
      <c r="BK5395" s="6"/>
      <c r="BL5395" s="6"/>
      <c r="BM5395" s="6"/>
      <c r="BN5395" s="6"/>
      <c r="BO5395" s="6"/>
      <c r="BP5395" s="6"/>
      <c r="BQ5395" s="6"/>
      <c r="BR5395" s="6"/>
      <c r="BS5395" s="6"/>
      <c r="BT5395" s="6"/>
      <c r="BU5395" s="6"/>
      <c r="BV5395" s="6"/>
      <c r="BW5395" s="6"/>
      <c r="BX5395" s="6"/>
      <c r="BY5395" s="6"/>
      <c r="BZ5395" s="6"/>
      <c r="CA5395" s="6"/>
      <c r="CB5395" s="6"/>
      <c r="CC5395" s="6"/>
      <c r="CD5395" s="6"/>
      <c r="CE5395" s="6"/>
      <c r="CF5395" s="6"/>
      <c r="CG5395" s="6"/>
      <c r="CH5395" s="6"/>
      <c r="CI5395" s="6"/>
      <c r="CJ5395" s="6"/>
      <c r="CK5395" s="6"/>
      <c r="CL5395" s="6"/>
      <c r="CM5395" s="6"/>
      <c r="CN5395" s="6"/>
      <c r="CO5395" s="6"/>
      <c r="CP5395" s="6"/>
      <c r="CQ5395" s="6"/>
      <c r="CR5395" s="6"/>
      <c r="CS5395" s="6"/>
      <c r="CT5395" s="6"/>
      <c r="CU5395" s="6"/>
      <c r="CV5395" s="6"/>
      <c r="CW5395" s="6"/>
      <c r="CX5395" s="6"/>
      <c r="CY5395" s="6"/>
      <c r="CZ5395" s="6"/>
      <c r="DA5395" s="6"/>
      <c r="DB5395" s="6"/>
      <c r="DC5395" s="6"/>
      <c r="DD5395" s="6"/>
      <c r="DE5395" s="6"/>
      <c r="DF5395" s="6"/>
      <c r="DG5395" s="6"/>
      <c r="DH5395" s="6"/>
      <c r="DI5395" s="6"/>
      <c r="DJ5395" s="6"/>
    </row>
    <row r="5396" spans="15:114" ht="15" customHeight="1" x14ac:dyDescent="0.15"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6"/>
      <c r="BD5396" s="6"/>
      <c r="BE5396" s="6"/>
      <c r="BF5396" s="6"/>
      <c r="BG5396" s="6"/>
      <c r="BH5396" s="6"/>
      <c r="BI5396" s="6"/>
      <c r="BJ5396" s="6"/>
      <c r="BK5396" s="6"/>
      <c r="BL5396" s="6"/>
      <c r="BM5396" s="6"/>
      <c r="BN5396" s="6"/>
      <c r="BO5396" s="6"/>
      <c r="BP5396" s="6"/>
      <c r="BQ5396" s="6"/>
      <c r="BR5396" s="6"/>
      <c r="BS5396" s="6"/>
      <c r="BT5396" s="6"/>
      <c r="BU5396" s="6"/>
      <c r="BV5396" s="6"/>
      <c r="BW5396" s="6"/>
      <c r="BX5396" s="6"/>
      <c r="BY5396" s="6"/>
      <c r="BZ5396" s="6"/>
      <c r="CA5396" s="6"/>
      <c r="CB5396" s="6"/>
      <c r="CC5396" s="6"/>
      <c r="CD5396" s="6"/>
      <c r="CE5396" s="6"/>
      <c r="CF5396" s="6"/>
      <c r="CG5396" s="6"/>
      <c r="CH5396" s="6"/>
      <c r="CI5396" s="6"/>
      <c r="CJ5396" s="6"/>
      <c r="CK5396" s="6"/>
      <c r="CL5396" s="6"/>
      <c r="CM5396" s="6"/>
      <c r="CN5396" s="6"/>
      <c r="CO5396" s="6"/>
      <c r="CP5396" s="6"/>
      <c r="CQ5396" s="6"/>
      <c r="CR5396" s="6"/>
      <c r="CS5396" s="6"/>
      <c r="CT5396" s="6"/>
      <c r="CU5396" s="6"/>
      <c r="CV5396" s="6"/>
      <c r="CW5396" s="6"/>
      <c r="CX5396" s="6"/>
      <c r="CY5396" s="6"/>
      <c r="CZ5396" s="6"/>
      <c r="DA5396" s="6"/>
      <c r="DB5396" s="6"/>
      <c r="DC5396" s="6"/>
      <c r="DD5396" s="6"/>
      <c r="DE5396" s="6"/>
      <c r="DF5396" s="6"/>
      <c r="DG5396" s="6"/>
      <c r="DH5396" s="6"/>
      <c r="DI5396" s="6"/>
      <c r="DJ5396" s="6"/>
    </row>
    <row r="5397" spans="15:114" ht="15" customHeight="1" x14ac:dyDescent="0.15"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6"/>
      <c r="BC5397" s="6"/>
      <c r="BD5397" s="6"/>
      <c r="BE5397" s="6"/>
      <c r="BF5397" s="6"/>
      <c r="BG5397" s="6"/>
      <c r="BH5397" s="6"/>
      <c r="BI5397" s="6"/>
      <c r="BJ5397" s="6"/>
      <c r="BK5397" s="6"/>
      <c r="BL5397" s="6"/>
      <c r="BM5397" s="6"/>
      <c r="BN5397" s="6"/>
      <c r="BO5397" s="6"/>
      <c r="BP5397" s="6"/>
      <c r="BQ5397" s="6"/>
      <c r="BR5397" s="6"/>
      <c r="BS5397" s="6"/>
      <c r="BT5397" s="6"/>
      <c r="BU5397" s="6"/>
      <c r="BV5397" s="6"/>
      <c r="BW5397" s="6"/>
      <c r="BX5397" s="6"/>
      <c r="BY5397" s="6"/>
      <c r="BZ5397" s="6"/>
      <c r="CA5397" s="6"/>
      <c r="CB5397" s="6"/>
      <c r="CC5397" s="6"/>
      <c r="CD5397" s="6"/>
      <c r="CE5397" s="6"/>
      <c r="CF5397" s="6"/>
      <c r="CG5397" s="6"/>
      <c r="CH5397" s="6"/>
      <c r="CI5397" s="6"/>
      <c r="CJ5397" s="6"/>
      <c r="CK5397" s="6"/>
      <c r="CL5397" s="6"/>
      <c r="CM5397" s="6"/>
      <c r="CN5397" s="6"/>
      <c r="CO5397" s="6"/>
      <c r="CP5397" s="6"/>
      <c r="CQ5397" s="6"/>
      <c r="CR5397" s="6"/>
      <c r="CS5397" s="6"/>
      <c r="CT5397" s="6"/>
      <c r="CU5397" s="6"/>
      <c r="CV5397" s="6"/>
      <c r="CW5397" s="6"/>
      <c r="CX5397" s="6"/>
      <c r="CY5397" s="6"/>
      <c r="CZ5397" s="6"/>
      <c r="DA5397" s="6"/>
      <c r="DB5397" s="6"/>
      <c r="DC5397" s="6"/>
      <c r="DD5397" s="6"/>
      <c r="DE5397" s="6"/>
      <c r="DF5397" s="6"/>
      <c r="DG5397" s="6"/>
      <c r="DH5397" s="6"/>
      <c r="DI5397" s="6"/>
      <c r="DJ5397" s="6"/>
    </row>
    <row r="5398" spans="15:114" ht="15" customHeight="1" x14ac:dyDescent="0.15"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  <c r="BH5398" s="6"/>
      <c r="BI5398" s="6"/>
      <c r="BJ5398" s="6"/>
      <c r="BK5398" s="6"/>
      <c r="BL5398" s="6"/>
      <c r="BM5398" s="6"/>
      <c r="BN5398" s="6"/>
      <c r="BO5398" s="6"/>
      <c r="BP5398" s="6"/>
      <c r="BQ5398" s="6"/>
      <c r="BR5398" s="6"/>
      <c r="BS5398" s="6"/>
      <c r="BT5398" s="6"/>
      <c r="BU5398" s="6"/>
      <c r="BV5398" s="6"/>
      <c r="BW5398" s="6"/>
      <c r="BX5398" s="6"/>
      <c r="BY5398" s="6"/>
      <c r="BZ5398" s="6"/>
      <c r="CA5398" s="6"/>
      <c r="CB5398" s="6"/>
      <c r="CC5398" s="6"/>
      <c r="CD5398" s="6"/>
      <c r="CE5398" s="6"/>
      <c r="CF5398" s="6"/>
      <c r="CG5398" s="6"/>
      <c r="CH5398" s="6"/>
      <c r="CI5398" s="6"/>
      <c r="CJ5398" s="6"/>
      <c r="CK5398" s="6"/>
      <c r="CL5398" s="6"/>
      <c r="CM5398" s="6"/>
      <c r="CN5398" s="6"/>
      <c r="CO5398" s="6"/>
      <c r="CP5398" s="6"/>
      <c r="CQ5398" s="6"/>
      <c r="CR5398" s="6"/>
      <c r="CS5398" s="6"/>
      <c r="CT5398" s="6"/>
      <c r="CU5398" s="6"/>
      <c r="CV5398" s="6"/>
      <c r="CW5398" s="6"/>
      <c r="CX5398" s="6"/>
      <c r="CY5398" s="6"/>
      <c r="CZ5398" s="6"/>
      <c r="DA5398" s="6"/>
      <c r="DB5398" s="6"/>
      <c r="DC5398" s="6"/>
      <c r="DD5398" s="6"/>
      <c r="DE5398" s="6"/>
      <c r="DF5398" s="6"/>
      <c r="DG5398" s="6"/>
      <c r="DH5398" s="6"/>
      <c r="DI5398" s="6"/>
      <c r="DJ5398" s="6"/>
    </row>
    <row r="5399" spans="15:114" ht="15" customHeight="1" x14ac:dyDescent="0.15"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6"/>
      <c r="BC5399" s="6"/>
      <c r="BD5399" s="6"/>
      <c r="BE5399" s="6"/>
      <c r="BF5399" s="6"/>
      <c r="BG5399" s="6"/>
      <c r="BH5399" s="6"/>
      <c r="BI5399" s="6"/>
      <c r="BJ5399" s="6"/>
      <c r="BK5399" s="6"/>
      <c r="BL5399" s="6"/>
      <c r="BM5399" s="6"/>
      <c r="BN5399" s="6"/>
      <c r="BO5399" s="6"/>
      <c r="BP5399" s="6"/>
      <c r="BQ5399" s="6"/>
      <c r="BR5399" s="6"/>
      <c r="BS5399" s="6"/>
      <c r="BT5399" s="6"/>
      <c r="BU5399" s="6"/>
      <c r="BV5399" s="6"/>
      <c r="BW5399" s="6"/>
      <c r="BX5399" s="6"/>
      <c r="BY5399" s="6"/>
      <c r="BZ5399" s="6"/>
      <c r="CA5399" s="6"/>
      <c r="CB5399" s="6"/>
      <c r="CC5399" s="6"/>
      <c r="CD5399" s="6"/>
      <c r="CE5399" s="6"/>
      <c r="CF5399" s="6"/>
      <c r="CG5399" s="6"/>
      <c r="CH5399" s="6"/>
      <c r="CI5399" s="6"/>
      <c r="CJ5399" s="6"/>
      <c r="CK5399" s="6"/>
      <c r="CL5399" s="6"/>
      <c r="CM5399" s="6"/>
      <c r="CN5399" s="6"/>
      <c r="CO5399" s="6"/>
      <c r="CP5399" s="6"/>
      <c r="CQ5399" s="6"/>
      <c r="CR5399" s="6"/>
      <c r="CS5399" s="6"/>
      <c r="CT5399" s="6"/>
      <c r="CU5399" s="6"/>
      <c r="CV5399" s="6"/>
      <c r="CW5399" s="6"/>
      <c r="CX5399" s="6"/>
      <c r="CY5399" s="6"/>
      <c r="CZ5399" s="6"/>
      <c r="DA5399" s="6"/>
      <c r="DB5399" s="6"/>
      <c r="DC5399" s="6"/>
      <c r="DD5399" s="6"/>
      <c r="DE5399" s="6"/>
      <c r="DF5399" s="6"/>
      <c r="DG5399" s="6"/>
      <c r="DH5399" s="6"/>
      <c r="DI5399" s="6"/>
      <c r="DJ5399" s="6"/>
    </row>
    <row r="5400" spans="15:114" ht="15" customHeight="1" x14ac:dyDescent="0.15"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6"/>
      <c r="BC5400" s="6"/>
      <c r="BD5400" s="6"/>
      <c r="BE5400" s="6"/>
      <c r="BF5400" s="6"/>
      <c r="BG5400" s="6"/>
      <c r="BH5400" s="6"/>
      <c r="BI5400" s="6"/>
      <c r="BJ5400" s="6"/>
      <c r="BK5400" s="6"/>
      <c r="BL5400" s="6"/>
      <c r="BM5400" s="6"/>
      <c r="BN5400" s="6"/>
      <c r="BO5400" s="6"/>
      <c r="BP5400" s="6"/>
      <c r="BQ5400" s="6"/>
      <c r="BR5400" s="6"/>
      <c r="BS5400" s="6"/>
      <c r="BT5400" s="6"/>
      <c r="BU5400" s="6"/>
      <c r="BV5400" s="6"/>
      <c r="BW5400" s="6"/>
      <c r="BX5400" s="6"/>
      <c r="BY5400" s="6"/>
      <c r="BZ5400" s="6"/>
      <c r="CA5400" s="6"/>
      <c r="CB5400" s="6"/>
      <c r="CC5400" s="6"/>
      <c r="CD5400" s="6"/>
      <c r="CE5400" s="6"/>
      <c r="CF5400" s="6"/>
      <c r="CG5400" s="6"/>
      <c r="CH5400" s="6"/>
      <c r="CI5400" s="6"/>
      <c r="CJ5400" s="6"/>
      <c r="CK5400" s="6"/>
      <c r="CL5400" s="6"/>
      <c r="CM5400" s="6"/>
      <c r="CN5400" s="6"/>
      <c r="CO5400" s="6"/>
      <c r="CP5400" s="6"/>
      <c r="CQ5400" s="6"/>
      <c r="CR5400" s="6"/>
      <c r="CS5400" s="6"/>
      <c r="CT5400" s="6"/>
      <c r="CU5400" s="6"/>
      <c r="CV5400" s="6"/>
      <c r="CW5400" s="6"/>
      <c r="CX5400" s="6"/>
      <c r="CY5400" s="6"/>
      <c r="CZ5400" s="6"/>
      <c r="DA5400" s="6"/>
      <c r="DB5400" s="6"/>
      <c r="DC5400" s="6"/>
      <c r="DD5400" s="6"/>
      <c r="DE5400" s="6"/>
      <c r="DF5400" s="6"/>
      <c r="DG5400" s="6"/>
      <c r="DH5400" s="6"/>
      <c r="DI5400" s="6"/>
      <c r="DJ5400" s="6"/>
    </row>
    <row r="5401" spans="15:114" ht="15" customHeight="1" x14ac:dyDescent="0.15"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6"/>
      <c r="BC5401" s="6"/>
      <c r="BD5401" s="6"/>
      <c r="BE5401" s="6"/>
      <c r="BF5401" s="6"/>
      <c r="BG5401" s="6"/>
      <c r="BH5401" s="6"/>
      <c r="BI5401" s="6"/>
      <c r="BJ5401" s="6"/>
      <c r="BK5401" s="6"/>
      <c r="BL5401" s="6"/>
      <c r="BM5401" s="6"/>
      <c r="BN5401" s="6"/>
      <c r="BO5401" s="6"/>
      <c r="BP5401" s="6"/>
      <c r="BQ5401" s="6"/>
      <c r="BR5401" s="6"/>
      <c r="BS5401" s="6"/>
      <c r="BT5401" s="6"/>
      <c r="BU5401" s="6"/>
      <c r="BV5401" s="6"/>
      <c r="BW5401" s="6"/>
      <c r="BX5401" s="6"/>
      <c r="BY5401" s="6"/>
      <c r="BZ5401" s="6"/>
      <c r="CA5401" s="6"/>
      <c r="CB5401" s="6"/>
      <c r="CC5401" s="6"/>
      <c r="CD5401" s="6"/>
      <c r="CE5401" s="6"/>
      <c r="CF5401" s="6"/>
      <c r="CG5401" s="6"/>
      <c r="CH5401" s="6"/>
      <c r="CI5401" s="6"/>
      <c r="CJ5401" s="6"/>
      <c r="CK5401" s="6"/>
      <c r="CL5401" s="6"/>
      <c r="CM5401" s="6"/>
      <c r="CN5401" s="6"/>
      <c r="CO5401" s="6"/>
      <c r="CP5401" s="6"/>
      <c r="CQ5401" s="6"/>
      <c r="CR5401" s="6"/>
      <c r="CS5401" s="6"/>
      <c r="CT5401" s="6"/>
      <c r="CU5401" s="6"/>
      <c r="CV5401" s="6"/>
      <c r="CW5401" s="6"/>
      <c r="CX5401" s="6"/>
      <c r="CY5401" s="6"/>
      <c r="CZ5401" s="6"/>
      <c r="DA5401" s="6"/>
      <c r="DB5401" s="6"/>
      <c r="DC5401" s="6"/>
      <c r="DD5401" s="6"/>
      <c r="DE5401" s="6"/>
      <c r="DF5401" s="6"/>
      <c r="DG5401" s="6"/>
      <c r="DH5401" s="6"/>
      <c r="DI5401" s="6"/>
      <c r="DJ5401" s="6"/>
    </row>
    <row r="5402" spans="15:114" ht="15" customHeight="1" x14ac:dyDescent="0.15"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6"/>
      <c r="BC5402" s="6"/>
      <c r="BD5402" s="6"/>
      <c r="BE5402" s="6"/>
      <c r="BF5402" s="6"/>
      <c r="BG5402" s="6"/>
      <c r="BH5402" s="6"/>
      <c r="BI5402" s="6"/>
      <c r="BJ5402" s="6"/>
      <c r="BK5402" s="6"/>
      <c r="BL5402" s="6"/>
      <c r="BM5402" s="6"/>
      <c r="BN5402" s="6"/>
      <c r="BO5402" s="6"/>
      <c r="BP5402" s="6"/>
      <c r="BQ5402" s="6"/>
      <c r="BR5402" s="6"/>
      <c r="BS5402" s="6"/>
      <c r="BT5402" s="6"/>
      <c r="BU5402" s="6"/>
      <c r="BV5402" s="6"/>
      <c r="BW5402" s="6"/>
      <c r="BX5402" s="6"/>
      <c r="BY5402" s="6"/>
      <c r="BZ5402" s="6"/>
      <c r="CA5402" s="6"/>
      <c r="CB5402" s="6"/>
      <c r="CC5402" s="6"/>
      <c r="CD5402" s="6"/>
      <c r="CE5402" s="6"/>
      <c r="CF5402" s="6"/>
      <c r="CG5402" s="6"/>
      <c r="CH5402" s="6"/>
      <c r="CI5402" s="6"/>
      <c r="CJ5402" s="6"/>
      <c r="CK5402" s="6"/>
      <c r="CL5402" s="6"/>
      <c r="CM5402" s="6"/>
      <c r="CN5402" s="6"/>
      <c r="CO5402" s="6"/>
      <c r="CP5402" s="6"/>
      <c r="CQ5402" s="6"/>
      <c r="CR5402" s="6"/>
      <c r="CS5402" s="6"/>
      <c r="CT5402" s="6"/>
      <c r="CU5402" s="6"/>
      <c r="CV5402" s="6"/>
      <c r="CW5402" s="6"/>
      <c r="CX5402" s="6"/>
      <c r="CY5402" s="6"/>
      <c r="CZ5402" s="6"/>
      <c r="DA5402" s="6"/>
      <c r="DB5402" s="6"/>
      <c r="DC5402" s="6"/>
      <c r="DD5402" s="6"/>
      <c r="DE5402" s="6"/>
      <c r="DF5402" s="6"/>
      <c r="DG5402" s="6"/>
      <c r="DH5402" s="6"/>
      <c r="DI5402" s="6"/>
      <c r="DJ5402" s="6"/>
    </row>
    <row r="5403" spans="15:114" ht="15" customHeight="1" x14ac:dyDescent="0.15"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6"/>
      <c r="BC5403" s="6"/>
      <c r="BD5403" s="6"/>
      <c r="BE5403" s="6"/>
      <c r="BF5403" s="6"/>
      <c r="BG5403" s="6"/>
      <c r="BH5403" s="6"/>
      <c r="BI5403" s="6"/>
      <c r="BJ5403" s="6"/>
      <c r="BK5403" s="6"/>
      <c r="BL5403" s="6"/>
      <c r="BM5403" s="6"/>
      <c r="BN5403" s="6"/>
      <c r="BO5403" s="6"/>
      <c r="BP5403" s="6"/>
      <c r="BQ5403" s="6"/>
      <c r="BR5403" s="6"/>
      <c r="BS5403" s="6"/>
      <c r="BT5403" s="6"/>
      <c r="BU5403" s="6"/>
      <c r="BV5403" s="6"/>
      <c r="BW5403" s="6"/>
      <c r="BX5403" s="6"/>
      <c r="BY5403" s="6"/>
      <c r="BZ5403" s="6"/>
      <c r="CA5403" s="6"/>
      <c r="CB5403" s="6"/>
      <c r="CC5403" s="6"/>
      <c r="CD5403" s="6"/>
      <c r="CE5403" s="6"/>
      <c r="CF5403" s="6"/>
      <c r="CG5403" s="6"/>
      <c r="CH5403" s="6"/>
      <c r="CI5403" s="6"/>
      <c r="CJ5403" s="6"/>
      <c r="CK5403" s="6"/>
      <c r="CL5403" s="6"/>
      <c r="CM5403" s="6"/>
      <c r="CN5403" s="6"/>
      <c r="CO5403" s="6"/>
      <c r="CP5403" s="6"/>
      <c r="CQ5403" s="6"/>
      <c r="CR5403" s="6"/>
      <c r="CS5403" s="6"/>
      <c r="CT5403" s="6"/>
      <c r="CU5403" s="6"/>
      <c r="CV5403" s="6"/>
      <c r="CW5403" s="6"/>
      <c r="CX5403" s="6"/>
      <c r="CY5403" s="6"/>
      <c r="CZ5403" s="6"/>
      <c r="DA5403" s="6"/>
      <c r="DB5403" s="6"/>
      <c r="DC5403" s="6"/>
      <c r="DD5403" s="6"/>
      <c r="DE5403" s="6"/>
      <c r="DF5403" s="6"/>
      <c r="DG5403" s="6"/>
      <c r="DH5403" s="6"/>
      <c r="DI5403" s="6"/>
      <c r="DJ5403" s="6"/>
    </row>
    <row r="5404" spans="15:114" ht="15" customHeight="1" x14ac:dyDescent="0.15"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6"/>
      <c r="BC5404" s="6"/>
      <c r="BD5404" s="6"/>
      <c r="BE5404" s="6"/>
      <c r="BF5404" s="6"/>
      <c r="BG5404" s="6"/>
      <c r="BH5404" s="6"/>
      <c r="BI5404" s="6"/>
      <c r="BJ5404" s="6"/>
      <c r="BK5404" s="6"/>
      <c r="BL5404" s="6"/>
      <c r="BM5404" s="6"/>
      <c r="BN5404" s="6"/>
      <c r="BO5404" s="6"/>
      <c r="BP5404" s="6"/>
      <c r="BQ5404" s="6"/>
      <c r="BR5404" s="6"/>
      <c r="BS5404" s="6"/>
      <c r="BT5404" s="6"/>
      <c r="BU5404" s="6"/>
      <c r="BV5404" s="6"/>
      <c r="BW5404" s="6"/>
      <c r="BX5404" s="6"/>
      <c r="BY5404" s="6"/>
      <c r="BZ5404" s="6"/>
      <c r="CA5404" s="6"/>
      <c r="CB5404" s="6"/>
      <c r="CC5404" s="6"/>
      <c r="CD5404" s="6"/>
      <c r="CE5404" s="6"/>
      <c r="CF5404" s="6"/>
      <c r="CG5404" s="6"/>
      <c r="CH5404" s="6"/>
      <c r="CI5404" s="6"/>
      <c r="CJ5404" s="6"/>
      <c r="CK5404" s="6"/>
      <c r="CL5404" s="6"/>
      <c r="CM5404" s="6"/>
      <c r="CN5404" s="6"/>
      <c r="CO5404" s="6"/>
      <c r="CP5404" s="6"/>
      <c r="CQ5404" s="6"/>
      <c r="CR5404" s="6"/>
      <c r="CS5404" s="6"/>
      <c r="CT5404" s="6"/>
      <c r="CU5404" s="6"/>
      <c r="CV5404" s="6"/>
      <c r="CW5404" s="6"/>
      <c r="CX5404" s="6"/>
      <c r="CY5404" s="6"/>
      <c r="CZ5404" s="6"/>
      <c r="DA5404" s="6"/>
      <c r="DB5404" s="6"/>
      <c r="DC5404" s="6"/>
      <c r="DD5404" s="6"/>
      <c r="DE5404" s="6"/>
      <c r="DF5404" s="6"/>
      <c r="DG5404" s="6"/>
      <c r="DH5404" s="6"/>
      <c r="DI5404" s="6"/>
      <c r="DJ5404" s="6"/>
    </row>
    <row r="5405" spans="15:114" ht="15" customHeight="1" x14ac:dyDescent="0.15"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6"/>
      <c r="BC5405" s="6"/>
      <c r="BD5405" s="6"/>
      <c r="BE5405" s="6"/>
      <c r="BF5405" s="6"/>
      <c r="BG5405" s="6"/>
      <c r="BH5405" s="6"/>
      <c r="BI5405" s="6"/>
      <c r="BJ5405" s="6"/>
      <c r="BK5405" s="6"/>
      <c r="BL5405" s="6"/>
      <c r="BM5405" s="6"/>
      <c r="BN5405" s="6"/>
      <c r="BO5405" s="6"/>
      <c r="BP5405" s="6"/>
      <c r="BQ5405" s="6"/>
      <c r="BR5405" s="6"/>
      <c r="BS5405" s="6"/>
      <c r="BT5405" s="6"/>
      <c r="BU5405" s="6"/>
      <c r="BV5405" s="6"/>
      <c r="BW5405" s="6"/>
      <c r="BX5405" s="6"/>
      <c r="BY5405" s="6"/>
      <c r="BZ5405" s="6"/>
      <c r="CA5405" s="6"/>
      <c r="CB5405" s="6"/>
      <c r="CC5405" s="6"/>
      <c r="CD5405" s="6"/>
      <c r="CE5405" s="6"/>
      <c r="CF5405" s="6"/>
      <c r="CG5405" s="6"/>
      <c r="CH5405" s="6"/>
      <c r="CI5405" s="6"/>
      <c r="CJ5405" s="6"/>
      <c r="CK5405" s="6"/>
      <c r="CL5405" s="6"/>
      <c r="CM5405" s="6"/>
      <c r="CN5405" s="6"/>
      <c r="CO5405" s="6"/>
      <c r="CP5405" s="6"/>
      <c r="CQ5405" s="6"/>
      <c r="CR5405" s="6"/>
      <c r="CS5405" s="6"/>
      <c r="CT5405" s="6"/>
      <c r="CU5405" s="6"/>
      <c r="CV5405" s="6"/>
      <c r="CW5405" s="6"/>
      <c r="CX5405" s="6"/>
      <c r="CY5405" s="6"/>
      <c r="CZ5405" s="6"/>
      <c r="DA5405" s="6"/>
      <c r="DB5405" s="6"/>
      <c r="DC5405" s="6"/>
      <c r="DD5405" s="6"/>
      <c r="DE5405" s="6"/>
      <c r="DF5405" s="6"/>
      <c r="DG5405" s="6"/>
      <c r="DH5405" s="6"/>
      <c r="DI5405" s="6"/>
      <c r="DJ5405" s="6"/>
    </row>
    <row r="5406" spans="15:114" ht="15" customHeight="1" x14ac:dyDescent="0.15"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6"/>
      <c r="BC5406" s="6"/>
      <c r="BD5406" s="6"/>
      <c r="BE5406" s="6"/>
      <c r="BF5406" s="6"/>
      <c r="BG5406" s="6"/>
      <c r="BH5406" s="6"/>
      <c r="BI5406" s="6"/>
      <c r="BJ5406" s="6"/>
      <c r="BK5406" s="6"/>
      <c r="BL5406" s="6"/>
      <c r="BM5406" s="6"/>
      <c r="BN5406" s="6"/>
      <c r="BO5406" s="6"/>
      <c r="BP5406" s="6"/>
      <c r="BQ5406" s="6"/>
      <c r="BR5406" s="6"/>
      <c r="BS5406" s="6"/>
      <c r="BT5406" s="6"/>
      <c r="BU5406" s="6"/>
      <c r="BV5406" s="6"/>
      <c r="BW5406" s="6"/>
      <c r="BX5406" s="6"/>
      <c r="BY5406" s="6"/>
      <c r="BZ5406" s="6"/>
      <c r="CA5406" s="6"/>
      <c r="CB5406" s="6"/>
      <c r="CC5406" s="6"/>
      <c r="CD5406" s="6"/>
      <c r="CE5406" s="6"/>
      <c r="CF5406" s="6"/>
      <c r="CG5406" s="6"/>
      <c r="CH5406" s="6"/>
      <c r="CI5406" s="6"/>
      <c r="CJ5406" s="6"/>
      <c r="CK5406" s="6"/>
      <c r="CL5406" s="6"/>
      <c r="CM5406" s="6"/>
      <c r="CN5406" s="6"/>
      <c r="CO5406" s="6"/>
      <c r="CP5406" s="6"/>
      <c r="CQ5406" s="6"/>
      <c r="CR5406" s="6"/>
      <c r="CS5406" s="6"/>
      <c r="CT5406" s="6"/>
      <c r="CU5406" s="6"/>
      <c r="CV5406" s="6"/>
      <c r="CW5406" s="6"/>
      <c r="CX5406" s="6"/>
      <c r="CY5406" s="6"/>
      <c r="CZ5406" s="6"/>
      <c r="DA5406" s="6"/>
      <c r="DB5406" s="6"/>
      <c r="DC5406" s="6"/>
      <c r="DD5406" s="6"/>
      <c r="DE5406" s="6"/>
      <c r="DF5406" s="6"/>
      <c r="DG5406" s="6"/>
      <c r="DH5406" s="6"/>
      <c r="DI5406" s="6"/>
      <c r="DJ5406" s="6"/>
    </row>
    <row r="5407" spans="15:114" ht="15" customHeight="1" x14ac:dyDescent="0.15"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6"/>
      <c r="BC5407" s="6"/>
      <c r="BD5407" s="6"/>
      <c r="BE5407" s="6"/>
      <c r="BF5407" s="6"/>
      <c r="BG5407" s="6"/>
      <c r="BH5407" s="6"/>
      <c r="BI5407" s="6"/>
      <c r="BJ5407" s="6"/>
      <c r="BK5407" s="6"/>
      <c r="BL5407" s="6"/>
      <c r="BM5407" s="6"/>
      <c r="BN5407" s="6"/>
      <c r="BO5407" s="6"/>
      <c r="BP5407" s="6"/>
      <c r="BQ5407" s="6"/>
      <c r="BR5407" s="6"/>
      <c r="BS5407" s="6"/>
      <c r="BT5407" s="6"/>
      <c r="BU5407" s="6"/>
      <c r="BV5407" s="6"/>
      <c r="BW5407" s="6"/>
      <c r="BX5407" s="6"/>
      <c r="BY5407" s="6"/>
      <c r="BZ5407" s="6"/>
      <c r="CA5407" s="6"/>
      <c r="CB5407" s="6"/>
      <c r="CC5407" s="6"/>
      <c r="CD5407" s="6"/>
      <c r="CE5407" s="6"/>
      <c r="CF5407" s="6"/>
      <c r="CG5407" s="6"/>
      <c r="CH5407" s="6"/>
      <c r="CI5407" s="6"/>
      <c r="CJ5407" s="6"/>
      <c r="CK5407" s="6"/>
      <c r="CL5407" s="6"/>
      <c r="CM5407" s="6"/>
      <c r="CN5407" s="6"/>
      <c r="CO5407" s="6"/>
      <c r="CP5407" s="6"/>
      <c r="CQ5407" s="6"/>
      <c r="CR5407" s="6"/>
      <c r="CS5407" s="6"/>
      <c r="CT5407" s="6"/>
      <c r="CU5407" s="6"/>
      <c r="CV5407" s="6"/>
      <c r="CW5407" s="6"/>
      <c r="CX5407" s="6"/>
      <c r="CY5407" s="6"/>
      <c r="CZ5407" s="6"/>
      <c r="DA5407" s="6"/>
      <c r="DB5407" s="6"/>
      <c r="DC5407" s="6"/>
      <c r="DD5407" s="6"/>
      <c r="DE5407" s="6"/>
      <c r="DF5407" s="6"/>
      <c r="DG5407" s="6"/>
      <c r="DH5407" s="6"/>
      <c r="DI5407" s="6"/>
      <c r="DJ5407" s="6"/>
    </row>
    <row r="5408" spans="15:114" ht="15" customHeight="1" x14ac:dyDescent="0.15"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6"/>
      <c r="BC5408" s="6"/>
      <c r="BD5408" s="6"/>
      <c r="BE5408" s="6"/>
      <c r="BF5408" s="6"/>
      <c r="BG5408" s="6"/>
      <c r="BH5408" s="6"/>
      <c r="BI5408" s="6"/>
      <c r="BJ5408" s="6"/>
      <c r="BK5408" s="6"/>
      <c r="BL5408" s="6"/>
      <c r="BM5408" s="6"/>
      <c r="BN5408" s="6"/>
      <c r="BO5408" s="6"/>
      <c r="BP5408" s="6"/>
      <c r="BQ5408" s="6"/>
      <c r="BR5408" s="6"/>
      <c r="BS5408" s="6"/>
      <c r="BT5408" s="6"/>
      <c r="BU5408" s="6"/>
      <c r="BV5408" s="6"/>
      <c r="BW5408" s="6"/>
      <c r="BX5408" s="6"/>
      <c r="BY5408" s="6"/>
      <c r="BZ5408" s="6"/>
      <c r="CA5408" s="6"/>
      <c r="CB5408" s="6"/>
      <c r="CC5408" s="6"/>
      <c r="CD5408" s="6"/>
      <c r="CE5408" s="6"/>
      <c r="CF5408" s="6"/>
      <c r="CG5408" s="6"/>
      <c r="CH5408" s="6"/>
      <c r="CI5408" s="6"/>
      <c r="CJ5408" s="6"/>
      <c r="CK5408" s="6"/>
      <c r="CL5408" s="6"/>
      <c r="CM5408" s="6"/>
      <c r="CN5408" s="6"/>
      <c r="CO5408" s="6"/>
      <c r="CP5408" s="6"/>
      <c r="CQ5408" s="6"/>
      <c r="CR5408" s="6"/>
      <c r="CS5408" s="6"/>
      <c r="CT5408" s="6"/>
      <c r="CU5408" s="6"/>
      <c r="CV5408" s="6"/>
      <c r="CW5408" s="6"/>
      <c r="CX5408" s="6"/>
      <c r="CY5408" s="6"/>
      <c r="CZ5408" s="6"/>
      <c r="DA5408" s="6"/>
      <c r="DB5408" s="6"/>
      <c r="DC5408" s="6"/>
      <c r="DD5408" s="6"/>
      <c r="DE5408" s="6"/>
      <c r="DF5408" s="6"/>
      <c r="DG5408" s="6"/>
      <c r="DH5408" s="6"/>
      <c r="DI5408" s="6"/>
      <c r="DJ5408" s="6"/>
    </row>
    <row r="5409" spans="15:114" ht="15" customHeight="1" x14ac:dyDescent="0.15"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6"/>
      <c r="BD5409" s="6"/>
      <c r="BE5409" s="6"/>
      <c r="BF5409" s="6"/>
      <c r="BG5409" s="6"/>
      <c r="BH5409" s="6"/>
      <c r="BI5409" s="6"/>
      <c r="BJ5409" s="6"/>
      <c r="BK5409" s="6"/>
      <c r="BL5409" s="6"/>
      <c r="BM5409" s="6"/>
      <c r="BN5409" s="6"/>
      <c r="BO5409" s="6"/>
      <c r="BP5409" s="6"/>
      <c r="BQ5409" s="6"/>
      <c r="BR5409" s="6"/>
      <c r="BS5409" s="6"/>
      <c r="BT5409" s="6"/>
      <c r="BU5409" s="6"/>
      <c r="BV5409" s="6"/>
      <c r="BW5409" s="6"/>
      <c r="BX5409" s="6"/>
      <c r="BY5409" s="6"/>
      <c r="BZ5409" s="6"/>
      <c r="CA5409" s="6"/>
      <c r="CB5409" s="6"/>
      <c r="CC5409" s="6"/>
      <c r="CD5409" s="6"/>
      <c r="CE5409" s="6"/>
      <c r="CF5409" s="6"/>
      <c r="CG5409" s="6"/>
      <c r="CH5409" s="6"/>
      <c r="CI5409" s="6"/>
      <c r="CJ5409" s="6"/>
      <c r="CK5409" s="6"/>
      <c r="CL5409" s="6"/>
      <c r="CM5409" s="6"/>
      <c r="CN5409" s="6"/>
      <c r="CO5409" s="6"/>
      <c r="CP5409" s="6"/>
      <c r="CQ5409" s="6"/>
      <c r="CR5409" s="6"/>
      <c r="CS5409" s="6"/>
      <c r="CT5409" s="6"/>
      <c r="CU5409" s="6"/>
      <c r="CV5409" s="6"/>
      <c r="CW5409" s="6"/>
      <c r="CX5409" s="6"/>
      <c r="CY5409" s="6"/>
      <c r="CZ5409" s="6"/>
      <c r="DA5409" s="6"/>
      <c r="DB5409" s="6"/>
      <c r="DC5409" s="6"/>
      <c r="DD5409" s="6"/>
      <c r="DE5409" s="6"/>
      <c r="DF5409" s="6"/>
      <c r="DG5409" s="6"/>
      <c r="DH5409" s="6"/>
      <c r="DI5409" s="6"/>
      <c r="DJ5409" s="6"/>
    </row>
    <row r="5410" spans="15:114" ht="15" customHeight="1" x14ac:dyDescent="0.15"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  <c r="BH5410" s="6"/>
      <c r="BI5410" s="6"/>
      <c r="BJ5410" s="6"/>
      <c r="BK5410" s="6"/>
      <c r="BL5410" s="6"/>
      <c r="BM5410" s="6"/>
      <c r="BN5410" s="6"/>
      <c r="BO5410" s="6"/>
      <c r="BP5410" s="6"/>
      <c r="BQ5410" s="6"/>
      <c r="BR5410" s="6"/>
      <c r="BS5410" s="6"/>
      <c r="BT5410" s="6"/>
      <c r="BU5410" s="6"/>
      <c r="BV5410" s="6"/>
      <c r="BW5410" s="6"/>
      <c r="BX5410" s="6"/>
      <c r="BY5410" s="6"/>
      <c r="BZ5410" s="6"/>
      <c r="CA5410" s="6"/>
      <c r="CB5410" s="6"/>
      <c r="CC5410" s="6"/>
      <c r="CD5410" s="6"/>
      <c r="CE5410" s="6"/>
      <c r="CF5410" s="6"/>
      <c r="CG5410" s="6"/>
      <c r="CH5410" s="6"/>
      <c r="CI5410" s="6"/>
      <c r="CJ5410" s="6"/>
      <c r="CK5410" s="6"/>
      <c r="CL5410" s="6"/>
      <c r="CM5410" s="6"/>
      <c r="CN5410" s="6"/>
      <c r="CO5410" s="6"/>
      <c r="CP5410" s="6"/>
      <c r="CQ5410" s="6"/>
      <c r="CR5410" s="6"/>
      <c r="CS5410" s="6"/>
      <c r="CT5410" s="6"/>
      <c r="CU5410" s="6"/>
      <c r="CV5410" s="6"/>
      <c r="CW5410" s="6"/>
      <c r="CX5410" s="6"/>
      <c r="CY5410" s="6"/>
      <c r="CZ5410" s="6"/>
      <c r="DA5410" s="6"/>
      <c r="DB5410" s="6"/>
      <c r="DC5410" s="6"/>
      <c r="DD5410" s="6"/>
      <c r="DE5410" s="6"/>
      <c r="DF5410" s="6"/>
      <c r="DG5410" s="6"/>
      <c r="DH5410" s="6"/>
      <c r="DI5410" s="6"/>
      <c r="DJ5410" s="6"/>
    </row>
    <row r="5411" spans="15:114" ht="15" customHeight="1" x14ac:dyDescent="0.15"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  <c r="BH5411" s="6"/>
      <c r="BI5411" s="6"/>
      <c r="BJ5411" s="6"/>
      <c r="BK5411" s="6"/>
      <c r="BL5411" s="6"/>
      <c r="BM5411" s="6"/>
      <c r="BN5411" s="6"/>
      <c r="BO5411" s="6"/>
      <c r="BP5411" s="6"/>
      <c r="BQ5411" s="6"/>
      <c r="BR5411" s="6"/>
      <c r="BS5411" s="6"/>
      <c r="BT5411" s="6"/>
      <c r="BU5411" s="6"/>
      <c r="BV5411" s="6"/>
      <c r="BW5411" s="6"/>
      <c r="BX5411" s="6"/>
      <c r="BY5411" s="6"/>
      <c r="BZ5411" s="6"/>
      <c r="CA5411" s="6"/>
      <c r="CB5411" s="6"/>
      <c r="CC5411" s="6"/>
      <c r="CD5411" s="6"/>
      <c r="CE5411" s="6"/>
      <c r="CF5411" s="6"/>
      <c r="CG5411" s="6"/>
      <c r="CH5411" s="6"/>
      <c r="CI5411" s="6"/>
      <c r="CJ5411" s="6"/>
      <c r="CK5411" s="6"/>
      <c r="CL5411" s="6"/>
      <c r="CM5411" s="6"/>
      <c r="CN5411" s="6"/>
      <c r="CO5411" s="6"/>
      <c r="CP5411" s="6"/>
      <c r="CQ5411" s="6"/>
      <c r="CR5411" s="6"/>
      <c r="CS5411" s="6"/>
      <c r="CT5411" s="6"/>
      <c r="CU5411" s="6"/>
      <c r="CV5411" s="6"/>
      <c r="CW5411" s="6"/>
      <c r="CX5411" s="6"/>
      <c r="CY5411" s="6"/>
      <c r="CZ5411" s="6"/>
      <c r="DA5411" s="6"/>
      <c r="DB5411" s="6"/>
      <c r="DC5411" s="6"/>
      <c r="DD5411" s="6"/>
      <c r="DE5411" s="6"/>
      <c r="DF5411" s="6"/>
      <c r="DG5411" s="6"/>
      <c r="DH5411" s="6"/>
      <c r="DI5411" s="6"/>
      <c r="DJ5411" s="6"/>
    </row>
    <row r="5412" spans="15:114" ht="15" customHeight="1" x14ac:dyDescent="0.15"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6"/>
      <c r="BC5412" s="6"/>
      <c r="BD5412" s="6"/>
      <c r="BE5412" s="6"/>
      <c r="BF5412" s="6"/>
      <c r="BG5412" s="6"/>
      <c r="BH5412" s="6"/>
      <c r="BI5412" s="6"/>
      <c r="BJ5412" s="6"/>
      <c r="BK5412" s="6"/>
      <c r="BL5412" s="6"/>
      <c r="BM5412" s="6"/>
      <c r="BN5412" s="6"/>
      <c r="BO5412" s="6"/>
      <c r="BP5412" s="6"/>
      <c r="BQ5412" s="6"/>
      <c r="BR5412" s="6"/>
      <c r="BS5412" s="6"/>
      <c r="BT5412" s="6"/>
      <c r="BU5412" s="6"/>
      <c r="BV5412" s="6"/>
      <c r="BW5412" s="6"/>
      <c r="BX5412" s="6"/>
      <c r="BY5412" s="6"/>
      <c r="BZ5412" s="6"/>
      <c r="CA5412" s="6"/>
      <c r="CB5412" s="6"/>
      <c r="CC5412" s="6"/>
      <c r="CD5412" s="6"/>
      <c r="CE5412" s="6"/>
      <c r="CF5412" s="6"/>
      <c r="CG5412" s="6"/>
      <c r="CH5412" s="6"/>
      <c r="CI5412" s="6"/>
      <c r="CJ5412" s="6"/>
      <c r="CK5412" s="6"/>
      <c r="CL5412" s="6"/>
      <c r="CM5412" s="6"/>
      <c r="CN5412" s="6"/>
      <c r="CO5412" s="6"/>
      <c r="CP5412" s="6"/>
      <c r="CQ5412" s="6"/>
      <c r="CR5412" s="6"/>
      <c r="CS5412" s="6"/>
      <c r="CT5412" s="6"/>
      <c r="CU5412" s="6"/>
      <c r="CV5412" s="6"/>
      <c r="CW5412" s="6"/>
      <c r="CX5412" s="6"/>
      <c r="CY5412" s="6"/>
      <c r="CZ5412" s="6"/>
      <c r="DA5412" s="6"/>
      <c r="DB5412" s="6"/>
      <c r="DC5412" s="6"/>
      <c r="DD5412" s="6"/>
      <c r="DE5412" s="6"/>
      <c r="DF5412" s="6"/>
      <c r="DG5412" s="6"/>
      <c r="DH5412" s="6"/>
      <c r="DI5412" s="6"/>
      <c r="DJ5412" s="6"/>
    </row>
    <row r="5413" spans="15:114" ht="15" customHeight="1" x14ac:dyDescent="0.15"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6"/>
      <c r="BC5413" s="6"/>
      <c r="BD5413" s="6"/>
      <c r="BE5413" s="6"/>
      <c r="BF5413" s="6"/>
      <c r="BG5413" s="6"/>
      <c r="BH5413" s="6"/>
      <c r="BI5413" s="6"/>
      <c r="BJ5413" s="6"/>
      <c r="BK5413" s="6"/>
      <c r="BL5413" s="6"/>
      <c r="BM5413" s="6"/>
      <c r="BN5413" s="6"/>
      <c r="BO5413" s="6"/>
      <c r="BP5413" s="6"/>
      <c r="BQ5413" s="6"/>
      <c r="BR5413" s="6"/>
      <c r="BS5413" s="6"/>
      <c r="BT5413" s="6"/>
      <c r="BU5413" s="6"/>
      <c r="BV5413" s="6"/>
      <c r="BW5413" s="6"/>
      <c r="BX5413" s="6"/>
      <c r="BY5413" s="6"/>
      <c r="BZ5413" s="6"/>
      <c r="CA5413" s="6"/>
      <c r="CB5413" s="6"/>
      <c r="CC5413" s="6"/>
      <c r="CD5413" s="6"/>
      <c r="CE5413" s="6"/>
      <c r="CF5413" s="6"/>
      <c r="CG5413" s="6"/>
      <c r="CH5413" s="6"/>
      <c r="CI5413" s="6"/>
      <c r="CJ5413" s="6"/>
      <c r="CK5413" s="6"/>
      <c r="CL5413" s="6"/>
      <c r="CM5413" s="6"/>
      <c r="CN5413" s="6"/>
      <c r="CO5413" s="6"/>
      <c r="CP5413" s="6"/>
      <c r="CQ5413" s="6"/>
      <c r="CR5413" s="6"/>
      <c r="CS5413" s="6"/>
      <c r="CT5413" s="6"/>
      <c r="CU5413" s="6"/>
      <c r="CV5413" s="6"/>
      <c r="CW5413" s="6"/>
      <c r="CX5413" s="6"/>
      <c r="CY5413" s="6"/>
      <c r="CZ5413" s="6"/>
      <c r="DA5413" s="6"/>
      <c r="DB5413" s="6"/>
      <c r="DC5413" s="6"/>
      <c r="DD5413" s="6"/>
      <c r="DE5413" s="6"/>
      <c r="DF5413" s="6"/>
      <c r="DG5413" s="6"/>
      <c r="DH5413" s="6"/>
      <c r="DI5413" s="6"/>
      <c r="DJ5413" s="6"/>
    </row>
    <row r="5414" spans="15:114" ht="15" customHeight="1" x14ac:dyDescent="0.15"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6"/>
      <c r="BC5414" s="6"/>
      <c r="BD5414" s="6"/>
      <c r="BE5414" s="6"/>
      <c r="BF5414" s="6"/>
      <c r="BG5414" s="6"/>
      <c r="BH5414" s="6"/>
      <c r="BI5414" s="6"/>
      <c r="BJ5414" s="6"/>
      <c r="BK5414" s="6"/>
      <c r="BL5414" s="6"/>
      <c r="BM5414" s="6"/>
      <c r="BN5414" s="6"/>
      <c r="BO5414" s="6"/>
      <c r="BP5414" s="6"/>
      <c r="BQ5414" s="6"/>
      <c r="BR5414" s="6"/>
      <c r="BS5414" s="6"/>
      <c r="BT5414" s="6"/>
      <c r="BU5414" s="6"/>
      <c r="BV5414" s="6"/>
      <c r="BW5414" s="6"/>
      <c r="BX5414" s="6"/>
      <c r="BY5414" s="6"/>
      <c r="BZ5414" s="6"/>
      <c r="CA5414" s="6"/>
      <c r="CB5414" s="6"/>
      <c r="CC5414" s="6"/>
      <c r="CD5414" s="6"/>
      <c r="CE5414" s="6"/>
      <c r="CF5414" s="6"/>
      <c r="CG5414" s="6"/>
      <c r="CH5414" s="6"/>
      <c r="CI5414" s="6"/>
      <c r="CJ5414" s="6"/>
      <c r="CK5414" s="6"/>
      <c r="CL5414" s="6"/>
      <c r="CM5414" s="6"/>
      <c r="CN5414" s="6"/>
      <c r="CO5414" s="6"/>
      <c r="CP5414" s="6"/>
      <c r="CQ5414" s="6"/>
      <c r="CR5414" s="6"/>
      <c r="CS5414" s="6"/>
      <c r="CT5414" s="6"/>
      <c r="CU5414" s="6"/>
      <c r="CV5414" s="6"/>
      <c r="CW5414" s="6"/>
      <c r="CX5414" s="6"/>
      <c r="CY5414" s="6"/>
      <c r="CZ5414" s="6"/>
      <c r="DA5414" s="6"/>
      <c r="DB5414" s="6"/>
      <c r="DC5414" s="6"/>
      <c r="DD5414" s="6"/>
      <c r="DE5414" s="6"/>
      <c r="DF5414" s="6"/>
      <c r="DG5414" s="6"/>
      <c r="DH5414" s="6"/>
      <c r="DI5414" s="6"/>
      <c r="DJ5414" s="6"/>
    </row>
    <row r="5415" spans="15:114" ht="15" customHeight="1" x14ac:dyDescent="0.15"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6"/>
      <c r="BC5415" s="6"/>
      <c r="BD5415" s="6"/>
      <c r="BE5415" s="6"/>
      <c r="BF5415" s="6"/>
      <c r="BG5415" s="6"/>
      <c r="BH5415" s="6"/>
      <c r="BI5415" s="6"/>
      <c r="BJ5415" s="6"/>
      <c r="BK5415" s="6"/>
      <c r="BL5415" s="6"/>
      <c r="BM5415" s="6"/>
      <c r="BN5415" s="6"/>
      <c r="BO5415" s="6"/>
      <c r="BP5415" s="6"/>
      <c r="BQ5415" s="6"/>
      <c r="BR5415" s="6"/>
      <c r="BS5415" s="6"/>
      <c r="BT5415" s="6"/>
      <c r="BU5415" s="6"/>
      <c r="BV5415" s="6"/>
      <c r="BW5415" s="6"/>
      <c r="BX5415" s="6"/>
      <c r="BY5415" s="6"/>
      <c r="BZ5415" s="6"/>
      <c r="CA5415" s="6"/>
      <c r="CB5415" s="6"/>
      <c r="CC5415" s="6"/>
      <c r="CD5415" s="6"/>
      <c r="CE5415" s="6"/>
      <c r="CF5415" s="6"/>
      <c r="CG5415" s="6"/>
      <c r="CH5415" s="6"/>
      <c r="CI5415" s="6"/>
      <c r="CJ5415" s="6"/>
      <c r="CK5415" s="6"/>
      <c r="CL5415" s="6"/>
      <c r="CM5415" s="6"/>
      <c r="CN5415" s="6"/>
      <c r="CO5415" s="6"/>
      <c r="CP5415" s="6"/>
      <c r="CQ5415" s="6"/>
      <c r="CR5415" s="6"/>
      <c r="CS5415" s="6"/>
      <c r="CT5415" s="6"/>
      <c r="CU5415" s="6"/>
      <c r="CV5415" s="6"/>
      <c r="CW5415" s="6"/>
      <c r="CX5415" s="6"/>
      <c r="CY5415" s="6"/>
      <c r="CZ5415" s="6"/>
      <c r="DA5415" s="6"/>
      <c r="DB5415" s="6"/>
      <c r="DC5415" s="6"/>
      <c r="DD5415" s="6"/>
      <c r="DE5415" s="6"/>
      <c r="DF5415" s="6"/>
      <c r="DG5415" s="6"/>
      <c r="DH5415" s="6"/>
      <c r="DI5415" s="6"/>
      <c r="DJ5415" s="6"/>
    </row>
    <row r="5416" spans="15:114" ht="15" customHeight="1" x14ac:dyDescent="0.15"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6"/>
      <c r="BC5416" s="6"/>
      <c r="BD5416" s="6"/>
      <c r="BE5416" s="6"/>
      <c r="BF5416" s="6"/>
      <c r="BG5416" s="6"/>
      <c r="BH5416" s="6"/>
      <c r="BI5416" s="6"/>
      <c r="BJ5416" s="6"/>
      <c r="BK5416" s="6"/>
      <c r="BL5416" s="6"/>
      <c r="BM5416" s="6"/>
      <c r="BN5416" s="6"/>
      <c r="BO5416" s="6"/>
      <c r="BP5416" s="6"/>
      <c r="BQ5416" s="6"/>
      <c r="BR5416" s="6"/>
      <c r="BS5416" s="6"/>
      <c r="BT5416" s="6"/>
      <c r="BU5416" s="6"/>
      <c r="BV5416" s="6"/>
      <c r="BW5416" s="6"/>
      <c r="BX5416" s="6"/>
      <c r="BY5416" s="6"/>
      <c r="BZ5416" s="6"/>
      <c r="CA5416" s="6"/>
      <c r="CB5416" s="6"/>
      <c r="CC5416" s="6"/>
      <c r="CD5416" s="6"/>
      <c r="CE5416" s="6"/>
      <c r="CF5416" s="6"/>
      <c r="CG5416" s="6"/>
      <c r="CH5416" s="6"/>
      <c r="CI5416" s="6"/>
      <c r="CJ5416" s="6"/>
      <c r="CK5416" s="6"/>
      <c r="CL5416" s="6"/>
      <c r="CM5416" s="6"/>
      <c r="CN5416" s="6"/>
      <c r="CO5416" s="6"/>
      <c r="CP5416" s="6"/>
      <c r="CQ5416" s="6"/>
      <c r="CR5416" s="6"/>
      <c r="CS5416" s="6"/>
      <c r="CT5416" s="6"/>
      <c r="CU5416" s="6"/>
      <c r="CV5416" s="6"/>
      <c r="CW5416" s="6"/>
      <c r="CX5416" s="6"/>
      <c r="CY5416" s="6"/>
      <c r="CZ5416" s="6"/>
      <c r="DA5416" s="6"/>
      <c r="DB5416" s="6"/>
      <c r="DC5416" s="6"/>
      <c r="DD5416" s="6"/>
      <c r="DE5416" s="6"/>
      <c r="DF5416" s="6"/>
      <c r="DG5416" s="6"/>
      <c r="DH5416" s="6"/>
      <c r="DI5416" s="6"/>
      <c r="DJ5416" s="6"/>
    </row>
    <row r="5417" spans="15:114" ht="15" customHeight="1" x14ac:dyDescent="0.15"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6"/>
      <c r="BC5417" s="6"/>
      <c r="BD5417" s="6"/>
      <c r="BE5417" s="6"/>
      <c r="BF5417" s="6"/>
      <c r="BG5417" s="6"/>
      <c r="BH5417" s="6"/>
      <c r="BI5417" s="6"/>
      <c r="BJ5417" s="6"/>
      <c r="BK5417" s="6"/>
      <c r="BL5417" s="6"/>
      <c r="BM5417" s="6"/>
      <c r="BN5417" s="6"/>
      <c r="BO5417" s="6"/>
      <c r="BP5417" s="6"/>
      <c r="BQ5417" s="6"/>
      <c r="BR5417" s="6"/>
      <c r="BS5417" s="6"/>
      <c r="BT5417" s="6"/>
      <c r="BU5417" s="6"/>
      <c r="BV5417" s="6"/>
      <c r="BW5417" s="6"/>
      <c r="BX5417" s="6"/>
      <c r="BY5417" s="6"/>
      <c r="BZ5417" s="6"/>
      <c r="CA5417" s="6"/>
      <c r="CB5417" s="6"/>
      <c r="CC5417" s="6"/>
      <c r="CD5417" s="6"/>
      <c r="CE5417" s="6"/>
      <c r="CF5417" s="6"/>
      <c r="CG5417" s="6"/>
      <c r="CH5417" s="6"/>
      <c r="CI5417" s="6"/>
      <c r="CJ5417" s="6"/>
      <c r="CK5417" s="6"/>
      <c r="CL5417" s="6"/>
      <c r="CM5417" s="6"/>
      <c r="CN5417" s="6"/>
      <c r="CO5417" s="6"/>
      <c r="CP5417" s="6"/>
      <c r="CQ5417" s="6"/>
      <c r="CR5417" s="6"/>
      <c r="CS5417" s="6"/>
      <c r="CT5417" s="6"/>
      <c r="CU5417" s="6"/>
      <c r="CV5417" s="6"/>
      <c r="CW5417" s="6"/>
      <c r="CX5417" s="6"/>
      <c r="CY5417" s="6"/>
      <c r="CZ5417" s="6"/>
      <c r="DA5417" s="6"/>
      <c r="DB5417" s="6"/>
      <c r="DC5417" s="6"/>
      <c r="DD5417" s="6"/>
      <c r="DE5417" s="6"/>
      <c r="DF5417" s="6"/>
      <c r="DG5417" s="6"/>
      <c r="DH5417" s="6"/>
      <c r="DI5417" s="6"/>
      <c r="DJ5417" s="6"/>
    </row>
    <row r="5418" spans="15:114" ht="15" customHeight="1" x14ac:dyDescent="0.15"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6"/>
      <c r="BD5418" s="6"/>
      <c r="BE5418" s="6"/>
      <c r="BF5418" s="6"/>
      <c r="BG5418" s="6"/>
      <c r="BH5418" s="6"/>
      <c r="BI5418" s="6"/>
      <c r="BJ5418" s="6"/>
      <c r="BK5418" s="6"/>
      <c r="BL5418" s="6"/>
      <c r="BM5418" s="6"/>
      <c r="BN5418" s="6"/>
      <c r="BO5418" s="6"/>
      <c r="BP5418" s="6"/>
      <c r="BQ5418" s="6"/>
      <c r="BR5418" s="6"/>
      <c r="BS5418" s="6"/>
      <c r="BT5418" s="6"/>
      <c r="BU5418" s="6"/>
      <c r="BV5418" s="6"/>
      <c r="BW5418" s="6"/>
      <c r="BX5418" s="6"/>
      <c r="BY5418" s="6"/>
      <c r="BZ5418" s="6"/>
      <c r="CA5418" s="6"/>
      <c r="CB5418" s="6"/>
      <c r="CC5418" s="6"/>
      <c r="CD5418" s="6"/>
      <c r="CE5418" s="6"/>
      <c r="CF5418" s="6"/>
      <c r="CG5418" s="6"/>
      <c r="CH5418" s="6"/>
      <c r="CI5418" s="6"/>
      <c r="CJ5418" s="6"/>
      <c r="CK5418" s="6"/>
      <c r="CL5418" s="6"/>
      <c r="CM5418" s="6"/>
      <c r="CN5418" s="6"/>
      <c r="CO5418" s="6"/>
      <c r="CP5418" s="6"/>
      <c r="CQ5418" s="6"/>
      <c r="CR5418" s="6"/>
      <c r="CS5418" s="6"/>
      <c r="CT5418" s="6"/>
      <c r="CU5418" s="6"/>
      <c r="CV5418" s="6"/>
      <c r="CW5418" s="6"/>
      <c r="CX5418" s="6"/>
      <c r="CY5418" s="6"/>
      <c r="CZ5418" s="6"/>
      <c r="DA5418" s="6"/>
      <c r="DB5418" s="6"/>
      <c r="DC5418" s="6"/>
      <c r="DD5418" s="6"/>
      <c r="DE5418" s="6"/>
      <c r="DF5418" s="6"/>
      <c r="DG5418" s="6"/>
      <c r="DH5418" s="6"/>
      <c r="DI5418" s="6"/>
      <c r="DJ5418" s="6"/>
    </row>
    <row r="5419" spans="15:114" ht="15" customHeight="1" x14ac:dyDescent="0.15"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6"/>
      <c r="BC5419" s="6"/>
      <c r="BD5419" s="6"/>
      <c r="BE5419" s="6"/>
      <c r="BF5419" s="6"/>
      <c r="BG5419" s="6"/>
      <c r="BH5419" s="6"/>
      <c r="BI5419" s="6"/>
      <c r="BJ5419" s="6"/>
      <c r="BK5419" s="6"/>
      <c r="BL5419" s="6"/>
      <c r="BM5419" s="6"/>
      <c r="BN5419" s="6"/>
      <c r="BO5419" s="6"/>
      <c r="BP5419" s="6"/>
      <c r="BQ5419" s="6"/>
      <c r="BR5419" s="6"/>
      <c r="BS5419" s="6"/>
      <c r="BT5419" s="6"/>
      <c r="BU5419" s="6"/>
      <c r="BV5419" s="6"/>
      <c r="BW5419" s="6"/>
      <c r="BX5419" s="6"/>
      <c r="BY5419" s="6"/>
      <c r="BZ5419" s="6"/>
      <c r="CA5419" s="6"/>
      <c r="CB5419" s="6"/>
      <c r="CC5419" s="6"/>
      <c r="CD5419" s="6"/>
      <c r="CE5419" s="6"/>
      <c r="CF5419" s="6"/>
      <c r="CG5419" s="6"/>
      <c r="CH5419" s="6"/>
      <c r="CI5419" s="6"/>
      <c r="CJ5419" s="6"/>
      <c r="CK5419" s="6"/>
      <c r="CL5419" s="6"/>
      <c r="CM5419" s="6"/>
      <c r="CN5419" s="6"/>
      <c r="CO5419" s="6"/>
      <c r="CP5419" s="6"/>
      <c r="CQ5419" s="6"/>
      <c r="CR5419" s="6"/>
      <c r="CS5419" s="6"/>
      <c r="CT5419" s="6"/>
      <c r="CU5419" s="6"/>
      <c r="CV5419" s="6"/>
      <c r="CW5419" s="6"/>
      <c r="CX5419" s="6"/>
      <c r="CY5419" s="6"/>
      <c r="CZ5419" s="6"/>
      <c r="DA5419" s="6"/>
      <c r="DB5419" s="6"/>
      <c r="DC5419" s="6"/>
      <c r="DD5419" s="6"/>
      <c r="DE5419" s="6"/>
      <c r="DF5419" s="6"/>
      <c r="DG5419" s="6"/>
      <c r="DH5419" s="6"/>
      <c r="DI5419" s="6"/>
      <c r="DJ5419" s="6"/>
    </row>
    <row r="5420" spans="15:114" ht="15" customHeight="1" x14ac:dyDescent="0.15"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6"/>
      <c r="BC5420" s="6"/>
      <c r="BD5420" s="6"/>
      <c r="BE5420" s="6"/>
      <c r="BF5420" s="6"/>
      <c r="BG5420" s="6"/>
      <c r="BH5420" s="6"/>
      <c r="BI5420" s="6"/>
      <c r="BJ5420" s="6"/>
      <c r="BK5420" s="6"/>
      <c r="BL5420" s="6"/>
      <c r="BM5420" s="6"/>
      <c r="BN5420" s="6"/>
      <c r="BO5420" s="6"/>
      <c r="BP5420" s="6"/>
      <c r="BQ5420" s="6"/>
      <c r="BR5420" s="6"/>
      <c r="BS5420" s="6"/>
      <c r="BT5420" s="6"/>
      <c r="BU5420" s="6"/>
      <c r="BV5420" s="6"/>
      <c r="BW5420" s="6"/>
      <c r="BX5420" s="6"/>
      <c r="BY5420" s="6"/>
      <c r="BZ5420" s="6"/>
      <c r="CA5420" s="6"/>
      <c r="CB5420" s="6"/>
      <c r="CC5420" s="6"/>
      <c r="CD5420" s="6"/>
      <c r="CE5420" s="6"/>
      <c r="CF5420" s="6"/>
      <c r="CG5420" s="6"/>
      <c r="CH5420" s="6"/>
      <c r="CI5420" s="6"/>
      <c r="CJ5420" s="6"/>
      <c r="CK5420" s="6"/>
      <c r="CL5420" s="6"/>
      <c r="CM5420" s="6"/>
      <c r="CN5420" s="6"/>
      <c r="CO5420" s="6"/>
      <c r="CP5420" s="6"/>
      <c r="CQ5420" s="6"/>
      <c r="CR5420" s="6"/>
      <c r="CS5420" s="6"/>
      <c r="CT5420" s="6"/>
      <c r="CU5420" s="6"/>
      <c r="CV5420" s="6"/>
      <c r="CW5420" s="6"/>
      <c r="CX5420" s="6"/>
      <c r="CY5420" s="6"/>
      <c r="CZ5420" s="6"/>
      <c r="DA5420" s="6"/>
      <c r="DB5420" s="6"/>
      <c r="DC5420" s="6"/>
      <c r="DD5420" s="6"/>
      <c r="DE5420" s="6"/>
      <c r="DF5420" s="6"/>
      <c r="DG5420" s="6"/>
      <c r="DH5420" s="6"/>
      <c r="DI5420" s="6"/>
      <c r="DJ5420" s="6"/>
    </row>
    <row r="5421" spans="15:114" ht="15" customHeight="1" x14ac:dyDescent="0.15"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6"/>
      <c r="BC5421" s="6"/>
      <c r="BD5421" s="6"/>
      <c r="BE5421" s="6"/>
      <c r="BF5421" s="6"/>
      <c r="BG5421" s="6"/>
      <c r="BH5421" s="6"/>
      <c r="BI5421" s="6"/>
      <c r="BJ5421" s="6"/>
      <c r="BK5421" s="6"/>
      <c r="BL5421" s="6"/>
      <c r="BM5421" s="6"/>
      <c r="BN5421" s="6"/>
      <c r="BO5421" s="6"/>
      <c r="BP5421" s="6"/>
      <c r="BQ5421" s="6"/>
      <c r="BR5421" s="6"/>
      <c r="BS5421" s="6"/>
      <c r="BT5421" s="6"/>
      <c r="BU5421" s="6"/>
      <c r="BV5421" s="6"/>
      <c r="BW5421" s="6"/>
      <c r="BX5421" s="6"/>
      <c r="BY5421" s="6"/>
      <c r="BZ5421" s="6"/>
      <c r="CA5421" s="6"/>
      <c r="CB5421" s="6"/>
      <c r="CC5421" s="6"/>
      <c r="CD5421" s="6"/>
      <c r="CE5421" s="6"/>
      <c r="CF5421" s="6"/>
      <c r="CG5421" s="6"/>
      <c r="CH5421" s="6"/>
      <c r="CI5421" s="6"/>
      <c r="CJ5421" s="6"/>
      <c r="CK5421" s="6"/>
      <c r="CL5421" s="6"/>
      <c r="CM5421" s="6"/>
      <c r="CN5421" s="6"/>
      <c r="CO5421" s="6"/>
      <c r="CP5421" s="6"/>
      <c r="CQ5421" s="6"/>
      <c r="CR5421" s="6"/>
      <c r="CS5421" s="6"/>
      <c r="CT5421" s="6"/>
      <c r="CU5421" s="6"/>
      <c r="CV5421" s="6"/>
      <c r="CW5421" s="6"/>
      <c r="CX5421" s="6"/>
      <c r="CY5421" s="6"/>
      <c r="CZ5421" s="6"/>
      <c r="DA5421" s="6"/>
      <c r="DB5421" s="6"/>
      <c r="DC5421" s="6"/>
      <c r="DD5421" s="6"/>
      <c r="DE5421" s="6"/>
      <c r="DF5421" s="6"/>
      <c r="DG5421" s="6"/>
      <c r="DH5421" s="6"/>
      <c r="DI5421" s="6"/>
      <c r="DJ5421" s="6"/>
    </row>
    <row r="5422" spans="15:114" ht="15" customHeight="1" x14ac:dyDescent="0.15"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6"/>
      <c r="BC5422" s="6"/>
      <c r="BD5422" s="6"/>
      <c r="BE5422" s="6"/>
      <c r="BF5422" s="6"/>
      <c r="BG5422" s="6"/>
      <c r="BH5422" s="6"/>
      <c r="BI5422" s="6"/>
      <c r="BJ5422" s="6"/>
      <c r="BK5422" s="6"/>
      <c r="BL5422" s="6"/>
      <c r="BM5422" s="6"/>
      <c r="BN5422" s="6"/>
      <c r="BO5422" s="6"/>
      <c r="BP5422" s="6"/>
      <c r="BQ5422" s="6"/>
      <c r="BR5422" s="6"/>
      <c r="BS5422" s="6"/>
      <c r="BT5422" s="6"/>
      <c r="BU5422" s="6"/>
      <c r="BV5422" s="6"/>
      <c r="BW5422" s="6"/>
      <c r="BX5422" s="6"/>
      <c r="BY5422" s="6"/>
      <c r="BZ5422" s="6"/>
      <c r="CA5422" s="6"/>
      <c r="CB5422" s="6"/>
      <c r="CC5422" s="6"/>
      <c r="CD5422" s="6"/>
      <c r="CE5422" s="6"/>
      <c r="CF5422" s="6"/>
      <c r="CG5422" s="6"/>
      <c r="CH5422" s="6"/>
      <c r="CI5422" s="6"/>
      <c r="CJ5422" s="6"/>
      <c r="CK5422" s="6"/>
      <c r="CL5422" s="6"/>
      <c r="CM5422" s="6"/>
      <c r="CN5422" s="6"/>
      <c r="CO5422" s="6"/>
      <c r="CP5422" s="6"/>
      <c r="CQ5422" s="6"/>
      <c r="CR5422" s="6"/>
      <c r="CS5422" s="6"/>
      <c r="CT5422" s="6"/>
      <c r="CU5422" s="6"/>
      <c r="CV5422" s="6"/>
      <c r="CW5422" s="6"/>
      <c r="CX5422" s="6"/>
      <c r="CY5422" s="6"/>
      <c r="CZ5422" s="6"/>
      <c r="DA5422" s="6"/>
      <c r="DB5422" s="6"/>
      <c r="DC5422" s="6"/>
      <c r="DD5422" s="6"/>
      <c r="DE5422" s="6"/>
      <c r="DF5422" s="6"/>
      <c r="DG5422" s="6"/>
      <c r="DH5422" s="6"/>
      <c r="DI5422" s="6"/>
      <c r="DJ5422" s="6"/>
    </row>
    <row r="5423" spans="15:114" ht="15" customHeight="1" x14ac:dyDescent="0.15"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6"/>
      <c r="BC5423" s="6"/>
      <c r="BD5423" s="6"/>
      <c r="BE5423" s="6"/>
      <c r="BF5423" s="6"/>
      <c r="BG5423" s="6"/>
      <c r="BH5423" s="6"/>
      <c r="BI5423" s="6"/>
      <c r="BJ5423" s="6"/>
      <c r="BK5423" s="6"/>
      <c r="BL5423" s="6"/>
      <c r="BM5423" s="6"/>
      <c r="BN5423" s="6"/>
      <c r="BO5423" s="6"/>
      <c r="BP5423" s="6"/>
      <c r="BQ5423" s="6"/>
      <c r="BR5423" s="6"/>
      <c r="BS5423" s="6"/>
      <c r="BT5423" s="6"/>
      <c r="BU5423" s="6"/>
      <c r="BV5423" s="6"/>
      <c r="BW5423" s="6"/>
      <c r="BX5423" s="6"/>
      <c r="BY5423" s="6"/>
      <c r="BZ5423" s="6"/>
      <c r="CA5423" s="6"/>
      <c r="CB5423" s="6"/>
      <c r="CC5423" s="6"/>
      <c r="CD5423" s="6"/>
      <c r="CE5423" s="6"/>
      <c r="CF5423" s="6"/>
      <c r="CG5423" s="6"/>
      <c r="CH5423" s="6"/>
      <c r="CI5423" s="6"/>
      <c r="CJ5423" s="6"/>
      <c r="CK5423" s="6"/>
      <c r="CL5423" s="6"/>
      <c r="CM5423" s="6"/>
      <c r="CN5423" s="6"/>
      <c r="CO5423" s="6"/>
      <c r="CP5423" s="6"/>
      <c r="CQ5423" s="6"/>
      <c r="CR5423" s="6"/>
      <c r="CS5423" s="6"/>
      <c r="CT5423" s="6"/>
      <c r="CU5423" s="6"/>
      <c r="CV5423" s="6"/>
      <c r="CW5423" s="6"/>
      <c r="CX5423" s="6"/>
      <c r="CY5423" s="6"/>
      <c r="CZ5423" s="6"/>
      <c r="DA5423" s="6"/>
      <c r="DB5423" s="6"/>
      <c r="DC5423" s="6"/>
      <c r="DD5423" s="6"/>
      <c r="DE5423" s="6"/>
      <c r="DF5423" s="6"/>
      <c r="DG5423" s="6"/>
      <c r="DH5423" s="6"/>
      <c r="DI5423" s="6"/>
      <c r="DJ5423" s="6"/>
    </row>
    <row r="5424" spans="15:114" ht="15" customHeight="1" x14ac:dyDescent="0.15"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6"/>
      <c r="BC5424" s="6"/>
      <c r="BD5424" s="6"/>
      <c r="BE5424" s="6"/>
      <c r="BF5424" s="6"/>
      <c r="BG5424" s="6"/>
      <c r="BH5424" s="6"/>
      <c r="BI5424" s="6"/>
      <c r="BJ5424" s="6"/>
      <c r="BK5424" s="6"/>
      <c r="BL5424" s="6"/>
      <c r="BM5424" s="6"/>
      <c r="BN5424" s="6"/>
      <c r="BO5424" s="6"/>
      <c r="BP5424" s="6"/>
      <c r="BQ5424" s="6"/>
      <c r="BR5424" s="6"/>
      <c r="BS5424" s="6"/>
      <c r="BT5424" s="6"/>
      <c r="BU5424" s="6"/>
      <c r="BV5424" s="6"/>
      <c r="BW5424" s="6"/>
      <c r="BX5424" s="6"/>
      <c r="BY5424" s="6"/>
      <c r="BZ5424" s="6"/>
      <c r="CA5424" s="6"/>
      <c r="CB5424" s="6"/>
      <c r="CC5424" s="6"/>
      <c r="CD5424" s="6"/>
      <c r="CE5424" s="6"/>
      <c r="CF5424" s="6"/>
      <c r="CG5424" s="6"/>
      <c r="CH5424" s="6"/>
      <c r="CI5424" s="6"/>
      <c r="CJ5424" s="6"/>
      <c r="CK5424" s="6"/>
      <c r="CL5424" s="6"/>
      <c r="CM5424" s="6"/>
      <c r="CN5424" s="6"/>
      <c r="CO5424" s="6"/>
      <c r="CP5424" s="6"/>
      <c r="CQ5424" s="6"/>
      <c r="CR5424" s="6"/>
      <c r="CS5424" s="6"/>
      <c r="CT5424" s="6"/>
      <c r="CU5424" s="6"/>
      <c r="CV5424" s="6"/>
      <c r="CW5424" s="6"/>
      <c r="CX5424" s="6"/>
      <c r="CY5424" s="6"/>
      <c r="CZ5424" s="6"/>
      <c r="DA5424" s="6"/>
      <c r="DB5424" s="6"/>
      <c r="DC5424" s="6"/>
      <c r="DD5424" s="6"/>
      <c r="DE5424" s="6"/>
      <c r="DF5424" s="6"/>
      <c r="DG5424" s="6"/>
      <c r="DH5424" s="6"/>
      <c r="DI5424" s="6"/>
      <c r="DJ5424" s="6"/>
    </row>
    <row r="5425" spans="15:114" ht="15" customHeight="1" x14ac:dyDescent="0.15"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6"/>
      <c r="BC5425" s="6"/>
      <c r="BD5425" s="6"/>
      <c r="BE5425" s="6"/>
      <c r="BF5425" s="6"/>
      <c r="BG5425" s="6"/>
      <c r="BH5425" s="6"/>
      <c r="BI5425" s="6"/>
      <c r="BJ5425" s="6"/>
      <c r="BK5425" s="6"/>
      <c r="BL5425" s="6"/>
      <c r="BM5425" s="6"/>
      <c r="BN5425" s="6"/>
      <c r="BO5425" s="6"/>
      <c r="BP5425" s="6"/>
      <c r="BQ5425" s="6"/>
      <c r="BR5425" s="6"/>
      <c r="BS5425" s="6"/>
      <c r="BT5425" s="6"/>
      <c r="BU5425" s="6"/>
      <c r="BV5425" s="6"/>
      <c r="BW5425" s="6"/>
      <c r="BX5425" s="6"/>
      <c r="BY5425" s="6"/>
      <c r="BZ5425" s="6"/>
      <c r="CA5425" s="6"/>
      <c r="CB5425" s="6"/>
      <c r="CC5425" s="6"/>
      <c r="CD5425" s="6"/>
      <c r="CE5425" s="6"/>
      <c r="CF5425" s="6"/>
      <c r="CG5425" s="6"/>
      <c r="CH5425" s="6"/>
      <c r="CI5425" s="6"/>
      <c r="CJ5425" s="6"/>
      <c r="CK5425" s="6"/>
      <c r="CL5425" s="6"/>
      <c r="CM5425" s="6"/>
      <c r="CN5425" s="6"/>
      <c r="CO5425" s="6"/>
      <c r="CP5425" s="6"/>
      <c r="CQ5425" s="6"/>
      <c r="CR5425" s="6"/>
      <c r="CS5425" s="6"/>
      <c r="CT5425" s="6"/>
      <c r="CU5425" s="6"/>
      <c r="CV5425" s="6"/>
      <c r="CW5425" s="6"/>
      <c r="CX5425" s="6"/>
      <c r="CY5425" s="6"/>
      <c r="CZ5425" s="6"/>
      <c r="DA5425" s="6"/>
      <c r="DB5425" s="6"/>
      <c r="DC5425" s="6"/>
      <c r="DD5425" s="6"/>
      <c r="DE5425" s="6"/>
      <c r="DF5425" s="6"/>
      <c r="DG5425" s="6"/>
      <c r="DH5425" s="6"/>
      <c r="DI5425" s="6"/>
      <c r="DJ5425" s="6"/>
    </row>
    <row r="5426" spans="15:114" ht="15" customHeight="1" x14ac:dyDescent="0.15"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  <c r="BH5426" s="6"/>
      <c r="BI5426" s="6"/>
      <c r="BJ5426" s="6"/>
      <c r="BK5426" s="6"/>
      <c r="BL5426" s="6"/>
      <c r="BM5426" s="6"/>
      <c r="BN5426" s="6"/>
      <c r="BO5426" s="6"/>
      <c r="BP5426" s="6"/>
      <c r="BQ5426" s="6"/>
      <c r="BR5426" s="6"/>
      <c r="BS5426" s="6"/>
      <c r="BT5426" s="6"/>
      <c r="BU5426" s="6"/>
      <c r="BV5426" s="6"/>
      <c r="BW5426" s="6"/>
      <c r="BX5426" s="6"/>
      <c r="BY5426" s="6"/>
      <c r="BZ5426" s="6"/>
      <c r="CA5426" s="6"/>
      <c r="CB5426" s="6"/>
      <c r="CC5426" s="6"/>
      <c r="CD5426" s="6"/>
      <c r="CE5426" s="6"/>
      <c r="CF5426" s="6"/>
      <c r="CG5426" s="6"/>
      <c r="CH5426" s="6"/>
      <c r="CI5426" s="6"/>
      <c r="CJ5426" s="6"/>
      <c r="CK5426" s="6"/>
      <c r="CL5426" s="6"/>
      <c r="CM5426" s="6"/>
      <c r="CN5426" s="6"/>
      <c r="CO5426" s="6"/>
      <c r="CP5426" s="6"/>
      <c r="CQ5426" s="6"/>
      <c r="CR5426" s="6"/>
      <c r="CS5426" s="6"/>
      <c r="CT5426" s="6"/>
      <c r="CU5426" s="6"/>
      <c r="CV5426" s="6"/>
      <c r="CW5426" s="6"/>
      <c r="CX5426" s="6"/>
      <c r="CY5426" s="6"/>
      <c r="CZ5426" s="6"/>
      <c r="DA5426" s="6"/>
      <c r="DB5426" s="6"/>
      <c r="DC5426" s="6"/>
      <c r="DD5426" s="6"/>
      <c r="DE5426" s="6"/>
      <c r="DF5426" s="6"/>
      <c r="DG5426" s="6"/>
      <c r="DH5426" s="6"/>
      <c r="DI5426" s="6"/>
      <c r="DJ5426" s="6"/>
    </row>
    <row r="5427" spans="15:114" ht="15" customHeight="1" x14ac:dyDescent="0.15"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  <c r="BH5427" s="6"/>
      <c r="BI5427" s="6"/>
      <c r="BJ5427" s="6"/>
      <c r="BK5427" s="6"/>
      <c r="BL5427" s="6"/>
      <c r="BM5427" s="6"/>
      <c r="BN5427" s="6"/>
      <c r="BO5427" s="6"/>
      <c r="BP5427" s="6"/>
      <c r="BQ5427" s="6"/>
      <c r="BR5427" s="6"/>
      <c r="BS5427" s="6"/>
      <c r="BT5427" s="6"/>
      <c r="BU5427" s="6"/>
      <c r="BV5427" s="6"/>
      <c r="BW5427" s="6"/>
      <c r="BX5427" s="6"/>
      <c r="BY5427" s="6"/>
      <c r="BZ5427" s="6"/>
      <c r="CA5427" s="6"/>
      <c r="CB5427" s="6"/>
      <c r="CC5427" s="6"/>
      <c r="CD5427" s="6"/>
      <c r="CE5427" s="6"/>
      <c r="CF5427" s="6"/>
      <c r="CG5427" s="6"/>
      <c r="CH5427" s="6"/>
      <c r="CI5427" s="6"/>
      <c r="CJ5427" s="6"/>
      <c r="CK5427" s="6"/>
      <c r="CL5427" s="6"/>
      <c r="CM5427" s="6"/>
      <c r="CN5427" s="6"/>
      <c r="CO5427" s="6"/>
      <c r="CP5427" s="6"/>
      <c r="CQ5427" s="6"/>
      <c r="CR5427" s="6"/>
      <c r="CS5427" s="6"/>
      <c r="CT5427" s="6"/>
      <c r="CU5427" s="6"/>
      <c r="CV5427" s="6"/>
      <c r="CW5427" s="6"/>
      <c r="CX5427" s="6"/>
      <c r="CY5427" s="6"/>
      <c r="CZ5427" s="6"/>
      <c r="DA5427" s="6"/>
      <c r="DB5427" s="6"/>
      <c r="DC5427" s="6"/>
      <c r="DD5427" s="6"/>
      <c r="DE5427" s="6"/>
      <c r="DF5427" s="6"/>
      <c r="DG5427" s="6"/>
      <c r="DH5427" s="6"/>
      <c r="DI5427" s="6"/>
      <c r="DJ5427" s="6"/>
    </row>
    <row r="5428" spans="15:114" ht="15" customHeight="1" x14ac:dyDescent="0.15"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6"/>
      <c r="BC5428" s="6"/>
      <c r="BD5428" s="6"/>
      <c r="BE5428" s="6"/>
      <c r="BF5428" s="6"/>
      <c r="BG5428" s="6"/>
      <c r="BH5428" s="6"/>
      <c r="BI5428" s="6"/>
      <c r="BJ5428" s="6"/>
      <c r="BK5428" s="6"/>
      <c r="BL5428" s="6"/>
      <c r="BM5428" s="6"/>
      <c r="BN5428" s="6"/>
      <c r="BO5428" s="6"/>
      <c r="BP5428" s="6"/>
      <c r="BQ5428" s="6"/>
      <c r="BR5428" s="6"/>
      <c r="BS5428" s="6"/>
      <c r="BT5428" s="6"/>
      <c r="BU5428" s="6"/>
      <c r="BV5428" s="6"/>
      <c r="BW5428" s="6"/>
      <c r="BX5428" s="6"/>
      <c r="BY5428" s="6"/>
      <c r="BZ5428" s="6"/>
      <c r="CA5428" s="6"/>
      <c r="CB5428" s="6"/>
      <c r="CC5428" s="6"/>
      <c r="CD5428" s="6"/>
      <c r="CE5428" s="6"/>
      <c r="CF5428" s="6"/>
      <c r="CG5428" s="6"/>
      <c r="CH5428" s="6"/>
      <c r="CI5428" s="6"/>
      <c r="CJ5428" s="6"/>
      <c r="CK5428" s="6"/>
      <c r="CL5428" s="6"/>
      <c r="CM5428" s="6"/>
      <c r="CN5428" s="6"/>
      <c r="CO5428" s="6"/>
      <c r="CP5428" s="6"/>
      <c r="CQ5428" s="6"/>
      <c r="CR5428" s="6"/>
      <c r="CS5428" s="6"/>
      <c r="CT5428" s="6"/>
      <c r="CU5428" s="6"/>
      <c r="CV5428" s="6"/>
      <c r="CW5428" s="6"/>
      <c r="CX5428" s="6"/>
      <c r="CY5428" s="6"/>
      <c r="CZ5428" s="6"/>
      <c r="DA5428" s="6"/>
      <c r="DB5428" s="6"/>
      <c r="DC5428" s="6"/>
      <c r="DD5428" s="6"/>
      <c r="DE5428" s="6"/>
      <c r="DF5428" s="6"/>
      <c r="DG5428" s="6"/>
      <c r="DH5428" s="6"/>
      <c r="DI5428" s="6"/>
      <c r="DJ5428" s="6"/>
    </row>
    <row r="5429" spans="15:114" ht="15" customHeight="1" x14ac:dyDescent="0.15"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6"/>
      <c r="BC5429" s="6"/>
      <c r="BD5429" s="6"/>
      <c r="BE5429" s="6"/>
      <c r="BF5429" s="6"/>
      <c r="BG5429" s="6"/>
      <c r="BH5429" s="6"/>
      <c r="BI5429" s="6"/>
      <c r="BJ5429" s="6"/>
      <c r="BK5429" s="6"/>
      <c r="BL5429" s="6"/>
      <c r="BM5429" s="6"/>
      <c r="BN5429" s="6"/>
      <c r="BO5429" s="6"/>
      <c r="BP5429" s="6"/>
      <c r="BQ5429" s="6"/>
      <c r="BR5429" s="6"/>
      <c r="BS5429" s="6"/>
      <c r="BT5429" s="6"/>
      <c r="BU5429" s="6"/>
      <c r="BV5429" s="6"/>
      <c r="BW5429" s="6"/>
      <c r="BX5429" s="6"/>
      <c r="BY5429" s="6"/>
      <c r="BZ5429" s="6"/>
      <c r="CA5429" s="6"/>
      <c r="CB5429" s="6"/>
      <c r="CC5429" s="6"/>
      <c r="CD5429" s="6"/>
      <c r="CE5429" s="6"/>
      <c r="CF5429" s="6"/>
      <c r="CG5429" s="6"/>
      <c r="CH5429" s="6"/>
      <c r="CI5429" s="6"/>
      <c r="CJ5429" s="6"/>
      <c r="CK5429" s="6"/>
      <c r="CL5429" s="6"/>
      <c r="CM5429" s="6"/>
      <c r="CN5429" s="6"/>
      <c r="CO5429" s="6"/>
      <c r="CP5429" s="6"/>
      <c r="CQ5429" s="6"/>
      <c r="CR5429" s="6"/>
      <c r="CS5429" s="6"/>
      <c r="CT5429" s="6"/>
      <c r="CU5429" s="6"/>
      <c r="CV5429" s="6"/>
      <c r="CW5429" s="6"/>
      <c r="CX5429" s="6"/>
      <c r="CY5429" s="6"/>
      <c r="CZ5429" s="6"/>
      <c r="DA5429" s="6"/>
      <c r="DB5429" s="6"/>
      <c r="DC5429" s="6"/>
      <c r="DD5429" s="6"/>
      <c r="DE5429" s="6"/>
      <c r="DF5429" s="6"/>
      <c r="DG5429" s="6"/>
      <c r="DH5429" s="6"/>
      <c r="DI5429" s="6"/>
      <c r="DJ5429" s="6"/>
    </row>
    <row r="5430" spans="15:114" ht="15" customHeight="1" x14ac:dyDescent="0.15"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6"/>
      <c r="BC5430" s="6"/>
      <c r="BD5430" s="6"/>
      <c r="BE5430" s="6"/>
      <c r="BF5430" s="6"/>
      <c r="BG5430" s="6"/>
      <c r="BH5430" s="6"/>
      <c r="BI5430" s="6"/>
      <c r="BJ5430" s="6"/>
      <c r="BK5430" s="6"/>
      <c r="BL5430" s="6"/>
      <c r="BM5430" s="6"/>
      <c r="BN5430" s="6"/>
      <c r="BO5430" s="6"/>
      <c r="BP5430" s="6"/>
      <c r="BQ5430" s="6"/>
      <c r="BR5430" s="6"/>
      <c r="BS5430" s="6"/>
      <c r="BT5430" s="6"/>
      <c r="BU5430" s="6"/>
      <c r="BV5430" s="6"/>
      <c r="BW5430" s="6"/>
      <c r="BX5430" s="6"/>
      <c r="BY5430" s="6"/>
      <c r="BZ5430" s="6"/>
      <c r="CA5430" s="6"/>
      <c r="CB5430" s="6"/>
      <c r="CC5430" s="6"/>
      <c r="CD5430" s="6"/>
      <c r="CE5430" s="6"/>
      <c r="CF5430" s="6"/>
      <c r="CG5430" s="6"/>
      <c r="CH5430" s="6"/>
      <c r="CI5430" s="6"/>
      <c r="CJ5430" s="6"/>
      <c r="CK5430" s="6"/>
      <c r="CL5430" s="6"/>
      <c r="CM5430" s="6"/>
      <c r="CN5430" s="6"/>
      <c r="CO5430" s="6"/>
      <c r="CP5430" s="6"/>
      <c r="CQ5430" s="6"/>
      <c r="CR5430" s="6"/>
      <c r="CS5430" s="6"/>
      <c r="CT5430" s="6"/>
      <c r="CU5430" s="6"/>
      <c r="CV5430" s="6"/>
      <c r="CW5430" s="6"/>
      <c r="CX5430" s="6"/>
      <c r="CY5430" s="6"/>
      <c r="CZ5430" s="6"/>
      <c r="DA5430" s="6"/>
      <c r="DB5430" s="6"/>
      <c r="DC5430" s="6"/>
      <c r="DD5430" s="6"/>
      <c r="DE5430" s="6"/>
      <c r="DF5430" s="6"/>
      <c r="DG5430" s="6"/>
      <c r="DH5430" s="6"/>
      <c r="DI5430" s="6"/>
      <c r="DJ5430" s="6"/>
    </row>
    <row r="5431" spans="15:114" ht="15" customHeight="1" x14ac:dyDescent="0.15"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6"/>
      <c r="BC5431" s="6"/>
      <c r="BD5431" s="6"/>
      <c r="BE5431" s="6"/>
      <c r="BF5431" s="6"/>
      <c r="BG5431" s="6"/>
      <c r="BH5431" s="6"/>
      <c r="BI5431" s="6"/>
      <c r="BJ5431" s="6"/>
      <c r="BK5431" s="6"/>
      <c r="BL5431" s="6"/>
      <c r="BM5431" s="6"/>
      <c r="BN5431" s="6"/>
      <c r="BO5431" s="6"/>
      <c r="BP5431" s="6"/>
      <c r="BQ5431" s="6"/>
      <c r="BR5431" s="6"/>
      <c r="BS5431" s="6"/>
      <c r="BT5431" s="6"/>
      <c r="BU5431" s="6"/>
      <c r="BV5431" s="6"/>
      <c r="BW5431" s="6"/>
      <c r="BX5431" s="6"/>
      <c r="BY5431" s="6"/>
      <c r="BZ5431" s="6"/>
      <c r="CA5431" s="6"/>
      <c r="CB5431" s="6"/>
      <c r="CC5431" s="6"/>
      <c r="CD5431" s="6"/>
      <c r="CE5431" s="6"/>
      <c r="CF5431" s="6"/>
      <c r="CG5431" s="6"/>
      <c r="CH5431" s="6"/>
      <c r="CI5431" s="6"/>
      <c r="CJ5431" s="6"/>
      <c r="CK5431" s="6"/>
      <c r="CL5431" s="6"/>
      <c r="CM5431" s="6"/>
      <c r="CN5431" s="6"/>
      <c r="CO5431" s="6"/>
      <c r="CP5431" s="6"/>
      <c r="CQ5431" s="6"/>
      <c r="CR5431" s="6"/>
      <c r="CS5431" s="6"/>
      <c r="CT5431" s="6"/>
      <c r="CU5431" s="6"/>
      <c r="CV5431" s="6"/>
      <c r="CW5431" s="6"/>
      <c r="CX5431" s="6"/>
      <c r="CY5431" s="6"/>
      <c r="CZ5431" s="6"/>
      <c r="DA5431" s="6"/>
      <c r="DB5431" s="6"/>
      <c r="DC5431" s="6"/>
      <c r="DD5431" s="6"/>
      <c r="DE5431" s="6"/>
      <c r="DF5431" s="6"/>
      <c r="DG5431" s="6"/>
      <c r="DH5431" s="6"/>
      <c r="DI5431" s="6"/>
      <c r="DJ5431" s="6"/>
    </row>
    <row r="5432" spans="15:114" ht="15" customHeight="1" x14ac:dyDescent="0.15"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6"/>
      <c r="BD5432" s="6"/>
      <c r="BE5432" s="6"/>
      <c r="BF5432" s="6"/>
      <c r="BG5432" s="6"/>
      <c r="BH5432" s="6"/>
      <c r="BI5432" s="6"/>
      <c r="BJ5432" s="6"/>
      <c r="BK5432" s="6"/>
      <c r="BL5432" s="6"/>
      <c r="BM5432" s="6"/>
      <c r="BN5432" s="6"/>
      <c r="BO5432" s="6"/>
      <c r="BP5432" s="6"/>
      <c r="BQ5432" s="6"/>
      <c r="BR5432" s="6"/>
      <c r="BS5432" s="6"/>
      <c r="BT5432" s="6"/>
      <c r="BU5432" s="6"/>
      <c r="BV5432" s="6"/>
      <c r="BW5432" s="6"/>
      <c r="BX5432" s="6"/>
      <c r="BY5432" s="6"/>
      <c r="BZ5432" s="6"/>
      <c r="CA5432" s="6"/>
      <c r="CB5432" s="6"/>
      <c r="CC5432" s="6"/>
      <c r="CD5432" s="6"/>
      <c r="CE5432" s="6"/>
      <c r="CF5432" s="6"/>
      <c r="CG5432" s="6"/>
      <c r="CH5432" s="6"/>
      <c r="CI5432" s="6"/>
      <c r="CJ5432" s="6"/>
      <c r="CK5432" s="6"/>
      <c r="CL5432" s="6"/>
      <c r="CM5432" s="6"/>
      <c r="CN5432" s="6"/>
      <c r="CO5432" s="6"/>
      <c r="CP5432" s="6"/>
      <c r="CQ5432" s="6"/>
      <c r="CR5432" s="6"/>
      <c r="CS5432" s="6"/>
      <c r="CT5432" s="6"/>
      <c r="CU5432" s="6"/>
      <c r="CV5432" s="6"/>
      <c r="CW5432" s="6"/>
      <c r="CX5432" s="6"/>
      <c r="CY5432" s="6"/>
      <c r="CZ5432" s="6"/>
      <c r="DA5432" s="6"/>
      <c r="DB5432" s="6"/>
      <c r="DC5432" s="6"/>
      <c r="DD5432" s="6"/>
      <c r="DE5432" s="6"/>
      <c r="DF5432" s="6"/>
      <c r="DG5432" s="6"/>
      <c r="DH5432" s="6"/>
      <c r="DI5432" s="6"/>
      <c r="DJ5432" s="6"/>
    </row>
    <row r="5433" spans="15:114" ht="15" customHeight="1" x14ac:dyDescent="0.15"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6"/>
      <c r="BD5433" s="6"/>
      <c r="BE5433" s="6"/>
      <c r="BF5433" s="6"/>
      <c r="BG5433" s="6"/>
      <c r="BH5433" s="6"/>
      <c r="BI5433" s="6"/>
      <c r="BJ5433" s="6"/>
      <c r="BK5433" s="6"/>
      <c r="BL5433" s="6"/>
      <c r="BM5433" s="6"/>
      <c r="BN5433" s="6"/>
      <c r="BO5433" s="6"/>
      <c r="BP5433" s="6"/>
      <c r="BQ5433" s="6"/>
      <c r="BR5433" s="6"/>
      <c r="BS5433" s="6"/>
      <c r="BT5433" s="6"/>
      <c r="BU5433" s="6"/>
      <c r="BV5433" s="6"/>
      <c r="BW5433" s="6"/>
      <c r="BX5433" s="6"/>
      <c r="BY5433" s="6"/>
      <c r="BZ5433" s="6"/>
      <c r="CA5433" s="6"/>
      <c r="CB5433" s="6"/>
      <c r="CC5433" s="6"/>
      <c r="CD5433" s="6"/>
      <c r="CE5433" s="6"/>
      <c r="CF5433" s="6"/>
      <c r="CG5433" s="6"/>
      <c r="CH5433" s="6"/>
      <c r="CI5433" s="6"/>
      <c r="CJ5433" s="6"/>
      <c r="CK5433" s="6"/>
      <c r="CL5433" s="6"/>
      <c r="CM5433" s="6"/>
      <c r="CN5433" s="6"/>
      <c r="CO5433" s="6"/>
      <c r="CP5433" s="6"/>
      <c r="CQ5433" s="6"/>
      <c r="CR5433" s="6"/>
      <c r="CS5433" s="6"/>
      <c r="CT5433" s="6"/>
      <c r="CU5433" s="6"/>
      <c r="CV5433" s="6"/>
      <c r="CW5433" s="6"/>
      <c r="CX5433" s="6"/>
      <c r="CY5433" s="6"/>
      <c r="CZ5433" s="6"/>
      <c r="DA5433" s="6"/>
      <c r="DB5433" s="6"/>
      <c r="DC5433" s="6"/>
      <c r="DD5433" s="6"/>
      <c r="DE5433" s="6"/>
      <c r="DF5433" s="6"/>
      <c r="DG5433" s="6"/>
      <c r="DH5433" s="6"/>
      <c r="DI5433" s="6"/>
      <c r="DJ5433" s="6"/>
    </row>
    <row r="5434" spans="15:114" ht="15" customHeight="1" x14ac:dyDescent="0.15"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6"/>
      <c r="BC5434" s="6"/>
      <c r="BD5434" s="6"/>
      <c r="BE5434" s="6"/>
      <c r="BF5434" s="6"/>
      <c r="BG5434" s="6"/>
      <c r="BH5434" s="6"/>
      <c r="BI5434" s="6"/>
      <c r="BJ5434" s="6"/>
      <c r="BK5434" s="6"/>
      <c r="BL5434" s="6"/>
      <c r="BM5434" s="6"/>
      <c r="BN5434" s="6"/>
      <c r="BO5434" s="6"/>
      <c r="BP5434" s="6"/>
      <c r="BQ5434" s="6"/>
      <c r="BR5434" s="6"/>
      <c r="BS5434" s="6"/>
      <c r="BT5434" s="6"/>
      <c r="BU5434" s="6"/>
      <c r="BV5434" s="6"/>
      <c r="BW5434" s="6"/>
      <c r="BX5434" s="6"/>
      <c r="BY5434" s="6"/>
      <c r="BZ5434" s="6"/>
      <c r="CA5434" s="6"/>
      <c r="CB5434" s="6"/>
      <c r="CC5434" s="6"/>
      <c r="CD5434" s="6"/>
      <c r="CE5434" s="6"/>
      <c r="CF5434" s="6"/>
      <c r="CG5434" s="6"/>
      <c r="CH5434" s="6"/>
      <c r="CI5434" s="6"/>
      <c r="CJ5434" s="6"/>
      <c r="CK5434" s="6"/>
      <c r="CL5434" s="6"/>
      <c r="CM5434" s="6"/>
      <c r="CN5434" s="6"/>
      <c r="CO5434" s="6"/>
      <c r="CP5434" s="6"/>
      <c r="CQ5434" s="6"/>
      <c r="CR5434" s="6"/>
      <c r="CS5434" s="6"/>
      <c r="CT5434" s="6"/>
      <c r="CU5434" s="6"/>
      <c r="CV5434" s="6"/>
      <c r="CW5434" s="6"/>
      <c r="CX5434" s="6"/>
      <c r="CY5434" s="6"/>
      <c r="CZ5434" s="6"/>
      <c r="DA5434" s="6"/>
      <c r="DB5434" s="6"/>
      <c r="DC5434" s="6"/>
      <c r="DD5434" s="6"/>
      <c r="DE5434" s="6"/>
      <c r="DF5434" s="6"/>
      <c r="DG5434" s="6"/>
      <c r="DH5434" s="6"/>
      <c r="DI5434" s="6"/>
      <c r="DJ5434" s="6"/>
    </row>
    <row r="5435" spans="15:114" ht="15" customHeight="1" x14ac:dyDescent="0.15"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6"/>
      <c r="BC5435" s="6"/>
      <c r="BD5435" s="6"/>
      <c r="BE5435" s="6"/>
      <c r="BF5435" s="6"/>
      <c r="BG5435" s="6"/>
      <c r="BH5435" s="6"/>
      <c r="BI5435" s="6"/>
      <c r="BJ5435" s="6"/>
      <c r="BK5435" s="6"/>
      <c r="BL5435" s="6"/>
      <c r="BM5435" s="6"/>
      <c r="BN5435" s="6"/>
      <c r="BO5435" s="6"/>
      <c r="BP5435" s="6"/>
      <c r="BQ5435" s="6"/>
      <c r="BR5435" s="6"/>
      <c r="BS5435" s="6"/>
      <c r="BT5435" s="6"/>
      <c r="BU5435" s="6"/>
      <c r="BV5435" s="6"/>
      <c r="BW5435" s="6"/>
      <c r="BX5435" s="6"/>
      <c r="BY5435" s="6"/>
      <c r="BZ5435" s="6"/>
      <c r="CA5435" s="6"/>
      <c r="CB5435" s="6"/>
      <c r="CC5435" s="6"/>
      <c r="CD5435" s="6"/>
      <c r="CE5435" s="6"/>
      <c r="CF5435" s="6"/>
      <c r="CG5435" s="6"/>
      <c r="CH5435" s="6"/>
      <c r="CI5435" s="6"/>
      <c r="CJ5435" s="6"/>
      <c r="CK5435" s="6"/>
      <c r="CL5435" s="6"/>
      <c r="CM5435" s="6"/>
      <c r="CN5435" s="6"/>
      <c r="CO5435" s="6"/>
      <c r="CP5435" s="6"/>
      <c r="CQ5435" s="6"/>
      <c r="CR5435" s="6"/>
      <c r="CS5435" s="6"/>
      <c r="CT5435" s="6"/>
      <c r="CU5435" s="6"/>
      <c r="CV5435" s="6"/>
      <c r="CW5435" s="6"/>
      <c r="CX5435" s="6"/>
      <c r="CY5435" s="6"/>
      <c r="CZ5435" s="6"/>
      <c r="DA5435" s="6"/>
      <c r="DB5435" s="6"/>
      <c r="DC5435" s="6"/>
      <c r="DD5435" s="6"/>
      <c r="DE5435" s="6"/>
      <c r="DF5435" s="6"/>
      <c r="DG5435" s="6"/>
      <c r="DH5435" s="6"/>
      <c r="DI5435" s="6"/>
      <c r="DJ5435" s="6"/>
    </row>
    <row r="5436" spans="15:114" ht="15" customHeight="1" x14ac:dyDescent="0.15"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6"/>
      <c r="BC5436" s="6"/>
      <c r="BD5436" s="6"/>
      <c r="BE5436" s="6"/>
      <c r="BF5436" s="6"/>
      <c r="BG5436" s="6"/>
      <c r="BH5436" s="6"/>
      <c r="BI5436" s="6"/>
      <c r="BJ5436" s="6"/>
      <c r="BK5436" s="6"/>
      <c r="BL5436" s="6"/>
      <c r="BM5436" s="6"/>
      <c r="BN5436" s="6"/>
      <c r="BO5436" s="6"/>
      <c r="BP5436" s="6"/>
      <c r="BQ5436" s="6"/>
      <c r="BR5436" s="6"/>
      <c r="BS5436" s="6"/>
      <c r="BT5436" s="6"/>
      <c r="BU5436" s="6"/>
      <c r="BV5436" s="6"/>
      <c r="BW5436" s="6"/>
      <c r="BX5436" s="6"/>
      <c r="BY5436" s="6"/>
      <c r="BZ5436" s="6"/>
      <c r="CA5436" s="6"/>
      <c r="CB5436" s="6"/>
      <c r="CC5436" s="6"/>
      <c r="CD5436" s="6"/>
      <c r="CE5436" s="6"/>
      <c r="CF5436" s="6"/>
      <c r="CG5436" s="6"/>
      <c r="CH5436" s="6"/>
      <c r="CI5436" s="6"/>
      <c r="CJ5436" s="6"/>
      <c r="CK5436" s="6"/>
      <c r="CL5436" s="6"/>
      <c r="CM5436" s="6"/>
      <c r="CN5436" s="6"/>
      <c r="CO5436" s="6"/>
      <c r="CP5436" s="6"/>
      <c r="CQ5436" s="6"/>
      <c r="CR5436" s="6"/>
      <c r="CS5436" s="6"/>
      <c r="CT5436" s="6"/>
      <c r="CU5436" s="6"/>
      <c r="CV5436" s="6"/>
      <c r="CW5436" s="6"/>
      <c r="CX5436" s="6"/>
      <c r="CY5436" s="6"/>
      <c r="CZ5436" s="6"/>
      <c r="DA5436" s="6"/>
      <c r="DB5436" s="6"/>
      <c r="DC5436" s="6"/>
      <c r="DD5436" s="6"/>
      <c r="DE5436" s="6"/>
      <c r="DF5436" s="6"/>
      <c r="DG5436" s="6"/>
      <c r="DH5436" s="6"/>
      <c r="DI5436" s="6"/>
      <c r="DJ5436" s="6"/>
    </row>
    <row r="5437" spans="15:114" ht="15" customHeight="1" x14ac:dyDescent="0.15"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6"/>
      <c r="BD5437" s="6"/>
      <c r="BE5437" s="6"/>
      <c r="BF5437" s="6"/>
      <c r="BG5437" s="6"/>
      <c r="BH5437" s="6"/>
      <c r="BI5437" s="6"/>
      <c r="BJ5437" s="6"/>
      <c r="BK5437" s="6"/>
      <c r="BL5437" s="6"/>
      <c r="BM5437" s="6"/>
      <c r="BN5437" s="6"/>
      <c r="BO5437" s="6"/>
      <c r="BP5437" s="6"/>
      <c r="BQ5437" s="6"/>
      <c r="BR5437" s="6"/>
      <c r="BS5437" s="6"/>
      <c r="BT5437" s="6"/>
      <c r="BU5437" s="6"/>
      <c r="BV5437" s="6"/>
      <c r="BW5437" s="6"/>
      <c r="BX5437" s="6"/>
      <c r="BY5437" s="6"/>
      <c r="BZ5437" s="6"/>
      <c r="CA5437" s="6"/>
      <c r="CB5437" s="6"/>
      <c r="CC5437" s="6"/>
      <c r="CD5437" s="6"/>
      <c r="CE5437" s="6"/>
      <c r="CF5437" s="6"/>
      <c r="CG5437" s="6"/>
      <c r="CH5437" s="6"/>
      <c r="CI5437" s="6"/>
      <c r="CJ5437" s="6"/>
      <c r="CK5437" s="6"/>
      <c r="CL5437" s="6"/>
      <c r="CM5437" s="6"/>
      <c r="CN5437" s="6"/>
      <c r="CO5437" s="6"/>
      <c r="CP5437" s="6"/>
      <c r="CQ5437" s="6"/>
      <c r="CR5437" s="6"/>
      <c r="CS5437" s="6"/>
      <c r="CT5437" s="6"/>
      <c r="CU5437" s="6"/>
      <c r="CV5437" s="6"/>
      <c r="CW5437" s="6"/>
      <c r="CX5437" s="6"/>
      <c r="CY5437" s="6"/>
      <c r="CZ5437" s="6"/>
      <c r="DA5437" s="6"/>
      <c r="DB5437" s="6"/>
      <c r="DC5437" s="6"/>
      <c r="DD5437" s="6"/>
      <c r="DE5437" s="6"/>
      <c r="DF5437" s="6"/>
      <c r="DG5437" s="6"/>
      <c r="DH5437" s="6"/>
      <c r="DI5437" s="6"/>
      <c r="DJ5437" s="6"/>
    </row>
    <row r="5438" spans="15:114" ht="15" customHeight="1" x14ac:dyDescent="0.15"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  <c r="BH5438" s="6"/>
      <c r="BI5438" s="6"/>
      <c r="BJ5438" s="6"/>
      <c r="BK5438" s="6"/>
      <c r="BL5438" s="6"/>
      <c r="BM5438" s="6"/>
      <c r="BN5438" s="6"/>
      <c r="BO5438" s="6"/>
      <c r="BP5438" s="6"/>
      <c r="BQ5438" s="6"/>
      <c r="BR5438" s="6"/>
      <c r="BS5438" s="6"/>
      <c r="BT5438" s="6"/>
      <c r="BU5438" s="6"/>
      <c r="BV5438" s="6"/>
      <c r="BW5438" s="6"/>
      <c r="BX5438" s="6"/>
      <c r="BY5438" s="6"/>
      <c r="BZ5438" s="6"/>
      <c r="CA5438" s="6"/>
      <c r="CB5438" s="6"/>
      <c r="CC5438" s="6"/>
      <c r="CD5438" s="6"/>
      <c r="CE5438" s="6"/>
      <c r="CF5438" s="6"/>
      <c r="CG5438" s="6"/>
      <c r="CH5438" s="6"/>
      <c r="CI5438" s="6"/>
      <c r="CJ5438" s="6"/>
      <c r="CK5438" s="6"/>
      <c r="CL5438" s="6"/>
      <c r="CM5438" s="6"/>
      <c r="CN5438" s="6"/>
      <c r="CO5438" s="6"/>
      <c r="CP5438" s="6"/>
      <c r="CQ5438" s="6"/>
      <c r="CR5438" s="6"/>
      <c r="CS5438" s="6"/>
      <c r="CT5438" s="6"/>
      <c r="CU5438" s="6"/>
      <c r="CV5438" s="6"/>
      <c r="CW5438" s="6"/>
      <c r="CX5438" s="6"/>
      <c r="CY5438" s="6"/>
      <c r="CZ5438" s="6"/>
      <c r="DA5438" s="6"/>
      <c r="DB5438" s="6"/>
      <c r="DC5438" s="6"/>
      <c r="DD5438" s="6"/>
      <c r="DE5438" s="6"/>
      <c r="DF5438" s="6"/>
      <c r="DG5438" s="6"/>
      <c r="DH5438" s="6"/>
      <c r="DI5438" s="6"/>
      <c r="DJ5438" s="6"/>
    </row>
    <row r="5439" spans="15:114" ht="15" customHeight="1" x14ac:dyDescent="0.15"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  <c r="BH5439" s="6"/>
      <c r="BI5439" s="6"/>
      <c r="BJ5439" s="6"/>
      <c r="BK5439" s="6"/>
      <c r="BL5439" s="6"/>
      <c r="BM5439" s="6"/>
      <c r="BN5439" s="6"/>
      <c r="BO5439" s="6"/>
      <c r="BP5439" s="6"/>
      <c r="BQ5439" s="6"/>
      <c r="BR5439" s="6"/>
      <c r="BS5439" s="6"/>
      <c r="BT5439" s="6"/>
      <c r="BU5439" s="6"/>
      <c r="BV5439" s="6"/>
      <c r="BW5439" s="6"/>
      <c r="BX5439" s="6"/>
      <c r="BY5439" s="6"/>
      <c r="BZ5439" s="6"/>
      <c r="CA5439" s="6"/>
      <c r="CB5439" s="6"/>
      <c r="CC5439" s="6"/>
      <c r="CD5439" s="6"/>
      <c r="CE5439" s="6"/>
      <c r="CF5439" s="6"/>
      <c r="CG5439" s="6"/>
      <c r="CH5439" s="6"/>
      <c r="CI5439" s="6"/>
      <c r="CJ5439" s="6"/>
      <c r="CK5439" s="6"/>
      <c r="CL5439" s="6"/>
      <c r="CM5439" s="6"/>
      <c r="CN5439" s="6"/>
      <c r="CO5439" s="6"/>
      <c r="CP5439" s="6"/>
      <c r="CQ5439" s="6"/>
      <c r="CR5439" s="6"/>
      <c r="CS5439" s="6"/>
      <c r="CT5439" s="6"/>
      <c r="CU5439" s="6"/>
      <c r="CV5439" s="6"/>
      <c r="CW5439" s="6"/>
      <c r="CX5439" s="6"/>
      <c r="CY5439" s="6"/>
      <c r="CZ5439" s="6"/>
      <c r="DA5439" s="6"/>
      <c r="DB5439" s="6"/>
      <c r="DC5439" s="6"/>
      <c r="DD5439" s="6"/>
      <c r="DE5439" s="6"/>
      <c r="DF5439" s="6"/>
      <c r="DG5439" s="6"/>
      <c r="DH5439" s="6"/>
      <c r="DI5439" s="6"/>
      <c r="DJ5439" s="6"/>
    </row>
    <row r="5440" spans="15:114" ht="15" customHeight="1" x14ac:dyDescent="0.15"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  <c r="BH5440" s="6"/>
      <c r="BI5440" s="6"/>
      <c r="BJ5440" s="6"/>
      <c r="BK5440" s="6"/>
      <c r="BL5440" s="6"/>
      <c r="BM5440" s="6"/>
      <c r="BN5440" s="6"/>
      <c r="BO5440" s="6"/>
      <c r="BP5440" s="6"/>
      <c r="BQ5440" s="6"/>
      <c r="BR5440" s="6"/>
      <c r="BS5440" s="6"/>
      <c r="BT5440" s="6"/>
      <c r="BU5440" s="6"/>
      <c r="BV5440" s="6"/>
      <c r="BW5440" s="6"/>
      <c r="BX5440" s="6"/>
      <c r="BY5440" s="6"/>
      <c r="BZ5440" s="6"/>
      <c r="CA5440" s="6"/>
      <c r="CB5440" s="6"/>
      <c r="CC5440" s="6"/>
      <c r="CD5440" s="6"/>
      <c r="CE5440" s="6"/>
      <c r="CF5440" s="6"/>
      <c r="CG5440" s="6"/>
      <c r="CH5440" s="6"/>
      <c r="CI5440" s="6"/>
      <c r="CJ5440" s="6"/>
      <c r="CK5440" s="6"/>
      <c r="CL5440" s="6"/>
      <c r="CM5440" s="6"/>
      <c r="CN5440" s="6"/>
      <c r="CO5440" s="6"/>
      <c r="CP5440" s="6"/>
      <c r="CQ5440" s="6"/>
      <c r="CR5440" s="6"/>
      <c r="CS5440" s="6"/>
      <c r="CT5440" s="6"/>
      <c r="CU5440" s="6"/>
      <c r="CV5440" s="6"/>
      <c r="CW5440" s="6"/>
      <c r="CX5440" s="6"/>
      <c r="CY5440" s="6"/>
      <c r="CZ5440" s="6"/>
      <c r="DA5440" s="6"/>
      <c r="DB5440" s="6"/>
      <c r="DC5440" s="6"/>
      <c r="DD5440" s="6"/>
      <c r="DE5440" s="6"/>
      <c r="DF5440" s="6"/>
      <c r="DG5440" s="6"/>
      <c r="DH5440" s="6"/>
      <c r="DI5440" s="6"/>
      <c r="DJ5440" s="6"/>
    </row>
    <row r="5441" spans="15:114" ht="15" customHeight="1" x14ac:dyDescent="0.15"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  <c r="BH5441" s="6"/>
      <c r="BI5441" s="6"/>
      <c r="BJ5441" s="6"/>
      <c r="BK5441" s="6"/>
      <c r="BL5441" s="6"/>
      <c r="BM5441" s="6"/>
      <c r="BN5441" s="6"/>
      <c r="BO5441" s="6"/>
      <c r="BP5441" s="6"/>
      <c r="BQ5441" s="6"/>
      <c r="BR5441" s="6"/>
      <c r="BS5441" s="6"/>
      <c r="BT5441" s="6"/>
      <c r="BU5441" s="6"/>
      <c r="BV5441" s="6"/>
      <c r="BW5441" s="6"/>
      <c r="BX5441" s="6"/>
      <c r="BY5441" s="6"/>
      <c r="BZ5441" s="6"/>
      <c r="CA5441" s="6"/>
      <c r="CB5441" s="6"/>
      <c r="CC5441" s="6"/>
      <c r="CD5441" s="6"/>
      <c r="CE5441" s="6"/>
      <c r="CF5441" s="6"/>
      <c r="CG5441" s="6"/>
      <c r="CH5441" s="6"/>
      <c r="CI5441" s="6"/>
      <c r="CJ5441" s="6"/>
      <c r="CK5441" s="6"/>
      <c r="CL5441" s="6"/>
      <c r="CM5441" s="6"/>
      <c r="CN5441" s="6"/>
      <c r="CO5441" s="6"/>
      <c r="CP5441" s="6"/>
      <c r="CQ5441" s="6"/>
      <c r="CR5441" s="6"/>
      <c r="CS5441" s="6"/>
      <c r="CT5441" s="6"/>
      <c r="CU5441" s="6"/>
      <c r="CV5441" s="6"/>
      <c r="CW5441" s="6"/>
      <c r="CX5441" s="6"/>
      <c r="CY5441" s="6"/>
      <c r="CZ5441" s="6"/>
      <c r="DA5441" s="6"/>
      <c r="DB5441" s="6"/>
      <c r="DC5441" s="6"/>
      <c r="DD5441" s="6"/>
      <c r="DE5441" s="6"/>
      <c r="DF5441" s="6"/>
      <c r="DG5441" s="6"/>
      <c r="DH5441" s="6"/>
      <c r="DI5441" s="6"/>
      <c r="DJ5441" s="6"/>
    </row>
    <row r="5442" spans="15:114" ht="15" customHeight="1" x14ac:dyDescent="0.15"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  <c r="BH5442" s="6"/>
      <c r="BI5442" s="6"/>
      <c r="BJ5442" s="6"/>
      <c r="BK5442" s="6"/>
      <c r="BL5442" s="6"/>
      <c r="BM5442" s="6"/>
      <c r="BN5442" s="6"/>
      <c r="BO5442" s="6"/>
      <c r="BP5442" s="6"/>
      <c r="BQ5442" s="6"/>
      <c r="BR5442" s="6"/>
      <c r="BS5442" s="6"/>
      <c r="BT5442" s="6"/>
      <c r="BU5442" s="6"/>
      <c r="BV5442" s="6"/>
      <c r="BW5442" s="6"/>
      <c r="BX5442" s="6"/>
      <c r="BY5442" s="6"/>
      <c r="BZ5442" s="6"/>
      <c r="CA5442" s="6"/>
      <c r="CB5442" s="6"/>
      <c r="CC5442" s="6"/>
      <c r="CD5442" s="6"/>
      <c r="CE5442" s="6"/>
      <c r="CF5442" s="6"/>
      <c r="CG5442" s="6"/>
      <c r="CH5442" s="6"/>
      <c r="CI5442" s="6"/>
      <c r="CJ5442" s="6"/>
      <c r="CK5442" s="6"/>
      <c r="CL5442" s="6"/>
      <c r="CM5442" s="6"/>
      <c r="CN5442" s="6"/>
      <c r="CO5442" s="6"/>
      <c r="CP5442" s="6"/>
      <c r="CQ5442" s="6"/>
      <c r="CR5442" s="6"/>
      <c r="CS5442" s="6"/>
      <c r="CT5442" s="6"/>
      <c r="CU5442" s="6"/>
      <c r="CV5442" s="6"/>
      <c r="CW5442" s="6"/>
      <c r="CX5442" s="6"/>
      <c r="CY5442" s="6"/>
      <c r="CZ5442" s="6"/>
      <c r="DA5442" s="6"/>
      <c r="DB5442" s="6"/>
      <c r="DC5442" s="6"/>
      <c r="DD5442" s="6"/>
      <c r="DE5442" s="6"/>
      <c r="DF5442" s="6"/>
      <c r="DG5442" s="6"/>
      <c r="DH5442" s="6"/>
      <c r="DI5442" s="6"/>
      <c r="DJ5442" s="6"/>
    </row>
    <row r="5443" spans="15:114" ht="15" customHeight="1" x14ac:dyDescent="0.15"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  <c r="BH5443" s="6"/>
      <c r="BI5443" s="6"/>
      <c r="BJ5443" s="6"/>
      <c r="BK5443" s="6"/>
      <c r="BL5443" s="6"/>
      <c r="BM5443" s="6"/>
      <c r="BN5443" s="6"/>
      <c r="BO5443" s="6"/>
      <c r="BP5443" s="6"/>
      <c r="BQ5443" s="6"/>
      <c r="BR5443" s="6"/>
      <c r="BS5443" s="6"/>
      <c r="BT5443" s="6"/>
      <c r="BU5443" s="6"/>
      <c r="BV5443" s="6"/>
      <c r="BW5443" s="6"/>
      <c r="BX5443" s="6"/>
      <c r="BY5443" s="6"/>
      <c r="BZ5443" s="6"/>
      <c r="CA5443" s="6"/>
      <c r="CB5443" s="6"/>
      <c r="CC5443" s="6"/>
      <c r="CD5443" s="6"/>
      <c r="CE5443" s="6"/>
      <c r="CF5443" s="6"/>
      <c r="CG5443" s="6"/>
      <c r="CH5443" s="6"/>
      <c r="CI5443" s="6"/>
      <c r="CJ5443" s="6"/>
      <c r="CK5443" s="6"/>
      <c r="CL5443" s="6"/>
      <c r="CM5443" s="6"/>
      <c r="CN5443" s="6"/>
      <c r="CO5443" s="6"/>
      <c r="CP5443" s="6"/>
      <c r="CQ5443" s="6"/>
      <c r="CR5443" s="6"/>
      <c r="CS5443" s="6"/>
      <c r="CT5443" s="6"/>
      <c r="CU5443" s="6"/>
      <c r="CV5443" s="6"/>
      <c r="CW5443" s="6"/>
      <c r="CX5443" s="6"/>
      <c r="CY5443" s="6"/>
      <c r="CZ5443" s="6"/>
      <c r="DA5443" s="6"/>
      <c r="DB5443" s="6"/>
      <c r="DC5443" s="6"/>
      <c r="DD5443" s="6"/>
      <c r="DE5443" s="6"/>
      <c r="DF5443" s="6"/>
      <c r="DG5443" s="6"/>
      <c r="DH5443" s="6"/>
      <c r="DI5443" s="6"/>
      <c r="DJ5443" s="6"/>
    </row>
    <row r="5444" spans="15:114" ht="15" customHeight="1" x14ac:dyDescent="0.15"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  <c r="BH5444" s="6"/>
      <c r="BI5444" s="6"/>
      <c r="BJ5444" s="6"/>
      <c r="BK5444" s="6"/>
      <c r="BL5444" s="6"/>
      <c r="BM5444" s="6"/>
      <c r="BN5444" s="6"/>
      <c r="BO5444" s="6"/>
      <c r="BP5444" s="6"/>
      <c r="BQ5444" s="6"/>
      <c r="BR5444" s="6"/>
      <c r="BS5444" s="6"/>
      <c r="BT5444" s="6"/>
      <c r="BU5444" s="6"/>
      <c r="BV5444" s="6"/>
      <c r="BW5444" s="6"/>
      <c r="BX5444" s="6"/>
      <c r="BY5444" s="6"/>
      <c r="BZ5444" s="6"/>
      <c r="CA5444" s="6"/>
      <c r="CB5444" s="6"/>
      <c r="CC5444" s="6"/>
      <c r="CD5444" s="6"/>
      <c r="CE5444" s="6"/>
      <c r="CF5444" s="6"/>
      <c r="CG5444" s="6"/>
      <c r="CH5444" s="6"/>
      <c r="CI5444" s="6"/>
      <c r="CJ5444" s="6"/>
      <c r="CK5444" s="6"/>
      <c r="CL5444" s="6"/>
      <c r="CM5444" s="6"/>
      <c r="CN5444" s="6"/>
      <c r="CO5444" s="6"/>
      <c r="CP5444" s="6"/>
      <c r="CQ5444" s="6"/>
      <c r="CR5444" s="6"/>
      <c r="CS5444" s="6"/>
      <c r="CT5444" s="6"/>
      <c r="CU5444" s="6"/>
      <c r="CV5444" s="6"/>
      <c r="CW5444" s="6"/>
      <c r="CX5444" s="6"/>
      <c r="CY5444" s="6"/>
      <c r="CZ5444" s="6"/>
      <c r="DA5444" s="6"/>
      <c r="DB5444" s="6"/>
      <c r="DC5444" s="6"/>
      <c r="DD5444" s="6"/>
      <c r="DE5444" s="6"/>
      <c r="DF5444" s="6"/>
      <c r="DG5444" s="6"/>
      <c r="DH5444" s="6"/>
      <c r="DI5444" s="6"/>
      <c r="DJ5444" s="6"/>
    </row>
    <row r="5445" spans="15:114" ht="15" customHeight="1" x14ac:dyDescent="0.15"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  <c r="BH5445" s="6"/>
      <c r="BI5445" s="6"/>
      <c r="BJ5445" s="6"/>
      <c r="BK5445" s="6"/>
      <c r="BL5445" s="6"/>
      <c r="BM5445" s="6"/>
      <c r="BN5445" s="6"/>
      <c r="BO5445" s="6"/>
      <c r="BP5445" s="6"/>
      <c r="BQ5445" s="6"/>
      <c r="BR5445" s="6"/>
      <c r="BS5445" s="6"/>
      <c r="BT5445" s="6"/>
      <c r="BU5445" s="6"/>
      <c r="BV5445" s="6"/>
      <c r="BW5445" s="6"/>
      <c r="BX5445" s="6"/>
      <c r="BY5445" s="6"/>
      <c r="BZ5445" s="6"/>
      <c r="CA5445" s="6"/>
      <c r="CB5445" s="6"/>
      <c r="CC5445" s="6"/>
      <c r="CD5445" s="6"/>
      <c r="CE5445" s="6"/>
      <c r="CF5445" s="6"/>
      <c r="CG5445" s="6"/>
      <c r="CH5445" s="6"/>
      <c r="CI5445" s="6"/>
      <c r="CJ5445" s="6"/>
      <c r="CK5445" s="6"/>
      <c r="CL5445" s="6"/>
      <c r="CM5445" s="6"/>
      <c r="CN5445" s="6"/>
      <c r="CO5445" s="6"/>
      <c r="CP5445" s="6"/>
      <c r="CQ5445" s="6"/>
      <c r="CR5445" s="6"/>
      <c r="CS5445" s="6"/>
      <c r="CT5445" s="6"/>
      <c r="CU5445" s="6"/>
      <c r="CV5445" s="6"/>
      <c r="CW5445" s="6"/>
      <c r="CX5445" s="6"/>
      <c r="CY5445" s="6"/>
      <c r="CZ5445" s="6"/>
      <c r="DA5445" s="6"/>
      <c r="DB5445" s="6"/>
      <c r="DC5445" s="6"/>
      <c r="DD5445" s="6"/>
      <c r="DE5445" s="6"/>
      <c r="DF5445" s="6"/>
      <c r="DG5445" s="6"/>
      <c r="DH5445" s="6"/>
      <c r="DI5445" s="6"/>
      <c r="DJ5445" s="6"/>
    </row>
    <row r="5446" spans="15:114" ht="15" customHeight="1" x14ac:dyDescent="0.15"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  <c r="BH5446" s="6"/>
      <c r="BI5446" s="6"/>
      <c r="BJ5446" s="6"/>
      <c r="BK5446" s="6"/>
      <c r="BL5446" s="6"/>
      <c r="BM5446" s="6"/>
      <c r="BN5446" s="6"/>
      <c r="BO5446" s="6"/>
      <c r="BP5446" s="6"/>
      <c r="BQ5446" s="6"/>
      <c r="BR5446" s="6"/>
      <c r="BS5446" s="6"/>
      <c r="BT5446" s="6"/>
      <c r="BU5446" s="6"/>
      <c r="BV5446" s="6"/>
      <c r="BW5446" s="6"/>
      <c r="BX5446" s="6"/>
      <c r="BY5446" s="6"/>
      <c r="BZ5446" s="6"/>
      <c r="CA5446" s="6"/>
      <c r="CB5446" s="6"/>
      <c r="CC5446" s="6"/>
      <c r="CD5446" s="6"/>
      <c r="CE5446" s="6"/>
      <c r="CF5446" s="6"/>
      <c r="CG5446" s="6"/>
      <c r="CH5446" s="6"/>
      <c r="CI5446" s="6"/>
      <c r="CJ5446" s="6"/>
      <c r="CK5446" s="6"/>
      <c r="CL5446" s="6"/>
      <c r="CM5446" s="6"/>
      <c r="CN5446" s="6"/>
      <c r="CO5446" s="6"/>
      <c r="CP5446" s="6"/>
      <c r="CQ5446" s="6"/>
      <c r="CR5446" s="6"/>
      <c r="CS5446" s="6"/>
      <c r="CT5446" s="6"/>
      <c r="CU5446" s="6"/>
      <c r="CV5446" s="6"/>
      <c r="CW5446" s="6"/>
      <c r="CX5446" s="6"/>
      <c r="CY5446" s="6"/>
      <c r="CZ5446" s="6"/>
      <c r="DA5446" s="6"/>
      <c r="DB5446" s="6"/>
      <c r="DC5446" s="6"/>
      <c r="DD5446" s="6"/>
      <c r="DE5446" s="6"/>
      <c r="DF5446" s="6"/>
      <c r="DG5446" s="6"/>
      <c r="DH5446" s="6"/>
      <c r="DI5446" s="6"/>
      <c r="DJ5446" s="6"/>
    </row>
    <row r="5447" spans="15:114" ht="15" customHeight="1" x14ac:dyDescent="0.15"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  <c r="BH5447" s="6"/>
      <c r="BI5447" s="6"/>
      <c r="BJ5447" s="6"/>
      <c r="BK5447" s="6"/>
      <c r="BL5447" s="6"/>
      <c r="BM5447" s="6"/>
      <c r="BN5447" s="6"/>
      <c r="BO5447" s="6"/>
      <c r="BP5447" s="6"/>
      <c r="BQ5447" s="6"/>
      <c r="BR5447" s="6"/>
      <c r="BS5447" s="6"/>
      <c r="BT5447" s="6"/>
      <c r="BU5447" s="6"/>
      <c r="BV5447" s="6"/>
      <c r="BW5447" s="6"/>
      <c r="BX5447" s="6"/>
      <c r="BY5447" s="6"/>
      <c r="BZ5447" s="6"/>
      <c r="CA5447" s="6"/>
      <c r="CB5447" s="6"/>
      <c r="CC5447" s="6"/>
      <c r="CD5447" s="6"/>
      <c r="CE5447" s="6"/>
      <c r="CF5447" s="6"/>
      <c r="CG5447" s="6"/>
      <c r="CH5447" s="6"/>
      <c r="CI5447" s="6"/>
      <c r="CJ5447" s="6"/>
      <c r="CK5447" s="6"/>
      <c r="CL5447" s="6"/>
      <c r="CM5447" s="6"/>
      <c r="CN5447" s="6"/>
      <c r="CO5447" s="6"/>
      <c r="CP5447" s="6"/>
      <c r="CQ5447" s="6"/>
      <c r="CR5447" s="6"/>
      <c r="CS5447" s="6"/>
      <c r="CT5447" s="6"/>
      <c r="CU5447" s="6"/>
      <c r="CV5447" s="6"/>
      <c r="CW5447" s="6"/>
      <c r="CX5447" s="6"/>
      <c r="CY5447" s="6"/>
      <c r="CZ5447" s="6"/>
      <c r="DA5447" s="6"/>
      <c r="DB5447" s="6"/>
      <c r="DC5447" s="6"/>
      <c r="DD5447" s="6"/>
      <c r="DE5447" s="6"/>
      <c r="DF5447" s="6"/>
      <c r="DG5447" s="6"/>
      <c r="DH5447" s="6"/>
      <c r="DI5447" s="6"/>
      <c r="DJ5447" s="6"/>
    </row>
    <row r="5448" spans="15:114" ht="15" customHeight="1" x14ac:dyDescent="0.15"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  <c r="BH5448" s="6"/>
      <c r="BI5448" s="6"/>
      <c r="BJ5448" s="6"/>
      <c r="BK5448" s="6"/>
      <c r="BL5448" s="6"/>
      <c r="BM5448" s="6"/>
      <c r="BN5448" s="6"/>
      <c r="BO5448" s="6"/>
      <c r="BP5448" s="6"/>
      <c r="BQ5448" s="6"/>
      <c r="BR5448" s="6"/>
      <c r="BS5448" s="6"/>
      <c r="BT5448" s="6"/>
      <c r="BU5448" s="6"/>
      <c r="BV5448" s="6"/>
      <c r="BW5448" s="6"/>
      <c r="BX5448" s="6"/>
      <c r="BY5448" s="6"/>
      <c r="BZ5448" s="6"/>
      <c r="CA5448" s="6"/>
      <c r="CB5448" s="6"/>
      <c r="CC5448" s="6"/>
      <c r="CD5448" s="6"/>
      <c r="CE5448" s="6"/>
      <c r="CF5448" s="6"/>
      <c r="CG5448" s="6"/>
      <c r="CH5448" s="6"/>
      <c r="CI5448" s="6"/>
      <c r="CJ5448" s="6"/>
      <c r="CK5448" s="6"/>
      <c r="CL5448" s="6"/>
      <c r="CM5448" s="6"/>
      <c r="CN5448" s="6"/>
      <c r="CO5448" s="6"/>
      <c r="CP5448" s="6"/>
      <c r="CQ5448" s="6"/>
      <c r="CR5448" s="6"/>
      <c r="CS5448" s="6"/>
      <c r="CT5448" s="6"/>
      <c r="CU5448" s="6"/>
      <c r="CV5448" s="6"/>
      <c r="CW5448" s="6"/>
      <c r="CX5448" s="6"/>
      <c r="CY5448" s="6"/>
      <c r="CZ5448" s="6"/>
      <c r="DA5448" s="6"/>
      <c r="DB5448" s="6"/>
      <c r="DC5448" s="6"/>
      <c r="DD5448" s="6"/>
      <c r="DE5448" s="6"/>
      <c r="DF5448" s="6"/>
      <c r="DG5448" s="6"/>
      <c r="DH5448" s="6"/>
      <c r="DI5448" s="6"/>
      <c r="DJ5448" s="6"/>
    </row>
    <row r="5449" spans="15:114" ht="15" customHeight="1" x14ac:dyDescent="0.15"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  <c r="BH5449" s="6"/>
      <c r="BI5449" s="6"/>
      <c r="BJ5449" s="6"/>
      <c r="BK5449" s="6"/>
      <c r="BL5449" s="6"/>
      <c r="BM5449" s="6"/>
      <c r="BN5449" s="6"/>
      <c r="BO5449" s="6"/>
      <c r="BP5449" s="6"/>
      <c r="BQ5449" s="6"/>
      <c r="BR5449" s="6"/>
      <c r="BS5449" s="6"/>
      <c r="BT5449" s="6"/>
      <c r="BU5449" s="6"/>
      <c r="BV5449" s="6"/>
      <c r="BW5449" s="6"/>
      <c r="BX5449" s="6"/>
      <c r="BY5449" s="6"/>
      <c r="BZ5449" s="6"/>
      <c r="CA5449" s="6"/>
      <c r="CB5449" s="6"/>
      <c r="CC5449" s="6"/>
      <c r="CD5449" s="6"/>
      <c r="CE5449" s="6"/>
      <c r="CF5449" s="6"/>
      <c r="CG5449" s="6"/>
      <c r="CH5449" s="6"/>
      <c r="CI5449" s="6"/>
      <c r="CJ5449" s="6"/>
      <c r="CK5449" s="6"/>
      <c r="CL5449" s="6"/>
      <c r="CM5449" s="6"/>
      <c r="CN5449" s="6"/>
      <c r="CO5449" s="6"/>
      <c r="CP5449" s="6"/>
      <c r="CQ5449" s="6"/>
      <c r="CR5449" s="6"/>
      <c r="CS5449" s="6"/>
      <c r="CT5449" s="6"/>
      <c r="CU5449" s="6"/>
      <c r="CV5449" s="6"/>
      <c r="CW5449" s="6"/>
      <c r="CX5449" s="6"/>
      <c r="CY5449" s="6"/>
      <c r="CZ5449" s="6"/>
      <c r="DA5449" s="6"/>
      <c r="DB5449" s="6"/>
      <c r="DC5449" s="6"/>
      <c r="DD5449" s="6"/>
      <c r="DE5449" s="6"/>
      <c r="DF5449" s="6"/>
      <c r="DG5449" s="6"/>
      <c r="DH5449" s="6"/>
      <c r="DI5449" s="6"/>
      <c r="DJ5449" s="6"/>
    </row>
    <row r="5450" spans="15:114" ht="15" customHeight="1" x14ac:dyDescent="0.15"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  <c r="BH5450" s="6"/>
      <c r="BI5450" s="6"/>
      <c r="BJ5450" s="6"/>
      <c r="BK5450" s="6"/>
      <c r="BL5450" s="6"/>
      <c r="BM5450" s="6"/>
      <c r="BN5450" s="6"/>
      <c r="BO5450" s="6"/>
      <c r="BP5450" s="6"/>
      <c r="BQ5450" s="6"/>
      <c r="BR5450" s="6"/>
      <c r="BS5450" s="6"/>
      <c r="BT5450" s="6"/>
      <c r="BU5450" s="6"/>
      <c r="BV5450" s="6"/>
      <c r="BW5450" s="6"/>
      <c r="BX5450" s="6"/>
      <c r="BY5450" s="6"/>
      <c r="BZ5450" s="6"/>
      <c r="CA5450" s="6"/>
      <c r="CB5450" s="6"/>
      <c r="CC5450" s="6"/>
      <c r="CD5450" s="6"/>
      <c r="CE5450" s="6"/>
      <c r="CF5450" s="6"/>
      <c r="CG5450" s="6"/>
      <c r="CH5450" s="6"/>
      <c r="CI5450" s="6"/>
      <c r="CJ5450" s="6"/>
      <c r="CK5450" s="6"/>
      <c r="CL5450" s="6"/>
      <c r="CM5450" s="6"/>
      <c r="CN5450" s="6"/>
      <c r="CO5450" s="6"/>
      <c r="CP5450" s="6"/>
      <c r="CQ5450" s="6"/>
      <c r="CR5450" s="6"/>
      <c r="CS5450" s="6"/>
      <c r="CT5450" s="6"/>
      <c r="CU5450" s="6"/>
      <c r="CV5450" s="6"/>
      <c r="CW5450" s="6"/>
      <c r="CX5450" s="6"/>
      <c r="CY5450" s="6"/>
      <c r="CZ5450" s="6"/>
      <c r="DA5450" s="6"/>
      <c r="DB5450" s="6"/>
      <c r="DC5450" s="6"/>
      <c r="DD5450" s="6"/>
      <c r="DE5450" s="6"/>
      <c r="DF5450" s="6"/>
      <c r="DG5450" s="6"/>
      <c r="DH5450" s="6"/>
      <c r="DI5450" s="6"/>
      <c r="DJ5450" s="6"/>
    </row>
    <row r="5451" spans="15:114" ht="15" customHeight="1" x14ac:dyDescent="0.15"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  <c r="BH5451" s="6"/>
      <c r="BI5451" s="6"/>
      <c r="BJ5451" s="6"/>
      <c r="BK5451" s="6"/>
      <c r="BL5451" s="6"/>
      <c r="BM5451" s="6"/>
      <c r="BN5451" s="6"/>
      <c r="BO5451" s="6"/>
      <c r="BP5451" s="6"/>
      <c r="BQ5451" s="6"/>
      <c r="BR5451" s="6"/>
      <c r="BS5451" s="6"/>
      <c r="BT5451" s="6"/>
      <c r="BU5451" s="6"/>
      <c r="BV5451" s="6"/>
      <c r="BW5451" s="6"/>
      <c r="BX5451" s="6"/>
      <c r="BY5451" s="6"/>
      <c r="BZ5451" s="6"/>
      <c r="CA5451" s="6"/>
      <c r="CB5451" s="6"/>
      <c r="CC5451" s="6"/>
      <c r="CD5451" s="6"/>
      <c r="CE5451" s="6"/>
      <c r="CF5451" s="6"/>
      <c r="CG5451" s="6"/>
      <c r="CH5451" s="6"/>
      <c r="CI5451" s="6"/>
      <c r="CJ5451" s="6"/>
      <c r="CK5451" s="6"/>
      <c r="CL5451" s="6"/>
      <c r="CM5451" s="6"/>
      <c r="CN5451" s="6"/>
      <c r="CO5451" s="6"/>
      <c r="CP5451" s="6"/>
      <c r="CQ5451" s="6"/>
      <c r="CR5451" s="6"/>
      <c r="CS5451" s="6"/>
      <c r="CT5451" s="6"/>
      <c r="CU5451" s="6"/>
      <c r="CV5451" s="6"/>
      <c r="CW5451" s="6"/>
      <c r="CX5451" s="6"/>
      <c r="CY5451" s="6"/>
      <c r="CZ5451" s="6"/>
      <c r="DA5451" s="6"/>
      <c r="DB5451" s="6"/>
      <c r="DC5451" s="6"/>
      <c r="DD5451" s="6"/>
      <c r="DE5451" s="6"/>
      <c r="DF5451" s="6"/>
      <c r="DG5451" s="6"/>
      <c r="DH5451" s="6"/>
      <c r="DI5451" s="6"/>
      <c r="DJ5451" s="6"/>
    </row>
    <row r="5452" spans="15:114" ht="15" customHeight="1" x14ac:dyDescent="0.15"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  <c r="BH5452" s="6"/>
      <c r="BI5452" s="6"/>
      <c r="BJ5452" s="6"/>
      <c r="BK5452" s="6"/>
      <c r="BL5452" s="6"/>
      <c r="BM5452" s="6"/>
      <c r="BN5452" s="6"/>
      <c r="BO5452" s="6"/>
      <c r="BP5452" s="6"/>
      <c r="BQ5452" s="6"/>
      <c r="BR5452" s="6"/>
      <c r="BS5452" s="6"/>
      <c r="BT5452" s="6"/>
      <c r="BU5452" s="6"/>
      <c r="BV5452" s="6"/>
      <c r="BW5452" s="6"/>
      <c r="BX5452" s="6"/>
      <c r="BY5452" s="6"/>
      <c r="BZ5452" s="6"/>
      <c r="CA5452" s="6"/>
      <c r="CB5452" s="6"/>
      <c r="CC5452" s="6"/>
      <c r="CD5452" s="6"/>
      <c r="CE5452" s="6"/>
      <c r="CF5452" s="6"/>
      <c r="CG5452" s="6"/>
      <c r="CH5452" s="6"/>
      <c r="CI5452" s="6"/>
      <c r="CJ5452" s="6"/>
      <c r="CK5452" s="6"/>
      <c r="CL5452" s="6"/>
      <c r="CM5452" s="6"/>
      <c r="CN5452" s="6"/>
      <c r="CO5452" s="6"/>
      <c r="CP5452" s="6"/>
      <c r="CQ5452" s="6"/>
      <c r="CR5452" s="6"/>
      <c r="CS5452" s="6"/>
      <c r="CT5452" s="6"/>
      <c r="CU5452" s="6"/>
      <c r="CV5452" s="6"/>
      <c r="CW5452" s="6"/>
      <c r="CX5452" s="6"/>
      <c r="CY5452" s="6"/>
      <c r="CZ5452" s="6"/>
      <c r="DA5452" s="6"/>
      <c r="DB5452" s="6"/>
      <c r="DC5452" s="6"/>
      <c r="DD5452" s="6"/>
      <c r="DE5452" s="6"/>
      <c r="DF5452" s="6"/>
      <c r="DG5452" s="6"/>
      <c r="DH5452" s="6"/>
      <c r="DI5452" s="6"/>
      <c r="DJ5452" s="6"/>
    </row>
    <row r="5453" spans="15:114" ht="15" customHeight="1" x14ac:dyDescent="0.15"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  <c r="BH5453" s="6"/>
      <c r="BI5453" s="6"/>
      <c r="BJ5453" s="6"/>
      <c r="BK5453" s="6"/>
      <c r="BL5453" s="6"/>
      <c r="BM5453" s="6"/>
      <c r="BN5453" s="6"/>
      <c r="BO5453" s="6"/>
      <c r="BP5453" s="6"/>
      <c r="BQ5453" s="6"/>
      <c r="BR5453" s="6"/>
      <c r="BS5453" s="6"/>
      <c r="BT5453" s="6"/>
      <c r="BU5453" s="6"/>
      <c r="BV5453" s="6"/>
      <c r="BW5453" s="6"/>
      <c r="BX5453" s="6"/>
      <c r="BY5453" s="6"/>
      <c r="BZ5453" s="6"/>
      <c r="CA5453" s="6"/>
      <c r="CB5453" s="6"/>
      <c r="CC5453" s="6"/>
      <c r="CD5453" s="6"/>
      <c r="CE5453" s="6"/>
      <c r="CF5453" s="6"/>
      <c r="CG5453" s="6"/>
      <c r="CH5453" s="6"/>
      <c r="CI5453" s="6"/>
      <c r="CJ5453" s="6"/>
      <c r="CK5453" s="6"/>
      <c r="CL5453" s="6"/>
      <c r="CM5453" s="6"/>
      <c r="CN5453" s="6"/>
      <c r="CO5453" s="6"/>
      <c r="CP5453" s="6"/>
      <c r="CQ5453" s="6"/>
      <c r="CR5453" s="6"/>
      <c r="CS5453" s="6"/>
      <c r="CT5453" s="6"/>
      <c r="CU5453" s="6"/>
      <c r="CV5453" s="6"/>
      <c r="CW5453" s="6"/>
      <c r="CX5453" s="6"/>
      <c r="CY5453" s="6"/>
      <c r="CZ5453" s="6"/>
      <c r="DA5453" s="6"/>
      <c r="DB5453" s="6"/>
      <c r="DC5453" s="6"/>
      <c r="DD5453" s="6"/>
      <c r="DE5453" s="6"/>
      <c r="DF5453" s="6"/>
      <c r="DG5453" s="6"/>
      <c r="DH5453" s="6"/>
      <c r="DI5453" s="6"/>
      <c r="DJ5453" s="6"/>
    </row>
    <row r="5454" spans="15:114" ht="15" customHeight="1" x14ac:dyDescent="0.15"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  <c r="BH5454" s="6"/>
      <c r="BI5454" s="6"/>
      <c r="BJ5454" s="6"/>
      <c r="BK5454" s="6"/>
      <c r="BL5454" s="6"/>
      <c r="BM5454" s="6"/>
      <c r="BN5454" s="6"/>
      <c r="BO5454" s="6"/>
      <c r="BP5454" s="6"/>
      <c r="BQ5454" s="6"/>
      <c r="BR5454" s="6"/>
      <c r="BS5454" s="6"/>
      <c r="BT5454" s="6"/>
      <c r="BU5454" s="6"/>
      <c r="BV5454" s="6"/>
      <c r="BW5454" s="6"/>
      <c r="BX5454" s="6"/>
      <c r="BY5454" s="6"/>
      <c r="BZ5454" s="6"/>
      <c r="CA5454" s="6"/>
      <c r="CB5454" s="6"/>
      <c r="CC5454" s="6"/>
      <c r="CD5454" s="6"/>
      <c r="CE5454" s="6"/>
      <c r="CF5454" s="6"/>
      <c r="CG5454" s="6"/>
      <c r="CH5454" s="6"/>
      <c r="CI5454" s="6"/>
      <c r="CJ5454" s="6"/>
      <c r="CK5454" s="6"/>
      <c r="CL5454" s="6"/>
      <c r="CM5454" s="6"/>
      <c r="CN5454" s="6"/>
      <c r="CO5454" s="6"/>
      <c r="CP5454" s="6"/>
      <c r="CQ5454" s="6"/>
      <c r="CR5454" s="6"/>
      <c r="CS5454" s="6"/>
      <c r="CT5454" s="6"/>
      <c r="CU5454" s="6"/>
      <c r="CV5454" s="6"/>
      <c r="CW5454" s="6"/>
      <c r="CX5454" s="6"/>
      <c r="CY5454" s="6"/>
      <c r="CZ5454" s="6"/>
      <c r="DA5454" s="6"/>
      <c r="DB5454" s="6"/>
      <c r="DC5454" s="6"/>
      <c r="DD5454" s="6"/>
      <c r="DE5454" s="6"/>
      <c r="DF5454" s="6"/>
      <c r="DG5454" s="6"/>
      <c r="DH5454" s="6"/>
      <c r="DI5454" s="6"/>
      <c r="DJ5454" s="6"/>
    </row>
    <row r="5455" spans="15:114" ht="15" customHeight="1" x14ac:dyDescent="0.15"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  <c r="BH5455" s="6"/>
      <c r="BI5455" s="6"/>
      <c r="BJ5455" s="6"/>
      <c r="BK5455" s="6"/>
      <c r="BL5455" s="6"/>
      <c r="BM5455" s="6"/>
      <c r="BN5455" s="6"/>
      <c r="BO5455" s="6"/>
      <c r="BP5455" s="6"/>
      <c r="BQ5455" s="6"/>
      <c r="BR5455" s="6"/>
      <c r="BS5455" s="6"/>
      <c r="BT5455" s="6"/>
      <c r="BU5455" s="6"/>
      <c r="BV5455" s="6"/>
      <c r="BW5455" s="6"/>
      <c r="BX5455" s="6"/>
      <c r="BY5455" s="6"/>
      <c r="BZ5455" s="6"/>
      <c r="CA5455" s="6"/>
      <c r="CB5455" s="6"/>
      <c r="CC5455" s="6"/>
      <c r="CD5455" s="6"/>
      <c r="CE5455" s="6"/>
      <c r="CF5455" s="6"/>
      <c r="CG5455" s="6"/>
      <c r="CH5455" s="6"/>
      <c r="CI5455" s="6"/>
      <c r="CJ5455" s="6"/>
      <c r="CK5455" s="6"/>
      <c r="CL5455" s="6"/>
      <c r="CM5455" s="6"/>
      <c r="CN5455" s="6"/>
      <c r="CO5455" s="6"/>
      <c r="CP5455" s="6"/>
      <c r="CQ5455" s="6"/>
      <c r="CR5455" s="6"/>
      <c r="CS5455" s="6"/>
      <c r="CT5455" s="6"/>
      <c r="CU5455" s="6"/>
      <c r="CV5455" s="6"/>
      <c r="CW5455" s="6"/>
      <c r="CX5455" s="6"/>
      <c r="CY5455" s="6"/>
      <c r="CZ5455" s="6"/>
      <c r="DA5455" s="6"/>
      <c r="DB5455" s="6"/>
      <c r="DC5455" s="6"/>
      <c r="DD5455" s="6"/>
      <c r="DE5455" s="6"/>
      <c r="DF5455" s="6"/>
      <c r="DG5455" s="6"/>
      <c r="DH5455" s="6"/>
      <c r="DI5455" s="6"/>
      <c r="DJ5455" s="6"/>
    </row>
    <row r="5456" spans="15:114" ht="15" customHeight="1" x14ac:dyDescent="0.15"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  <c r="BH5456" s="6"/>
      <c r="BI5456" s="6"/>
      <c r="BJ5456" s="6"/>
      <c r="BK5456" s="6"/>
      <c r="BL5456" s="6"/>
      <c r="BM5456" s="6"/>
      <c r="BN5456" s="6"/>
      <c r="BO5456" s="6"/>
      <c r="BP5456" s="6"/>
      <c r="BQ5456" s="6"/>
      <c r="BR5456" s="6"/>
      <c r="BS5456" s="6"/>
      <c r="BT5456" s="6"/>
      <c r="BU5456" s="6"/>
      <c r="BV5456" s="6"/>
      <c r="BW5456" s="6"/>
      <c r="BX5456" s="6"/>
      <c r="BY5456" s="6"/>
      <c r="BZ5456" s="6"/>
      <c r="CA5456" s="6"/>
      <c r="CB5456" s="6"/>
      <c r="CC5456" s="6"/>
      <c r="CD5456" s="6"/>
      <c r="CE5456" s="6"/>
      <c r="CF5456" s="6"/>
      <c r="CG5456" s="6"/>
      <c r="CH5456" s="6"/>
      <c r="CI5456" s="6"/>
      <c r="CJ5456" s="6"/>
      <c r="CK5456" s="6"/>
      <c r="CL5456" s="6"/>
      <c r="CM5456" s="6"/>
      <c r="CN5456" s="6"/>
      <c r="CO5456" s="6"/>
      <c r="CP5456" s="6"/>
      <c r="CQ5456" s="6"/>
      <c r="CR5456" s="6"/>
      <c r="CS5456" s="6"/>
      <c r="CT5456" s="6"/>
      <c r="CU5456" s="6"/>
      <c r="CV5456" s="6"/>
      <c r="CW5456" s="6"/>
      <c r="CX5456" s="6"/>
      <c r="CY5456" s="6"/>
      <c r="CZ5456" s="6"/>
      <c r="DA5456" s="6"/>
      <c r="DB5456" s="6"/>
      <c r="DC5456" s="6"/>
      <c r="DD5456" s="6"/>
      <c r="DE5456" s="6"/>
      <c r="DF5456" s="6"/>
      <c r="DG5456" s="6"/>
      <c r="DH5456" s="6"/>
      <c r="DI5456" s="6"/>
      <c r="DJ5456" s="6"/>
    </row>
    <row r="5457" spans="15:114" ht="15" customHeight="1" x14ac:dyDescent="0.15"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  <c r="BH5457" s="6"/>
      <c r="BI5457" s="6"/>
      <c r="BJ5457" s="6"/>
      <c r="BK5457" s="6"/>
      <c r="BL5457" s="6"/>
      <c r="BM5457" s="6"/>
      <c r="BN5457" s="6"/>
      <c r="BO5457" s="6"/>
      <c r="BP5457" s="6"/>
      <c r="BQ5457" s="6"/>
      <c r="BR5457" s="6"/>
      <c r="BS5457" s="6"/>
      <c r="BT5457" s="6"/>
      <c r="BU5457" s="6"/>
      <c r="BV5457" s="6"/>
      <c r="BW5457" s="6"/>
      <c r="BX5457" s="6"/>
      <c r="BY5457" s="6"/>
      <c r="BZ5457" s="6"/>
      <c r="CA5457" s="6"/>
      <c r="CB5457" s="6"/>
      <c r="CC5457" s="6"/>
      <c r="CD5457" s="6"/>
      <c r="CE5457" s="6"/>
      <c r="CF5457" s="6"/>
      <c r="CG5457" s="6"/>
      <c r="CH5457" s="6"/>
      <c r="CI5457" s="6"/>
      <c r="CJ5457" s="6"/>
      <c r="CK5457" s="6"/>
      <c r="CL5457" s="6"/>
      <c r="CM5457" s="6"/>
      <c r="CN5457" s="6"/>
      <c r="CO5457" s="6"/>
      <c r="CP5457" s="6"/>
      <c r="CQ5457" s="6"/>
      <c r="CR5457" s="6"/>
      <c r="CS5457" s="6"/>
      <c r="CT5457" s="6"/>
      <c r="CU5457" s="6"/>
      <c r="CV5457" s="6"/>
      <c r="CW5457" s="6"/>
      <c r="CX5457" s="6"/>
      <c r="CY5457" s="6"/>
      <c r="CZ5457" s="6"/>
      <c r="DA5457" s="6"/>
      <c r="DB5457" s="6"/>
      <c r="DC5457" s="6"/>
      <c r="DD5457" s="6"/>
      <c r="DE5457" s="6"/>
      <c r="DF5457" s="6"/>
      <c r="DG5457" s="6"/>
      <c r="DH5457" s="6"/>
      <c r="DI5457" s="6"/>
      <c r="DJ5457" s="6"/>
    </row>
    <row r="5458" spans="15:114" ht="15" customHeight="1" x14ac:dyDescent="0.15"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  <c r="BH5458" s="6"/>
      <c r="BI5458" s="6"/>
      <c r="BJ5458" s="6"/>
      <c r="BK5458" s="6"/>
      <c r="BL5458" s="6"/>
      <c r="BM5458" s="6"/>
      <c r="BN5458" s="6"/>
      <c r="BO5458" s="6"/>
      <c r="BP5458" s="6"/>
      <c r="BQ5458" s="6"/>
      <c r="BR5458" s="6"/>
      <c r="BS5458" s="6"/>
      <c r="BT5458" s="6"/>
      <c r="BU5458" s="6"/>
      <c r="BV5458" s="6"/>
      <c r="BW5458" s="6"/>
      <c r="BX5458" s="6"/>
      <c r="BY5458" s="6"/>
      <c r="BZ5458" s="6"/>
      <c r="CA5458" s="6"/>
      <c r="CB5458" s="6"/>
      <c r="CC5458" s="6"/>
      <c r="CD5458" s="6"/>
      <c r="CE5458" s="6"/>
      <c r="CF5458" s="6"/>
      <c r="CG5458" s="6"/>
      <c r="CH5458" s="6"/>
      <c r="CI5458" s="6"/>
      <c r="CJ5458" s="6"/>
      <c r="CK5458" s="6"/>
      <c r="CL5458" s="6"/>
      <c r="CM5458" s="6"/>
      <c r="CN5458" s="6"/>
      <c r="CO5458" s="6"/>
      <c r="CP5458" s="6"/>
      <c r="CQ5458" s="6"/>
      <c r="CR5458" s="6"/>
      <c r="CS5458" s="6"/>
      <c r="CT5458" s="6"/>
      <c r="CU5458" s="6"/>
      <c r="CV5458" s="6"/>
      <c r="CW5458" s="6"/>
      <c r="CX5458" s="6"/>
      <c r="CY5458" s="6"/>
      <c r="CZ5458" s="6"/>
      <c r="DA5458" s="6"/>
      <c r="DB5458" s="6"/>
      <c r="DC5458" s="6"/>
      <c r="DD5458" s="6"/>
      <c r="DE5458" s="6"/>
      <c r="DF5458" s="6"/>
      <c r="DG5458" s="6"/>
      <c r="DH5458" s="6"/>
      <c r="DI5458" s="6"/>
      <c r="DJ5458" s="6"/>
    </row>
    <row r="5459" spans="15:114" ht="15" customHeight="1" x14ac:dyDescent="0.15"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  <c r="BH5459" s="6"/>
      <c r="BI5459" s="6"/>
      <c r="BJ5459" s="6"/>
      <c r="BK5459" s="6"/>
      <c r="BL5459" s="6"/>
      <c r="BM5459" s="6"/>
      <c r="BN5459" s="6"/>
      <c r="BO5459" s="6"/>
      <c r="BP5459" s="6"/>
      <c r="BQ5459" s="6"/>
      <c r="BR5459" s="6"/>
      <c r="BS5459" s="6"/>
      <c r="BT5459" s="6"/>
      <c r="BU5459" s="6"/>
      <c r="BV5459" s="6"/>
      <c r="BW5459" s="6"/>
      <c r="BX5459" s="6"/>
      <c r="BY5459" s="6"/>
      <c r="BZ5459" s="6"/>
      <c r="CA5459" s="6"/>
      <c r="CB5459" s="6"/>
      <c r="CC5459" s="6"/>
      <c r="CD5459" s="6"/>
      <c r="CE5459" s="6"/>
      <c r="CF5459" s="6"/>
      <c r="CG5459" s="6"/>
      <c r="CH5459" s="6"/>
      <c r="CI5459" s="6"/>
      <c r="CJ5459" s="6"/>
      <c r="CK5459" s="6"/>
      <c r="CL5459" s="6"/>
      <c r="CM5459" s="6"/>
      <c r="CN5459" s="6"/>
      <c r="CO5459" s="6"/>
      <c r="CP5459" s="6"/>
      <c r="CQ5459" s="6"/>
      <c r="CR5459" s="6"/>
      <c r="CS5459" s="6"/>
      <c r="CT5459" s="6"/>
      <c r="CU5459" s="6"/>
      <c r="CV5459" s="6"/>
      <c r="CW5459" s="6"/>
      <c r="CX5459" s="6"/>
      <c r="CY5459" s="6"/>
      <c r="CZ5459" s="6"/>
      <c r="DA5459" s="6"/>
      <c r="DB5459" s="6"/>
      <c r="DC5459" s="6"/>
      <c r="DD5459" s="6"/>
      <c r="DE5459" s="6"/>
      <c r="DF5459" s="6"/>
      <c r="DG5459" s="6"/>
      <c r="DH5459" s="6"/>
      <c r="DI5459" s="6"/>
      <c r="DJ5459" s="6"/>
    </row>
    <row r="5460" spans="15:114" ht="15" customHeight="1" x14ac:dyDescent="0.15"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  <c r="BH5460" s="6"/>
      <c r="BI5460" s="6"/>
      <c r="BJ5460" s="6"/>
      <c r="BK5460" s="6"/>
      <c r="BL5460" s="6"/>
      <c r="BM5460" s="6"/>
      <c r="BN5460" s="6"/>
      <c r="BO5460" s="6"/>
      <c r="BP5460" s="6"/>
      <c r="BQ5460" s="6"/>
      <c r="BR5460" s="6"/>
      <c r="BS5460" s="6"/>
      <c r="BT5460" s="6"/>
      <c r="BU5460" s="6"/>
      <c r="BV5460" s="6"/>
      <c r="BW5460" s="6"/>
      <c r="BX5460" s="6"/>
      <c r="BY5460" s="6"/>
      <c r="BZ5460" s="6"/>
      <c r="CA5460" s="6"/>
      <c r="CB5460" s="6"/>
      <c r="CC5460" s="6"/>
      <c r="CD5460" s="6"/>
      <c r="CE5460" s="6"/>
      <c r="CF5460" s="6"/>
      <c r="CG5460" s="6"/>
      <c r="CH5460" s="6"/>
      <c r="CI5460" s="6"/>
      <c r="CJ5460" s="6"/>
      <c r="CK5460" s="6"/>
      <c r="CL5460" s="6"/>
      <c r="CM5460" s="6"/>
      <c r="CN5460" s="6"/>
      <c r="CO5460" s="6"/>
      <c r="CP5460" s="6"/>
      <c r="CQ5460" s="6"/>
      <c r="CR5460" s="6"/>
      <c r="CS5460" s="6"/>
      <c r="CT5460" s="6"/>
      <c r="CU5460" s="6"/>
      <c r="CV5460" s="6"/>
      <c r="CW5460" s="6"/>
      <c r="CX5460" s="6"/>
      <c r="CY5460" s="6"/>
      <c r="CZ5460" s="6"/>
      <c r="DA5460" s="6"/>
      <c r="DB5460" s="6"/>
      <c r="DC5460" s="6"/>
      <c r="DD5460" s="6"/>
      <c r="DE5460" s="6"/>
      <c r="DF5460" s="6"/>
      <c r="DG5460" s="6"/>
      <c r="DH5460" s="6"/>
      <c r="DI5460" s="6"/>
      <c r="DJ5460" s="6"/>
    </row>
    <row r="5461" spans="15:114" ht="15" customHeight="1" x14ac:dyDescent="0.15"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  <c r="BH5461" s="6"/>
      <c r="BI5461" s="6"/>
      <c r="BJ5461" s="6"/>
      <c r="BK5461" s="6"/>
      <c r="BL5461" s="6"/>
      <c r="BM5461" s="6"/>
      <c r="BN5461" s="6"/>
      <c r="BO5461" s="6"/>
      <c r="BP5461" s="6"/>
      <c r="BQ5461" s="6"/>
      <c r="BR5461" s="6"/>
      <c r="BS5461" s="6"/>
      <c r="BT5461" s="6"/>
      <c r="BU5461" s="6"/>
      <c r="BV5461" s="6"/>
      <c r="BW5461" s="6"/>
      <c r="BX5461" s="6"/>
      <c r="BY5461" s="6"/>
      <c r="BZ5461" s="6"/>
      <c r="CA5461" s="6"/>
      <c r="CB5461" s="6"/>
      <c r="CC5461" s="6"/>
      <c r="CD5461" s="6"/>
      <c r="CE5461" s="6"/>
      <c r="CF5461" s="6"/>
      <c r="CG5461" s="6"/>
      <c r="CH5461" s="6"/>
      <c r="CI5461" s="6"/>
      <c r="CJ5461" s="6"/>
      <c r="CK5461" s="6"/>
      <c r="CL5461" s="6"/>
      <c r="CM5461" s="6"/>
      <c r="CN5461" s="6"/>
      <c r="CO5461" s="6"/>
      <c r="CP5461" s="6"/>
      <c r="CQ5461" s="6"/>
      <c r="CR5461" s="6"/>
      <c r="CS5461" s="6"/>
      <c r="CT5461" s="6"/>
      <c r="CU5461" s="6"/>
      <c r="CV5461" s="6"/>
      <c r="CW5461" s="6"/>
      <c r="CX5461" s="6"/>
      <c r="CY5461" s="6"/>
      <c r="CZ5461" s="6"/>
      <c r="DA5461" s="6"/>
      <c r="DB5461" s="6"/>
      <c r="DC5461" s="6"/>
      <c r="DD5461" s="6"/>
      <c r="DE5461" s="6"/>
      <c r="DF5461" s="6"/>
      <c r="DG5461" s="6"/>
      <c r="DH5461" s="6"/>
      <c r="DI5461" s="6"/>
      <c r="DJ5461" s="6"/>
    </row>
    <row r="5462" spans="15:114" ht="15" customHeight="1" x14ac:dyDescent="0.15"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  <c r="BH5462" s="6"/>
      <c r="BI5462" s="6"/>
      <c r="BJ5462" s="6"/>
      <c r="BK5462" s="6"/>
      <c r="BL5462" s="6"/>
      <c r="BM5462" s="6"/>
      <c r="BN5462" s="6"/>
      <c r="BO5462" s="6"/>
      <c r="BP5462" s="6"/>
      <c r="BQ5462" s="6"/>
      <c r="BR5462" s="6"/>
      <c r="BS5462" s="6"/>
      <c r="BT5462" s="6"/>
      <c r="BU5462" s="6"/>
      <c r="BV5462" s="6"/>
      <c r="BW5462" s="6"/>
      <c r="BX5462" s="6"/>
      <c r="BY5462" s="6"/>
      <c r="BZ5462" s="6"/>
      <c r="CA5462" s="6"/>
      <c r="CB5462" s="6"/>
      <c r="CC5462" s="6"/>
      <c r="CD5462" s="6"/>
      <c r="CE5462" s="6"/>
      <c r="CF5462" s="6"/>
      <c r="CG5462" s="6"/>
      <c r="CH5462" s="6"/>
      <c r="CI5462" s="6"/>
      <c r="CJ5462" s="6"/>
      <c r="CK5462" s="6"/>
      <c r="CL5462" s="6"/>
      <c r="CM5462" s="6"/>
      <c r="CN5462" s="6"/>
      <c r="CO5462" s="6"/>
      <c r="CP5462" s="6"/>
      <c r="CQ5462" s="6"/>
      <c r="CR5462" s="6"/>
      <c r="CS5462" s="6"/>
      <c r="CT5462" s="6"/>
      <c r="CU5462" s="6"/>
      <c r="CV5462" s="6"/>
      <c r="CW5462" s="6"/>
      <c r="CX5462" s="6"/>
      <c r="CY5462" s="6"/>
      <c r="CZ5462" s="6"/>
      <c r="DA5462" s="6"/>
      <c r="DB5462" s="6"/>
      <c r="DC5462" s="6"/>
      <c r="DD5462" s="6"/>
      <c r="DE5462" s="6"/>
      <c r="DF5462" s="6"/>
      <c r="DG5462" s="6"/>
      <c r="DH5462" s="6"/>
      <c r="DI5462" s="6"/>
      <c r="DJ5462" s="6"/>
    </row>
    <row r="5463" spans="15:114" ht="15" customHeight="1" x14ac:dyDescent="0.15"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6"/>
      <c r="BC5463" s="6"/>
      <c r="BD5463" s="6"/>
      <c r="BE5463" s="6"/>
      <c r="BF5463" s="6"/>
      <c r="BG5463" s="6"/>
      <c r="BH5463" s="6"/>
      <c r="BI5463" s="6"/>
      <c r="BJ5463" s="6"/>
      <c r="BK5463" s="6"/>
      <c r="BL5463" s="6"/>
      <c r="BM5463" s="6"/>
      <c r="BN5463" s="6"/>
      <c r="BO5463" s="6"/>
      <c r="BP5463" s="6"/>
      <c r="BQ5463" s="6"/>
      <c r="BR5463" s="6"/>
      <c r="BS5463" s="6"/>
      <c r="BT5463" s="6"/>
      <c r="BU5463" s="6"/>
      <c r="BV5463" s="6"/>
      <c r="BW5463" s="6"/>
      <c r="BX5463" s="6"/>
      <c r="BY5463" s="6"/>
      <c r="BZ5463" s="6"/>
      <c r="CA5463" s="6"/>
      <c r="CB5463" s="6"/>
      <c r="CC5463" s="6"/>
      <c r="CD5463" s="6"/>
      <c r="CE5463" s="6"/>
      <c r="CF5463" s="6"/>
      <c r="CG5463" s="6"/>
      <c r="CH5463" s="6"/>
      <c r="CI5463" s="6"/>
      <c r="CJ5463" s="6"/>
      <c r="CK5463" s="6"/>
      <c r="CL5463" s="6"/>
      <c r="CM5463" s="6"/>
      <c r="CN5463" s="6"/>
      <c r="CO5463" s="6"/>
      <c r="CP5463" s="6"/>
      <c r="CQ5463" s="6"/>
      <c r="CR5463" s="6"/>
      <c r="CS5463" s="6"/>
      <c r="CT5463" s="6"/>
      <c r="CU5463" s="6"/>
      <c r="CV5463" s="6"/>
      <c r="CW5463" s="6"/>
      <c r="CX5463" s="6"/>
      <c r="CY5463" s="6"/>
      <c r="CZ5463" s="6"/>
      <c r="DA5463" s="6"/>
      <c r="DB5463" s="6"/>
      <c r="DC5463" s="6"/>
      <c r="DD5463" s="6"/>
      <c r="DE5463" s="6"/>
      <c r="DF5463" s="6"/>
      <c r="DG5463" s="6"/>
      <c r="DH5463" s="6"/>
      <c r="DI5463" s="6"/>
      <c r="DJ5463" s="6"/>
    </row>
    <row r="5464" spans="15:114" ht="15" customHeight="1" x14ac:dyDescent="0.15"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6"/>
      <c r="BD5464" s="6"/>
      <c r="BE5464" s="6"/>
      <c r="BF5464" s="6"/>
      <c r="BG5464" s="6"/>
      <c r="BH5464" s="6"/>
      <c r="BI5464" s="6"/>
      <c r="BJ5464" s="6"/>
      <c r="BK5464" s="6"/>
      <c r="BL5464" s="6"/>
      <c r="BM5464" s="6"/>
      <c r="BN5464" s="6"/>
      <c r="BO5464" s="6"/>
      <c r="BP5464" s="6"/>
      <c r="BQ5464" s="6"/>
      <c r="BR5464" s="6"/>
      <c r="BS5464" s="6"/>
      <c r="BT5464" s="6"/>
      <c r="BU5464" s="6"/>
      <c r="BV5464" s="6"/>
      <c r="BW5464" s="6"/>
      <c r="BX5464" s="6"/>
      <c r="BY5464" s="6"/>
      <c r="BZ5464" s="6"/>
      <c r="CA5464" s="6"/>
      <c r="CB5464" s="6"/>
      <c r="CC5464" s="6"/>
      <c r="CD5464" s="6"/>
      <c r="CE5464" s="6"/>
      <c r="CF5464" s="6"/>
      <c r="CG5464" s="6"/>
      <c r="CH5464" s="6"/>
      <c r="CI5464" s="6"/>
      <c r="CJ5464" s="6"/>
      <c r="CK5464" s="6"/>
      <c r="CL5464" s="6"/>
      <c r="CM5464" s="6"/>
      <c r="CN5464" s="6"/>
      <c r="CO5464" s="6"/>
      <c r="CP5464" s="6"/>
      <c r="CQ5464" s="6"/>
      <c r="CR5464" s="6"/>
      <c r="CS5464" s="6"/>
      <c r="CT5464" s="6"/>
      <c r="CU5464" s="6"/>
      <c r="CV5464" s="6"/>
      <c r="CW5464" s="6"/>
      <c r="CX5464" s="6"/>
      <c r="CY5464" s="6"/>
      <c r="CZ5464" s="6"/>
      <c r="DA5464" s="6"/>
      <c r="DB5464" s="6"/>
      <c r="DC5464" s="6"/>
      <c r="DD5464" s="6"/>
      <c r="DE5464" s="6"/>
      <c r="DF5464" s="6"/>
      <c r="DG5464" s="6"/>
      <c r="DH5464" s="6"/>
      <c r="DI5464" s="6"/>
      <c r="DJ5464" s="6"/>
    </row>
    <row r="5465" spans="15:114" ht="15" customHeight="1" x14ac:dyDescent="0.15"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6"/>
      <c r="BC5465" s="6"/>
      <c r="BD5465" s="6"/>
      <c r="BE5465" s="6"/>
      <c r="BF5465" s="6"/>
      <c r="BG5465" s="6"/>
      <c r="BH5465" s="6"/>
      <c r="BI5465" s="6"/>
      <c r="BJ5465" s="6"/>
      <c r="BK5465" s="6"/>
      <c r="BL5465" s="6"/>
      <c r="BM5465" s="6"/>
      <c r="BN5465" s="6"/>
      <c r="BO5465" s="6"/>
      <c r="BP5465" s="6"/>
      <c r="BQ5465" s="6"/>
      <c r="BR5465" s="6"/>
      <c r="BS5465" s="6"/>
      <c r="BT5465" s="6"/>
      <c r="BU5465" s="6"/>
      <c r="BV5465" s="6"/>
      <c r="BW5465" s="6"/>
      <c r="BX5465" s="6"/>
      <c r="BY5465" s="6"/>
      <c r="BZ5465" s="6"/>
      <c r="CA5465" s="6"/>
      <c r="CB5465" s="6"/>
      <c r="CC5465" s="6"/>
      <c r="CD5465" s="6"/>
      <c r="CE5465" s="6"/>
      <c r="CF5465" s="6"/>
      <c r="CG5465" s="6"/>
      <c r="CH5465" s="6"/>
      <c r="CI5465" s="6"/>
      <c r="CJ5465" s="6"/>
      <c r="CK5465" s="6"/>
      <c r="CL5465" s="6"/>
      <c r="CM5465" s="6"/>
      <c r="CN5465" s="6"/>
      <c r="CO5465" s="6"/>
      <c r="CP5465" s="6"/>
      <c r="CQ5465" s="6"/>
      <c r="CR5465" s="6"/>
      <c r="CS5465" s="6"/>
      <c r="CT5465" s="6"/>
      <c r="CU5465" s="6"/>
      <c r="CV5465" s="6"/>
      <c r="CW5465" s="6"/>
      <c r="CX5465" s="6"/>
      <c r="CY5465" s="6"/>
      <c r="CZ5465" s="6"/>
      <c r="DA5465" s="6"/>
      <c r="DB5465" s="6"/>
      <c r="DC5465" s="6"/>
      <c r="DD5465" s="6"/>
      <c r="DE5465" s="6"/>
      <c r="DF5465" s="6"/>
      <c r="DG5465" s="6"/>
      <c r="DH5465" s="6"/>
      <c r="DI5465" s="6"/>
      <c r="DJ5465" s="6"/>
    </row>
    <row r="5466" spans="15:114" ht="15" customHeight="1" x14ac:dyDescent="0.15"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6"/>
      <c r="BC5466" s="6"/>
      <c r="BD5466" s="6"/>
      <c r="BE5466" s="6"/>
      <c r="BF5466" s="6"/>
      <c r="BG5466" s="6"/>
      <c r="BH5466" s="6"/>
      <c r="BI5466" s="6"/>
      <c r="BJ5466" s="6"/>
      <c r="BK5466" s="6"/>
      <c r="BL5466" s="6"/>
      <c r="BM5466" s="6"/>
      <c r="BN5466" s="6"/>
      <c r="BO5466" s="6"/>
      <c r="BP5466" s="6"/>
      <c r="BQ5466" s="6"/>
      <c r="BR5466" s="6"/>
      <c r="BS5466" s="6"/>
      <c r="BT5466" s="6"/>
      <c r="BU5466" s="6"/>
      <c r="BV5466" s="6"/>
      <c r="BW5466" s="6"/>
      <c r="BX5466" s="6"/>
      <c r="BY5466" s="6"/>
      <c r="BZ5466" s="6"/>
      <c r="CA5466" s="6"/>
      <c r="CB5466" s="6"/>
      <c r="CC5466" s="6"/>
      <c r="CD5466" s="6"/>
      <c r="CE5466" s="6"/>
      <c r="CF5466" s="6"/>
      <c r="CG5466" s="6"/>
      <c r="CH5466" s="6"/>
      <c r="CI5466" s="6"/>
      <c r="CJ5466" s="6"/>
      <c r="CK5466" s="6"/>
      <c r="CL5466" s="6"/>
      <c r="CM5466" s="6"/>
      <c r="CN5466" s="6"/>
      <c r="CO5466" s="6"/>
      <c r="CP5466" s="6"/>
      <c r="CQ5466" s="6"/>
      <c r="CR5466" s="6"/>
      <c r="CS5466" s="6"/>
      <c r="CT5466" s="6"/>
      <c r="CU5466" s="6"/>
      <c r="CV5466" s="6"/>
      <c r="CW5466" s="6"/>
      <c r="CX5466" s="6"/>
      <c r="CY5466" s="6"/>
      <c r="CZ5466" s="6"/>
      <c r="DA5466" s="6"/>
      <c r="DB5466" s="6"/>
      <c r="DC5466" s="6"/>
      <c r="DD5466" s="6"/>
      <c r="DE5466" s="6"/>
      <c r="DF5466" s="6"/>
      <c r="DG5466" s="6"/>
      <c r="DH5466" s="6"/>
      <c r="DI5466" s="6"/>
      <c r="DJ5466" s="6"/>
    </row>
    <row r="5467" spans="15:114" ht="15" customHeight="1" x14ac:dyDescent="0.15"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6"/>
      <c r="BC5467" s="6"/>
      <c r="BD5467" s="6"/>
      <c r="BE5467" s="6"/>
      <c r="BF5467" s="6"/>
      <c r="BG5467" s="6"/>
      <c r="BH5467" s="6"/>
      <c r="BI5467" s="6"/>
      <c r="BJ5467" s="6"/>
      <c r="BK5467" s="6"/>
      <c r="BL5467" s="6"/>
      <c r="BM5467" s="6"/>
      <c r="BN5467" s="6"/>
      <c r="BO5467" s="6"/>
      <c r="BP5467" s="6"/>
      <c r="BQ5467" s="6"/>
      <c r="BR5467" s="6"/>
      <c r="BS5467" s="6"/>
      <c r="BT5467" s="6"/>
      <c r="BU5467" s="6"/>
      <c r="BV5467" s="6"/>
      <c r="BW5467" s="6"/>
      <c r="BX5467" s="6"/>
      <c r="BY5467" s="6"/>
      <c r="BZ5467" s="6"/>
      <c r="CA5467" s="6"/>
      <c r="CB5467" s="6"/>
      <c r="CC5467" s="6"/>
      <c r="CD5467" s="6"/>
      <c r="CE5467" s="6"/>
      <c r="CF5467" s="6"/>
      <c r="CG5467" s="6"/>
      <c r="CH5467" s="6"/>
      <c r="CI5467" s="6"/>
      <c r="CJ5467" s="6"/>
      <c r="CK5467" s="6"/>
      <c r="CL5467" s="6"/>
      <c r="CM5467" s="6"/>
      <c r="CN5467" s="6"/>
      <c r="CO5467" s="6"/>
      <c r="CP5467" s="6"/>
      <c r="CQ5467" s="6"/>
      <c r="CR5467" s="6"/>
      <c r="CS5467" s="6"/>
      <c r="CT5467" s="6"/>
      <c r="CU5467" s="6"/>
      <c r="CV5467" s="6"/>
      <c r="CW5467" s="6"/>
      <c r="CX5467" s="6"/>
      <c r="CY5467" s="6"/>
      <c r="CZ5467" s="6"/>
      <c r="DA5467" s="6"/>
      <c r="DB5467" s="6"/>
      <c r="DC5467" s="6"/>
      <c r="DD5467" s="6"/>
      <c r="DE5467" s="6"/>
      <c r="DF5467" s="6"/>
      <c r="DG5467" s="6"/>
      <c r="DH5467" s="6"/>
      <c r="DI5467" s="6"/>
      <c r="DJ5467" s="6"/>
    </row>
    <row r="5468" spans="15:114" ht="15" customHeight="1" x14ac:dyDescent="0.15"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6"/>
      <c r="BC5468" s="6"/>
      <c r="BD5468" s="6"/>
      <c r="BE5468" s="6"/>
      <c r="BF5468" s="6"/>
      <c r="BG5468" s="6"/>
      <c r="BH5468" s="6"/>
      <c r="BI5468" s="6"/>
      <c r="BJ5468" s="6"/>
      <c r="BK5468" s="6"/>
      <c r="BL5468" s="6"/>
      <c r="BM5468" s="6"/>
      <c r="BN5468" s="6"/>
      <c r="BO5468" s="6"/>
      <c r="BP5468" s="6"/>
      <c r="BQ5468" s="6"/>
      <c r="BR5468" s="6"/>
      <c r="BS5468" s="6"/>
      <c r="BT5468" s="6"/>
      <c r="BU5468" s="6"/>
      <c r="BV5468" s="6"/>
      <c r="BW5468" s="6"/>
      <c r="BX5468" s="6"/>
      <c r="BY5468" s="6"/>
      <c r="BZ5468" s="6"/>
      <c r="CA5468" s="6"/>
      <c r="CB5468" s="6"/>
      <c r="CC5468" s="6"/>
      <c r="CD5468" s="6"/>
      <c r="CE5468" s="6"/>
      <c r="CF5468" s="6"/>
      <c r="CG5468" s="6"/>
      <c r="CH5468" s="6"/>
      <c r="CI5468" s="6"/>
      <c r="CJ5468" s="6"/>
      <c r="CK5468" s="6"/>
      <c r="CL5468" s="6"/>
      <c r="CM5468" s="6"/>
      <c r="CN5468" s="6"/>
      <c r="CO5468" s="6"/>
      <c r="CP5468" s="6"/>
      <c r="CQ5468" s="6"/>
      <c r="CR5468" s="6"/>
      <c r="CS5468" s="6"/>
      <c r="CT5468" s="6"/>
      <c r="CU5468" s="6"/>
      <c r="CV5468" s="6"/>
      <c r="CW5468" s="6"/>
      <c r="CX5468" s="6"/>
      <c r="CY5468" s="6"/>
      <c r="CZ5468" s="6"/>
      <c r="DA5468" s="6"/>
      <c r="DB5468" s="6"/>
      <c r="DC5468" s="6"/>
      <c r="DD5468" s="6"/>
      <c r="DE5468" s="6"/>
      <c r="DF5468" s="6"/>
      <c r="DG5468" s="6"/>
      <c r="DH5468" s="6"/>
      <c r="DI5468" s="6"/>
      <c r="DJ5468" s="6"/>
    </row>
    <row r="5469" spans="15:114" ht="15" customHeight="1" x14ac:dyDescent="0.15"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6"/>
      <c r="BC5469" s="6"/>
      <c r="BD5469" s="6"/>
      <c r="BE5469" s="6"/>
      <c r="BF5469" s="6"/>
      <c r="BG5469" s="6"/>
      <c r="BH5469" s="6"/>
      <c r="BI5469" s="6"/>
      <c r="BJ5469" s="6"/>
      <c r="BK5469" s="6"/>
      <c r="BL5469" s="6"/>
      <c r="BM5469" s="6"/>
      <c r="BN5469" s="6"/>
      <c r="BO5469" s="6"/>
      <c r="BP5469" s="6"/>
      <c r="BQ5469" s="6"/>
      <c r="BR5469" s="6"/>
      <c r="BS5469" s="6"/>
      <c r="BT5469" s="6"/>
      <c r="BU5469" s="6"/>
      <c r="BV5469" s="6"/>
      <c r="BW5469" s="6"/>
      <c r="BX5469" s="6"/>
      <c r="BY5469" s="6"/>
      <c r="BZ5469" s="6"/>
      <c r="CA5469" s="6"/>
      <c r="CB5469" s="6"/>
      <c r="CC5469" s="6"/>
      <c r="CD5469" s="6"/>
      <c r="CE5469" s="6"/>
      <c r="CF5469" s="6"/>
      <c r="CG5469" s="6"/>
      <c r="CH5469" s="6"/>
      <c r="CI5469" s="6"/>
      <c r="CJ5469" s="6"/>
      <c r="CK5469" s="6"/>
      <c r="CL5469" s="6"/>
      <c r="CM5469" s="6"/>
      <c r="CN5469" s="6"/>
      <c r="CO5469" s="6"/>
      <c r="CP5469" s="6"/>
      <c r="CQ5469" s="6"/>
      <c r="CR5469" s="6"/>
      <c r="CS5469" s="6"/>
      <c r="CT5469" s="6"/>
      <c r="CU5469" s="6"/>
      <c r="CV5469" s="6"/>
      <c r="CW5469" s="6"/>
      <c r="CX5469" s="6"/>
      <c r="CY5469" s="6"/>
      <c r="CZ5469" s="6"/>
      <c r="DA5469" s="6"/>
      <c r="DB5469" s="6"/>
      <c r="DC5469" s="6"/>
      <c r="DD5469" s="6"/>
      <c r="DE5469" s="6"/>
      <c r="DF5469" s="6"/>
      <c r="DG5469" s="6"/>
      <c r="DH5469" s="6"/>
      <c r="DI5469" s="6"/>
      <c r="DJ5469" s="6"/>
    </row>
    <row r="5470" spans="15:114" ht="15" customHeight="1" x14ac:dyDescent="0.15"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6"/>
      <c r="BC5470" s="6"/>
      <c r="BD5470" s="6"/>
      <c r="BE5470" s="6"/>
      <c r="BF5470" s="6"/>
      <c r="BG5470" s="6"/>
      <c r="BH5470" s="6"/>
      <c r="BI5470" s="6"/>
      <c r="BJ5470" s="6"/>
      <c r="BK5470" s="6"/>
      <c r="BL5470" s="6"/>
      <c r="BM5470" s="6"/>
      <c r="BN5470" s="6"/>
      <c r="BO5470" s="6"/>
      <c r="BP5470" s="6"/>
      <c r="BQ5470" s="6"/>
      <c r="BR5470" s="6"/>
      <c r="BS5470" s="6"/>
      <c r="BT5470" s="6"/>
      <c r="BU5470" s="6"/>
      <c r="BV5470" s="6"/>
      <c r="BW5470" s="6"/>
      <c r="BX5470" s="6"/>
      <c r="BY5470" s="6"/>
      <c r="BZ5470" s="6"/>
      <c r="CA5470" s="6"/>
      <c r="CB5470" s="6"/>
      <c r="CC5470" s="6"/>
      <c r="CD5470" s="6"/>
      <c r="CE5470" s="6"/>
      <c r="CF5470" s="6"/>
      <c r="CG5470" s="6"/>
      <c r="CH5470" s="6"/>
      <c r="CI5470" s="6"/>
      <c r="CJ5470" s="6"/>
      <c r="CK5470" s="6"/>
      <c r="CL5470" s="6"/>
      <c r="CM5470" s="6"/>
      <c r="CN5470" s="6"/>
      <c r="CO5470" s="6"/>
      <c r="CP5470" s="6"/>
      <c r="CQ5470" s="6"/>
      <c r="CR5470" s="6"/>
      <c r="CS5470" s="6"/>
      <c r="CT5470" s="6"/>
      <c r="CU5470" s="6"/>
      <c r="CV5470" s="6"/>
      <c r="CW5470" s="6"/>
      <c r="CX5470" s="6"/>
      <c r="CY5470" s="6"/>
      <c r="CZ5470" s="6"/>
      <c r="DA5470" s="6"/>
      <c r="DB5470" s="6"/>
      <c r="DC5470" s="6"/>
      <c r="DD5470" s="6"/>
      <c r="DE5470" s="6"/>
      <c r="DF5470" s="6"/>
      <c r="DG5470" s="6"/>
      <c r="DH5470" s="6"/>
      <c r="DI5470" s="6"/>
      <c r="DJ5470" s="6"/>
    </row>
    <row r="5471" spans="15:114" ht="15" customHeight="1" x14ac:dyDescent="0.15"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6"/>
      <c r="BC5471" s="6"/>
      <c r="BD5471" s="6"/>
      <c r="BE5471" s="6"/>
      <c r="BF5471" s="6"/>
      <c r="BG5471" s="6"/>
      <c r="BH5471" s="6"/>
      <c r="BI5471" s="6"/>
      <c r="BJ5471" s="6"/>
      <c r="BK5471" s="6"/>
      <c r="BL5471" s="6"/>
      <c r="BM5471" s="6"/>
      <c r="BN5471" s="6"/>
      <c r="BO5471" s="6"/>
      <c r="BP5471" s="6"/>
      <c r="BQ5471" s="6"/>
      <c r="BR5471" s="6"/>
      <c r="BS5471" s="6"/>
      <c r="BT5471" s="6"/>
      <c r="BU5471" s="6"/>
      <c r="BV5471" s="6"/>
      <c r="BW5471" s="6"/>
      <c r="BX5471" s="6"/>
      <c r="BY5471" s="6"/>
      <c r="BZ5471" s="6"/>
      <c r="CA5471" s="6"/>
      <c r="CB5471" s="6"/>
      <c r="CC5471" s="6"/>
      <c r="CD5471" s="6"/>
      <c r="CE5471" s="6"/>
      <c r="CF5471" s="6"/>
      <c r="CG5471" s="6"/>
      <c r="CH5471" s="6"/>
      <c r="CI5471" s="6"/>
      <c r="CJ5471" s="6"/>
      <c r="CK5471" s="6"/>
      <c r="CL5471" s="6"/>
      <c r="CM5471" s="6"/>
      <c r="CN5471" s="6"/>
      <c r="CO5471" s="6"/>
      <c r="CP5471" s="6"/>
      <c r="CQ5471" s="6"/>
      <c r="CR5471" s="6"/>
      <c r="CS5471" s="6"/>
      <c r="CT5471" s="6"/>
      <c r="CU5471" s="6"/>
      <c r="CV5471" s="6"/>
      <c r="CW5471" s="6"/>
      <c r="CX5471" s="6"/>
      <c r="CY5471" s="6"/>
      <c r="CZ5471" s="6"/>
      <c r="DA5471" s="6"/>
      <c r="DB5471" s="6"/>
      <c r="DC5471" s="6"/>
      <c r="DD5471" s="6"/>
      <c r="DE5471" s="6"/>
      <c r="DF5471" s="6"/>
      <c r="DG5471" s="6"/>
      <c r="DH5471" s="6"/>
      <c r="DI5471" s="6"/>
      <c r="DJ5471" s="6"/>
    </row>
    <row r="5472" spans="15:114" ht="15" customHeight="1" x14ac:dyDescent="0.15"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6"/>
      <c r="BC5472" s="6"/>
      <c r="BD5472" s="6"/>
      <c r="BE5472" s="6"/>
      <c r="BF5472" s="6"/>
      <c r="BG5472" s="6"/>
      <c r="BH5472" s="6"/>
      <c r="BI5472" s="6"/>
      <c r="BJ5472" s="6"/>
      <c r="BK5472" s="6"/>
      <c r="BL5472" s="6"/>
      <c r="BM5472" s="6"/>
      <c r="BN5472" s="6"/>
      <c r="BO5472" s="6"/>
      <c r="BP5472" s="6"/>
      <c r="BQ5472" s="6"/>
      <c r="BR5472" s="6"/>
      <c r="BS5472" s="6"/>
      <c r="BT5472" s="6"/>
      <c r="BU5472" s="6"/>
      <c r="BV5472" s="6"/>
      <c r="BW5472" s="6"/>
      <c r="BX5472" s="6"/>
      <c r="BY5472" s="6"/>
      <c r="BZ5472" s="6"/>
      <c r="CA5472" s="6"/>
      <c r="CB5472" s="6"/>
      <c r="CC5472" s="6"/>
      <c r="CD5472" s="6"/>
      <c r="CE5472" s="6"/>
      <c r="CF5472" s="6"/>
      <c r="CG5472" s="6"/>
      <c r="CH5472" s="6"/>
      <c r="CI5472" s="6"/>
      <c r="CJ5472" s="6"/>
      <c r="CK5472" s="6"/>
      <c r="CL5472" s="6"/>
      <c r="CM5472" s="6"/>
      <c r="CN5472" s="6"/>
      <c r="CO5472" s="6"/>
      <c r="CP5472" s="6"/>
      <c r="CQ5472" s="6"/>
      <c r="CR5472" s="6"/>
      <c r="CS5472" s="6"/>
      <c r="CT5472" s="6"/>
      <c r="CU5472" s="6"/>
      <c r="CV5472" s="6"/>
      <c r="CW5472" s="6"/>
      <c r="CX5472" s="6"/>
      <c r="CY5472" s="6"/>
      <c r="CZ5472" s="6"/>
      <c r="DA5472" s="6"/>
      <c r="DB5472" s="6"/>
      <c r="DC5472" s="6"/>
      <c r="DD5472" s="6"/>
      <c r="DE5472" s="6"/>
      <c r="DF5472" s="6"/>
      <c r="DG5472" s="6"/>
      <c r="DH5472" s="6"/>
      <c r="DI5472" s="6"/>
      <c r="DJ5472" s="6"/>
    </row>
    <row r="5473" spans="15:114" ht="15" customHeight="1" x14ac:dyDescent="0.15"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6"/>
      <c r="BC5473" s="6"/>
      <c r="BD5473" s="6"/>
      <c r="BE5473" s="6"/>
      <c r="BF5473" s="6"/>
      <c r="BG5473" s="6"/>
      <c r="BH5473" s="6"/>
      <c r="BI5473" s="6"/>
      <c r="BJ5473" s="6"/>
      <c r="BK5473" s="6"/>
      <c r="BL5473" s="6"/>
      <c r="BM5473" s="6"/>
      <c r="BN5473" s="6"/>
      <c r="BO5473" s="6"/>
      <c r="BP5473" s="6"/>
      <c r="BQ5473" s="6"/>
      <c r="BR5473" s="6"/>
      <c r="BS5473" s="6"/>
      <c r="BT5473" s="6"/>
      <c r="BU5473" s="6"/>
      <c r="BV5473" s="6"/>
      <c r="BW5473" s="6"/>
      <c r="BX5473" s="6"/>
      <c r="BY5473" s="6"/>
      <c r="BZ5473" s="6"/>
      <c r="CA5473" s="6"/>
      <c r="CB5473" s="6"/>
      <c r="CC5473" s="6"/>
      <c r="CD5473" s="6"/>
      <c r="CE5473" s="6"/>
      <c r="CF5473" s="6"/>
      <c r="CG5473" s="6"/>
      <c r="CH5473" s="6"/>
      <c r="CI5473" s="6"/>
      <c r="CJ5473" s="6"/>
      <c r="CK5473" s="6"/>
      <c r="CL5473" s="6"/>
      <c r="CM5473" s="6"/>
      <c r="CN5473" s="6"/>
      <c r="CO5473" s="6"/>
      <c r="CP5473" s="6"/>
      <c r="CQ5473" s="6"/>
      <c r="CR5473" s="6"/>
      <c r="CS5473" s="6"/>
      <c r="CT5473" s="6"/>
      <c r="CU5473" s="6"/>
      <c r="CV5473" s="6"/>
      <c r="CW5473" s="6"/>
      <c r="CX5473" s="6"/>
      <c r="CY5473" s="6"/>
      <c r="CZ5473" s="6"/>
      <c r="DA5473" s="6"/>
      <c r="DB5473" s="6"/>
      <c r="DC5473" s="6"/>
      <c r="DD5473" s="6"/>
      <c r="DE5473" s="6"/>
      <c r="DF5473" s="6"/>
      <c r="DG5473" s="6"/>
      <c r="DH5473" s="6"/>
      <c r="DI5473" s="6"/>
      <c r="DJ5473" s="6"/>
    </row>
    <row r="5474" spans="15:114" ht="15" customHeight="1" x14ac:dyDescent="0.15"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  <c r="BH5474" s="6"/>
      <c r="BI5474" s="6"/>
      <c r="BJ5474" s="6"/>
      <c r="BK5474" s="6"/>
      <c r="BL5474" s="6"/>
      <c r="BM5474" s="6"/>
      <c r="BN5474" s="6"/>
      <c r="BO5474" s="6"/>
      <c r="BP5474" s="6"/>
      <c r="BQ5474" s="6"/>
      <c r="BR5474" s="6"/>
      <c r="BS5474" s="6"/>
      <c r="BT5474" s="6"/>
      <c r="BU5474" s="6"/>
      <c r="BV5474" s="6"/>
      <c r="BW5474" s="6"/>
      <c r="BX5474" s="6"/>
      <c r="BY5474" s="6"/>
      <c r="BZ5474" s="6"/>
      <c r="CA5474" s="6"/>
      <c r="CB5474" s="6"/>
      <c r="CC5474" s="6"/>
      <c r="CD5474" s="6"/>
      <c r="CE5474" s="6"/>
      <c r="CF5474" s="6"/>
      <c r="CG5474" s="6"/>
      <c r="CH5474" s="6"/>
      <c r="CI5474" s="6"/>
      <c r="CJ5474" s="6"/>
      <c r="CK5474" s="6"/>
      <c r="CL5474" s="6"/>
      <c r="CM5474" s="6"/>
      <c r="CN5474" s="6"/>
      <c r="CO5474" s="6"/>
      <c r="CP5474" s="6"/>
      <c r="CQ5474" s="6"/>
      <c r="CR5474" s="6"/>
      <c r="CS5474" s="6"/>
      <c r="CT5474" s="6"/>
      <c r="CU5474" s="6"/>
      <c r="CV5474" s="6"/>
      <c r="CW5474" s="6"/>
      <c r="CX5474" s="6"/>
      <c r="CY5474" s="6"/>
      <c r="CZ5474" s="6"/>
      <c r="DA5474" s="6"/>
      <c r="DB5474" s="6"/>
      <c r="DC5474" s="6"/>
      <c r="DD5474" s="6"/>
      <c r="DE5474" s="6"/>
      <c r="DF5474" s="6"/>
      <c r="DG5474" s="6"/>
      <c r="DH5474" s="6"/>
      <c r="DI5474" s="6"/>
      <c r="DJ5474" s="6"/>
    </row>
    <row r="5475" spans="15:114" ht="15" customHeight="1" x14ac:dyDescent="0.15"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  <c r="BH5475" s="6"/>
      <c r="BI5475" s="6"/>
      <c r="BJ5475" s="6"/>
      <c r="BK5475" s="6"/>
      <c r="BL5475" s="6"/>
      <c r="BM5475" s="6"/>
      <c r="BN5475" s="6"/>
      <c r="BO5475" s="6"/>
      <c r="BP5475" s="6"/>
      <c r="BQ5475" s="6"/>
      <c r="BR5475" s="6"/>
      <c r="BS5475" s="6"/>
      <c r="BT5475" s="6"/>
      <c r="BU5475" s="6"/>
      <c r="BV5475" s="6"/>
      <c r="BW5475" s="6"/>
      <c r="BX5475" s="6"/>
      <c r="BY5475" s="6"/>
      <c r="BZ5475" s="6"/>
      <c r="CA5475" s="6"/>
      <c r="CB5475" s="6"/>
      <c r="CC5475" s="6"/>
      <c r="CD5475" s="6"/>
      <c r="CE5475" s="6"/>
      <c r="CF5475" s="6"/>
      <c r="CG5475" s="6"/>
      <c r="CH5475" s="6"/>
      <c r="CI5475" s="6"/>
      <c r="CJ5475" s="6"/>
      <c r="CK5475" s="6"/>
      <c r="CL5475" s="6"/>
      <c r="CM5475" s="6"/>
      <c r="CN5475" s="6"/>
      <c r="CO5475" s="6"/>
      <c r="CP5475" s="6"/>
      <c r="CQ5475" s="6"/>
      <c r="CR5475" s="6"/>
      <c r="CS5475" s="6"/>
      <c r="CT5475" s="6"/>
      <c r="CU5475" s="6"/>
      <c r="CV5475" s="6"/>
      <c r="CW5475" s="6"/>
      <c r="CX5475" s="6"/>
      <c r="CY5475" s="6"/>
      <c r="CZ5475" s="6"/>
      <c r="DA5475" s="6"/>
      <c r="DB5475" s="6"/>
      <c r="DC5475" s="6"/>
      <c r="DD5475" s="6"/>
      <c r="DE5475" s="6"/>
      <c r="DF5475" s="6"/>
      <c r="DG5475" s="6"/>
      <c r="DH5475" s="6"/>
      <c r="DI5475" s="6"/>
      <c r="DJ5475" s="6"/>
    </row>
    <row r="5476" spans="15:114" ht="15" customHeight="1" x14ac:dyDescent="0.15"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6"/>
      <c r="BC5476" s="6"/>
      <c r="BD5476" s="6"/>
      <c r="BE5476" s="6"/>
      <c r="BF5476" s="6"/>
      <c r="BG5476" s="6"/>
      <c r="BH5476" s="6"/>
      <c r="BI5476" s="6"/>
      <c r="BJ5476" s="6"/>
      <c r="BK5476" s="6"/>
      <c r="BL5476" s="6"/>
      <c r="BM5476" s="6"/>
      <c r="BN5476" s="6"/>
      <c r="BO5476" s="6"/>
      <c r="BP5476" s="6"/>
      <c r="BQ5476" s="6"/>
      <c r="BR5476" s="6"/>
      <c r="BS5476" s="6"/>
      <c r="BT5476" s="6"/>
      <c r="BU5476" s="6"/>
      <c r="BV5476" s="6"/>
      <c r="BW5476" s="6"/>
      <c r="BX5476" s="6"/>
      <c r="BY5476" s="6"/>
      <c r="BZ5476" s="6"/>
      <c r="CA5476" s="6"/>
      <c r="CB5476" s="6"/>
      <c r="CC5476" s="6"/>
      <c r="CD5476" s="6"/>
      <c r="CE5476" s="6"/>
      <c r="CF5476" s="6"/>
      <c r="CG5476" s="6"/>
      <c r="CH5476" s="6"/>
      <c r="CI5476" s="6"/>
      <c r="CJ5476" s="6"/>
      <c r="CK5476" s="6"/>
      <c r="CL5476" s="6"/>
      <c r="CM5476" s="6"/>
      <c r="CN5476" s="6"/>
      <c r="CO5476" s="6"/>
      <c r="CP5476" s="6"/>
      <c r="CQ5476" s="6"/>
      <c r="CR5476" s="6"/>
      <c r="CS5476" s="6"/>
      <c r="CT5476" s="6"/>
      <c r="CU5476" s="6"/>
      <c r="CV5476" s="6"/>
      <c r="CW5476" s="6"/>
      <c r="CX5476" s="6"/>
      <c r="CY5476" s="6"/>
      <c r="CZ5476" s="6"/>
      <c r="DA5476" s="6"/>
      <c r="DB5476" s="6"/>
      <c r="DC5476" s="6"/>
      <c r="DD5476" s="6"/>
      <c r="DE5476" s="6"/>
      <c r="DF5476" s="6"/>
      <c r="DG5476" s="6"/>
      <c r="DH5476" s="6"/>
      <c r="DI5476" s="6"/>
      <c r="DJ5476" s="6"/>
    </row>
    <row r="5477" spans="15:114" ht="15" customHeight="1" x14ac:dyDescent="0.15"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6"/>
      <c r="BC5477" s="6"/>
      <c r="BD5477" s="6"/>
      <c r="BE5477" s="6"/>
      <c r="BF5477" s="6"/>
      <c r="BG5477" s="6"/>
      <c r="BH5477" s="6"/>
      <c r="BI5477" s="6"/>
      <c r="BJ5477" s="6"/>
      <c r="BK5477" s="6"/>
      <c r="BL5477" s="6"/>
      <c r="BM5477" s="6"/>
      <c r="BN5477" s="6"/>
      <c r="BO5477" s="6"/>
      <c r="BP5477" s="6"/>
      <c r="BQ5477" s="6"/>
      <c r="BR5477" s="6"/>
      <c r="BS5477" s="6"/>
      <c r="BT5477" s="6"/>
      <c r="BU5477" s="6"/>
      <c r="BV5477" s="6"/>
      <c r="BW5477" s="6"/>
      <c r="BX5477" s="6"/>
      <c r="BY5477" s="6"/>
      <c r="BZ5477" s="6"/>
      <c r="CA5477" s="6"/>
      <c r="CB5477" s="6"/>
      <c r="CC5477" s="6"/>
      <c r="CD5477" s="6"/>
      <c r="CE5477" s="6"/>
      <c r="CF5477" s="6"/>
      <c r="CG5477" s="6"/>
      <c r="CH5477" s="6"/>
      <c r="CI5477" s="6"/>
      <c r="CJ5477" s="6"/>
      <c r="CK5477" s="6"/>
      <c r="CL5477" s="6"/>
      <c r="CM5477" s="6"/>
      <c r="CN5477" s="6"/>
      <c r="CO5477" s="6"/>
      <c r="CP5477" s="6"/>
      <c r="CQ5477" s="6"/>
      <c r="CR5477" s="6"/>
      <c r="CS5477" s="6"/>
      <c r="CT5477" s="6"/>
      <c r="CU5477" s="6"/>
      <c r="CV5477" s="6"/>
      <c r="CW5477" s="6"/>
      <c r="CX5477" s="6"/>
      <c r="CY5477" s="6"/>
      <c r="CZ5477" s="6"/>
      <c r="DA5477" s="6"/>
      <c r="DB5477" s="6"/>
      <c r="DC5477" s="6"/>
      <c r="DD5477" s="6"/>
      <c r="DE5477" s="6"/>
      <c r="DF5477" s="6"/>
      <c r="DG5477" s="6"/>
      <c r="DH5477" s="6"/>
      <c r="DI5477" s="6"/>
      <c r="DJ5477" s="6"/>
    </row>
    <row r="5478" spans="15:114" ht="15" customHeight="1" x14ac:dyDescent="0.15"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  <c r="BH5478" s="6"/>
      <c r="BI5478" s="6"/>
      <c r="BJ5478" s="6"/>
      <c r="BK5478" s="6"/>
      <c r="BL5478" s="6"/>
      <c r="BM5478" s="6"/>
      <c r="BN5478" s="6"/>
      <c r="BO5478" s="6"/>
      <c r="BP5478" s="6"/>
      <c r="BQ5478" s="6"/>
      <c r="BR5478" s="6"/>
      <c r="BS5478" s="6"/>
      <c r="BT5478" s="6"/>
      <c r="BU5478" s="6"/>
      <c r="BV5478" s="6"/>
      <c r="BW5478" s="6"/>
      <c r="BX5478" s="6"/>
      <c r="BY5478" s="6"/>
      <c r="BZ5478" s="6"/>
      <c r="CA5478" s="6"/>
      <c r="CB5478" s="6"/>
      <c r="CC5478" s="6"/>
      <c r="CD5478" s="6"/>
      <c r="CE5478" s="6"/>
      <c r="CF5478" s="6"/>
      <c r="CG5478" s="6"/>
      <c r="CH5478" s="6"/>
      <c r="CI5478" s="6"/>
      <c r="CJ5478" s="6"/>
      <c r="CK5478" s="6"/>
      <c r="CL5478" s="6"/>
      <c r="CM5478" s="6"/>
      <c r="CN5478" s="6"/>
      <c r="CO5478" s="6"/>
      <c r="CP5478" s="6"/>
      <c r="CQ5478" s="6"/>
      <c r="CR5478" s="6"/>
      <c r="CS5478" s="6"/>
      <c r="CT5478" s="6"/>
      <c r="CU5478" s="6"/>
      <c r="CV5478" s="6"/>
      <c r="CW5478" s="6"/>
      <c r="CX5478" s="6"/>
      <c r="CY5478" s="6"/>
      <c r="CZ5478" s="6"/>
      <c r="DA5478" s="6"/>
      <c r="DB5478" s="6"/>
      <c r="DC5478" s="6"/>
      <c r="DD5478" s="6"/>
      <c r="DE5478" s="6"/>
      <c r="DF5478" s="6"/>
      <c r="DG5478" s="6"/>
      <c r="DH5478" s="6"/>
      <c r="DI5478" s="6"/>
      <c r="DJ5478" s="6"/>
    </row>
    <row r="5479" spans="15:114" ht="15" customHeight="1" x14ac:dyDescent="0.15"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  <c r="BH5479" s="6"/>
      <c r="BI5479" s="6"/>
      <c r="BJ5479" s="6"/>
      <c r="BK5479" s="6"/>
      <c r="BL5479" s="6"/>
      <c r="BM5479" s="6"/>
      <c r="BN5479" s="6"/>
      <c r="BO5479" s="6"/>
      <c r="BP5479" s="6"/>
      <c r="BQ5479" s="6"/>
      <c r="BR5479" s="6"/>
      <c r="BS5479" s="6"/>
      <c r="BT5479" s="6"/>
      <c r="BU5479" s="6"/>
      <c r="BV5479" s="6"/>
      <c r="BW5479" s="6"/>
      <c r="BX5479" s="6"/>
      <c r="BY5479" s="6"/>
      <c r="BZ5479" s="6"/>
      <c r="CA5479" s="6"/>
      <c r="CB5479" s="6"/>
      <c r="CC5479" s="6"/>
      <c r="CD5479" s="6"/>
      <c r="CE5479" s="6"/>
      <c r="CF5479" s="6"/>
      <c r="CG5479" s="6"/>
      <c r="CH5479" s="6"/>
      <c r="CI5479" s="6"/>
      <c r="CJ5479" s="6"/>
      <c r="CK5479" s="6"/>
      <c r="CL5479" s="6"/>
      <c r="CM5479" s="6"/>
      <c r="CN5479" s="6"/>
      <c r="CO5479" s="6"/>
      <c r="CP5479" s="6"/>
      <c r="CQ5479" s="6"/>
      <c r="CR5479" s="6"/>
      <c r="CS5479" s="6"/>
      <c r="CT5479" s="6"/>
      <c r="CU5479" s="6"/>
      <c r="CV5479" s="6"/>
      <c r="CW5479" s="6"/>
      <c r="CX5479" s="6"/>
      <c r="CY5479" s="6"/>
      <c r="CZ5479" s="6"/>
      <c r="DA5479" s="6"/>
      <c r="DB5479" s="6"/>
      <c r="DC5479" s="6"/>
      <c r="DD5479" s="6"/>
      <c r="DE5479" s="6"/>
      <c r="DF5479" s="6"/>
      <c r="DG5479" s="6"/>
      <c r="DH5479" s="6"/>
      <c r="DI5479" s="6"/>
      <c r="DJ5479" s="6"/>
    </row>
    <row r="5480" spans="15:114" ht="15" customHeight="1" x14ac:dyDescent="0.15"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  <c r="BH5480" s="6"/>
      <c r="BI5480" s="6"/>
      <c r="BJ5480" s="6"/>
      <c r="BK5480" s="6"/>
      <c r="BL5480" s="6"/>
      <c r="BM5480" s="6"/>
      <c r="BN5480" s="6"/>
      <c r="BO5480" s="6"/>
      <c r="BP5480" s="6"/>
      <c r="BQ5480" s="6"/>
      <c r="BR5480" s="6"/>
      <c r="BS5480" s="6"/>
      <c r="BT5480" s="6"/>
      <c r="BU5480" s="6"/>
      <c r="BV5480" s="6"/>
      <c r="BW5480" s="6"/>
      <c r="BX5480" s="6"/>
      <c r="BY5480" s="6"/>
      <c r="BZ5480" s="6"/>
      <c r="CA5480" s="6"/>
      <c r="CB5480" s="6"/>
      <c r="CC5480" s="6"/>
      <c r="CD5480" s="6"/>
      <c r="CE5480" s="6"/>
      <c r="CF5480" s="6"/>
      <c r="CG5480" s="6"/>
      <c r="CH5480" s="6"/>
      <c r="CI5480" s="6"/>
      <c r="CJ5480" s="6"/>
      <c r="CK5480" s="6"/>
      <c r="CL5480" s="6"/>
      <c r="CM5480" s="6"/>
      <c r="CN5480" s="6"/>
      <c r="CO5480" s="6"/>
      <c r="CP5480" s="6"/>
      <c r="CQ5480" s="6"/>
      <c r="CR5480" s="6"/>
      <c r="CS5480" s="6"/>
      <c r="CT5480" s="6"/>
      <c r="CU5480" s="6"/>
      <c r="CV5480" s="6"/>
      <c r="CW5480" s="6"/>
      <c r="CX5480" s="6"/>
      <c r="CY5480" s="6"/>
      <c r="CZ5480" s="6"/>
      <c r="DA5480" s="6"/>
      <c r="DB5480" s="6"/>
      <c r="DC5480" s="6"/>
      <c r="DD5480" s="6"/>
      <c r="DE5480" s="6"/>
      <c r="DF5480" s="6"/>
      <c r="DG5480" s="6"/>
      <c r="DH5480" s="6"/>
      <c r="DI5480" s="6"/>
      <c r="DJ5480" s="6"/>
    </row>
    <row r="5481" spans="15:114" ht="15" customHeight="1" x14ac:dyDescent="0.15"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  <c r="BH5481" s="6"/>
      <c r="BI5481" s="6"/>
      <c r="BJ5481" s="6"/>
      <c r="BK5481" s="6"/>
      <c r="BL5481" s="6"/>
      <c r="BM5481" s="6"/>
      <c r="BN5481" s="6"/>
      <c r="BO5481" s="6"/>
      <c r="BP5481" s="6"/>
      <c r="BQ5481" s="6"/>
      <c r="BR5481" s="6"/>
      <c r="BS5481" s="6"/>
      <c r="BT5481" s="6"/>
      <c r="BU5481" s="6"/>
      <c r="BV5481" s="6"/>
      <c r="BW5481" s="6"/>
      <c r="BX5481" s="6"/>
      <c r="BY5481" s="6"/>
      <c r="BZ5481" s="6"/>
      <c r="CA5481" s="6"/>
      <c r="CB5481" s="6"/>
      <c r="CC5481" s="6"/>
      <c r="CD5481" s="6"/>
      <c r="CE5481" s="6"/>
      <c r="CF5481" s="6"/>
      <c r="CG5481" s="6"/>
      <c r="CH5481" s="6"/>
      <c r="CI5481" s="6"/>
      <c r="CJ5481" s="6"/>
      <c r="CK5481" s="6"/>
      <c r="CL5481" s="6"/>
      <c r="CM5481" s="6"/>
      <c r="CN5481" s="6"/>
      <c r="CO5481" s="6"/>
      <c r="CP5481" s="6"/>
      <c r="CQ5481" s="6"/>
      <c r="CR5481" s="6"/>
      <c r="CS5481" s="6"/>
      <c r="CT5481" s="6"/>
      <c r="CU5481" s="6"/>
      <c r="CV5481" s="6"/>
      <c r="CW5481" s="6"/>
      <c r="CX5481" s="6"/>
      <c r="CY5481" s="6"/>
      <c r="CZ5481" s="6"/>
      <c r="DA5481" s="6"/>
      <c r="DB5481" s="6"/>
      <c r="DC5481" s="6"/>
      <c r="DD5481" s="6"/>
      <c r="DE5481" s="6"/>
      <c r="DF5481" s="6"/>
      <c r="DG5481" s="6"/>
      <c r="DH5481" s="6"/>
      <c r="DI5481" s="6"/>
      <c r="DJ5481" s="6"/>
    </row>
    <row r="5482" spans="15:114" ht="15" customHeight="1" x14ac:dyDescent="0.15"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  <c r="BH5482" s="6"/>
      <c r="BI5482" s="6"/>
      <c r="BJ5482" s="6"/>
      <c r="BK5482" s="6"/>
      <c r="BL5482" s="6"/>
      <c r="BM5482" s="6"/>
      <c r="BN5482" s="6"/>
      <c r="BO5482" s="6"/>
      <c r="BP5482" s="6"/>
      <c r="BQ5482" s="6"/>
      <c r="BR5482" s="6"/>
      <c r="BS5482" s="6"/>
      <c r="BT5482" s="6"/>
      <c r="BU5482" s="6"/>
      <c r="BV5482" s="6"/>
      <c r="BW5482" s="6"/>
      <c r="BX5482" s="6"/>
      <c r="BY5482" s="6"/>
      <c r="BZ5482" s="6"/>
      <c r="CA5482" s="6"/>
      <c r="CB5482" s="6"/>
      <c r="CC5482" s="6"/>
      <c r="CD5482" s="6"/>
      <c r="CE5482" s="6"/>
      <c r="CF5482" s="6"/>
      <c r="CG5482" s="6"/>
      <c r="CH5482" s="6"/>
      <c r="CI5482" s="6"/>
      <c r="CJ5482" s="6"/>
      <c r="CK5482" s="6"/>
      <c r="CL5482" s="6"/>
      <c r="CM5482" s="6"/>
      <c r="CN5482" s="6"/>
      <c r="CO5482" s="6"/>
      <c r="CP5482" s="6"/>
      <c r="CQ5482" s="6"/>
      <c r="CR5482" s="6"/>
      <c r="CS5482" s="6"/>
      <c r="CT5482" s="6"/>
      <c r="CU5482" s="6"/>
      <c r="CV5482" s="6"/>
      <c r="CW5482" s="6"/>
      <c r="CX5482" s="6"/>
      <c r="CY5482" s="6"/>
      <c r="CZ5482" s="6"/>
      <c r="DA5482" s="6"/>
      <c r="DB5482" s="6"/>
      <c r="DC5482" s="6"/>
      <c r="DD5482" s="6"/>
      <c r="DE5482" s="6"/>
      <c r="DF5482" s="6"/>
      <c r="DG5482" s="6"/>
      <c r="DH5482" s="6"/>
      <c r="DI5482" s="6"/>
      <c r="DJ5482" s="6"/>
    </row>
    <row r="5483" spans="15:114" ht="15" customHeight="1" x14ac:dyDescent="0.15"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6"/>
      <c r="BC5483" s="6"/>
      <c r="BD5483" s="6"/>
      <c r="BE5483" s="6"/>
      <c r="BF5483" s="6"/>
      <c r="BG5483" s="6"/>
      <c r="BH5483" s="6"/>
      <c r="BI5483" s="6"/>
      <c r="BJ5483" s="6"/>
      <c r="BK5483" s="6"/>
      <c r="BL5483" s="6"/>
      <c r="BM5483" s="6"/>
      <c r="BN5483" s="6"/>
      <c r="BO5483" s="6"/>
      <c r="BP5483" s="6"/>
      <c r="BQ5483" s="6"/>
      <c r="BR5483" s="6"/>
      <c r="BS5483" s="6"/>
      <c r="BT5483" s="6"/>
      <c r="BU5483" s="6"/>
      <c r="BV5483" s="6"/>
      <c r="BW5483" s="6"/>
      <c r="BX5483" s="6"/>
      <c r="BY5483" s="6"/>
      <c r="BZ5483" s="6"/>
      <c r="CA5483" s="6"/>
      <c r="CB5483" s="6"/>
      <c r="CC5483" s="6"/>
      <c r="CD5483" s="6"/>
      <c r="CE5483" s="6"/>
      <c r="CF5483" s="6"/>
      <c r="CG5483" s="6"/>
      <c r="CH5483" s="6"/>
      <c r="CI5483" s="6"/>
      <c r="CJ5483" s="6"/>
      <c r="CK5483" s="6"/>
      <c r="CL5483" s="6"/>
      <c r="CM5483" s="6"/>
      <c r="CN5483" s="6"/>
      <c r="CO5483" s="6"/>
      <c r="CP5483" s="6"/>
      <c r="CQ5483" s="6"/>
      <c r="CR5483" s="6"/>
      <c r="CS5483" s="6"/>
      <c r="CT5483" s="6"/>
      <c r="CU5483" s="6"/>
      <c r="CV5483" s="6"/>
      <c r="CW5483" s="6"/>
      <c r="CX5483" s="6"/>
      <c r="CY5483" s="6"/>
      <c r="CZ5483" s="6"/>
      <c r="DA5483" s="6"/>
      <c r="DB5483" s="6"/>
      <c r="DC5483" s="6"/>
      <c r="DD5483" s="6"/>
      <c r="DE5483" s="6"/>
      <c r="DF5483" s="6"/>
      <c r="DG5483" s="6"/>
      <c r="DH5483" s="6"/>
      <c r="DI5483" s="6"/>
      <c r="DJ5483" s="6"/>
    </row>
    <row r="5484" spans="15:114" ht="15" customHeight="1" x14ac:dyDescent="0.15"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6"/>
      <c r="BC5484" s="6"/>
      <c r="BD5484" s="6"/>
      <c r="BE5484" s="6"/>
      <c r="BF5484" s="6"/>
      <c r="BG5484" s="6"/>
      <c r="BH5484" s="6"/>
      <c r="BI5484" s="6"/>
      <c r="BJ5484" s="6"/>
      <c r="BK5484" s="6"/>
      <c r="BL5484" s="6"/>
      <c r="BM5484" s="6"/>
      <c r="BN5484" s="6"/>
      <c r="BO5484" s="6"/>
      <c r="BP5484" s="6"/>
      <c r="BQ5484" s="6"/>
      <c r="BR5484" s="6"/>
      <c r="BS5484" s="6"/>
      <c r="BT5484" s="6"/>
      <c r="BU5484" s="6"/>
      <c r="BV5484" s="6"/>
      <c r="BW5484" s="6"/>
      <c r="BX5484" s="6"/>
      <c r="BY5484" s="6"/>
      <c r="BZ5484" s="6"/>
      <c r="CA5484" s="6"/>
      <c r="CB5484" s="6"/>
      <c r="CC5484" s="6"/>
      <c r="CD5484" s="6"/>
      <c r="CE5484" s="6"/>
      <c r="CF5484" s="6"/>
      <c r="CG5484" s="6"/>
      <c r="CH5484" s="6"/>
      <c r="CI5484" s="6"/>
      <c r="CJ5484" s="6"/>
      <c r="CK5484" s="6"/>
      <c r="CL5484" s="6"/>
      <c r="CM5484" s="6"/>
      <c r="CN5484" s="6"/>
      <c r="CO5484" s="6"/>
      <c r="CP5484" s="6"/>
      <c r="CQ5484" s="6"/>
      <c r="CR5484" s="6"/>
      <c r="CS5484" s="6"/>
      <c r="CT5484" s="6"/>
      <c r="CU5484" s="6"/>
      <c r="CV5484" s="6"/>
      <c r="CW5484" s="6"/>
      <c r="CX5484" s="6"/>
      <c r="CY5484" s="6"/>
      <c r="CZ5484" s="6"/>
      <c r="DA5484" s="6"/>
      <c r="DB5484" s="6"/>
      <c r="DC5484" s="6"/>
      <c r="DD5484" s="6"/>
      <c r="DE5484" s="6"/>
      <c r="DF5484" s="6"/>
      <c r="DG5484" s="6"/>
      <c r="DH5484" s="6"/>
      <c r="DI5484" s="6"/>
      <c r="DJ5484" s="6"/>
    </row>
    <row r="5485" spans="15:114" ht="15" customHeight="1" x14ac:dyDescent="0.15"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6"/>
      <c r="BC5485" s="6"/>
      <c r="BD5485" s="6"/>
      <c r="BE5485" s="6"/>
      <c r="BF5485" s="6"/>
      <c r="BG5485" s="6"/>
      <c r="BH5485" s="6"/>
      <c r="BI5485" s="6"/>
      <c r="BJ5485" s="6"/>
      <c r="BK5485" s="6"/>
      <c r="BL5485" s="6"/>
      <c r="BM5485" s="6"/>
      <c r="BN5485" s="6"/>
      <c r="BO5485" s="6"/>
      <c r="BP5485" s="6"/>
      <c r="BQ5485" s="6"/>
      <c r="BR5485" s="6"/>
      <c r="BS5485" s="6"/>
      <c r="BT5485" s="6"/>
      <c r="BU5485" s="6"/>
      <c r="BV5485" s="6"/>
      <c r="BW5485" s="6"/>
      <c r="BX5485" s="6"/>
      <c r="BY5485" s="6"/>
      <c r="BZ5485" s="6"/>
      <c r="CA5485" s="6"/>
      <c r="CB5485" s="6"/>
      <c r="CC5485" s="6"/>
      <c r="CD5485" s="6"/>
      <c r="CE5485" s="6"/>
      <c r="CF5485" s="6"/>
      <c r="CG5485" s="6"/>
      <c r="CH5485" s="6"/>
      <c r="CI5485" s="6"/>
      <c r="CJ5485" s="6"/>
      <c r="CK5485" s="6"/>
      <c r="CL5485" s="6"/>
      <c r="CM5485" s="6"/>
      <c r="CN5485" s="6"/>
      <c r="CO5485" s="6"/>
      <c r="CP5485" s="6"/>
      <c r="CQ5485" s="6"/>
      <c r="CR5485" s="6"/>
      <c r="CS5485" s="6"/>
      <c r="CT5485" s="6"/>
      <c r="CU5485" s="6"/>
      <c r="CV5485" s="6"/>
      <c r="CW5485" s="6"/>
      <c r="CX5485" s="6"/>
      <c r="CY5485" s="6"/>
      <c r="CZ5485" s="6"/>
      <c r="DA5485" s="6"/>
      <c r="DB5485" s="6"/>
      <c r="DC5485" s="6"/>
      <c r="DD5485" s="6"/>
      <c r="DE5485" s="6"/>
      <c r="DF5485" s="6"/>
      <c r="DG5485" s="6"/>
      <c r="DH5485" s="6"/>
      <c r="DI5485" s="6"/>
      <c r="DJ5485" s="6"/>
    </row>
    <row r="5486" spans="15:114" ht="15" customHeight="1" x14ac:dyDescent="0.15"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6"/>
      <c r="BC5486" s="6"/>
      <c r="BD5486" s="6"/>
      <c r="BE5486" s="6"/>
      <c r="BF5486" s="6"/>
      <c r="BG5486" s="6"/>
      <c r="BH5486" s="6"/>
      <c r="BI5486" s="6"/>
      <c r="BJ5486" s="6"/>
      <c r="BK5486" s="6"/>
      <c r="BL5486" s="6"/>
      <c r="BM5486" s="6"/>
      <c r="BN5486" s="6"/>
      <c r="BO5486" s="6"/>
      <c r="BP5486" s="6"/>
      <c r="BQ5486" s="6"/>
      <c r="BR5486" s="6"/>
      <c r="BS5486" s="6"/>
      <c r="BT5486" s="6"/>
      <c r="BU5486" s="6"/>
      <c r="BV5486" s="6"/>
      <c r="BW5486" s="6"/>
      <c r="BX5486" s="6"/>
      <c r="BY5486" s="6"/>
      <c r="BZ5486" s="6"/>
      <c r="CA5486" s="6"/>
      <c r="CB5486" s="6"/>
      <c r="CC5486" s="6"/>
      <c r="CD5486" s="6"/>
      <c r="CE5486" s="6"/>
      <c r="CF5486" s="6"/>
      <c r="CG5486" s="6"/>
      <c r="CH5486" s="6"/>
      <c r="CI5486" s="6"/>
      <c r="CJ5486" s="6"/>
      <c r="CK5486" s="6"/>
      <c r="CL5486" s="6"/>
      <c r="CM5486" s="6"/>
      <c r="CN5486" s="6"/>
      <c r="CO5486" s="6"/>
      <c r="CP5486" s="6"/>
      <c r="CQ5486" s="6"/>
      <c r="CR5486" s="6"/>
      <c r="CS5486" s="6"/>
      <c r="CT5486" s="6"/>
      <c r="CU5486" s="6"/>
      <c r="CV5486" s="6"/>
      <c r="CW5486" s="6"/>
      <c r="CX5486" s="6"/>
      <c r="CY5486" s="6"/>
      <c r="CZ5486" s="6"/>
      <c r="DA5486" s="6"/>
      <c r="DB5486" s="6"/>
      <c r="DC5486" s="6"/>
      <c r="DD5486" s="6"/>
      <c r="DE5486" s="6"/>
      <c r="DF5486" s="6"/>
      <c r="DG5486" s="6"/>
      <c r="DH5486" s="6"/>
      <c r="DI5486" s="6"/>
      <c r="DJ5486" s="6"/>
    </row>
    <row r="5487" spans="15:114" ht="15" customHeight="1" x14ac:dyDescent="0.15"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  <c r="BH5487" s="6"/>
      <c r="BI5487" s="6"/>
      <c r="BJ5487" s="6"/>
      <c r="BK5487" s="6"/>
      <c r="BL5487" s="6"/>
      <c r="BM5487" s="6"/>
      <c r="BN5487" s="6"/>
      <c r="BO5487" s="6"/>
      <c r="BP5487" s="6"/>
      <c r="BQ5487" s="6"/>
      <c r="BR5487" s="6"/>
      <c r="BS5487" s="6"/>
      <c r="BT5487" s="6"/>
      <c r="BU5487" s="6"/>
      <c r="BV5487" s="6"/>
      <c r="BW5487" s="6"/>
      <c r="BX5487" s="6"/>
      <c r="BY5487" s="6"/>
      <c r="BZ5487" s="6"/>
      <c r="CA5487" s="6"/>
      <c r="CB5487" s="6"/>
      <c r="CC5487" s="6"/>
      <c r="CD5487" s="6"/>
      <c r="CE5487" s="6"/>
      <c r="CF5487" s="6"/>
      <c r="CG5487" s="6"/>
      <c r="CH5487" s="6"/>
      <c r="CI5487" s="6"/>
      <c r="CJ5487" s="6"/>
      <c r="CK5487" s="6"/>
      <c r="CL5487" s="6"/>
      <c r="CM5487" s="6"/>
      <c r="CN5487" s="6"/>
      <c r="CO5487" s="6"/>
      <c r="CP5487" s="6"/>
      <c r="CQ5487" s="6"/>
      <c r="CR5487" s="6"/>
      <c r="CS5487" s="6"/>
      <c r="CT5487" s="6"/>
      <c r="CU5487" s="6"/>
      <c r="CV5487" s="6"/>
      <c r="CW5487" s="6"/>
      <c r="CX5487" s="6"/>
      <c r="CY5487" s="6"/>
      <c r="CZ5487" s="6"/>
      <c r="DA5487" s="6"/>
      <c r="DB5487" s="6"/>
      <c r="DC5487" s="6"/>
      <c r="DD5487" s="6"/>
      <c r="DE5487" s="6"/>
      <c r="DF5487" s="6"/>
      <c r="DG5487" s="6"/>
      <c r="DH5487" s="6"/>
      <c r="DI5487" s="6"/>
      <c r="DJ5487" s="6"/>
    </row>
    <row r="5488" spans="15:114" ht="15" customHeight="1" x14ac:dyDescent="0.15"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  <c r="BH5488" s="6"/>
      <c r="BI5488" s="6"/>
      <c r="BJ5488" s="6"/>
      <c r="BK5488" s="6"/>
      <c r="BL5488" s="6"/>
      <c r="BM5488" s="6"/>
      <c r="BN5488" s="6"/>
      <c r="BO5488" s="6"/>
      <c r="BP5488" s="6"/>
      <c r="BQ5488" s="6"/>
      <c r="BR5488" s="6"/>
      <c r="BS5488" s="6"/>
      <c r="BT5488" s="6"/>
      <c r="BU5488" s="6"/>
      <c r="BV5488" s="6"/>
      <c r="BW5488" s="6"/>
      <c r="BX5488" s="6"/>
      <c r="BY5488" s="6"/>
      <c r="BZ5488" s="6"/>
      <c r="CA5488" s="6"/>
      <c r="CB5488" s="6"/>
      <c r="CC5488" s="6"/>
      <c r="CD5488" s="6"/>
      <c r="CE5488" s="6"/>
      <c r="CF5488" s="6"/>
      <c r="CG5488" s="6"/>
      <c r="CH5488" s="6"/>
      <c r="CI5488" s="6"/>
      <c r="CJ5488" s="6"/>
      <c r="CK5488" s="6"/>
      <c r="CL5488" s="6"/>
      <c r="CM5488" s="6"/>
      <c r="CN5488" s="6"/>
      <c r="CO5488" s="6"/>
      <c r="CP5488" s="6"/>
      <c r="CQ5488" s="6"/>
      <c r="CR5488" s="6"/>
      <c r="CS5488" s="6"/>
      <c r="CT5488" s="6"/>
      <c r="CU5488" s="6"/>
      <c r="CV5488" s="6"/>
      <c r="CW5488" s="6"/>
      <c r="CX5488" s="6"/>
      <c r="CY5488" s="6"/>
      <c r="CZ5488" s="6"/>
      <c r="DA5488" s="6"/>
      <c r="DB5488" s="6"/>
      <c r="DC5488" s="6"/>
      <c r="DD5488" s="6"/>
      <c r="DE5488" s="6"/>
      <c r="DF5488" s="6"/>
      <c r="DG5488" s="6"/>
      <c r="DH5488" s="6"/>
      <c r="DI5488" s="6"/>
      <c r="DJ5488" s="6"/>
    </row>
    <row r="5489" spans="15:114" ht="15" customHeight="1" x14ac:dyDescent="0.15"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  <c r="BH5489" s="6"/>
      <c r="BI5489" s="6"/>
      <c r="BJ5489" s="6"/>
      <c r="BK5489" s="6"/>
      <c r="BL5489" s="6"/>
      <c r="BM5489" s="6"/>
      <c r="BN5489" s="6"/>
      <c r="BO5489" s="6"/>
      <c r="BP5489" s="6"/>
      <c r="BQ5489" s="6"/>
      <c r="BR5489" s="6"/>
      <c r="BS5489" s="6"/>
      <c r="BT5489" s="6"/>
      <c r="BU5489" s="6"/>
      <c r="BV5489" s="6"/>
      <c r="BW5489" s="6"/>
      <c r="BX5489" s="6"/>
      <c r="BY5489" s="6"/>
      <c r="BZ5489" s="6"/>
      <c r="CA5489" s="6"/>
      <c r="CB5489" s="6"/>
      <c r="CC5489" s="6"/>
      <c r="CD5489" s="6"/>
      <c r="CE5489" s="6"/>
      <c r="CF5489" s="6"/>
      <c r="CG5489" s="6"/>
      <c r="CH5489" s="6"/>
      <c r="CI5489" s="6"/>
      <c r="CJ5489" s="6"/>
      <c r="CK5489" s="6"/>
      <c r="CL5489" s="6"/>
      <c r="CM5489" s="6"/>
      <c r="CN5489" s="6"/>
      <c r="CO5489" s="6"/>
      <c r="CP5489" s="6"/>
      <c r="CQ5489" s="6"/>
      <c r="CR5489" s="6"/>
      <c r="CS5489" s="6"/>
      <c r="CT5489" s="6"/>
      <c r="CU5489" s="6"/>
      <c r="CV5489" s="6"/>
      <c r="CW5489" s="6"/>
      <c r="CX5489" s="6"/>
      <c r="CY5489" s="6"/>
      <c r="CZ5489" s="6"/>
      <c r="DA5489" s="6"/>
      <c r="DB5489" s="6"/>
      <c r="DC5489" s="6"/>
      <c r="DD5489" s="6"/>
      <c r="DE5489" s="6"/>
      <c r="DF5489" s="6"/>
      <c r="DG5489" s="6"/>
      <c r="DH5489" s="6"/>
      <c r="DI5489" s="6"/>
      <c r="DJ5489" s="6"/>
    </row>
    <row r="5490" spans="15:114" ht="15" customHeight="1" x14ac:dyDescent="0.15"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  <c r="BH5490" s="6"/>
      <c r="BI5490" s="6"/>
      <c r="BJ5490" s="6"/>
      <c r="BK5490" s="6"/>
      <c r="BL5490" s="6"/>
      <c r="BM5490" s="6"/>
      <c r="BN5490" s="6"/>
      <c r="BO5490" s="6"/>
      <c r="BP5490" s="6"/>
      <c r="BQ5490" s="6"/>
      <c r="BR5490" s="6"/>
      <c r="BS5490" s="6"/>
      <c r="BT5490" s="6"/>
      <c r="BU5490" s="6"/>
      <c r="BV5490" s="6"/>
      <c r="BW5490" s="6"/>
      <c r="BX5490" s="6"/>
      <c r="BY5490" s="6"/>
      <c r="BZ5490" s="6"/>
      <c r="CA5490" s="6"/>
      <c r="CB5490" s="6"/>
      <c r="CC5490" s="6"/>
      <c r="CD5490" s="6"/>
      <c r="CE5490" s="6"/>
      <c r="CF5490" s="6"/>
      <c r="CG5490" s="6"/>
      <c r="CH5490" s="6"/>
      <c r="CI5490" s="6"/>
      <c r="CJ5490" s="6"/>
      <c r="CK5490" s="6"/>
      <c r="CL5490" s="6"/>
      <c r="CM5490" s="6"/>
      <c r="CN5490" s="6"/>
      <c r="CO5490" s="6"/>
      <c r="CP5490" s="6"/>
      <c r="CQ5490" s="6"/>
      <c r="CR5490" s="6"/>
      <c r="CS5490" s="6"/>
      <c r="CT5490" s="6"/>
      <c r="CU5490" s="6"/>
      <c r="CV5490" s="6"/>
      <c r="CW5490" s="6"/>
      <c r="CX5490" s="6"/>
      <c r="CY5490" s="6"/>
      <c r="CZ5490" s="6"/>
      <c r="DA5490" s="6"/>
      <c r="DB5490" s="6"/>
      <c r="DC5490" s="6"/>
      <c r="DD5490" s="6"/>
      <c r="DE5490" s="6"/>
      <c r="DF5490" s="6"/>
      <c r="DG5490" s="6"/>
      <c r="DH5490" s="6"/>
      <c r="DI5490" s="6"/>
      <c r="DJ5490" s="6"/>
    </row>
    <row r="5491" spans="15:114" ht="15" customHeight="1" x14ac:dyDescent="0.15"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  <c r="BH5491" s="6"/>
      <c r="BI5491" s="6"/>
      <c r="BJ5491" s="6"/>
      <c r="BK5491" s="6"/>
      <c r="BL5491" s="6"/>
      <c r="BM5491" s="6"/>
      <c r="BN5491" s="6"/>
      <c r="BO5491" s="6"/>
      <c r="BP5491" s="6"/>
      <c r="BQ5491" s="6"/>
      <c r="BR5491" s="6"/>
      <c r="BS5491" s="6"/>
      <c r="BT5491" s="6"/>
      <c r="BU5491" s="6"/>
      <c r="BV5491" s="6"/>
      <c r="BW5491" s="6"/>
      <c r="BX5491" s="6"/>
      <c r="BY5491" s="6"/>
      <c r="BZ5491" s="6"/>
      <c r="CA5491" s="6"/>
      <c r="CB5491" s="6"/>
      <c r="CC5491" s="6"/>
      <c r="CD5491" s="6"/>
      <c r="CE5491" s="6"/>
      <c r="CF5491" s="6"/>
      <c r="CG5491" s="6"/>
      <c r="CH5491" s="6"/>
      <c r="CI5491" s="6"/>
      <c r="CJ5491" s="6"/>
      <c r="CK5491" s="6"/>
      <c r="CL5491" s="6"/>
      <c r="CM5491" s="6"/>
      <c r="CN5491" s="6"/>
      <c r="CO5491" s="6"/>
      <c r="CP5491" s="6"/>
      <c r="CQ5491" s="6"/>
      <c r="CR5491" s="6"/>
      <c r="CS5491" s="6"/>
      <c r="CT5491" s="6"/>
      <c r="CU5491" s="6"/>
      <c r="CV5491" s="6"/>
      <c r="CW5491" s="6"/>
      <c r="CX5491" s="6"/>
      <c r="CY5491" s="6"/>
      <c r="CZ5491" s="6"/>
      <c r="DA5491" s="6"/>
      <c r="DB5491" s="6"/>
      <c r="DC5491" s="6"/>
      <c r="DD5491" s="6"/>
      <c r="DE5491" s="6"/>
      <c r="DF5491" s="6"/>
      <c r="DG5491" s="6"/>
      <c r="DH5491" s="6"/>
      <c r="DI5491" s="6"/>
      <c r="DJ5491" s="6"/>
    </row>
    <row r="5492" spans="15:114" ht="15" customHeight="1" x14ac:dyDescent="0.15"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6"/>
      <c r="BC5492" s="6"/>
      <c r="BD5492" s="6"/>
      <c r="BE5492" s="6"/>
      <c r="BF5492" s="6"/>
      <c r="BG5492" s="6"/>
      <c r="BH5492" s="6"/>
      <c r="BI5492" s="6"/>
      <c r="BJ5492" s="6"/>
      <c r="BK5492" s="6"/>
      <c r="BL5492" s="6"/>
      <c r="BM5492" s="6"/>
      <c r="BN5492" s="6"/>
      <c r="BO5492" s="6"/>
      <c r="BP5492" s="6"/>
      <c r="BQ5492" s="6"/>
      <c r="BR5492" s="6"/>
      <c r="BS5492" s="6"/>
      <c r="BT5492" s="6"/>
      <c r="BU5492" s="6"/>
      <c r="BV5492" s="6"/>
      <c r="BW5492" s="6"/>
      <c r="BX5492" s="6"/>
      <c r="BY5492" s="6"/>
      <c r="BZ5492" s="6"/>
      <c r="CA5492" s="6"/>
      <c r="CB5492" s="6"/>
      <c r="CC5492" s="6"/>
      <c r="CD5492" s="6"/>
      <c r="CE5492" s="6"/>
      <c r="CF5492" s="6"/>
      <c r="CG5492" s="6"/>
      <c r="CH5492" s="6"/>
      <c r="CI5492" s="6"/>
      <c r="CJ5492" s="6"/>
      <c r="CK5492" s="6"/>
      <c r="CL5492" s="6"/>
      <c r="CM5492" s="6"/>
      <c r="CN5492" s="6"/>
      <c r="CO5492" s="6"/>
      <c r="CP5492" s="6"/>
      <c r="CQ5492" s="6"/>
      <c r="CR5492" s="6"/>
      <c r="CS5492" s="6"/>
      <c r="CT5492" s="6"/>
      <c r="CU5492" s="6"/>
      <c r="CV5492" s="6"/>
      <c r="CW5492" s="6"/>
      <c r="CX5492" s="6"/>
      <c r="CY5492" s="6"/>
      <c r="CZ5492" s="6"/>
      <c r="DA5492" s="6"/>
      <c r="DB5492" s="6"/>
      <c r="DC5492" s="6"/>
      <c r="DD5492" s="6"/>
      <c r="DE5492" s="6"/>
      <c r="DF5492" s="6"/>
      <c r="DG5492" s="6"/>
      <c r="DH5492" s="6"/>
      <c r="DI5492" s="6"/>
      <c r="DJ5492" s="6"/>
    </row>
    <row r="5493" spans="15:114" ht="15" customHeight="1" x14ac:dyDescent="0.15"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6"/>
      <c r="BC5493" s="6"/>
      <c r="BD5493" s="6"/>
      <c r="BE5493" s="6"/>
      <c r="BF5493" s="6"/>
      <c r="BG5493" s="6"/>
      <c r="BH5493" s="6"/>
      <c r="BI5493" s="6"/>
      <c r="BJ5493" s="6"/>
      <c r="BK5493" s="6"/>
      <c r="BL5493" s="6"/>
      <c r="BM5493" s="6"/>
      <c r="BN5493" s="6"/>
      <c r="BO5493" s="6"/>
      <c r="BP5493" s="6"/>
      <c r="BQ5493" s="6"/>
      <c r="BR5493" s="6"/>
      <c r="BS5493" s="6"/>
      <c r="BT5493" s="6"/>
      <c r="BU5493" s="6"/>
      <c r="BV5493" s="6"/>
      <c r="BW5493" s="6"/>
      <c r="BX5493" s="6"/>
      <c r="BY5493" s="6"/>
      <c r="BZ5493" s="6"/>
      <c r="CA5493" s="6"/>
      <c r="CB5493" s="6"/>
      <c r="CC5493" s="6"/>
      <c r="CD5493" s="6"/>
      <c r="CE5493" s="6"/>
      <c r="CF5493" s="6"/>
      <c r="CG5493" s="6"/>
      <c r="CH5493" s="6"/>
      <c r="CI5493" s="6"/>
      <c r="CJ5493" s="6"/>
      <c r="CK5493" s="6"/>
      <c r="CL5493" s="6"/>
      <c r="CM5493" s="6"/>
      <c r="CN5493" s="6"/>
      <c r="CO5493" s="6"/>
      <c r="CP5493" s="6"/>
      <c r="CQ5493" s="6"/>
      <c r="CR5493" s="6"/>
      <c r="CS5493" s="6"/>
      <c r="CT5493" s="6"/>
      <c r="CU5493" s="6"/>
      <c r="CV5493" s="6"/>
      <c r="CW5493" s="6"/>
      <c r="CX5493" s="6"/>
      <c r="CY5493" s="6"/>
      <c r="CZ5493" s="6"/>
      <c r="DA5493" s="6"/>
      <c r="DB5493" s="6"/>
      <c r="DC5493" s="6"/>
      <c r="DD5493" s="6"/>
      <c r="DE5493" s="6"/>
      <c r="DF5493" s="6"/>
      <c r="DG5493" s="6"/>
      <c r="DH5493" s="6"/>
      <c r="DI5493" s="6"/>
      <c r="DJ5493" s="6"/>
    </row>
    <row r="5494" spans="15:114" ht="15" customHeight="1" x14ac:dyDescent="0.15"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6"/>
      <c r="BC5494" s="6"/>
      <c r="BD5494" s="6"/>
      <c r="BE5494" s="6"/>
      <c r="BF5494" s="6"/>
      <c r="BG5494" s="6"/>
      <c r="BH5494" s="6"/>
      <c r="BI5494" s="6"/>
      <c r="BJ5494" s="6"/>
      <c r="BK5494" s="6"/>
      <c r="BL5494" s="6"/>
      <c r="BM5494" s="6"/>
      <c r="BN5494" s="6"/>
      <c r="BO5494" s="6"/>
      <c r="BP5494" s="6"/>
      <c r="BQ5494" s="6"/>
      <c r="BR5494" s="6"/>
      <c r="BS5494" s="6"/>
      <c r="BT5494" s="6"/>
      <c r="BU5494" s="6"/>
      <c r="BV5494" s="6"/>
      <c r="BW5494" s="6"/>
      <c r="BX5494" s="6"/>
      <c r="BY5494" s="6"/>
      <c r="BZ5494" s="6"/>
      <c r="CA5494" s="6"/>
      <c r="CB5494" s="6"/>
      <c r="CC5494" s="6"/>
      <c r="CD5494" s="6"/>
      <c r="CE5494" s="6"/>
      <c r="CF5494" s="6"/>
      <c r="CG5494" s="6"/>
      <c r="CH5494" s="6"/>
      <c r="CI5494" s="6"/>
      <c r="CJ5494" s="6"/>
      <c r="CK5494" s="6"/>
      <c r="CL5494" s="6"/>
      <c r="CM5494" s="6"/>
      <c r="CN5494" s="6"/>
      <c r="CO5494" s="6"/>
      <c r="CP5494" s="6"/>
      <c r="CQ5494" s="6"/>
      <c r="CR5494" s="6"/>
      <c r="CS5494" s="6"/>
      <c r="CT5494" s="6"/>
      <c r="CU5494" s="6"/>
      <c r="CV5494" s="6"/>
      <c r="CW5494" s="6"/>
      <c r="CX5494" s="6"/>
      <c r="CY5494" s="6"/>
      <c r="CZ5494" s="6"/>
      <c r="DA5494" s="6"/>
      <c r="DB5494" s="6"/>
      <c r="DC5494" s="6"/>
      <c r="DD5494" s="6"/>
      <c r="DE5494" s="6"/>
      <c r="DF5494" s="6"/>
      <c r="DG5494" s="6"/>
      <c r="DH5494" s="6"/>
      <c r="DI5494" s="6"/>
      <c r="DJ5494" s="6"/>
    </row>
    <row r="5495" spans="15:114" ht="15" customHeight="1" x14ac:dyDescent="0.15"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6"/>
      <c r="BC5495" s="6"/>
      <c r="BD5495" s="6"/>
      <c r="BE5495" s="6"/>
      <c r="BF5495" s="6"/>
      <c r="BG5495" s="6"/>
      <c r="BH5495" s="6"/>
      <c r="BI5495" s="6"/>
      <c r="BJ5495" s="6"/>
      <c r="BK5495" s="6"/>
      <c r="BL5495" s="6"/>
      <c r="BM5495" s="6"/>
      <c r="BN5495" s="6"/>
      <c r="BO5495" s="6"/>
      <c r="BP5495" s="6"/>
      <c r="BQ5495" s="6"/>
      <c r="BR5495" s="6"/>
      <c r="BS5495" s="6"/>
      <c r="BT5495" s="6"/>
      <c r="BU5495" s="6"/>
      <c r="BV5495" s="6"/>
      <c r="BW5495" s="6"/>
      <c r="BX5495" s="6"/>
      <c r="BY5495" s="6"/>
      <c r="BZ5495" s="6"/>
      <c r="CA5495" s="6"/>
      <c r="CB5495" s="6"/>
      <c r="CC5495" s="6"/>
      <c r="CD5495" s="6"/>
      <c r="CE5495" s="6"/>
      <c r="CF5495" s="6"/>
      <c r="CG5495" s="6"/>
      <c r="CH5495" s="6"/>
      <c r="CI5495" s="6"/>
      <c r="CJ5495" s="6"/>
      <c r="CK5495" s="6"/>
      <c r="CL5495" s="6"/>
      <c r="CM5495" s="6"/>
      <c r="CN5495" s="6"/>
      <c r="CO5495" s="6"/>
      <c r="CP5495" s="6"/>
      <c r="CQ5495" s="6"/>
      <c r="CR5495" s="6"/>
      <c r="CS5495" s="6"/>
      <c r="CT5495" s="6"/>
      <c r="CU5495" s="6"/>
      <c r="CV5495" s="6"/>
      <c r="CW5495" s="6"/>
      <c r="CX5495" s="6"/>
      <c r="CY5495" s="6"/>
      <c r="CZ5495" s="6"/>
      <c r="DA5495" s="6"/>
      <c r="DB5495" s="6"/>
      <c r="DC5495" s="6"/>
      <c r="DD5495" s="6"/>
      <c r="DE5495" s="6"/>
      <c r="DF5495" s="6"/>
      <c r="DG5495" s="6"/>
      <c r="DH5495" s="6"/>
      <c r="DI5495" s="6"/>
      <c r="DJ5495" s="6"/>
    </row>
    <row r="5496" spans="15:114" ht="15" customHeight="1" x14ac:dyDescent="0.15"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6"/>
      <c r="BC5496" s="6"/>
      <c r="BD5496" s="6"/>
      <c r="BE5496" s="6"/>
      <c r="BF5496" s="6"/>
      <c r="BG5496" s="6"/>
      <c r="BH5496" s="6"/>
      <c r="BI5496" s="6"/>
      <c r="BJ5496" s="6"/>
      <c r="BK5496" s="6"/>
      <c r="BL5496" s="6"/>
      <c r="BM5496" s="6"/>
      <c r="BN5496" s="6"/>
      <c r="BO5496" s="6"/>
      <c r="BP5496" s="6"/>
      <c r="BQ5496" s="6"/>
      <c r="BR5496" s="6"/>
      <c r="BS5496" s="6"/>
      <c r="BT5496" s="6"/>
      <c r="BU5496" s="6"/>
      <c r="BV5496" s="6"/>
      <c r="BW5496" s="6"/>
      <c r="BX5496" s="6"/>
      <c r="BY5496" s="6"/>
      <c r="BZ5496" s="6"/>
      <c r="CA5496" s="6"/>
      <c r="CB5496" s="6"/>
      <c r="CC5496" s="6"/>
      <c r="CD5496" s="6"/>
      <c r="CE5496" s="6"/>
      <c r="CF5496" s="6"/>
      <c r="CG5496" s="6"/>
      <c r="CH5496" s="6"/>
      <c r="CI5496" s="6"/>
      <c r="CJ5496" s="6"/>
      <c r="CK5496" s="6"/>
      <c r="CL5496" s="6"/>
      <c r="CM5496" s="6"/>
      <c r="CN5496" s="6"/>
      <c r="CO5496" s="6"/>
      <c r="CP5496" s="6"/>
      <c r="CQ5496" s="6"/>
      <c r="CR5496" s="6"/>
      <c r="CS5496" s="6"/>
      <c r="CT5496" s="6"/>
      <c r="CU5496" s="6"/>
      <c r="CV5496" s="6"/>
      <c r="CW5496" s="6"/>
      <c r="CX5496" s="6"/>
      <c r="CY5496" s="6"/>
      <c r="CZ5496" s="6"/>
      <c r="DA5496" s="6"/>
      <c r="DB5496" s="6"/>
      <c r="DC5496" s="6"/>
      <c r="DD5496" s="6"/>
      <c r="DE5496" s="6"/>
      <c r="DF5496" s="6"/>
      <c r="DG5496" s="6"/>
      <c r="DH5496" s="6"/>
      <c r="DI5496" s="6"/>
      <c r="DJ5496" s="6"/>
    </row>
    <row r="5497" spans="15:114" ht="15" customHeight="1" x14ac:dyDescent="0.15"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6"/>
      <c r="BC5497" s="6"/>
      <c r="BD5497" s="6"/>
      <c r="BE5497" s="6"/>
      <c r="BF5497" s="6"/>
      <c r="BG5497" s="6"/>
      <c r="BH5497" s="6"/>
      <c r="BI5497" s="6"/>
      <c r="BJ5497" s="6"/>
      <c r="BK5497" s="6"/>
      <c r="BL5497" s="6"/>
      <c r="BM5497" s="6"/>
      <c r="BN5497" s="6"/>
      <c r="BO5497" s="6"/>
      <c r="BP5497" s="6"/>
      <c r="BQ5497" s="6"/>
      <c r="BR5497" s="6"/>
      <c r="BS5497" s="6"/>
      <c r="BT5497" s="6"/>
      <c r="BU5497" s="6"/>
      <c r="BV5497" s="6"/>
      <c r="BW5497" s="6"/>
      <c r="BX5497" s="6"/>
      <c r="BY5497" s="6"/>
      <c r="BZ5497" s="6"/>
      <c r="CA5497" s="6"/>
      <c r="CB5497" s="6"/>
      <c r="CC5497" s="6"/>
      <c r="CD5497" s="6"/>
      <c r="CE5497" s="6"/>
      <c r="CF5497" s="6"/>
      <c r="CG5497" s="6"/>
      <c r="CH5497" s="6"/>
      <c r="CI5497" s="6"/>
      <c r="CJ5497" s="6"/>
      <c r="CK5497" s="6"/>
      <c r="CL5497" s="6"/>
      <c r="CM5497" s="6"/>
      <c r="CN5497" s="6"/>
      <c r="CO5497" s="6"/>
      <c r="CP5497" s="6"/>
      <c r="CQ5497" s="6"/>
      <c r="CR5497" s="6"/>
      <c r="CS5497" s="6"/>
      <c r="CT5497" s="6"/>
      <c r="CU5497" s="6"/>
      <c r="CV5497" s="6"/>
      <c r="CW5497" s="6"/>
      <c r="CX5497" s="6"/>
      <c r="CY5497" s="6"/>
      <c r="CZ5497" s="6"/>
      <c r="DA5497" s="6"/>
      <c r="DB5497" s="6"/>
      <c r="DC5497" s="6"/>
      <c r="DD5497" s="6"/>
      <c r="DE5497" s="6"/>
      <c r="DF5497" s="6"/>
      <c r="DG5497" s="6"/>
      <c r="DH5497" s="6"/>
      <c r="DI5497" s="6"/>
      <c r="DJ5497" s="6"/>
    </row>
    <row r="5498" spans="15:114" ht="15" customHeight="1" x14ac:dyDescent="0.15"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6"/>
      <c r="BC5498" s="6"/>
      <c r="BD5498" s="6"/>
      <c r="BE5498" s="6"/>
      <c r="BF5498" s="6"/>
      <c r="BG5498" s="6"/>
      <c r="BH5498" s="6"/>
      <c r="BI5498" s="6"/>
      <c r="BJ5498" s="6"/>
      <c r="BK5498" s="6"/>
      <c r="BL5498" s="6"/>
      <c r="BM5498" s="6"/>
      <c r="BN5498" s="6"/>
      <c r="BO5498" s="6"/>
      <c r="BP5498" s="6"/>
      <c r="BQ5498" s="6"/>
      <c r="BR5498" s="6"/>
      <c r="BS5498" s="6"/>
      <c r="BT5498" s="6"/>
      <c r="BU5498" s="6"/>
      <c r="BV5498" s="6"/>
      <c r="BW5498" s="6"/>
      <c r="BX5498" s="6"/>
      <c r="BY5498" s="6"/>
      <c r="BZ5498" s="6"/>
      <c r="CA5498" s="6"/>
      <c r="CB5498" s="6"/>
      <c r="CC5498" s="6"/>
      <c r="CD5498" s="6"/>
      <c r="CE5498" s="6"/>
      <c r="CF5498" s="6"/>
      <c r="CG5498" s="6"/>
      <c r="CH5498" s="6"/>
      <c r="CI5498" s="6"/>
      <c r="CJ5498" s="6"/>
      <c r="CK5498" s="6"/>
      <c r="CL5498" s="6"/>
      <c r="CM5498" s="6"/>
      <c r="CN5498" s="6"/>
      <c r="CO5498" s="6"/>
      <c r="CP5498" s="6"/>
      <c r="CQ5498" s="6"/>
      <c r="CR5498" s="6"/>
      <c r="CS5498" s="6"/>
      <c r="CT5498" s="6"/>
      <c r="CU5498" s="6"/>
      <c r="CV5498" s="6"/>
      <c r="CW5498" s="6"/>
      <c r="CX5498" s="6"/>
      <c r="CY5498" s="6"/>
      <c r="CZ5498" s="6"/>
      <c r="DA5498" s="6"/>
      <c r="DB5498" s="6"/>
      <c r="DC5498" s="6"/>
      <c r="DD5498" s="6"/>
      <c r="DE5498" s="6"/>
      <c r="DF5498" s="6"/>
      <c r="DG5498" s="6"/>
      <c r="DH5498" s="6"/>
      <c r="DI5498" s="6"/>
      <c r="DJ5498" s="6"/>
    </row>
    <row r="5499" spans="15:114" ht="15" customHeight="1" x14ac:dyDescent="0.15"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6"/>
      <c r="BC5499" s="6"/>
      <c r="BD5499" s="6"/>
      <c r="BE5499" s="6"/>
      <c r="BF5499" s="6"/>
      <c r="BG5499" s="6"/>
      <c r="BH5499" s="6"/>
      <c r="BI5499" s="6"/>
      <c r="BJ5499" s="6"/>
      <c r="BK5499" s="6"/>
      <c r="BL5499" s="6"/>
      <c r="BM5499" s="6"/>
      <c r="BN5499" s="6"/>
      <c r="BO5499" s="6"/>
      <c r="BP5499" s="6"/>
      <c r="BQ5499" s="6"/>
      <c r="BR5499" s="6"/>
      <c r="BS5499" s="6"/>
      <c r="BT5499" s="6"/>
      <c r="BU5499" s="6"/>
      <c r="BV5499" s="6"/>
      <c r="BW5499" s="6"/>
      <c r="BX5499" s="6"/>
      <c r="BY5499" s="6"/>
      <c r="BZ5499" s="6"/>
      <c r="CA5499" s="6"/>
      <c r="CB5499" s="6"/>
      <c r="CC5499" s="6"/>
      <c r="CD5499" s="6"/>
      <c r="CE5499" s="6"/>
      <c r="CF5499" s="6"/>
      <c r="CG5499" s="6"/>
      <c r="CH5499" s="6"/>
      <c r="CI5499" s="6"/>
      <c r="CJ5499" s="6"/>
      <c r="CK5499" s="6"/>
      <c r="CL5499" s="6"/>
      <c r="CM5499" s="6"/>
      <c r="CN5499" s="6"/>
      <c r="CO5499" s="6"/>
      <c r="CP5499" s="6"/>
      <c r="CQ5499" s="6"/>
      <c r="CR5499" s="6"/>
      <c r="CS5499" s="6"/>
      <c r="CT5499" s="6"/>
      <c r="CU5499" s="6"/>
      <c r="CV5499" s="6"/>
      <c r="CW5499" s="6"/>
      <c r="CX5499" s="6"/>
      <c r="CY5499" s="6"/>
      <c r="CZ5499" s="6"/>
      <c r="DA5499" s="6"/>
      <c r="DB5499" s="6"/>
      <c r="DC5499" s="6"/>
      <c r="DD5499" s="6"/>
      <c r="DE5499" s="6"/>
      <c r="DF5499" s="6"/>
      <c r="DG5499" s="6"/>
      <c r="DH5499" s="6"/>
      <c r="DI5499" s="6"/>
      <c r="DJ5499" s="6"/>
    </row>
    <row r="5500" spans="15:114" ht="15" customHeight="1" x14ac:dyDescent="0.15"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6"/>
      <c r="BC5500" s="6"/>
      <c r="BD5500" s="6"/>
      <c r="BE5500" s="6"/>
      <c r="BF5500" s="6"/>
      <c r="BG5500" s="6"/>
      <c r="BH5500" s="6"/>
      <c r="BI5500" s="6"/>
      <c r="BJ5500" s="6"/>
      <c r="BK5500" s="6"/>
      <c r="BL5500" s="6"/>
      <c r="BM5500" s="6"/>
      <c r="BN5500" s="6"/>
      <c r="BO5500" s="6"/>
      <c r="BP5500" s="6"/>
      <c r="BQ5500" s="6"/>
      <c r="BR5500" s="6"/>
      <c r="BS5500" s="6"/>
      <c r="BT5500" s="6"/>
      <c r="BU5500" s="6"/>
      <c r="BV5500" s="6"/>
      <c r="BW5500" s="6"/>
      <c r="BX5500" s="6"/>
      <c r="BY5500" s="6"/>
      <c r="BZ5500" s="6"/>
      <c r="CA5500" s="6"/>
      <c r="CB5500" s="6"/>
      <c r="CC5500" s="6"/>
      <c r="CD5500" s="6"/>
      <c r="CE5500" s="6"/>
      <c r="CF5500" s="6"/>
      <c r="CG5500" s="6"/>
      <c r="CH5500" s="6"/>
      <c r="CI5500" s="6"/>
      <c r="CJ5500" s="6"/>
      <c r="CK5500" s="6"/>
      <c r="CL5500" s="6"/>
      <c r="CM5500" s="6"/>
      <c r="CN5500" s="6"/>
      <c r="CO5500" s="6"/>
      <c r="CP5500" s="6"/>
      <c r="CQ5500" s="6"/>
      <c r="CR5500" s="6"/>
      <c r="CS5500" s="6"/>
      <c r="CT5500" s="6"/>
      <c r="CU5500" s="6"/>
      <c r="CV5500" s="6"/>
      <c r="CW5500" s="6"/>
      <c r="CX5500" s="6"/>
      <c r="CY5500" s="6"/>
      <c r="CZ5500" s="6"/>
      <c r="DA5500" s="6"/>
      <c r="DB5500" s="6"/>
      <c r="DC5500" s="6"/>
      <c r="DD5500" s="6"/>
      <c r="DE5500" s="6"/>
      <c r="DF5500" s="6"/>
      <c r="DG5500" s="6"/>
      <c r="DH5500" s="6"/>
      <c r="DI5500" s="6"/>
      <c r="DJ5500" s="6"/>
    </row>
    <row r="5501" spans="15:114" ht="15" customHeight="1" x14ac:dyDescent="0.15"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6"/>
      <c r="BC5501" s="6"/>
      <c r="BD5501" s="6"/>
      <c r="BE5501" s="6"/>
      <c r="BF5501" s="6"/>
      <c r="BG5501" s="6"/>
      <c r="BH5501" s="6"/>
      <c r="BI5501" s="6"/>
      <c r="BJ5501" s="6"/>
      <c r="BK5501" s="6"/>
      <c r="BL5501" s="6"/>
      <c r="BM5501" s="6"/>
      <c r="BN5501" s="6"/>
      <c r="BO5501" s="6"/>
      <c r="BP5501" s="6"/>
      <c r="BQ5501" s="6"/>
      <c r="BR5501" s="6"/>
      <c r="BS5501" s="6"/>
      <c r="BT5501" s="6"/>
      <c r="BU5501" s="6"/>
      <c r="BV5501" s="6"/>
      <c r="BW5501" s="6"/>
      <c r="BX5501" s="6"/>
      <c r="BY5501" s="6"/>
      <c r="BZ5501" s="6"/>
      <c r="CA5501" s="6"/>
      <c r="CB5501" s="6"/>
      <c r="CC5501" s="6"/>
      <c r="CD5501" s="6"/>
      <c r="CE5501" s="6"/>
      <c r="CF5501" s="6"/>
      <c r="CG5501" s="6"/>
      <c r="CH5501" s="6"/>
      <c r="CI5501" s="6"/>
      <c r="CJ5501" s="6"/>
      <c r="CK5501" s="6"/>
      <c r="CL5501" s="6"/>
      <c r="CM5501" s="6"/>
      <c r="CN5501" s="6"/>
      <c r="CO5501" s="6"/>
      <c r="CP5501" s="6"/>
      <c r="CQ5501" s="6"/>
      <c r="CR5501" s="6"/>
      <c r="CS5501" s="6"/>
      <c r="CT5501" s="6"/>
      <c r="CU5501" s="6"/>
      <c r="CV5501" s="6"/>
      <c r="CW5501" s="6"/>
      <c r="CX5501" s="6"/>
      <c r="CY5501" s="6"/>
      <c r="CZ5501" s="6"/>
      <c r="DA5501" s="6"/>
      <c r="DB5501" s="6"/>
      <c r="DC5501" s="6"/>
      <c r="DD5501" s="6"/>
      <c r="DE5501" s="6"/>
      <c r="DF5501" s="6"/>
      <c r="DG5501" s="6"/>
      <c r="DH5501" s="6"/>
      <c r="DI5501" s="6"/>
      <c r="DJ5501" s="6"/>
    </row>
    <row r="5502" spans="15:114" ht="15" customHeight="1" x14ac:dyDescent="0.15"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6"/>
      <c r="BC5502" s="6"/>
      <c r="BD5502" s="6"/>
      <c r="BE5502" s="6"/>
      <c r="BF5502" s="6"/>
      <c r="BG5502" s="6"/>
      <c r="BH5502" s="6"/>
      <c r="BI5502" s="6"/>
      <c r="BJ5502" s="6"/>
      <c r="BK5502" s="6"/>
      <c r="BL5502" s="6"/>
      <c r="BM5502" s="6"/>
      <c r="BN5502" s="6"/>
      <c r="BO5502" s="6"/>
      <c r="BP5502" s="6"/>
      <c r="BQ5502" s="6"/>
      <c r="BR5502" s="6"/>
      <c r="BS5502" s="6"/>
      <c r="BT5502" s="6"/>
      <c r="BU5502" s="6"/>
      <c r="BV5502" s="6"/>
      <c r="BW5502" s="6"/>
      <c r="BX5502" s="6"/>
      <c r="BY5502" s="6"/>
      <c r="BZ5502" s="6"/>
      <c r="CA5502" s="6"/>
      <c r="CB5502" s="6"/>
      <c r="CC5502" s="6"/>
      <c r="CD5502" s="6"/>
      <c r="CE5502" s="6"/>
      <c r="CF5502" s="6"/>
      <c r="CG5502" s="6"/>
      <c r="CH5502" s="6"/>
      <c r="CI5502" s="6"/>
      <c r="CJ5502" s="6"/>
      <c r="CK5502" s="6"/>
      <c r="CL5502" s="6"/>
      <c r="CM5502" s="6"/>
      <c r="CN5502" s="6"/>
      <c r="CO5502" s="6"/>
      <c r="CP5502" s="6"/>
      <c r="CQ5502" s="6"/>
      <c r="CR5502" s="6"/>
      <c r="CS5502" s="6"/>
      <c r="CT5502" s="6"/>
      <c r="CU5502" s="6"/>
      <c r="CV5502" s="6"/>
      <c r="CW5502" s="6"/>
      <c r="CX5502" s="6"/>
      <c r="CY5502" s="6"/>
      <c r="CZ5502" s="6"/>
      <c r="DA5502" s="6"/>
      <c r="DB5502" s="6"/>
      <c r="DC5502" s="6"/>
      <c r="DD5502" s="6"/>
      <c r="DE5502" s="6"/>
      <c r="DF5502" s="6"/>
      <c r="DG5502" s="6"/>
      <c r="DH5502" s="6"/>
      <c r="DI5502" s="6"/>
      <c r="DJ5502" s="6"/>
    </row>
    <row r="5503" spans="15:114" ht="15" customHeight="1" x14ac:dyDescent="0.15"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6"/>
      <c r="BC5503" s="6"/>
      <c r="BD5503" s="6"/>
      <c r="BE5503" s="6"/>
      <c r="BF5503" s="6"/>
      <c r="BG5503" s="6"/>
      <c r="BH5503" s="6"/>
      <c r="BI5503" s="6"/>
      <c r="BJ5503" s="6"/>
      <c r="BK5503" s="6"/>
      <c r="BL5503" s="6"/>
      <c r="BM5503" s="6"/>
      <c r="BN5503" s="6"/>
      <c r="BO5503" s="6"/>
      <c r="BP5503" s="6"/>
      <c r="BQ5503" s="6"/>
      <c r="BR5503" s="6"/>
      <c r="BS5503" s="6"/>
      <c r="BT5503" s="6"/>
      <c r="BU5503" s="6"/>
      <c r="BV5503" s="6"/>
      <c r="BW5503" s="6"/>
      <c r="BX5503" s="6"/>
      <c r="BY5503" s="6"/>
      <c r="BZ5503" s="6"/>
      <c r="CA5503" s="6"/>
      <c r="CB5503" s="6"/>
      <c r="CC5503" s="6"/>
      <c r="CD5503" s="6"/>
      <c r="CE5503" s="6"/>
      <c r="CF5503" s="6"/>
      <c r="CG5503" s="6"/>
      <c r="CH5503" s="6"/>
      <c r="CI5503" s="6"/>
      <c r="CJ5503" s="6"/>
      <c r="CK5503" s="6"/>
      <c r="CL5503" s="6"/>
      <c r="CM5503" s="6"/>
      <c r="CN5503" s="6"/>
      <c r="CO5503" s="6"/>
      <c r="CP5503" s="6"/>
      <c r="CQ5503" s="6"/>
      <c r="CR5503" s="6"/>
      <c r="CS5503" s="6"/>
      <c r="CT5503" s="6"/>
      <c r="CU5503" s="6"/>
      <c r="CV5503" s="6"/>
      <c r="CW5503" s="6"/>
      <c r="CX5503" s="6"/>
      <c r="CY5503" s="6"/>
      <c r="CZ5503" s="6"/>
      <c r="DA5503" s="6"/>
      <c r="DB5503" s="6"/>
      <c r="DC5503" s="6"/>
      <c r="DD5503" s="6"/>
      <c r="DE5503" s="6"/>
      <c r="DF5503" s="6"/>
      <c r="DG5503" s="6"/>
      <c r="DH5503" s="6"/>
      <c r="DI5503" s="6"/>
      <c r="DJ5503" s="6"/>
    </row>
    <row r="5504" spans="15:114" ht="15" customHeight="1" x14ac:dyDescent="0.15"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6"/>
      <c r="BD5504" s="6"/>
      <c r="BE5504" s="6"/>
      <c r="BF5504" s="6"/>
      <c r="BG5504" s="6"/>
      <c r="BH5504" s="6"/>
      <c r="BI5504" s="6"/>
      <c r="BJ5504" s="6"/>
      <c r="BK5504" s="6"/>
      <c r="BL5504" s="6"/>
      <c r="BM5504" s="6"/>
      <c r="BN5504" s="6"/>
      <c r="BO5504" s="6"/>
      <c r="BP5504" s="6"/>
      <c r="BQ5504" s="6"/>
      <c r="BR5504" s="6"/>
      <c r="BS5504" s="6"/>
      <c r="BT5504" s="6"/>
      <c r="BU5504" s="6"/>
      <c r="BV5504" s="6"/>
      <c r="BW5504" s="6"/>
      <c r="BX5504" s="6"/>
      <c r="BY5504" s="6"/>
      <c r="BZ5504" s="6"/>
      <c r="CA5504" s="6"/>
      <c r="CB5504" s="6"/>
      <c r="CC5504" s="6"/>
      <c r="CD5504" s="6"/>
      <c r="CE5504" s="6"/>
      <c r="CF5504" s="6"/>
      <c r="CG5504" s="6"/>
      <c r="CH5504" s="6"/>
      <c r="CI5504" s="6"/>
      <c r="CJ5504" s="6"/>
      <c r="CK5504" s="6"/>
      <c r="CL5504" s="6"/>
      <c r="CM5504" s="6"/>
      <c r="CN5504" s="6"/>
      <c r="CO5504" s="6"/>
      <c r="CP5504" s="6"/>
      <c r="CQ5504" s="6"/>
      <c r="CR5504" s="6"/>
      <c r="CS5504" s="6"/>
      <c r="CT5504" s="6"/>
      <c r="CU5504" s="6"/>
      <c r="CV5504" s="6"/>
      <c r="CW5504" s="6"/>
      <c r="CX5504" s="6"/>
      <c r="CY5504" s="6"/>
      <c r="CZ5504" s="6"/>
      <c r="DA5504" s="6"/>
      <c r="DB5504" s="6"/>
      <c r="DC5504" s="6"/>
      <c r="DD5504" s="6"/>
      <c r="DE5504" s="6"/>
      <c r="DF5504" s="6"/>
      <c r="DG5504" s="6"/>
      <c r="DH5504" s="6"/>
      <c r="DI5504" s="6"/>
      <c r="DJ5504" s="6"/>
    </row>
    <row r="5505" spans="15:114" ht="15" customHeight="1" x14ac:dyDescent="0.15"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6"/>
      <c r="BD5505" s="6"/>
      <c r="BE5505" s="6"/>
      <c r="BF5505" s="6"/>
      <c r="BG5505" s="6"/>
      <c r="BH5505" s="6"/>
      <c r="BI5505" s="6"/>
      <c r="BJ5505" s="6"/>
      <c r="BK5505" s="6"/>
      <c r="BL5505" s="6"/>
      <c r="BM5505" s="6"/>
      <c r="BN5505" s="6"/>
      <c r="BO5505" s="6"/>
      <c r="BP5505" s="6"/>
      <c r="BQ5505" s="6"/>
      <c r="BR5505" s="6"/>
      <c r="BS5505" s="6"/>
      <c r="BT5505" s="6"/>
      <c r="BU5505" s="6"/>
      <c r="BV5505" s="6"/>
      <c r="BW5505" s="6"/>
      <c r="BX5505" s="6"/>
      <c r="BY5505" s="6"/>
      <c r="BZ5505" s="6"/>
      <c r="CA5505" s="6"/>
      <c r="CB5505" s="6"/>
      <c r="CC5505" s="6"/>
      <c r="CD5505" s="6"/>
      <c r="CE5505" s="6"/>
      <c r="CF5505" s="6"/>
      <c r="CG5505" s="6"/>
      <c r="CH5505" s="6"/>
      <c r="CI5505" s="6"/>
      <c r="CJ5505" s="6"/>
      <c r="CK5505" s="6"/>
      <c r="CL5505" s="6"/>
      <c r="CM5505" s="6"/>
      <c r="CN5505" s="6"/>
      <c r="CO5505" s="6"/>
      <c r="CP5505" s="6"/>
      <c r="CQ5505" s="6"/>
      <c r="CR5505" s="6"/>
      <c r="CS5505" s="6"/>
      <c r="CT5505" s="6"/>
      <c r="CU5505" s="6"/>
      <c r="CV5505" s="6"/>
      <c r="CW5505" s="6"/>
      <c r="CX5505" s="6"/>
      <c r="CY5505" s="6"/>
      <c r="CZ5505" s="6"/>
      <c r="DA5505" s="6"/>
      <c r="DB5505" s="6"/>
      <c r="DC5505" s="6"/>
      <c r="DD5505" s="6"/>
      <c r="DE5505" s="6"/>
      <c r="DF5505" s="6"/>
      <c r="DG5505" s="6"/>
      <c r="DH5505" s="6"/>
      <c r="DI5505" s="6"/>
      <c r="DJ5505" s="6"/>
    </row>
    <row r="5506" spans="15:114" ht="15" customHeight="1" x14ac:dyDescent="0.15"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  <c r="BH5506" s="6"/>
      <c r="BI5506" s="6"/>
      <c r="BJ5506" s="6"/>
      <c r="BK5506" s="6"/>
      <c r="BL5506" s="6"/>
      <c r="BM5506" s="6"/>
      <c r="BN5506" s="6"/>
      <c r="BO5506" s="6"/>
      <c r="BP5506" s="6"/>
      <c r="BQ5506" s="6"/>
      <c r="BR5506" s="6"/>
      <c r="BS5506" s="6"/>
      <c r="BT5506" s="6"/>
      <c r="BU5506" s="6"/>
      <c r="BV5506" s="6"/>
      <c r="BW5506" s="6"/>
      <c r="BX5506" s="6"/>
      <c r="BY5506" s="6"/>
      <c r="BZ5506" s="6"/>
      <c r="CA5506" s="6"/>
      <c r="CB5506" s="6"/>
      <c r="CC5506" s="6"/>
      <c r="CD5506" s="6"/>
      <c r="CE5506" s="6"/>
      <c r="CF5506" s="6"/>
      <c r="CG5506" s="6"/>
      <c r="CH5506" s="6"/>
      <c r="CI5506" s="6"/>
      <c r="CJ5506" s="6"/>
      <c r="CK5506" s="6"/>
      <c r="CL5506" s="6"/>
      <c r="CM5506" s="6"/>
      <c r="CN5506" s="6"/>
      <c r="CO5506" s="6"/>
      <c r="CP5506" s="6"/>
      <c r="CQ5506" s="6"/>
      <c r="CR5506" s="6"/>
      <c r="CS5506" s="6"/>
      <c r="CT5506" s="6"/>
      <c r="CU5506" s="6"/>
      <c r="CV5506" s="6"/>
      <c r="CW5506" s="6"/>
      <c r="CX5506" s="6"/>
      <c r="CY5506" s="6"/>
      <c r="CZ5506" s="6"/>
      <c r="DA5506" s="6"/>
      <c r="DB5506" s="6"/>
      <c r="DC5506" s="6"/>
      <c r="DD5506" s="6"/>
      <c r="DE5506" s="6"/>
      <c r="DF5506" s="6"/>
      <c r="DG5506" s="6"/>
      <c r="DH5506" s="6"/>
      <c r="DI5506" s="6"/>
      <c r="DJ5506" s="6"/>
    </row>
    <row r="5507" spans="15:114" ht="15" customHeight="1" x14ac:dyDescent="0.15"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  <c r="BH5507" s="6"/>
      <c r="BI5507" s="6"/>
      <c r="BJ5507" s="6"/>
      <c r="BK5507" s="6"/>
      <c r="BL5507" s="6"/>
      <c r="BM5507" s="6"/>
      <c r="BN5507" s="6"/>
      <c r="BO5507" s="6"/>
      <c r="BP5507" s="6"/>
      <c r="BQ5507" s="6"/>
      <c r="BR5507" s="6"/>
      <c r="BS5507" s="6"/>
      <c r="BT5507" s="6"/>
      <c r="BU5507" s="6"/>
      <c r="BV5507" s="6"/>
      <c r="BW5507" s="6"/>
      <c r="BX5507" s="6"/>
      <c r="BY5507" s="6"/>
      <c r="BZ5507" s="6"/>
      <c r="CA5507" s="6"/>
      <c r="CB5507" s="6"/>
      <c r="CC5507" s="6"/>
      <c r="CD5507" s="6"/>
      <c r="CE5507" s="6"/>
      <c r="CF5507" s="6"/>
      <c r="CG5507" s="6"/>
      <c r="CH5507" s="6"/>
      <c r="CI5507" s="6"/>
      <c r="CJ5507" s="6"/>
      <c r="CK5507" s="6"/>
      <c r="CL5507" s="6"/>
      <c r="CM5507" s="6"/>
      <c r="CN5507" s="6"/>
      <c r="CO5507" s="6"/>
      <c r="CP5507" s="6"/>
      <c r="CQ5507" s="6"/>
      <c r="CR5507" s="6"/>
      <c r="CS5507" s="6"/>
      <c r="CT5507" s="6"/>
      <c r="CU5507" s="6"/>
      <c r="CV5507" s="6"/>
      <c r="CW5507" s="6"/>
      <c r="CX5507" s="6"/>
      <c r="CY5507" s="6"/>
      <c r="CZ5507" s="6"/>
      <c r="DA5507" s="6"/>
      <c r="DB5507" s="6"/>
      <c r="DC5507" s="6"/>
      <c r="DD5507" s="6"/>
      <c r="DE5507" s="6"/>
      <c r="DF5507" s="6"/>
      <c r="DG5507" s="6"/>
      <c r="DH5507" s="6"/>
      <c r="DI5507" s="6"/>
      <c r="DJ5507" s="6"/>
    </row>
    <row r="5508" spans="15:114" ht="15" customHeight="1" x14ac:dyDescent="0.15"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6"/>
      <c r="BC5508" s="6"/>
      <c r="BD5508" s="6"/>
      <c r="BE5508" s="6"/>
      <c r="BF5508" s="6"/>
      <c r="BG5508" s="6"/>
      <c r="BH5508" s="6"/>
      <c r="BI5508" s="6"/>
      <c r="BJ5508" s="6"/>
      <c r="BK5508" s="6"/>
      <c r="BL5508" s="6"/>
      <c r="BM5508" s="6"/>
      <c r="BN5508" s="6"/>
      <c r="BO5508" s="6"/>
      <c r="BP5508" s="6"/>
      <c r="BQ5508" s="6"/>
      <c r="BR5508" s="6"/>
      <c r="BS5508" s="6"/>
      <c r="BT5508" s="6"/>
      <c r="BU5508" s="6"/>
      <c r="BV5508" s="6"/>
      <c r="BW5508" s="6"/>
      <c r="BX5508" s="6"/>
      <c r="BY5508" s="6"/>
      <c r="BZ5508" s="6"/>
      <c r="CA5508" s="6"/>
      <c r="CB5508" s="6"/>
      <c r="CC5508" s="6"/>
      <c r="CD5508" s="6"/>
      <c r="CE5508" s="6"/>
      <c r="CF5508" s="6"/>
      <c r="CG5508" s="6"/>
      <c r="CH5508" s="6"/>
      <c r="CI5508" s="6"/>
      <c r="CJ5508" s="6"/>
      <c r="CK5508" s="6"/>
      <c r="CL5508" s="6"/>
      <c r="CM5508" s="6"/>
      <c r="CN5508" s="6"/>
      <c r="CO5508" s="6"/>
      <c r="CP5508" s="6"/>
      <c r="CQ5508" s="6"/>
      <c r="CR5508" s="6"/>
      <c r="CS5508" s="6"/>
      <c r="CT5508" s="6"/>
      <c r="CU5508" s="6"/>
      <c r="CV5508" s="6"/>
      <c r="CW5508" s="6"/>
      <c r="CX5508" s="6"/>
      <c r="CY5508" s="6"/>
      <c r="CZ5508" s="6"/>
      <c r="DA5508" s="6"/>
      <c r="DB5508" s="6"/>
      <c r="DC5508" s="6"/>
      <c r="DD5508" s="6"/>
      <c r="DE5508" s="6"/>
      <c r="DF5508" s="6"/>
      <c r="DG5508" s="6"/>
      <c r="DH5508" s="6"/>
      <c r="DI5508" s="6"/>
      <c r="DJ5508" s="6"/>
    </row>
    <row r="5509" spans="15:114" ht="15" customHeight="1" x14ac:dyDescent="0.15"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6"/>
      <c r="BC5509" s="6"/>
      <c r="BD5509" s="6"/>
      <c r="BE5509" s="6"/>
      <c r="BF5509" s="6"/>
      <c r="BG5509" s="6"/>
      <c r="BH5509" s="6"/>
      <c r="BI5509" s="6"/>
      <c r="BJ5509" s="6"/>
      <c r="BK5509" s="6"/>
      <c r="BL5509" s="6"/>
      <c r="BM5509" s="6"/>
      <c r="BN5509" s="6"/>
      <c r="BO5509" s="6"/>
      <c r="BP5509" s="6"/>
      <c r="BQ5509" s="6"/>
      <c r="BR5509" s="6"/>
      <c r="BS5509" s="6"/>
      <c r="BT5509" s="6"/>
      <c r="BU5509" s="6"/>
      <c r="BV5509" s="6"/>
      <c r="BW5509" s="6"/>
      <c r="BX5509" s="6"/>
      <c r="BY5509" s="6"/>
      <c r="BZ5509" s="6"/>
      <c r="CA5509" s="6"/>
      <c r="CB5509" s="6"/>
      <c r="CC5509" s="6"/>
      <c r="CD5509" s="6"/>
      <c r="CE5509" s="6"/>
      <c r="CF5509" s="6"/>
      <c r="CG5509" s="6"/>
      <c r="CH5509" s="6"/>
      <c r="CI5509" s="6"/>
      <c r="CJ5509" s="6"/>
      <c r="CK5509" s="6"/>
      <c r="CL5509" s="6"/>
      <c r="CM5509" s="6"/>
      <c r="CN5509" s="6"/>
      <c r="CO5509" s="6"/>
      <c r="CP5509" s="6"/>
      <c r="CQ5509" s="6"/>
      <c r="CR5509" s="6"/>
      <c r="CS5509" s="6"/>
      <c r="CT5509" s="6"/>
      <c r="CU5509" s="6"/>
      <c r="CV5509" s="6"/>
      <c r="CW5509" s="6"/>
      <c r="CX5509" s="6"/>
      <c r="CY5509" s="6"/>
      <c r="CZ5509" s="6"/>
      <c r="DA5509" s="6"/>
      <c r="DB5509" s="6"/>
      <c r="DC5509" s="6"/>
      <c r="DD5509" s="6"/>
      <c r="DE5509" s="6"/>
      <c r="DF5509" s="6"/>
      <c r="DG5509" s="6"/>
      <c r="DH5509" s="6"/>
      <c r="DI5509" s="6"/>
      <c r="DJ5509" s="6"/>
    </row>
    <row r="5510" spans="15:114" ht="15" customHeight="1" x14ac:dyDescent="0.15"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6"/>
      <c r="BC5510" s="6"/>
      <c r="BD5510" s="6"/>
      <c r="BE5510" s="6"/>
      <c r="BF5510" s="6"/>
      <c r="BG5510" s="6"/>
      <c r="BH5510" s="6"/>
      <c r="BI5510" s="6"/>
      <c r="BJ5510" s="6"/>
      <c r="BK5510" s="6"/>
      <c r="BL5510" s="6"/>
      <c r="BM5510" s="6"/>
      <c r="BN5510" s="6"/>
      <c r="BO5510" s="6"/>
      <c r="BP5510" s="6"/>
      <c r="BQ5510" s="6"/>
      <c r="BR5510" s="6"/>
      <c r="BS5510" s="6"/>
      <c r="BT5510" s="6"/>
      <c r="BU5510" s="6"/>
      <c r="BV5510" s="6"/>
      <c r="BW5510" s="6"/>
      <c r="BX5510" s="6"/>
      <c r="BY5510" s="6"/>
      <c r="BZ5510" s="6"/>
      <c r="CA5510" s="6"/>
      <c r="CB5510" s="6"/>
      <c r="CC5510" s="6"/>
      <c r="CD5510" s="6"/>
      <c r="CE5510" s="6"/>
      <c r="CF5510" s="6"/>
      <c r="CG5510" s="6"/>
      <c r="CH5510" s="6"/>
      <c r="CI5510" s="6"/>
      <c r="CJ5510" s="6"/>
      <c r="CK5510" s="6"/>
      <c r="CL5510" s="6"/>
      <c r="CM5510" s="6"/>
      <c r="CN5510" s="6"/>
      <c r="CO5510" s="6"/>
      <c r="CP5510" s="6"/>
      <c r="CQ5510" s="6"/>
      <c r="CR5510" s="6"/>
      <c r="CS5510" s="6"/>
      <c r="CT5510" s="6"/>
      <c r="CU5510" s="6"/>
      <c r="CV5510" s="6"/>
      <c r="CW5510" s="6"/>
      <c r="CX5510" s="6"/>
      <c r="CY5510" s="6"/>
      <c r="CZ5510" s="6"/>
      <c r="DA5510" s="6"/>
      <c r="DB5510" s="6"/>
      <c r="DC5510" s="6"/>
      <c r="DD5510" s="6"/>
      <c r="DE5510" s="6"/>
      <c r="DF5510" s="6"/>
      <c r="DG5510" s="6"/>
      <c r="DH5510" s="6"/>
      <c r="DI5510" s="6"/>
      <c r="DJ5510" s="6"/>
    </row>
    <row r="5511" spans="15:114" ht="15" customHeight="1" x14ac:dyDescent="0.15"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6"/>
      <c r="BC5511" s="6"/>
      <c r="BD5511" s="6"/>
      <c r="BE5511" s="6"/>
      <c r="BF5511" s="6"/>
      <c r="BG5511" s="6"/>
      <c r="BH5511" s="6"/>
      <c r="BI5511" s="6"/>
      <c r="BJ5511" s="6"/>
      <c r="BK5511" s="6"/>
      <c r="BL5511" s="6"/>
      <c r="BM5511" s="6"/>
      <c r="BN5511" s="6"/>
      <c r="BO5511" s="6"/>
      <c r="BP5511" s="6"/>
      <c r="BQ5511" s="6"/>
      <c r="BR5511" s="6"/>
      <c r="BS5511" s="6"/>
      <c r="BT5511" s="6"/>
      <c r="BU5511" s="6"/>
      <c r="BV5511" s="6"/>
      <c r="BW5511" s="6"/>
      <c r="BX5511" s="6"/>
      <c r="BY5511" s="6"/>
      <c r="BZ5511" s="6"/>
      <c r="CA5511" s="6"/>
      <c r="CB5511" s="6"/>
      <c r="CC5511" s="6"/>
      <c r="CD5511" s="6"/>
      <c r="CE5511" s="6"/>
      <c r="CF5511" s="6"/>
      <c r="CG5511" s="6"/>
      <c r="CH5511" s="6"/>
      <c r="CI5511" s="6"/>
      <c r="CJ5511" s="6"/>
      <c r="CK5511" s="6"/>
      <c r="CL5511" s="6"/>
      <c r="CM5511" s="6"/>
      <c r="CN5511" s="6"/>
      <c r="CO5511" s="6"/>
      <c r="CP5511" s="6"/>
      <c r="CQ5511" s="6"/>
      <c r="CR5511" s="6"/>
      <c r="CS5511" s="6"/>
      <c r="CT5511" s="6"/>
      <c r="CU5511" s="6"/>
      <c r="CV5511" s="6"/>
      <c r="CW5511" s="6"/>
      <c r="CX5511" s="6"/>
      <c r="CY5511" s="6"/>
      <c r="CZ5511" s="6"/>
      <c r="DA5511" s="6"/>
      <c r="DB5511" s="6"/>
      <c r="DC5511" s="6"/>
      <c r="DD5511" s="6"/>
      <c r="DE5511" s="6"/>
      <c r="DF5511" s="6"/>
      <c r="DG5511" s="6"/>
      <c r="DH5511" s="6"/>
      <c r="DI5511" s="6"/>
      <c r="DJ5511" s="6"/>
    </row>
    <row r="5512" spans="15:114" ht="15" customHeight="1" x14ac:dyDescent="0.15"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6"/>
      <c r="BC5512" s="6"/>
      <c r="BD5512" s="6"/>
      <c r="BE5512" s="6"/>
      <c r="BF5512" s="6"/>
      <c r="BG5512" s="6"/>
      <c r="BH5512" s="6"/>
      <c r="BI5512" s="6"/>
      <c r="BJ5512" s="6"/>
      <c r="BK5512" s="6"/>
      <c r="BL5512" s="6"/>
      <c r="BM5512" s="6"/>
      <c r="BN5512" s="6"/>
      <c r="BO5512" s="6"/>
      <c r="BP5512" s="6"/>
      <c r="BQ5512" s="6"/>
      <c r="BR5512" s="6"/>
      <c r="BS5512" s="6"/>
      <c r="BT5512" s="6"/>
      <c r="BU5512" s="6"/>
      <c r="BV5512" s="6"/>
      <c r="BW5512" s="6"/>
      <c r="BX5512" s="6"/>
      <c r="BY5512" s="6"/>
      <c r="BZ5512" s="6"/>
      <c r="CA5512" s="6"/>
      <c r="CB5512" s="6"/>
      <c r="CC5512" s="6"/>
      <c r="CD5512" s="6"/>
      <c r="CE5512" s="6"/>
      <c r="CF5512" s="6"/>
      <c r="CG5512" s="6"/>
      <c r="CH5512" s="6"/>
      <c r="CI5512" s="6"/>
      <c r="CJ5512" s="6"/>
      <c r="CK5512" s="6"/>
      <c r="CL5512" s="6"/>
      <c r="CM5512" s="6"/>
      <c r="CN5512" s="6"/>
      <c r="CO5512" s="6"/>
      <c r="CP5512" s="6"/>
      <c r="CQ5512" s="6"/>
      <c r="CR5512" s="6"/>
      <c r="CS5512" s="6"/>
      <c r="CT5512" s="6"/>
      <c r="CU5512" s="6"/>
      <c r="CV5512" s="6"/>
      <c r="CW5512" s="6"/>
      <c r="CX5512" s="6"/>
      <c r="CY5512" s="6"/>
      <c r="CZ5512" s="6"/>
      <c r="DA5512" s="6"/>
      <c r="DB5512" s="6"/>
      <c r="DC5512" s="6"/>
      <c r="DD5512" s="6"/>
      <c r="DE5512" s="6"/>
      <c r="DF5512" s="6"/>
      <c r="DG5512" s="6"/>
      <c r="DH5512" s="6"/>
      <c r="DI5512" s="6"/>
      <c r="DJ5512" s="6"/>
    </row>
    <row r="5513" spans="15:114" ht="15" customHeight="1" x14ac:dyDescent="0.15"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6"/>
      <c r="BC5513" s="6"/>
      <c r="BD5513" s="6"/>
      <c r="BE5513" s="6"/>
      <c r="BF5513" s="6"/>
      <c r="BG5513" s="6"/>
      <c r="BH5513" s="6"/>
      <c r="BI5513" s="6"/>
      <c r="BJ5513" s="6"/>
      <c r="BK5513" s="6"/>
      <c r="BL5513" s="6"/>
      <c r="BM5513" s="6"/>
      <c r="BN5513" s="6"/>
      <c r="BO5513" s="6"/>
      <c r="BP5513" s="6"/>
      <c r="BQ5513" s="6"/>
      <c r="BR5513" s="6"/>
      <c r="BS5513" s="6"/>
      <c r="BT5513" s="6"/>
      <c r="BU5513" s="6"/>
      <c r="BV5513" s="6"/>
      <c r="BW5513" s="6"/>
      <c r="BX5513" s="6"/>
      <c r="BY5513" s="6"/>
      <c r="BZ5513" s="6"/>
      <c r="CA5513" s="6"/>
      <c r="CB5513" s="6"/>
      <c r="CC5513" s="6"/>
      <c r="CD5513" s="6"/>
      <c r="CE5513" s="6"/>
      <c r="CF5513" s="6"/>
      <c r="CG5513" s="6"/>
      <c r="CH5513" s="6"/>
      <c r="CI5513" s="6"/>
      <c r="CJ5513" s="6"/>
      <c r="CK5513" s="6"/>
      <c r="CL5513" s="6"/>
      <c r="CM5513" s="6"/>
      <c r="CN5513" s="6"/>
      <c r="CO5513" s="6"/>
      <c r="CP5513" s="6"/>
      <c r="CQ5513" s="6"/>
      <c r="CR5513" s="6"/>
      <c r="CS5513" s="6"/>
      <c r="CT5513" s="6"/>
      <c r="CU5513" s="6"/>
      <c r="CV5513" s="6"/>
      <c r="CW5513" s="6"/>
      <c r="CX5513" s="6"/>
      <c r="CY5513" s="6"/>
      <c r="CZ5513" s="6"/>
      <c r="DA5513" s="6"/>
      <c r="DB5513" s="6"/>
      <c r="DC5513" s="6"/>
      <c r="DD5513" s="6"/>
      <c r="DE5513" s="6"/>
      <c r="DF5513" s="6"/>
      <c r="DG5513" s="6"/>
      <c r="DH5513" s="6"/>
      <c r="DI5513" s="6"/>
      <c r="DJ5513" s="6"/>
    </row>
    <row r="5514" spans="15:114" ht="15" customHeight="1" x14ac:dyDescent="0.15"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6"/>
      <c r="BC5514" s="6"/>
      <c r="BD5514" s="6"/>
      <c r="BE5514" s="6"/>
      <c r="BF5514" s="6"/>
      <c r="BG5514" s="6"/>
      <c r="BH5514" s="6"/>
      <c r="BI5514" s="6"/>
      <c r="BJ5514" s="6"/>
      <c r="BK5514" s="6"/>
      <c r="BL5514" s="6"/>
      <c r="BM5514" s="6"/>
      <c r="BN5514" s="6"/>
      <c r="BO5514" s="6"/>
      <c r="BP5514" s="6"/>
      <c r="BQ5514" s="6"/>
      <c r="BR5514" s="6"/>
      <c r="BS5514" s="6"/>
      <c r="BT5514" s="6"/>
      <c r="BU5514" s="6"/>
      <c r="BV5514" s="6"/>
      <c r="BW5514" s="6"/>
      <c r="BX5514" s="6"/>
      <c r="BY5514" s="6"/>
      <c r="BZ5514" s="6"/>
      <c r="CA5514" s="6"/>
      <c r="CB5514" s="6"/>
      <c r="CC5514" s="6"/>
      <c r="CD5514" s="6"/>
      <c r="CE5514" s="6"/>
      <c r="CF5514" s="6"/>
      <c r="CG5514" s="6"/>
      <c r="CH5514" s="6"/>
      <c r="CI5514" s="6"/>
      <c r="CJ5514" s="6"/>
      <c r="CK5514" s="6"/>
      <c r="CL5514" s="6"/>
      <c r="CM5514" s="6"/>
      <c r="CN5514" s="6"/>
      <c r="CO5514" s="6"/>
      <c r="CP5514" s="6"/>
      <c r="CQ5514" s="6"/>
      <c r="CR5514" s="6"/>
      <c r="CS5514" s="6"/>
      <c r="CT5514" s="6"/>
      <c r="CU5514" s="6"/>
      <c r="CV5514" s="6"/>
      <c r="CW5514" s="6"/>
      <c r="CX5514" s="6"/>
      <c r="CY5514" s="6"/>
      <c r="CZ5514" s="6"/>
      <c r="DA5514" s="6"/>
      <c r="DB5514" s="6"/>
      <c r="DC5514" s="6"/>
      <c r="DD5514" s="6"/>
      <c r="DE5514" s="6"/>
      <c r="DF5514" s="6"/>
      <c r="DG5514" s="6"/>
      <c r="DH5514" s="6"/>
      <c r="DI5514" s="6"/>
      <c r="DJ5514" s="6"/>
    </row>
    <row r="5515" spans="15:114" ht="15" customHeight="1" x14ac:dyDescent="0.15"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6"/>
      <c r="BC5515" s="6"/>
      <c r="BD5515" s="6"/>
      <c r="BE5515" s="6"/>
      <c r="BF5515" s="6"/>
      <c r="BG5515" s="6"/>
      <c r="BH5515" s="6"/>
      <c r="BI5515" s="6"/>
      <c r="BJ5515" s="6"/>
      <c r="BK5515" s="6"/>
      <c r="BL5515" s="6"/>
      <c r="BM5515" s="6"/>
      <c r="BN5515" s="6"/>
      <c r="BO5515" s="6"/>
      <c r="BP5515" s="6"/>
      <c r="BQ5515" s="6"/>
      <c r="BR5515" s="6"/>
      <c r="BS5515" s="6"/>
      <c r="BT5515" s="6"/>
      <c r="BU5515" s="6"/>
      <c r="BV5515" s="6"/>
      <c r="BW5515" s="6"/>
      <c r="BX5515" s="6"/>
      <c r="BY5515" s="6"/>
      <c r="BZ5515" s="6"/>
      <c r="CA5515" s="6"/>
      <c r="CB5515" s="6"/>
      <c r="CC5515" s="6"/>
      <c r="CD5515" s="6"/>
      <c r="CE5515" s="6"/>
      <c r="CF5515" s="6"/>
      <c r="CG5515" s="6"/>
      <c r="CH5515" s="6"/>
      <c r="CI5515" s="6"/>
      <c r="CJ5515" s="6"/>
      <c r="CK5515" s="6"/>
      <c r="CL5515" s="6"/>
      <c r="CM5515" s="6"/>
      <c r="CN5515" s="6"/>
      <c r="CO5515" s="6"/>
      <c r="CP5515" s="6"/>
      <c r="CQ5515" s="6"/>
      <c r="CR5515" s="6"/>
      <c r="CS5515" s="6"/>
      <c r="CT5515" s="6"/>
      <c r="CU5515" s="6"/>
      <c r="CV5515" s="6"/>
      <c r="CW5515" s="6"/>
      <c r="CX5515" s="6"/>
      <c r="CY5515" s="6"/>
      <c r="CZ5515" s="6"/>
      <c r="DA5515" s="6"/>
      <c r="DB5515" s="6"/>
      <c r="DC5515" s="6"/>
      <c r="DD5515" s="6"/>
      <c r="DE5515" s="6"/>
      <c r="DF5515" s="6"/>
      <c r="DG5515" s="6"/>
      <c r="DH5515" s="6"/>
      <c r="DI5515" s="6"/>
      <c r="DJ5515" s="6"/>
    </row>
    <row r="5516" spans="15:114" ht="15" customHeight="1" x14ac:dyDescent="0.15"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6"/>
      <c r="BC5516" s="6"/>
      <c r="BD5516" s="6"/>
      <c r="BE5516" s="6"/>
      <c r="BF5516" s="6"/>
      <c r="BG5516" s="6"/>
      <c r="BH5516" s="6"/>
      <c r="BI5516" s="6"/>
      <c r="BJ5516" s="6"/>
      <c r="BK5516" s="6"/>
      <c r="BL5516" s="6"/>
      <c r="BM5516" s="6"/>
      <c r="BN5516" s="6"/>
      <c r="BO5516" s="6"/>
      <c r="BP5516" s="6"/>
      <c r="BQ5516" s="6"/>
      <c r="BR5516" s="6"/>
      <c r="BS5516" s="6"/>
      <c r="BT5516" s="6"/>
      <c r="BU5516" s="6"/>
      <c r="BV5516" s="6"/>
      <c r="BW5516" s="6"/>
      <c r="BX5516" s="6"/>
      <c r="BY5516" s="6"/>
      <c r="BZ5516" s="6"/>
      <c r="CA5516" s="6"/>
      <c r="CB5516" s="6"/>
      <c r="CC5516" s="6"/>
      <c r="CD5516" s="6"/>
      <c r="CE5516" s="6"/>
      <c r="CF5516" s="6"/>
      <c r="CG5516" s="6"/>
      <c r="CH5516" s="6"/>
      <c r="CI5516" s="6"/>
      <c r="CJ5516" s="6"/>
      <c r="CK5516" s="6"/>
      <c r="CL5516" s="6"/>
      <c r="CM5516" s="6"/>
      <c r="CN5516" s="6"/>
      <c r="CO5516" s="6"/>
      <c r="CP5516" s="6"/>
      <c r="CQ5516" s="6"/>
      <c r="CR5516" s="6"/>
      <c r="CS5516" s="6"/>
      <c r="CT5516" s="6"/>
      <c r="CU5516" s="6"/>
      <c r="CV5516" s="6"/>
      <c r="CW5516" s="6"/>
      <c r="CX5516" s="6"/>
      <c r="CY5516" s="6"/>
      <c r="CZ5516" s="6"/>
      <c r="DA5516" s="6"/>
      <c r="DB5516" s="6"/>
      <c r="DC5516" s="6"/>
      <c r="DD5516" s="6"/>
      <c r="DE5516" s="6"/>
      <c r="DF5516" s="6"/>
      <c r="DG5516" s="6"/>
      <c r="DH5516" s="6"/>
      <c r="DI5516" s="6"/>
      <c r="DJ5516" s="6"/>
    </row>
    <row r="5517" spans="15:114" ht="15" customHeight="1" x14ac:dyDescent="0.15"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6"/>
      <c r="BC5517" s="6"/>
      <c r="BD5517" s="6"/>
      <c r="BE5517" s="6"/>
      <c r="BF5517" s="6"/>
      <c r="BG5517" s="6"/>
      <c r="BH5517" s="6"/>
      <c r="BI5517" s="6"/>
      <c r="BJ5517" s="6"/>
      <c r="BK5517" s="6"/>
      <c r="BL5517" s="6"/>
      <c r="BM5517" s="6"/>
      <c r="BN5517" s="6"/>
      <c r="BO5517" s="6"/>
      <c r="BP5517" s="6"/>
      <c r="BQ5517" s="6"/>
      <c r="BR5517" s="6"/>
      <c r="BS5517" s="6"/>
      <c r="BT5517" s="6"/>
      <c r="BU5517" s="6"/>
      <c r="BV5517" s="6"/>
      <c r="BW5517" s="6"/>
      <c r="BX5517" s="6"/>
      <c r="BY5517" s="6"/>
      <c r="BZ5517" s="6"/>
      <c r="CA5517" s="6"/>
      <c r="CB5517" s="6"/>
      <c r="CC5517" s="6"/>
      <c r="CD5517" s="6"/>
      <c r="CE5517" s="6"/>
      <c r="CF5517" s="6"/>
      <c r="CG5517" s="6"/>
      <c r="CH5517" s="6"/>
      <c r="CI5517" s="6"/>
      <c r="CJ5517" s="6"/>
      <c r="CK5517" s="6"/>
      <c r="CL5517" s="6"/>
      <c r="CM5517" s="6"/>
      <c r="CN5517" s="6"/>
      <c r="CO5517" s="6"/>
      <c r="CP5517" s="6"/>
      <c r="CQ5517" s="6"/>
      <c r="CR5517" s="6"/>
      <c r="CS5517" s="6"/>
      <c r="CT5517" s="6"/>
      <c r="CU5517" s="6"/>
      <c r="CV5517" s="6"/>
      <c r="CW5517" s="6"/>
      <c r="CX5517" s="6"/>
      <c r="CY5517" s="6"/>
      <c r="CZ5517" s="6"/>
      <c r="DA5517" s="6"/>
      <c r="DB5517" s="6"/>
      <c r="DC5517" s="6"/>
      <c r="DD5517" s="6"/>
      <c r="DE5517" s="6"/>
      <c r="DF5517" s="6"/>
      <c r="DG5517" s="6"/>
      <c r="DH5517" s="6"/>
      <c r="DI5517" s="6"/>
      <c r="DJ5517" s="6"/>
    </row>
    <row r="5518" spans="15:114" ht="15" customHeight="1" x14ac:dyDescent="0.15"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6"/>
      <c r="BC5518" s="6"/>
      <c r="BD5518" s="6"/>
      <c r="BE5518" s="6"/>
      <c r="BF5518" s="6"/>
      <c r="BG5518" s="6"/>
      <c r="BH5518" s="6"/>
      <c r="BI5518" s="6"/>
      <c r="BJ5518" s="6"/>
      <c r="BK5518" s="6"/>
      <c r="BL5518" s="6"/>
      <c r="BM5518" s="6"/>
      <c r="BN5518" s="6"/>
      <c r="BO5518" s="6"/>
      <c r="BP5518" s="6"/>
      <c r="BQ5518" s="6"/>
      <c r="BR5518" s="6"/>
      <c r="BS5518" s="6"/>
      <c r="BT5518" s="6"/>
      <c r="BU5518" s="6"/>
      <c r="BV5518" s="6"/>
      <c r="BW5518" s="6"/>
      <c r="BX5518" s="6"/>
      <c r="BY5518" s="6"/>
      <c r="BZ5518" s="6"/>
      <c r="CA5518" s="6"/>
      <c r="CB5518" s="6"/>
      <c r="CC5518" s="6"/>
      <c r="CD5518" s="6"/>
      <c r="CE5518" s="6"/>
      <c r="CF5518" s="6"/>
      <c r="CG5518" s="6"/>
      <c r="CH5518" s="6"/>
      <c r="CI5518" s="6"/>
      <c r="CJ5518" s="6"/>
      <c r="CK5518" s="6"/>
      <c r="CL5518" s="6"/>
      <c r="CM5518" s="6"/>
      <c r="CN5518" s="6"/>
      <c r="CO5518" s="6"/>
      <c r="CP5518" s="6"/>
      <c r="CQ5518" s="6"/>
      <c r="CR5518" s="6"/>
      <c r="CS5518" s="6"/>
      <c r="CT5518" s="6"/>
      <c r="CU5518" s="6"/>
      <c r="CV5518" s="6"/>
      <c r="CW5518" s="6"/>
      <c r="CX5518" s="6"/>
      <c r="CY5518" s="6"/>
      <c r="CZ5518" s="6"/>
      <c r="DA5518" s="6"/>
      <c r="DB5518" s="6"/>
      <c r="DC5518" s="6"/>
      <c r="DD5518" s="6"/>
      <c r="DE5518" s="6"/>
      <c r="DF5518" s="6"/>
      <c r="DG5518" s="6"/>
      <c r="DH5518" s="6"/>
      <c r="DI5518" s="6"/>
      <c r="DJ5518" s="6"/>
    </row>
    <row r="5519" spans="15:114" ht="15" customHeight="1" x14ac:dyDescent="0.15"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6"/>
      <c r="BD5519" s="6"/>
      <c r="BE5519" s="6"/>
      <c r="BF5519" s="6"/>
      <c r="BG5519" s="6"/>
      <c r="BH5519" s="6"/>
      <c r="BI5519" s="6"/>
      <c r="BJ5519" s="6"/>
      <c r="BK5519" s="6"/>
      <c r="BL5519" s="6"/>
      <c r="BM5519" s="6"/>
      <c r="BN5519" s="6"/>
      <c r="BO5519" s="6"/>
      <c r="BP5519" s="6"/>
      <c r="BQ5519" s="6"/>
      <c r="BR5519" s="6"/>
      <c r="BS5519" s="6"/>
      <c r="BT5519" s="6"/>
      <c r="BU5519" s="6"/>
      <c r="BV5519" s="6"/>
      <c r="BW5519" s="6"/>
      <c r="BX5519" s="6"/>
      <c r="BY5519" s="6"/>
      <c r="BZ5519" s="6"/>
      <c r="CA5519" s="6"/>
      <c r="CB5519" s="6"/>
      <c r="CC5519" s="6"/>
      <c r="CD5519" s="6"/>
      <c r="CE5519" s="6"/>
      <c r="CF5519" s="6"/>
      <c r="CG5519" s="6"/>
      <c r="CH5519" s="6"/>
      <c r="CI5519" s="6"/>
      <c r="CJ5519" s="6"/>
      <c r="CK5519" s="6"/>
      <c r="CL5519" s="6"/>
      <c r="CM5519" s="6"/>
      <c r="CN5519" s="6"/>
      <c r="CO5519" s="6"/>
      <c r="CP5519" s="6"/>
      <c r="CQ5519" s="6"/>
      <c r="CR5519" s="6"/>
      <c r="CS5519" s="6"/>
      <c r="CT5519" s="6"/>
      <c r="CU5519" s="6"/>
      <c r="CV5519" s="6"/>
      <c r="CW5519" s="6"/>
      <c r="CX5519" s="6"/>
      <c r="CY5519" s="6"/>
      <c r="CZ5519" s="6"/>
      <c r="DA5519" s="6"/>
      <c r="DB5519" s="6"/>
      <c r="DC5519" s="6"/>
      <c r="DD5519" s="6"/>
      <c r="DE5519" s="6"/>
      <c r="DF5519" s="6"/>
      <c r="DG5519" s="6"/>
      <c r="DH5519" s="6"/>
      <c r="DI5519" s="6"/>
      <c r="DJ5519" s="6"/>
    </row>
    <row r="5520" spans="15:114" ht="15" customHeight="1" x14ac:dyDescent="0.15"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6"/>
      <c r="BC5520" s="6"/>
      <c r="BD5520" s="6"/>
      <c r="BE5520" s="6"/>
      <c r="BF5520" s="6"/>
      <c r="BG5520" s="6"/>
      <c r="BH5520" s="6"/>
      <c r="BI5520" s="6"/>
      <c r="BJ5520" s="6"/>
      <c r="BK5520" s="6"/>
      <c r="BL5520" s="6"/>
      <c r="BM5520" s="6"/>
      <c r="BN5520" s="6"/>
      <c r="BO5520" s="6"/>
      <c r="BP5520" s="6"/>
      <c r="BQ5520" s="6"/>
      <c r="BR5520" s="6"/>
      <c r="BS5520" s="6"/>
      <c r="BT5520" s="6"/>
      <c r="BU5520" s="6"/>
      <c r="BV5520" s="6"/>
      <c r="BW5520" s="6"/>
      <c r="BX5520" s="6"/>
      <c r="BY5520" s="6"/>
      <c r="BZ5520" s="6"/>
      <c r="CA5520" s="6"/>
      <c r="CB5520" s="6"/>
      <c r="CC5520" s="6"/>
      <c r="CD5520" s="6"/>
      <c r="CE5520" s="6"/>
      <c r="CF5520" s="6"/>
      <c r="CG5520" s="6"/>
      <c r="CH5520" s="6"/>
      <c r="CI5520" s="6"/>
      <c r="CJ5520" s="6"/>
      <c r="CK5520" s="6"/>
      <c r="CL5520" s="6"/>
      <c r="CM5520" s="6"/>
      <c r="CN5520" s="6"/>
      <c r="CO5520" s="6"/>
      <c r="CP5520" s="6"/>
      <c r="CQ5520" s="6"/>
      <c r="CR5520" s="6"/>
      <c r="CS5520" s="6"/>
      <c r="CT5520" s="6"/>
      <c r="CU5520" s="6"/>
      <c r="CV5520" s="6"/>
      <c r="CW5520" s="6"/>
      <c r="CX5520" s="6"/>
      <c r="CY5520" s="6"/>
      <c r="CZ5520" s="6"/>
      <c r="DA5520" s="6"/>
      <c r="DB5520" s="6"/>
      <c r="DC5520" s="6"/>
      <c r="DD5520" s="6"/>
      <c r="DE5520" s="6"/>
      <c r="DF5520" s="6"/>
      <c r="DG5520" s="6"/>
      <c r="DH5520" s="6"/>
      <c r="DI5520" s="6"/>
      <c r="DJ5520" s="6"/>
    </row>
    <row r="5521" spans="15:114" ht="15" customHeight="1" x14ac:dyDescent="0.15"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6"/>
      <c r="BD5521" s="6"/>
      <c r="BE5521" s="6"/>
      <c r="BF5521" s="6"/>
      <c r="BG5521" s="6"/>
      <c r="BH5521" s="6"/>
      <c r="BI5521" s="6"/>
      <c r="BJ5521" s="6"/>
      <c r="BK5521" s="6"/>
      <c r="BL5521" s="6"/>
      <c r="BM5521" s="6"/>
      <c r="BN5521" s="6"/>
      <c r="BO5521" s="6"/>
      <c r="BP5521" s="6"/>
      <c r="BQ5521" s="6"/>
      <c r="BR5521" s="6"/>
      <c r="BS5521" s="6"/>
      <c r="BT5521" s="6"/>
      <c r="BU5521" s="6"/>
      <c r="BV5521" s="6"/>
      <c r="BW5521" s="6"/>
      <c r="BX5521" s="6"/>
      <c r="BY5521" s="6"/>
      <c r="BZ5521" s="6"/>
      <c r="CA5521" s="6"/>
      <c r="CB5521" s="6"/>
      <c r="CC5521" s="6"/>
      <c r="CD5521" s="6"/>
      <c r="CE5521" s="6"/>
      <c r="CF5521" s="6"/>
      <c r="CG5521" s="6"/>
      <c r="CH5521" s="6"/>
      <c r="CI5521" s="6"/>
      <c r="CJ5521" s="6"/>
      <c r="CK5521" s="6"/>
      <c r="CL5521" s="6"/>
      <c r="CM5521" s="6"/>
      <c r="CN5521" s="6"/>
      <c r="CO5521" s="6"/>
      <c r="CP5521" s="6"/>
      <c r="CQ5521" s="6"/>
      <c r="CR5521" s="6"/>
      <c r="CS5521" s="6"/>
      <c r="CT5521" s="6"/>
      <c r="CU5521" s="6"/>
      <c r="CV5521" s="6"/>
      <c r="CW5521" s="6"/>
      <c r="CX5521" s="6"/>
      <c r="CY5521" s="6"/>
      <c r="CZ5521" s="6"/>
      <c r="DA5521" s="6"/>
      <c r="DB5521" s="6"/>
      <c r="DC5521" s="6"/>
      <c r="DD5521" s="6"/>
      <c r="DE5521" s="6"/>
      <c r="DF5521" s="6"/>
      <c r="DG5521" s="6"/>
      <c r="DH5521" s="6"/>
      <c r="DI5521" s="6"/>
      <c r="DJ5521" s="6"/>
    </row>
    <row r="5522" spans="15:114" ht="15" customHeight="1" x14ac:dyDescent="0.15"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  <c r="BH5522" s="6"/>
      <c r="BI5522" s="6"/>
      <c r="BJ5522" s="6"/>
      <c r="BK5522" s="6"/>
      <c r="BL5522" s="6"/>
      <c r="BM5522" s="6"/>
      <c r="BN5522" s="6"/>
      <c r="BO5522" s="6"/>
      <c r="BP5522" s="6"/>
      <c r="BQ5522" s="6"/>
      <c r="BR5522" s="6"/>
      <c r="BS5522" s="6"/>
      <c r="BT5522" s="6"/>
      <c r="BU5522" s="6"/>
      <c r="BV5522" s="6"/>
      <c r="BW5522" s="6"/>
      <c r="BX5522" s="6"/>
      <c r="BY5522" s="6"/>
      <c r="BZ5522" s="6"/>
      <c r="CA5522" s="6"/>
      <c r="CB5522" s="6"/>
      <c r="CC5522" s="6"/>
      <c r="CD5522" s="6"/>
      <c r="CE5522" s="6"/>
      <c r="CF5522" s="6"/>
      <c r="CG5522" s="6"/>
      <c r="CH5522" s="6"/>
      <c r="CI5522" s="6"/>
      <c r="CJ5522" s="6"/>
      <c r="CK5522" s="6"/>
      <c r="CL5522" s="6"/>
      <c r="CM5522" s="6"/>
      <c r="CN5522" s="6"/>
      <c r="CO5522" s="6"/>
      <c r="CP5522" s="6"/>
      <c r="CQ5522" s="6"/>
      <c r="CR5522" s="6"/>
      <c r="CS5522" s="6"/>
      <c r="CT5522" s="6"/>
      <c r="CU5522" s="6"/>
      <c r="CV5522" s="6"/>
      <c r="CW5522" s="6"/>
      <c r="CX5522" s="6"/>
      <c r="CY5522" s="6"/>
      <c r="CZ5522" s="6"/>
      <c r="DA5522" s="6"/>
      <c r="DB5522" s="6"/>
      <c r="DC5522" s="6"/>
      <c r="DD5522" s="6"/>
      <c r="DE5522" s="6"/>
      <c r="DF5522" s="6"/>
      <c r="DG5522" s="6"/>
      <c r="DH5522" s="6"/>
      <c r="DI5522" s="6"/>
      <c r="DJ5522" s="6"/>
    </row>
    <row r="5523" spans="15:114" ht="15" customHeight="1" x14ac:dyDescent="0.15"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  <c r="BH5523" s="6"/>
      <c r="BI5523" s="6"/>
      <c r="BJ5523" s="6"/>
      <c r="BK5523" s="6"/>
      <c r="BL5523" s="6"/>
      <c r="BM5523" s="6"/>
      <c r="BN5523" s="6"/>
      <c r="BO5523" s="6"/>
      <c r="BP5523" s="6"/>
      <c r="BQ5523" s="6"/>
      <c r="BR5523" s="6"/>
      <c r="BS5523" s="6"/>
      <c r="BT5523" s="6"/>
      <c r="BU5523" s="6"/>
      <c r="BV5523" s="6"/>
      <c r="BW5523" s="6"/>
      <c r="BX5523" s="6"/>
      <c r="BY5523" s="6"/>
      <c r="BZ5523" s="6"/>
      <c r="CA5523" s="6"/>
      <c r="CB5523" s="6"/>
      <c r="CC5523" s="6"/>
      <c r="CD5523" s="6"/>
      <c r="CE5523" s="6"/>
      <c r="CF5523" s="6"/>
      <c r="CG5523" s="6"/>
      <c r="CH5523" s="6"/>
      <c r="CI5523" s="6"/>
      <c r="CJ5523" s="6"/>
      <c r="CK5523" s="6"/>
      <c r="CL5523" s="6"/>
      <c r="CM5523" s="6"/>
      <c r="CN5523" s="6"/>
      <c r="CO5523" s="6"/>
      <c r="CP5523" s="6"/>
      <c r="CQ5523" s="6"/>
      <c r="CR5523" s="6"/>
      <c r="CS5523" s="6"/>
      <c r="CT5523" s="6"/>
      <c r="CU5523" s="6"/>
      <c r="CV5523" s="6"/>
      <c r="CW5523" s="6"/>
      <c r="CX5523" s="6"/>
      <c r="CY5523" s="6"/>
      <c r="CZ5523" s="6"/>
      <c r="DA5523" s="6"/>
      <c r="DB5523" s="6"/>
      <c r="DC5523" s="6"/>
      <c r="DD5523" s="6"/>
      <c r="DE5523" s="6"/>
      <c r="DF5523" s="6"/>
      <c r="DG5523" s="6"/>
      <c r="DH5523" s="6"/>
      <c r="DI5523" s="6"/>
      <c r="DJ5523" s="6"/>
    </row>
    <row r="5524" spans="15:114" ht="15" customHeight="1" x14ac:dyDescent="0.15"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6"/>
      <c r="BC5524" s="6"/>
      <c r="BD5524" s="6"/>
      <c r="BE5524" s="6"/>
      <c r="BF5524" s="6"/>
      <c r="BG5524" s="6"/>
      <c r="BH5524" s="6"/>
      <c r="BI5524" s="6"/>
      <c r="BJ5524" s="6"/>
      <c r="BK5524" s="6"/>
      <c r="BL5524" s="6"/>
      <c r="BM5524" s="6"/>
      <c r="BN5524" s="6"/>
      <c r="BO5524" s="6"/>
      <c r="BP5524" s="6"/>
      <c r="BQ5524" s="6"/>
      <c r="BR5524" s="6"/>
      <c r="BS5524" s="6"/>
      <c r="BT5524" s="6"/>
      <c r="BU5524" s="6"/>
      <c r="BV5524" s="6"/>
      <c r="BW5524" s="6"/>
      <c r="BX5524" s="6"/>
      <c r="BY5524" s="6"/>
      <c r="BZ5524" s="6"/>
      <c r="CA5524" s="6"/>
      <c r="CB5524" s="6"/>
      <c r="CC5524" s="6"/>
      <c r="CD5524" s="6"/>
      <c r="CE5524" s="6"/>
      <c r="CF5524" s="6"/>
      <c r="CG5524" s="6"/>
      <c r="CH5524" s="6"/>
      <c r="CI5524" s="6"/>
      <c r="CJ5524" s="6"/>
      <c r="CK5524" s="6"/>
      <c r="CL5524" s="6"/>
      <c r="CM5524" s="6"/>
      <c r="CN5524" s="6"/>
      <c r="CO5524" s="6"/>
      <c r="CP5524" s="6"/>
      <c r="CQ5524" s="6"/>
      <c r="CR5524" s="6"/>
      <c r="CS5524" s="6"/>
      <c r="CT5524" s="6"/>
      <c r="CU5524" s="6"/>
      <c r="CV5524" s="6"/>
      <c r="CW5524" s="6"/>
      <c r="CX5524" s="6"/>
      <c r="CY5524" s="6"/>
      <c r="CZ5524" s="6"/>
      <c r="DA5524" s="6"/>
      <c r="DB5524" s="6"/>
      <c r="DC5524" s="6"/>
      <c r="DD5524" s="6"/>
      <c r="DE5524" s="6"/>
      <c r="DF5524" s="6"/>
      <c r="DG5524" s="6"/>
      <c r="DH5524" s="6"/>
      <c r="DI5524" s="6"/>
      <c r="DJ5524" s="6"/>
    </row>
    <row r="5525" spans="15:114" ht="15" customHeight="1" x14ac:dyDescent="0.15"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6"/>
      <c r="BC5525" s="6"/>
      <c r="BD5525" s="6"/>
      <c r="BE5525" s="6"/>
      <c r="BF5525" s="6"/>
      <c r="BG5525" s="6"/>
      <c r="BH5525" s="6"/>
      <c r="BI5525" s="6"/>
      <c r="BJ5525" s="6"/>
      <c r="BK5525" s="6"/>
      <c r="BL5525" s="6"/>
      <c r="BM5525" s="6"/>
      <c r="BN5525" s="6"/>
      <c r="BO5525" s="6"/>
      <c r="BP5525" s="6"/>
      <c r="BQ5525" s="6"/>
      <c r="BR5525" s="6"/>
      <c r="BS5525" s="6"/>
      <c r="BT5525" s="6"/>
      <c r="BU5525" s="6"/>
      <c r="BV5525" s="6"/>
      <c r="BW5525" s="6"/>
      <c r="BX5525" s="6"/>
      <c r="BY5525" s="6"/>
      <c r="BZ5525" s="6"/>
      <c r="CA5525" s="6"/>
      <c r="CB5525" s="6"/>
      <c r="CC5525" s="6"/>
      <c r="CD5525" s="6"/>
      <c r="CE5525" s="6"/>
      <c r="CF5525" s="6"/>
      <c r="CG5525" s="6"/>
      <c r="CH5525" s="6"/>
      <c r="CI5525" s="6"/>
      <c r="CJ5525" s="6"/>
      <c r="CK5525" s="6"/>
      <c r="CL5525" s="6"/>
      <c r="CM5525" s="6"/>
      <c r="CN5525" s="6"/>
      <c r="CO5525" s="6"/>
      <c r="CP5525" s="6"/>
      <c r="CQ5525" s="6"/>
      <c r="CR5525" s="6"/>
      <c r="CS5525" s="6"/>
      <c r="CT5525" s="6"/>
      <c r="CU5525" s="6"/>
      <c r="CV5525" s="6"/>
      <c r="CW5525" s="6"/>
      <c r="CX5525" s="6"/>
      <c r="CY5525" s="6"/>
      <c r="CZ5525" s="6"/>
      <c r="DA5525" s="6"/>
      <c r="DB5525" s="6"/>
      <c r="DC5525" s="6"/>
      <c r="DD5525" s="6"/>
      <c r="DE5525" s="6"/>
      <c r="DF5525" s="6"/>
      <c r="DG5525" s="6"/>
      <c r="DH5525" s="6"/>
      <c r="DI5525" s="6"/>
      <c r="DJ5525" s="6"/>
    </row>
    <row r="5526" spans="15:114" ht="15" customHeight="1" x14ac:dyDescent="0.15"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6"/>
      <c r="BD5526" s="6"/>
      <c r="BE5526" s="6"/>
      <c r="BF5526" s="6"/>
      <c r="BG5526" s="6"/>
      <c r="BH5526" s="6"/>
      <c r="BI5526" s="6"/>
      <c r="BJ5526" s="6"/>
      <c r="BK5526" s="6"/>
      <c r="BL5526" s="6"/>
      <c r="BM5526" s="6"/>
      <c r="BN5526" s="6"/>
      <c r="BO5526" s="6"/>
      <c r="BP5526" s="6"/>
      <c r="BQ5526" s="6"/>
      <c r="BR5526" s="6"/>
      <c r="BS5526" s="6"/>
      <c r="BT5526" s="6"/>
      <c r="BU5526" s="6"/>
      <c r="BV5526" s="6"/>
      <c r="BW5526" s="6"/>
      <c r="BX5526" s="6"/>
      <c r="BY5526" s="6"/>
      <c r="BZ5526" s="6"/>
      <c r="CA5526" s="6"/>
      <c r="CB5526" s="6"/>
      <c r="CC5526" s="6"/>
      <c r="CD5526" s="6"/>
      <c r="CE5526" s="6"/>
      <c r="CF5526" s="6"/>
      <c r="CG5526" s="6"/>
      <c r="CH5526" s="6"/>
      <c r="CI5526" s="6"/>
      <c r="CJ5526" s="6"/>
      <c r="CK5526" s="6"/>
      <c r="CL5526" s="6"/>
      <c r="CM5526" s="6"/>
      <c r="CN5526" s="6"/>
      <c r="CO5526" s="6"/>
      <c r="CP5526" s="6"/>
      <c r="CQ5526" s="6"/>
      <c r="CR5526" s="6"/>
      <c r="CS5526" s="6"/>
      <c r="CT5526" s="6"/>
      <c r="CU5526" s="6"/>
      <c r="CV5526" s="6"/>
      <c r="CW5526" s="6"/>
      <c r="CX5526" s="6"/>
      <c r="CY5526" s="6"/>
      <c r="CZ5526" s="6"/>
      <c r="DA5526" s="6"/>
      <c r="DB5526" s="6"/>
      <c r="DC5526" s="6"/>
      <c r="DD5526" s="6"/>
      <c r="DE5526" s="6"/>
      <c r="DF5526" s="6"/>
      <c r="DG5526" s="6"/>
      <c r="DH5526" s="6"/>
      <c r="DI5526" s="6"/>
      <c r="DJ5526" s="6"/>
    </row>
    <row r="5527" spans="15:114" ht="15" customHeight="1" x14ac:dyDescent="0.15"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6"/>
      <c r="BD5527" s="6"/>
      <c r="BE5527" s="6"/>
      <c r="BF5527" s="6"/>
      <c r="BG5527" s="6"/>
      <c r="BH5527" s="6"/>
      <c r="BI5527" s="6"/>
      <c r="BJ5527" s="6"/>
      <c r="BK5527" s="6"/>
      <c r="BL5527" s="6"/>
      <c r="BM5527" s="6"/>
      <c r="BN5527" s="6"/>
      <c r="BO5527" s="6"/>
      <c r="BP5527" s="6"/>
      <c r="BQ5527" s="6"/>
      <c r="BR5527" s="6"/>
      <c r="BS5527" s="6"/>
      <c r="BT5527" s="6"/>
      <c r="BU5527" s="6"/>
      <c r="BV5527" s="6"/>
      <c r="BW5527" s="6"/>
      <c r="BX5527" s="6"/>
      <c r="BY5527" s="6"/>
      <c r="BZ5527" s="6"/>
      <c r="CA5527" s="6"/>
      <c r="CB5527" s="6"/>
      <c r="CC5527" s="6"/>
      <c r="CD5527" s="6"/>
      <c r="CE5527" s="6"/>
      <c r="CF5527" s="6"/>
      <c r="CG5527" s="6"/>
      <c r="CH5527" s="6"/>
      <c r="CI5527" s="6"/>
      <c r="CJ5527" s="6"/>
      <c r="CK5527" s="6"/>
      <c r="CL5527" s="6"/>
      <c r="CM5527" s="6"/>
      <c r="CN5527" s="6"/>
      <c r="CO5527" s="6"/>
      <c r="CP5527" s="6"/>
      <c r="CQ5527" s="6"/>
      <c r="CR5527" s="6"/>
      <c r="CS5527" s="6"/>
      <c r="CT5527" s="6"/>
      <c r="CU5527" s="6"/>
      <c r="CV5527" s="6"/>
      <c r="CW5527" s="6"/>
      <c r="CX5527" s="6"/>
      <c r="CY5527" s="6"/>
      <c r="CZ5527" s="6"/>
      <c r="DA5527" s="6"/>
      <c r="DB5527" s="6"/>
      <c r="DC5527" s="6"/>
      <c r="DD5527" s="6"/>
      <c r="DE5527" s="6"/>
      <c r="DF5527" s="6"/>
      <c r="DG5527" s="6"/>
      <c r="DH5527" s="6"/>
      <c r="DI5527" s="6"/>
      <c r="DJ5527" s="6"/>
    </row>
    <row r="5528" spans="15:114" ht="15" customHeight="1" x14ac:dyDescent="0.15"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6"/>
      <c r="BC5528" s="6"/>
      <c r="BD5528" s="6"/>
      <c r="BE5528" s="6"/>
      <c r="BF5528" s="6"/>
      <c r="BG5528" s="6"/>
      <c r="BH5528" s="6"/>
      <c r="BI5528" s="6"/>
      <c r="BJ5528" s="6"/>
      <c r="BK5528" s="6"/>
      <c r="BL5528" s="6"/>
      <c r="BM5528" s="6"/>
      <c r="BN5528" s="6"/>
      <c r="BO5528" s="6"/>
      <c r="BP5528" s="6"/>
      <c r="BQ5528" s="6"/>
      <c r="BR5528" s="6"/>
      <c r="BS5528" s="6"/>
      <c r="BT5528" s="6"/>
      <c r="BU5528" s="6"/>
      <c r="BV5528" s="6"/>
      <c r="BW5528" s="6"/>
      <c r="BX5528" s="6"/>
      <c r="BY5528" s="6"/>
      <c r="BZ5528" s="6"/>
      <c r="CA5528" s="6"/>
      <c r="CB5528" s="6"/>
      <c r="CC5528" s="6"/>
      <c r="CD5528" s="6"/>
      <c r="CE5528" s="6"/>
      <c r="CF5528" s="6"/>
      <c r="CG5528" s="6"/>
      <c r="CH5528" s="6"/>
      <c r="CI5528" s="6"/>
      <c r="CJ5528" s="6"/>
      <c r="CK5528" s="6"/>
      <c r="CL5528" s="6"/>
      <c r="CM5528" s="6"/>
      <c r="CN5528" s="6"/>
      <c r="CO5528" s="6"/>
      <c r="CP5528" s="6"/>
      <c r="CQ5528" s="6"/>
      <c r="CR5528" s="6"/>
      <c r="CS5528" s="6"/>
      <c r="CT5528" s="6"/>
      <c r="CU5528" s="6"/>
      <c r="CV5528" s="6"/>
      <c r="CW5528" s="6"/>
      <c r="CX5528" s="6"/>
      <c r="CY5528" s="6"/>
      <c r="CZ5528" s="6"/>
      <c r="DA5528" s="6"/>
      <c r="DB5528" s="6"/>
      <c r="DC5528" s="6"/>
      <c r="DD5528" s="6"/>
      <c r="DE5528" s="6"/>
      <c r="DF5528" s="6"/>
      <c r="DG5528" s="6"/>
      <c r="DH5528" s="6"/>
      <c r="DI5528" s="6"/>
      <c r="DJ5528" s="6"/>
    </row>
    <row r="5529" spans="15:114" ht="15" customHeight="1" x14ac:dyDescent="0.15"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6"/>
      <c r="BD5529" s="6"/>
      <c r="BE5529" s="6"/>
      <c r="BF5529" s="6"/>
      <c r="BG5529" s="6"/>
      <c r="BH5529" s="6"/>
      <c r="BI5529" s="6"/>
      <c r="BJ5529" s="6"/>
      <c r="BK5529" s="6"/>
      <c r="BL5529" s="6"/>
      <c r="BM5529" s="6"/>
      <c r="BN5529" s="6"/>
      <c r="BO5529" s="6"/>
      <c r="BP5529" s="6"/>
      <c r="BQ5529" s="6"/>
      <c r="BR5529" s="6"/>
      <c r="BS5529" s="6"/>
      <c r="BT5529" s="6"/>
      <c r="BU5529" s="6"/>
      <c r="BV5529" s="6"/>
      <c r="BW5529" s="6"/>
      <c r="BX5529" s="6"/>
      <c r="BY5529" s="6"/>
      <c r="BZ5529" s="6"/>
      <c r="CA5529" s="6"/>
      <c r="CB5529" s="6"/>
      <c r="CC5529" s="6"/>
      <c r="CD5529" s="6"/>
      <c r="CE5529" s="6"/>
      <c r="CF5529" s="6"/>
      <c r="CG5529" s="6"/>
      <c r="CH5529" s="6"/>
      <c r="CI5529" s="6"/>
      <c r="CJ5529" s="6"/>
      <c r="CK5529" s="6"/>
      <c r="CL5529" s="6"/>
      <c r="CM5529" s="6"/>
      <c r="CN5529" s="6"/>
      <c r="CO5529" s="6"/>
      <c r="CP5529" s="6"/>
      <c r="CQ5529" s="6"/>
      <c r="CR5529" s="6"/>
      <c r="CS5529" s="6"/>
      <c r="CT5529" s="6"/>
      <c r="CU5529" s="6"/>
      <c r="CV5529" s="6"/>
      <c r="CW5529" s="6"/>
      <c r="CX5529" s="6"/>
      <c r="CY5529" s="6"/>
      <c r="CZ5529" s="6"/>
      <c r="DA5529" s="6"/>
      <c r="DB5529" s="6"/>
      <c r="DC5529" s="6"/>
      <c r="DD5529" s="6"/>
      <c r="DE5529" s="6"/>
      <c r="DF5529" s="6"/>
      <c r="DG5529" s="6"/>
      <c r="DH5529" s="6"/>
      <c r="DI5529" s="6"/>
      <c r="DJ5529" s="6"/>
    </row>
    <row r="5530" spans="15:114" ht="15" customHeight="1" x14ac:dyDescent="0.15"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6"/>
      <c r="BD5530" s="6"/>
      <c r="BE5530" s="6"/>
      <c r="BF5530" s="6"/>
      <c r="BG5530" s="6"/>
      <c r="BH5530" s="6"/>
      <c r="BI5530" s="6"/>
      <c r="BJ5530" s="6"/>
      <c r="BK5530" s="6"/>
      <c r="BL5530" s="6"/>
      <c r="BM5530" s="6"/>
      <c r="BN5530" s="6"/>
      <c r="BO5530" s="6"/>
      <c r="BP5530" s="6"/>
      <c r="BQ5530" s="6"/>
      <c r="BR5530" s="6"/>
      <c r="BS5530" s="6"/>
      <c r="BT5530" s="6"/>
      <c r="BU5530" s="6"/>
      <c r="BV5530" s="6"/>
      <c r="BW5530" s="6"/>
      <c r="BX5530" s="6"/>
      <c r="BY5530" s="6"/>
      <c r="BZ5530" s="6"/>
      <c r="CA5530" s="6"/>
      <c r="CB5530" s="6"/>
      <c r="CC5530" s="6"/>
      <c r="CD5530" s="6"/>
      <c r="CE5530" s="6"/>
      <c r="CF5530" s="6"/>
      <c r="CG5530" s="6"/>
      <c r="CH5530" s="6"/>
      <c r="CI5530" s="6"/>
      <c r="CJ5530" s="6"/>
      <c r="CK5530" s="6"/>
      <c r="CL5530" s="6"/>
      <c r="CM5530" s="6"/>
      <c r="CN5530" s="6"/>
      <c r="CO5530" s="6"/>
      <c r="CP5530" s="6"/>
      <c r="CQ5530" s="6"/>
      <c r="CR5530" s="6"/>
      <c r="CS5530" s="6"/>
      <c r="CT5530" s="6"/>
      <c r="CU5530" s="6"/>
      <c r="CV5530" s="6"/>
      <c r="CW5530" s="6"/>
      <c r="CX5530" s="6"/>
      <c r="CY5530" s="6"/>
      <c r="CZ5530" s="6"/>
      <c r="DA5530" s="6"/>
      <c r="DB5530" s="6"/>
      <c r="DC5530" s="6"/>
      <c r="DD5530" s="6"/>
      <c r="DE5530" s="6"/>
      <c r="DF5530" s="6"/>
      <c r="DG5530" s="6"/>
      <c r="DH5530" s="6"/>
      <c r="DI5530" s="6"/>
      <c r="DJ5530" s="6"/>
    </row>
    <row r="5531" spans="15:114" ht="15" customHeight="1" x14ac:dyDescent="0.15"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6"/>
      <c r="BC5531" s="6"/>
      <c r="BD5531" s="6"/>
      <c r="BE5531" s="6"/>
      <c r="BF5531" s="6"/>
      <c r="BG5531" s="6"/>
      <c r="BH5531" s="6"/>
      <c r="BI5531" s="6"/>
      <c r="BJ5531" s="6"/>
      <c r="BK5531" s="6"/>
      <c r="BL5531" s="6"/>
      <c r="BM5531" s="6"/>
      <c r="BN5531" s="6"/>
      <c r="BO5531" s="6"/>
      <c r="BP5531" s="6"/>
      <c r="BQ5531" s="6"/>
      <c r="BR5531" s="6"/>
      <c r="BS5531" s="6"/>
      <c r="BT5531" s="6"/>
      <c r="BU5531" s="6"/>
      <c r="BV5531" s="6"/>
      <c r="BW5531" s="6"/>
      <c r="BX5531" s="6"/>
      <c r="BY5531" s="6"/>
      <c r="BZ5531" s="6"/>
      <c r="CA5531" s="6"/>
      <c r="CB5531" s="6"/>
      <c r="CC5531" s="6"/>
      <c r="CD5531" s="6"/>
      <c r="CE5531" s="6"/>
      <c r="CF5531" s="6"/>
      <c r="CG5531" s="6"/>
      <c r="CH5531" s="6"/>
      <c r="CI5531" s="6"/>
      <c r="CJ5531" s="6"/>
      <c r="CK5531" s="6"/>
      <c r="CL5531" s="6"/>
      <c r="CM5531" s="6"/>
      <c r="CN5531" s="6"/>
      <c r="CO5531" s="6"/>
      <c r="CP5531" s="6"/>
      <c r="CQ5531" s="6"/>
      <c r="CR5531" s="6"/>
      <c r="CS5531" s="6"/>
      <c r="CT5531" s="6"/>
      <c r="CU5531" s="6"/>
      <c r="CV5531" s="6"/>
      <c r="CW5531" s="6"/>
      <c r="CX5531" s="6"/>
      <c r="CY5531" s="6"/>
      <c r="CZ5531" s="6"/>
      <c r="DA5531" s="6"/>
      <c r="DB5531" s="6"/>
      <c r="DC5531" s="6"/>
      <c r="DD5531" s="6"/>
      <c r="DE5531" s="6"/>
      <c r="DF5531" s="6"/>
      <c r="DG5531" s="6"/>
      <c r="DH5531" s="6"/>
      <c r="DI5531" s="6"/>
      <c r="DJ5531" s="6"/>
    </row>
    <row r="5532" spans="15:114" ht="15" customHeight="1" x14ac:dyDescent="0.15"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6"/>
      <c r="BC5532" s="6"/>
      <c r="BD5532" s="6"/>
      <c r="BE5532" s="6"/>
      <c r="BF5532" s="6"/>
      <c r="BG5532" s="6"/>
      <c r="BH5532" s="6"/>
      <c r="BI5532" s="6"/>
      <c r="BJ5532" s="6"/>
      <c r="BK5532" s="6"/>
      <c r="BL5532" s="6"/>
      <c r="BM5532" s="6"/>
      <c r="BN5532" s="6"/>
      <c r="BO5532" s="6"/>
      <c r="BP5532" s="6"/>
      <c r="BQ5532" s="6"/>
      <c r="BR5532" s="6"/>
      <c r="BS5532" s="6"/>
      <c r="BT5532" s="6"/>
      <c r="BU5532" s="6"/>
      <c r="BV5532" s="6"/>
      <c r="BW5532" s="6"/>
      <c r="BX5532" s="6"/>
      <c r="BY5532" s="6"/>
      <c r="BZ5532" s="6"/>
      <c r="CA5532" s="6"/>
      <c r="CB5532" s="6"/>
      <c r="CC5532" s="6"/>
      <c r="CD5532" s="6"/>
      <c r="CE5532" s="6"/>
      <c r="CF5532" s="6"/>
      <c r="CG5532" s="6"/>
      <c r="CH5532" s="6"/>
      <c r="CI5532" s="6"/>
      <c r="CJ5532" s="6"/>
      <c r="CK5532" s="6"/>
      <c r="CL5532" s="6"/>
      <c r="CM5532" s="6"/>
      <c r="CN5532" s="6"/>
      <c r="CO5532" s="6"/>
      <c r="CP5532" s="6"/>
      <c r="CQ5532" s="6"/>
      <c r="CR5532" s="6"/>
      <c r="CS5532" s="6"/>
      <c r="CT5532" s="6"/>
      <c r="CU5532" s="6"/>
      <c r="CV5532" s="6"/>
      <c r="CW5532" s="6"/>
      <c r="CX5532" s="6"/>
      <c r="CY5532" s="6"/>
      <c r="CZ5532" s="6"/>
      <c r="DA5532" s="6"/>
      <c r="DB5532" s="6"/>
      <c r="DC5532" s="6"/>
      <c r="DD5532" s="6"/>
      <c r="DE5532" s="6"/>
      <c r="DF5532" s="6"/>
      <c r="DG5532" s="6"/>
      <c r="DH5532" s="6"/>
      <c r="DI5532" s="6"/>
      <c r="DJ5532" s="6"/>
    </row>
    <row r="5533" spans="15:114" ht="15" customHeight="1" x14ac:dyDescent="0.15"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6"/>
      <c r="BC5533" s="6"/>
      <c r="BD5533" s="6"/>
      <c r="BE5533" s="6"/>
      <c r="BF5533" s="6"/>
      <c r="BG5533" s="6"/>
      <c r="BH5533" s="6"/>
      <c r="BI5533" s="6"/>
      <c r="BJ5533" s="6"/>
      <c r="BK5533" s="6"/>
      <c r="BL5533" s="6"/>
      <c r="BM5533" s="6"/>
      <c r="BN5533" s="6"/>
      <c r="BO5533" s="6"/>
      <c r="BP5533" s="6"/>
      <c r="BQ5533" s="6"/>
      <c r="BR5533" s="6"/>
      <c r="BS5533" s="6"/>
      <c r="BT5533" s="6"/>
      <c r="BU5533" s="6"/>
      <c r="BV5533" s="6"/>
      <c r="BW5533" s="6"/>
      <c r="BX5533" s="6"/>
      <c r="BY5533" s="6"/>
      <c r="BZ5533" s="6"/>
      <c r="CA5533" s="6"/>
      <c r="CB5533" s="6"/>
      <c r="CC5533" s="6"/>
      <c r="CD5533" s="6"/>
      <c r="CE5533" s="6"/>
      <c r="CF5533" s="6"/>
      <c r="CG5533" s="6"/>
      <c r="CH5533" s="6"/>
      <c r="CI5533" s="6"/>
      <c r="CJ5533" s="6"/>
      <c r="CK5533" s="6"/>
      <c r="CL5533" s="6"/>
      <c r="CM5533" s="6"/>
      <c r="CN5533" s="6"/>
      <c r="CO5533" s="6"/>
      <c r="CP5533" s="6"/>
      <c r="CQ5533" s="6"/>
      <c r="CR5533" s="6"/>
      <c r="CS5533" s="6"/>
      <c r="CT5533" s="6"/>
      <c r="CU5533" s="6"/>
      <c r="CV5533" s="6"/>
      <c r="CW5533" s="6"/>
      <c r="CX5533" s="6"/>
      <c r="CY5533" s="6"/>
      <c r="CZ5533" s="6"/>
      <c r="DA5533" s="6"/>
      <c r="DB5533" s="6"/>
      <c r="DC5533" s="6"/>
      <c r="DD5533" s="6"/>
      <c r="DE5533" s="6"/>
      <c r="DF5533" s="6"/>
      <c r="DG5533" s="6"/>
      <c r="DH5533" s="6"/>
      <c r="DI5533" s="6"/>
      <c r="DJ5533" s="6"/>
    </row>
    <row r="5534" spans="15:114" ht="15" customHeight="1" x14ac:dyDescent="0.15"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6"/>
      <c r="BC5534" s="6"/>
      <c r="BD5534" s="6"/>
      <c r="BE5534" s="6"/>
      <c r="BF5534" s="6"/>
      <c r="BG5534" s="6"/>
      <c r="BH5534" s="6"/>
      <c r="BI5534" s="6"/>
      <c r="BJ5534" s="6"/>
      <c r="BK5534" s="6"/>
      <c r="BL5534" s="6"/>
      <c r="BM5534" s="6"/>
      <c r="BN5534" s="6"/>
      <c r="BO5534" s="6"/>
      <c r="BP5534" s="6"/>
      <c r="BQ5534" s="6"/>
      <c r="BR5534" s="6"/>
      <c r="BS5534" s="6"/>
      <c r="BT5534" s="6"/>
      <c r="BU5534" s="6"/>
      <c r="BV5534" s="6"/>
      <c r="BW5534" s="6"/>
      <c r="BX5534" s="6"/>
      <c r="BY5534" s="6"/>
      <c r="BZ5534" s="6"/>
      <c r="CA5534" s="6"/>
      <c r="CB5534" s="6"/>
      <c r="CC5534" s="6"/>
      <c r="CD5534" s="6"/>
      <c r="CE5534" s="6"/>
      <c r="CF5534" s="6"/>
      <c r="CG5534" s="6"/>
      <c r="CH5534" s="6"/>
      <c r="CI5534" s="6"/>
      <c r="CJ5534" s="6"/>
      <c r="CK5534" s="6"/>
      <c r="CL5534" s="6"/>
      <c r="CM5534" s="6"/>
      <c r="CN5534" s="6"/>
      <c r="CO5534" s="6"/>
      <c r="CP5534" s="6"/>
      <c r="CQ5534" s="6"/>
      <c r="CR5534" s="6"/>
      <c r="CS5534" s="6"/>
      <c r="CT5534" s="6"/>
      <c r="CU5534" s="6"/>
      <c r="CV5534" s="6"/>
      <c r="CW5534" s="6"/>
      <c r="CX5534" s="6"/>
      <c r="CY5534" s="6"/>
      <c r="CZ5534" s="6"/>
      <c r="DA5534" s="6"/>
      <c r="DB5534" s="6"/>
      <c r="DC5534" s="6"/>
      <c r="DD5534" s="6"/>
      <c r="DE5534" s="6"/>
      <c r="DF5534" s="6"/>
      <c r="DG5534" s="6"/>
      <c r="DH5534" s="6"/>
      <c r="DI5534" s="6"/>
      <c r="DJ5534" s="6"/>
    </row>
    <row r="5535" spans="15:114" ht="15" customHeight="1" x14ac:dyDescent="0.15"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6"/>
      <c r="BC5535" s="6"/>
      <c r="BD5535" s="6"/>
      <c r="BE5535" s="6"/>
      <c r="BF5535" s="6"/>
      <c r="BG5535" s="6"/>
      <c r="BH5535" s="6"/>
      <c r="BI5535" s="6"/>
      <c r="BJ5535" s="6"/>
      <c r="BK5535" s="6"/>
      <c r="BL5535" s="6"/>
      <c r="BM5535" s="6"/>
      <c r="BN5535" s="6"/>
      <c r="BO5535" s="6"/>
      <c r="BP5535" s="6"/>
      <c r="BQ5535" s="6"/>
      <c r="BR5535" s="6"/>
      <c r="BS5535" s="6"/>
      <c r="BT5535" s="6"/>
      <c r="BU5535" s="6"/>
      <c r="BV5535" s="6"/>
      <c r="BW5535" s="6"/>
      <c r="BX5535" s="6"/>
      <c r="BY5535" s="6"/>
      <c r="BZ5535" s="6"/>
      <c r="CA5535" s="6"/>
      <c r="CB5535" s="6"/>
      <c r="CC5535" s="6"/>
      <c r="CD5535" s="6"/>
      <c r="CE5535" s="6"/>
      <c r="CF5535" s="6"/>
      <c r="CG5535" s="6"/>
      <c r="CH5535" s="6"/>
      <c r="CI5535" s="6"/>
      <c r="CJ5535" s="6"/>
      <c r="CK5535" s="6"/>
      <c r="CL5535" s="6"/>
      <c r="CM5535" s="6"/>
      <c r="CN5535" s="6"/>
      <c r="CO5535" s="6"/>
      <c r="CP5535" s="6"/>
      <c r="CQ5535" s="6"/>
      <c r="CR5535" s="6"/>
      <c r="CS5535" s="6"/>
      <c r="CT5535" s="6"/>
      <c r="CU5535" s="6"/>
      <c r="CV5535" s="6"/>
      <c r="CW5535" s="6"/>
      <c r="CX5535" s="6"/>
      <c r="CY5535" s="6"/>
      <c r="CZ5535" s="6"/>
      <c r="DA5535" s="6"/>
      <c r="DB5535" s="6"/>
      <c r="DC5535" s="6"/>
      <c r="DD5535" s="6"/>
      <c r="DE5535" s="6"/>
      <c r="DF5535" s="6"/>
      <c r="DG5535" s="6"/>
      <c r="DH5535" s="6"/>
      <c r="DI5535" s="6"/>
      <c r="DJ5535" s="6"/>
    </row>
    <row r="5536" spans="15:114" ht="15" customHeight="1" x14ac:dyDescent="0.15"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6"/>
      <c r="BC5536" s="6"/>
      <c r="BD5536" s="6"/>
      <c r="BE5536" s="6"/>
      <c r="BF5536" s="6"/>
      <c r="BG5536" s="6"/>
      <c r="BH5536" s="6"/>
      <c r="BI5536" s="6"/>
      <c r="BJ5536" s="6"/>
      <c r="BK5536" s="6"/>
      <c r="BL5536" s="6"/>
      <c r="BM5536" s="6"/>
      <c r="BN5536" s="6"/>
      <c r="BO5536" s="6"/>
      <c r="BP5536" s="6"/>
      <c r="BQ5536" s="6"/>
      <c r="BR5536" s="6"/>
      <c r="BS5536" s="6"/>
      <c r="BT5536" s="6"/>
      <c r="BU5536" s="6"/>
      <c r="BV5536" s="6"/>
      <c r="BW5536" s="6"/>
      <c r="BX5536" s="6"/>
      <c r="BY5536" s="6"/>
      <c r="BZ5536" s="6"/>
      <c r="CA5536" s="6"/>
      <c r="CB5536" s="6"/>
      <c r="CC5536" s="6"/>
      <c r="CD5536" s="6"/>
      <c r="CE5536" s="6"/>
      <c r="CF5536" s="6"/>
      <c r="CG5536" s="6"/>
      <c r="CH5536" s="6"/>
      <c r="CI5536" s="6"/>
      <c r="CJ5536" s="6"/>
      <c r="CK5536" s="6"/>
      <c r="CL5536" s="6"/>
      <c r="CM5536" s="6"/>
      <c r="CN5536" s="6"/>
      <c r="CO5536" s="6"/>
      <c r="CP5536" s="6"/>
      <c r="CQ5536" s="6"/>
      <c r="CR5536" s="6"/>
      <c r="CS5536" s="6"/>
      <c r="CT5536" s="6"/>
      <c r="CU5536" s="6"/>
      <c r="CV5536" s="6"/>
      <c r="CW5536" s="6"/>
      <c r="CX5536" s="6"/>
      <c r="CY5536" s="6"/>
      <c r="CZ5536" s="6"/>
      <c r="DA5536" s="6"/>
      <c r="DB5536" s="6"/>
      <c r="DC5536" s="6"/>
      <c r="DD5536" s="6"/>
      <c r="DE5536" s="6"/>
      <c r="DF5536" s="6"/>
      <c r="DG5536" s="6"/>
      <c r="DH5536" s="6"/>
      <c r="DI5536" s="6"/>
      <c r="DJ5536" s="6"/>
    </row>
    <row r="5537" spans="15:114" ht="15" customHeight="1" x14ac:dyDescent="0.15"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6"/>
      <c r="BD5537" s="6"/>
      <c r="BE5537" s="6"/>
      <c r="BF5537" s="6"/>
      <c r="BG5537" s="6"/>
      <c r="BH5537" s="6"/>
      <c r="BI5537" s="6"/>
      <c r="BJ5537" s="6"/>
      <c r="BK5537" s="6"/>
      <c r="BL5537" s="6"/>
      <c r="BM5537" s="6"/>
      <c r="BN5537" s="6"/>
      <c r="BO5537" s="6"/>
      <c r="BP5537" s="6"/>
      <c r="BQ5537" s="6"/>
      <c r="BR5537" s="6"/>
      <c r="BS5537" s="6"/>
      <c r="BT5537" s="6"/>
      <c r="BU5537" s="6"/>
      <c r="BV5537" s="6"/>
      <c r="BW5537" s="6"/>
      <c r="BX5537" s="6"/>
      <c r="BY5537" s="6"/>
      <c r="BZ5537" s="6"/>
      <c r="CA5537" s="6"/>
      <c r="CB5537" s="6"/>
      <c r="CC5537" s="6"/>
      <c r="CD5537" s="6"/>
      <c r="CE5537" s="6"/>
      <c r="CF5537" s="6"/>
      <c r="CG5537" s="6"/>
      <c r="CH5537" s="6"/>
      <c r="CI5537" s="6"/>
      <c r="CJ5537" s="6"/>
      <c r="CK5537" s="6"/>
      <c r="CL5537" s="6"/>
      <c r="CM5537" s="6"/>
      <c r="CN5537" s="6"/>
      <c r="CO5537" s="6"/>
      <c r="CP5537" s="6"/>
      <c r="CQ5537" s="6"/>
      <c r="CR5537" s="6"/>
      <c r="CS5537" s="6"/>
      <c r="CT5537" s="6"/>
      <c r="CU5537" s="6"/>
      <c r="CV5537" s="6"/>
      <c r="CW5537" s="6"/>
      <c r="CX5537" s="6"/>
      <c r="CY5537" s="6"/>
      <c r="CZ5537" s="6"/>
      <c r="DA5537" s="6"/>
      <c r="DB5537" s="6"/>
      <c r="DC5537" s="6"/>
      <c r="DD5537" s="6"/>
      <c r="DE5537" s="6"/>
      <c r="DF5537" s="6"/>
      <c r="DG5537" s="6"/>
      <c r="DH5537" s="6"/>
      <c r="DI5537" s="6"/>
      <c r="DJ5537" s="6"/>
    </row>
    <row r="5538" spans="15:114" ht="15" customHeight="1" x14ac:dyDescent="0.15"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  <c r="BH5538" s="6"/>
      <c r="BI5538" s="6"/>
      <c r="BJ5538" s="6"/>
      <c r="BK5538" s="6"/>
      <c r="BL5538" s="6"/>
      <c r="BM5538" s="6"/>
      <c r="BN5538" s="6"/>
      <c r="BO5538" s="6"/>
      <c r="BP5538" s="6"/>
      <c r="BQ5538" s="6"/>
      <c r="BR5538" s="6"/>
      <c r="BS5538" s="6"/>
      <c r="BT5538" s="6"/>
      <c r="BU5538" s="6"/>
      <c r="BV5538" s="6"/>
      <c r="BW5538" s="6"/>
      <c r="BX5538" s="6"/>
      <c r="BY5538" s="6"/>
      <c r="BZ5538" s="6"/>
      <c r="CA5538" s="6"/>
      <c r="CB5538" s="6"/>
      <c r="CC5538" s="6"/>
      <c r="CD5538" s="6"/>
      <c r="CE5538" s="6"/>
      <c r="CF5538" s="6"/>
      <c r="CG5538" s="6"/>
      <c r="CH5538" s="6"/>
      <c r="CI5538" s="6"/>
      <c r="CJ5538" s="6"/>
      <c r="CK5538" s="6"/>
      <c r="CL5538" s="6"/>
      <c r="CM5538" s="6"/>
      <c r="CN5538" s="6"/>
      <c r="CO5538" s="6"/>
      <c r="CP5538" s="6"/>
      <c r="CQ5538" s="6"/>
      <c r="CR5538" s="6"/>
      <c r="CS5538" s="6"/>
      <c r="CT5538" s="6"/>
      <c r="CU5538" s="6"/>
      <c r="CV5538" s="6"/>
      <c r="CW5538" s="6"/>
      <c r="CX5538" s="6"/>
      <c r="CY5538" s="6"/>
      <c r="CZ5538" s="6"/>
      <c r="DA5538" s="6"/>
      <c r="DB5538" s="6"/>
      <c r="DC5538" s="6"/>
      <c r="DD5538" s="6"/>
      <c r="DE5538" s="6"/>
      <c r="DF5538" s="6"/>
      <c r="DG5538" s="6"/>
      <c r="DH5538" s="6"/>
      <c r="DI5538" s="6"/>
      <c r="DJ5538" s="6"/>
    </row>
    <row r="5539" spans="15:114" ht="15" customHeight="1" x14ac:dyDescent="0.15"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  <c r="BH5539" s="6"/>
      <c r="BI5539" s="6"/>
      <c r="BJ5539" s="6"/>
      <c r="BK5539" s="6"/>
      <c r="BL5539" s="6"/>
      <c r="BM5539" s="6"/>
      <c r="BN5539" s="6"/>
      <c r="BO5539" s="6"/>
      <c r="BP5539" s="6"/>
      <c r="BQ5539" s="6"/>
      <c r="BR5539" s="6"/>
      <c r="BS5539" s="6"/>
      <c r="BT5539" s="6"/>
      <c r="BU5539" s="6"/>
      <c r="BV5539" s="6"/>
      <c r="BW5539" s="6"/>
      <c r="BX5539" s="6"/>
      <c r="BY5539" s="6"/>
      <c r="BZ5539" s="6"/>
      <c r="CA5539" s="6"/>
      <c r="CB5539" s="6"/>
      <c r="CC5539" s="6"/>
      <c r="CD5539" s="6"/>
      <c r="CE5539" s="6"/>
      <c r="CF5539" s="6"/>
      <c r="CG5539" s="6"/>
      <c r="CH5539" s="6"/>
      <c r="CI5539" s="6"/>
      <c r="CJ5539" s="6"/>
      <c r="CK5539" s="6"/>
      <c r="CL5539" s="6"/>
      <c r="CM5539" s="6"/>
      <c r="CN5539" s="6"/>
      <c r="CO5539" s="6"/>
      <c r="CP5539" s="6"/>
      <c r="CQ5539" s="6"/>
      <c r="CR5539" s="6"/>
      <c r="CS5539" s="6"/>
      <c r="CT5539" s="6"/>
      <c r="CU5539" s="6"/>
      <c r="CV5539" s="6"/>
      <c r="CW5539" s="6"/>
      <c r="CX5539" s="6"/>
      <c r="CY5539" s="6"/>
      <c r="CZ5539" s="6"/>
      <c r="DA5539" s="6"/>
      <c r="DB5539" s="6"/>
      <c r="DC5539" s="6"/>
      <c r="DD5539" s="6"/>
      <c r="DE5539" s="6"/>
      <c r="DF5539" s="6"/>
      <c r="DG5539" s="6"/>
      <c r="DH5539" s="6"/>
      <c r="DI5539" s="6"/>
      <c r="DJ5539" s="6"/>
    </row>
    <row r="5540" spans="15:114" ht="15" customHeight="1" x14ac:dyDescent="0.15"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6"/>
      <c r="BD5540" s="6"/>
      <c r="BE5540" s="6"/>
      <c r="BF5540" s="6"/>
      <c r="BG5540" s="6"/>
      <c r="BH5540" s="6"/>
      <c r="BI5540" s="6"/>
      <c r="BJ5540" s="6"/>
      <c r="BK5540" s="6"/>
      <c r="BL5540" s="6"/>
      <c r="BM5540" s="6"/>
      <c r="BN5540" s="6"/>
      <c r="BO5540" s="6"/>
      <c r="BP5540" s="6"/>
      <c r="BQ5540" s="6"/>
      <c r="BR5540" s="6"/>
      <c r="BS5540" s="6"/>
      <c r="BT5540" s="6"/>
      <c r="BU5540" s="6"/>
      <c r="BV5540" s="6"/>
      <c r="BW5540" s="6"/>
      <c r="BX5540" s="6"/>
      <c r="BY5540" s="6"/>
      <c r="BZ5540" s="6"/>
      <c r="CA5540" s="6"/>
      <c r="CB5540" s="6"/>
      <c r="CC5540" s="6"/>
      <c r="CD5540" s="6"/>
      <c r="CE5540" s="6"/>
      <c r="CF5540" s="6"/>
      <c r="CG5540" s="6"/>
      <c r="CH5540" s="6"/>
      <c r="CI5540" s="6"/>
      <c r="CJ5540" s="6"/>
      <c r="CK5540" s="6"/>
      <c r="CL5540" s="6"/>
      <c r="CM5540" s="6"/>
      <c r="CN5540" s="6"/>
      <c r="CO5540" s="6"/>
      <c r="CP5540" s="6"/>
      <c r="CQ5540" s="6"/>
      <c r="CR5540" s="6"/>
      <c r="CS5540" s="6"/>
      <c r="CT5540" s="6"/>
      <c r="CU5540" s="6"/>
      <c r="CV5540" s="6"/>
      <c r="CW5540" s="6"/>
      <c r="CX5540" s="6"/>
      <c r="CY5540" s="6"/>
      <c r="CZ5540" s="6"/>
      <c r="DA5540" s="6"/>
      <c r="DB5540" s="6"/>
      <c r="DC5540" s="6"/>
      <c r="DD5540" s="6"/>
      <c r="DE5540" s="6"/>
      <c r="DF5540" s="6"/>
      <c r="DG5540" s="6"/>
      <c r="DH5540" s="6"/>
      <c r="DI5540" s="6"/>
      <c r="DJ5540" s="6"/>
    </row>
    <row r="5541" spans="15:114" ht="15" customHeight="1" x14ac:dyDescent="0.15"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6"/>
      <c r="BD5541" s="6"/>
      <c r="BE5541" s="6"/>
      <c r="BF5541" s="6"/>
      <c r="BG5541" s="6"/>
      <c r="BH5541" s="6"/>
      <c r="BI5541" s="6"/>
      <c r="BJ5541" s="6"/>
      <c r="BK5541" s="6"/>
      <c r="BL5541" s="6"/>
      <c r="BM5541" s="6"/>
      <c r="BN5541" s="6"/>
      <c r="BO5541" s="6"/>
      <c r="BP5541" s="6"/>
      <c r="BQ5541" s="6"/>
      <c r="BR5541" s="6"/>
      <c r="BS5541" s="6"/>
      <c r="BT5541" s="6"/>
      <c r="BU5541" s="6"/>
      <c r="BV5541" s="6"/>
      <c r="BW5541" s="6"/>
      <c r="BX5541" s="6"/>
      <c r="BY5541" s="6"/>
      <c r="BZ5541" s="6"/>
      <c r="CA5541" s="6"/>
      <c r="CB5541" s="6"/>
      <c r="CC5541" s="6"/>
      <c r="CD5541" s="6"/>
      <c r="CE5541" s="6"/>
      <c r="CF5541" s="6"/>
      <c r="CG5541" s="6"/>
      <c r="CH5541" s="6"/>
      <c r="CI5541" s="6"/>
      <c r="CJ5541" s="6"/>
      <c r="CK5541" s="6"/>
      <c r="CL5541" s="6"/>
      <c r="CM5541" s="6"/>
      <c r="CN5541" s="6"/>
      <c r="CO5541" s="6"/>
      <c r="CP5541" s="6"/>
      <c r="CQ5541" s="6"/>
      <c r="CR5541" s="6"/>
      <c r="CS5541" s="6"/>
      <c r="CT5541" s="6"/>
      <c r="CU5541" s="6"/>
      <c r="CV5541" s="6"/>
      <c r="CW5541" s="6"/>
      <c r="CX5541" s="6"/>
      <c r="CY5541" s="6"/>
      <c r="CZ5541" s="6"/>
      <c r="DA5541" s="6"/>
      <c r="DB5541" s="6"/>
      <c r="DC5541" s="6"/>
      <c r="DD5541" s="6"/>
      <c r="DE5541" s="6"/>
      <c r="DF5541" s="6"/>
      <c r="DG5541" s="6"/>
      <c r="DH5541" s="6"/>
      <c r="DI5541" s="6"/>
      <c r="DJ5541" s="6"/>
    </row>
    <row r="5542" spans="15:114" ht="15" customHeight="1" x14ac:dyDescent="0.15"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6"/>
      <c r="BC5542" s="6"/>
      <c r="BD5542" s="6"/>
      <c r="BE5542" s="6"/>
      <c r="BF5542" s="6"/>
      <c r="BG5542" s="6"/>
      <c r="BH5542" s="6"/>
      <c r="BI5542" s="6"/>
      <c r="BJ5542" s="6"/>
      <c r="BK5542" s="6"/>
      <c r="BL5542" s="6"/>
      <c r="BM5542" s="6"/>
      <c r="BN5542" s="6"/>
      <c r="BO5542" s="6"/>
      <c r="BP5542" s="6"/>
      <c r="BQ5542" s="6"/>
      <c r="BR5542" s="6"/>
      <c r="BS5542" s="6"/>
      <c r="BT5542" s="6"/>
      <c r="BU5542" s="6"/>
      <c r="BV5542" s="6"/>
      <c r="BW5542" s="6"/>
      <c r="BX5542" s="6"/>
      <c r="BY5542" s="6"/>
      <c r="BZ5542" s="6"/>
      <c r="CA5542" s="6"/>
      <c r="CB5542" s="6"/>
      <c r="CC5542" s="6"/>
      <c r="CD5542" s="6"/>
      <c r="CE5542" s="6"/>
      <c r="CF5542" s="6"/>
      <c r="CG5542" s="6"/>
      <c r="CH5542" s="6"/>
      <c r="CI5542" s="6"/>
      <c r="CJ5542" s="6"/>
      <c r="CK5542" s="6"/>
      <c r="CL5542" s="6"/>
      <c r="CM5542" s="6"/>
      <c r="CN5542" s="6"/>
      <c r="CO5542" s="6"/>
      <c r="CP5542" s="6"/>
      <c r="CQ5542" s="6"/>
      <c r="CR5542" s="6"/>
      <c r="CS5542" s="6"/>
      <c r="CT5542" s="6"/>
      <c r="CU5542" s="6"/>
      <c r="CV5542" s="6"/>
      <c r="CW5542" s="6"/>
      <c r="CX5542" s="6"/>
      <c r="CY5542" s="6"/>
      <c r="CZ5542" s="6"/>
      <c r="DA5542" s="6"/>
      <c r="DB5542" s="6"/>
      <c r="DC5542" s="6"/>
      <c r="DD5542" s="6"/>
      <c r="DE5542" s="6"/>
      <c r="DF5542" s="6"/>
      <c r="DG5542" s="6"/>
      <c r="DH5542" s="6"/>
      <c r="DI5542" s="6"/>
      <c r="DJ5542" s="6"/>
    </row>
    <row r="5543" spans="15:114" ht="15" customHeight="1" x14ac:dyDescent="0.15"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6"/>
      <c r="BD5543" s="6"/>
      <c r="BE5543" s="6"/>
      <c r="BF5543" s="6"/>
      <c r="BG5543" s="6"/>
      <c r="BH5543" s="6"/>
      <c r="BI5543" s="6"/>
      <c r="BJ5543" s="6"/>
      <c r="BK5543" s="6"/>
      <c r="BL5543" s="6"/>
      <c r="BM5543" s="6"/>
      <c r="BN5543" s="6"/>
      <c r="BO5543" s="6"/>
      <c r="BP5543" s="6"/>
      <c r="BQ5543" s="6"/>
      <c r="BR5543" s="6"/>
      <c r="BS5543" s="6"/>
      <c r="BT5543" s="6"/>
      <c r="BU5543" s="6"/>
      <c r="BV5543" s="6"/>
      <c r="BW5543" s="6"/>
      <c r="BX5543" s="6"/>
      <c r="BY5543" s="6"/>
      <c r="BZ5543" s="6"/>
      <c r="CA5543" s="6"/>
      <c r="CB5543" s="6"/>
      <c r="CC5543" s="6"/>
      <c r="CD5543" s="6"/>
      <c r="CE5543" s="6"/>
      <c r="CF5543" s="6"/>
      <c r="CG5543" s="6"/>
      <c r="CH5543" s="6"/>
      <c r="CI5543" s="6"/>
      <c r="CJ5543" s="6"/>
      <c r="CK5543" s="6"/>
      <c r="CL5543" s="6"/>
      <c r="CM5543" s="6"/>
      <c r="CN5543" s="6"/>
      <c r="CO5543" s="6"/>
      <c r="CP5543" s="6"/>
      <c r="CQ5543" s="6"/>
      <c r="CR5543" s="6"/>
      <c r="CS5543" s="6"/>
      <c r="CT5543" s="6"/>
      <c r="CU5543" s="6"/>
      <c r="CV5543" s="6"/>
      <c r="CW5543" s="6"/>
      <c r="CX5543" s="6"/>
      <c r="CY5543" s="6"/>
      <c r="CZ5543" s="6"/>
      <c r="DA5543" s="6"/>
      <c r="DB5543" s="6"/>
      <c r="DC5543" s="6"/>
      <c r="DD5543" s="6"/>
      <c r="DE5543" s="6"/>
      <c r="DF5543" s="6"/>
      <c r="DG5543" s="6"/>
      <c r="DH5543" s="6"/>
      <c r="DI5543" s="6"/>
      <c r="DJ5543" s="6"/>
    </row>
    <row r="5544" spans="15:114" ht="15" customHeight="1" x14ac:dyDescent="0.15"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6"/>
      <c r="BD5544" s="6"/>
      <c r="BE5544" s="6"/>
      <c r="BF5544" s="6"/>
      <c r="BG5544" s="6"/>
      <c r="BH5544" s="6"/>
      <c r="BI5544" s="6"/>
      <c r="BJ5544" s="6"/>
      <c r="BK5544" s="6"/>
      <c r="BL5544" s="6"/>
      <c r="BM5544" s="6"/>
      <c r="BN5544" s="6"/>
      <c r="BO5544" s="6"/>
      <c r="BP5544" s="6"/>
      <c r="BQ5544" s="6"/>
      <c r="BR5544" s="6"/>
      <c r="BS5544" s="6"/>
      <c r="BT5544" s="6"/>
      <c r="BU5544" s="6"/>
      <c r="BV5544" s="6"/>
      <c r="BW5544" s="6"/>
      <c r="BX5544" s="6"/>
      <c r="BY5544" s="6"/>
      <c r="BZ5544" s="6"/>
      <c r="CA5544" s="6"/>
      <c r="CB5544" s="6"/>
      <c r="CC5544" s="6"/>
      <c r="CD5544" s="6"/>
      <c r="CE5544" s="6"/>
      <c r="CF5544" s="6"/>
      <c r="CG5544" s="6"/>
      <c r="CH5544" s="6"/>
      <c r="CI5544" s="6"/>
      <c r="CJ5544" s="6"/>
      <c r="CK5544" s="6"/>
      <c r="CL5544" s="6"/>
      <c r="CM5544" s="6"/>
      <c r="CN5544" s="6"/>
      <c r="CO5544" s="6"/>
      <c r="CP5544" s="6"/>
      <c r="CQ5544" s="6"/>
      <c r="CR5544" s="6"/>
      <c r="CS5544" s="6"/>
      <c r="CT5544" s="6"/>
      <c r="CU5544" s="6"/>
      <c r="CV5544" s="6"/>
      <c r="CW5544" s="6"/>
      <c r="CX5544" s="6"/>
      <c r="CY5544" s="6"/>
      <c r="CZ5544" s="6"/>
      <c r="DA5544" s="6"/>
      <c r="DB5544" s="6"/>
      <c r="DC5544" s="6"/>
      <c r="DD5544" s="6"/>
      <c r="DE5544" s="6"/>
      <c r="DF5544" s="6"/>
      <c r="DG5544" s="6"/>
      <c r="DH5544" s="6"/>
      <c r="DI5544" s="6"/>
      <c r="DJ5544" s="6"/>
    </row>
    <row r="5545" spans="15:114" ht="15" customHeight="1" x14ac:dyDescent="0.15"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6"/>
      <c r="BD5545" s="6"/>
      <c r="BE5545" s="6"/>
      <c r="BF5545" s="6"/>
      <c r="BG5545" s="6"/>
      <c r="BH5545" s="6"/>
      <c r="BI5545" s="6"/>
      <c r="BJ5545" s="6"/>
      <c r="BK5545" s="6"/>
      <c r="BL5545" s="6"/>
      <c r="BM5545" s="6"/>
      <c r="BN5545" s="6"/>
      <c r="BO5545" s="6"/>
      <c r="BP5545" s="6"/>
      <c r="BQ5545" s="6"/>
      <c r="BR5545" s="6"/>
      <c r="BS5545" s="6"/>
      <c r="BT5545" s="6"/>
      <c r="BU5545" s="6"/>
      <c r="BV5545" s="6"/>
      <c r="BW5545" s="6"/>
      <c r="BX5545" s="6"/>
      <c r="BY5545" s="6"/>
      <c r="BZ5545" s="6"/>
      <c r="CA5545" s="6"/>
      <c r="CB5545" s="6"/>
      <c r="CC5545" s="6"/>
      <c r="CD5545" s="6"/>
      <c r="CE5545" s="6"/>
      <c r="CF5545" s="6"/>
      <c r="CG5545" s="6"/>
      <c r="CH5545" s="6"/>
      <c r="CI5545" s="6"/>
      <c r="CJ5545" s="6"/>
      <c r="CK5545" s="6"/>
      <c r="CL5545" s="6"/>
      <c r="CM5545" s="6"/>
      <c r="CN5545" s="6"/>
      <c r="CO5545" s="6"/>
      <c r="CP5545" s="6"/>
      <c r="CQ5545" s="6"/>
      <c r="CR5545" s="6"/>
      <c r="CS5545" s="6"/>
      <c r="CT5545" s="6"/>
      <c r="CU5545" s="6"/>
      <c r="CV5545" s="6"/>
      <c r="CW5545" s="6"/>
      <c r="CX5545" s="6"/>
      <c r="CY5545" s="6"/>
      <c r="CZ5545" s="6"/>
      <c r="DA5545" s="6"/>
      <c r="DB5545" s="6"/>
      <c r="DC5545" s="6"/>
      <c r="DD5545" s="6"/>
      <c r="DE5545" s="6"/>
      <c r="DF5545" s="6"/>
      <c r="DG5545" s="6"/>
      <c r="DH5545" s="6"/>
      <c r="DI5545" s="6"/>
      <c r="DJ5545" s="6"/>
    </row>
    <row r="5546" spans="15:114" ht="15" customHeight="1" x14ac:dyDescent="0.15"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6"/>
      <c r="BD5546" s="6"/>
      <c r="BE5546" s="6"/>
      <c r="BF5546" s="6"/>
      <c r="BG5546" s="6"/>
      <c r="BH5546" s="6"/>
      <c r="BI5546" s="6"/>
      <c r="BJ5546" s="6"/>
      <c r="BK5546" s="6"/>
      <c r="BL5546" s="6"/>
      <c r="BM5546" s="6"/>
      <c r="BN5546" s="6"/>
      <c r="BO5546" s="6"/>
      <c r="BP5546" s="6"/>
      <c r="BQ5546" s="6"/>
      <c r="BR5546" s="6"/>
      <c r="BS5546" s="6"/>
      <c r="BT5546" s="6"/>
      <c r="BU5546" s="6"/>
      <c r="BV5546" s="6"/>
      <c r="BW5546" s="6"/>
      <c r="BX5546" s="6"/>
      <c r="BY5546" s="6"/>
      <c r="BZ5546" s="6"/>
      <c r="CA5546" s="6"/>
      <c r="CB5546" s="6"/>
      <c r="CC5546" s="6"/>
      <c r="CD5546" s="6"/>
      <c r="CE5546" s="6"/>
      <c r="CF5546" s="6"/>
      <c r="CG5546" s="6"/>
      <c r="CH5546" s="6"/>
      <c r="CI5546" s="6"/>
      <c r="CJ5546" s="6"/>
      <c r="CK5546" s="6"/>
      <c r="CL5546" s="6"/>
      <c r="CM5546" s="6"/>
      <c r="CN5546" s="6"/>
      <c r="CO5546" s="6"/>
      <c r="CP5546" s="6"/>
      <c r="CQ5546" s="6"/>
      <c r="CR5546" s="6"/>
      <c r="CS5546" s="6"/>
      <c r="CT5546" s="6"/>
      <c r="CU5546" s="6"/>
      <c r="CV5546" s="6"/>
      <c r="CW5546" s="6"/>
      <c r="CX5546" s="6"/>
      <c r="CY5546" s="6"/>
      <c r="CZ5546" s="6"/>
      <c r="DA5546" s="6"/>
      <c r="DB5546" s="6"/>
      <c r="DC5546" s="6"/>
      <c r="DD5546" s="6"/>
      <c r="DE5546" s="6"/>
      <c r="DF5546" s="6"/>
      <c r="DG5546" s="6"/>
      <c r="DH5546" s="6"/>
      <c r="DI5546" s="6"/>
      <c r="DJ5546" s="6"/>
    </row>
    <row r="5547" spans="15:114" ht="15" customHeight="1" x14ac:dyDescent="0.15"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6"/>
      <c r="BD5547" s="6"/>
      <c r="BE5547" s="6"/>
      <c r="BF5547" s="6"/>
      <c r="BG5547" s="6"/>
      <c r="BH5547" s="6"/>
      <c r="BI5547" s="6"/>
      <c r="BJ5547" s="6"/>
      <c r="BK5547" s="6"/>
      <c r="BL5547" s="6"/>
      <c r="BM5547" s="6"/>
      <c r="BN5547" s="6"/>
      <c r="BO5547" s="6"/>
      <c r="BP5547" s="6"/>
      <c r="BQ5547" s="6"/>
      <c r="BR5547" s="6"/>
      <c r="BS5547" s="6"/>
      <c r="BT5547" s="6"/>
      <c r="BU5547" s="6"/>
      <c r="BV5547" s="6"/>
      <c r="BW5547" s="6"/>
      <c r="BX5547" s="6"/>
      <c r="BY5547" s="6"/>
      <c r="BZ5547" s="6"/>
      <c r="CA5547" s="6"/>
      <c r="CB5547" s="6"/>
      <c r="CC5547" s="6"/>
      <c r="CD5547" s="6"/>
      <c r="CE5547" s="6"/>
      <c r="CF5547" s="6"/>
      <c r="CG5547" s="6"/>
      <c r="CH5547" s="6"/>
      <c r="CI5547" s="6"/>
      <c r="CJ5547" s="6"/>
      <c r="CK5547" s="6"/>
      <c r="CL5547" s="6"/>
      <c r="CM5547" s="6"/>
      <c r="CN5547" s="6"/>
      <c r="CO5547" s="6"/>
      <c r="CP5547" s="6"/>
      <c r="CQ5547" s="6"/>
      <c r="CR5547" s="6"/>
      <c r="CS5547" s="6"/>
      <c r="CT5547" s="6"/>
      <c r="CU5547" s="6"/>
      <c r="CV5547" s="6"/>
      <c r="CW5547" s="6"/>
      <c r="CX5547" s="6"/>
      <c r="CY5547" s="6"/>
      <c r="CZ5547" s="6"/>
      <c r="DA5547" s="6"/>
      <c r="DB5547" s="6"/>
      <c r="DC5547" s="6"/>
      <c r="DD5547" s="6"/>
      <c r="DE5547" s="6"/>
      <c r="DF5547" s="6"/>
      <c r="DG5547" s="6"/>
      <c r="DH5547" s="6"/>
      <c r="DI5547" s="6"/>
      <c r="DJ5547" s="6"/>
    </row>
    <row r="5548" spans="15:114" ht="15" customHeight="1" x14ac:dyDescent="0.15"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6"/>
      <c r="BC5548" s="6"/>
      <c r="BD5548" s="6"/>
      <c r="BE5548" s="6"/>
      <c r="BF5548" s="6"/>
      <c r="BG5548" s="6"/>
      <c r="BH5548" s="6"/>
      <c r="BI5548" s="6"/>
      <c r="BJ5548" s="6"/>
      <c r="BK5548" s="6"/>
      <c r="BL5548" s="6"/>
      <c r="BM5548" s="6"/>
      <c r="BN5548" s="6"/>
      <c r="BO5548" s="6"/>
      <c r="BP5548" s="6"/>
      <c r="BQ5548" s="6"/>
      <c r="BR5548" s="6"/>
      <c r="BS5548" s="6"/>
      <c r="BT5548" s="6"/>
      <c r="BU5548" s="6"/>
      <c r="BV5548" s="6"/>
      <c r="BW5548" s="6"/>
      <c r="BX5548" s="6"/>
      <c r="BY5548" s="6"/>
      <c r="BZ5548" s="6"/>
      <c r="CA5548" s="6"/>
      <c r="CB5548" s="6"/>
      <c r="CC5548" s="6"/>
      <c r="CD5548" s="6"/>
      <c r="CE5548" s="6"/>
      <c r="CF5548" s="6"/>
      <c r="CG5548" s="6"/>
      <c r="CH5548" s="6"/>
      <c r="CI5548" s="6"/>
      <c r="CJ5548" s="6"/>
      <c r="CK5548" s="6"/>
      <c r="CL5548" s="6"/>
      <c r="CM5548" s="6"/>
      <c r="CN5548" s="6"/>
      <c r="CO5548" s="6"/>
      <c r="CP5548" s="6"/>
      <c r="CQ5548" s="6"/>
      <c r="CR5548" s="6"/>
      <c r="CS5548" s="6"/>
      <c r="CT5548" s="6"/>
      <c r="CU5548" s="6"/>
      <c r="CV5548" s="6"/>
      <c r="CW5548" s="6"/>
      <c r="CX5548" s="6"/>
      <c r="CY5548" s="6"/>
      <c r="CZ5548" s="6"/>
      <c r="DA5548" s="6"/>
      <c r="DB5548" s="6"/>
      <c r="DC5548" s="6"/>
      <c r="DD5548" s="6"/>
      <c r="DE5548" s="6"/>
      <c r="DF5548" s="6"/>
      <c r="DG5548" s="6"/>
      <c r="DH5548" s="6"/>
      <c r="DI5548" s="6"/>
      <c r="DJ5548" s="6"/>
    </row>
    <row r="5549" spans="15:114" ht="15" customHeight="1" x14ac:dyDescent="0.15"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6"/>
      <c r="BD5549" s="6"/>
      <c r="BE5549" s="6"/>
      <c r="BF5549" s="6"/>
      <c r="BG5549" s="6"/>
      <c r="BH5549" s="6"/>
      <c r="BI5549" s="6"/>
      <c r="BJ5549" s="6"/>
      <c r="BK5549" s="6"/>
      <c r="BL5549" s="6"/>
      <c r="BM5549" s="6"/>
      <c r="BN5549" s="6"/>
      <c r="BO5549" s="6"/>
      <c r="BP5549" s="6"/>
      <c r="BQ5549" s="6"/>
      <c r="BR5549" s="6"/>
      <c r="BS5549" s="6"/>
      <c r="BT5549" s="6"/>
      <c r="BU5549" s="6"/>
      <c r="BV5549" s="6"/>
      <c r="BW5549" s="6"/>
      <c r="BX5549" s="6"/>
      <c r="BY5549" s="6"/>
      <c r="BZ5549" s="6"/>
      <c r="CA5549" s="6"/>
      <c r="CB5549" s="6"/>
      <c r="CC5549" s="6"/>
      <c r="CD5549" s="6"/>
      <c r="CE5549" s="6"/>
      <c r="CF5549" s="6"/>
      <c r="CG5549" s="6"/>
      <c r="CH5549" s="6"/>
      <c r="CI5549" s="6"/>
      <c r="CJ5549" s="6"/>
      <c r="CK5549" s="6"/>
      <c r="CL5549" s="6"/>
      <c r="CM5549" s="6"/>
      <c r="CN5549" s="6"/>
      <c r="CO5549" s="6"/>
      <c r="CP5549" s="6"/>
      <c r="CQ5549" s="6"/>
      <c r="CR5549" s="6"/>
      <c r="CS5549" s="6"/>
      <c r="CT5549" s="6"/>
      <c r="CU5549" s="6"/>
      <c r="CV5549" s="6"/>
      <c r="CW5549" s="6"/>
      <c r="CX5549" s="6"/>
      <c r="CY5549" s="6"/>
      <c r="CZ5549" s="6"/>
      <c r="DA5549" s="6"/>
      <c r="DB5549" s="6"/>
      <c r="DC5549" s="6"/>
      <c r="DD5549" s="6"/>
      <c r="DE5549" s="6"/>
      <c r="DF5549" s="6"/>
      <c r="DG5549" s="6"/>
      <c r="DH5549" s="6"/>
      <c r="DI5549" s="6"/>
      <c r="DJ5549" s="6"/>
    </row>
    <row r="5550" spans="15:114" ht="15" customHeight="1" x14ac:dyDescent="0.15"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6"/>
      <c r="BD5550" s="6"/>
      <c r="BE5550" s="6"/>
      <c r="BF5550" s="6"/>
      <c r="BG5550" s="6"/>
      <c r="BH5550" s="6"/>
      <c r="BI5550" s="6"/>
      <c r="BJ5550" s="6"/>
      <c r="BK5550" s="6"/>
      <c r="BL5550" s="6"/>
      <c r="BM5550" s="6"/>
      <c r="BN5550" s="6"/>
      <c r="BO5550" s="6"/>
      <c r="BP5550" s="6"/>
      <c r="BQ5550" s="6"/>
      <c r="BR5550" s="6"/>
      <c r="BS5550" s="6"/>
      <c r="BT5550" s="6"/>
      <c r="BU5550" s="6"/>
      <c r="BV5550" s="6"/>
      <c r="BW5550" s="6"/>
      <c r="BX5550" s="6"/>
      <c r="BY5550" s="6"/>
      <c r="BZ5550" s="6"/>
      <c r="CA5550" s="6"/>
      <c r="CB5550" s="6"/>
      <c r="CC5550" s="6"/>
      <c r="CD5550" s="6"/>
      <c r="CE5550" s="6"/>
      <c r="CF5550" s="6"/>
      <c r="CG5550" s="6"/>
      <c r="CH5550" s="6"/>
      <c r="CI5550" s="6"/>
      <c r="CJ5550" s="6"/>
      <c r="CK5550" s="6"/>
      <c r="CL5550" s="6"/>
      <c r="CM5550" s="6"/>
      <c r="CN5550" s="6"/>
      <c r="CO5550" s="6"/>
      <c r="CP5550" s="6"/>
      <c r="CQ5550" s="6"/>
      <c r="CR5550" s="6"/>
      <c r="CS5550" s="6"/>
      <c r="CT5550" s="6"/>
      <c r="CU5550" s="6"/>
      <c r="CV5550" s="6"/>
      <c r="CW5550" s="6"/>
      <c r="CX5550" s="6"/>
      <c r="CY5550" s="6"/>
      <c r="CZ5550" s="6"/>
      <c r="DA5550" s="6"/>
      <c r="DB5550" s="6"/>
      <c r="DC5550" s="6"/>
      <c r="DD5550" s="6"/>
      <c r="DE5550" s="6"/>
      <c r="DF5550" s="6"/>
      <c r="DG5550" s="6"/>
      <c r="DH5550" s="6"/>
      <c r="DI5550" s="6"/>
      <c r="DJ5550" s="6"/>
    </row>
    <row r="5551" spans="15:114" ht="15" customHeight="1" x14ac:dyDescent="0.15"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6"/>
      <c r="BD5551" s="6"/>
      <c r="BE5551" s="6"/>
      <c r="BF5551" s="6"/>
      <c r="BG5551" s="6"/>
      <c r="BH5551" s="6"/>
      <c r="BI5551" s="6"/>
      <c r="BJ5551" s="6"/>
      <c r="BK5551" s="6"/>
      <c r="BL5551" s="6"/>
      <c r="BM5551" s="6"/>
      <c r="BN5551" s="6"/>
      <c r="BO5551" s="6"/>
      <c r="BP5551" s="6"/>
      <c r="BQ5551" s="6"/>
      <c r="BR5551" s="6"/>
      <c r="BS5551" s="6"/>
      <c r="BT5551" s="6"/>
      <c r="BU5551" s="6"/>
      <c r="BV5551" s="6"/>
      <c r="BW5551" s="6"/>
      <c r="BX5551" s="6"/>
      <c r="BY5551" s="6"/>
      <c r="BZ5551" s="6"/>
      <c r="CA5551" s="6"/>
      <c r="CB5551" s="6"/>
      <c r="CC5551" s="6"/>
      <c r="CD5551" s="6"/>
      <c r="CE5551" s="6"/>
      <c r="CF5551" s="6"/>
      <c r="CG5551" s="6"/>
      <c r="CH5551" s="6"/>
      <c r="CI5551" s="6"/>
      <c r="CJ5551" s="6"/>
      <c r="CK5551" s="6"/>
      <c r="CL5551" s="6"/>
      <c r="CM5551" s="6"/>
      <c r="CN5551" s="6"/>
      <c r="CO5551" s="6"/>
      <c r="CP5551" s="6"/>
      <c r="CQ5551" s="6"/>
      <c r="CR5551" s="6"/>
      <c r="CS5551" s="6"/>
      <c r="CT5551" s="6"/>
      <c r="CU5551" s="6"/>
      <c r="CV5551" s="6"/>
      <c r="CW5551" s="6"/>
      <c r="CX5551" s="6"/>
      <c r="CY5551" s="6"/>
      <c r="CZ5551" s="6"/>
      <c r="DA5551" s="6"/>
      <c r="DB5551" s="6"/>
      <c r="DC5551" s="6"/>
      <c r="DD5551" s="6"/>
      <c r="DE5551" s="6"/>
      <c r="DF5551" s="6"/>
      <c r="DG5551" s="6"/>
      <c r="DH5551" s="6"/>
      <c r="DI5551" s="6"/>
      <c r="DJ5551" s="6"/>
    </row>
    <row r="5552" spans="15:114" ht="15" customHeight="1" x14ac:dyDescent="0.15"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6"/>
      <c r="BD5552" s="6"/>
      <c r="BE5552" s="6"/>
      <c r="BF5552" s="6"/>
      <c r="BG5552" s="6"/>
      <c r="BH5552" s="6"/>
      <c r="BI5552" s="6"/>
      <c r="BJ5552" s="6"/>
      <c r="BK5552" s="6"/>
      <c r="BL5552" s="6"/>
      <c r="BM5552" s="6"/>
      <c r="BN5552" s="6"/>
      <c r="BO5552" s="6"/>
      <c r="BP5552" s="6"/>
      <c r="BQ5552" s="6"/>
      <c r="BR5552" s="6"/>
      <c r="BS5552" s="6"/>
      <c r="BT5552" s="6"/>
      <c r="BU5552" s="6"/>
      <c r="BV5552" s="6"/>
      <c r="BW5552" s="6"/>
      <c r="BX5552" s="6"/>
      <c r="BY5552" s="6"/>
      <c r="BZ5552" s="6"/>
      <c r="CA5552" s="6"/>
      <c r="CB5552" s="6"/>
      <c r="CC5552" s="6"/>
      <c r="CD5552" s="6"/>
      <c r="CE5552" s="6"/>
      <c r="CF5552" s="6"/>
      <c r="CG5552" s="6"/>
      <c r="CH5552" s="6"/>
      <c r="CI5552" s="6"/>
      <c r="CJ5552" s="6"/>
      <c r="CK5552" s="6"/>
      <c r="CL5552" s="6"/>
      <c r="CM5552" s="6"/>
      <c r="CN5552" s="6"/>
      <c r="CO5552" s="6"/>
      <c r="CP5552" s="6"/>
      <c r="CQ5552" s="6"/>
      <c r="CR5552" s="6"/>
      <c r="CS5552" s="6"/>
      <c r="CT5552" s="6"/>
      <c r="CU5552" s="6"/>
      <c r="CV5552" s="6"/>
      <c r="CW5552" s="6"/>
      <c r="CX5552" s="6"/>
      <c r="CY5552" s="6"/>
      <c r="CZ5552" s="6"/>
      <c r="DA5552" s="6"/>
      <c r="DB5552" s="6"/>
      <c r="DC5552" s="6"/>
      <c r="DD5552" s="6"/>
      <c r="DE5552" s="6"/>
      <c r="DF5552" s="6"/>
      <c r="DG5552" s="6"/>
      <c r="DH5552" s="6"/>
      <c r="DI5552" s="6"/>
      <c r="DJ5552" s="6"/>
    </row>
    <row r="5553" spans="15:114" ht="15" customHeight="1" x14ac:dyDescent="0.15"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6"/>
      <c r="BD5553" s="6"/>
      <c r="BE5553" s="6"/>
      <c r="BF5553" s="6"/>
      <c r="BG5553" s="6"/>
      <c r="BH5553" s="6"/>
      <c r="BI5553" s="6"/>
      <c r="BJ5553" s="6"/>
      <c r="BK5553" s="6"/>
      <c r="BL5553" s="6"/>
      <c r="BM5553" s="6"/>
      <c r="BN5553" s="6"/>
      <c r="BO5553" s="6"/>
      <c r="BP5553" s="6"/>
      <c r="BQ5553" s="6"/>
      <c r="BR5553" s="6"/>
      <c r="BS5553" s="6"/>
      <c r="BT5553" s="6"/>
      <c r="BU5553" s="6"/>
      <c r="BV5553" s="6"/>
      <c r="BW5553" s="6"/>
      <c r="BX5553" s="6"/>
      <c r="BY5553" s="6"/>
      <c r="BZ5553" s="6"/>
      <c r="CA5553" s="6"/>
      <c r="CB5553" s="6"/>
      <c r="CC5553" s="6"/>
      <c r="CD5553" s="6"/>
      <c r="CE5553" s="6"/>
      <c r="CF5553" s="6"/>
      <c r="CG5553" s="6"/>
      <c r="CH5553" s="6"/>
      <c r="CI5553" s="6"/>
      <c r="CJ5553" s="6"/>
      <c r="CK5553" s="6"/>
      <c r="CL5553" s="6"/>
      <c r="CM5553" s="6"/>
      <c r="CN5553" s="6"/>
      <c r="CO5553" s="6"/>
      <c r="CP5553" s="6"/>
      <c r="CQ5553" s="6"/>
      <c r="CR5553" s="6"/>
      <c r="CS5553" s="6"/>
      <c r="CT5553" s="6"/>
      <c r="CU5553" s="6"/>
      <c r="CV5553" s="6"/>
      <c r="CW5553" s="6"/>
      <c r="CX5553" s="6"/>
      <c r="CY5553" s="6"/>
      <c r="CZ5553" s="6"/>
      <c r="DA5553" s="6"/>
      <c r="DB5553" s="6"/>
      <c r="DC5553" s="6"/>
      <c r="DD5553" s="6"/>
      <c r="DE5553" s="6"/>
      <c r="DF5553" s="6"/>
      <c r="DG5553" s="6"/>
      <c r="DH5553" s="6"/>
      <c r="DI5553" s="6"/>
      <c r="DJ5553" s="6"/>
    </row>
    <row r="5554" spans="15:114" ht="15" customHeight="1" x14ac:dyDescent="0.15"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  <c r="BH5554" s="6"/>
      <c r="BI5554" s="6"/>
      <c r="BJ5554" s="6"/>
      <c r="BK5554" s="6"/>
      <c r="BL5554" s="6"/>
      <c r="BM5554" s="6"/>
      <c r="BN5554" s="6"/>
      <c r="BO5554" s="6"/>
      <c r="BP5554" s="6"/>
      <c r="BQ5554" s="6"/>
      <c r="BR5554" s="6"/>
      <c r="BS5554" s="6"/>
      <c r="BT5554" s="6"/>
      <c r="BU5554" s="6"/>
      <c r="BV5554" s="6"/>
      <c r="BW5554" s="6"/>
      <c r="BX5554" s="6"/>
      <c r="BY5554" s="6"/>
      <c r="BZ5554" s="6"/>
      <c r="CA5554" s="6"/>
      <c r="CB5554" s="6"/>
      <c r="CC5554" s="6"/>
      <c r="CD5554" s="6"/>
      <c r="CE5554" s="6"/>
      <c r="CF5554" s="6"/>
      <c r="CG5554" s="6"/>
      <c r="CH5554" s="6"/>
      <c r="CI5554" s="6"/>
      <c r="CJ5554" s="6"/>
      <c r="CK5554" s="6"/>
      <c r="CL5554" s="6"/>
      <c r="CM5554" s="6"/>
      <c r="CN5554" s="6"/>
      <c r="CO5554" s="6"/>
      <c r="CP5554" s="6"/>
      <c r="CQ5554" s="6"/>
      <c r="CR5554" s="6"/>
      <c r="CS5554" s="6"/>
      <c r="CT5554" s="6"/>
      <c r="CU5554" s="6"/>
      <c r="CV5554" s="6"/>
      <c r="CW5554" s="6"/>
      <c r="CX5554" s="6"/>
      <c r="CY5554" s="6"/>
      <c r="CZ5554" s="6"/>
      <c r="DA5554" s="6"/>
      <c r="DB5554" s="6"/>
      <c r="DC5554" s="6"/>
      <c r="DD5554" s="6"/>
      <c r="DE5554" s="6"/>
      <c r="DF5554" s="6"/>
      <c r="DG5554" s="6"/>
      <c r="DH5554" s="6"/>
      <c r="DI5554" s="6"/>
      <c r="DJ5554" s="6"/>
    </row>
    <row r="5555" spans="15:114" ht="15" customHeight="1" x14ac:dyDescent="0.15"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  <c r="BH5555" s="6"/>
      <c r="BI5555" s="6"/>
      <c r="BJ5555" s="6"/>
      <c r="BK5555" s="6"/>
      <c r="BL5555" s="6"/>
      <c r="BM5555" s="6"/>
      <c r="BN5555" s="6"/>
      <c r="BO5555" s="6"/>
      <c r="BP5555" s="6"/>
      <c r="BQ5555" s="6"/>
      <c r="BR5555" s="6"/>
      <c r="BS5555" s="6"/>
      <c r="BT5555" s="6"/>
      <c r="BU5555" s="6"/>
      <c r="BV5555" s="6"/>
      <c r="BW5555" s="6"/>
      <c r="BX5555" s="6"/>
      <c r="BY5555" s="6"/>
      <c r="BZ5555" s="6"/>
      <c r="CA5555" s="6"/>
      <c r="CB5555" s="6"/>
      <c r="CC5555" s="6"/>
      <c r="CD5555" s="6"/>
      <c r="CE5555" s="6"/>
      <c r="CF5555" s="6"/>
      <c r="CG5555" s="6"/>
      <c r="CH5555" s="6"/>
      <c r="CI5555" s="6"/>
      <c r="CJ5555" s="6"/>
      <c r="CK5555" s="6"/>
      <c r="CL5555" s="6"/>
      <c r="CM5555" s="6"/>
      <c r="CN5555" s="6"/>
      <c r="CO5555" s="6"/>
      <c r="CP5555" s="6"/>
      <c r="CQ5555" s="6"/>
      <c r="CR5555" s="6"/>
      <c r="CS5555" s="6"/>
      <c r="CT5555" s="6"/>
      <c r="CU5555" s="6"/>
      <c r="CV5555" s="6"/>
      <c r="CW5555" s="6"/>
      <c r="CX5555" s="6"/>
      <c r="CY5555" s="6"/>
      <c r="CZ5555" s="6"/>
      <c r="DA5555" s="6"/>
      <c r="DB5555" s="6"/>
      <c r="DC5555" s="6"/>
      <c r="DD5555" s="6"/>
      <c r="DE5555" s="6"/>
      <c r="DF5555" s="6"/>
      <c r="DG5555" s="6"/>
      <c r="DH5555" s="6"/>
      <c r="DI5555" s="6"/>
      <c r="DJ5555" s="6"/>
    </row>
    <row r="5556" spans="15:114" ht="15" customHeight="1" x14ac:dyDescent="0.15"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6"/>
      <c r="BD5556" s="6"/>
      <c r="BE5556" s="6"/>
      <c r="BF5556" s="6"/>
      <c r="BG5556" s="6"/>
      <c r="BH5556" s="6"/>
      <c r="BI5556" s="6"/>
      <c r="BJ5556" s="6"/>
      <c r="BK5556" s="6"/>
      <c r="BL5556" s="6"/>
      <c r="BM5556" s="6"/>
      <c r="BN5556" s="6"/>
      <c r="BO5556" s="6"/>
      <c r="BP5556" s="6"/>
      <c r="BQ5556" s="6"/>
      <c r="BR5556" s="6"/>
      <c r="BS5556" s="6"/>
      <c r="BT5556" s="6"/>
      <c r="BU5556" s="6"/>
      <c r="BV5556" s="6"/>
      <c r="BW5556" s="6"/>
      <c r="BX5556" s="6"/>
      <c r="BY5556" s="6"/>
      <c r="BZ5556" s="6"/>
      <c r="CA5556" s="6"/>
      <c r="CB5556" s="6"/>
      <c r="CC5556" s="6"/>
      <c r="CD5556" s="6"/>
      <c r="CE5556" s="6"/>
      <c r="CF5556" s="6"/>
      <c r="CG5556" s="6"/>
      <c r="CH5556" s="6"/>
      <c r="CI5556" s="6"/>
      <c r="CJ5556" s="6"/>
      <c r="CK5556" s="6"/>
      <c r="CL5556" s="6"/>
      <c r="CM5556" s="6"/>
      <c r="CN5556" s="6"/>
      <c r="CO5556" s="6"/>
      <c r="CP5556" s="6"/>
      <c r="CQ5556" s="6"/>
      <c r="CR5556" s="6"/>
      <c r="CS5556" s="6"/>
      <c r="CT5556" s="6"/>
      <c r="CU5556" s="6"/>
      <c r="CV5556" s="6"/>
      <c r="CW5556" s="6"/>
      <c r="CX5556" s="6"/>
      <c r="CY5556" s="6"/>
      <c r="CZ5556" s="6"/>
      <c r="DA5556" s="6"/>
      <c r="DB5556" s="6"/>
      <c r="DC5556" s="6"/>
      <c r="DD5556" s="6"/>
      <c r="DE5556" s="6"/>
      <c r="DF5556" s="6"/>
      <c r="DG5556" s="6"/>
      <c r="DH5556" s="6"/>
      <c r="DI5556" s="6"/>
      <c r="DJ5556" s="6"/>
    </row>
    <row r="5557" spans="15:114" ht="15" customHeight="1" x14ac:dyDescent="0.15"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6"/>
      <c r="BC5557" s="6"/>
      <c r="BD5557" s="6"/>
      <c r="BE5557" s="6"/>
      <c r="BF5557" s="6"/>
      <c r="BG5557" s="6"/>
      <c r="BH5557" s="6"/>
      <c r="BI5557" s="6"/>
      <c r="BJ5557" s="6"/>
      <c r="BK5557" s="6"/>
      <c r="BL5557" s="6"/>
      <c r="BM5557" s="6"/>
      <c r="BN5557" s="6"/>
      <c r="BO5557" s="6"/>
      <c r="BP5557" s="6"/>
      <c r="BQ5557" s="6"/>
      <c r="BR5557" s="6"/>
      <c r="BS5557" s="6"/>
      <c r="BT5557" s="6"/>
      <c r="BU5557" s="6"/>
      <c r="BV5557" s="6"/>
      <c r="BW5557" s="6"/>
      <c r="BX5557" s="6"/>
      <c r="BY5557" s="6"/>
      <c r="BZ5557" s="6"/>
      <c r="CA5557" s="6"/>
      <c r="CB5557" s="6"/>
      <c r="CC5557" s="6"/>
      <c r="CD5557" s="6"/>
      <c r="CE5557" s="6"/>
      <c r="CF5557" s="6"/>
      <c r="CG5557" s="6"/>
      <c r="CH5557" s="6"/>
      <c r="CI5557" s="6"/>
      <c r="CJ5557" s="6"/>
      <c r="CK5557" s="6"/>
      <c r="CL5557" s="6"/>
      <c r="CM5557" s="6"/>
      <c r="CN5557" s="6"/>
      <c r="CO5557" s="6"/>
      <c r="CP5557" s="6"/>
      <c r="CQ5557" s="6"/>
      <c r="CR5557" s="6"/>
      <c r="CS5557" s="6"/>
      <c r="CT5557" s="6"/>
      <c r="CU5557" s="6"/>
      <c r="CV5557" s="6"/>
      <c r="CW5557" s="6"/>
      <c r="CX5557" s="6"/>
      <c r="CY5557" s="6"/>
      <c r="CZ5557" s="6"/>
      <c r="DA5557" s="6"/>
      <c r="DB5557" s="6"/>
      <c r="DC5557" s="6"/>
      <c r="DD5557" s="6"/>
      <c r="DE5557" s="6"/>
      <c r="DF5557" s="6"/>
      <c r="DG5557" s="6"/>
      <c r="DH5557" s="6"/>
      <c r="DI5557" s="6"/>
      <c r="DJ5557" s="6"/>
    </row>
    <row r="5558" spans="15:114" ht="15" customHeight="1" x14ac:dyDescent="0.15"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6"/>
      <c r="BC5558" s="6"/>
      <c r="BD5558" s="6"/>
      <c r="BE5558" s="6"/>
      <c r="BF5558" s="6"/>
      <c r="BG5558" s="6"/>
      <c r="BH5558" s="6"/>
      <c r="BI5558" s="6"/>
      <c r="BJ5558" s="6"/>
      <c r="BK5558" s="6"/>
      <c r="BL5558" s="6"/>
      <c r="BM5558" s="6"/>
      <c r="BN5558" s="6"/>
      <c r="BO5558" s="6"/>
      <c r="BP5558" s="6"/>
      <c r="BQ5558" s="6"/>
      <c r="BR5558" s="6"/>
      <c r="BS5558" s="6"/>
      <c r="BT5558" s="6"/>
      <c r="BU5558" s="6"/>
      <c r="BV5558" s="6"/>
      <c r="BW5558" s="6"/>
      <c r="BX5558" s="6"/>
      <c r="BY5558" s="6"/>
      <c r="BZ5558" s="6"/>
      <c r="CA5558" s="6"/>
      <c r="CB5558" s="6"/>
      <c r="CC5558" s="6"/>
      <c r="CD5558" s="6"/>
      <c r="CE5558" s="6"/>
      <c r="CF5558" s="6"/>
      <c r="CG5558" s="6"/>
      <c r="CH5558" s="6"/>
      <c r="CI5558" s="6"/>
      <c r="CJ5558" s="6"/>
      <c r="CK5558" s="6"/>
      <c r="CL5558" s="6"/>
      <c r="CM5558" s="6"/>
      <c r="CN5558" s="6"/>
      <c r="CO5558" s="6"/>
      <c r="CP5558" s="6"/>
      <c r="CQ5558" s="6"/>
      <c r="CR5558" s="6"/>
      <c r="CS5558" s="6"/>
      <c r="CT5558" s="6"/>
      <c r="CU5558" s="6"/>
      <c r="CV5558" s="6"/>
      <c r="CW5558" s="6"/>
      <c r="CX5558" s="6"/>
      <c r="CY5558" s="6"/>
      <c r="CZ5558" s="6"/>
      <c r="DA5558" s="6"/>
      <c r="DB5558" s="6"/>
      <c r="DC5558" s="6"/>
      <c r="DD5558" s="6"/>
      <c r="DE5558" s="6"/>
      <c r="DF5558" s="6"/>
      <c r="DG5558" s="6"/>
      <c r="DH5558" s="6"/>
      <c r="DI5558" s="6"/>
      <c r="DJ5558" s="6"/>
    </row>
    <row r="5559" spans="15:114" ht="15" customHeight="1" x14ac:dyDescent="0.15"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6"/>
      <c r="BC5559" s="6"/>
      <c r="BD5559" s="6"/>
      <c r="BE5559" s="6"/>
      <c r="BF5559" s="6"/>
      <c r="BG5559" s="6"/>
      <c r="BH5559" s="6"/>
      <c r="BI5559" s="6"/>
      <c r="BJ5559" s="6"/>
      <c r="BK5559" s="6"/>
      <c r="BL5559" s="6"/>
      <c r="BM5559" s="6"/>
      <c r="BN5559" s="6"/>
      <c r="BO5559" s="6"/>
      <c r="BP5559" s="6"/>
      <c r="BQ5559" s="6"/>
      <c r="BR5559" s="6"/>
      <c r="BS5559" s="6"/>
      <c r="BT5559" s="6"/>
      <c r="BU5559" s="6"/>
      <c r="BV5559" s="6"/>
      <c r="BW5559" s="6"/>
      <c r="BX5559" s="6"/>
      <c r="BY5559" s="6"/>
      <c r="BZ5559" s="6"/>
      <c r="CA5559" s="6"/>
      <c r="CB5559" s="6"/>
      <c r="CC5559" s="6"/>
      <c r="CD5559" s="6"/>
      <c r="CE5559" s="6"/>
      <c r="CF5559" s="6"/>
      <c r="CG5559" s="6"/>
      <c r="CH5559" s="6"/>
      <c r="CI5559" s="6"/>
      <c r="CJ5559" s="6"/>
      <c r="CK5559" s="6"/>
      <c r="CL5559" s="6"/>
      <c r="CM5559" s="6"/>
      <c r="CN5559" s="6"/>
      <c r="CO5559" s="6"/>
      <c r="CP5559" s="6"/>
      <c r="CQ5559" s="6"/>
      <c r="CR5559" s="6"/>
      <c r="CS5559" s="6"/>
      <c r="CT5559" s="6"/>
      <c r="CU5559" s="6"/>
      <c r="CV5559" s="6"/>
      <c r="CW5559" s="6"/>
      <c r="CX5559" s="6"/>
      <c r="CY5559" s="6"/>
      <c r="CZ5559" s="6"/>
      <c r="DA5559" s="6"/>
      <c r="DB5559" s="6"/>
      <c r="DC5559" s="6"/>
      <c r="DD5559" s="6"/>
      <c r="DE5559" s="6"/>
      <c r="DF5559" s="6"/>
      <c r="DG5559" s="6"/>
      <c r="DH5559" s="6"/>
      <c r="DI5559" s="6"/>
      <c r="DJ5559" s="6"/>
    </row>
    <row r="5560" spans="15:114" ht="15" customHeight="1" x14ac:dyDescent="0.15"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6"/>
      <c r="BC5560" s="6"/>
      <c r="BD5560" s="6"/>
      <c r="BE5560" s="6"/>
      <c r="BF5560" s="6"/>
      <c r="BG5560" s="6"/>
      <c r="BH5560" s="6"/>
      <c r="BI5560" s="6"/>
      <c r="BJ5560" s="6"/>
      <c r="BK5560" s="6"/>
      <c r="BL5560" s="6"/>
      <c r="BM5560" s="6"/>
      <c r="BN5560" s="6"/>
      <c r="BO5560" s="6"/>
      <c r="BP5560" s="6"/>
      <c r="BQ5560" s="6"/>
      <c r="BR5560" s="6"/>
      <c r="BS5560" s="6"/>
      <c r="BT5560" s="6"/>
      <c r="BU5560" s="6"/>
      <c r="BV5560" s="6"/>
      <c r="BW5560" s="6"/>
      <c r="BX5560" s="6"/>
      <c r="BY5560" s="6"/>
      <c r="BZ5560" s="6"/>
      <c r="CA5560" s="6"/>
      <c r="CB5560" s="6"/>
      <c r="CC5560" s="6"/>
      <c r="CD5560" s="6"/>
      <c r="CE5560" s="6"/>
      <c r="CF5560" s="6"/>
      <c r="CG5560" s="6"/>
      <c r="CH5560" s="6"/>
      <c r="CI5560" s="6"/>
      <c r="CJ5560" s="6"/>
      <c r="CK5560" s="6"/>
      <c r="CL5560" s="6"/>
      <c r="CM5560" s="6"/>
      <c r="CN5560" s="6"/>
      <c r="CO5560" s="6"/>
      <c r="CP5560" s="6"/>
      <c r="CQ5560" s="6"/>
      <c r="CR5560" s="6"/>
      <c r="CS5560" s="6"/>
      <c r="CT5560" s="6"/>
      <c r="CU5560" s="6"/>
      <c r="CV5560" s="6"/>
      <c r="CW5560" s="6"/>
      <c r="CX5560" s="6"/>
      <c r="CY5560" s="6"/>
      <c r="CZ5560" s="6"/>
      <c r="DA5560" s="6"/>
      <c r="DB5560" s="6"/>
      <c r="DC5560" s="6"/>
      <c r="DD5560" s="6"/>
      <c r="DE5560" s="6"/>
      <c r="DF5560" s="6"/>
      <c r="DG5560" s="6"/>
      <c r="DH5560" s="6"/>
      <c r="DI5560" s="6"/>
      <c r="DJ5560" s="6"/>
    </row>
    <row r="5561" spans="15:114" ht="15" customHeight="1" x14ac:dyDescent="0.15"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6"/>
      <c r="BC5561" s="6"/>
      <c r="BD5561" s="6"/>
      <c r="BE5561" s="6"/>
      <c r="BF5561" s="6"/>
      <c r="BG5561" s="6"/>
      <c r="BH5561" s="6"/>
      <c r="BI5561" s="6"/>
      <c r="BJ5561" s="6"/>
      <c r="BK5561" s="6"/>
      <c r="BL5561" s="6"/>
      <c r="BM5561" s="6"/>
      <c r="BN5561" s="6"/>
      <c r="BO5561" s="6"/>
      <c r="BP5561" s="6"/>
      <c r="BQ5561" s="6"/>
      <c r="BR5561" s="6"/>
      <c r="BS5561" s="6"/>
      <c r="BT5561" s="6"/>
      <c r="BU5561" s="6"/>
      <c r="BV5561" s="6"/>
      <c r="BW5561" s="6"/>
      <c r="BX5561" s="6"/>
      <c r="BY5561" s="6"/>
      <c r="BZ5561" s="6"/>
      <c r="CA5561" s="6"/>
      <c r="CB5561" s="6"/>
      <c r="CC5561" s="6"/>
      <c r="CD5561" s="6"/>
      <c r="CE5561" s="6"/>
      <c r="CF5561" s="6"/>
      <c r="CG5561" s="6"/>
      <c r="CH5561" s="6"/>
      <c r="CI5561" s="6"/>
      <c r="CJ5561" s="6"/>
      <c r="CK5561" s="6"/>
      <c r="CL5561" s="6"/>
      <c r="CM5561" s="6"/>
      <c r="CN5561" s="6"/>
      <c r="CO5561" s="6"/>
      <c r="CP5561" s="6"/>
      <c r="CQ5561" s="6"/>
      <c r="CR5561" s="6"/>
      <c r="CS5561" s="6"/>
      <c r="CT5561" s="6"/>
      <c r="CU5561" s="6"/>
      <c r="CV5561" s="6"/>
      <c r="CW5561" s="6"/>
      <c r="CX5561" s="6"/>
      <c r="CY5561" s="6"/>
      <c r="CZ5561" s="6"/>
      <c r="DA5561" s="6"/>
      <c r="DB5561" s="6"/>
      <c r="DC5561" s="6"/>
      <c r="DD5561" s="6"/>
      <c r="DE5561" s="6"/>
      <c r="DF5561" s="6"/>
      <c r="DG5561" s="6"/>
      <c r="DH5561" s="6"/>
      <c r="DI5561" s="6"/>
      <c r="DJ5561" s="6"/>
    </row>
    <row r="5562" spans="15:114" ht="15" customHeight="1" x14ac:dyDescent="0.15"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6"/>
      <c r="BC5562" s="6"/>
      <c r="BD5562" s="6"/>
      <c r="BE5562" s="6"/>
      <c r="BF5562" s="6"/>
      <c r="BG5562" s="6"/>
      <c r="BH5562" s="6"/>
      <c r="BI5562" s="6"/>
      <c r="BJ5562" s="6"/>
      <c r="BK5562" s="6"/>
      <c r="BL5562" s="6"/>
      <c r="BM5562" s="6"/>
      <c r="BN5562" s="6"/>
      <c r="BO5562" s="6"/>
      <c r="BP5562" s="6"/>
      <c r="BQ5562" s="6"/>
      <c r="BR5562" s="6"/>
      <c r="BS5562" s="6"/>
      <c r="BT5562" s="6"/>
      <c r="BU5562" s="6"/>
      <c r="BV5562" s="6"/>
      <c r="BW5562" s="6"/>
      <c r="BX5562" s="6"/>
      <c r="BY5562" s="6"/>
      <c r="BZ5562" s="6"/>
      <c r="CA5562" s="6"/>
      <c r="CB5562" s="6"/>
      <c r="CC5562" s="6"/>
      <c r="CD5562" s="6"/>
      <c r="CE5562" s="6"/>
      <c r="CF5562" s="6"/>
      <c r="CG5562" s="6"/>
      <c r="CH5562" s="6"/>
      <c r="CI5562" s="6"/>
      <c r="CJ5562" s="6"/>
      <c r="CK5562" s="6"/>
      <c r="CL5562" s="6"/>
      <c r="CM5562" s="6"/>
      <c r="CN5562" s="6"/>
      <c r="CO5562" s="6"/>
      <c r="CP5562" s="6"/>
      <c r="CQ5562" s="6"/>
      <c r="CR5562" s="6"/>
      <c r="CS5562" s="6"/>
      <c r="CT5562" s="6"/>
      <c r="CU5562" s="6"/>
      <c r="CV5562" s="6"/>
      <c r="CW5562" s="6"/>
      <c r="CX5562" s="6"/>
      <c r="CY5562" s="6"/>
      <c r="CZ5562" s="6"/>
      <c r="DA5562" s="6"/>
      <c r="DB5562" s="6"/>
      <c r="DC5562" s="6"/>
      <c r="DD5562" s="6"/>
      <c r="DE5562" s="6"/>
      <c r="DF5562" s="6"/>
      <c r="DG5562" s="6"/>
      <c r="DH5562" s="6"/>
      <c r="DI5562" s="6"/>
      <c r="DJ5562" s="6"/>
    </row>
    <row r="5563" spans="15:114" ht="15" customHeight="1" x14ac:dyDescent="0.15"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6"/>
      <c r="BC5563" s="6"/>
      <c r="BD5563" s="6"/>
      <c r="BE5563" s="6"/>
      <c r="BF5563" s="6"/>
      <c r="BG5563" s="6"/>
      <c r="BH5563" s="6"/>
      <c r="BI5563" s="6"/>
      <c r="BJ5563" s="6"/>
      <c r="BK5563" s="6"/>
      <c r="BL5563" s="6"/>
      <c r="BM5563" s="6"/>
      <c r="BN5563" s="6"/>
      <c r="BO5563" s="6"/>
      <c r="BP5563" s="6"/>
      <c r="BQ5563" s="6"/>
      <c r="BR5563" s="6"/>
      <c r="BS5563" s="6"/>
      <c r="BT5563" s="6"/>
      <c r="BU5563" s="6"/>
      <c r="BV5563" s="6"/>
      <c r="BW5563" s="6"/>
      <c r="BX5563" s="6"/>
      <c r="BY5563" s="6"/>
      <c r="BZ5563" s="6"/>
      <c r="CA5563" s="6"/>
      <c r="CB5563" s="6"/>
      <c r="CC5563" s="6"/>
      <c r="CD5563" s="6"/>
      <c r="CE5563" s="6"/>
      <c r="CF5563" s="6"/>
      <c r="CG5563" s="6"/>
      <c r="CH5563" s="6"/>
      <c r="CI5563" s="6"/>
      <c r="CJ5563" s="6"/>
      <c r="CK5563" s="6"/>
      <c r="CL5563" s="6"/>
      <c r="CM5563" s="6"/>
      <c r="CN5563" s="6"/>
      <c r="CO5563" s="6"/>
      <c r="CP5563" s="6"/>
      <c r="CQ5563" s="6"/>
      <c r="CR5563" s="6"/>
      <c r="CS5563" s="6"/>
      <c r="CT5563" s="6"/>
      <c r="CU5563" s="6"/>
      <c r="CV5563" s="6"/>
      <c r="CW5563" s="6"/>
      <c r="CX5563" s="6"/>
      <c r="CY5563" s="6"/>
      <c r="CZ5563" s="6"/>
      <c r="DA5563" s="6"/>
      <c r="DB5563" s="6"/>
      <c r="DC5563" s="6"/>
      <c r="DD5563" s="6"/>
      <c r="DE5563" s="6"/>
      <c r="DF5563" s="6"/>
      <c r="DG5563" s="6"/>
      <c r="DH5563" s="6"/>
      <c r="DI5563" s="6"/>
      <c r="DJ5563" s="6"/>
    </row>
    <row r="5564" spans="15:114" ht="15" customHeight="1" x14ac:dyDescent="0.15"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6"/>
      <c r="BC5564" s="6"/>
      <c r="BD5564" s="6"/>
      <c r="BE5564" s="6"/>
      <c r="BF5564" s="6"/>
      <c r="BG5564" s="6"/>
      <c r="BH5564" s="6"/>
      <c r="BI5564" s="6"/>
      <c r="BJ5564" s="6"/>
      <c r="BK5564" s="6"/>
      <c r="BL5564" s="6"/>
      <c r="BM5564" s="6"/>
      <c r="BN5564" s="6"/>
      <c r="BO5564" s="6"/>
      <c r="BP5564" s="6"/>
      <c r="BQ5564" s="6"/>
      <c r="BR5564" s="6"/>
      <c r="BS5564" s="6"/>
      <c r="BT5564" s="6"/>
      <c r="BU5564" s="6"/>
      <c r="BV5564" s="6"/>
      <c r="BW5564" s="6"/>
      <c r="BX5564" s="6"/>
      <c r="BY5564" s="6"/>
      <c r="BZ5564" s="6"/>
      <c r="CA5564" s="6"/>
      <c r="CB5564" s="6"/>
      <c r="CC5564" s="6"/>
      <c r="CD5564" s="6"/>
      <c r="CE5564" s="6"/>
      <c r="CF5564" s="6"/>
      <c r="CG5564" s="6"/>
      <c r="CH5564" s="6"/>
      <c r="CI5564" s="6"/>
      <c r="CJ5564" s="6"/>
      <c r="CK5564" s="6"/>
      <c r="CL5564" s="6"/>
      <c r="CM5564" s="6"/>
      <c r="CN5564" s="6"/>
      <c r="CO5564" s="6"/>
      <c r="CP5564" s="6"/>
      <c r="CQ5564" s="6"/>
      <c r="CR5564" s="6"/>
      <c r="CS5564" s="6"/>
      <c r="CT5564" s="6"/>
      <c r="CU5564" s="6"/>
      <c r="CV5564" s="6"/>
      <c r="CW5564" s="6"/>
      <c r="CX5564" s="6"/>
      <c r="CY5564" s="6"/>
      <c r="CZ5564" s="6"/>
      <c r="DA5564" s="6"/>
      <c r="DB5564" s="6"/>
      <c r="DC5564" s="6"/>
      <c r="DD5564" s="6"/>
      <c r="DE5564" s="6"/>
      <c r="DF5564" s="6"/>
      <c r="DG5564" s="6"/>
      <c r="DH5564" s="6"/>
      <c r="DI5564" s="6"/>
      <c r="DJ5564" s="6"/>
    </row>
    <row r="5565" spans="15:114" ht="15" customHeight="1" x14ac:dyDescent="0.15"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6"/>
      <c r="BC5565" s="6"/>
      <c r="BD5565" s="6"/>
      <c r="BE5565" s="6"/>
      <c r="BF5565" s="6"/>
      <c r="BG5565" s="6"/>
      <c r="BH5565" s="6"/>
      <c r="BI5565" s="6"/>
      <c r="BJ5565" s="6"/>
      <c r="BK5565" s="6"/>
      <c r="BL5565" s="6"/>
      <c r="BM5565" s="6"/>
      <c r="BN5565" s="6"/>
      <c r="BO5565" s="6"/>
      <c r="BP5565" s="6"/>
      <c r="BQ5565" s="6"/>
      <c r="BR5565" s="6"/>
      <c r="BS5565" s="6"/>
      <c r="BT5565" s="6"/>
      <c r="BU5565" s="6"/>
      <c r="BV5565" s="6"/>
      <c r="BW5565" s="6"/>
      <c r="BX5565" s="6"/>
      <c r="BY5565" s="6"/>
      <c r="BZ5565" s="6"/>
      <c r="CA5565" s="6"/>
      <c r="CB5565" s="6"/>
      <c r="CC5565" s="6"/>
      <c r="CD5565" s="6"/>
      <c r="CE5565" s="6"/>
      <c r="CF5565" s="6"/>
      <c r="CG5565" s="6"/>
      <c r="CH5565" s="6"/>
      <c r="CI5565" s="6"/>
      <c r="CJ5565" s="6"/>
      <c r="CK5565" s="6"/>
      <c r="CL5565" s="6"/>
      <c r="CM5565" s="6"/>
      <c r="CN5565" s="6"/>
      <c r="CO5565" s="6"/>
      <c r="CP5565" s="6"/>
      <c r="CQ5565" s="6"/>
      <c r="CR5565" s="6"/>
      <c r="CS5565" s="6"/>
      <c r="CT5565" s="6"/>
      <c r="CU5565" s="6"/>
      <c r="CV5565" s="6"/>
      <c r="CW5565" s="6"/>
      <c r="CX5565" s="6"/>
      <c r="CY5565" s="6"/>
      <c r="CZ5565" s="6"/>
      <c r="DA5565" s="6"/>
      <c r="DB5565" s="6"/>
      <c r="DC5565" s="6"/>
      <c r="DD5565" s="6"/>
      <c r="DE5565" s="6"/>
      <c r="DF5565" s="6"/>
      <c r="DG5565" s="6"/>
      <c r="DH5565" s="6"/>
      <c r="DI5565" s="6"/>
      <c r="DJ5565" s="6"/>
    </row>
    <row r="5566" spans="15:114" ht="15" customHeight="1" x14ac:dyDescent="0.15"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6"/>
      <c r="BC5566" s="6"/>
      <c r="BD5566" s="6"/>
      <c r="BE5566" s="6"/>
      <c r="BF5566" s="6"/>
      <c r="BG5566" s="6"/>
      <c r="BH5566" s="6"/>
      <c r="BI5566" s="6"/>
      <c r="BJ5566" s="6"/>
      <c r="BK5566" s="6"/>
      <c r="BL5566" s="6"/>
      <c r="BM5566" s="6"/>
      <c r="BN5566" s="6"/>
      <c r="BO5566" s="6"/>
      <c r="BP5566" s="6"/>
      <c r="BQ5566" s="6"/>
      <c r="BR5566" s="6"/>
      <c r="BS5566" s="6"/>
      <c r="BT5566" s="6"/>
      <c r="BU5566" s="6"/>
      <c r="BV5566" s="6"/>
      <c r="BW5566" s="6"/>
      <c r="BX5566" s="6"/>
      <c r="BY5566" s="6"/>
      <c r="BZ5566" s="6"/>
      <c r="CA5566" s="6"/>
      <c r="CB5566" s="6"/>
      <c r="CC5566" s="6"/>
      <c r="CD5566" s="6"/>
      <c r="CE5566" s="6"/>
      <c r="CF5566" s="6"/>
      <c r="CG5566" s="6"/>
      <c r="CH5566" s="6"/>
      <c r="CI5566" s="6"/>
      <c r="CJ5566" s="6"/>
      <c r="CK5566" s="6"/>
      <c r="CL5566" s="6"/>
      <c r="CM5566" s="6"/>
      <c r="CN5566" s="6"/>
      <c r="CO5566" s="6"/>
      <c r="CP5566" s="6"/>
      <c r="CQ5566" s="6"/>
      <c r="CR5566" s="6"/>
      <c r="CS5566" s="6"/>
      <c r="CT5566" s="6"/>
      <c r="CU5566" s="6"/>
      <c r="CV5566" s="6"/>
      <c r="CW5566" s="6"/>
      <c r="CX5566" s="6"/>
      <c r="CY5566" s="6"/>
      <c r="CZ5566" s="6"/>
      <c r="DA5566" s="6"/>
      <c r="DB5566" s="6"/>
      <c r="DC5566" s="6"/>
      <c r="DD5566" s="6"/>
      <c r="DE5566" s="6"/>
      <c r="DF5566" s="6"/>
      <c r="DG5566" s="6"/>
      <c r="DH5566" s="6"/>
      <c r="DI5566" s="6"/>
      <c r="DJ5566" s="6"/>
    </row>
    <row r="5567" spans="15:114" ht="15" customHeight="1" x14ac:dyDescent="0.15"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6"/>
      <c r="BC5567" s="6"/>
      <c r="BD5567" s="6"/>
      <c r="BE5567" s="6"/>
      <c r="BF5567" s="6"/>
      <c r="BG5567" s="6"/>
      <c r="BH5567" s="6"/>
      <c r="BI5567" s="6"/>
      <c r="BJ5567" s="6"/>
      <c r="BK5567" s="6"/>
      <c r="BL5567" s="6"/>
      <c r="BM5567" s="6"/>
      <c r="BN5567" s="6"/>
      <c r="BO5567" s="6"/>
      <c r="BP5567" s="6"/>
      <c r="BQ5567" s="6"/>
      <c r="BR5567" s="6"/>
      <c r="BS5567" s="6"/>
      <c r="BT5567" s="6"/>
      <c r="BU5567" s="6"/>
      <c r="BV5567" s="6"/>
      <c r="BW5567" s="6"/>
      <c r="BX5567" s="6"/>
      <c r="BY5567" s="6"/>
      <c r="BZ5567" s="6"/>
      <c r="CA5567" s="6"/>
      <c r="CB5567" s="6"/>
      <c r="CC5567" s="6"/>
      <c r="CD5567" s="6"/>
      <c r="CE5567" s="6"/>
      <c r="CF5567" s="6"/>
      <c r="CG5567" s="6"/>
      <c r="CH5567" s="6"/>
      <c r="CI5567" s="6"/>
      <c r="CJ5567" s="6"/>
      <c r="CK5567" s="6"/>
      <c r="CL5567" s="6"/>
      <c r="CM5567" s="6"/>
      <c r="CN5567" s="6"/>
      <c r="CO5567" s="6"/>
      <c r="CP5567" s="6"/>
      <c r="CQ5567" s="6"/>
      <c r="CR5567" s="6"/>
      <c r="CS5567" s="6"/>
      <c r="CT5567" s="6"/>
      <c r="CU5567" s="6"/>
      <c r="CV5567" s="6"/>
      <c r="CW5567" s="6"/>
      <c r="CX5567" s="6"/>
      <c r="CY5567" s="6"/>
      <c r="CZ5567" s="6"/>
      <c r="DA5567" s="6"/>
      <c r="DB5567" s="6"/>
      <c r="DC5567" s="6"/>
      <c r="DD5567" s="6"/>
      <c r="DE5567" s="6"/>
      <c r="DF5567" s="6"/>
      <c r="DG5567" s="6"/>
      <c r="DH5567" s="6"/>
      <c r="DI5567" s="6"/>
      <c r="DJ5567" s="6"/>
    </row>
    <row r="5568" spans="15:114" ht="15" customHeight="1" x14ac:dyDescent="0.15"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6"/>
      <c r="BD5568" s="6"/>
      <c r="BE5568" s="6"/>
      <c r="BF5568" s="6"/>
      <c r="BG5568" s="6"/>
      <c r="BH5568" s="6"/>
      <c r="BI5568" s="6"/>
      <c r="BJ5568" s="6"/>
      <c r="BK5568" s="6"/>
      <c r="BL5568" s="6"/>
      <c r="BM5568" s="6"/>
      <c r="BN5568" s="6"/>
      <c r="BO5568" s="6"/>
      <c r="BP5568" s="6"/>
      <c r="BQ5568" s="6"/>
      <c r="BR5568" s="6"/>
      <c r="BS5568" s="6"/>
      <c r="BT5568" s="6"/>
      <c r="BU5568" s="6"/>
      <c r="BV5568" s="6"/>
      <c r="BW5568" s="6"/>
      <c r="BX5568" s="6"/>
      <c r="BY5568" s="6"/>
      <c r="BZ5568" s="6"/>
      <c r="CA5568" s="6"/>
      <c r="CB5568" s="6"/>
      <c r="CC5568" s="6"/>
      <c r="CD5568" s="6"/>
      <c r="CE5568" s="6"/>
      <c r="CF5568" s="6"/>
      <c r="CG5568" s="6"/>
      <c r="CH5568" s="6"/>
      <c r="CI5568" s="6"/>
      <c r="CJ5568" s="6"/>
      <c r="CK5568" s="6"/>
      <c r="CL5568" s="6"/>
      <c r="CM5568" s="6"/>
      <c r="CN5568" s="6"/>
      <c r="CO5568" s="6"/>
      <c r="CP5568" s="6"/>
      <c r="CQ5568" s="6"/>
      <c r="CR5568" s="6"/>
      <c r="CS5568" s="6"/>
      <c r="CT5568" s="6"/>
      <c r="CU5568" s="6"/>
      <c r="CV5568" s="6"/>
      <c r="CW5568" s="6"/>
      <c r="CX5568" s="6"/>
      <c r="CY5568" s="6"/>
      <c r="CZ5568" s="6"/>
      <c r="DA5568" s="6"/>
      <c r="DB5568" s="6"/>
      <c r="DC5568" s="6"/>
      <c r="DD5568" s="6"/>
      <c r="DE5568" s="6"/>
      <c r="DF5568" s="6"/>
      <c r="DG5568" s="6"/>
      <c r="DH5568" s="6"/>
      <c r="DI5568" s="6"/>
      <c r="DJ5568" s="6"/>
    </row>
    <row r="5569" spans="15:114" ht="15" customHeight="1" x14ac:dyDescent="0.15"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6"/>
      <c r="BD5569" s="6"/>
      <c r="BE5569" s="6"/>
      <c r="BF5569" s="6"/>
      <c r="BG5569" s="6"/>
      <c r="BH5569" s="6"/>
      <c r="BI5569" s="6"/>
      <c r="BJ5569" s="6"/>
      <c r="BK5569" s="6"/>
      <c r="BL5569" s="6"/>
      <c r="BM5569" s="6"/>
      <c r="BN5569" s="6"/>
      <c r="BO5569" s="6"/>
      <c r="BP5569" s="6"/>
      <c r="BQ5569" s="6"/>
      <c r="BR5569" s="6"/>
      <c r="BS5569" s="6"/>
      <c r="BT5569" s="6"/>
      <c r="BU5569" s="6"/>
      <c r="BV5569" s="6"/>
      <c r="BW5569" s="6"/>
      <c r="BX5569" s="6"/>
      <c r="BY5569" s="6"/>
      <c r="BZ5569" s="6"/>
      <c r="CA5569" s="6"/>
      <c r="CB5569" s="6"/>
      <c r="CC5569" s="6"/>
      <c r="CD5569" s="6"/>
      <c r="CE5569" s="6"/>
      <c r="CF5569" s="6"/>
      <c r="CG5569" s="6"/>
      <c r="CH5569" s="6"/>
      <c r="CI5569" s="6"/>
      <c r="CJ5569" s="6"/>
      <c r="CK5569" s="6"/>
      <c r="CL5569" s="6"/>
      <c r="CM5569" s="6"/>
      <c r="CN5569" s="6"/>
      <c r="CO5569" s="6"/>
      <c r="CP5569" s="6"/>
      <c r="CQ5569" s="6"/>
      <c r="CR5569" s="6"/>
      <c r="CS5569" s="6"/>
      <c r="CT5569" s="6"/>
      <c r="CU5569" s="6"/>
      <c r="CV5569" s="6"/>
      <c r="CW5569" s="6"/>
      <c r="CX5569" s="6"/>
      <c r="CY5569" s="6"/>
      <c r="CZ5569" s="6"/>
      <c r="DA5569" s="6"/>
      <c r="DB5569" s="6"/>
      <c r="DC5569" s="6"/>
      <c r="DD5569" s="6"/>
      <c r="DE5569" s="6"/>
      <c r="DF5569" s="6"/>
      <c r="DG5569" s="6"/>
      <c r="DH5569" s="6"/>
      <c r="DI5569" s="6"/>
      <c r="DJ5569" s="6"/>
    </row>
    <row r="5570" spans="15:114" ht="15" customHeight="1" x14ac:dyDescent="0.15"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  <c r="BH5570" s="6"/>
      <c r="BI5570" s="6"/>
      <c r="BJ5570" s="6"/>
      <c r="BK5570" s="6"/>
      <c r="BL5570" s="6"/>
      <c r="BM5570" s="6"/>
      <c r="BN5570" s="6"/>
      <c r="BO5570" s="6"/>
      <c r="BP5570" s="6"/>
      <c r="BQ5570" s="6"/>
      <c r="BR5570" s="6"/>
      <c r="BS5570" s="6"/>
      <c r="BT5570" s="6"/>
      <c r="BU5570" s="6"/>
      <c r="BV5570" s="6"/>
      <c r="BW5570" s="6"/>
      <c r="BX5570" s="6"/>
      <c r="BY5570" s="6"/>
      <c r="BZ5570" s="6"/>
      <c r="CA5570" s="6"/>
      <c r="CB5570" s="6"/>
      <c r="CC5570" s="6"/>
      <c r="CD5570" s="6"/>
      <c r="CE5570" s="6"/>
      <c r="CF5570" s="6"/>
      <c r="CG5570" s="6"/>
      <c r="CH5570" s="6"/>
      <c r="CI5570" s="6"/>
      <c r="CJ5570" s="6"/>
      <c r="CK5570" s="6"/>
      <c r="CL5570" s="6"/>
      <c r="CM5570" s="6"/>
      <c r="CN5570" s="6"/>
      <c r="CO5570" s="6"/>
      <c r="CP5570" s="6"/>
      <c r="CQ5570" s="6"/>
      <c r="CR5570" s="6"/>
      <c r="CS5570" s="6"/>
      <c r="CT5570" s="6"/>
      <c r="CU5570" s="6"/>
      <c r="CV5570" s="6"/>
      <c r="CW5570" s="6"/>
      <c r="CX5570" s="6"/>
      <c r="CY5570" s="6"/>
      <c r="CZ5570" s="6"/>
      <c r="DA5570" s="6"/>
      <c r="DB5570" s="6"/>
      <c r="DC5570" s="6"/>
      <c r="DD5570" s="6"/>
      <c r="DE5570" s="6"/>
      <c r="DF5570" s="6"/>
      <c r="DG5570" s="6"/>
      <c r="DH5570" s="6"/>
      <c r="DI5570" s="6"/>
      <c r="DJ5570" s="6"/>
    </row>
    <row r="5571" spans="15:114" ht="15" customHeight="1" x14ac:dyDescent="0.15"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  <c r="BH5571" s="6"/>
      <c r="BI5571" s="6"/>
      <c r="BJ5571" s="6"/>
      <c r="BK5571" s="6"/>
      <c r="BL5571" s="6"/>
      <c r="BM5571" s="6"/>
      <c r="BN5571" s="6"/>
      <c r="BO5571" s="6"/>
      <c r="BP5571" s="6"/>
      <c r="BQ5571" s="6"/>
      <c r="BR5571" s="6"/>
      <c r="BS5571" s="6"/>
      <c r="BT5571" s="6"/>
      <c r="BU5571" s="6"/>
      <c r="BV5571" s="6"/>
      <c r="BW5571" s="6"/>
      <c r="BX5571" s="6"/>
      <c r="BY5571" s="6"/>
      <c r="BZ5571" s="6"/>
      <c r="CA5571" s="6"/>
      <c r="CB5571" s="6"/>
      <c r="CC5571" s="6"/>
      <c r="CD5571" s="6"/>
      <c r="CE5571" s="6"/>
      <c r="CF5571" s="6"/>
      <c r="CG5571" s="6"/>
      <c r="CH5571" s="6"/>
      <c r="CI5571" s="6"/>
      <c r="CJ5571" s="6"/>
      <c r="CK5571" s="6"/>
      <c r="CL5571" s="6"/>
      <c r="CM5571" s="6"/>
      <c r="CN5571" s="6"/>
      <c r="CO5571" s="6"/>
      <c r="CP5571" s="6"/>
      <c r="CQ5571" s="6"/>
      <c r="CR5571" s="6"/>
      <c r="CS5571" s="6"/>
      <c r="CT5571" s="6"/>
      <c r="CU5571" s="6"/>
      <c r="CV5571" s="6"/>
      <c r="CW5571" s="6"/>
      <c r="CX5571" s="6"/>
      <c r="CY5571" s="6"/>
      <c r="CZ5571" s="6"/>
      <c r="DA5571" s="6"/>
      <c r="DB5571" s="6"/>
      <c r="DC5571" s="6"/>
      <c r="DD5571" s="6"/>
      <c r="DE5571" s="6"/>
      <c r="DF5571" s="6"/>
      <c r="DG5571" s="6"/>
      <c r="DH5571" s="6"/>
      <c r="DI5571" s="6"/>
      <c r="DJ5571" s="6"/>
    </row>
    <row r="5572" spans="15:114" ht="15" customHeight="1" x14ac:dyDescent="0.15"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6"/>
      <c r="BC5572" s="6"/>
      <c r="BD5572" s="6"/>
      <c r="BE5572" s="6"/>
      <c r="BF5572" s="6"/>
      <c r="BG5572" s="6"/>
      <c r="BH5572" s="6"/>
      <c r="BI5572" s="6"/>
      <c r="BJ5572" s="6"/>
      <c r="BK5572" s="6"/>
      <c r="BL5572" s="6"/>
      <c r="BM5572" s="6"/>
      <c r="BN5572" s="6"/>
      <c r="BO5572" s="6"/>
      <c r="BP5572" s="6"/>
      <c r="BQ5572" s="6"/>
      <c r="BR5572" s="6"/>
      <c r="BS5572" s="6"/>
      <c r="BT5572" s="6"/>
      <c r="BU5572" s="6"/>
      <c r="BV5572" s="6"/>
      <c r="BW5572" s="6"/>
      <c r="BX5572" s="6"/>
      <c r="BY5572" s="6"/>
      <c r="BZ5572" s="6"/>
      <c r="CA5572" s="6"/>
      <c r="CB5572" s="6"/>
      <c r="CC5572" s="6"/>
      <c r="CD5572" s="6"/>
      <c r="CE5572" s="6"/>
      <c r="CF5572" s="6"/>
      <c r="CG5572" s="6"/>
      <c r="CH5572" s="6"/>
      <c r="CI5572" s="6"/>
      <c r="CJ5572" s="6"/>
      <c r="CK5572" s="6"/>
      <c r="CL5572" s="6"/>
      <c r="CM5572" s="6"/>
      <c r="CN5572" s="6"/>
      <c r="CO5572" s="6"/>
      <c r="CP5572" s="6"/>
      <c r="CQ5572" s="6"/>
      <c r="CR5572" s="6"/>
      <c r="CS5572" s="6"/>
      <c r="CT5572" s="6"/>
      <c r="CU5572" s="6"/>
      <c r="CV5572" s="6"/>
      <c r="CW5572" s="6"/>
      <c r="CX5572" s="6"/>
      <c r="CY5572" s="6"/>
      <c r="CZ5572" s="6"/>
      <c r="DA5572" s="6"/>
      <c r="DB5572" s="6"/>
      <c r="DC5572" s="6"/>
      <c r="DD5572" s="6"/>
      <c r="DE5572" s="6"/>
      <c r="DF5572" s="6"/>
      <c r="DG5572" s="6"/>
      <c r="DH5572" s="6"/>
      <c r="DI5572" s="6"/>
      <c r="DJ5572" s="6"/>
    </row>
    <row r="5573" spans="15:114" ht="15" customHeight="1" x14ac:dyDescent="0.15"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6"/>
      <c r="BC5573" s="6"/>
      <c r="BD5573" s="6"/>
      <c r="BE5573" s="6"/>
      <c r="BF5573" s="6"/>
      <c r="BG5573" s="6"/>
      <c r="BH5573" s="6"/>
      <c r="BI5573" s="6"/>
      <c r="BJ5573" s="6"/>
      <c r="BK5573" s="6"/>
      <c r="BL5573" s="6"/>
      <c r="BM5573" s="6"/>
      <c r="BN5573" s="6"/>
      <c r="BO5573" s="6"/>
      <c r="BP5573" s="6"/>
      <c r="BQ5573" s="6"/>
      <c r="BR5573" s="6"/>
      <c r="BS5573" s="6"/>
      <c r="BT5573" s="6"/>
      <c r="BU5573" s="6"/>
      <c r="BV5573" s="6"/>
      <c r="BW5573" s="6"/>
      <c r="BX5573" s="6"/>
      <c r="BY5573" s="6"/>
      <c r="BZ5573" s="6"/>
      <c r="CA5573" s="6"/>
      <c r="CB5573" s="6"/>
      <c r="CC5573" s="6"/>
      <c r="CD5573" s="6"/>
      <c r="CE5573" s="6"/>
      <c r="CF5573" s="6"/>
      <c r="CG5573" s="6"/>
      <c r="CH5573" s="6"/>
      <c r="CI5573" s="6"/>
      <c r="CJ5573" s="6"/>
      <c r="CK5573" s="6"/>
      <c r="CL5573" s="6"/>
      <c r="CM5573" s="6"/>
      <c r="CN5573" s="6"/>
      <c r="CO5573" s="6"/>
      <c r="CP5573" s="6"/>
      <c r="CQ5573" s="6"/>
      <c r="CR5573" s="6"/>
      <c r="CS5573" s="6"/>
      <c r="CT5573" s="6"/>
      <c r="CU5573" s="6"/>
      <c r="CV5573" s="6"/>
      <c r="CW5573" s="6"/>
      <c r="CX5573" s="6"/>
      <c r="CY5573" s="6"/>
      <c r="CZ5573" s="6"/>
      <c r="DA5573" s="6"/>
      <c r="DB5573" s="6"/>
      <c r="DC5573" s="6"/>
      <c r="DD5573" s="6"/>
      <c r="DE5573" s="6"/>
      <c r="DF5573" s="6"/>
      <c r="DG5573" s="6"/>
      <c r="DH5573" s="6"/>
      <c r="DI5573" s="6"/>
      <c r="DJ5573" s="6"/>
    </row>
    <row r="5574" spans="15:114" ht="15" customHeight="1" x14ac:dyDescent="0.15"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6"/>
      <c r="BC5574" s="6"/>
      <c r="BD5574" s="6"/>
      <c r="BE5574" s="6"/>
      <c r="BF5574" s="6"/>
      <c r="BG5574" s="6"/>
      <c r="BH5574" s="6"/>
      <c r="BI5574" s="6"/>
      <c r="BJ5574" s="6"/>
      <c r="BK5574" s="6"/>
      <c r="BL5574" s="6"/>
      <c r="BM5574" s="6"/>
      <c r="BN5574" s="6"/>
      <c r="BO5574" s="6"/>
      <c r="BP5574" s="6"/>
      <c r="BQ5574" s="6"/>
      <c r="BR5574" s="6"/>
      <c r="BS5574" s="6"/>
      <c r="BT5574" s="6"/>
      <c r="BU5574" s="6"/>
      <c r="BV5574" s="6"/>
      <c r="BW5574" s="6"/>
      <c r="BX5574" s="6"/>
      <c r="BY5574" s="6"/>
      <c r="BZ5574" s="6"/>
      <c r="CA5574" s="6"/>
      <c r="CB5574" s="6"/>
      <c r="CC5574" s="6"/>
      <c r="CD5574" s="6"/>
      <c r="CE5574" s="6"/>
      <c r="CF5574" s="6"/>
      <c r="CG5574" s="6"/>
      <c r="CH5574" s="6"/>
      <c r="CI5574" s="6"/>
      <c r="CJ5574" s="6"/>
      <c r="CK5574" s="6"/>
      <c r="CL5574" s="6"/>
      <c r="CM5574" s="6"/>
      <c r="CN5574" s="6"/>
      <c r="CO5574" s="6"/>
      <c r="CP5574" s="6"/>
      <c r="CQ5574" s="6"/>
      <c r="CR5574" s="6"/>
      <c r="CS5574" s="6"/>
      <c r="CT5574" s="6"/>
      <c r="CU5574" s="6"/>
      <c r="CV5574" s="6"/>
      <c r="CW5574" s="6"/>
      <c r="CX5574" s="6"/>
      <c r="CY5574" s="6"/>
      <c r="CZ5574" s="6"/>
      <c r="DA5574" s="6"/>
      <c r="DB5574" s="6"/>
      <c r="DC5574" s="6"/>
      <c r="DD5574" s="6"/>
      <c r="DE5574" s="6"/>
      <c r="DF5574" s="6"/>
      <c r="DG5574" s="6"/>
      <c r="DH5574" s="6"/>
      <c r="DI5574" s="6"/>
      <c r="DJ5574" s="6"/>
    </row>
    <row r="5575" spans="15:114" ht="15" customHeight="1" x14ac:dyDescent="0.15"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6"/>
      <c r="BC5575" s="6"/>
      <c r="BD5575" s="6"/>
      <c r="BE5575" s="6"/>
      <c r="BF5575" s="6"/>
      <c r="BG5575" s="6"/>
      <c r="BH5575" s="6"/>
      <c r="BI5575" s="6"/>
      <c r="BJ5575" s="6"/>
      <c r="BK5575" s="6"/>
      <c r="BL5575" s="6"/>
      <c r="BM5575" s="6"/>
      <c r="BN5575" s="6"/>
      <c r="BO5575" s="6"/>
      <c r="BP5575" s="6"/>
      <c r="BQ5575" s="6"/>
      <c r="BR5575" s="6"/>
      <c r="BS5575" s="6"/>
      <c r="BT5575" s="6"/>
      <c r="BU5575" s="6"/>
      <c r="BV5575" s="6"/>
      <c r="BW5575" s="6"/>
      <c r="BX5575" s="6"/>
      <c r="BY5575" s="6"/>
      <c r="BZ5575" s="6"/>
      <c r="CA5575" s="6"/>
      <c r="CB5575" s="6"/>
      <c r="CC5575" s="6"/>
      <c r="CD5575" s="6"/>
      <c r="CE5575" s="6"/>
      <c r="CF5575" s="6"/>
      <c r="CG5575" s="6"/>
      <c r="CH5575" s="6"/>
      <c r="CI5575" s="6"/>
      <c r="CJ5575" s="6"/>
      <c r="CK5575" s="6"/>
      <c r="CL5575" s="6"/>
      <c r="CM5575" s="6"/>
      <c r="CN5575" s="6"/>
      <c r="CO5575" s="6"/>
      <c r="CP5575" s="6"/>
      <c r="CQ5575" s="6"/>
      <c r="CR5575" s="6"/>
      <c r="CS5575" s="6"/>
      <c r="CT5575" s="6"/>
      <c r="CU5575" s="6"/>
      <c r="CV5575" s="6"/>
      <c r="CW5575" s="6"/>
      <c r="CX5575" s="6"/>
      <c r="CY5575" s="6"/>
      <c r="CZ5575" s="6"/>
      <c r="DA5575" s="6"/>
      <c r="DB5575" s="6"/>
      <c r="DC5575" s="6"/>
      <c r="DD5575" s="6"/>
      <c r="DE5575" s="6"/>
      <c r="DF5575" s="6"/>
      <c r="DG5575" s="6"/>
      <c r="DH5575" s="6"/>
      <c r="DI5575" s="6"/>
      <c r="DJ5575" s="6"/>
    </row>
    <row r="5576" spans="15:114" ht="15" customHeight="1" x14ac:dyDescent="0.15"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6"/>
      <c r="BD5576" s="6"/>
      <c r="BE5576" s="6"/>
      <c r="BF5576" s="6"/>
      <c r="BG5576" s="6"/>
      <c r="BH5576" s="6"/>
      <c r="BI5576" s="6"/>
      <c r="BJ5576" s="6"/>
      <c r="BK5576" s="6"/>
      <c r="BL5576" s="6"/>
      <c r="BM5576" s="6"/>
      <c r="BN5576" s="6"/>
      <c r="BO5576" s="6"/>
      <c r="BP5576" s="6"/>
      <c r="BQ5576" s="6"/>
      <c r="BR5576" s="6"/>
      <c r="BS5576" s="6"/>
      <c r="BT5576" s="6"/>
      <c r="BU5576" s="6"/>
      <c r="BV5576" s="6"/>
      <c r="BW5576" s="6"/>
      <c r="BX5576" s="6"/>
      <c r="BY5576" s="6"/>
      <c r="BZ5576" s="6"/>
      <c r="CA5576" s="6"/>
      <c r="CB5576" s="6"/>
      <c r="CC5576" s="6"/>
      <c r="CD5576" s="6"/>
      <c r="CE5576" s="6"/>
      <c r="CF5576" s="6"/>
      <c r="CG5576" s="6"/>
      <c r="CH5576" s="6"/>
      <c r="CI5576" s="6"/>
      <c r="CJ5576" s="6"/>
      <c r="CK5576" s="6"/>
      <c r="CL5576" s="6"/>
      <c r="CM5576" s="6"/>
      <c r="CN5576" s="6"/>
      <c r="CO5576" s="6"/>
      <c r="CP5576" s="6"/>
      <c r="CQ5576" s="6"/>
      <c r="CR5576" s="6"/>
      <c r="CS5576" s="6"/>
      <c r="CT5576" s="6"/>
      <c r="CU5576" s="6"/>
      <c r="CV5576" s="6"/>
      <c r="CW5576" s="6"/>
      <c r="CX5576" s="6"/>
      <c r="CY5576" s="6"/>
      <c r="CZ5576" s="6"/>
      <c r="DA5576" s="6"/>
      <c r="DB5576" s="6"/>
      <c r="DC5576" s="6"/>
      <c r="DD5576" s="6"/>
      <c r="DE5576" s="6"/>
      <c r="DF5576" s="6"/>
      <c r="DG5576" s="6"/>
      <c r="DH5576" s="6"/>
      <c r="DI5576" s="6"/>
      <c r="DJ5576" s="6"/>
    </row>
    <row r="5577" spans="15:114" ht="15" customHeight="1" x14ac:dyDescent="0.15"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6"/>
      <c r="BD5577" s="6"/>
      <c r="BE5577" s="6"/>
      <c r="BF5577" s="6"/>
      <c r="BG5577" s="6"/>
      <c r="BH5577" s="6"/>
      <c r="BI5577" s="6"/>
      <c r="BJ5577" s="6"/>
      <c r="BK5577" s="6"/>
      <c r="BL5577" s="6"/>
      <c r="BM5577" s="6"/>
      <c r="BN5577" s="6"/>
      <c r="BO5577" s="6"/>
      <c r="BP5577" s="6"/>
      <c r="BQ5577" s="6"/>
      <c r="BR5577" s="6"/>
      <c r="BS5577" s="6"/>
      <c r="BT5577" s="6"/>
      <c r="BU5577" s="6"/>
      <c r="BV5577" s="6"/>
      <c r="BW5577" s="6"/>
      <c r="BX5577" s="6"/>
      <c r="BY5577" s="6"/>
      <c r="BZ5577" s="6"/>
      <c r="CA5577" s="6"/>
      <c r="CB5577" s="6"/>
      <c r="CC5577" s="6"/>
      <c r="CD5577" s="6"/>
      <c r="CE5577" s="6"/>
      <c r="CF5577" s="6"/>
      <c r="CG5577" s="6"/>
      <c r="CH5577" s="6"/>
      <c r="CI5577" s="6"/>
      <c r="CJ5577" s="6"/>
      <c r="CK5577" s="6"/>
      <c r="CL5577" s="6"/>
      <c r="CM5577" s="6"/>
      <c r="CN5577" s="6"/>
      <c r="CO5577" s="6"/>
      <c r="CP5577" s="6"/>
      <c r="CQ5577" s="6"/>
      <c r="CR5577" s="6"/>
      <c r="CS5577" s="6"/>
      <c r="CT5577" s="6"/>
      <c r="CU5577" s="6"/>
      <c r="CV5577" s="6"/>
      <c r="CW5577" s="6"/>
      <c r="CX5577" s="6"/>
      <c r="CY5577" s="6"/>
      <c r="CZ5577" s="6"/>
      <c r="DA5577" s="6"/>
      <c r="DB5577" s="6"/>
      <c r="DC5577" s="6"/>
      <c r="DD5577" s="6"/>
      <c r="DE5577" s="6"/>
      <c r="DF5577" s="6"/>
      <c r="DG5577" s="6"/>
      <c r="DH5577" s="6"/>
      <c r="DI5577" s="6"/>
      <c r="DJ5577" s="6"/>
    </row>
    <row r="5578" spans="15:114" ht="15" customHeight="1" x14ac:dyDescent="0.15"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6"/>
      <c r="BC5578" s="6"/>
      <c r="BD5578" s="6"/>
      <c r="BE5578" s="6"/>
      <c r="BF5578" s="6"/>
      <c r="BG5578" s="6"/>
      <c r="BH5578" s="6"/>
      <c r="BI5578" s="6"/>
      <c r="BJ5578" s="6"/>
      <c r="BK5578" s="6"/>
      <c r="BL5578" s="6"/>
      <c r="BM5578" s="6"/>
      <c r="BN5578" s="6"/>
      <c r="BO5578" s="6"/>
      <c r="BP5578" s="6"/>
      <c r="BQ5578" s="6"/>
      <c r="BR5578" s="6"/>
      <c r="BS5578" s="6"/>
      <c r="BT5578" s="6"/>
      <c r="BU5578" s="6"/>
      <c r="BV5578" s="6"/>
      <c r="BW5578" s="6"/>
      <c r="BX5578" s="6"/>
      <c r="BY5578" s="6"/>
      <c r="BZ5578" s="6"/>
      <c r="CA5578" s="6"/>
      <c r="CB5578" s="6"/>
      <c r="CC5578" s="6"/>
      <c r="CD5578" s="6"/>
      <c r="CE5578" s="6"/>
      <c r="CF5578" s="6"/>
      <c r="CG5578" s="6"/>
      <c r="CH5578" s="6"/>
      <c r="CI5578" s="6"/>
      <c r="CJ5578" s="6"/>
      <c r="CK5578" s="6"/>
      <c r="CL5578" s="6"/>
      <c r="CM5578" s="6"/>
      <c r="CN5578" s="6"/>
      <c r="CO5578" s="6"/>
      <c r="CP5578" s="6"/>
      <c r="CQ5578" s="6"/>
      <c r="CR5578" s="6"/>
      <c r="CS5578" s="6"/>
      <c r="CT5578" s="6"/>
      <c r="CU5578" s="6"/>
      <c r="CV5578" s="6"/>
      <c r="CW5578" s="6"/>
      <c r="CX5578" s="6"/>
      <c r="CY5578" s="6"/>
      <c r="CZ5578" s="6"/>
      <c r="DA5578" s="6"/>
      <c r="DB5578" s="6"/>
      <c r="DC5578" s="6"/>
      <c r="DD5578" s="6"/>
      <c r="DE5578" s="6"/>
      <c r="DF5578" s="6"/>
      <c r="DG5578" s="6"/>
      <c r="DH5578" s="6"/>
      <c r="DI5578" s="6"/>
      <c r="DJ5578" s="6"/>
    </row>
    <row r="5579" spans="15:114" ht="15" customHeight="1" x14ac:dyDescent="0.15"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6"/>
      <c r="BD5579" s="6"/>
      <c r="BE5579" s="6"/>
      <c r="BF5579" s="6"/>
      <c r="BG5579" s="6"/>
      <c r="BH5579" s="6"/>
      <c r="BI5579" s="6"/>
      <c r="BJ5579" s="6"/>
      <c r="BK5579" s="6"/>
      <c r="BL5579" s="6"/>
      <c r="BM5579" s="6"/>
      <c r="BN5579" s="6"/>
      <c r="BO5579" s="6"/>
      <c r="BP5579" s="6"/>
      <c r="BQ5579" s="6"/>
      <c r="BR5579" s="6"/>
      <c r="BS5579" s="6"/>
      <c r="BT5579" s="6"/>
      <c r="BU5579" s="6"/>
      <c r="BV5579" s="6"/>
      <c r="BW5579" s="6"/>
      <c r="BX5579" s="6"/>
      <c r="BY5579" s="6"/>
      <c r="BZ5579" s="6"/>
      <c r="CA5579" s="6"/>
      <c r="CB5579" s="6"/>
      <c r="CC5579" s="6"/>
      <c r="CD5579" s="6"/>
      <c r="CE5579" s="6"/>
      <c r="CF5579" s="6"/>
      <c r="CG5579" s="6"/>
      <c r="CH5579" s="6"/>
      <c r="CI5579" s="6"/>
      <c r="CJ5579" s="6"/>
      <c r="CK5579" s="6"/>
      <c r="CL5579" s="6"/>
      <c r="CM5579" s="6"/>
      <c r="CN5579" s="6"/>
      <c r="CO5579" s="6"/>
      <c r="CP5579" s="6"/>
      <c r="CQ5579" s="6"/>
      <c r="CR5579" s="6"/>
      <c r="CS5579" s="6"/>
      <c r="CT5579" s="6"/>
      <c r="CU5579" s="6"/>
      <c r="CV5579" s="6"/>
      <c r="CW5579" s="6"/>
      <c r="CX5579" s="6"/>
      <c r="CY5579" s="6"/>
      <c r="CZ5579" s="6"/>
      <c r="DA5579" s="6"/>
      <c r="DB5579" s="6"/>
      <c r="DC5579" s="6"/>
      <c r="DD5579" s="6"/>
      <c r="DE5579" s="6"/>
      <c r="DF5579" s="6"/>
      <c r="DG5579" s="6"/>
      <c r="DH5579" s="6"/>
      <c r="DI5579" s="6"/>
      <c r="DJ5579" s="6"/>
    </row>
    <row r="5580" spans="15:114" ht="15" customHeight="1" x14ac:dyDescent="0.15"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6"/>
      <c r="BC5580" s="6"/>
      <c r="BD5580" s="6"/>
      <c r="BE5580" s="6"/>
      <c r="BF5580" s="6"/>
      <c r="BG5580" s="6"/>
      <c r="BH5580" s="6"/>
      <c r="BI5580" s="6"/>
      <c r="BJ5580" s="6"/>
      <c r="BK5580" s="6"/>
      <c r="BL5580" s="6"/>
      <c r="BM5580" s="6"/>
      <c r="BN5580" s="6"/>
      <c r="BO5580" s="6"/>
      <c r="BP5580" s="6"/>
      <c r="BQ5580" s="6"/>
      <c r="BR5580" s="6"/>
      <c r="BS5580" s="6"/>
      <c r="BT5580" s="6"/>
      <c r="BU5580" s="6"/>
      <c r="BV5580" s="6"/>
      <c r="BW5580" s="6"/>
      <c r="BX5580" s="6"/>
      <c r="BY5580" s="6"/>
      <c r="BZ5580" s="6"/>
      <c r="CA5580" s="6"/>
      <c r="CB5580" s="6"/>
      <c r="CC5580" s="6"/>
      <c r="CD5580" s="6"/>
      <c r="CE5580" s="6"/>
      <c r="CF5580" s="6"/>
      <c r="CG5580" s="6"/>
      <c r="CH5580" s="6"/>
      <c r="CI5580" s="6"/>
      <c r="CJ5580" s="6"/>
      <c r="CK5580" s="6"/>
      <c r="CL5580" s="6"/>
      <c r="CM5580" s="6"/>
      <c r="CN5580" s="6"/>
      <c r="CO5580" s="6"/>
      <c r="CP5580" s="6"/>
      <c r="CQ5580" s="6"/>
      <c r="CR5580" s="6"/>
      <c r="CS5580" s="6"/>
      <c r="CT5580" s="6"/>
      <c r="CU5580" s="6"/>
      <c r="CV5580" s="6"/>
      <c r="CW5580" s="6"/>
      <c r="CX5580" s="6"/>
      <c r="CY5580" s="6"/>
      <c r="CZ5580" s="6"/>
      <c r="DA5580" s="6"/>
      <c r="DB5580" s="6"/>
      <c r="DC5580" s="6"/>
      <c r="DD5580" s="6"/>
      <c r="DE5580" s="6"/>
      <c r="DF5580" s="6"/>
      <c r="DG5580" s="6"/>
      <c r="DH5580" s="6"/>
      <c r="DI5580" s="6"/>
      <c r="DJ5580" s="6"/>
    </row>
    <row r="5581" spans="15:114" ht="15" customHeight="1" x14ac:dyDescent="0.15"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6"/>
      <c r="BD5581" s="6"/>
      <c r="BE5581" s="6"/>
      <c r="BF5581" s="6"/>
      <c r="BG5581" s="6"/>
      <c r="BH5581" s="6"/>
      <c r="BI5581" s="6"/>
      <c r="BJ5581" s="6"/>
      <c r="BK5581" s="6"/>
      <c r="BL5581" s="6"/>
      <c r="BM5581" s="6"/>
      <c r="BN5581" s="6"/>
      <c r="BO5581" s="6"/>
      <c r="BP5581" s="6"/>
      <c r="BQ5581" s="6"/>
      <c r="BR5581" s="6"/>
      <c r="BS5581" s="6"/>
      <c r="BT5581" s="6"/>
      <c r="BU5581" s="6"/>
      <c r="BV5581" s="6"/>
      <c r="BW5581" s="6"/>
      <c r="BX5581" s="6"/>
      <c r="BY5581" s="6"/>
      <c r="BZ5581" s="6"/>
      <c r="CA5581" s="6"/>
      <c r="CB5581" s="6"/>
      <c r="CC5581" s="6"/>
      <c r="CD5581" s="6"/>
      <c r="CE5581" s="6"/>
      <c r="CF5581" s="6"/>
      <c r="CG5581" s="6"/>
      <c r="CH5581" s="6"/>
      <c r="CI5581" s="6"/>
      <c r="CJ5581" s="6"/>
      <c r="CK5581" s="6"/>
      <c r="CL5581" s="6"/>
      <c r="CM5581" s="6"/>
      <c r="CN5581" s="6"/>
      <c r="CO5581" s="6"/>
      <c r="CP5581" s="6"/>
      <c r="CQ5581" s="6"/>
      <c r="CR5581" s="6"/>
      <c r="CS5581" s="6"/>
      <c r="CT5581" s="6"/>
      <c r="CU5581" s="6"/>
      <c r="CV5581" s="6"/>
      <c r="CW5581" s="6"/>
      <c r="CX5581" s="6"/>
      <c r="CY5581" s="6"/>
      <c r="CZ5581" s="6"/>
      <c r="DA5581" s="6"/>
      <c r="DB5581" s="6"/>
      <c r="DC5581" s="6"/>
      <c r="DD5581" s="6"/>
      <c r="DE5581" s="6"/>
      <c r="DF5581" s="6"/>
      <c r="DG5581" s="6"/>
      <c r="DH5581" s="6"/>
      <c r="DI5581" s="6"/>
      <c r="DJ5581" s="6"/>
    </row>
    <row r="5582" spans="15:114" ht="15" customHeight="1" x14ac:dyDescent="0.15"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6"/>
      <c r="BD5582" s="6"/>
      <c r="BE5582" s="6"/>
      <c r="BF5582" s="6"/>
      <c r="BG5582" s="6"/>
      <c r="BH5582" s="6"/>
      <c r="BI5582" s="6"/>
      <c r="BJ5582" s="6"/>
      <c r="BK5582" s="6"/>
      <c r="BL5582" s="6"/>
      <c r="BM5582" s="6"/>
      <c r="BN5582" s="6"/>
      <c r="BO5582" s="6"/>
      <c r="BP5582" s="6"/>
      <c r="BQ5582" s="6"/>
      <c r="BR5582" s="6"/>
      <c r="BS5582" s="6"/>
      <c r="BT5582" s="6"/>
      <c r="BU5582" s="6"/>
      <c r="BV5582" s="6"/>
      <c r="BW5582" s="6"/>
      <c r="BX5582" s="6"/>
      <c r="BY5582" s="6"/>
      <c r="BZ5582" s="6"/>
      <c r="CA5582" s="6"/>
      <c r="CB5582" s="6"/>
      <c r="CC5582" s="6"/>
      <c r="CD5582" s="6"/>
      <c r="CE5582" s="6"/>
      <c r="CF5582" s="6"/>
      <c r="CG5582" s="6"/>
      <c r="CH5582" s="6"/>
      <c r="CI5582" s="6"/>
      <c r="CJ5582" s="6"/>
      <c r="CK5582" s="6"/>
      <c r="CL5582" s="6"/>
      <c r="CM5582" s="6"/>
      <c r="CN5582" s="6"/>
      <c r="CO5582" s="6"/>
      <c r="CP5582" s="6"/>
      <c r="CQ5582" s="6"/>
      <c r="CR5582" s="6"/>
      <c r="CS5582" s="6"/>
      <c r="CT5582" s="6"/>
      <c r="CU5582" s="6"/>
      <c r="CV5582" s="6"/>
      <c r="CW5582" s="6"/>
      <c r="CX5582" s="6"/>
      <c r="CY5582" s="6"/>
      <c r="CZ5582" s="6"/>
      <c r="DA5582" s="6"/>
      <c r="DB5582" s="6"/>
      <c r="DC5582" s="6"/>
      <c r="DD5582" s="6"/>
      <c r="DE5582" s="6"/>
      <c r="DF5582" s="6"/>
      <c r="DG5582" s="6"/>
      <c r="DH5582" s="6"/>
      <c r="DI5582" s="6"/>
      <c r="DJ5582" s="6"/>
    </row>
    <row r="5583" spans="15:114" ht="15" customHeight="1" x14ac:dyDescent="0.15"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6"/>
      <c r="BC5583" s="6"/>
      <c r="BD5583" s="6"/>
      <c r="BE5583" s="6"/>
      <c r="BF5583" s="6"/>
      <c r="BG5583" s="6"/>
      <c r="BH5583" s="6"/>
      <c r="BI5583" s="6"/>
      <c r="BJ5583" s="6"/>
      <c r="BK5583" s="6"/>
      <c r="BL5583" s="6"/>
      <c r="BM5583" s="6"/>
      <c r="BN5583" s="6"/>
      <c r="BO5583" s="6"/>
      <c r="BP5583" s="6"/>
      <c r="BQ5583" s="6"/>
      <c r="BR5583" s="6"/>
      <c r="BS5583" s="6"/>
      <c r="BT5583" s="6"/>
      <c r="BU5583" s="6"/>
      <c r="BV5583" s="6"/>
      <c r="BW5583" s="6"/>
      <c r="BX5583" s="6"/>
      <c r="BY5583" s="6"/>
      <c r="BZ5583" s="6"/>
      <c r="CA5583" s="6"/>
      <c r="CB5583" s="6"/>
      <c r="CC5583" s="6"/>
      <c r="CD5583" s="6"/>
      <c r="CE5583" s="6"/>
      <c r="CF5583" s="6"/>
      <c r="CG5583" s="6"/>
      <c r="CH5583" s="6"/>
      <c r="CI5583" s="6"/>
      <c r="CJ5583" s="6"/>
      <c r="CK5583" s="6"/>
      <c r="CL5583" s="6"/>
      <c r="CM5583" s="6"/>
      <c r="CN5583" s="6"/>
      <c r="CO5583" s="6"/>
      <c r="CP5583" s="6"/>
      <c r="CQ5583" s="6"/>
      <c r="CR5583" s="6"/>
      <c r="CS5583" s="6"/>
      <c r="CT5583" s="6"/>
      <c r="CU5583" s="6"/>
      <c r="CV5583" s="6"/>
      <c r="CW5583" s="6"/>
      <c r="CX5583" s="6"/>
      <c r="CY5583" s="6"/>
      <c r="CZ5583" s="6"/>
      <c r="DA5583" s="6"/>
      <c r="DB5583" s="6"/>
      <c r="DC5583" s="6"/>
      <c r="DD5583" s="6"/>
      <c r="DE5583" s="6"/>
      <c r="DF5583" s="6"/>
      <c r="DG5583" s="6"/>
      <c r="DH5583" s="6"/>
      <c r="DI5583" s="6"/>
      <c r="DJ5583" s="6"/>
    </row>
    <row r="5584" spans="15:114" ht="15" customHeight="1" x14ac:dyDescent="0.15"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6"/>
      <c r="BD5584" s="6"/>
      <c r="BE5584" s="6"/>
      <c r="BF5584" s="6"/>
      <c r="BG5584" s="6"/>
      <c r="BH5584" s="6"/>
      <c r="BI5584" s="6"/>
      <c r="BJ5584" s="6"/>
      <c r="BK5584" s="6"/>
      <c r="BL5584" s="6"/>
      <c r="BM5584" s="6"/>
      <c r="BN5584" s="6"/>
      <c r="BO5584" s="6"/>
      <c r="BP5584" s="6"/>
      <c r="BQ5584" s="6"/>
      <c r="BR5584" s="6"/>
      <c r="BS5584" s="6"/>
      <c r="BT5584" s="6"/>
      <c r="BU5584" s="6"/>
      <c r="BV5584" s="6"/>
      <c r="BW5584" s="6"/>
      <c r="BX5584" s="6"/>
      <c r="BY5584" s="6"/>
      <c r="BZ5584" s="6"/>
      <c r="CA5584" s="6"/>
      <c r="CB5584" s="6"/>
      <c r="CC5584" s="6"/>
      <c r="CD5584" s="6"/>
      <c r="CE5584" s="6"/>
      <c r="CF5584" s="6"/>
      <c r="CG5584" s="6"/>
      <c r="CH5584" s="6"/>
      <c r="CI5584" s="6"/>
      <c r="CJ5584" s="6"/>
      <c r="CK5584" s="6"/>
      <c r="CL5584" s="6"/>
      <c r="CM5584" s="6"/>
      <c r="CN5584" s="6"/>
      <c r="CO5584" s="6"/>
      <c r="CP5584" s="6"/>
      <c r="CQ5584" s="6"/>
      <c r="CR5584" s="6"/>
      <c r="CS5584" s="6"/>
      <c r="CT5584" s="6"/>
      <c r="CU5584" s="6"/>
      <c r="CV5584" s="6"/>
      <c r="CW5584" s="6"/>
      <c r="CX5584" s="6"/>
      <c r="CY5584" s="6"/>
      <c r="CZ5584" s="6"/>
      <c r="DA5584" s="6"/>
      <c r="DB5584" s="6"/>
      <c r="DC5584" s="6"/>
      <c r="DD5584" s="6"/>
      <c r="DE5584" s="6"/>
      <c r="DF5584" s="6"/>
      <c r="DG5584" s="6"/>
      <c r="DH5584" s="6"/>
      <c r="DI5584" s="6"/>
      <c r="DJ5584" s="6"/>
    </row>
    <row r="5585" spans="15:114" ht="15" customHeight="1" x14ac:dyDescent="0.15"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6"/>
      <c r="BC5585" s="6"/>
      <c r="BD5585" s="6"/>
      <c r="BE5585" s="6"/>
      <c r="BF5585" s="6"/>
      <c r="BG5585" s="6"/>
      <c r="BH5585" s="6"/>
      <c r="BI5585" s="6"/>
      <c r="BJ5585" s="6"/>
      <c r="BK5585" s="6"/>
      <c r="BL5585" s="6"/>
      <c r="BM5585" s="6"/>
      <c r="BN5585" s="6"/>
      <c r="BO5585" s="6"/>
      <c r="BP5585" s="6"/>
      <c r="BQ5585" s="6"/>
      <c r="BR5585" s="6"/>
      <c r="BS5585" s="6"/>
      <c r="BT5585" s="6"/>
      <c r="BU5585" s="6"/>
      <c r="BV5585" s="6"/>
      <c r="BW5585" s="6"/>
      <c r="BX5585" s="6"/>
      <c r="BY5585" s="6"/>
      <c r="BZ5585" s="6"/>
      <c r="CA5585" s="6"/>
      <c r="CB5585" s="6"/>
      <c r="CC5585" s="6"/>
      <c r="CD5585" s="6"/>
      <c r="CE5585" s="6"/>
      <c r="CF5585" s="6"/>
      <c r="CG5585" s="6"/>
      <c r="CH5585" s="6"/>
      <c r="CI5585" s="6"/>
      <c r="CJ5585" s="6"/>
      <c r="CK5585" s="6"/>
      <c r="CL5585" s="6"/>
      <c r="CM5585" s="6"/>
      <c r="CN5585" s="6"/>
      <c r="CO5585" s="6"/>
      <c r="CP5585" s="6"/>
      <c r="CQ5585" s="6"/>
      <c r="CR5585" s="6"/>
      <c r="CS5585" s="6"/>
      <c r="CT5585" s="6"/>
      <c r="CU5585" s="6"/>
      <c r="CV5585" s="6"/>
      <c r="CW5585" s="6"/>
      <c r="CX5585" s="6"/>
      <c r="CY5585" s="6"/>
      <c r="CZ5585" s="6"/>
      <c r="DA5585" s="6"/>
      <c r="DB5585" s="6"/>
      <c r="DC5585" s="6"/>
      <c r="DD5585" s="6"/>
      <c r="DE5585" s="6"/>
      <c r="DF5585" s="6"/>
      <c r="DG5585" s="6"/>
      <c r="DH5585" s="6"/>
      <c r="DI5585" s="6"/>
      <c r="DJ5585" s="6"/>
    </row>
    <row r="5586" spans="15:114" ht="15" customHeight="1" x14ac:dyDescent="0.15"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  <c r="BH5586" s="6"/>
      <c r="BI5586" s="6"/>
      <c r="BJ5586" s="6"/>
      <c r="BK5586" s="6"/>
      <c r="BL5586" s="6"/>
      <c r="BM5586" s="6"/>
      <c r="BN5586" s="6"/>
      <c r="BO5586" s="6"/>
      <c r="BP5586" s="6"/>
      <c r="BQ5586" s="6"/>
      <c r="BR5586" s="6"/>
      <c r="BS5586" s="6"/>
      <c r="BT5586" s="6"/>
      <c r="BU5586" s="6"/>
      <c r="BV5586" s="6"/>
      <c r="BW5586" s="6"/>
      <c r="BX5586" s="6"/>
      <c r="BY5586" s="6"/>
      <c r="BZ5586" s="6"/>
      <c r="CA5586" s="6"/>
      <c r="CB5586" s="6"/>
      <c r="CC5586" s="6"/>
      <c r="CD5586" s="6"/>
      <c r="CE5586" s="6"/>
      <c r="CF5586" s="6"/>
      <c r="CG5586" s="6"/>
      <c r="CH5586" s="6"/>
      <c r="CI5586" s="6"/>
      <c r="CJ5586" s="6"/>
      <c r="CK5586" s="6"/>
      <c r="CL5586" s="6"/>
      <c r="CM5586" s="6"/>
      <c r="CN5586" s="6"/>
      <c r="CO5586" s="6"/>
      <c r="CP5586" s="6"/>
      <c r="CQ5586" s="6"/>
      <c r="CR5586" s="6"/>
      <c r="CS5586" s="6"/>
      <c r="CT5586" s="6"/>
      <c r="CU5586" s="6"/>
      <c r="CV5586" s="6"/>
      <c r="CW5586" s="6"/>
      <c r="CX5586" s="6"/>
      <c r="CY5586" s="6"/>
      <c r="CZ5586" s="6"/>
      <c r="DA5586" s="6"/>
      <c r="DB5586" s="6"/>
      <c r="DC5586" s="6"/>
      <c r="DD5586" s="6"/>
      <c r="DE5586" s="6"/>
      <c r="DF5586" s="6"/>
      <c r="DG5586" s="6"/>
      <c r="DH5586" s="6"/>
      <c r="DI5586" s="6"/>
      <c r="DJ5586" s="6"/>
    </row>
    <row r="5587" spans="15:114" ht="15" customHeight="1" x14ac:dyDescent="0.15"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  <c r="BH5587" s="6"/>
      <c r="BI5587" s="6"/>
      <c r="BJ5587" s="6"/>
      <c r="BK5587" s="6"/>
      <c r="BL5587" s="6"/>
      <c r="BM5587" s="6"/>
      <c r="BN5587" s="6"/>
      <c r="BO5587" s="6"/>
      <c r="BP5587" s="6"/>
      <c r="BQ5587" s="6"/>
      <c r="BR5587" s="6"/>
      <c r="BS5587" s="6"/>
      <c r="BT5587" s="6"/>
      <c r="BU5587" s="6"/>
      <c r="BV5587" s="6"/>
      <c r="BW5587" s="6"/>
      <c r="BX5587" s="6"/>
      <c r="BY5587" s="6"/>
      <c r="BZ5587" s="6"/>
      <c r="CA5587" s="6"/>
      <c r="CB5587" s="6"/>
      <c r="CC5587" s="6"/>
      <c r="CD5587" s="6"/>
      <c r="CE5587" s="6"/>
      <c r="CF5587" s="6"/>
      <c r="CG5587" s="6"/>
      <c r="CH5587" s="6"/>
      <c r="CI5587" s="6"/>
      <c r="CJ5587" s="6"/>
      <c r="CK5587" s="6"/>
      <c r="CL5587" s="6"/>
      <c r="CM5587" s="6"/>
      <c r="CN5587" s="6"/>
      <c r="CO5587" s="6"/>
      <c r="CP5587" s="6"/>
      <c r="CQ5587" s="6"/>
      <c r="CR5587" s="6"/>
      <c r="CS5587" s="6"/>
      <c r="CT5587" s="6"/>
      <c r="CU5587" s="6"/>
      <c r="CV5587" s="6"/>
      <c r="CW5587" s="6"/>
      <c r="CX5587" s="6"/>
      <c r="CY5587" s="6"/>
      <c r="CZ5587" s="6"/>
      <c r="DA5587" s="6"/>
      <c r="DB5587" s="6"/>
      <c r="DC5587" s="6"/>
      <c r="DD5587" s="6"/>
      <c r="DE5587" s="6"/>
      <c r="DF5587" s="6"/>
      <c r="DG5587" s="6"/>
      <c r="DH5587" s="6"/>
      <c r="DI5587" s="6"/>
      <c r="DJ5587" s="6"/>
    </row>
    <row r="5588" spans="15:114" ht="15" customHeight="1" x14ac:dyDescent="0.15"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6"/>
      <c r="BC5588" s="6"/>
      <c r="BD5588" s="6"/>
      <c r="BE5588" s="6"/>
      <c r="BF5588" s="6"/>
      <c r="BG5588" s="6"/>
      <c r="BH5588" s="6"/>
      <c r="BI5588" s="6"/>
      <c r="BJ5588" s="6"/>
      <c r="BK5588" s="6"/>
      <c r="BL5588" s="6"/>
      <c r="BM5588" s="6"/>
      <c r="BN5588" s="6"/>
      <c r="BO5588" s="6"/>
      <c r="BP5588" s="6"/>
      <c r="BQ5588" s="6"/>
      <c r="BR5588" s="6"/>
      <c r="BS5588" s="6"/>
      <c r="BT5588" s="6"/>
      <c r="BU5588" s="6"/>
      <c r="BV5588" s="6"/>
      <c r="BW5588" s="6"/>
      <c r="BX5588" s="6"/>
      <c r="BY5588" s="6"/>
      <c r="BZ5588" s="6"/>
      <c r="CA5588" s="6"/>
      <c r="CB5588" s="6"/>
      <c r="CC5588" s="6"/>
      <c r="CD5588" s="6"/>
      <c r="CE5588" s="6"/>
      <c r="CF5588" s="6"/>
      <c r="CG5588" s="6"/>
      <c r="CH5588" s="6"/>
      <c r="CI5588" s="6"/>
      <c r="CJ5588" s="6"/>
      <c r="CK5588" s="6"/>
      <c r="CL5588" s="6"/>
      <c r="CM5588" s="6"/>
      <c r="CN5588" s="6"/>
      <c r="CO5588" s="6"/>
      <c r="CP5588" s="6"/>
      <c r="CQ5588" s="6"/>
      <c r="CR5588" s="6"/>
      <c r="CS5588" s="6"/>
      <c r="CT5588" s="6"/>
      <c r="CU5588" s="6"/>
      <c r="CV5588" s="6"/>
      <c r="CW5588" s="6"/>
      <c r="CX5588" s="6"/>
      <c r="CY5588" s="6"/>
      <c r="CZ5588" s="6"/>
      <c r="DA5588" s="6"/>
      <c r="DB5588" s="6"/>
      <c r="DC5588" s="6"/>
      <c r="DD5588" s="6"/>
      <c r="DE5588" s="6"/>
      <c r="DF5588" s="6"/>
      <c r="DG5588" s="6"/>
      <c r="DH5588" s="6"/>
      <c r="DI5588" s="6"/>
      <c r="DJ5588" s="6"/>
    </row>
    <row r="5589" spans="15:114" ht="15" customHeight="1" x14ac:dyDescent="0.15"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6"/>
      <c r="BC5589" s="6"/>
      <c r="BD5589" s="6"/>
      <c r="BE5589" s="6"/>
      <c r="BF5589" s="6"/>
      <c r="BG5589" s="6"/>
      <c r="BH5589" s="6"/>
      <c r="BI5589" s="6"/>
      <c r="BJ5589" s="6"/>
      <c r="BK5589" s="6"/>
      <c r="BL5589" s="6"/>
      <c r="BM5589" s="6"/>
      <c r="BN5589" s="6"/>
      <c r="BO5589" s="6"/>
      <c r="BP5589" s="6"/>
      <c r="BQ5589" s="6"/>
      <c r="BR5589" s="6"/>
      <c r="BS5589" s="6"/>
      <c r="BT5589" s="6"/>
      <c r="BU5589" s="6"/>
      <c r="BV5589" s="6"/>
      <c r="BW5589" s="6"/>
      <c r="BX5589" s="6"/>
      <c r="BY5589" s="6"/>
      <c r="BZ5589" s="6"/>
      <c r="CA5589" s="6"/>
      <c r="CB5589" s="6"/>
      <c r="CC5589" s="6"/>
      <c r="CD5589" s="6"/>
      <c r="CE5589" s="6"/>
      <c r="CF5589" s="6"/>
      <c r="CG5589" s="6"/>
      <c r="CH5589" s="6"/>
      <c r="CI5589" s="6"/>
      <c r="CJ5589" s="6"/>
      <c r="CK5589" s="6"/>
      <c r="CL5589" s="6"/>
      <c r="CM5589" s="6"/>
      <c r="CN5589" s="6"/>
      <c r="CO5589" s="6"/>
      <c r="CP5589" s="6"/>
      <c r="CQ5589" s="6"/>
      <c r="CR5589" s="6"/>
      <c r="CS5589" s="6"/>
      <c r="CT5589" s="6"/>
      <c r="CU5589" s="6"/>
      <c r="CV5589" s="6"/>
      <c r="CW5589" s="6"/>
      <c r="CX5589" s="6"/>
      <c r="CY5589" s="6"/>
      <c r="CZ5589" s="6"/>
      <c r="DA5589" s="6"/>
      <c r="DB5589" s="6"/>
      <c r="DC5589" s="6"/>
      <c r="DD5589" s="6"/>
      <c r="DE5589" s="6"/>
      <c r="DF5589" s="6"/>
      <c r="DG5589" s="6"/>
      <c r="DH5589" s="6"/>
      <c r="DI5589" s="6"/>
      <c r="DJ5589" s="6"/>
    </row>
    <row r="5590" spans="15:114" ht="15" customHeight="1" x14ac:dyDescent="0.15"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6"/>
      <c r="BC5590" s="6"/>
      <c r="BD5590" s="6"/>
      <c r="BE5590" s="6"/>
      <c r="BF5590" s="6"/>
      <c r="BG5590" s="6"/>
      <c r="BH5590" s="6"/>
      <c r="BI5590" s="6"/>
      <c r="BJ5590" s="6"/>
      <c r="BK5590" s="6"/>
      <c r="BL5590" s="6"/>
      <c r="BM5590" s="6"/>
      <c r="BN5590" s="6"/>
      <c r="BO5590" s="6"/>
      <c r="BP5590" s="6"/>
      <c r="BQ5590" s="6"/>
      <c r="BR5590" s="6"/>
      <c r="BS5590" s="6"/>
      <c r="BT5590" s="6"/>
      <c r="BU5590" s="6"/>
      <c r="BV5590" s="6"/>
      <c r="BW5590" s="6"/>
      <c r="BX5590" s="6"/>
      <c r="BY5590" s="6"/>
      <c r="BZ5590" s="6"/>
      <c r="CA5590" s="6"/>
      <c r="CB5590" s="6"/>
      <c r="CC5590" s="6"/>
      <c r="CD5590" s="6"/>
      <c r="CE5590" s="6"/>
      <c r="CF5590" s="6"/>
      <c r="CG5590" s="6"/>
      <c r="CH5590" s="6"/>
      <c r="CI5590" s="6"/>
      <c r="CJ5590" s="6"/>
      <c r="CK5590" s="6"/>
      <c r="CL5590" s="6"/>
      <c r="CM5590" s="6"/>
      <c r="CN5590" s="6"/>
      <c r="CO5590" s="6"/>
      <c r="CP5590" s="6"/>
      <c r="CQ5590" s="6"/>
      <c r="CR5590" s="6"/>
      <c r="CS5590" s="6"/>
      <c r="CT5590" s="6"/>
      <c r="CU5590" s="6"/>
      <c r="CV5590" s="6"/>
      <c r="CW5590" s="6"/>
      <c r="CX5590" s="6"/>
      <c r="CY5590" s="6"/>
      <c r="CZ5590" s="6"/>
      <c r="DA5590" s="6"/>
      <c r="DB5590" s="6"/>
      <c r="DC5590" s="6"/>
      <c r="DD5590" s="6"/>
      <c r="DE5590" s="6"/>
      <c r="DF5590" s="6"/>
      <c r="DG5590" s="6"/>
      <c r="DH5590" s="6"/>
      <c r="DI5590" s="6"/>
      <c r="DJ5590" s="6"/>
    </row>
    <row r="5591" spans="15:114" ht="15" customHeight="1" x14ac:dyDescent="0.15"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6"/>
      <c r="BD5591" s="6"/>
      <c r="BE5591" s="6"/>
      <c r="BF5591" s="6"/>
      <c r="BG5591" s="6"/>
      <c r="BH5591" s="6"/>
      <c r="BI5591" s="6"/>
      <c r="BJ5591" s="6"/>
      <c r="BK5591" s="6"/>
      <c r="BL5591" s="6"/>
      <c r="BM5591" s="6"/>
      <c r="BN5591" s="6"/>
      <c r="BO5591" s="6"/>
      <c r="BP5591" s="6"/>
      <c r="BQ5591" s="6"/>
      <c r="BR5591" s="6"/>
      <c r="BS5591" s="6"/>
      <c r="BT5591" s="6"/>
      <c r="BU5591" s="6"/>
      <c r="BV5591" s="6"/>
      <c r="BW5591" s="6"/>
      <c r="BX5591" s="6"/>
      <c r="BY5591" s="6"/>
      <c r="BZ5591" s="6"/>
      <c r="CA5591" s="6"/>
      <c r="CB5591" s="6"/>
      <c r="CC5591" s="6"/>
      <c r="CD5591" s="6"/>
      <c r="CE5591" s="6"/>
      <c r="CF5591" s="6"/>
      <c r="CG5591" s="6"/>
      <c r="CH5591" s="6"/>
      <c r="CI5591" s="6"/>
      <c r="CJ5591" s="6"/>
      <c r="CK5591" s="6"/>
      <c r="CL5591" s="6"/>
      <c r="CM5591" s="6"/>
      <c r="CN5591" s="6"/>
      <c r="CO5591" s="6"/>
      <c r="CP5591" s="6"/>
      <c r="CQ5591" s="6"/>
      <c r="CR5591" s="6"/>
      <c r="CS5591" s="6"/>
      <c r="CT5591" s="6"/>
      <c r="CU5591" s="6"/>
      <c r="CV5591" s="6"/>
      <c r="CW5591" s="6"/>
      <c r="CX5591" s="6"/>
      <c r="CY5591" s="6"/>
      <c r="CZ5591" s="6"/>
      <c r="DA5591" s="6"/>
      <c r="DB5591" s="6"/>
      <c r="DC5591" s="6"/>
      <c r="DD5591" s="6"/>
      <c r="DE5591" s="6"/>
      <c r="DF5591" s="6"/>
      <c r="DG5591" s="6"/>
      <c r="DH5591" s="6"/>
      <c r="DI5591" s="6"/>
      <c r="DJ5591" s="6"/>
    </row>
    <row r="5592" spans="15:114" ht="15" customHeight="1" x14ac:dyDescent="0.15"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6"/>
      <c r="BD5592" s="6"/>
      <c r="BE5592" s="6"/>
      <c r="BF5592" s="6"/>
      <c r="BG5592" s="6"/>
      <c r="BH5592" s="6"/>
      <c r="BI5592" s="6"/>
      <c r="BJ5592" s="6"/>
      <c r="BK5592" s="6"/>
      <c r="BL5592" s="6"/>
      <c r="BM5592" s="6"/>
      <c r="BN5592" s="6"/>
      <c r="BO5592" s="6"/>
      <c r="BP5592" s="6"/>
      <c r="BQ5592" s="6"/>
      <c r="BR5592" s="6"/>
      <c r="BS5592" s="6"/>
      <c r="BT5592" s="6"/>
      <c r="BU5592" s="6"/>
      <c r="BV5592" s="6"/>
      <c r="BW5592" s="6"/>
      <c r="BX5592" s="6"/>
      <c r="BY5592" s="6"/>
      <c r="BZ5592" s="6"/>
      <c r="CA5592" s="6"/>
      <c r="CB5592" s="6"/>
      <c r="CC5592" s="6"/>
      <c r="CD5592" s="6"/>
      <c r="CE5592" s="6"/>
      <c r="CF5592" s="6"/>
      <c r="CG5592" s="6"/>
      <c r="CH5592" s="6"/>
      <c r="CI5592" s="6"/>
      <c r="CJ5592" s="6"/>
      <c r="CK5592" s="6"/>
      <c r="CL5592" s="6"/>
      <c r="CM5592" s="6"/>
      <c r="CN5592" s="6"/>
      <c r="CO5592" s="6"/>
      <c r="CP5592" s="6"/>
      <c r="CQ5592" s="6"/>
      <c r="CR5592" s="6"/>
      <c r="CS5592" s="6"/>
      <c r="CT5592" s="6"/>
      <c r="CU5592" s="6"/>
      <c r="CV5592" s="6"/>
      <c r="CW5592" s="6"/>
      <c r="CX5592" s="6"/>
      <c r="CY5592" s="6"/>
      <c r="CZ5592" s="6"/>
      <c r="DA5592" s="6"/>
      <c r="DB5592" s="6"/>
      <c r="DC5592" s="6"/>
      <c r="DD5592" s="6"/>
      <c r="DE5592" s="6"/>
      <c r="DF5592" s="6"/>
      <c r="DG5592" s="6"/>
      <c r="DH5592" s="6"/>
      <c r="DI5592" s="6"/>
      <c r="DJ5592" s="6"/>
    </row>
    <row r="5593" spans="15:114" ht="15" customHeight="1" x14ac:dyDescent="0.15"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6"/>
      <c r="BC5593" s="6"/>
      <c r="BD5593" s="6"/>
      <c r="BE5593" s="6"/>
      <c r="BF5593" s="6"/>
      <c r="BG5593" s="6"/>
      <c r="BH5593" s="6"/>
      <c r="BI5593" s="6"/>
      <c r="BJ5593" s="6"/>
      <c r="BK5593" s="6"/>
      <c r="BL5593" s="6"/>
      <c r="BM5593" s="6"/>
      <c r="BN5593" s="6"/>
      <c r="BO5593" s="6"/>
      <c r="BP5593" s="6"/>
      <c r="BQ5593" s="6"/>
      <c r="BR5593" s="6"/>
      <c r="BS5593" s="6"/>
      <c r="BT5593" s="6"/>
      <c r="BU5593" s="6"/>
      <c r="BV5593" s="6"/>
      <c r="BW5593" s="6"/>
      <c r="BX5593" s="6"/>
      <c r="BY5593" s="6"/>
      <c r="BZ5593" s="6"/>
      <c r="CA5593" s="6"/>
      <c r="CB5593" s="6"/>
      <c r="CC5593" s="6"/>
      <c r="CD5593" s="6"/>
      <c r="CE5593" s="6"/>
      <c r="CF5593" s="6"/>
      <c r="CG5593" s="6"/>
      <c r="CH5593" s="6"/>
      <c r="CI5593" s="6"/>
      <c r="CJ5593" s="6"/>
      <c r="CK5593" s="6"/>
      <c r="CL5593" s="6"/>
      <c r="CM5593" s="6"/>
      <c r="CN5593" s="6"/>
      <c r="CO5593" s="6"/>
      <c r="CP5593" s="6"/>
      <c r="CQ5593" s="6"/>
      <c r="CR5593" s="6"/>
      <c r="CS5593" s="6"/>
      <c r="CT5593" s="6"/>
      <c r="CU5593" s="6"/>
      <c r="CV5593" s="6"/>
      <c r="CW5593" s="6"/>
      <c r="CX5593" s="6"/>
      <c r="CY5593" s="6"/>
      <c r="CZ5593" s="6"/>
      <c r="DA5593" s="6"/>
      <c r="DB5593" s="6"/>
      <c r="DC5593" s="6"/>
      <c r="DD5593" s="6"/>
      <c r="DE5593" s="6"/>
      <c r="DF5593" s="6"/>
      <c r="DG5593" s="6"/>
      <c r="DH5593" s="6"/>
      <c r="DI5593" s="6"/>
      <c r="DJ5593" s="6"/>
    </row>
    <row r="5594" spans="15:114" ht="15" customHeight="1" x14ac:dyDescent="0.15"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6"/>
      <c r="BC5594" s="6"/>
      <c r="BD5594" s="6"/>
      <c r="BE5594" s="6"/>
      <c r="BF5594" s="6"/>
      <c r="BG5594" s="6"/>
      <c r="BH5594" s="6"/>
      <c r="BI5594" s="6"/>
      <c r="BJ5594" s="6"/>
      <c r="BK5594" s="6"/>
      <c r="BL5594" s="6"/>
      <c r="BM5594" s="6"/>
      <c r="BN5594" s="6"/>
      <c r="BO5594" s="6"/>
      <c r="BP5594" s="6"/>
      <c r="BQ5594" s="6"/>
      <c r="BR5594" s="6"/>
      <c r="BS5594" s="6"/>
      <c r="BT5594" s="6"/>
      <c r="BU5594" s="6"/>
      <c r="BV5594" s="6"/>
      <c r="BW5594" s="6"/>
      <c r="BX5594" s="6"/>
      <c r="BY5594" s="6"/>
      <c r="BZ5594" s="6"/>
      <c r="CA5594" s="6"/>
      <c r="CB5594" s="6"/>
      <c r="CC5594" s="6"/>
      <c r="CD5594" s="6"/>
      <c r="CE5594" s="6"/>
      <c r="CF5594" s="6"/>
      <c r="CG5594" s="6"/>
      <c r="CH5594" s="6"/>
      <c r="CI5594" s="6"/>
      <c r="CJ5594" s="6"/>
      <c r="CK5594" s="6"/>
      <c r="CL5594" s="6"/>
      <c r="CM5594" s="6"/>
      <c r="CN5594" s="6"/>
      <c r="CO5594" s="6"/>
      <c r="CP5594" s="6"/>
      <c r="CQ5594" s="6"/>
      <c r="CR5594" s="6"/>
      <c r="CS5594" s="6"/>
      <c r="CT5594" s="6"/>
      <c r="CU5594" s="6"/>
      <c r="CV5594" s="6"/>
      <c r="CW5594" s="6"/>
      <c r="CX5594" s="6"/>
      <c r="CY5594" s="6"/>
      <c r="CZ5594" s="6"/>
      <c r="DA5594" s="6"/>
      <c r="DB5594" s="6"/>
      <c r="DC5594" s="6"/>
      <c r="DD5594" s="6"/>
      <c r="DE5594" s="6"/>
      <c r="DF5594" s="6"/>
      <c r="DG5594" s="6"/>
      <c r="DH5594" s="6"/>
      <c r="DI5594" s="6"/>
      <c r="DJ5594" s="6"/>
    </row>
    <row r="5595" spans="15:114" ht="15" customHeight="1" x14ac:dyDescent="0.15"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6"/>
      <c r="BC5595" s="6"/>
      <c r="BD5595" s="6"/>
      <c r="BE5595" s="6"/>
      <c r="BF5595" s="6"/>
      <c r="BG5595" s="6"/>
      <c r="BH5595" s="6"/>
      <c r="BI5595" s="6"/>
      <c r="BJ5595" s="6"/>
      <c r="BK5595" s="6"/>
      <c r="BL5595" s="6"/>
      <c r="BM5595" s="6"/>
      <c r="BN5595" s="6"/>
      <c r="BO5595" s="6"/>
      <c r="BP5595" s="6"/>
      <c r="BQ5595" s="6"/>
      <c r="BR5595" s="6"/>
      <c r="BS5595" s="6"/>
      <c r="BT5595" s="6"/>
      <c r="BU5595" s="6"/>
      <c r="BV5595" s="6"/>
      <c r="BW5595" s="6"/>
      <c r="BX5595" s="6"/>
      <c r="BY5595" s="6"/>
      <c r="BZ5595" s="6"/>
      <c r="CA5595" s="6"/>
      <c r="CB5595" s="6"/>
      <c r="CC5595" s="6"/>
      <c r="CD5595" s="6"/>
      <c r="CE5595" s="6"/>
      <c r="CF5595" s="6"/>
      <c r="CG5595" s="6"/>
      <c r="CH5595" s="6"/>
      <c r="CI5595" s="6"/>
      <c r="CJ5595" s="6"/>
      <c r="CK5595" s="6"/>
      <c r="CL5595" s="6"/>
      <c r="CM5595" s="6"/>
      <c r="CN5595" s="6"/>
      <c r="CO5595" s="6"/>
      <c r="CP5595" s="6"/>
      <c r="CQ5595" s="6"/>
      <c r="CR5595" s="6"/>
      <c r="CS5595" s="6"/>
      <c r="CT5595" s="6"/>
      <c r="CU5595" s="6"/>
      <c r="CV5595" s="6"/>
      <c r="CW5595" s="6"/>
      <c r="CX5595" s="6"/>
      <c r="CY5595" s="6"/>
      <c r="CZ5595" s="6"/>
      <c r="DA5595" s="6"/>
      <c r="DB5595" s="6"/>
      <c r="DC5595" s="6"/>
      <c r="DD5595" s="6"/>
      <c r="DE5595" s="6"/>
      <c r="DF5595" s="6"/>
      <c r="DG5595" s="6"/>
      <c r="DH5595" s="6"/>
      <c r="DI5595" s="6"/>
      <c r="DJ5595" s="6"/>
    </row>
    <row r="5596" spans="15:114" ht="15" customHeight="1" x14ac:dyDescent="0.15"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6"/>
      <c r="BD5596" s="6"/>
      <c r="BE5596" s="6"/>
      <c r="BF5596" s="6"/>
      <c r="BG5596" s="6"/>
      <c r="BH5596" s="6"/>
      <c r="BI5596" s="6"/>
      <c r="BJ5596" s="6"/>
      <c r="BK5596" s="6"/>
      <c r="BL5596" s="6"/>
      <c r="BM5596" s="6"/>
      <c r="BN5596" s="6"/>
      <c r="BO5596" s="6"/>
      <c r="BP5596" s="6"/>
      <c r="BQ5596" s="6"/>
      <c r="BR5596" s="6"/>
      <c r="BS5596" s="6"/>
      <c r="BT5596" s="6"/>
      <c r="BU5596" s="6"/>
      <c r="BV5596" s="6"/>
      <c r="BW5596" s="6"/>
      <c r="BX5596" s="6"/>
      <c r="BY5596" s="6"/>
      <c r="BZ5596" s="6"/>
      <c r="CA5596" s="6"/>
      <c r="CB5596" s="6"/>
      <c r="CC5596" s="6"/>
      <c r="CD5596" s="6"/>
      <c r="CE5596" s="6"/>
      <c r="CF5596" s="6"/>
      <c r="CG5596" s="6"/>
      <c r="CH5596" s="6"/>
      <c r="CI5596" s="6"/>
      <c r="CJ5596" s="6"/>
      <c r="CK5596" s="6"/>
      <c r="CL5596" s="6"/>
      <c r="CM5596" s="6"/>
      <c r="CN5596" s="6"/>
      <c r="CO5596" s="6"/>
      <c r="CP5596" s="6"/>
      <c r="CQ5596" s="6"/>
      <c r="CR5596" s="6"/>
      <c r="CS5596" s="6"/>
      <c r="CT5596" s="6"/>
      <c r="CU5596" s="6"/>
      <c r="CV5596" s="6"/>
      <c r="CW5596" s="6"/>
      <c r="CX5596" s="6"/>
      <c r="CY5596" s="6"/>
      <c r="CZ5596" s="6"/>
      <c r="DA5596" s="6"/>
      <c r="DB5596" s="6"/>
      <c r="DC5596" s="6"/>
      <c r="DD5596" s="6"/>
      <c r="DE5596" s="6"/>
      <c r="DF5596" s="6"/>
      <c r="DG5596" s="6"/>
      <c r="DH5596" s="6"/>
      <c r="DI5596" s="6"/>
      <c r="DJ5596" s="6"/>
    </row>
    <row r="5597" spans="15:114" ht="15" customHeight="1" x14ac:dyDescent="0.15"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6"/>
      <c r="BC5597" s="6"/>
      <c r="BD5597" s="6"/>
      <c r="BE5597" s="6"/>
      <c r="BF5597" s="6"/>
      <c r="BG5597" s="6"/>
      <c r="BH5597" s="6"/>
      <c r="BI5597" s="6"/>
      <c r="BJ5597" s="6"/>
      <c r="BK5597" s="6"/>
      <c r="BL5597" s="6"/>
      <c r="BM5597" s="6"/>
      <c r="BN5597" s="6"/>
      <c r="BO5597" s="6"/>
      <c r="BP5597" s="6"/>
      <c r="BQ5597" s="6"/>
      <c r="BR5597" s="6"/>
      <c r="BS5597" s="6"/>
      <c r="BT5597" s="6"/>
      <c r="BU5597" s="6"/>
      <c r="BV5597" s="6"/>
      <c r="BW5597" s="6"/>
      <c r="BX5597" s="6"/>
      <c r="BY5597" s="6"/>
      <c r="BZ5597" s="6"/>
      <c r="CA5597" s="6"/>
      <c r="CB5597" s="6"/>
      <c r="CC5597" s="6"/>
      <c r="CD5597" s="6"/>
      <c r="CE5597" s="6"/>
      <c r="CF5597" s="6"/>
      <c r="CG5597" s="6"/>
      <c r="CH5597" s="6"/>
      <c r="CI5597" s="6"/>
      <c r="CJ5597" s="6"/>
      <c r="CK5597" s="6"/>
      <c r="CL5597" s="6"/>
      <c r="CM5597" s="6"/>
      <c r="CN5597" s="6"/>
      <c r="CO5597" s="6"/>
      <c r="CP5597" s="6"/>
      <c r="CQ5597" s="6"/>
      <c r="CR5597" s="6"/>
      <c r="CS5597" s="6"/>
      <c r="CT5597" s="6"/>
      <c r="CU5597" s="6"/>
      <c r="CV5597" s="6"/>
      <c r="CW5597" s="6"/>
      <c r="CX5597" s="6"/>
      <c r="CY5597" s="6"/>
      <c r="CZ5597" s="6"/>
      <c r="DA5597" s="6"/>
      <c r="DB5597" s="6"/>
      <c r="DC5597" s="6"/>
      <c r="DD5597" s="6"/>
      <c r="DE5597" s="6"/>
      <c r="DF5597" s="6"/>
      <c r="DG5597" s="6"/>
      <c r="DH5597" s="6"/>
      <c r="DI5597" s="6"/>
      <c r="DJ5597" s="6"/>
    </row>
    <row r="5598" spans="15:114" ht="15" customHeight="1" x14ac:dyDescent="0.15"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6"/>
      <c r="BC5598" s="6"/>
      <c r="BD5598" s="6"/>
      <c r="BE5598" s="6"/>
      <c r="BF5598" s="6"/>
      <c r="BG5598" s="6"/>
      <c r="BH5598" s="6"/>
      <c r="BI5598" s="6"/>
      <c r="BJ5598" s="6"/>
      <c r="BK5598" s="6"/>
      <c r="BL5598" s="6"/>
      <c r="BM5598" s="6"/>
      <c r="BN5598" s="6"/>
      <c r="BO5598" s="6"/>
      <c r="BP5598" s="6"/>
      <c r="BQ5598" s="6"/>
      <c r="BR5598" s="6"/>
      <c r="BS5598" s="6"/>
      <c r="BT5598" s="6"/>
      <c r="BU5598" s="6"/>
      <c r="BV5598" s="6"/>
      <c r="BW5598" s="6"/>
      <c r="BX5598" s="6"/>
      <c r="BY5598" s="6"/>
      <c r="BZ5598" s="6"/>
      <c r="CA5598" s="6"/>
      <c r="CB5598" s="6"/>
      <c r="CC5598" s="6"/>
      <c r="CD5598" s="6"/>
      <c r="CE5598" s="6"/>
      <c r="CF5598" s="6"/>
      <c r="CG5598" s="6"/>
      <c r="CH5598" s="6"/>
      <c r="CI5598" s="6"/>
      <c r="CJ5598" s="6"/>
      <c r="CK5598" s="6"/>
      <c r="CL5598" s="6"/>
      <c r="CM5598" s="6"/>
      <c r="CN5598" s="6"/>
      <c r="CO5598" s="6"/>
      <c r="CP5598" s="6"/>
      <c r="CQ5598" s="6"/>
      <c r="CR5598" s="6"/>
      <c r="CS5598" s="6"/>
      <c r="CT5598" s="6"/>
      <c r="CU5598" s="6"/>
      <c r="CV5598" s="6"/>
      <c r="CW5598" s="6"/>
      <c r="CX5598" s="6"/>
      <c r="CY5598" s="6"/>
      <c r="CZ5598" s="6"/>
      <c r="DA5598" s="6"/>
      <c r="DB5598" s="6"/>
      <c r="DC5598" s="6"/>
      <c r="DD5598" s="6"/>
      <c r="DE5598" s="6"/>
      <c r="DF5598" s="6"/>
      <c r="DG5598" s="6"/>
      <c r="DH5598" s="6"/>
      <c r="DI5598" s="6"/>
      <c r="DJ5598" s="6"/>
    </row>
    <row r="5599" spans="15:114" ht="15" customHeight="1" x14ac:dyDescent="0.15"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6"/>
      <c r="BD5599" s="6"/>
      <c r="BE5599" s="6"/>
      <c r="BF5599" s="6"/>
      <c r="BG5599" s="6"/>
      <c r="BH5599" s="6"/>
      <c r="BI5599" s="6"/>
      <c r="BJ5599" s="6"/>
      <c r="BK5599" s="6"/>
      <c r="BL5599" s="6"/>
      <c r="BM5599" s="6"/>
      <c r="BN5599" s="6"/>
      <c r="BO5599" s="6"/>
      <c r="BP5599" s="6"/>
      <c r="BQ5599" s="6"/>
      <c r="BR5599" s="6"/>
      <c r="BS5599" s="6"/>
      <c r="BT5599" s="6"/>
      <c r="BU5599" s="6"/>
      <c r="BV5599" s="6"/>
      <c r="BW5599" s="6"/>
      <c r="BX5599" s="6"/>
      <c r="BY5599" s="6"/>
      <c r="BZ5599" s="6"/>
      <c r="CA5599" s="6"/>
      <c r="CB5599" s="6"/>
      <c r="CC5599" s="6"/>
      <c r="CD5599" s="6"/>
      <c r="CE5599" s="6"/>
      <c r="CF5599" s="6"/>
      <c r="CG5599" s="6"/>
      <c r="CH5599" s="6"/>
      <c r="CI5599" s="6"/>
      <c r="CJ5599" s="6"/>
      <c r="CK5599" s="6"/>
      <c r="CL5599" s="6"/>
      <c r="CM5599" s="6"/>
      <c r="CN5599" s="6"/>
      <c r="CO5599" s="6"/>
      <c r="CP5599" s="6"/>
      <c r="CQ5599" s="6"/>
      <c r="CR5599" s="6"/>
      <c r="CS5599" s="6"/>
      <c r="CT5599" s="6"/>
      <c r="CU5599" s="6"/>
      <c r="CV5599" s="6"/>
      <c r="CW5599" s="6"/>
      <c r="CX5599" s="6"/>
      <c r="CY5599" s="6"/>
      <c r="CZ5599" s="6"/>
      <c r="DA5599" s="6"/>
      <c r="DB5599" s="6"/>
      <c r="DC5599" s="6"/>
      <c r="DD5599" s="6"/>
      <c r="DE5599" s="6"/>
      <c r="DF5599" s="6"/>
      <c r="DG5599" s="6"/>
      <c r="DH5599" s="6"/>
      <c r="DI5599" s="6"/>
      <c r="DJ5599" s="6"/>
    </row>
    <row r="5600" spans="15:114" ht="15" customHeight="1" x14ac:dyDescent="0.15"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6"/>
      <c r="BC5600" s="6"/>
      <c r="BD5600" s="6"/>
      <c r="BE5600" s="6"/>
      <c r="BF5600" s="6"/>
      <c r="BG5600" s="6"/>
      <c r="BH5600" s="6"/>
      <c r="BI5600" s="6"/>
      <c r="BJ5600" s="6"/>
      <c r="BK5600" s="6"/>
      <c r="BL5600" s="6"/>
      <c r="BM5600" s="6"/>
      <c r="BN5600" s="6"/>
      <c r="BO5600" s="6"/>
      <c r="BP5600" s="6"/>
      <c r="BQ5600" s="6"/>
      <c r="BR5600" s="6"/>
      <c r="BS5600" s="6"/>
      <c r="BT5600" s="6"/>
      <c r="BU5600" s="6"/>
      <c r="BV5600" s="6"/>
      <c r="BW5600" s="6"/>
      <c r="BX5600" s="6"/>
      <c r="BY5600" s="6"/>
      <c r="BZ5600" s="6"/>
      <c r="CA5600" s="6"/>
      <c r="CB5600" s="6"/>
      <c r="CC5600" s="6"/>
      <c r="CD5600" s="6"/>
      <c r="CE5600" s="6"/>
      <c r="CF5600" s="6"/>
      <c r="CG5600" s="6"/>
      <c r="CH5600" s="6"/>
      <c r="CI5600" s="6"/>
      <c r="CJ5600" s="6"/>
      <c r="CK5600" s="6"/>
      <c r="CL5600" s="6"/>
      <c r="CM5600" s="6"/>
      <c r="CN5600" s="6"/>
      <c r="CO5600" s="6"/>
      <c r="CP5600" s="6"/>
      <c r="CQ5600" s="6"/>
      <c r="CR5600" s="6"/>
      <c r="CS5600" s="6"/>
      <c r="CT5600" s="6"/>
      <c r="CU5600" s="6"/>
      <c r="CV5600" s="6"/>
      <c r="CW5600" s="6"/>
      <c r="CX5600" s="6"/>
      <c r="CY5600" s="6"/>
      <c r="CZ5600" s="6"/>
      <c r="DA5600" s="6"/>
      <c r="DB5600" s="6"/>
      <c r="DC5600" s="6"/>
      <c r="DD5600" s="6"/>
      <c r="DE5600" s="6"/>
      <c r="DF5600" s="6"/>
      <c r="DG5600" s="6"/>
      <c r="DH5600" s="6"/>
      <c r="DI5600" s="6"/>
      <c r="DJ5600" s="6"/>
    </row>
    <row r="5601" spans="15:114" ht="15" customHeight="1" x14ac:dyDescent="0.15"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6"/>
      <c r="BC5601" s="6"/>
      <c r="BD5601" s="6"/>
      <c r="BE5601" s="6"/>
      <c r="BF5601" s="6"/>
      <c r="BG5601" s="6"/>
      <c r="BH5601" s="6"/>
      <c r="BI5601" s="6"/>
      <c r="BJ5601" s="6"/>
      <c r="BK5601" s="6"/>
      <c r="BL5601" s="6"/>
      <c r="BM5601" s="6"/>
      <c r="BN5601" s="6"/>
      <c r="BO5601" s="6"/>
      <c r="BP5601" s="6"/>
      <c r="BQ5601" s="6"/>
      <c r="BR5601" s="6"/>
      <c r="BS5601" s="6"/>
      <c r="BT5601" s="6"/>
      <c r="BU5601" s="6"/>
      <c r="BV5601" s="6"/>
      <c r="BW5601" s="6"/>
      <c r="BX5601" s="6"/>
      <c r="BY5601" s="6"/>
      <c r="BZ5601" s="6"/>
      <c r="CA5601" s="6"/>
      <c r="CB5601" s="6"/>
      <c r="CC5601" s="6"/>
      <c r="CD5601" s="6"/>
      <c r="CE5601" s="6"/>
      <c r="CF5601" s="6"/>
      <c r="CG5601" s="6"/>
      <c r="CH5601" s="6"/>
      <c r="CI5601" s="6"/>
      <c r="CJ5601" s="6"/>
      <c r="CK5601" s="6"/>
      <c r="CL5601" s="6"/>
      <c r="CM5601" s="6"/>
      <c r="CN5601" s="6"/>
      <c r="CO5601" s="6"/>
      <c r="CP5601" s="6"/>
      <c r="CQ5601" s="6"/>
      <c r="CR5601" s="6"/>
      <c r="CS5601" s="6"/>
      <c r="CT5601" s="6"/>
      <c r="CU5601" s="6"/>
      <c r="CV5601" s="6"/>
      <c r="CW5601" s="6"/>
      <c r="CX5601" s="6"/>
      <c r="CY5601" s="6"/>
      <c r="CZ5601" s="6"/>
      <c r="DA5601" s="6"/>
      <c r="DB5601" s="6"/>
      <c r="DC5601" s="6"/>
      <c r="DD5601" s="6"/>
      <c r="DE5601" s="6"/>
      <c r="DF5601" s="6"/>
      <c r="DG5601" s="6"/>
      <c r="DH5601" s="6"/>
      <c r="DI5601" s="6"/>
      <c r="DJ5601" s="6"/>
    </row>
    <row r="5602" spans="15:114" ht="15" customHeight="1" x14ac:dyDescent="0.15"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  <c r="BH5602" s="6"/>
      <c r="BI5602" s="6"/>
      <c r="BJ5602" s="6"/>
      <c r="BK5602" s="6"/>
      <c r="BL5602" s="6"/>
      <c r="BM5602" s="6"/>
      <c r="BN5602" s="6"/>
      <c r="BO5602" s="6"/>
      <c r="BP5602" s="6"/>
      <c r="BQ5602" s="6"/>
      <c r="BR5602" s="6"/>
      <c r="BS5602" s="6"/>
      <c r="BT5602" s="6"/>
      <c r="BU5602" s="6"/>
      <c r="BV5602" s="6"/>
      <c r="BW5602" s="6"/>
      <c r="BX5602" s="6"/>
      <c r="BY5602" s="6"/>
      <c r="BZ5602" s="6"/>
      <c r="CA5602" s="6"/>
      <c r="CB5602" s="6"/>
      <c r="CC5602" s="6"/>
      <c r="CD5602" s="6"/>
      <c r="CE5602" s="6"/>
      <c r="CF5602" s="6"/>
      <c r="CG5602" s="6"/>
      <c r="CH5602" s="6"/>
      <c r="CI5602" s="6"/>
      <c r="CJ5602" s="6"/>
      <c r="CK5602" s="6"/>
      <c r="CL5602" s="6"/>
      <c r="CM5602" s="6"/>
      <c r="CN5602" s="6"/>
      <c r="CO5602" s="6"/>
      <c r="CP5602" s="6"/>
      <c r="CQ5602" s="6"/>
      <c r="CR5602" s="6"/>
      <c r="CS5602" s="6"/>
      <c r="CT5602" s="6"/>
      <c r="CU5602" s="6"/>
      <c r="CV5602" s="6"/>
      <c r="CW5602" s="6"/>
      <c r="CX5602" s="6"/>
      <c r="CY5602" s="6"/>
      <c r="CZ5602" s="6"/>
      <c r="DA5602" s="6"/>
      <c r="DB5602" s="6"/>
      <c r="DC5602" s="6"/>
      <c r="DD5602" s="6"/>
      <c r="DE5602" s="6"/>
      <c r="DF5602" s="6"/>
      <c r="DG5602" s="6"/>
      <c r="DH5602" s="6"/>
      <c r="DI5602" s="6"/>
      <c r="DJ5602" s="6"/>
    </row>
    <row r="5603" spans="15:114" ht="15" customHeight="1" x14ac:dyDescent="0.15"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  <c r="BH5603" s="6"/>
      <c r="BI5603" s="6"/>
      <c r="BJ5603" s="6"/>
      <c r="BK5603" s="6"/>
      <c r="BL5603" s="6"/>
      <c r="BM5603" s="6"/>
      <c r="BN5603" s="6"/>
      <c r="BO5603" s="6"/>
      <c r="BP5603" s="6"/>
      <c r="BQ5603" s="6"/>
      <c r="BR5603" s="6"/>
      <c r="BS5603" s="6"/>
      <c r="BT5603" s="6"/>
      <c r="BU5603" s="6"/>
      <c r="BV5603" s="6"/>
      <c r="BW5603" s="6"/>
      <c r="BX5603" s="6"/>
      <c r="BY5603" s="6"/>
      <c r="BZ5603" s="6"/>
      <c r="CA5603" s="6"/>
      <c r="CB5603" s="6"/>
      <c r="CC5603" s="6"/>
      <c r="CD5603" s="6"/>
      <c r="CE5603" s="6"/>
      <c r="CF5603" s="6"/>
      <c r="CG5603" s="6"/>
      <c r="CH5603" s="6"/>
      <c r="CI5603" s="6"/>
      <c r="CJ5603" s="6"/>
      <c r="CK5603" s="6"/>
      <c r="CL5603" s="6"/>
      <c r="CM5603" s="6"/>
      <c r="CN5603" s="6"/>
      <c r="CO5603" s="6"/>
      <c r="CP5603" s="6"/>
      <c r="CQ5603" s="6"/>
      <c r="CR5603" s="6"/>
      <c r="CS5603" s="6"/>
      <c r="CT5603" s="6"/>
      <c r="CU5603" s="6"/>
      <c r="CV5603" s="6"/>
      <c r="CW5603" s="6"/>
      <c r="CX5603" s="6"/>
      <c r="CY5603" s="6"/>
      <c r="CZ5603" s="6"/>
      <c r="DA5603" s="6"/>
      <c r="DB5603" s="6"/>
      <c r="DC5603" s="6"/>
      <c r="DD5603" s="6"/>
      <c r="DE5603" s="6"/>
      <c r="DF5603" s="6"/>
      <c r="DG5603" s="6"/>
      <c r="DH5603" s="6"/>
      <c r="DI5603" s="6"/>
      <c r="DJ5603" s="6"/>
    </row>
    <row r="5604" spans="15:114" ht="15" customHeight="1" x14ac:dyDescent="0.15"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6"/>
      <c r="BD5604" s="6"/>
      <c r="BE5604" s="6"/>
      <c r="BF5604" s="6"/>
      <c r="BG5604" s="6"/>
      <c r="BH5604" s="6"/>
      <c r="BI5604" s="6"/>
      <c r="BJ5604" s="6"/>
      <c r="BK5604" s="6"/>
      <c r="BL5604" s="6"/>
      <c r="BM5604" s="6"/>
      <c r="BN5604" s="6"/>
      <c r="BO5604" s="6"/>
      <c r="BP5604" s="6"/>
      <c r="BQ5604" s="6"/>
      <c r="BR5604" s="6"/>
      <c r="BS5604" s="6"/>
      <c r="BT5604" s="6"/>
      <c r="BU5604" s="6"/>
      <c r="BV5604" s="6"/>
      <c r="BW5604" s="6"/>
      <c r="BX5604" s="6"/>
      <c r="BY5604" s="6"/>
      <c r="BZ5604" s="6"/>
      <c r="CA5604" s="6"/>
      <c r="CB5604" s="6"/>
      <c r="CC5604" s="6"/>
      <c r="CD5604" s="6"/>
      <c r="CE5604" s="6"/>
      <c r="CF5604" s="6"/>
      <c r="CG5604" s="6"/>
      <c r="CH5604" s="6"/>
      <c r="CI5604" s="6"/>
      <c r="CJ5604" s="6"/>
      <c r="CK5604" s="6"/>
      <c r="CL5604" s="6"/>
      <c r="CM5604" s="6"/>
      <c r="CN5604" s="6"/>
      <c r="CO5604" s="6"/>
      <c r="CP5604" s="6"/>
      <c r="CQ5604" s="6"/>
      <c r="CR5604" s="6"/>
      <c r="CS5604" s="6"/>
      <c r="CT5604" s="6"/>
      <c r="CU5604" s="6"/>
      <c r="CV5604" s="6"/>
      <c r="CW5604" s="6"/>
      <c r="CX5604" s="6"/>
      <c r="CY5604" s="6"/>
      <c r="CZ5604" s="6"/>
      <c r="DA5604" s="6"/>
      <c r="DB5604" s="6"/>
      <c r="DC5604" s="6"/>
      <c r="DD5604" s="6"/>
      <c r="DE5604" s="6"/>
      <c r="DF5604" s="6"/>
      <c r="DG5604" s="6"/>
      <c r="DH5604" s="6"/>
      <c r="DI5604" s="6"/>
      <c r="DJ5604" s="6"/>
    </row>
    <row r="5605" spans="15:114" ht="15" customHeight="1" x14ac:dyDescent="0.15"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6"/>
      <c r="BC5605" s="6"/>
      <c r="BD5605" s="6"/>
      <c r="BE5605" s="6"/>
      <c r="BF5605" s="6"/>
      <c r="BG5605" s="6"/>
      <c r="BH5605" s="6"/>
      <c r="BI5605" s="6"/>
      <c r="BJ5605" s="6"/>
      <c r="BK5605" s="6"/>
      <c r="BL5605" s="6"/>
      <c r="BM5605" s="6"/>
      <c r="BN5605" s="6"/>
      <c r="BO5605" s="6"/>
      <c r="BP5605" s="6"/>
      <c r="BQ5605" s="6"/>
      <c r="BR5605" s="6"/>
      <c r="BS5605" s="6"/>
      <c r="BT5605" s="6"/>
      <c r="BU5605" s="6"/>
      <c r="BV5605" s="6"/>
      <c r="BW5605" s="6"/>
      <c r="BX5605" s="6"/>
      <c r="BY5605" s="6"/>
      <c r="BZ5605" s="6"/>
      <c r="CA5605" s="6"/>
      <c r="CB5605" s="6"/>
      <c r="CC5605" s="6"/>
      <c r="CD5605" s="6"/>
      <c r="CE5605" s="6"/>
      <c r="CF5605" s="6"/>
      <c r="CG5605" s="6"/>
      <c r="CH5605" s="6"/>
      <c r="CI5605" s="6"/>
      <c r="CJ5605" s="6"/>
      <c r="CK5605" s="6"/>
      <c r="CL5605" s="6"/>
      <c r="CM5605" s="6"/>
      <c r="CN5605" s="6"/>
      <c r="CO5605" s="6"/>
      <c r="CP5605" s="6"/>
      <c r="CQ5605" s="6"/>
      <c r="CR5605" s="6"/>
      <c r="CS5605" s="6"/>
      <c r="CT5605" s="6"/>
      <c r="CU5605" s="6"/>
      <c r="CV5605" s="6"/>
      <c r="CW5605" s="6"/>
      <c r="CX5605" s="6"/>
      <c r="CY5605" s="6"/>
      <c r="CZ5605" s="6"/>
      <c r="DA5605" s="6"/>
      <c r="DB5605" s="6"/>
      <c r="DC5605" s="6"/>
      <c r="DD5605" s="6"/>
      <c r="DE5605" s="6"/>
      <c r="DF5605" s="6"/>
      <c r="DG5605" s="6"/>
      <c r="DH5605" s="6"/>
      <c r="DI5605" s="6"/>
      <c r="DJ5605" s="6"/>
    </row>
    <row r="5606" spans="15:114" ht="15" customHeight="1" x14ac:dyDescent="0.15"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6"/>
      <c r="BC5606" s="6"/>
      <c r="BD5606" s="6"/>
      <c r="BE5606" s="6"/>
      <c r="BF5606" s="6"/>
      <c r="BG5606" s="6"/>
      <c r="BH5606" s="6"/>
      <c r="BI5606" s="6"/>
      <c r="BJ5606" s="6"/>
      <c r="BK5606" s="6"/>
      <c r="BL5606" s="6"/>
      <c r="BM5606" s="6"/>
      <c r="BN5606" s="6"/>
      <c r="BO5606" s="6"/>
      <c r="BP5606" s="6"/>
      <c r="BQ5606" s="6"/>
      <c r="BR5606" s="6"/>
      <c r="BS5606" s="6"/>
      <c r="BT5606" s="6"/>
      <c r="BU5606" s="6"/>
      <c r="BV5606" s="6"/>
      <c r="BW5606" s="6"/>
      <c r="BX5606" s="6"/>
      <c r="BY5606" s="6"/>
      <c r="BZ5606" s="6"/>
      <c r="CA5606" s="6"/>
      <c r="CB5606" s="6"/>
      <c r="CC5606" s="6"/>
      <c r="CD5606" s="6"/>
      <c r="CE5606" s="6"/>
      <c r="CF5606" s="6"/>
      <c r="CG5606" s="6"/>
      <c r="CH5606" s="6"/>
      <c r="CI5606" s="6"/>
      <c r="CJ5606" s="6"/>
      <c r="CK5606" s="6"/>
      <c r="CL5606" s="6"/>
      <c r="CM5606" s="6"/>
      <c r="CN5606" s="6"/>
      <c r="CO5606" s="6"/>
      <c r="CP5606" s="6"/>
      <c r="CQ5606" s="6"/>
      <c r="CR5606" s="6"/>
      <c r="CS5606" s="6"/>
      <c r="CT5606" s="6"/>
      <c r="CU5606" s="6"/>
      <c r="CV5606" s="6"/>
      <c r="CW5606" s="6"/>
      <c r="CX5606" s="6"/>
      <c r="CY5606" s="6"/>
      <c r="CZ5606" s="6"/>
      <c r="DA5606" s="6"/>
      <c r="DB5606" s="6"/>
      <c r="DC5606" s="6"/>
      <c r="DD5606" s="6"/>
      <c r="DE5606" s="6"/>
      <c r="DF5606" s="6"/>
      <c r="DG5606" s="6"/>
      <c r="DH5606" s="6"/>
      <c r="DI5606" s="6"/>
      <c r="DJ5606" s="6"/>
    </row>
    <row r="5607" spans="15:114" ht="15" customHeight="1" x14ac:dyDescent="0.15"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6"/>
      <c r="BD5607" s="6"/>
      <c r="BE5607" s="6"/>
      <c r="BF5607" s="6"/>
      <c r="BG5607" s="6"/>
      <c r="BH5607" s="6"/>
      <c r="BI5607" s="6"/>
      <c r="BJ5607" s="6"/>
      <c r="BK5607" s="6"/>
      <c r="BL5607" s="6"/>
      <c r="BM5607" s="6"/>
      <c r="BN5607" s="6"/>
      <c r="BO5607" s="6"/>
      <c r="BP5607" s="6"/>
      <c r="BQ5607" s="6"/>
      <c r="BR5607" s="6"/>
      <c r="BS5607" s="6"/>
      <c r="BT5607" s="6"/>
      <c r="BU5607" s="6"/>
      <c r="BV5607" s="6"/>
      <c r="BW5607" s="6"/>
      <c r="BX5607" s="6"/>
      <c r="BY5607" s="6"/>
      <c r="BZ5607" s="6"/>
      <c r="CA5607" s="6"/>
      <c r="CB5607" s="6"/>
      <c r="CC5607" s="6"/>
      <c r="CD5607" s="6"/>
      <c r="CE5607" s="6"/>
      <c r="CF5607" s="6"/>
      <c r="CG5607" s="6"/>
      <c r="CH5607" s="6"/>
      <c r="CI5607" s="6"/>
      <c r="CJ5607" s="6"/>
      <c r="CK5607" s="6"/>
      <c r="CL5607" s="6"/>
      <c r="CM5607" s="6"/>
      <c r="CN5607" s="6"/>
      <c r="CO5607" s="6"/>
      <c r="CP5607" s="6"/>
      <c r="CQ5607" s="6"/>
      <c r="CR5607" s="6"/>
      <c r="CS5607" s="6"/>
      <c r="CT5607" s="6"/>
      <c r="CU5607" s="6"/>
      <c r="CV5607" s="6"/>
      <c r="CW5607" s="6"/>
      <c r="CX5607" s="6"/>
      <c r="CY5607" s="6"/>
      <c r="CZ5607" s="6"/>
      <c r="DA5607" s="6"/>
      <c r="DB5607" s="6"/>
      <c r="DC5607" s="6"/>
      <c r="DD5607" s="6"/>
      <c r="DE5607" s="6"/>
      <c r="DF5607" s="6"/>
      <c r="DG5607" s="6"/>
      <c r="DH5607" s="6"/>
      <c r="DI5607" s="6"/>
      <c r="DJ5607" s="6"/>
    </row>
    <row r="5608" spans="15:114" ht="15" customHeight="1" x14ac:dyDescent="0.15"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6"/>
      <c r="BC5608" s="6"/>
      <c r="BD5608" s="6"/>
      <c r="BE5608" s="6"/>
      <c r="BF5608" s="6"/>
      <c r="BG5608" s="6"/>
      <c r="BH5608" s="6"/>
      <c r="BI5608" s="6"/>
      <c r="BJ5608" s="6"/>
      <c r="BK5608" s="6"/>
      <c r="BL5608" s="6"/>
      <c r="BM5608" s="6"/>
      <c r="BN5608" s="6"/>
      <c r="BO5608" s="6"/>
      <c r="BP5608" s="6"/>
      <c r="BQ5608" s="6"/>
      <c r="BR5608" s="6"/>
      <c r="BS5608" s="6"/>
      <c r="BT5608" s="6"/>
      <c r="BU5608" s="6"/>
      <c r="BV5608" s="6"/>
      <c r="BW5608" s="6"/>
      <c r="BX5608" s="6"/>
      <c r="BY5608" s="6"/>
      <c r="BZ5608" s="6"/>
      <c r="CA5608" s="6"/>
      <c r="CB5608" s="6"/>
      <c r="CC5608" s="6"/>
      <c r="CD5608" s="6"/>
      <c r="CE5608" s="6"/>
      <c r="CF5608" s="6"/>
      <c r="CG5608" s="6"/>
      <c r="CH5608" s="6"/>
      <c r="CI5608" s="6"/>
      <c r="CJ5608" s="6"/>
      <c r="CK5608" s="6"/>
      <c r="CL5608" s="6"/>
      <c r="CM5608" s="6"/>
      <c r="CN5608" s="6"/>
      <c r="CO5608" s="6"/>
      <c r="CP5608" s="6"/>
      <c r="CQ5608" s="6"/>
      <c r="CR5608" s="6"/>
      <c r="CS5608" s="6"/>
      <c r="CT5608" s="6"/>
      <c r="CU5608" s="6"/>
      <c r="CV5608" s="6"/>
      <c r="CW5608" s="6"/>
      <c r="CX5608" s="6"/>
      <c r="CY5608" s="6"/>
      <c r="CZ5608" s="6"/>
      <c r="DA5608" s="6"/>
      <c r="DB5608" s="6"/>
      <c r="DC5608" s="6"/>
      <c r="DD5608" s="6"/>
      <c r="DE5608" s="6"/>
      <c r="DF5608" s="6"/>
      <c r="DG5608" s="6"/>
      <c r="DH5608" s="6"/>
      <c r="DI5608" s="6"/>
      <c r="DJ5608" s="6"/>
    </row>
    <row r="5609" spans="15:114" ht="15" customHeight="1" x14ac:dyDescent="0.15"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6"/>
      <c r="BC5609" s="6"/>
      <c r="BD5609" s="6"/>
      <c r="BE5609" s="6"/>
      <c r="BF5609" s="6"/>
      <c r="BG5609" s="6"/>
      <c r="BH5609" s="6"/>
      <c r="BI5609" s="6"/>
      <c r="BJ5609" s="6"/>
      <c r="BK5609" s="6"/>
      <c r="BL5609" s="6"/>
      <c r="BM5609" s="6"/>
      <c r="BN5609" s="6"/>
      <c r="BO5609" s="6"/>
      <c r="BP5609" s="6"/>
      <c r="BQ5609" s="6"/>
      <c r="BR5609" s="6"/>
      <c r="BS5609" s="6"/>
      <c r="BT5609" s="6"/>
      <c r="BU5609" s="6"/>
      <c r="BV5609" s="6"/>
      <c r="BW5609" s="6"/>
      <c r="BX5609" s="6"/>
      <c r="BY5609" s="6"/>
      <c r="BZ5609" s="6"/>
      <c r="CA5609" s="6"/>
      <c r="CB5609" s="6"/>
      <c r="CC5609" s="6"/>
      <c r="CD5609" s="6"/>
      <c r="CE5609" s="6"/>
      <c r="CF5609" s="6"/>
      <c r="CG5609" s="6"/>
      <c r="CH5609" s="6"/>
      <c r="CI5609" s="6"/>
      <c r="CJ5609" s="6"/>
      <c r="CK5609" s="6"/>
      <c r="CL5609" s="6"/>
      <c r="CM5609" s="6"/>
      <c r="CN5609" s="6"/>
      <c r="CO5609" s="6"/>
      <c r="CP5609" s="6"/>
      <c r="CQ5609" s="6"/>
      <c r="CR5609" s="6"/>
      <c r="CS5609" s="6"/>
      <c r="CT5609" s="6"/>
      <c r="CU5609" s="6"/>
      <c r="CV5609" s="6"/>
      <c r="CW5609" s="6"/>
      <c r="CX5609" s="6"/>
      <c r="CY5609" s="6"/>
      <c r="CZ5609" s="6"/>
      <c r="DA5609" s="6"/>
      <c r="DB5609" s="6"/>
      <c r="DC5609" s="6"/>
      <c r="DD5609" s="6"/>
      <c r="DE5609" s="6"/>
      <c r="DF5609" s="6"/>
      <c r="DG5609" s="6"/>
      <c r="DH5609" s="6"/>
      <c r="DI5609" s="6"/>
      <c r="DJ5609" s="6"/>
    </row>
    <row r="5610" spans="15:114" ht="15" customHeight="1" x14ac:dyDescent="0.15"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6"/>
      <c r="BD5610" s="6"/>
      <c r="BE5610" s="6"/>
      <c r="BF5610" s="6"/>
      <c r="BG5610" s="6"/>
      <c r="BH5610" s="6"/>
      <c r="BI5610" s="6"/>
      <c r="BJ5610" s="6"/>
      <c r="BK5610" s="6"/>
      <c r="BL5610" s="6"/>
      <c r="BM5610" s="6"/>
      <c r="BN5610" s="6"/>
      <c r="BO5610" s="6"/>
      <c r="BP5610" s="6"/>
      <c r="BQ5610" s="6"/>
      <c r="BR5610" s="6"/>
      <c r="BS5610" s="6"/>
      <c r="BT5610" s="6"/>
      <c r="BU5610" s="6"/>
      <c r="BV5610" s="6"/>
      <c r="BW5610" s="6"/>
      <c r="BX5610" s="6"/>
      <c r="BY5610" s="6"/>
      <c r="BZ5610" s="6"/>
      <c r="CA5610" s="6"/>
      <c r="CB5610" s="6"/>
      <c r="CC5610" s="6"/>
      <c r="CD5610" s="6"/>
      <c r="CE5610" s="6"/>
      <c r="CF5610" s="6"/>
      <c r="CG5610" s="6"/>
      <c r="CH5610" s="6"/>
      <c r="CI5610" s="6"/>
      <c r="CJ5610" s="6"/>
      <c r="CK5610" s="6"/>
      <c r="CL5610" s="6"/>
      <c r="CM5610" s="6"/>
      <c r="CN5610" s="6"/>
      <c r="CO5610" s="6"/>
      <c r="CP5610" s="6"/>
      <c r="CQ5610" s="6"/>
      <c r="CR5610" s="6"/>
      <c r="CS5610" s="6"/>
      <c r="CT5610" s="6"/>
      <c r="CU5610" s="6"/>
      <c r="CV5610" s="6"/>
      <c r="CW5610" s="6"/>
      <c r="CX5610" s="6"/>
      <c r="CY5610" s="6"/>
      <c r="CZ5610" s="6"/>
      <c r="DA5610" s="6"/>
      <c r="DB5610" s="6"/>
      <c r="DC5610" s="6"/>
      <c r="DD5610" s="6"/>
      <c r="DE5610" s="6"/>
      <c r="DF5610" s="6"/>
      <c r="DG5610" s="6"/>
      <c r="DH5610" s="6"/>
      <c r="DI5610" s="6"/>
      <c r="DJ5610" s="6"/>
    </row>
    <row r="5611" spans="15:114" ht="15" customHeight="1" x14ac:dyDescent="0.15"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6"/>
      <c r="BC5611" s="6"/>
      <c r="BD5611" s="6"/>
      <c r="BE5611" s="6"/>
      <c r="BF5611" s="6"/>
      <c r="BG5611" s="6"/>
      <c r="BH5611" s="6"/>
      <c r="BI5611" s="6"/>
      <c r="BJ5611" s="6"/>
      <c r="BK5611" s="6"/>
      <c r="BL5611" s="6"/>
      <c r="BM5611" s="6"/>
      <c r="BN5611" s="6"/>
      <c r="BO5611" s="6"/>
      <c r="BP5611" s="6"/>
      <c r="BQ5611" s="6"/>
      <c r="BR5611" s="6"/>
      <c r="BS5611" s="6"/>
      <c r="BT5611" s="6"/>
      <c r="BU5611" s="6"/>
      <c r="BV5611" s="6"/>
      <c r="BW5611" s="6"/>
      <c r="BX5611" s="6"/>
      <c r="BY5611" s="6"/>
      <c r="BZ5611" s="6"/>
      <c r="CA5611" s="6"/>
      <c r="CB5611" s="6"/>
      <c r="CC5611" s="6"/>
      <c r="CD5611" s="6"/>
      <c r="CE5611" s="6"/>
      <c r="CF5611" s="6"/>
      <c r="CG5611" s="6"/>
      <c r="CH5611" s="6"/>
      <c r="CI5611" s="6"/>
      <c r="CJ5611" s="6"/>
      <c r="CK5611" s="6"/>
      <c r="CL5611" s="6"/>
      <c r="CM5611" s="6"/>
      <c r="CN5611" s="6"/>
      <c r="CO5611" s="6"/>
      <c r="CP5611" s="6"/>
      <c r="CQ5611" s="6"/>
      <c r="CR5611" s="6"/>
      <c r="CS5611" s="6"/>
      <c r="CT5611" s="6"/>
      <c r="CU5611" s="6"/>
      <c r="CV5611" s="6"/>
      <c r="CW5611" s="6"/>
      <c r="CX5611" s="6"/>
      <c r="CY5611" s="6"/>
      <c r="CZ5611" s="6"/>
      <c r="DA5611" s="6"/>
      <c r="DB5611" s="6"/>
      <c r="DC5611" s="6"/>
      <c r="DD5611" s="6"/>
      <c r="DE5611" s="6"/>
      <c r="DF5611" s="6"/>
      <c r="DG5611" s="6"/>
      <c r="DH5611" s="6"/>
      <c r="DI5611" s="6"/>
      <c r="DJ5611" s="6"/>
    </row>
    <row r="5612" spans="15:114" ht="15" customHeight="1" x14ac:dyDescent="0.15"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6"/>
      <c r="BC5612" s="6"/>
      <c r="BD5612" s="6"/>
      <c r="BE5612" s="6"/>
      <c r="BF5612" s="6"/>
      <c r="BG5612" s="6"/>
      <c r="BH5612" s="6"/>
      <c r="BI5612" s="6"/>
      <c r="BJ5612" s="6"/>
      <c r="BK5612" s="6"/>
      <c r="BL5612" s="6"/>
      <c r="BM5612" s="6"/>
      <c r="BN5612" s="6"/>
      <c r="BO5612" s="6"/>
      <c r="BP5612" s="6"/>
      <c r="BQ5612" s="6"/>
      <c r="BR5612" s="6"/>
      <c r="BS5612" s="6"/>
      <c r="BT5612" s="6"/>
      <c r="BU5612" s="6"/>
      <c r="BV5612" s="6"/>
      <c r="BW5612" s="6"/>
      <c r="BX5612" s="6"/>
      <c r="BY5612" s="6"/>
      <c r="BZ5612" s="6"/>
      <c r="CA5612" s="6"/>
      <c r="CB5612" s="6"/>
      <c r="CC5612" s="6"/>
      <c r="CD5612" s="6"/>
      <c r="CE5612" s="6"/>
      <c r="CF5612" s="6"/>
      <c r="CG5612" s="6"/>
      <c r="CH5612" s="6"/>
      <c r="CI5612" s="6"/>
      <c r="CJ5612" s="6"/>
      <c r="CK5612" s="6"/>
      <c r="CL5612" s="6"/>
      <c r="CM5612" s="6"/>
      <c r="CN5612" s="6"/>
      <c r="CO5612" s="6"/>
      <c r="CP5612" s="6"/>
      <c r="CQ5612" s="6"/>
      <c r="CR5612" s="6"/>
      <c r="CS5612" s="6"/>
      <c r="CT5612" s="6"/>
      <c r="CU5612" s="6"/>
      <c r="CV5612" s="6"/>
      <c r="CW5612" s="6"/>
      <c r="CX5612" s="6"/>
      <c r="CY5612" s="6"/>
      <c r="CZ5612" s="6"/>
      <c r="DA5612" s="6"/>
      <c r="DB5612" s="6"/>
      <c r="DC5612" s="6"/>
      <c r="DD5612" s="6"/>
      <c r="DE5612" s="6"/>
      <c r="DF5612" s="6"/>
      <c r="DG5612" s="6"/>
      <c r="DH5612" s="6"/>
      <c r="DI5612" s="6"/>
      <c r="DJ5612" s="6"/>
    </row>
    <row r="5613" spans="15:114" ht="15" customHeight="1" x14ac:dyDescent="0.15"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6"/>
      <c r="BC5613" s="6"/>
      <c r="BD5613" s="6"/>
      <c r="BE5613" s="6"/>
      <c r="BF5613" s="6"/>
      <c r="BG5613" s="6"/>
      <c r="BH5613" s="6"/>
      <c r="BI5613" s="6"/>
      <c r="BJ5613" s="6"/>
      <c r="BK5613" s="6"/>
      <c r="BL5613" s="6"/>
      <c r="BM5613" s="6"/>
      <c r="BN5613" s="6"/>
      <c r="BO5613" s="6"/>
      <c r="BP5613" s="6"/>
      <c r="BQ5613" s="6"/>
      <c r="BR5613" s="6"/>
      <c r="BS5613" s="6"/>
      <c r="BT5613" s="6"/>
      <c r="BU5613" s="6"/>
      <c r="BV5613" s="6"/>
      <c r="BW5613" s="6"/>
      <c r="BX5613" s="6"/>
      <c r="BY5613" s="6"/>
      <c r="BZ5613" s="6"/>
      <c r="CA5613" s="6"/>
      <c r="CB5613" s="6"/>
      <c r="CC5613" s="6"/>
      <c r="CD5613" s="6"/>
      <c r="CE5613" s="6"/>
      <c r="CF5613" s="6"/>
      <c r="CG5613" s="6"/>
      <c r="CH5613" s="6"/>
      <c r="CI5613" s="6"/>
      <c r="CJ5613" s="6"/>
      <c r="CK5613" s="6"/>
      <c r="CL5613" s="6"/>
      <c r="CM5613" s="6"/>
      <c r="CN5613" s="6"/>
      <c r="CO5613" s="6"/>
      <c r="CP5613" s="6"/>
      <c r="CQ5613" s="6"/>
      <c r="CR5613" s="6"/>
      <c r="CS5613" s="6"/>
      <c r="CT5613" s="6"/>
      <c r="CU5613" s="6"/>
      <c r="CV5613" s="6"/>
      <c r="CW5613" s="6"/>
      <c r="CX5613" s="6"/>
      <c r="CY5613" s="6"/>
      <c r="CZ5613" s="6"/>
      <c r="DA5613" s="6"/>
      <c r="DB5613" s="6"/>
      <c r="DC5613" s="6"/>
      <c r="DD5613" s="6"/>
      <c r="DE5613" s="6"/>
      <c r="DF5613" s="6"/>
      <c r="DG5613" s="6"/>
      <c r="DH5613" s="6"/>
      <c r="DI5613" s="6"/>
      <c r="DJ5613" s="6"/>
    </row>
    <row r="5614" spans="15:114" ht="15" customHeight="1" x14ac:dyDescent="0.15"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6"/>
      <c r="BC5614" s="6"/>
      <c r="BD5614" s="6"/>
      <c r="BE5614" s="6"/>
      <c r="BF5614" s="6"/>
      <c r="BG5614" s="6"/>
      <c r="BH5614" s="6"/>
      <c r="BI5614" s="6"/>
      <c r="BJ5614" s="6"/>
      <c r="BK5614" s="6"/>
      <c r="BL5614" s="6"/>
      <c r="BM5614" s="6"/>
      <c r="BN5614" s="6"/>
      <c r="BO5614" s="6"/>
      <c r="BP5614" s="6"/>
      <c r="BQ5614" s="6"/>
      <c r="BR5614" s="6"/>
      <c r="BS5614" s="6"/>
      <c r="BT5614" s="6"/>
      <c r="BU5614" s="6"/>
      <c r="BV5614" s="6"/>
      <c r="BW5614" s="6"/>
      <c r="BX5614" s="6"/>
      <c r="BY5614" s="6"/>
      <c r="BZ5614" s="6"/>
      <c r="CA5614" s="6"/>
      <c r="CB5614" s="6"/>
      <c r="CC5614" s="6"/>
      <c r="CD5614" s="6"/>
      <c r="CE5614" s="6"/>
      <c r="CF5614" s="6"/>
      <c r="CG5614" s="6"/>
      <c r="CH5614" s="6"/>
      <c r="CI5614" s="6"/>
      <c r="CJ5614" s="6"/>
      <c r="CK5614" s="6"/>
      <c r="CL5614" s="6"/>
      <c r="CM5614" s="6"/>
      <c r="CN5614" s="6"/>
      <c r="CO5614" s="6"/>
      <c r="CP5614" s="6"/>
      <c r="CQ5614" s="6"/>
      <c r="CR5614" s="6"/>
      <c r="CS5614" s="6"/>
      <c r="CT5614" s="6"/>
      <c r="CU5614" s="6"/>
      <c r="CV5614" s="6"/>
      <c r="CW5614" s="6"/>
      <c r="CX5614" s="6"/>
      <c r="CY5614" s="6"/>
      <c r="CZ5614" s="6"/>
      <c r="DA5614" s="6"/>
      <c r="DB5614" s="6"/>
      <c r="DC5614" s="6"/>
      <c r="DD5614" s="6"/>
      <c r="DE5614" s="6"/>
      <c r="DF5614" s="6"/>
      <c r="DG5614" s="6"/>
      <c r="DH5614" s="6"/>
      <c r="DI5614" s="6"/>
      <c r="DJ5614" s="6"/>
    </row>
    <row r="5615" spans="15:114" ht="15" customHeight="1" x14ac:dyDescent="0.15"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6"/>
      <c r="BC5615" s="6"/>
      <c r="BD5615" s="6"/>
      <c r="BE5615" s="6"/>
      <c r="BF5615" s="6"/>
      <c r="BG5615" s="6"/>
      <c r="BH5615" s="6"/>
      <c r="BI5615" s="6"/>
      <c r="BJ5615" s="6"/>
      <c r="BK5615" s="6"/>
      <c r="BL5615" s="6"/>
      <c r="BM5615" s="6"/>
      <c r="BN5615" s="6"/>
      <c r="BO5615" s="6"/>
      <c r="BP5615" s="6"/>
      <c r="BQ5615" s="6"/>
      <c r="BR5615" s="6"/>
      <c r="BS5615" s="6"/>
      <c r="BT5615" s="6"/>
      <c r="BU5615" s="6"/>
      <c r="BV5615" s="6"/>
      <c r="BW5615" s="6"/>
      <c r="BX5615" s="6"/>
      <c r="BY5615" s="6"/>
      <c r="BZ5615" s="6"/>
      <c r="CA5615" s="6"/>
      <c r="CB5615" s="6"/>
      <c r="CC5615" s="6"/>
      <c r="CD5615" s="6"/>
      <c r="CE5615" s="6"/>
      <c r="CF5615" s="6"/>
      <c r="CG5615" s="6"/>
      <c r="CH5615" s="6"/>
      <c r="CI5615" s="6"/>
      <c r="CJ5615" s="6"/>
      <c r="CK5615" s="6"/>
      <c r="CL5615" s="6"/>
      <c r="CM5615" s="6"/>
      <c r="CN5615" s="6"/>
      <c r="CO5615" s="6"/>
      <c r="CP5615" s="6"/>
      <c r="CQ5615" s="6"/>
      <c r="CR5615" s="6"/>
      <c r="CS5615" s="6"/>
      <c r="CT5615" s="6"/>
      <c r="CU5615" s="6"/>
      <c r="CV5615" s="6"/>
      <c r="CW5615" s="6"/>
      <c r="CX5615" s="6"/>
      <c r="CY5615" s="6"/>
      <c r="CZ5615" s="6"/>
      <c r="DA5615" s="6"/>
      <c r="DB5615" s="6"/>
      <c r="DC5615" s="6"/>
      <c r="DD5615" s="6"/>
      <c r="DE5615" s="6"/>
      <c r="DF5615" s="6"/>
      <c r="DG5615" s="6"/>
      <c r="DH5615" s="6"/>
      <c r="DI5615" s="6"/>
      <c r="DJ5615" s="6"/>
    </row>
    <row r="5616" spans="15:114" ht="15" customHeight="1" x14ac:dyDescent="0.15"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6"/>
      <c r="BD5616" s="6"/>
      <c r="BE5616" s="6"/>
      <c r="BF5616" s="6"/>
      <c r="BG5616" s="6"/>
      <c r="BH5616" s="6"/>
      <c r="BI5616" s="6"/>
      <c r="BJ5616" s="6"/>
      <c r="BK5616" s="6"/>
      <c r="BL5616" s="6"/>
      <c r="BM5616" s="6"/>
      <c r="BN5616" s="6"/>
      <c r="BO5616" s="6"/>
      <c r="BP5616" s="6"/>
      <c r="BQ5616" s="6"/>
      <c r="BR5616" s="6"/>
      <c r="BS5616" s="6"/>
      <c r="BT5616" s="6"/>
      <c r="BU5616" s="6"/>
      <c r="BV5616" s="6"/>
      <c r="BW5616" s="6"/>
      <c r="BX5616" s="6"/>
      <c r="BY5616" s="6"/>
      <c r="BZ5616" s="6"/>
      <c r="CA5616" s="6"/>
      <c r="CB5616" s="6"/>
      <c r="CC5616" s="6"/>
      <c r="CD5616" s="6"/>
      <c r="CE5616" s="6"/>
      <c r="CF5616" s="6"/>
      <c r="CG5616" s="6"/>
      <c r="CH5616" s="6"/>
      <c r="CI5616" s="6"/>
      <c r="CJ5616" s="6"/>
      <c r="CK5616" s="6"/>
      <c r="CL5616" s="6"/>
      <c r="CM5616" s="6"/>
      <c r="CN5616" s="6"/>
      <c r="CO5616" s="6"/>
      <c r="CP5616" s="6"/>
      <c r="CQ5616" s="6"/>
      <c r="CR5616" s="6"/>
      <c r="CS5616" s="6"/>
      <c r="CT5616" s="6"/>
      <c r="CU5616" s="6"/>
      <c r="CV5616" s="6"/>
      <c r="CW5616" s="6"/>
      <c r="CX5616" s="6"/>
      <c r="CY5616" s="6"/>
      <c r="CZ5616" s="6"/>
      <c r="DA5616" s="6"/>
      <c r="DB5616" s="6"/>
      <c r="DC5616" s="6"/>
      <c r="DD5616" s="6"/>
      <c r="DE5616" s="6"/>
      <c r="DF5616" s="6"/>
      <c r="DG5616" s="6"/>
      <c r="DH5616" s="6"/>
      <c r="DI5616" s="6"/>
      <c r="DJ5616" s="6"/>
    </row>
    <row r="5617" spans="15:114" ht="15" customHeight="1" x14ac:dyDescent="0.15"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6"/>
      <c r="BC5617" s="6"/>
      <c r="BD5617" s="6"/>
      <c r="BE5617" s="6"/>
      <c r="BF5617" s="6"/>
      <c r="BG5617" s="6"/>
      <c r="BH5617" s="6"/>
      <c r="BI5617" s="6"/>
      <c r="BJ5617" s="6"/>
      <c r="BK5617" s="6"/>
      <c r="BL5617" s="6"/>
      <c r="BM5617" s="6"/>
      <c r="BN5617" s="6"/>
      <c r="BO5617" s="6"/>
      <c r="BP5617" s="6"/>
      <c r="BQ5617" s="6"/>
      <c r="BR5617" s="6"/>
      <c r="BS5617" s="6"/>
      <c r="BT5617" s="6"/>
      <c r="BU5617" s="6"/>
      <c r="BV5617" s="6"/>
      <c r="BW5617" s="6"/>
      <c r="BX5617" s="6"/>
      <c r="BY5617" s="6"/>
      <c r="BZ5617" s="6"/>
      <c r="CA5617" s="6"/>
      <c r="CB5617" s="6"/>
      <c r="CC5617" s="6"/>
      <c r="CD5617" s="6"/>
      <c r="CE5617" s="6"/>
      <c r="CF5617" s="6"/>
      <c r="CG5617" s="6"/>
      <c r="CH5617" s="6"/>
      <c r="CI5617" s="6"/>
      <c r="CJ5617" s="6"/>
      <c r="CK5617" s="6"/>
      <c r="CL5617" s="6"/>
      <c r="CM5617" s="6"/>
      <c r="CN5617" s="6"/>
      <c r="CO5617" s="6"/>
      <c r="CP5617" s="6"/>
      <c r="CQ5617" s="6"/>
      <c r="CR5617" s="6"/>
      <c r="CS5617" s="6"/>
      <c r="CT5617" s="6"/>
      <c r="CU5617" s="6"/>
      <c r="CV5617" s="6"/>
      <c r="CW5617" s="6"/>
      <c r="CX5617" s="6"/>
      <c r="CY5617" s="6"/>
      <c r="CZ5617" s="6"/>
      <c r="DA5617" s="6"/>
      <c r="DB5617" s="6"/>
      <c r="DC5617" s="6"/>
      <c r="DD5617" s="6"/>
      <c r="DE5617" s="6"/>
      <c r="DF5617" s="6"/>
      <c r="DG5617" s="6"/>
      <c r="DH5617" s="6"/>
      <c r="DI5617" s="6"/>
      <c r="DJ5617" s="6"/>
    </row>
    <row r="5618" spans="15:114" ht="15" customHeight="1" x14ac:dyDescent="0.15"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  <c r="BH5618" s="6"/>
      <c r="BI5618" s="6"/>
      <c r="BJ5618" s="6"/>
      <c r="BK5618" s="6"/>
      <c r="BL5618" s="6"/>
      <c r="BM5618" s="6"/>
      <c r="BN5618" s="6"/>
      <c r="BO5618" s="6"/>
      <c r="BP5618" s="6"/>
      <c r="BQ5618" s="6"/>
      <c r="BR5618" s="6"/>
      <c r="BS5618" s="6"/>
      <c r="BT5618" s="6"/>
      <c r="BU5618" s="6"/>
      <c r="BV5618" s="6"/>
      <c r="BW5618" s="6"/>
      <c r="BX5618" s="6"/>
      <c r="BY5618" s="6"/>
      <c r="BZ5618" s="6"/>
      <c r="CA5618" s="6"/>
      <c r="CB5618" s="6"/>
      <c r="CC5618" s="6"/>
      <c r="CD5618" s="6"/>
      <c r="CE5618" s="6"/>
      <c r="CF5618" s="6"/>
      <c r="CG5618" s="6"/>
      <c r="CH5618" s="6"/>
      <c r="CI5618" s="6"/>
      <c r="CJ5618" s="6"/>
      <c r="CK5618" s="6"/>
      <c r="CL5618" s="6"/>
      <c r="CM5618" s="6"/>
      <c r="CN5618" s="6"/>
      <c r="CO5618" s="6"/>
      <c r="CP5618" s="6"/>
      <c r="CQ5618" s="6"/>
      <c r="CR5618" s="6"/>
      <c r="CS5618" s="6"/>
      <c r="CT5618" s="6"/>
      <c r="CU5618" s="6"/>
      <c r="CV5618" s="6"/>
      <c r="CW5618" s="6"/>
      <c r="CX5618" s="6"/>
      <c r="CY5618" s="6"/>
      <c r="CZ5618" s="6"/>
      <c r="DA5618" s="6"/>
      <c r="DB5618" s="6"/>
      <c r="DC5618" s="6"/>
      <c r="DD5618" s="6"/>
      <c r="DE5618" s="6"/>
      <c r="DF5618" s="6"/>
      <c r="DG5618" s="6"/>
      <c r="DH5618" s="6"/>
      <c r="DI5618" s="6"/>
      <c r="DJ5618" s="6"/>
    </row>
    <row r="5619" spans="15:114" ht="15" customHeight="1" x14ac:dyDescent="0.15"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  <c r="BH5619" s="6"/>
      <c r="BI5619" s="6"/>
      <c r="BJ5619" s="6"/>
      <c r="BK5619" s="6"/>
      <c r="BL5619" s="6"/>
      <c r="BM5619" s="6"/>
      <c r="BN5619" s="6"/>
      <c r="BO5619" s="6"/>
      <c r="BP5619" s="6"/>
      <c r="BQ5619" s="6"/>
      <c r="BR5619" s="6"/>
      <c r="BS5619" s="6"/>
      <c r="BT5619" s="6"/>
      <c r="BU5619" s="6"/>
      <c r="BV5619" s="6"/>
      <c r="BW5619" s="6"/>
      <c r="BX5619" s="6"/>
      <c r="BY5619" s="6"/>
      <c r="BZ5619" s="6"/>
      <c r="CA5619" s="6"/>
      <c r="CB5619" s="6"/>
      <c r="CC5619" s="6"/>
      <c r="CD5619" s="6"/>
      <c r="CE5619" s="6"/>
      <c r="CF5619" s="6"/>
      <c r="CG5619" s="6"/>
      <c r="CH5619" s="6"/>
      <c r="CI5619" s="6"/>
      <c r="CJ5619" s="6"/>
      <c r="CK5619" s="6"/>
      <c r="CL5619" s="6"/>
      <c r="CM5619" s="6"/>
      <c r="CN5619" s="6"/>
      <c r="CO5619" s="6"/>
      <c r="CP5619" s="6"/>
      <c r="CQ5619" s="6"/>
      <c r="CR5619" s="6"/>
      <c r="CS5619" s="6"/>
      <c r="CT5619" s="6"/>
      <c r="CU5619" s="6"/>
      <c r="CV5619" s="6"/>
      <c r="CW5619" s="6"/>
      <c r="CX5619" s="6"/>
      <c r="CY5619" s="6"/>
      <c r="CZ5619" s="6"/>
      <c r="DA5619" s="6"/>
      <c r="DB5619" s="6"/>
      <c r="DC5619" s="6"/>
      <c r="DD5619" s="6"/>
      <c r="DE5619" s="6"/>
      <c r="DF5619" s="6"/>
      <c r="DG5619" s="6"/>
      <c r="DH5619" s="6"/>
      <c r="DI5619" s="6"/>
      <c r="DJ5619" s="6"/>
    </row>
    <row r="5620" spans="15:114" ht="15" customHeight="1" x14ac:dyDescent="0.15"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6"/>
      <c r="BC5620" s="6"/>
      <c r="BD5620" s="6"/>
      <c r="BE5620" s="6"/>
      <c r="BF5620" s="6"/>
      <c r="BG5620" s="6"/>
      <c r="BH5620" s="6"/>
      <c r="BI5620" s="6"/>
      <c r="BJ5620" s="6"/>
      <c r="BK5620" s="6"/>
      <c r="BL5620" s="6"/>
      <c r="BM5620" s="6"/>
      <c r="BN5620" s="6"/>
      <c r="BO5620" s="6"/>
      <c r="BP5620" s="6"/>
      <c r="BQ5620" s="6"/>
      <c r="BR5620" s="6"/>
      <c r="BS5620" s="6"/>
      <c r="BT5620" s="6"/>
      <c r="BU5620" s="6"/>
      <c r="BV5620" s="6"/>
      <c r="BW5620" s="6"/>
      <c r="BX5620" s="6"/>
      <c r="BY5620" s="6"/>
      <c r="BZ5620" s="6"/>
      <c r="CA5620" s="6"/>
      <c r="CB5620" s="6"/>
      <c r="CC5620" s="6"/>
      <c r="CD5620" s="6"/>
      <c r="CE5620" s="6"/>
      <c r="CF5620" s="6"/>
      <c r="CG5620" s="6"/>
      <c r="CH5620" s="6"/>
      <c r="CI5620" s="6"/>
      <c r="CJ5620" s="6"/>
      <c r="CK5620" s="6"/>
      <c r="CL5620" s="6"/>
      <c r="CM5620" s="6"/>
      <c r="CN5620" s="6"/>
      <c r="CO5620" s="6"/>
      <c r="CP5620" s="6"/>
      <c r="CQ5620" s="6"/>
      <c r="CR5620" s="6"/>
      <c r="CS5620" s="6"/>
      <c r="CT5620" s="6"/>
      <c r="CU5620" s="6"/>
      <c r="CV5620" s="6"/>
      <c r="CW5620" s="6"/>
      <c r="CX5620" s="6"/>
      <c r="CY5620" s="6"/>
      <c r="CZ5620" s="6"/>
      <c r="DA5620" s="6"/>
      <c r="DB5620" s="6"/>
      <c r="DC5620" s="6"/>
      <c r="DD5620" s="6"/>
      <c r="DE5620" s="6"/>
      <c r="DF5620" s="6"/>
      <c r="DG5620" s="6"/>
      <c r="DH5620" s="6"/>
      <c r="DI5620" s="6"/>
      <c r="DJ5620" s="6"/>
    </row>
    <row r="5621" spans="15:114" ht="15" customHeight="1" x14ac:dyDescent="0.15"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6"/>
      <c r="BC5621" s="6"/>
      <c r="BD5621" s="6"/>
      <c r="BE5621" s="6"/>
      <c r="BF5621" s="6"/>
      <c r="BG5621" s="6"/>
      <c r="BH5621" s="6"/>
      <c r="BI5621" s="6"/>
      <c r="BJ5621" s="6"/>
      <c r="BK5621" s="6"/>
      <c r="BL5621" s="6"/>
      <c r="BM5621" s="6"/>
      <c r="BN5621" s="6"/>
      <c r="BO5621" s="6"/>
      <c r="BP5621" s="6"/>
      <c r="BQ5621" s="6"/>
      <c r="BR5621" s="6"/>
      <c r="BS5621" s="6"/>
      <c r="BT5621" s="6"/>
      <c r="BU5621" s="6"/>
      <c r="BV5621" s="6"/>
      <c r="BW5621" s="6"/>
      <c r="BX5621" s="6"/>
      <c r="BY5621" s="6"/>
      <c r="BZ5621" s="6"/>
      <c r="CA5621" s="6"/>
      <c r="CB5621" s="6"/>
      <c r="CC5621" s="6"/>
      <c r="CD5621" s="6"/>
      <c r="CE5621" s="6"/>
      <c r="CF5621" s="6"/>
      <c r="CG5621" s="6"/>
      <c r="CH5621" s="6"/>
      <c r="CI5621" s="6"/>
      <c r="CJ5621" s="6"/>
      <c r="CK5621" s="6"/>
      <c r="CL5621" s="6"/>
      <c r="CM5621" s="6"/>
      <c r="CN5621" s="6"/>
      <c r="CO5621" s="6"/>
      <c r="CP5621" s="6"/>
      <c r="CQ5621" s="6"/>
      <c r="CR5621" s="6"/>
      <c r="CS5621" s="6"/>
      <c r="CT5621" s="6"/>
      <c r="CU5621" s="6"/>
      <c r="CV5621" s="6"/>
      <c r="CW5621" s="6"/>
      <c r="CX5621" s="6"/>
      <c r="CY5621" s="6"/>
      <c r="CZ5621" s="6"/>
      <c r="DA5621" s="6"/>
      <c r="DB5621" s="6"/>
      <c r="DC5621" s="6"/>
      <c r="DD5621" s="6"/>
      <c r="DE5621" s="6"/>
      <c r="DF5621" s="6"/>
      <c r="DG5621" s="6"/>
      <c r="DH5621" s="6"/>
      <c r="DI5621" s="6"/>
      <c r="DJ5621" s="6"/>
    </row>
    <row r="5622" spans="15:114" ht="15" customHeight="1" x14ac:dyDescent="0.15"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6"/>
      <c r="BC5622" s="6"/>
      <c r="BD5622" s="6"/>
      <c r="BE5622" s="6"/>
      <c r="BF5622" s="6"/>
      <c r="BG5622" s="6"/>
      <c r="BH5622" s="6"/>
      <c r="BI5622" s="6"/>
      <c r="BJ5622" s="6"/>
      <c r="BK5622" s="6"/>
      <c r="BL5622" s="6"/>
      <c r="BM5622" s="6"/>
      <c r="BN5622" s="6"/>
      <c r="BO5622" s="6"/>
      <c r="BP5622" s="6"/>
      <c r="BQ5622" s="6"/>
      <c r="BR5622" s="6"/>
      <c r="BS5622" s="6"/>
      <c r="BT5622" s="6"/>
      <c r="BU5622" s="6"/>
      <c r="BV5622" s="6"/>
      <c r="BW5622" s="6"/>
      <c r="BX5622" s="6"/>
      <c r="BY5622" s="6"/>
      <c r="BZ5622" s="6"/>
      <c r="CA5622" s="6"/>
      <c r="CB5622" s="6"/>
      <c r="CC5622" s="6"/>
      <c r="CD5622" s="6"/>
      <c r="CE5622" s="6"/>
      <c r="CF5622" s="6"/>
      <c r="CG5622" s="6"/>
      <c r="CH5622" s="6"/>
      <c r="CI5622" s="6"/>
      <c r="CJ5622" s="6"/>
      <c r="CK5622" s="6"/>
      <c r="CL5622" s="6"/>
      <c r="CM5622" s="6"/>
      <c r="CN5622" s="6"/>
      <c r="CO5622" s="6"/>
      <c r="CP5622" s="6"/>
      <c r="CQ5622" s="6"/>
      <c r="CR5622" s="6"/>
      <c r="CS5622" s="6"/>
      <c r="CT5622" s="6"/>
      <c r="CU5622" s="6"/>
      <c r="CV5622" s="6"/>
      <c r="CW5622" s="6"/>
      <c r="CX5622" s="6"/>
      <c r="CY5622" s="6"/>
      <c r="CZ5622" s="6"/>
      <c r="DA5622" s="6"/>
      <c r="DB5622" s="6"/>
      <c r="DC5622" s="6"/>
      <c r="DD5622" s="6"/>
      <c r="DE5622" s="6"/>
      <c r="DF5622" s="6"/>
      <c r="DG5622" s="6"/>
      <c r="DH5622" s="6"/>
      <c r="DI5622" s="6"/>
      <c r="DJ5622" s="6"/>
    </row>
    <row r="5623" spans="15:114" ht="15" customHeight="1" x14ac:dyDescent="0.15"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6"/>
      <c r="BD5623" s="6"/>
      <c r="BE5623" s="6"/>
      <c r="BF5623" s="6"/>
      <c r="BG5623" s="6"/>
      <c r="BH5623" s="6"/>
      <c r="BI5623" s="6"/>
      <c r="BJ5623" s="6"/>
      <c r="BK5623" s="6"/>
      <c r="BL5623" s="6"/>
      <c r="BM5623" s="6"/>
      <c r="BN5623" s="6"/>
      <c r="BO5623" s="6"/>
      <c r="BP5623" s="6"/>
      <c r="BQ5623" s="6"/>
      <c r="BR5623" s="6"/>
      <c r="BS5623" s="6"/>
      <c r="BT5623" s="6"/>
      <c r="BU5623" s="6"/>
      <c r="BV5623" s="6"/>
      <c r="BW5623" s="6"/>
      <c r="BX5623" s="6"/>
      <c r="BY5623" s="6"/>
      <c r="BZ5623" s="6"/>
      <c r="CA5623" s="6"/>
      <c r="CB5623" s="6"/>
      <c r="CC5623" s="6"/>
      <c r="CD5623" s="6"/>
      <c r="CE5623" s="6"/>
      <c r="CF5623" s="6"/>
      <c r="CG5623" s="6"/>
      <c r="CH5623" s="6"/>
      <c r="CI5623" s="6"/>
      <c r="CJ5623" s="6"/>
      <c r="CK5623" s="6"/>
      <c r="CL5623" s="6"/>
      <c r="CM5623" s="6"/>
      <c r="CN5623" s="6"/>
      <c r="CO5623" s="6"/>
      <c r="CP5623" s="6"/>
      <c r="CQ5623" s="6"/>
      <c r="CR5623" s="6"/>
      <c r="CS5623" s="6"/>
      <c r="CT5623" s="6"/>
      <c r="CU5623" s="6"/>
      <c r="CV5623" s="6"/>
      <c r="CW5623" s="6"/>
      <c r="CX5623" s="6"/>
      <c r="CY5623" s="6"/>
      <c r="CZ5623" s="6"/>
      <c r="DA5623" s="6"/>
      <c r="DB5623" s="6"/>
      <c r="DC5623" s="6"/>
      <c r="DD5623" s="6"/>
      <c r="DE5623" s="6"/>
      <c r="DF5623" s="6"/>
      <c r="DG5623" s="6"/>
      <c r="DH5623" s="6"/>
      <c r="DI5623" s="6"/>
      <c r="DJ5623" s="6"/>
    </row>
    <row r="5624" spans="15:114" ht="15" customHeight="1" x14ac:dyDescent="0.15"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6"/>
      <c r="BC5624" s="6"/>
      <c r="BD5624" s="6"/>
      <c r="BE5624" s="6"/>
      <c r="BF5624" s="6"/>
      <c r="BG5624" s="6"/>
      <c r="BH5624" s="6"/>
      <c r="BI5624" s="6"/>
      <c r="BJ5624" s="6"/>
      <c r="BK5624" s="6"/>
      <c r="BL5624" s="6"/>
      <c r="BM5624" s="6"/>
      <c r="BN5624" s="6"/>
      <c r="BO5624" s="6"/>
      <c r="BP5624" s="6"/>
      <c r="BQ5624" s="6"/>
      <c r="BR5624" s="6"/>
      <c r="BS5624" s="6"/>
      <c r="BT5624" s="6"/>
      <c r="BU5624" s="6"/>
      <c r="BV5624" s="6"/>
      <c r="BW5624" s="6"/>
      <c r="BX5624" s="6"/>
      <c r="BY5624" s="6"/>
      <c r="BZ5624" s="6"/>
      <c r="CA5624" s="6"/>
      <c r="CB5624" s="6"/>
      <c r="CC5624" s="6"/>
      <c r="CD5624" s="6"/>
      <c r="CE5624" s="6"/>
      <c r="CF5624" s="6"/>
      <c r="CG5624" s="6"/>
      <c r="CH5624" s="6"/>
      <c r="CI5624" s="6"/>
      <c r="CJ5624" s="6"/>
      <c r="CK5624" s="6"/>
      <c r="CL5624" s="6"/>
      <c r="CM5624" s="6"/>
      <c r="CN5624" s="6"/>
      <c r="CO5624" s="6"/>
      <c r="CP5624" s="6"/>
      <c r="CQ5624" s="6"/>
      <c r="CR5624" s="6"/>
      <c r="CS5624" s="6"/>
      <c r="CT5624" s="6"/>
      <c r="CU5624" s="6"/>
      <c r="CV5624" s="6"/>
      <c r="CW5624" s="6"/>
      <c r="CX5624" s="6"/>
      <c r="CY5624" s="6"/>
      <c r="CZ5624" s="6"/>
      <c r="DA5624" s="6"/>
      <c r="DB5624" s="6"/>
      <c r="DC5624" s="6"/>
      <c r="DD5624" s="6"/>
      <c r="DE5624" s="6"/>
      <c r="DF5624" s="6"/>
      <c r="DG5624" s="6"/>
      <c r="DH5624" s="6"/>
      <c r="DI5624" s="6"/>
      <c r="DJ5624" s="6"/>
    </row>
    <row r="5625" spans="15:114" ht="15" customHeight="1" x14ac:dyDescent="0.15"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6"/>
      <c r="BC5625" s="6"/>
      <c r="BD5625" s="6"/>
      <c r="BE5625" s="6"/>
      <c r="BF5625" s="6"/>
      <c r="BG5625" s="6"/>
      <c r="BH5625" s="6"/>
      <c r="BI5625" s="6"/>
      <c r="BJ5625" s="6"/>
      <c r="BK5625" s="6"/>
      <c r="BL5625" s="6"/>
      <c r="BM5625" s="6"/>
      <c r="BN5625" s="6"/>
      <c r="BO5625" s="6"/>
      <c r="BP5625" s="6"/>
      <c r="BQ5625" s="6"/>
      <c r="BR5625" s="6"/>
      <c r="BS5625" s="6"/>
      <c r="BT5625" s="6"/>
      <c r="BU5625" s="6"/>
      <c r="BV5625" s="6"/>
      <c r="BW5625" s="6"/>
      <c r="BX5625" s="6"/>
      <c r="BY5625" s="6"/>
      <c r="BZ5625" s="6"/>
      <c r="CA5625" s="6"/>
      <c r="CB5625" s="6"/>
      <c r="CC5625" s="6"/>
      <c r="CD5625" s="6"/>
      <c r="CE5625" s="6"/>
      <c r="CF5625" s="6"/>
      <c r="CG5625" s="6"/>
      <c r="CH5625" s="6"/>
      <c r="CI5625" s="6"/>
      <c r="CJ5625" s="6"/>
      <c r="CK5625" s="6"/>
      <c r="CL5625" s="6"/>
      <c r="CM5625" s="6"/>
      <c r="CN5625" s="6"/>
      <c r="CO5625" s="6"/>
      <c r="CP5625" s="6"/>
      <c r="CQ5625" s="6"/>
      <c r="CR5625" s="6"/>
      <c r="CS5625" s="6"/>
      <c r="CT5625" s="6"/>
      <c r="CU5625" s="6"/>
      <c r="CV5625" s="6"/>
      <c r="CW5625" s="6"/>
      <c r="CX5625" s="6"/>
      <c r="CY5625" s="6"/>
      <c r="CZ5625" s="6"/>
      <c r="DA5625" s="6"/>
      <c r="DB5625" s="6"/>
      <c r="DC5625" s="6"/>
      <c r="DD5625" s="6"/>
      <c r="DE5625" s="6"/>
      <c r="DF5625" s="6"/>
      <c r="DG5625" s="6"/>
      <c r="DH5625" s="6"/>
      <c r="DI5625" s="6"/>
      <c r="DJ5625" s="6"/>
    </row>
    <row r="5626" spans="15:114" ht="15" customHeight="1" x14ac:dyDescent="0.15"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6"/>
      <c r="BC5626" s="6"/>
      <c r="BD5626" s="6"/>
      <c r="BE5626" s="6"/>
      <c r="BF5626" s="6"/>
      <c r="BG5626" s="6"/>
      <c r="BH5626" s="6"/>
      <c r="BI5626" s="6"/>
      <c r="BJ5626" s="6"/>
      <c r="BK5626" s="6"/>
      <c r="BL5626" s="6"/>
      <c r="BM5626" s="6"/>
      <c r="BN5626" s="6"/>
      <c r="BO5626" s="6"/>
      <c r="BP5626" s="6"/>
      <c r="BQ5626" s="6"/>
      <c r="BR5626" s="6"/>
      <c r="BS5626" s="6"/>
      <c r="BT5626" s="6"/>
      <c r="BU5626" s="6"/>
      <c r="BV5626" s="6"/>
      <c r="BW5626" s="6"/>
      <c r="BX5626" s="6"/>
      <c r="BY5626" s="6"/>
      <c r="BZ5626" s="6"/>
      <c r="CA5626" s="6"/>
      <c r="CB5626" s="6"/>
      <c r="CC5626" s="6"/>
      <c r="CD5626" s="6"/>
      <c r="CE5626" s="6"/>
      <c r="CF5626" s="6"/>
      <c r="CG5626" s="6"/>
      <c r="CH5626" s="6"/>
      <c r="CI5626" s="6"/>
      <c r="CJ5626" s="6"/>
      <c r="CK5626" s="6"/>
      <c r="CL5626" s="6"/>
      <c r="CM5626" s="6"/>
      <c r="CN5626" s="6"/>
      <c r="CO5626" s="6"/>
      <c r="CP5626" s="6"/>
      <c r="CQ5626" s="6"/>
      <c r="CR5626" s="6"/>
      <c r="CS5626" s="6"/>
      <c r="CT5626" s="6"/>
      <c r="CU5626" s="6"/>
      <c r="CV5626" s="6"/>
      <c r="CW5626" s="6"/>
      <c r="CX5626" s="6"/>
      <c r="CY5626" s="6"/>
      <c r="CZ5626" s="6"/>
      <c r="DA5626" s="6"/>
      <c r="DB5626" s="6"/>
      <c r="DC5626" s="6"/>
      <c r="DD5626" s="6"/>
      <c r="DE5626" s="6"/>
      <c r="DF5626" s="6"/>
      <c r="DG5626" s="6"/>
      <c r="DH5626" s="6"/>
      <c r="DI5626" s="6"/>
      <c r="DJ5626" s="6"/>
    </row>
    <row r="5627" spans="15:114" ht="15" customHeight="1" x14ac:dyDescent="0.15"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6"/>
      <c r="BD5627" s="6"/>
      <c r="BE5627" s="6"/>
      <c r="BF5627" s="6"/>
      <c r="BG5627" s="6"/>
      <c r="BH5627" s="6"/>
      <c r="BI5627" s="6"/>
      <c r="BJ5627" s="6"/>
      <c r="BK5627" s="6"/>
      <c r="BL5627" s="6"/>
      <c r="BM5627" s="6"/>
      <c r="BN5627" s="6"/>
      <c r="BO5627" s="6"/>
      <c r="BP5627" s="6"/>
      <c r="BQ5627" s="6"/>
      <c r="BR5627" s="6"/>
      <c r="BS5627" s="6"/>
      <c r="BT5627" s="6"/>
      <c r="BU5627" s="6"/>
      <c r="BV5627" s="6"/>
      <c r="BW5627" s="6"/>
      <c r="BX5627" s="6"/>
      <c r="BY5627" s="6"/>
      <c r="BZ5627" s="6"/>
      <c r="CA5627" s="6"/>
      <c r="CB5627" s="6"/>
      <c r="CC5627" s="6"/>
      <c r="CD5627" s="6"/>
      <c r="CE5627" s="6"/>
      <c r="CF5627" s="6"/>
      <c r="CG5627" s="6"/>
      <c r="CH5627" s="6"/>
      <c r="CI5627" s="6"/>
      <c r="CJ5627" s="6"/>
      <c r="CK5627" s="6"/>
      <c r="CL5627" s="6"/>
      <c r="CM5627" s="6"/>
      <c r="CN5627" s="6"/>
      <c r="CO5627" s="6"/>
      <c r="CP5627" s="6"/>
      <c r="CQ5627" s="6"/>
      <c r="CR5627" s="6"/>
      <c r="CS5627" s="6"/>
      <c r="CT5627" s="6"/>
      <c r="CU5627" s="6"/>
      <c r="CV5627" s="6"/>
      <c r="CW5627" s="6"/>
      <c r="CX5627" s="6"/>
      <c r="CY5627" s="6"/>
      <c r="CZ5627" s="6"/>
      <c r="DA5627" s="6"/>
      <c r="DB5627" s="6"/>
      <c r="DC5627" s="6"/>
      <c r="DD5627" s="6"/>
      <c r="DE5627" s="6"/>
      <c r="DF5627" s="6"/>
      <c r="DG5627" s="6"/>
      <c r="DH5627" s="6"/>
      <c r="DI5627" s="6"/>
      <c r="DJ5627" s="6"/>
    </row>
    <row r="5628" spans="15:114" ht="15" customHeight="1" x14ac:dyDescent="0.15"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6"/>
      <c r="BC5628" s="6"/>
      <c r="BD5628" s="6"/>
      <c r="BE5628" s="6"/>
      <c r="BF5628" s="6"/>
      <c r="BG5628" s="6"/>
      <c r="BH5628" s="6"/>
      <c r="BI5628" s="6"/>
      <c r="BJ5628" s="6"/>
      <c r="BK5628" s="6"/>
      <c r="BL5628" s="6"/>
      <c r="BM5628" s="6"/>
      <c r="BN5628" s="6"/>
      <c r="BO5628" s="6"/>
      <c r="BP5628" s="6"/>
      <c r="BQ5628" s="6"/>
      <c r="BR5628" s="6"/>
      <c r="BS5628" s="6"/>
      <c r="BT5628" s="6"/>
      <c r="BU5628" s="6"/>
      <c r="BV5628" s="6"/>
      <c r="BW5628" s="6"/>
      <c r="BX5628" s="6"/>
      <c r="BY5628" s="6"/>
      <c r="BZ5628" s="6"/>
      <c r="CA5628" s="6"/>
      <c r="CB5628" s="6"/>
      <c r="CC5628" s="6"/>
      <c r="CD5628" s="6"/>
      <c r="CE5628" s="6"/>
      <c r="CF5628" s="6"/>
      <c r="CG5628" s="6"/>
      <c r="CH5628" s="6"/>
      <c r="CI5628" s="6"/>
      <c r="CJ5628" s="6"/>
      <c r="CK5628" s="6"/>
      <c r="CL5628" s="6"/>
      <c r="CM5628" s="6"/>
      <c r="CN5628" s="6"/>
      <c r="CO5628" s="6"/>
      <c r="CP5628" s="6"/>
      <c r="CQ5628" s="6"/>
      <c r="CR5628" s="6"/>
      <c r="CS5628" s="6"/>
      <c r="CT5628" s="6"/>
      <c r="CU5628" s="6"/>
      <c r="CV5628" s="6"/>
      <c r="CW5628" s="6"/>
      <c r="CX5628" s="6"/>
      <c r="CY5628" s="6"/>
      <c r="CZ5628" s="6"/>
      <c r="DA5628" s="6"/>
      <c r="DB5628" s="6"/>
      <c r="DC5628" s="6"/>
      <c r="DD5628" s="6"/>
      <c r="DE5628" s="6"/>
      <c r="DF5628" s="6"/>
      <c r="DG5628" s="6"/>
      <c r="DH5628" s="6"/>
      <c r="DI5628" s="6"/>
      <c r="DJ5628" s="6"/>
    </row>
    <row r="5629" spans="15:114" ht="15" customHeight="1" x14ac:dyDescent="0.15"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6"/>
      <c r="BC5629" s="6"/>
      <c r="BD5629" s="6"/>
      <c r="BE5629" s="6"/>
      <c r="BF5629" s="6"/>
      <c r="BG5629" s="6"/>
      <c r="BH5629" s="6"/>
      <c r="BI5629" s="6"/>
      <c r="BJ5629" s="6"/>
      <c r="BK5629" s="6"/>
      <c r="BL5629" s="6"/>
      <c r="BM5629" s="6"/>
      <c r="BN5629" s="6"/>
      <c r="BO5629" s="6"/>
      <c r="BP5629" s="6"/>
      <c r="BQ5629" s="6"/>
      <c r="BR5629" s="6"/>
      <c r="BS5629" s="6"/>
      <c r="BT5629" s="6"/>
      <c r="BU5629" s="6"/>
      <c r="BV5629" s="6"/>
      <c r="BW5629" s="6"/>
      <c r="BX5629" s="6"/>
      <c r="BY5629" s="6"/>
      <c r="BZ5629" s="6"/>
      <c r="CA5629" s="6"/>
      <c r="CB5629" s="6"/>
      <c r="CC5629" s="6"/>
      <c r="CD5629" s="6"/>
      <c r="CE5629" s="6"/>
      <c r="CF5629" s="6"/>
      <c r="CG5629" s="6"/>
      <c r="CH5629" s="6"/>
      <c r="CI5629" s="6"/>
      <c r="CJ5629" s="6"/>
      <c r="CK5629" s="6"/>
      <c r="CL5629" s="6"/>
      <c r="CM5629" s="6"/>
      <c r="CN5629" s="6"/>
      <c r="CO5629" s="6"/>
      <c r="CP5629" s="6"/>
      <c r="CQ5629" s="6"/>
      <c r="CR5629" s="6"/>
      <c r="CS5629" s="6"/>
      <c r="CT5629" s="6"/>
      <c r="CU5629" s="6"/>
      <c r="CV5629" s="6"/>
      <c r="CW5629" s="6"/>
      <c r="CX5629" s="6"/>
      <c r="CY5629" s="6"/>
      <c r="CZ5629" s="6"/>
      <c r="DA5629" s="6"/>
      <c r="DB5629" s="6"/>
      <c r="DC5629" s="6"/>
      <c r="DD5629" s="6"/>
      <c r="DE5629" s="6"/>
      <c r="DF5629" s="6"/>
      <c r="DG5629" s="6"/>
      <c r="DH5629" s="6"/>
      <c r="DI5629" s="6"/>
      <c r="DJ5629" s="6"/>
    </row>
    <row r="5630" spans="15:114" ht="15" customHeight="1" x14ac:dyDescent="0.15"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6"/>
      <c r="BC5630" s="6"/>
      <c r="BD5630" s="6"/>
      <c r="BE5630" s="6"/>
      <c r="BF5630" s="6"/>
      <c r="BG5630" s="6"/>
      <c r="BH5630" s="6"/>
      <c r="BI5630" s="6"/>
      <c r="BJ5630" s="6"/>
      <c r="BK5630" s="6"/>
      <c r="BL5630" s="6"/>
      <c r="BM5630" s="6"/>
      <c r="BN5630" s="6"/>
      <c r="BO5630" s="6"/>
      <c r="BP5630" s="6"/>
      <c r="BQ5630" s="6"/>
      <c r="BR5630" s="6"/>
      <c r="BS5630" s="6"/>
      <c r="BT5630" s="6"/>
      <c r="BU5630" s="6"/>
      <c r="BV5630" s="6"/>
      <c r="BW5630" s="6"/>
      <c r="BX5630" s="6"/>
      <c r="BY5630" s="6"/>
      <c r="BZ5630" s="6"/>
      <c r="CA5630" s="6"/>
      <c r="CB5630" s="6"/>
      <c r="CC5630" s="6"/>
      <c r="CD5630" s="6"/>
      <c r="CE5630" s="6"/>
      <c r="CF5630" s="6"/>
      <c r="CG5630" s="6"/>
      <c r="CH5630" s="6"/>
      <c r="CI5630" s="6"/>
      <c r="CJ5630" s="6"/>
      <c r="CK5630" s="6"/>
      <c r="CL5630" s="6"/>
      <c r="CM5630" s="6"/>
      <c r="CN5630" s="6"/>
      <c r="CO5630" s="6"/>
      <c r="CP5630" s="6"/>
      <c r="CQ5630" s="6"/>
      <c r="CR5630" s="6"/>
      <c r="CS5630" s="6"/>
      <c r="CT5630" s="6"/>
      <c r="CU5630" s="6"/>
      <c r="CV5630" s="6"/>
      <c r="CW5630" s="6"/>
      <c r="CX5630" s="6"/>
      <c r="CY5630" s="6"/>
      <c r="CZ5630" s="6"/>
      <c r="DA5630" s="6"/>
      <c r="DB5630" s="6"/>
      <c r="DC5630" s="6"/>
      <c r="DD5630" s="6"/>
      <c r="DE5630" s="6"/>
      <c r="DF5630" s="6"/>
      <c r="DG5630" s="6"/>
      <c r="DH5630" s="6"/>
      <c r="DI5630" s="6"/>
      <c r="DJ5630" s="6"/>
    </row>
    <row r="5631" spans="15:114" ht="15" customHeight="1" x14ac:dyDescent="0.15"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6"/>
      <c r="BC5631" s="6"/>
      <c r="BD5631" s="6"/>
      <c r="BE5631" s="6"/>
      <c r="BF5631" s="6"/>
      <c r="BG5631" s="6"/>
      <c r="BH5631" s="6"/>
      <c r="BI5631" s="6"/>
      <c r="BJ5631" s="6"/>
      <c r="BK5631" s="6"/>
      <c r="BL5631" s="6"/>
      <c r="BM5631" s="6"/>
      <c r="BN5631" s="6"/>
      <c r="BO5631" s="6"/>
      <c r="BP5631" s="6"/>
      <c r="BQ5631" s="6"/>
      <c r="BR5631" s="6"/>
      <c r="BS5631" s="6"/>
      <c r="BT5631" s="6"/>
      <c r="BU5631" s="6"/>
      <c r="BV5631" s="6"/>
      <c r="BW5631" s="6"/>
      <c r="BX5631" s="6"/>
      <c r="BY5631" s="6"/>
      <c r="BZ5631" s="6"/>
      <c r="CA5631" s="6"/>
      <c r="CB5631" s="6"/>
      <c r="CC5631" s="6"/>
      <c r="CD5631" s="6"/>
      <c r="CE5631" s="6"/>
      <c r="CF5631" s="6"/>
      <c r="CG5631" s="6"/>
      <c r="CH5631" s="6"/>
      <c r="CI5631" s="6"/>
      <c r="CJ5631" s="6"/>
      <c r="CK5631" s="6"/>
      <c r="CL5631" s="6"/>
      <c r="CM5631" s="6"/>
      <c r="CN5631" s="6"/>
      <c r="CO5631" s="6"/>
      <c r="CP5631" s="6"/>
      <c r="CQ5631" s="6"/>
      <c r="CR5631" s="6"/>
      <c r="CS5631" s="6"/>
      <c r="CT5631" s="6"/>
      <c r="CU5631" s="6"/>
      <c r="CV5631" s="6"/>
      <c r="CW5631" s="6"/>
      <c r="CX5631" s="6"/>
      <c r="CY5631" s="6"/>
      <c r="CZ5631" s="6"/>
      <c r="DA5631" s="6"/>
      <c r="DB5631" s="6"/>
      <c r="DC5631" s="6"/>
      <c r="DD5631" s="6"/>
      <c r="DE5631" s="6"/>
      <c r="DF5631" s="6"/>
      <c r="DG5631" s="6"/>
      <c r="DH5631" s="6"/>
      <c r="DI5631" s="6"/>
      <c r="DJ5631" s="6"/>
    </row>
    <row r="5632" spans="15:114" ht="15" customHeight="1" x14ac:dyDescent="0.15"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6"/>
      <c r="BC5632" s="6"/>
      <c r="BD5632" s="6"/>
      <c r="BE5632" s="6"/>
      <c r="BF5632" s="6"/>
      <c r="BG5632" s="6"/>
      <c r="BH5632" s="6"/>
      <c r="BI5632" s="6"/>
      <c r="BJ5632" s="6"/>
      <c r="BK5632" s="6"/>
      <c r="BL5632" s="6"/>
      <c r="BM5632" s="6"/>
      <c r="BN5632" s="6"/>
      <c r="BO5632" s="6"/>
      <c r="BP5632" s="6"/>
      <c r="BQ5632" s="6"/>
      <c r="BR5632" s="6"/>
      <c r="BS5632" s="6"/>
      <c r="BT5632" s="6"/>
      <c r="BU5632" s="6"/>
      <c r="BV5632" s="6"/>
      <c r="BW5632" s="6"/>
      <c r="BX5632" s="6"/>
      <c r="BY5632" s="6"/>
      <c r="BZ5632" s="6"/>
      <c r="CA5632" s="6"/>
      <c r="CB5632" s="6"/>
      <c r="CC5632" s="6"/>
      <c r="CD5632" s="6"/>
      <c r="CE5632" s="6"/>
      <c r="CF5632" s="6"/>
      <c r="CG5632" s="6"/>
      <c r="CH5632" s="6"/>
      <c r="CI5632" s="6"/>
      <c r="CJ5632" s="6"/>
      <c r="CK5632" s="6"/>
      <c r="CL5632" s="6"/>
      <c r="CM5632" s="6"/>
      <c r="CN5632" s="6"/>
      <c r="CO5632" s="6"/>
      <c r="CP5632" s="6"/>
      <c r="CQ5632" s="6"/>
      <c r="CR5632" s="6"/>
      <c r="CS5632" s="6"/>
      <c r="CT5632" s="6"/>
      <c r="CU5632" s="6"/>
      <c r="CV5632" s="6"/>
      <c r="CW5632" s="6"/>
      <c r="CX5632" s="6"/>
      <c r="CY5632" s="6"/>
      <c r="CZ5632" s="6"/>
      <c r="DA5632" s="6"/>
      <c r="DB5632" s="6"/>
      <c r="DC5632" s="6"/>
      <c r="DD5632" s="6"/>
      <c r="DE5632" s="6"/>
      <c r="DF5632" s="6"/>
      <c r="DG5632" s="6"/>
      <c r="DH5632" s="6"/>
      <c r="DI5632" s="6"/>
      <c r="DJ5632" s="6"/>
    </row>
    <row r="5633" spans="15:114" ht="15" customHeight="1" x14ac:dyDescent="0.15"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6"/>
      <c r="BC5633" s="6"/>
      <c r="BD5633" s="6"/>
      <c r="BE5633" s="6"/>
      <c r="BF5633" s="6"/>
      <c r="BG5633" s="6"/>
      <c r="BH5633" s="6"/>
      <c r="BI5633" s="6"/>
      <c r="BJ5633" s="6"/>
      <c r="BK5633" s="6"/>
      <c r="BL5633" s="6"/>
      <c r="BM5633" s="6"/>
      <c r="BN5633" s="6"/>
      <c r="BO5633" s="6"/>
      <c r="BP5633" s="6"/>
      <c r="BQ5633" s="6"/>
      <c r="BR5633" s="6"/>
      <c r="BS5633" s="6"/>
      <c r="BT5633" s="6"/>
      <c r="BU5633" s="6"/>
      <c r="BV5633" s="6"/>
      <c r="BW5633" s="6"/>
      <c r="BX5633" s="6"/>
      <c r="BY5633" s="6"/>
      <c r="BZ5633" s="6"/>
      <c r="CA5633" s="6"/>
      <c r="CB5633" s="6"/>
      <c r="CC5633" s="6"/>
      <c r="CD5633" s="6"/>
      <c r="CE5633" s="6"/>
      <c r="CF5633" s="6"/>
      <c r="CG5633" s="6"/>
      <c r="CH5633" s="6"/>
      <c r="CI5633" s="6"/>
      <c r="CJ5633" s="6"/>
      <c r="CK5633" s="6"/>
      <c r="CL5633" s="6"/>
      <c r="CM5633" s="6"/>
      <c r="CN5633" s="6"/>
      <c r="CO5633" s="6"/>
      <c r="CP5633" s="6"/>
      <c r="CQ5633" s="6"/>
      <c r="CR5633" s="6"/>
      <c r="CS5633" s="6"/>
      <c r="CT5633" s="6"/>
      <c r="CU5633" s="6"/>
      <c r="CV5633" s="6"/>
      <c r="CW5633" s="6"/>
      <c r="CX5633" s="6"/>
      <c r="CY5633" s="6"/>
      <c r="CZ5633" s="6"/>
      <c r="DA5633" s="6"/>
      <c r="DB5633" s="6"/>
      <c r="DC5633" s="6"/>
      <c r="DD5633" s="6"/>
      <c r="DE5633" s="6"/>
      <c r="DF5633" s="6"/>
      <c r="DG5633" s="6"/>
      <c r="DH5633" s="6"/>
      <c r="DI5633" s="6"/>
      <c r="DJ5633" s="6"/>
    </row>
    <row r="5634" spans="15:114" ht="15" customHeight="1" x14ac:dyDescent="0.15"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  <c r="BH5634" s="6"/>
      <c r="BI5634" s="6"/>
      <c r="BJ5634" s="6"/>
      <c r="BK5634" s="6"/>
      <c r="BL5634" s="6"/>
      <c r="BM5634" s="6"/>
      <c r="BN5634" s="6"/>
      <c r="BO5634" s="6"/>
      <c r="BP5634" s="6"/>
      <c r="BQ5634" s="6"/>
      <c r="BR5634" s="6"/>
      <c r="BS5634" s="6"/>
      <c r="BT5634" s="6"/>
      <c r="BU5634" s="6"/>
      <c r="BV5634" s="6"/>
      <c r="BW5634" s="6"/>
      <c r="BX5634" s="6"/>
      <c r="BY5634" s="6"/>
      <c r="BZ5634" s="6"/>
      <c r="CA5634" s="6"/>
      <c r="CB5634" s="6"/>
      <c r="CC5634" s="6"/>
      <c r="CD5634" s="6"/>
      <c r="CE5634" s="6"/>
      <c r="CF5634" s="6"/>
      <c r="CG5634" s="6"/>
      <c r="CH5634" s="6"/>
      <c r="CI5634" s="6"/>
      <c r="CJ5634" s="6"/>
      <c r="CK5634" s="6"/>
      <c r="CL5634" s="6"/>
      <c r="CM5634" s="6"/>
      <c r="CN5634" s="6"/>
      <c r="CO5634" s="6"/>
      <c r="CP5634" s="6"/>
      <c r="CQ5634" s="6"/>
      <c r="CR5634" s="6"/>
      <c r="CS5634" s="6"/>
      <c r="CT5634" s="6"/>
      <c r="CU5634" s="6"/>
      <c r="CV5634" s="6"/>
      <c r="CW5634" s="6"/>
      <c r="CX5634" s="6"/>
      <c r="CY5634" s="6"/>
      <c r="CZ5634" s="6"/>
      <c r="DA5634" s="6"/>
      <c r="DB5634" s="6"/>
      <c r="DC5634" s="6"/>
      <c r="DD5634" s="6"/>
      <c r="DE5634" s="6"/>
      <c r="DF5634" s="6"/>
      <c r="DG5634" s="6"/>
      <c r="DH5634" s="6"/>
      <c r="DI5634" s="6"/>
      <c r="DJ5634" s="6"/>
    </row>
    <row r="5635" spans="15:114" ht="15" customHeight="1" x14ac:dyDescent="0.15"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  <c r="BH5635" s="6"/>
      <c r="BI5635" s="6"/>
      <c r="BJ5635" s="6"/>
      <c r="BK5635" s="6"/>
      <c r="BL5635" s="6"/>
      <c r="BM5635" s="6"/>
      <c r="BN5635" s="6"/>
      <c r="BO5635" s="6"/>
      <c r="BP5635" s="6"/>
      <c r="BQ5635" s="6"/>
      <c r="BR5635" s="6"/>
      <c r="BS5635" s="6"/>
      <c r="BT5635" s="6"/>
      <c r="BU5635" s="6"/>
      <c r="BV5635" s="6"/>
      <c r="BW5635" s="6"/>
      <c r="BX5635" s="6"/>
      <c r="BY5635" s="6"/>
      <c r="BZ5635" s="6"/>
      <c r="CA5635" s="6"/>
      <c r="CB5635" s="6"/>
      <c r="CC5635" s="6"/>
      <c r="CD5635" s="6"/>
      <c r="CE5635" s="6"/>
      <c r="CF5635" s="6"/>
      <c r="CG5635" s="6"/>
      <c r="CH5635" s="6"/>
      <c r="CI5635" s="6"/>
      <c r="CJ5635" s="6"/>
      <c r="CK5635" s="6"/>
      <c r="CL5635" s="6"/>
      <c r="CM5635" s="6"/>
      <c r="CN5635" s="6"/>
      <c r="CO5635" s="6"/>
      <c r="CP5635" s="6"/>
      <c r="CQ5635" s="6"/>
      <c r="CR5635" s="6"/>
      <c r="CS5635" s="6"/>
      <c r="CT5635" s="6"/>
      <c r="CU5635" s="6"/>
      <c r="CV5635" s="6"/>
      <c r="CW5635" s="6"/>
      <c r="CX5635" s="6"/>
      <c r="CY5635" s="6"/>
      <c r="CZ5635" s="6"/>
      <c r="DA5635" s="6"/>
      <c r="DB5635" s="6"/>
      <c r="DC5635" s="6"/>
      <c r="DD5635" s="6"/>
      <c r="DE5635" s="6"/>
      <c r="DF5635" s="6"/>
      <c r="DG5635" s="6"/>
      <c r="DH5635" s="6"/>
      <c r="DI5635" s="6"/>
      <c r="DJ5635" s="6"/>
    </row>
    <row r="5636" spans="15:114" ht="15" customHeight="1" x14ac:dyDescent="0.15"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6"/>
      <c r="BC5636" s="6"/>
      <c r="BD5636" s="6"/>
      <c r="BE5636" s="6"/>
      <c r="BF5636" s="6"/>
      <c r="BG5636" s="6"/>
      <c r="BH5636" s="6"/>
      <c r="BI5636" s="6"/>
      <c r="BJ5636" s="6"/>
      <c r="BK5636" s="6"/>
      <c r="BL5636" s="6"/>
      <c r="BM5636" s="6"/>
      <c r="BN5636" s="6"/>
      <c r="BO5636" s="6"/>
      <c r="BP5636" s="6"/>
      <c r="BQ5636" s="6"/>
      <c r="BR5636" s="6"/>
      <c r="BS5636" s="6"/>
      <c r="BT5636" s="6"/>
      <c r="BU5636" s="6"/>
      <c r="BV5636" s="6"/>
      <c r="BW5636" s="6"/>
      <c r="BX5636" s="6"/>
      <c r="BY5636" s="6"/>
      <c r="BZ5636" s="6"/>
      <c r="CA5636" s="6"/>
      <c r="CB5636" s="6"/>
      <c r="CC5636" s="6"/>
      <c r="CD5636" s="6"/>
      <c r="CE5636" s="6"/>
      <c r="CF5636" s="6"/>
      <c r="CG5636" s="6"/>
      <c r="CH5636" s="6"/>
      <c r="CI5636" s="6"/>
      <c r="CJ5636" s="6"/>
      <c r="CK5636" s="6"/>
      <c r="CL5636" s="6"/>
      <c r="CM5636" s="6"/>
      <c r="CN5636" s="6"/>
      <c r="CO5636" s="6"/>
      <c r="CP5636" s="6"/>
      <c r="CQ5636" s="6"/>
      <c r="CR5636" s="6"/>
      <c r="CS5636" s="6"/>
      <c r="CT5636" s="6"/>
      <c r="CU5636" s="6"/>
      <c r="CV5636" s="6"/>
      <c r="CW5636" s="6"/>
      <c r="CX5636" s="6"/>
      <c r="CY5636" s="6"/>
      <c r="CZ5636" s="6"/>
      <c r="DA5636" s="6"/>
      <c r="DB5636" s="6"/>
      <c r="DC5636" s="6"/>
      <c r="DD5636" s="6"/>
      <c r="DE5636" s="6"/>
      <c r="DF5636" s="6"/>
      <c r="DG5636" s="6"/>
      <c r="DH5636" s="6"/>
      <c r="DI5636" s="6"/>
      <c r="DJ5636" s="6"/>
    </row>
    <row r="5637" spans="15:114" ht="15" customHeight="1" x14ac:dyDescent="0.15"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6"/>
      <c r="BC5637" s="6"/>
      <c r="BD5637" s="6"/>
      <c r="BE5637" s="6"/>
      <c r="BF5637" s="6"/>
      <c r="BG5637" s="6"/>
      <c r="BH5637" s="6"/>
      <c r="BI5637" s="6"/>
      <c r="BJ5637" s="6"/>
      <c r="BK5637" s="6"/>
      <c r="BL5637" s="6"/>
      <c r="BM5637" s="6"/>
      <c r="BN5637" s="6"/>
      <c r="BO5637" s="6"/>
      <c r="BP5637" s="6"/>
      <c r="BQ5637" s="6"/>
      <c r="BR5637" s="6"/>
      <c r="BS5637" s="6"/>
      <c r="BT5637" s="6"/>
      <c r="BU5637" s="6"/>
      <c r="BV5637" s="6"/>
      <c r="BW5637" s="6"/>
      <c r="BX5637" s="6"/>
      <c r="BY5637" s="6"/>
      <c r="BZ5637" s="6"/>
      <c r="CA5637" s="6"/>
      <c r="CB5637" s="6"/>
      <c r="CC5637" s="6"/>
      <c r="CD5637" s="6"/>
      <c r="CE5637" s="6"/>
      <c r="CF5637" s="6"/>
      <c r="CG5637" s="6"/>
      <c r="CH5637" s="6"/>
      <c r="CI5637" s="6"/>
      <c r="CJ5637" s="6"/>
      <c r="CK5637" s="6"/>
      <c r="CL5637" s="6"/>
      <c r="CM5637" s="6"/>
      <c r="CN5637" s="6"/>
      <c r="CO5637" s="6"/>
      <c r="CP5637" s="6"/>
      <c r="CQ5637" s="6"/>
      <c r="CR5637" s="6"/>
      <c r="CS5637" s="6"/>
      <c r="CT5637" s="6"/>
      <c r="CU5637" s="6"/>
      <c r="CV5637" s="6"/>
      <c r="CW5637" s="6"/>
      <c r="CX5637" s="6"/>
      <c r="CY5637" s="6"/>
      <c r="CZ5637" s="6"/>
      <c r="DA5637" s="6"/>
      <c r="DB5637" s="6"/>
      <c r="DC5637" s="6"/>
      <c r="DD5637" s="6"/>
      <c r="DE5637" s="6"/>
      <c r="DF5637" s="6"/>
      <c r="DG5637" s="6"/>
      <c r="DH5637" s="6"/>
      <c r="DI5637" s="6"/>
      <c r="DJ5637" s="6"/>
    </row>
    <row r="5638" spans="15:114" ht="15" customHeight="1" x14ac:dyDescent="0.15"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6"/>
      <c r="BC5638" s="6"/>
      <c r="BD5638" s="6"/>
      <c r="BE5638" s="6"/>
      <c r="BF5638" s="6"/>
      <c r="BG5638" s="6"/>
      <c r="BH5638" s="6"/>
      <c r="BI5638" s="6"/>
      <c r="BJ5638" s="6"/>
      <c r="BK5638" s="6"/>
      <c r="BL5638" s="6"/>
      <c r="BM5638" s="6"/>
      <c r="BN5638" s="6"/>
      <c r="BO5638" s="6"/>
      <c r="BP5638" s="6"/>
      <c r="BQ5638" s="6"/>
      <c r="BR5638" s="6"/>
      <c r="BS5638" s="6"/>
      <c r="BT5638" s="6"/>
      <c r="BU5638" s="6"/>
      <c r="BV5638" s="6"/>
      <c r="BW5638" s="6"/>
      <c r="BX5638" s="6"/>
      <c r="BY5638" s="6"/>
      <c r="BZ5638" s="6"/>
      <c r="CA5638" s="6"/>
      <c r="CB5638" s="6"/>
      <c r="CC5638" s="6"/>
      <c r="CD5638" s="6"/>
      <c r="CE5638" s="6"/>
      <c r="CF5638" s="6"/>
      <c r="CG5638" s="6"/>
      <c r="CH5638" s="6"/>
      <c r="CI5638" s="6"/>
      <c r="CJ5638" s="6"/>
      <c r="CK5638" s="6"/>
      <c r="CL5638" s="6"/>
      <c r="CM5638" s="6"/>
      <c r="CN5638" s="6"/>
      <c r="CO5638" s="6"/>
      <c r="CP5638" s="6"/>
      <c r="CQ5638" s="6"/>
      <c r="CR5638" s="6"/>
      <c r="CS5638" s="6"/>
      <c r="CT5638" s="6"/>
      <c r="CU5638" s="6"/>
      <c r="CV5638" s="6"/>
      <c r="CW5638" s="6"/>
      <c r="CX5638" s="6"/>
      <c r="CY5638" s="6"/>
      <c r="CZ5638" s="6"/>
      <c r="DA5638" s="6"/>
      <c r="DB5638" s="6"/>
      <c r="DC5638" s="6"/>
      <c r="DD5638" s="6"/>
      <c r="DE5638" s="6"/>
      <c r="DF5638" s="6"/>
      <c r="DG5638" s="6"/>
      <c r="DH5638" s="6"/>
      <c r="DI5638" s="6"/>
      <c r="DJ5638" s="6"/>
    </row>
    <row r="5639" spans="15:114" ht="15" customHeight="1" x14ac:dyDescent="0.15"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6"/>
      <c r="BC5639" s="6"/>
      <c r="BD5639" s="6"/>
      <c r="BE5639" s="6"/>
      <c r="BF5639" s="6"/>
      <c r="BG5639" s="6"/>
      <c r="BH5639" s="6"/>
      <c r="BI5639" s="6"/>
      <c r="BJ5639" s="6"/>
      <c r="BK5639" s="6"/>
      <c r="BL5639" s="6"/>
      <c r="BM5639" s="6"/>
      <c r="BN5639" s="6"/>
      <c r="BO5639" s="6"/>
      <c r="BP5639" s="6"/>
      <c r="BQ5639" s="6"/>
      <c r="BR5639" s="6"/>
      <c r="BS5639" s="6"/>
      <c r="BT5639" s="6"/>
      <c r="BU5639" s="6"/>
      <c r="BV5639" s="6"/>
      <c r="BW5639" s="6"/>
      <c r="BX5639" s="6"/>
      <c r="BY5639" s="6"/>
      <c r="BZ5639" s="6"/>
      <c r="CA5639" s="6"/>
      <c r="CB5639" s="6"/>
      <c r="CC5639" s="6"/>
      <c r="CD5639" s="6"/>
      <c r="CE5639" s="6"/>
      <c r="CF5639" s="6"/>
      <c r="CG5639" s="6"/>
      <c r="CH5639" s="6"/>
      <c r="CI5639" s="6"/>
      <c r="CJ5639" s="6"/>
      <c r="CK5639" s="6"/>
      <c r="CL5639" s="6"/>
      <c r="CM5639" s="6"/>
      <c r="CN5639" s="6"/>
      <c r="CO5639" s="6"/>
      <c r="CP5639" s="6"/>
      <c r="CQ5639" s="6"/>
      <c r="CR5639" s="6"/>
      <c r="CS5639" s="6"/>
      <c r="CT5639" s="6"/>
      <c r="CU5639" s="6"/>
      <c r="CV5639" s="6"/>
      <c r="CW5639" s="6"/>
      <c r="CX5639" s="6"/>
      <c r="CY5639" s="6"/>
      <c r="CZ5639" s="6"/>
      <c r="DA5639" s="6"/>
      <c r="DB5639" s="6"/>
      <c r="DC5639" s="6"/>
      <c r="DD5639" s="6"/>
      <c r="DE5639" s="6"/>
      <c r="DF5639" s="6"/>
      <c r="DG5639" s="6"/>
      <c r="DH5639" s="6"/>
      <c r="DI5639" s="6"/>
      <c r="DJ5639" s="6"/>
    </row>
    <row r="5640" spans="15:114" ht="15" customHeight="1" x14ac:dyDescent="0.15"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6"/>
      <c r="BC5640" s="6"/>
      <c r="BD5640" s="6"/>
      <c r="BE5640" s="6"/>
      <c r="BF5640" s="6"/>
      <c r="BG5640" s="6"/>
      <c r="BH5640" s="6"/>
      <c r="BI5640" s="6"/>
      <c r="BJ5640" s="6"/>
      <c r="BK5640" s="6"/>
      <c r="BL5640" s="6"/>
      <c r="BM5640" s="6"/>
      <c r="BN5640" s="6"/>
      <c r="BO5640" s="6"/>
      <c r="BP5640" s="6"/>
      <c r="BQ5640" s="6"/>
      <c r="BR5640" s="6"/>
      <c r="BS5640" s="6"/>
      <c r="BT5640" s="6"/>
      <c r="BU5640" s="6"/>
      <c r="BV5640" s="6"/>
      <c r="BW5640" s="6"/>
      <c r="BX5640" s="6"/>
      <c r="BY5640" s="6"/>
      <c r="BZ5640" s="6"/>
      <c r="CA5640" s="6"/>
      <c r="CB5640" s="6"/>
      <c r="CC5640" s="6"/>
      <c r="CD5640" s="6"/>
      <c r="CE5640" s="6"/>
      <c r="CF5640" s="6"/>
      <c r="CG5640" s="6"/>
      <c r="CH5640" s="6"/>
      <c r="CI5640" s="6"/>
      <c r="CJ5640" s="6"/>
      <c r="CK5640" s="6"/>
      <c r="CL5640" s="6"/>
      <c r="CM5640" s="6"/>
      <c r="CN5640" s="6"/>
      <c r="CO5640" s="6"/>
      <c r="CP5640" s="6"/>
      <c r="CQ5640" s="6"/>
      <c r="CR5640" s="6"/>
      <c r="CS5640" s="6"/>
      <c r="CT5640" s="6"/>
      <c r="CU5640" s="6"/>
      <c r="CV5640" s="6"/>
      <c r="CW5640" s="6"/>
      <c r="CX5640" s="6"/>
      <c r="CY5640" s="6"/>
      <c r="CZ5640" s="6"/>
      <c r="DA5640" s="6"/>
      <c r="DB5640" s="6"/>
      <c r="DC5640" s="6"/>
      <c r="DD5640" s="6"/>
      <c r="DE5640" s="6"/>
      <c r="DF5640" s="6"/>
      <c r="DG5640" s="6"/>
      <c r="DH5640" s="6"/>
      <c r="DI5640" s="6"/>
      <c r="DJ5640" s="6"/>
    </row>
    <row r="5641" spans="15:114" ht="15" customHeight="1" x14ac:dyDescent="0.15"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6"/>
      <c r="BC5641" s="6"/>
      <c r="BD5641" s="6"/>
      <c r="BE5641" s="6"/>
      <c r="BF5641" s="6"/>
      <c r="BG5641" s="6"/>
      <c r="BH5641" s="6"/>
      <c r="BI5641" s="6"/>
      <c r="BJ5641" s="6"/>
      <c r="BK5641" s="6"/>
      <c r="BL5641" s="6"/>
      <c r="BM5641" s="6"/>
      <c r="BN5641" s="6"/>
      <c r="BO5641" s="6"/>
      <c r="BP5641" s="6"/>
      <c r="BQ5641" s="6"/>
      <c r="BR5641" s="6"/>
      <c r="BS5641" s="6"/>
      <c r="BT5641" s="6"/>
      <c r="BU5641" s="6"/>
      <c r="BV5641" s="6"/>
      <c r="BW5641" s="6"/>
      <c r="BX5641" s="6"/>
      <c r="BY5641" s="6"/>
      <c r="BZ5641" s="6"/>
      <c r="CA5641" s="6"/>
      <c r="CB5641" s="6"/>
      <c r="CC5641" s="6"/>
      <c r="CD5641" s="6"/>
      <c r="CE5641" s="6"/>
      <c r="CF5641" s="6"/>
      <c r="CG5641" s="6"/>
      <c r="CH5641" s="6"/>
      <c r="CI5641" s="6"/>
      <c r="CJ5641" s="6"/>
      <c r="CK5641" s="6"/>
      <c r="CL5641" s="6"/>
      <c r="CM5641" s="6"/>
      <c r="CN5641" s="6"/>
      <c r="CO5641" s="6"/>
      <c r="CP5641" s="6"/>
      <c r="CQ5641" s="6"/>
      <c r="CR5641" s="6"/>
      <c r="CS5641" s="6"/>
      <c r="CT5641" s="6"/>
      <c r="CU5641" s="6"/>
      <c r="CV5641" s="6"/>
      <c r="CW5641" s="6"/>
      <c r="CX5641" s="6"/>
      <c r="CY5641" s="6"/>
      <c r="CZ5641" s="6"/>
      <c r="DA5641" s="6"/>
      <c r="DB5641" s="6"/>
      <c r="DC5641" s="6"/>
      <c r="DD5641" s="6"/>
      <c r="DE5641" s="6"/>
      <c r="DF5641" s="6"/>
      <c r="DG5641" s="6"/>
      <c r="DH5641" s="6"/>
      <c r="DI5641" s="6"/>
      <c r="DJ5641" s="6"/>
    </row>
    <row r="5642" spans="15:114" ht="15" customHeight="1" x14ac:dyDescent="0.15"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6"/>
      <c r="BC5642" s="6"/>
      <c r="BD5642" s="6"/>
      <c r="BE5642" s="6"/>
      <c r="BF5642" s="6"/>
      <c r="BG5642" s="6"/>
      <c r="BH5642" s="6"/>
      <c r="BI5642" s="6"/>
      <c r="BJ5642" s="6"/>
      <c r="BK5642" s="6"/>
      <c r="BL5642" s="6"/>
      <c r="BM5642" s="6"/>
      <c r="BN5642" s="6"/>
      <c r="BO5642" s="6"/>
      <c r="BP5642" s="6"/>
      <c r="BQ5642" s="6"/>
      <c r="BR5642" s="6"/>
      <c r="BS5642" s="6"/>
      <c r="BT5642" s="6"/>
      <c r="BU5642" s="6"/>
      <c r="BV5642" s="6"/>
      <c r="BW5642" s="6"/>
      <c r="BX5642" s="6"/>
      <c r="BY5642" s="6"/>
      <c r="BZ5642" s="6"/>
      <c r="CA5642" s="6"/>
      <c r="CB5642" s="6"/>
      <c r="CC5642" s="6"/>
      <c r="CD5642" s="6"/>
      <c r="CE5642" s="6"/>
      <c r="CF5642" s="6"/>
      <c r="CG5642" s="6"/>
      <c r="CH5642" s="6"/>
      <c r="CI5642" s="6"/>
      <c r="CJ5642" s="6"/>
      <c r="CK5642" s="6"/>
      <c r="CL5642" s="6"/>
      <c r="CM5642" s="6"/>
      <c r="CN5642" s="6"/>
      <c r="CO5642" s="6"/>
      <c r="CP5642" s="6"/>
      <c r="CQ5642" s="6"/>
      <c r="CR5642" s="6"/>
      <c r="CS5642" s="6"/>
      <c r="CT5642" s="6"/>
      <c r="CU5642" s="6"/>
      <c r="CV5642" s="6"/>
      <c r="CW5642" s="6"/>
      <c r="CX5642" s="6"/>
      <c r="CY5642" s="6"/>
      <c r="CZ5642" s="6"/>
      <c r="DA5642" s="6"/>
      <c r="DB5642" s="6"/>
      <c r="DC5642" s="6"/>
      <c r="DD5642" s="6"/>
      <c r="DE5642" s="6"/>
      <c r="DF5642" s="6"/>
      <c r="DG5642" s="6"/>
      <c r="DH5642" s="6"/>
      <c r="DI5642" s="6"/>
      <c r="DJ5642" s="6"/>
    </row>
    <row r="5643" spans="15:114" ht="15" customHeight="1" x14ac:dyDescent="0.15"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6"/>
      <c r="BC5643" s="6"/>
      <c r="BD5643" s="6"/>
      <c r="BE5643" s="6"/>
      <c r="BF5643" s="6"/>
      <c r="BG5643" s="6"/>
      <c r="BH5643" s="6"/>
      <c r="BI5643" s="6"/>
      <c r="BJ5643" s="6"/>
      <c r="BK5643" s="6"/>
      <c r="BL5643" s="6"/>
      <c r="BM5643" s="6"/>
      <c r="BN5643" s="6"/>
      <c r="BO5643" s="6"/>
      <c r="BP5643" s="6"/>
      <c r="BQ5643" s="6"/>
      <c r="BR5643" s="6"/>
      <c r="BS5643" s="6"/>
      <c r="BT5643" s="6"/>
      <c r="BU5643" s="6"/>
      <c r="BV5643" s="6"/>
      <c r="BW5643" s="6"/>
      <c r="BX5643" s="6"/>
      <c r="BY5643" s="6"/>
      <c r="BZ5643" s="6"/>
      <c r="CA5643" s="6"/>
      <c r="CB5643" s="6"/>
      <c r="CC5643" s="6"/>
      <c r="CD5643" s="6"/>
      <c r="CE5643" s="6"/>
      <c r="CF5643" s="6"/>
      <c r="CG5643" s="6"/>
      <c r="CH5643" s="6"/>
      <c r="CI5643" s="6"/>
      <c r="CJ5643" s="6"/>
      <c r="CK5643" s="6"/>
      <c r="CL5643" s="6"/>
      <c r="CM5643" s="6"/>
      <c r="CN5643" s="6"/>
      <c r="CO5643" s="6"/>
      <c r="CP5643" s="6"/>
      <c r="CQ5643" s="6"/>
      <c r="CR5643" s="6"/>
      <c r="CS5643" s="6"/>
      <c r="CT5643" s="6"/>
      <c r="CU5643" s="6"/>
      <c r="CV5643" s="6"/>
      <c r="CW5643" s="6"/>
      <c r="CX5643" s="6"/>
      <c r="CY5643" s="6"/>
      <c r="CZ5643" s="6"/>
      <c r="DA5643" s="6"/>
      <c r="DB5643" s="6"/>
      <c r="DC5643" s="6"/>
      <c r="DD5643" s="6"/>
      <c r="DE5643" s="6"/>
      <c r="DF5643" s="6"/>
      <c r="DG5643" s="6"/>
      <c r="DH5643" s="6"/>
      <c r="DI5643" s="6"/>
      <c r="DJ5643" s="6"/>
    </row>
    <row r="5644" spans="15:114" ht="15" customHeight="1" x14ac:dyDescent="0.15"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6"/>
      <c r="BC5644" s="6"/>
      <c r="BD5644" s="6"/>
      <c r="BE5644" s="6"/>
      <c r="BF5644" s="6"/>
      <c r="BG5644" s="6"/>
      <c r="BH5644" s="6"/>
      <c r="BI5644" s="6"/>
      <c r="BJ5644" s="6"/>
      <c r="BK5644" s="6"/>
      <c r="BL5644" s="6"/>
      <c r="BM5644" s="6"/>
      <c r="BN5644" s="6"/>
      <c r="BO5644" s="6"/>
      <c r="BP5644" s="6"/>
      <c r="BQ5644" s="6"/>
      <c r="BR5644" s="6"/>
      <c r="BS5644" s="6"/>
      <c r="BT5644" s="6"/>
      <c r="BU5644" s="6"/>
      <c r="BV5644" s="6"/>
      <c r="BW5644" s="6"/>
      <c r="BX5644" s="6"/>
      <c r="BY5644" s="6"/>
      <c r="BZ5644" s="6"/>
      <c r="CA5644" s="6"/>
      <c r="CB5644" s="6"/>
      <c r="CC5644" s="6"/>
      <c r="CD5644" s="6"/>
      <c r="CE5644" s="6"/>
      <c r="CF5644" s="6"/>
      <c r="CG5644" s="6"/>
      <c r="CH5644" s="6"/>
      <c r="CI5644" s="6"/>
      <c r="CJ5644" s="6"/>
      <c r="CK5644" s="6"/>
      <c r="CL5644" s="6"/>
      <c r="CM5644" s="6"/>
      <c r="CN5644" s="6"/>
      <c r="CO5644" s="6"/>
      <c r="CP5644" s="6"/>
      <c r="CQ5644" s="6"/>
      <c r="CR5644" s="6"/>
      <c r="CS5644" s="6"/>
      <c r="CT5644" s="6"/>
      <c r="CU5644" s="6"/>
      <c r="CV5644" s="6"/>
      <c r="CW5644" s="6"/>
      <c r="CX5644" s="6"/>
      <c r="CY5644" s="6"/>
      <c r="CZ5644" s="6"/>
      <c r="DA5644" s="6"/>
      <c r="DB5644" s="6"/>
      <c r="DC5644" s="6"/>
      <c r="DD5644" s="6"/>
      <c r="DE5644" s="6"/>
      <c r="DF5644" s="6"/>
      <c r="DG5644" s="6"/>
      <c r="DH5644" s="6"/>
      <c r="DI5644" s="6"/>
      <c r="DJ5644" s="6"/>
    </row>
    <row r="5645" spans="15:114" ht="15" customHeight="1" x14ac:dyDescent="0.15"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6"/>
      <c r="BC5645" s="6"/>
      <c r="BD5645" s="6"/>
      <c r="BE5645" s="6"/>
      <c r="BF5645" s="6"/>
      <c r="BG5645" s="6"/>
      <c r="BH5645" s="6"/>
      <c r="BI5645" s="6"/>
      <c r="BJ5645" s="6"/>
      <c r="BK5645" s="6"/>
      <c r="BL5645" s="6"/>
      <c r="BM5645" s="6"/>
      <c r="BN5645" s="6"/>
      <c r="BO5645" s="6"/>
      <c r="BP5645" s="6"/>
      <c r="BQ5645" s="6"/>
      <c r="BR5645" s="6"/>
      <c r="BS5645" s="6"/>
      <c r="BT5645" s="6"/>
      <c r="BU5645" s="6"/>
      <c r="BV5645" s="6"/>
      <c r="BW5645" s="6"/>
      <c r="BX5645" s="6"/>
      <c r="BY5645" s="6"/>
      <c r="BZ5645" s="6"/>
      <c r="CA5645" s="6"/>
      <c r="CB5645" s="6"/>
      <c r="CC5645" s="6"/>
      <c r="CD5645" s="6"/>
      <c r="CE5645" s="6"/>
      <c r="CF5645" s="6"/>
      <c r="CG5645" s="6"/>
      <c r="CH5645" s="6"/>
      <c r="CI5645" s="6"/>
      <c r="CJ5645" s="6"/>
      <c r="CK5645" s="6"/>
      <c r="CL5645" s="6"/>
      <c r="CM5645" s="6"/>
      <c r="CN5645" s="6"/>
      <c r="CO5645" s="6"/>
      <c r="CP5645" s="6"/>
      <c r="CQ5645" s="6"/>
      <c r="CR5645" s="6"/>
      <c r="CS5645" s="6"/>
      <c r="CT5645" s="6"/>
      <c r="CU5645" s="6"/>
      <c r="CV5645" s="6"/>
      <c r="CW5645" s="6"/>
      <c r="CX5645" s="6"/>
      <c r="CY5645" s="6"/>
      <c r="CZ5645" s="6"/>
      <c r="DA5645" s="6"/>
      <c r="DB5645" s="6"/>
      <c r="DC5645" s="6"/>
      <c r="DD5645" s="6"/>
      <c r="DE5645" s="6"/>
      <c r="DF5645" s="6"/>
      <c r="DG5645" s="6"/>
      <c r="DH5645" s="6"/>
      <c r="DI5645" s="6"/>
      <c r="DJ5645" s="6"/>
    </row>
    <row r="5646" spans="15:114" ht="15" customHeight="1" x14ac:dyDescent="0.15"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6"/>
      <c r="BC5646" s="6"/>
      <c r="BD5646" s="6"/>
      <c r="BE5646" s="6"/>
      <c r="BF5646" s="6"/>
      <c r="BG5646" s="6"/>
      <c r="BH5646" s="6"/>
      <c r="BI5646" s="6"/>
      <c r="BJ5646" s="6"/>
      <c r="BK5646" s="6"/>
      <c r="BL5646" s="6"/>
      <c r="BM5646" s="6"/>
      <c r="BN5646" s="6"/>
      <c r="BO5646" s="6"/>
      <c r="BP5646" s="6"/>
      <c r="BQ5646" s="6"/>
      <c r="BR5646" s="6"/>
      <c r="BS5646" s="6"/>
      <c r="BT5646" s="6"/>
      <c r="BU5646" s="6"/>
      <c r="BV5646" s="6"/>
      <c r="BW5646" s="6"/>
      <c r="BX5646" s="6"/>
      <c r="BY5646" s="6"/>
      <c r="BZ5646" s="6"/>
      <c r="CA5646" s="6"/>
      <c r="CB5646" s="6"/>
      <c r="CC5646" s="6"/>
      <c r="CD5646" s="6"/>
      <c r="CE5646" s="6"/>
      <c r="CF5646" s="6"/>
      <c r="CG5646" s="6"/>
      <c r="CH5646" s="6"/>
      <c r="CI5646" s="6"/>
      <c r="CJ5646" s="6"/>
      <c r="CK5646" s="6"/>
      <c r="CL5646" s="6"/>
      <c r="CM5646" s="6"/>
      <c r="CN5646" s="6"/>
      <c r="CO5646" s="6"/>
      <c r="CP5646" s="6"/>
      <c r="CQ5646" s="6"/>
      <c r="CR5646" s="6"/>
      <c r="CS5646" s="6"/>
      <c r="CT5646" s="6"/>
      <c r="CU5646" s="6"/>
      <c r="CV5646" s="6"/>
      <c r="CW5646" s="6"/>
      <c r="CX5646" s="6"/>
      <c r="CY5646" s="6"/>
      <c r="CZ5646" s="6"/>
      <c r="DA5646" s="6"/>
      <c r="DB5646" s="6"/>
      <c r="DC5646" s="6"/>
      <c r="DD5646" s="6"/>
      <c r="DE5646" s="6"/>
      <c r="DF5646" s="6"/>
      <c r="DG5646" s="6"/>
      <c r="DH5646" s="6"/>
      <c r="DI5646" s="6"/>
      <c r="DJ5646" s="6"/>
    </row>
    <row r="5647" spans="15:114" ht="15" customHeight="1" x14ac:dyDescent="0.15"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6"/>
      <c r="BC5647" s="6"/>
      <c r="BD5647" s="6"/>
      <c r="BE5647" s="6"/>
      <c r="BF5647" s="6"/>
      <c r="BG5647" s="6"/>
      <c r="BH5647" s="6"/>
      <c r="BI5647" s="6"/>
      <c r="BJ5647" s="6"/>
      <c r="BK5647" s="6"/>
      <c r="BL5647" s="6"/>
      <c r="BM5647" s="6"/>
      <c r="BN5647" s="6"/>
      <c r="BO5647" s="6"/>
      <c r="BP5647" s="6"/>
      <c r="BQ5647" s="6"/>
      <c r="BR5647" s="6"/>
      <c r="BS5647" s="6"/>
      <c r="BT5647" s="6"/>
      <c r="BU5647" s="6"/>
      <c r="BV5647" s="6"/>
      <c r="BW5647" s="6"/>
      <c r="BX5647" s="6"/>
      <c r="BY5647" s="6"/>
      <c r="BZ5647" s="6"/>
      <c r="CA5647" s="6"/>
      <c r="CB5647" s="6"/>
      <c r="CC5647" s="6"/>
      <c r="CD5647" s="6"/>
      <c r="CE5647" s="6"/>
      <c r="CF5647" s="6"/>
      <c r="CG5647" s="6"/>
      <c r="CH5647" s="6"/>
      <c r="CI5647" s="6"/>
      <c r="CJ5647" s="6"/>
      <c r="CK5647" s="6"/>
      <c r="CL5647" s="6"/>
      <c r="CM5647" s="6"/>
      <c r="CN5647" s="6"/>
      <c r="CO5647" s="6"/>
      <c r="CP5647" s="6"/>
      <c r="CQ5647" s="6"/>
      <c r="CR5647" s="6"/>
      <c r="CS5647" s="6"/>
      <c r="CT5647" s="6"/>
      <c r="CU5647" s="6"/>
      <c r="CV5647" s="6"/>
      <c r="CW5647" s="6"/>
      <c r="CX5647" s="6"/>
      <c r="CY5647" s="6"/>
      <c r="CZ5647" s="6"/>
      <c r="DA5647" s="6"/>
      <c r="DB5647" s="6"/>
      <c r="DC5647" s="6"/>
      <c r="DD5647" s="6"/>
      <c r="DE5647" s="6"/>
      <c r="DF5647" s="6"/>
      <c r="DG5647" s="6"/>
      <c r="DH5647" s="6"/>
      <c r="DI5647" s="6"/>
      <c r="DJ5647" s="6"/>
    </row>
    <row r="5648" spans="15:114" ht="15" customHeight="1" x14ac:dyDescent="0.15"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6"/>
      <c r="BC5648" s="6"/>
      <c r="BD5648" s="6"/>
      <c r="BE5648" s="6"/>
      <c r="BF5648" s="6"/>
      <c r="BG5648" s="6"/>
      <c r="BH5648" s="6"/>
      <c r="BI5648" s="6"/>
      <c r="BJ5648" s="6"/>
      <c r="BK5648" s="6"/>
      <c r="BL5648" s="6"/>
      <c r="BM5648" s="6"/>
      <c r="BN5648" s="6"/>
      <c r="BO5648" s="6"/>
      <c r="BP5648" s="6"/>
      <c r="BQ5648" s="6"/>
      <c r="BR5648" s="6"/>
      <c r="BS5648" s="6"/>
      <c r="BT5648" s="6"/>
      <c r="BU5648" s="6"/>
      <c r="BV5648" s="6"/>
      <c r="BW5648" s="6"/>
      <c r="BX5648" s="6"/>
      <c r="BY5648" s="6"/>
      <c r="BZ5648" s="6"/>
      <c r="CA5648" s="6"/>
      <c r="CB5648" s="6"/>
      <c r="CC5648" s="6"/>
      <c r="CD5648" s="6"/>
      <c r="CE5648" s="6"/>
      <c r="CF5648" s="6"/>
      <c r="CG5648" s="6"/>
      <c r="CH5648" s="6"/>
      <c r="CI5648" s="6"/>
      <c r="CJ5648" s="6"/>
      <c r="CK5648" s="6"/>
      <c r="CL5648" s="6"/>
      <c r="CM5648" s="6"/>
      <c r="CN5648" s="6"/>
      <c r="CO5648" s="6"/>
      <c r="CP5648" s="6"/>
      <c r="CQ5648" s="6"/>
      <c r="CR5648" s="6"/>
      <c r="CS5648" s="6"/>
      <c r="CT5648" s="6"/>
      <c r="CU5648" s="6"/>
      <c r="CV5648" s="6"/>
      <c r="CW5648" s="6"/>
      <c r="CX5648" s="6"/>
      <c r="CY5648" s="6"/>
      <c r="CZ5648" s="6"/>
      <c r="DA5648" s="6"/>
      <c r="DB5648" s="6"/>
      <c r="DC5648" s="6"/>
      <c r="DD5648" s="6"/>
      <c r="DE5648" s="6"/>
      <c r="DF5648" s="6"/>
      <c r="DG5648" s="6"/>
      <c r="DH5648" s="6"/>
      <c r="DI5648" s="6"/>
      <c r="DJ5648" s="6"/>
    </row>
    <row r="5649" spans="15:114" ht="15" customHeight="1" x14ac:dyDescent="0.15"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6"/>
      <c r="BC5649" s="6"/>
      <c r="BD5649" s="6"/>
      <c r="BE5649" s="6"/>
      <c r="BF5649" s="6"/>
      <c r="BG5649" s="6"/>
      <c r="BH5649" s="6"/>
      <c r="BI5649" s="6"/>
      <c r="BJ5649" s="6"/>
      <c r="BK5649" s="6"/>
      <c r="BL5649" s="6"/>
      <c r="BM5649" s="6"/>
      <c r="BN5649" s="6"/>
      <c r="BO5649" s="6"/>
      <c r="BP5649" s="6"/>
      <c r="BQ5649" s="6"/>
      <c r="BR5649" s="6"/>
      <c r="BS5649" s="6"/>
      <c r="BT5649" s="6"/>
      <c r="BU5649" s="6"/>
      <c r="BV5649" s="6"/>
      <c r="BW5649" s="6"/>
      <c r="BX5649" s="6"/>
      <c r="BY5649" s="6"/>
      <c r="BZ5649" s="6"/>
      <c r="CA5649" s="6"/>
      <c r="CB5649" s="6"/>
      <c r="CC5649" s="6"/>
      <c r="CD5649" s="6"/>
      <c r="CE5649" s="6"/>
      <c r="CF5649" s="6"/>
      <c r="CG5649" s="6"/>
      <c r="CH5649" s="6"/>
      <c r="CI5649" s="6"/>
      <c r="CJ5649" s="6"/>
      <c r="CK5649" s="6"/>
      <c r="CL5649" s="6"/>
      <c r="CM5649" s="6"/>
      <c r="CN5649" s="6"/>
      <c r="CO5649" s="6"/>
      <c r="CP5649" s="6"/>
      <c r="CQ5649" s="6"/>
      <c r="CR5649" s="6"/>
      <c r="CS5649" s="6"/>
      <c r="CT5649" s="6"/>
      <c r="CU5649" s="6"/>
      <c r="CV5649" s="6"/>
      <c r="CW5649" s="6"/>
      <c r="CX5649" s="6"/>
      <c r="CY5649" s="6"/>
      <c r="CZ5649" s="6"/>
      <c r="DA5649" s="6"/>
      <c r="DB5649" s="6"/>
      <c r="DC5649" s="6"/>
      <c r="DD5649" s="6"/>
      <c r="DE5649" s="6"/>
      <c r="DF5649" s="6"/>
      <c r="DG5649" s="6"/>
      <c r="DH5649" s="6"/>
      <c r="DI5649" s="6"/>
      <c r="DJ5649" s="6"/>
    </row>
    <row r="5650" spans="15:114" ht="15" customHeight="1" x14ac:dyDescent="0.15"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  <c r="BH5650" s="6"/>
      <c r="BI5650" s="6"/>
      <c r="BJ5650" s="6"/>
      <c r="BK5650" s="6"/>
      <c r="BL5650" s="6"/>
      <c r="BM5650" s="6"/>
      <c r="BN5650" s="6"/>
      <c r="BO5650" s="6"/>
      <c r="BP5650" s="6"/>
      <c r="BQ5650" s="6"/>
      <c r="BR5650" s="6"/>
      <c r="BS5650" s="6"/>
      <c r="BT5650" s="6"/>
      <c r="BU5650" s="6"/>
      <c r="BV5650" s="6"/>
      <c r="BW5650" s="6"/>
      <c r="BX5650" s="6"/>
      <c r="BY5650" s="6"/>
      <c r="BZ5650" s="6"/>
      <c r="CA5650" s="6"/>
      <c r="CB5650" s="6"/>
      <c r="CC5650" s="6"/>
      <c r="CD5650" s="6"/>
      <c r="CE5650" s="6"/>
      <c r="CF5650" s="6"/>
      <c r="CG5650" s="6"/>
      <c r="CH5650" s="6"/>
      <c r="CI5650" s="6"/>
      <c r="CJ5650" s="6"/>
      <c r="CK5650" s="6"/>
      <c r="CL5650" s="6"/>
      <c r="CM5650" s="6"/>
      <c r="CN5650" s="6"/>
      <c r="CO5650" s="6"/>
      <c r="CP5650" s="6"/>
      <c r="CQ5650" s="6"/>
      <c r="CR5650" s="6"/>
      <c r="CS5650" s="6"/>
      <c r="CT5650" s="6"/>
      <c r="CU5650" s="6"/>
      <c r="CV5650" s="6"/>
      <c r="CW5650" s="6"/>
      <c r="CX5650" s="6"/>
      <c r="CY5650" s="6"/>
      <c r="CZ5650" s="6"/>
      <c r="DA5650" s="6"/>
      <c r="DB5650" s="6"/>
      <c r="DC5650" s="6"/>
      <c r="DD5650" s="6"/>
      <c r="DE5650" s="6"/>
      <c r="DF5650" s="6"/>
      <c r="DG5650" s="6"/>
      <c r="DH5650" s="6"/>
      <c r="DI5650" s="6"/>
      <c r="DJ5650" s="6"/>
    </row>
    <row r="5651" spans="15:114" ht="15" customHeight="1" x14ac:dyDescent="0.15"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  <c r="BH5651" s="6"/>
      <c r="BI5651" s="6"/>
      <c r="BJ5651" s="6"/>
      <c r="BK5651" s="6"/>
      <c r="BL5651" s="6"/>
      <c r="BM5651" s="6"/>
      <c r="BN5651" s="6"/>
      <c r="BO5651" s="6"/>
      <c r="BP5651" s="6"/>
      <c r="BQ5651" s="6"/>
      <c r="BR5651" s="6"/>
      <c r="BS5651" s="6"/>
      <c r="BT5651" s="6"/>
      <c r="BU5651" s="6"/>
      <c r="BV5651" s="6"/>
      <c r="BW5651" s="6"/>
      <c r="BX5651" s="6"/>
      <c r="BY5651" s="6"/>
      <c r="BZ5651" s="6"/>
      <c r="CA5651" s="6"/>
      <c r="CB5651" s="6"/>
      <c r="CC5651" s="6"/>
      <c r="CD5651" s="6"/>
      <c r="CE5651" s="6"/>
      <c r="CF5651" s="6"/>
      <c r="CG5651" s="6"/>
      <c r="CH5651" s="6"/>
      <c r="CI5651" s="6"/>
      <c r="CJ5651" s="6"/>
      <c r="CK5651" s="6"/>
      <c r="CL5651" s="6"/>
      <c r="CM5651" s="6"/>
      <c r="CN5651" s="6"/>
      <c r="CO5651" s="6"/>
      <c r="CP5651" s="6"/>
      <c r="CQ5651" s="6"/>
      <c r="CR5651" s="6"/>
      <c r="CS5651" s="6"/>
      <c r="CT5651" s="6"/>
      <c r="CU5651" s="6"/>
      <c r="CV5651" s="6"/>
      <c r="CW5651" s="6"/>
      <c r="CX5651" s="6"/>
      <c r="CY5651" s="6"/>
      <c r="CZ5651" s="6"/>
      <c r="DA5651" s="6"/>
      <c r="DB5651" s="6"/>
      <c r="DC5651" s="6"/>
      <c r="DD5651" s="6"/>
      <c r="DE5651" s="6"/>
      <c r="DF5651" s="6"/>
      <c r="DG5651" s="6"/>
      <c r="DH5651" s="6"/>
      <c r="DI5651" s="6"/>
      <c r="DJ5651" s="6"/>
    </row>
    <row r="5652" spans="15:114" ht="15" customHeight="1" x14ac:dyDescent="0.15"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6"/>
      <c r="BC5652" s="6"/>
      <c r="BD5652" s="6"/>
      <c r="BE5652" s="6"/>
      <c r="BF5652" s="6"/>
      <c r="BG5652" s="6"/>
      <c r="BH5652" s="6"/>
      <c r="BI5652" s="6"/>
      <c r="BJ5652" s="6"/>
      <c r="BK5652" s="6"/>
      <c r="BL5652" s="6"/>
      <c r="BM5652" s="6"/>
      <c r="BN5652" s="6"/>
      <c r="BO5652" s="6"/>
      <c r="BP5652" s="6"/>
      <c r="BQ5652" s="6"/>
      <c r="BR5652" s="6"/>
      <c r="BS5652" s="6"/>
      <c r="BT5652" s="6"/>
      <c r="BU5652" s="6"/>
      <c r="BV5652" s="6"/>
      <c r="BW5652" s="6"/>
      <c r="BX5652" s="6"/>
      <c r="BY5652" s="6"/>
      <c r="BZ5652" s="6"/>
      <c r="CA5652" s="6"/>
      <c r="CB5652" s="6"/>
      <c r="CC5652" s="6"/>
      <c r="CD5652" s="6"/>
      <c r="CE5652" s="6"/>
      <c r="CF5652" s="6"/>
      <c r="CG5652" s="6"/>
      <c r="CH5652" s="6"/>
      <c r="CI5652" s="6"/>
      <c r="CJ5652" s="6"/>
      <c r="CK5652" s="6"/>
      <c r="CL5652" s="6"/>
      <c r="CM5652" s="6"/>
      <c r="CN5652" s="6"/>
      <c r="CO5652" s="6"/>
      <c r="CP5652" s="6"/>
      <c r="CQ5652" s="6"/>
      <c r="CR5652" s="6"/>
      <c r="CS5652" s="6"/>
      <c r="CT5652" s="6"/>
      <c r="CU5652" s="6"/>
      <c r="CV5652" s="6"/>
      <c r="CW5652" s="6"/>
      <c r="CX5652" s="6"/>
      <c r="CY5652" s="6"/>
      <c r="CZ5652" s="6"/>
      <c r="DA5652" s="6"/>
      <c r="DB5652" s="6"/>
      <c r="DC5652" s="6"/>
      <c r="DD5652" s="6"/>
      <c r="DE5652" s="6"/>
      <c r="DF5652" s="6"/>
      <c r="DG5652" s="6"/>
      <c r="DH5652" s="6"/>
      <c r="DI5652" s="6"/>
      <c r="DJ5652" s="6"/>
    </row>
    <row r="5653" spans="15:114" ht="15" customHeight="1" x14ac:dyDescent="0.15"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6"/>
      <c r="BD5653" s="6"/>
      <c r="BE5653" s="6"/>
      <c r="BF5653" s="6"/>
      <c r="BG5653" s="6"/>
      <c r="BH5653" s="6"/>
      <c r="BI5653" s="6"/>
      <c r="BJ5653" s="6"/>
      <c r="BK5653" s="6"/>
      <c r="BL5653" s="6"/>
      <c r="BM5653" s="6"/>
      <c r="BN5653" s="6"/>
      <c r="BO5653" s="6"/>
      <c r="BP5653" s="6"/>
      <c r="BQ5653" s="6"/>
      <c r="BR5653" s="6"/>
      <c r="BS5653" s="6"/>
      <c r="BT5653" s="6"/>
      <c r="BU5653" s="6"/>
      <c r="BV5653" s="6"/>
      <c r="BW5653" s="6"/>
      <c r="BX5653" s="6"/>
      <c r="BY5653" s="6"/>
      <c r="BZ5653" s="6"/>
      <c r="CA5653" s="6"/>
      <c r="CB5653" s="6"/>
      <c r="CC5653" s="6"/>
      <c r="CD5653" s="6"/>
      <c r="CE5653" s="6"/>
      <c r="CF5653" s="6"/>
      <c r="CG5653" s="6"/>
      <c r="CH5653" s="6"/>
      <c r="CI5653" s="6"/>
      <c r="CJ5653" s="6"/>
      <c r="CK5653" s="6"/>
      <c r="CL5653" s="6"/>
      <c r="CM5653" s="6"/>
      <c r="CN5653" s="6"/>
      <c r="CO5653" s="6"/>
      <c r="CP5653" s="6"/>
      <c r="CQ5653" s="6"/>
      <c r="CR5653" s="6"/>
      <c r="CS5653" s="6"/>
      <c r="CT5653" s="6"/>
      <c r="CU5653" s="6"/>
      <c r="CV5653" s="6"/>
      <c r="CW5653" s="6"/>
      <c r="CX5653" s="6"/>
      <c r="CY5653" s="6"/>
      <c r="CZ5653" s="6"/>
      <c r="DA5653" s="6"/>
      <c r="DB5653" s="6"/>
      <c r="DC5653" s="6"/>
      <c r="DD5653" s="6"/>
      <c r="DE5653" s="6"/>
      <c r="DF5653" s="6"/>
      <c r="DG5653" s="6"/>
      <c r="DH5653" s="6"/>
      <c r="DI5653" s="6"/>
      <c r="DJ5653" s="6"/>
    </row>
    <row r="5654" spans="15:114" ht="15" customHeight="1" x14ac:dyDescent="0.15"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6"/>
      <c r="BD5654" s="6"/>
      <c r="BE5654" s="6"/>
      <c r="BF5654" s="6"/>
      <c r="BG5654" s="6"/>
      <c r="BH5654" s="6"/>
      <c r="BI5654" s="6"/>
      <c r="BJ5654" s="6"/>
      <c r="BK5654" s="6"/>
      <c r="BL5654" s="6"/>
      <c r="BM5654" s="6"/>
      <c r="BN5654" s="6"/>
      <c r="BO5654" s="6"/>
      <c r="BP5654" s="6"/>
      <c r="BQ5654" s="6"/>
      <c r="BR5654" s="6"/>
      <c r="BS5654" s="6"/>
      <c r="BT5654" s="6"/>
      <c r="BU5654" s="6"/>
      <c r="BV5654" s="6"/>
      <c r="BW5654" s="6"/>
      <c r="BX5654" s="6"/>
      <c r="BY5654" s="6"/>
      <c r="BZ5654" s="6"/>
      <c r="CA5654" s="6"/>
      <c r="CB5654" s="6"/>
      <c r="CC5654" s="6"/>
      <c r="CD5654" s="6"/>
      <c r="CE5654" s="6"/>
      <c r="CF5654" s="6"/>
      <c r="CG5654" s="6"/>
      <c r="CH5654" s="6"/>
      <c r="CI5654" s="6"/>
      <c r="CJ5654" s="6"/>
      <c r="CK5654" s="6"/>
      <c r="CL5654" s="6"/>
      <c r="CM5654" s="6"/>
      <c r="CN5654" s="6"/>
      <c r="CO5654" s="6"/>
      <c r="CP5654" s="6"/>
      <c r="CQ5654" s="6"/>
      <c r="CR5654" s="6"/>
      <c r="CS5654" s="6"/>
      <c r="CT5654" s="6"/>
      <c r="CU5654" s="6"/>
      <c r="CV5654" s="6"/>
      <c r="CW5654" s="6"/>
      <c r="CX5654" s="6"/>
      <c r="CY5654" s="6"/>
      <c r="CZ5654" s="6"/>
      <c r="DA5654" s="6"/>
      <c r="DB5654" s="6"/>
      <c r="DC5654" s="6"/>
      <c r="DD5654" s="6"/>
      <c r="DE5654" s="6"/>
      <c r="DF5654" s="6"/>
      <c r="DG5654" s="6"/>
      <c r="DH5654" s="6"/>
      <c r="DI5654" s="6"/>
      <c r="DJ5654" s="6"/>
    </row>
    <row r="5655" spans="15:114" ht="15" customHeight="1" x14ac:dyDescent="0.15"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6"/>
      <c r="BC5655" s="6"/>
      <c r="BD5655" s="6"/>
      <c r="BE5655" s="6"/>
      <c r="BF5655" s="6"/>
      <c r="BG5655" s="6"/>
      <c r="BH5655" s="6"/>
      <c r="BI5655" s="6"/>
      <c r="BJ5655" s="6"/>
      <c r="BK5655" s="6"/>
      <c r="BL5655" s="6"/>
      <c r="BM5655" s="6"/>
      <c r="BN5655" s="6"/>
      <c r="BO5655" s="6"/>
      <c r="BP5655" s="6"/>
      <c r="BQ5655" s="6"/>
      <c r="BR5655" s="6"/>
      <c r="BS5655" s="6"/>
      <c r="BT5655" s="6"/>
      <c r="BU5655" s="6"/>
      <c r="BV5655" s="6"/>
      <c r="BW5655" s="6"/>
      <c r="BX5655" s="6"/>
      <c r="BY5655" s="6"/>
      <c r="BZ5655" s="6"/>
      <c r="CA5655" s="6"/>
      <c r="CB5655" s="6"/>
      <c r="CC5655" s="6"/>
      <c r="CD5655" s="6"/>
      <c r="CE5655" s="6"/>
      <c r="CF5655" s="6"/>
      <c r="CG5655" s="6"/>
      <c r="CH5655" s="6"/>
      <c r="CI5655" s="6"/>
      <c r="CJ5655" s="6"/>
      <c r="CK5655" s="6"/>
      <c r="CL5655" s="6"/>
      <c r="CM5655" s="6"/>
      <c r="CN5655" s="6"/>
      <c r="CO5655" s="6"/>
      <c r="CP5655" s="6"/>
      <c r="CQ5655" s="6"/>
      <c r="CR5655" s="6"/>
      <c r="CS5655" s="6"/>
      <c r="CT5655" s="6"/>
      <c r="CU5655" s="6"/>
      <c r="CV5655" s="6"/>
      <c r="CW5655" s="6"/>
      <c r="CX5655" s="6"/>
      <c r="CY5655" s="6"/>
      <c r="CZ5655" s="6"/>
      <c r="DA5655" s="6"/>
      <c r="DB5655" s="6"/>
      <c r="DC5655" s="6"/>
      <c r="DD5655" s="6"/>
      <c r="DE5655" s="6"/>
      <c r="DF5655" s="6"/>
      <c r="DG5655" s="6"/>
      <c r="DH5655" s="6"/>
      <c r="DI5655" s="6"/>
      <c r="DJ5655" s="6"/>
    </row>
    <row r="5656" spans="15:114" ht="15" customHeight="1" x14ac:dyDescent="0.15"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6"/>
      <c r="BC5656" s="6"/>
      <c r="BD5656" s="6"/>
      <c r="BE5656" s="6"/>
      <c r="BF5656" s="6"/>
      <c r="BG5656" s="6"/>
      <c r="BH5656" s="6"/>
      <c r="BI5656" s="6"/>
      <c r="BJ5656" s="6"/>
      <c r="BK5656" s="6"/>
      <c r="BL5656" s="6"/>
      <c r="BM5656" s="6"/>
      <c r="BN5656" s="6"/>
      <c r="BO5656" s="6"/>
      <c r="BP5656" s="6"/>
      <c r="BQ5656" s="6"/>
      <c r="BR5656" s="6"/>
      <c r="BS5656" s="6"/>
      <c r="BT5656" s="6"/>
      <c r="BU5656" s="6"/>
      <c r="BV5656" s="6"/>
      <c r="BW5656" s="6"/>
      <c r="BX5656" s="6"/>
      <c r="BY5656" s="6"/>
      <c r="BZ5656" s="6"/>
      <c r="CA5656" s="6"/>
      <c r="CB5656" s="6"/>
      <c r="CC5656" s="6"/>
      <c r="CD5656" s="6"/>
      <c r="CE5656" s="6"/>
      <c r="CF5656" s="6"/>
      <c r="CG5656" s="6"/>
      <c r="CH5656" s="6"/>
      <c r="CI5656" s="6"/>
      <c r="CJ5656" s="6"/>
      <c r="CK5656" s="6"/>
      <c r="CL5656" s="6"/>
      <c r="CM5656" s="6"/>
      <c r="CN5656" s="6"/>
      <c r="CO5656" s="6"/>
      <c r="CP5656" s="6"/>
      <c r="CQ5656" s="6"/>
      <c r="CR5656" s="6"/>
      <c r="CS5656" s="6"/>
      <c r="CT5656" s="6"/>
      <c r="CU5656" s="6"/>
      <c r="CV5656" s="6"/>
      <c r="CW5656" s="6"/>
      <c r="CX5656" s="6"/>
      <c r="CY5656" s="6"/>
      <c r="CZ5656" s="6"/>
      <c r="DA5656" s="6"/>
      <c r="DB5656" s="6"/>
      <c r="DC5656" s="6"/>
      <c r="DD5656" s="6"/>
      <c r="DE5656" s="6"/>
      <c r="DF5656" s="6"/>
      <c r="DG5656" s="6"/>
      <c r="DH5656" s="6"/>
      <c r="DI5656" s="6"/>
      <c r="DJ5656" s="6"/>
    </row>
    <row r="5657" spans="15:114" ht="15" customHeight="1" x14ac:dyDescent="0.15"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6"/>
      <c r="BD5657" s="6"/>
      <c r="BE5657" s="6"/>
      <c r="BF5657" s="6"/>
      <c r="BG5657" s="6"/>
      <c r="BH5657" s="6"/>
      <c r="BI5657" s="6"/>
      <c r="BJ5657" s="6"/>
      <c r="BK5657" s="6"/>
      <c r="BL5657" s="6"/>
      <c r="BM5657" s="6"/>
      <c r="BN5657" s="6"/>
      <c r="BO5657" s="6"/>
      <c r="BP5657" s="6"/>
      <c r="BQ5657" s="6"/>
      <c r="BR5657" s="6"/>
      <c r="BS5657" s="6"/>
      <c r="BT5657" s="6"/>
      <c r="BU5657" s="6"/>
      <c r="BV5657" s="6"/>
      <c r="BW5657" s="6"/>
      <c r="BX5657" s="6"/>
      <c r="BY5657" s="6"/>
      <c r="BZ5657" s="6"/>
      <c r="CA5657" s="6"/>
      <c r="CB5657" s="6"/>
      <c r="CC5657" s="6"/>
      <c r="CD5657" s="6"/>
      <c r="CE5657" s="6"/>
      <c r="CF5657" s="6"/>
      <c r="CG5657" s="6"/>
      <c r="CH5657" s="6"/>
      <c r="CI5657" s="6"/>
      <c r="CJ5657" s="6"/>
      <c r="CK5657" s="6"/>
      <c r="CL5657" s="6"/>
      <c r="CM5657" s="6"/>
      <c r="CN5657" s="6"/>
      <c r="CO5657" s="6"/>
      <c r="CP5657" s="6"/>
      <c r="CQ5657" s="6"/>
      <c r="CR5657" s="6"/>
      <c r="CS5657" s="6"/>
      <c r="CT5657" s="6"/>
      <c r="CU5657" s="6"/>
      <c r="CV5657" s="6"/>
      <c r="CW5657" s="6"/>
      <c r="CX5657" s="6"/>
      <c r="CY5657" s="6"/>
      <c r="CZ5657" s="6"/>
      <c r="DA5657" s="6"/>
      <c r="DB5657" s="6"/>
      <c r="DC5657" s="6"/>
      <c r="DD5657" s="6"/>
      <c r="DE5657" s="6"/>
      <c r="DF5657" s="6"/>
      <c r="DG5657" s="6"/>
      <c r="DH5657" s="6"/>
      <c r="DI5657" s="6"/>
      <c r="DJ5657" s="6"/>
    </row>
    <row r="5658" spans="15:114" ht="15" customHeight="1" x14ac:dyDescent="0.15"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6"/>
      <c r="BC5658" s="6"/>
      <c r="BD5658" s="6"/>
      <c r="BE5658" s="6"/>
      <c r="BF5658" s="6"/>
      <c r="BG5658" s="6"/>
      <c r="BH5658" s="6"/>
      <c r="BI5658" s="6"/>
      <c r="BJ5658" s="6"/>
      <c r="BK5658" s="6"/>
      <c r="BL5658" s="6"/>
      <c r="BM5658" s="6"/>
      <c r="BN5658" s="6"/>
      <c r="BO5658" s="6"/>
      <c r="BP5658" s="6"/>
      <c r="BQ5658" s="6"/>
      <c r="BR5658" s="6"/>
      <c r="BS5658" s="6"/>
      <c r="BT5658" s="6"/>
      <c r="BU5658" s="6"/>
      <c r="BV5658" s="6"/>
      <c r="BW5658" s="6"/>
      <c r="BX5658" s="6"/>
      <c r="BY5658" s="6"/>
      <c r="BZ5658" s="6"/>
      <c r="CA5658" s="6"/>
      <c r="CB5658" s="6"/>
      <c r="CC5658" s="6"/>
      <c r="CD5658" s="6"/>
      <c r="CE5658" s="6"/>
      <c r="CF5658" s="6"/>
      <c r="CG5658" s="6"/>
      <c r="CH5658" s="6"/>
      <c r="CI5658" s="6"/>
      <c r="CJ5658" s="6"/>
      <c r="CK5658" s="6"/>
      <c r="CL5658" s="6"/>
      <c r="CM5658" s="6"/>
      <c r="CN5658" s="6"/>
      <c r="CO5658" s="6"/>
      <c r="CP5658" s="6"/>
      <c r="CQ5658" s="6"/>
      <c r="CR5658" s="6"/>
      <c r="CS5658" s="6"/>
      <c r="CT5658" s="6"/>
      <c r="CU5658" s="6"/>
      <c r="CV5658" s="6"/>
      <c r="CW5658" s="6"/>
      <c r="CX5658" s="6"/>
      <c r="CY5658" s="6"/>
      <c r="CZ5658" s="6"/>
      <c r="DA5658" s="6"/>
      <c r="DB5658" s="6"/>
      <c r="DC5658" s="6"/>
      <c r="DD5658" s="6"/>
      <c r="DE5658" s="6"/>
      <c r="DF5658" s="6"/>
      <c r="DG5658" s="6"/>
      <c r="DH5658" s="6"/>
      <c r="DI5658" s="6"/>
      <c r="DJ5658" s="6"/>
    </row>
    <row r="5659" spans="15:114" ht="15" customHeight="1" x14ac:dyDescent="0.15"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6"/>
      <c r="BC5659" s="6"/>
      <c r="BD5659" s="6"/>
      <c r="BE5659" s="6"/>
      <c r="BF5659" s="6"/>
      <c r="BG5659" s="6"/>
      <c r="BH5659" s="6"/>
      <c r="BI5659" s="6"/>
      <c r="BJ5659" s="6"/>
      <c r="BK5659" s="6"/>
      <c r="BL5659" s="6"/>
      <c r="BM5659" s="6"/>
      <c r="BN5659" s="6"/>
      <c r="BO5659" s="6"/>
      <c r="BP5659" s="6"/>
      <c r="BQ5659" s="6"/>
      <c r="BR5659" s="6"/>
      <c r="BS5659" s="6"/>
      <c r="BT5659" s="6"/>
      <c r="BU5659" s="6"/>
      <c r="BV5659" s="6"/>
      <c r="BW5659" s="6"/>
      <c r="BX5659" s="6"/>
      <c r="BY5659" s="6"/>
      <c r="BZ5659" s="6"/>
      <c r="CA5659" s="6"/>
      <c r="CB5659" s="6"/>
      <c r="CC5659" s="6"/>
      <c r="CD5659" s="6"/>
      <c r="CE5659" s="6"/>
      <c r="CF5659" s="6"/>
      <c r="CG5659" s="6"/>
      <c r="CH5659" s="6"/>
      <c r="CI5659" s="6"/>
      <c r="CJ5659" s="6"/>
      <c r="CK5659" s="6"/>
      <c r="CL5659" s="6"/>
      <c r="CM5659" s="6"/>
      <c r="CN5659" s="6"/>
      <c r="CO5659" s="6"/>
      <c r="CP5659" s="6"/>
      <c r="CQ5659" s="6"/>
      <c r="CR5659" s="6"/>
      <c r="CS5659" s="6"/>
      <c r="CT5659" s="6"/>
      <c r="CU5659" s="6"/>
      <c r="CV5659" s="6"/>
      <c r="CW5659" s="6"/>
      <c r="CX5659" s="6"/>
      <c r="CY5659" s="6"/>
      <c r="CZ5659" s="6"/>
      <c r="DA5659" s="6"/>
      <c r="DB5659" s="6"/>
      <c r="DC5659" s="6"/>
      <c r="DD5659" s="6"/>
      <c r="DE5659" s="6"/>
      <c r="DF5659" s="6"/>
      <c r="DG5659" s="6"/>
      <c r="DH5659" s="6"/>
      <c r="DI5659" s="6"/>
      <c r="DJ5659" s="6"/>
    </row>
    <row r="5660" spans="15:114" ht="15" customHeight="1" x14ac:dyDescent="0.15"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6"/>
      <c r="BC5660" s="6"/>
      <c r="BD5660" s="6"/>
      <c r="BE5660" s="6"/>
      <c r="BF5660" s="6"/>
      <c r="BG5660" s="6"/>
      <c r="BH5660" s="6"/>
      <c r="BI5660" s="6"/>
      <c r="BJ5660" s="6"/>
      <c r="BK5660" s="6"/>
      <c r="BL5660" s="6"/>
      <c r="BM5660" s="6"/>
      <c r="BN5660" s="6"/>
      <c r="BO5660" s="6"/>
      <c r="BP5660" s="6"/>
      <c r="BQ5660" s="6"/>
      <c r="BR5660" s="6"/>
      <c r="BS5660" s="6"/>
      <c r="BT5660" s="6"/>
      <c r="BU5660" s="6"/>
      <c r="BV5660" s="6"/>
      <c r="BW5660" s="6"/>
      <c r="BX5660" s="6"/>
      <c r="BY5660" s="6"/>
      <c r="BZ5660" s="6"/>
      <c r="CA5660" s="6"/>
      <c r="CB5660" s="6"/>
      <c r="CC5660" s="6"/>
      <c r="CD5660" s="6"/>
      <c r="CE5660" s="6"/>
      <c r="CF5660" s="6"/>
      <c r="CG5660" s="6"/>
      <c r="CH5660" s="6"/>
      <c r="CI5660" s="6"/>
      <c r="CJ5660" s="6"/>
      <c r="CK5660" s="6"/>
      <c r="CL5660" s="6"/>
      <c r="CM5660" s="6"/>
      <c r="CN5660" s="6"/>
      <c r="CO5660" s="6"/>
      <c r="CP5660" s="6"/>
      <c r="CQ5660" s="6"/>
      <c r="CR5660" s="6"/>
      <c r="CS5660" s="6"/>
      <c r="CT5660" s="6"/>
      <c r="CU5660" s="6"/>
      <c r="CV5660" s="6"/>
      <c r="CW5660" s="6"/>
      <c r="CX5660" s="6"/>
      <c r="CY5660" s="6"/>
      <c r="CZ5660" s="6"/>
      <c r="DA5660" s="6"/>
      <c r="DB5660" s="6"/>
      <c r="DC5660" s="6"/>
      <c r="DD5660" s="6"/>
      <c r="DE5660" s="6"/>
      <c r="DF5660" s="6"/>
      <c r="DG5660" s="6"/>
      <c r="DH5660" s="6"/>
      <c r="DI5660" s="6"/>
      <c r="DJ5660" s="6"/>
    </row>
    <row r="5661" spans="15:114" ht="15" customHeight="1" x14ac:dyDescent="0.15"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6"/>
      <c r="BC5661" s="6"/>
      <c r="BD5661" s="6"/>
      <c r="BE5661" s="6"/>
      <c r="BF5661" s="6"/>
      <c r="BG5661" s="6"/>
      <c r="BH5661" s="6"/>
      <c r="BI5661" s="6"/>
      <c r="BJ5661" s="6"/>
      <c r="BK5661" s="6"/>
      <c r="BL5661" s="6"/>
      <c r="BM5661" s="6"/>
      <c r="BN5661" s="6"/>
      <c r="BO5661" s="6"/>
      <c r="BP5661" s="6"/>
      <c r="BQ5661" s="6"/>
      <c r="BR5661" s="6"/>
      <c r="BS5661" s="6"/>
      <c r="BT5661" s="6"/>
      <c r="BU5661" s="6"/>
      <c r="BV5661" s="6"/>
      <c r="BW5661" s="6"/>
      <c r="BX5661" s="6"/>
      <c r="BY5661" s="6"/>
      <c r="BZ5661" s="6"/>
      <c r="CA5661" s="6"/>
      <c r="CB5661" s="6"/>
      <c r="CC5661" s="6"/>
      <c r="CD5661" s="6"/>
      <c r="CE5661" s="6"/>
      <c r="CF5661" s="6"/>
      <c r="CG5661" s="6"/>
      <c r="CH5661" s="6"/>
      <c r="CI5661" s="6"/>
      <c r="CJ5661" s="6"/>
      <c r="CK5661" s="6"/>
      <c r="CL5661" s="6"/>
      <c r="CM5661" s="6"/>
      <c r="CN5661" s="6"/>
      <c r="CO5661" s="6"/>
      <c r="CP5661" s="6"/>
      <c r="CQ5661" s="6"/>
      <c r="CR5661" s="6"/>
      <c r="CS5661" s="6"/>
      <c r="CT5661" s="6"/>
      <c r="CU5661" s="6"/>
      <c r="CV5661" s="6"/>
      <c r="CW5661" s="6"/>
      <c r="CX5661" s="6"/>
      <c r="CY5661" s="6"/>
      <c r="CZ5661" s="6"/>
      <c r="DA5661" s="6"/>
      <c r="DB5661" s="6"/>
      <c r="DC5661" s="6"/>
      <c r="DD5661" s="6"/>
      <c r="DE5661" s="6"/>
      <c r="DF5661" s="6"/>
      <c r="DG5661" s="6"/>
      <c r="DH5661" s="6"/>
      <c r="DI5661" s="6"/>
      <c r="DJ5661" s="6"/>
    </row>
    <row r="5662" spans="15:114" ht="15" customHeight="1" x14ac:dyDescent="0.15"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6"/>
      <c r="BC5662" s="6"/>
      <c r="BD5662" s="6"/>
      <c r="BE5662" s="6"/>
      <c r="BF5662" s="6"/>
      <c r="BG5662" s="6"/>
      <c r="BH5662" s="6"/>
      <c r="BI5662" s="6"/>
      <c r="BJ5662" s="6"/>
      <c r="BK5662" s="6"/>
      <c r="BL5662" s="6"/>
      <c r="BM5662" s="6"/>
      <c r="BN5662" s="6"/>
      <c r="BO5662" s="6"/>
      <c r="BP5662" s="6"/>
      <c r="BQ5662" s="6"/>
      <c r="BR5662" s="6"/>
      <c r="BS5662" s="6"/>
      <c r="BT5662" s="6"/>
      <c r="BU5662" s="6"/>
      <c r="BV5662" s="6"/>
      <c r="BW5662" s="6"/>
      <c r="BX5662" s="6"/>
      <c r="BY5662" s="6"/>
      <c r="BZ5662" s="6"/>
      <c r="CA5662" s="6"/>
      <c r="CB5662" s="6"/>
      <c r="CC5662" s="6"/>
      <c r="CD5662" s="6"/>
      <c r="CE5662" s="6"/>
      <c r="CF5662" s="6"/>
      <c r="CG5662" s="6"/>
      <c r="CH5662" s="6"/>
      <c r="CI5662" s="6"/>
      <c r="CJ5662" s="6"/>
      <c r="CK5662" s="6"/>
      <c r="CL5662" s="6"/>
      <c r="CM5662" s="6"/>
      <c r="CN5662" s="6"/>
      <c r="CO5662" s="6"/>
      <c r="CP5662" s="6"/>
      <c r="CQ5662" s="6"/>
      <c r="CR5662" s="6"/>
      <c r="CS5662" s="6"/>
      <c r="CT5662" s="6"/>
      <c r="CU5662" s="6"/>
      <c r="CV5662" s="6"/>
      <c r="CW5662" s="6"/>
      <c r="CX5662" s="6"/>
      <c r="CY5662" s="6"/>
      <c r="CZ5662" s="6"/>
      <c r="DA5662" s="6"/>
      <c r="DB5662" s="6"/>
      <c r="DC5662" s="6"/>
      <c r="DD5662" s="6"/>
      <c r="DE5662" s="6"/>
      <c r="DF5662" s="6"/>
      <c r="DG5662" s="6"/>
      <c r="DH5662" s="6"/>
      <c r="DI5662" s="6"/>
      <c r="DJ5662" s="6"/>
    </row>
    <row r="5663" spans="15:114" ht="15" customHeight="1" x14ac:dyDescent="0.15"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6"/>
      <c r="BC5663" s="6"/>
      <c r="BD5663" s="6"/>
      <c r="BE5663" s="6"/>
      <c r="BF5663" s="6"/>
      <c r="BG5663" s="6"/>
      <c r="BH5663" s="6"/>
      <c r="BI5663" s="6"/>
      <c r="BJ5663" s="6"/>
      <c r="BK5663" s="6"/>
      <c r="BL5663" s="6"/>
      <c r="BM5663" s="6"/>
      <c r="BN5663" s="6"/>
      <c r="BO5663" s="6"/>
      <c r="BP5663" s="6"/>
      <c r="BQ5663" s="6"/>
      <c r="BR5663" s="6"/>
      <c r="BS5663" s="6"/>
      <c r="BT5663" s="6"/>
      <c r="BU5663" s="6"/>
      <c r="BV5663" s="6"/>
      <c r="BW5663" s="6"/>
      <c r="BX5663" s="6"/>
      <c r="BY5663" s="6"/>
      <c r="BZ5663" s="6"/>
      <c r="CA5663" s="6"/>
      <c r="CB5663" s="6"/>
      <c r="CC5663" s="6"/>
      <c r="CD5663" s="6"/>
      <c r="CE5663" s="6"/>
      <c r="CF5663" s="6"/>
      <c r="CG5663" s="6"/>
      <c r="CH5663" s="6"/>
      <c r="CI5663" s="6"/>
      <c r="CJ5663" s="6"/>
      <c r="CK5663" s="6"/>
      <c r="CL5663" s="6"/>
      <c r="CM5663" s="6"/>
      <c r="CN5663" s="6"/>
      <c r="CO5663" s="6"/>
      <c r="CP5663" s="6"/>
      <c r="CQ5663" s="6"/>
      <c r="CR5663" s="6"/>
      <c r="CS5663" s="6"/>
      <c r="CT5663" s="6"/>
      <c r="CU5663" s="6"/>
      <c r="CV5663" s="6"/>
      <c r="CW5663" s="6"/>
      <c r="CX5663" s="6"/>
      <c r="CY5663" s="6"/>
      <c r="CZ5663" s="6"/>
      <c r="DA5663" s="6"/>
      <c r="DB5663" s="6"/>
      <c r="DC5663" s="6"/>
      <c r="DD5663" s="6"/>
      <c r="DE5663" s="6"/>
      <c r="DF5663" s="6"/>
      <c r="DG5663" s="6"/>
      <c r="DH5663" s="6"/>
      <c r="DI5663" s="6"/>
      <c r="DJ5663" s="6"/>
    </row>
    <row r="5664" spans="15:114" ht="15" customHeight="1" x14ac:dyDescent="0.15"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6"/>
      <c r="BD5664" s="6"/>
      <c r="BE5664" s="6"/>
      <c r="BF5664" s="6"/>
      <c r="BG5664" s="6"/>
      <c r="BH5664" s="6"/>
      <c r="BI5664" s="6"/>
      <c r="BJ5664" s="6"/>
      <c r="BK5664" s="6"/>
      <c r="BL5664" s="6"/>
      <c r="BM5664" s="6"/>
      <c r="BN5664" s="6"/>
      <c r="BO5664" s="6"/>
      <c r="BP5664" s="6"/>
      <c r="BQ5664" s="6"/>
      <c r="BR5664" s="6"/>
      <c r="BS5664" s="6"/>
      <c r="BT5664" s="6"/>
      <c r="BU5664" s="6"/>
      <c r="BV5664" s="6"/>
      <c r="BW5664" s="6"/>
      <c r="BX5664" s="6"/>
      <c r="BY5664" s="6"/>
      <c r="BZ5664" s="6"/>
      <c r="CA5664" s="6"/>
      <c r="CB5664" s="6"/>
      <c r="CC5664" s="6"/>
      <c r="CD5664" s="6"/>
      <c r="CE5664" s="6"/>
      <c r="CF5664" s="6"/>
      <c r="CG5664" s="6"/>
      <c r="CH5664" s="6"/>
      <c r="CI5664" s="6"/>
      <c r="CJ5664" s="6"/>
      <c r="CK5664" s="6"/>
      <c r="CL5664" s="6"/>
      <c r="CM5664" s="6"/>
      <c r="CN5664" s="6"/>
      <c r="CO5664" s="6"/>
      <c r="CP5664" s="6"/>
      <c r="CQ5664" s="6"/>
      <c r="CR5664" s="6"/>
      <c r="CS5664" s="6"/>
      <c r="CT5664" s="6"/>
      <c r="CU5664" s="6"/>
      <c r="CV5664" s="6"/>
      <c r="CW5664" s="6"/>
      <c r="CX5664" s="6"/>
      <c r="CY5664" s="6"/>
      <c r="CZ5664" s="6"/>
      <c r="DA5664" s="6"/>
      <c r="DB5664" s="6"/>
      <c r="DC5664" s="6"/>
      <c r="DD5664" s="6"/>
      <c r="DE5664" s="6"/>
      <c r="DF5664" s="6"/>
      <c r="DG5664" s="6"/>
      <c r="DH5664" s="6"/>
      <c r="DI5664" s="6"/>
      <c r="DJ5664" s="6"/>
    </row>
    <row r="5665" spans="15:114" ht="15" customHeight="1" x14ac:dyDescent="0.15"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6"/>
      <c r="BD5665" s="6"/>
      <c r="BE5665" s="6"/>
      <c r="BF5665" s="6"/>
      <c r="BG5665" s="6"/>
      <c r="BH5665" s="6"/>
      <c r="BI5665" s="6"/>
      <c r="BJ5665" s="6"/>
      <c r="BK5665" s="6"/>
      <c r="BL5665" s="6"/>
      <c r="BM5665" s="6"/>
      <c r="BN5665" s="6"/>
      <c r="BO5665" s="6"/>
      <c r="BP5665" s="6"/>
      <c r="BQ5665" s="6"/>
      <c r="BR5665" s="6"/>
      <c r="BS5665" s="6"/>
      <c r="BT5665" s="6"/>
      <c r="BU5665" s="6"/>
      <c r="BV5665" s="6"/>
      <c r="BW5665" s="6"/>
      <c r="BX5665" s="6"/>
      <c r="BY5665" s="6"/>
      <c r="BZ5665" s="6"/>
      <c r="CA5665" s="6"/>
      <c r="CB5665" s="6"/>
      <c r="CC5665" s="6"/>
      <c r="CD5665" s="6"/>
      <c r="CE5665" s="6"/>
      <c r="CF5665" s="6"/>
      <c r="CG5665" s="6"/>
      <c r="CH5665" s="6"/>
      <c r="CI5665" s="6"/>
      <c r="CJ5665" s="6"/>
      <c r="CK5665" s="6"/>
      <c r="CL5665" s="6"/>
      <c r="CM5665" s="6"/>
      <c r="CN5665" s="6"/>
      <c r="CO5665" s="6"/>
      <c r="CP5665" s="6"/>
      <c r="CQ5665" s="6"/>
      <c r="CR5665" s="6"/>
      <c r="CS5665" s="6"/>
      <c r="CT5665" s="6"/>
      <c r="CU5665" s="6"/>
      <c r="CV5665" s="6"/>
      <c r="CW5665" s="6"/>
      <c r="CX5665" s="6"/>
      <c r="CY5665" s="6"/>
      <c r="CZ5665" s="6"/>
      <c r="DA5665" s="6"/>
      <c r="DB5665" s="6"/>
      <c r="DC5665" s="6"/>
      <c r="DD5665" s="6"/>
      <c r="DE5665" s="6"/>
      <c r="DF5665" s="6"/>
      <c r="DG5665" s="6"/>
      <c r="DH5665" s="6"/>
      <c r="DI5665" s="6"/>
      <c r="DJ5665" s="6"/>
    </row>
    <row r="5666" spans="15:114" ht="15" customHeight="1" x14ac:dyDescent="0.15"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  <c r="BH5666" s="6"/>
      <c r="BI5666" s="6"/>
      <c r="BJ5666" s="6"/>
      <c r="BK5666" s="6"/>
      <c r="BL5666" s="6"/>
      <c r="BM5666" s="6"/>
      <c r="BN5666" s="6"/>
      <c r="BO5666" s="6"/>
      <c r="BP5666" s="6"/>
      <c r="BQ5666" s="6"/>
      <c r="BR5666" s="6"/>
      <c r="BS5666" s="6"/>
      <c r="BT5666" s="6"/>
      <c r="BU5666" s="6"/>
      <c r="BV5666" s="6"/>
      <c r="BW5666" s="6"/>
      <c r="BX5666" s="6"/>
      <c r="BY5666" s="6"/>
      <c r="BZ5666" s="6"/>
      <c r="CA5666" s="6"/>
      <c r="CB5666" s="6"/>
      <c r="CC5666" s="6"/>
      <c r="CD5666" s="6"/>
      <c r="CE5666" s="6"/>
      <c r="CF5666" s="6"/>
      <c r="CG5666" s="6"/>
      <c r="CH5666" s="6"/>
      <c r="CI5666" s="6"/>
      <c r="CJ5666" s="6"/>
      <c r="CK5666" s="6"/>
      <c r="CL5666" s="6"/>
      <c r="CM5666" s="6"/>
      <c r="CN5666" s="6"/>
      <c r="CO5666" s="6"/>
      <c r="CP5666" s="6"/>
      <c r="CQ5666" s="6"/>
      <c r="CR5666" s="6"/>
      <c r="CS5666" s="6"/>
      <c r="CT5666" s="6"/>
      <c r="CU5666" s="6"/>
      <c r="CV5666" s="6"/>
      <c r="CW5666" s="6"/>
      <c r="CX5666" s="6"/>
      <c r="CY5666" s="6"/>
      <c r="CZ5666" s="6"/>
      <c r="DA5666" s="6"/>
      <c r="DB5666" s="6"/>
      <c r="DC5666" s="6"/>
      <c r="DD5666" s="6"/>
      <c r="DE5666" s="6"/>
      <c r="DF5666" s="6"/>
      <c r="DG5666" s="6"/>
      <c r="DH5666" s="6"/>
      <c r="DI5666" s="6"/>
      <c r="DJ5666" s="6"/>
    </row>
    <row r="5667" spans="15:114" ht="15" customHeight="1" x14ac:dyDescent="0.15"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  <c r="BH5667" s="6"/>
      <c r="BI5667" s="6"/>
      <c r="BJ5667" s="6"/>
      <c r="BK5667" s="6"/>
      <c r="BL5667" s="6"/>
      <c r="BM5667" s="6"/>
      <c r="BN5667" s="6"/>
      <c r="BO5667" s="6"/>
      <c r="BP5667" s="6"/>
      <c r="BQ5667" s="6"/>
      <c r="BR5667" s="6"/>
      <c r="BS5667" s="6"/>
      <c r="BT5667" s="6"/>
      <c r="BU5667" s="6"/>
      <c r="BV5667" s="6"/>
      <c r="BW5667" s="6"/>
      <c r="BX5667" s="6"/>
      <c r="BY5667" s="6"/>
      <c r="BZ5667" s="6"/>
      <c r="CA5667" s="6"/>
      <c r="CB5667" s="6"/>
      <c r="CC5667" s="6"/>
      <c r="CD5667" s="6"/>
      <c r="CE5667" s="6"/>
      <c r="CF5667" s="6"/>
      <c r="CG5667" s="6"/>
      <c r="CH5667" s="6"/>
      <c r="CI5667" s="6"/>
      <c r="CJ5667" s="6"/>
      <c r="CK5667" s="6"/>
      <c r="CL5667" s="6"/>
      <c r="CM5667" s="6"/>
      <c r="CN5667" s="6"/>
      <c r="CO5667" s="6"/>
      <c r="CP5667" s="6"/>
      <c r="CQ5667" s="6"/>
      <c r="CR5667" s="6"/>
      <c r="CS5667" s="6"/>
      <c r="CT5667" s="6"/>
      <c r="CU5667" s="6"/>
      <c r="CV5667" s="6"/>
      <c r="CW5667" s="6"/>
      <c r="CX5667" s="6"/>
      <c r="CY5667" s="6"/>
      <c r="CZ5667" s="6"/>
      <c r="DA5667" s="6"/>
      <c r="DB5667" s="6"/>
      <c r="DC5667" s="6"/>
      <c r="DD5667" s="6"/>
      <c r="DE5667" s="6"/>
      <c r="DF5667" s="6"/>
      <c r="DG5667" s="6"/>
      <c r="DH5667" s="6"/>
      <c r="DI5667" s="6"/>
      <c r="DJ5667" s="6"/>
    </row>
    <row r="5668" spans="15:114" ht="15" customHeight="1" x14ac:dyDescent="0.15"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6"/>
      <c r="BC5668" s="6"/>
      <c r="BD5668" s="6"/>
      <c r="BE5668" s="6"/>
      <c r="BF5668" s="6"/>
      <c r="BG5668" s="6"/>
      <c r="BH5668" s="6"/>
      <c r="BI5668" s="6"/>
      <c r="BJ5668" s="6"/>
      <c r="BK5668" s="6"/>
      <c r="BL5668" s="6"/>
      <c r="BM5668" s="6"/>
      <c r="BN5668" s="6"/>
      <c r="BO5668" s="6"/>
      <c r="BP5668" s="6"/>
      <c r="BQ5668" s="6"/>
      <c r="BR5668" s="6"/>
      <c r="BS5668" s="6"/>
      <c r="BT5668" s="6"/>
      <c r="BU5668" s="6"/>
      <c r="BV5668" s="6"/>
      <c r="BW5668" s="6"/>
      <c r="BX5668" s="6"/>
      <c r="BY5668" s="6"/>
      <c r="BZ5668" s="6"/>
      <c r="CA5668" s="6"/>
      <c r="CB5668" s="6"/>
      <c r="CC5668" s="6"/>
      <c r="CD5668" s="6"/>
      <c r="CE5668" s="6"/>
      <c r="CF5668" s="6"/>
      <c r="CG5668" s="6"/>
      <c r="CH5668" s="6"/>
      <c r="CI5668" s="6"/>
      <c r="CJ5668" s="6"/>
      <c r="CK5668" s="6"/>
      <c r="CL5668" s="6"/>
      <c r="CM5668" s="6"/>
      <c r="CN5668" s="6"/>
      <c r="CO5668" s="6"/>
      <c r="CP5668" s="6"/>
      <c r="CQ5668" s="6"/>
      <c r="CR5668" s="6"/>
      <c r="CS5668" s="6"/>
      <c r="CT5668" s="6"/>
      <c r="CU5668" s="6"/>
      <c r="CV5668" s="6"/>
      <c r="CW5668" s="6"/>
      <c r="CX5668" s="6"/>
      <c r="CY5668" s="6"/>
      <c r="CZ5668" s="6"/>
      <c r="DA5668" s="6"/>
      <c r="DB5668" s="6"/>
      <c r="DC5668" s="6"/>
      <c r="DD5668" s="6"/>
      <c r="DE5668" s="6"/>
      <c r="DF5668" s="6"/>
      <c r="DG5668" s="6"/>
      <c r="DH5668" s="6"/>
      <c r="DI5668" s="6"/>
      <c r="DJ5668" s="6"/>
    </row>
    <row r="5669" spans="15:114" ht="15" customHeight="1" x14ac:dyDescent="0.15"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6"/>
      <c r="BC5669" s="6"/>
      <c r="BD5669" s="6"/>
      <c r="BE5669" s="6"/>
      <c r="BF5669" s="6"/>
      <c r="BG5669" s="6"/>
      <c r="BH5669" s="6"/>
      <c r="BI5669" s="6"/>
      <c r="BJ5669" s="6"/>
      <c r="BK5669" s="6"/>
      <c r="BL5669" s="6"/>
      <c r="BM5669" s="6"/>
      <c r="BN5669" s="6"/>
      <c r="BO5669" s="6"/>
      <c r="BP5669" s="6"/>
      <c r="BQ5669" s="6"/>
      <c r="BR5669" s="6"/>
      <c r="BS5669" s="6"/>
      <c r="BT5669" s="6"/>
      <c r="BU5669" s="6"/>
      <c r="BV5669" s="6"/>
      <c r="BW5669" s="6"/>
      <c r="BX5669" s="6"/>
      <c r="BY5669" s="6"/>
      <c r="BZ5669" s="6"/>
      <c r="CA5669" s="6"/>
      <c r="CB5669" s="6"/>
      <c r="CC5669" s="6"/>
      <c r="CD5669" s="6"/>
      <c r="CE5669" s="6"/>
      <c r="CF5669" s="6"/>
      <c r="CG5669" s="6"/>
      <c r="CH5669" s="6"/>
      <c r="CI5669" s="6"/>
      <c r="CJ5669" s="6"/>
      <c r="CK5669" s="6"/>
      <c r="CL5669" s="6"/>
      <c r="CM5669" s="6"/>
      <c r="CN5669" s="6"/>
      <c r="CO5669" s="6"/>
      <c r="CP5669" s="6"/>
      <c r="CQ5669" s="6"/>
      <c r="CR5669" s="6"/>
      <c r="CS5669" s="6"/>
      <c r="CT5669" s="6"/>
      <c r="CU5669" s="6"/>
      <c r="CV5669" s="6"/>
      <c r="CW5669" s="6"/>
      <c r="CX5669" s="6"/>
      <c r="CY5669" s="6"/>
      <c r="CZ5669" s="6"/>
      <c r="DA5669" s="6"/>
      <c r="DB5669" s="6"/>
      <c r="DC5669" s="6"/>
      <c r="DD5669" s="6"/>
      <c r="DE5669" s="6"/>
      <c r="DF5669" s="6"/>
      <c r="DG5669" s="6"/>
      <c r="DH5669" s="6"/>
      <c r="DI5669" s="6"/>
      <c r="DJ5669" s="6"/>
    </row>
    <row r="5670" spans="15:114" ht="15" customHeight="1" x14ac:dyDescent="0.15"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6"/>
      <c r="BC5670" s="6"/>
      <c r="BD5670" s="6"/>
      <c r="BE5670" s="6"/>
      <c r="BF5670" s="6"/>
      <c r="BG5670" s="6"/>
      <c r="BH5670" s="6"/>
      <c r="BI5670" s="6"/>
      <c r="BJ5670" s="6"/>
      <c r="BK5670" s="6"/>
      <c r="BL5670" s="6"/>
      <c r="BM5670" s="6"/>
      <c r="BN5670" s="6"/>
      <c r="BO5670" s="6"/>
      <c r="BP5670" s="6"/>
      <c r="BQ5670" s="6"/>
      <c r="BR5670" s="6"/>
      <c r="BS5670" s="6"/>
      <c r="BT5670" s="6"/>
      <c r="BU5670" s="6"/>
      <c r="BV5670" s="6"/>
      <c r="BW5670" s="6"/>
      <c r="BX5670" s="6"/>
      <c r="BY5670" s="6"/>
      <c r="BZ5670" s="6"/>
      <c r="CA5670" s="6"/>
      <c r="CB5670" s="6"/>
      <c r="CC5670" s="6"/>
      <c r="CD5670" s="6"/>
      <c r="CE5670" s="6"/>
      <c r="CF5670" s="6"/>
      <c r="CG5670" s="6"/>
      <c r="CH5670" s="6"/>
      <c r="CI5670" s="6"/>
      <c r="CJ5670" s="6"/>
      <c r="CK5670" s="6"/>
      <c r="CL5670" s="6"/>
      <c r="CM5670" s="6"/>
      <c r="CN5670" s="6"/>
      <c r="CO5670" s="6"/>
      <c r="CP5670" s="6"/>
      <c r="CQ5670" s="6"/>
      <c r="CR5670" s="6"/>
      <c r="CS5670" s="6"/>
      <c r="CT5670" s="6"/>
      <c r="CU5670" s="6"/>
      <c r="CV5670" s="6"/>
      <c r="CW5670" s="6"/>
      <c r="CX5670" s="6"/>
      <c r="CY5670" s="6"/>
      <c r="CZ5670" s="6"/>
      <c r="DA5670" s="6"/>
      <c r="DB5670" s="6"/>
      <c r="DC5670" s="6"/>
      <c r="DD5670" s="6"/>
      <c r="DE5670" s="6"/>
      <c r="DF5670" s="6"/>
      <c r="DG5670" s="6"/>
      <c r="DH5670" s="6"/>
      <c r="DI5670" s="6"/>
      <c r="DJ5670" s="6"/>
    </row>
    <row r="5671" spans="15:114" ht="15" customHeight="1" x14ac:dyDescent="0.15"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6"/>
      <c r="BC5671" s="6"/>
      <c r="BD5671" s="6"/>
      <c r="BE5671" s="6"/>
      <c r="BF5671" s="6"/>
      <c r="BG5671" s="6"/>
      <c r="BH5671" s="6"/>
      <c r="BI5671" s="6"/>
      <c r="BJ5671" s="6"/>
      <c r="BK5671" s="6"/>
      <c r="BL5671" s="6"/>
      <c r="BM5671" s="6"/>
      <c r="BN5671" s="6"/>
      <c r="BO5671" s="6"/>
      <c r="BP5671" s="6"/>
      <c r="BQ5671" s="6"/>
      <c r="BR5671" s="6"/>
      <c r="BS5671" s="6"/>
      <c r="BT5671" s="6"/>
      <c r="BU5671" s="6"/>
      <c r="BV5671" s="6"/>
      <c r="BW5671" s="6"/>
      <c r="BX5671" s="6"/>
      <c r="BY5671" s="6"/>
      <c r="BZ5671" s="6"/>
      <c r="CA5671" s="6"/>
      <c r="CB5671" s="6"/>
      <c r="CC5671" s="6"/>
      <c r="CD5671" s="6"/>
      <c r="CE5671" s="6"/>
      <c r="CF5671" s="6"/>
      <c r="CG5671" s="6"/>
      <c r="CH5671" s="6"/>
      <c r="CI5671" s="6"/>
      <c r="CJ5671" s="6"/>
      <c r="CK5671" s="6"/>
      <c r="CL5671" s="6"/>
      <c r="CM5671" s="6"/>
      <c r="CN5671" s="6"/>
      <c r="CO5671" s="6"/>
      <c r="CP5671" s="6"/>
      <c r="CQ5671" s="6"/>
      <c r="CR5671" s="6"/>
      <c r="CS5671" s="6"/>
      <c r="CT5671" s="6"/>
      <c r="CU5671" s="6"/>
      <c r="CV5671" s="6"/>
      <c r="CW5671" s="6"/>
      <c r="CX5671" s="6"/>
      <c r="CY5671" s="6"/>
      <c r="CZ5671" s="6"/>
      <c r="DA5671" s="6"/>
      <c r="DB5671" s="6"/>
      <c r="DC5671" s="6"/>
      <c r="DD5671" s="6"/>
      <c r="DE5671" s="6"/>
      <c r="DF5671" s="6"/>
      <c r="DG5671" s="6"/>
      <c r="DH5671" s="6"/>
      <c r="DI5671" s="6"/>
      <c r="DJ5671" s="6"/>
    </row>
    <row r="5672" spans="15:114" ht="15" customHeight="1" x14ac:dyDescent="0.15"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6"/>
      <c r="BC5672" s="6"/>
      <c r="BD5672" s="6"/>
      <c r="BE5672" s="6"/>
      <c r="BF5672" s="6"/>
      <c r="BG5672" s="6"/>
      <c r="BH5672" s="6"/>
      <c r="BI5672" s="6"/>
      <c r="BJ5672" s="6"/>
      <c r="BK5672" s="6"/>
      <c r="BL5672" s="6"/>
      <c r="BM5672" s="6"/>
      <c r="BN5672" s="6"/>
      <c r="BO5672" s="6"/>
      <c r="BP5672" s="6"/>
      <c r="BQ5672" s="6"/>
      <c r="BR5672" s="6"/>
      <c r="BS5672" s="6"/>
      <c r="BT5672" s="6"/>
      <c r="BU5672" s="6"/>
      <c r="BV5672" s="6"/>
      <c r="BW5672" s="6"/>
      <c r="BX5672" s="6"/>
      <c r="BY5672" s="6"/>
      <c r="BZ5672" s="6"/>
      <c r="CA5672" s="6"/>
      <c r="CB5672" s="6"/>
      <c r="CC5672" s="6"/>
      <c r="CD5672" s="6"/>
      <c r="CE5672" s="6"/>
      <c r="CF5672" s="6"/>
      <c r="CG5672" s="6"/>
      <c r="CH5672" s="6"/>
      <c r="CI5672" s="6"/>
      <c r="CJ5672" s="6"/>
      <c r="CK5672" s="6"/>
      <c r="CL5672" s="6"/>
      <c r="CM5672" s="6"/>
      <c r="CN5672" s="6"/>
      <c r="CO5672" s="6"/>
      <c r="CP5672" s="6"/>
      <c r="CQ5672" s="6"/>
      <c r="CR5672" s="6"/>
      <c r="CS5672" s="6"/>
      <c r="CT5672" s="6"/>
      <c r="CU5672" s="6"/>
      <c r="CV5672" s="6"/>
      <c r="CW5672" s="6"/>
      <c r="CX5672" s="6"/>
      <c r="CY5672" s="6"/>
      <c r="CZ5672" s="6"/>
      <c r="DA5672" s="6"/>
      <c r="DB5672" s="6"/>
      <c r="DC5672" s="6"/>
      <c r="DD5672" s="6"/>
      <c r="DE5672" s="6"/>
      <c r="DF5672" s="6"/>
      <c r="DG5672" s="6"/>
      <c r="DH5672" s="6"/>
      <c r="DI5672" s="6"/>
      <c r="DJ5672" s="6"/>
    </row>
    <row r="5673" spans="15:114" ht="15" customHeight="1" x14ac:dyDescent="0.15"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6"/>
      <c r="BC5673" s="6"/>
      <c r="BD5673" s="6"/>
      <c r="BE5673" s="6"/>
      <c r="BF5673" s="6"/>
      <c r="BG5673" s="6"/>
      <c r="BH5673" s="6"/>
      <c r="BI5673" s="6"/>
      <c r="BJ5673" s="6"/>
      <c r="BK5673" s="6"/>
      <c r="BL5673" s="6"/>
      <c r="BM5673" s="6"/>
      <c r="BN5673" s="6"/>
      <c r="BO5673" s="6"/>
      <c r="BP5673" s="6"/>
      <c r="BQ5673" s="6"/>
      <c r="BR5673" s="6"/>
      <c r="BS5673" s="6"/>
      <c r="BT5673" s="6"/>
      <c r="BU5673" s="6"/>
      <c r="BV5673" s="6"/>
      <c r="BW5673" s="6"/>
      <c r="BX5673" s="6"/>
      <c r="BY5673" s="6"/>
      <c r="BZ5673" s="6"/>
      <c r="CA5673" s="6"/>
      <c r="CB5673" s="6"/>
      <c r="CC5673" s="6"/>
      <c r="CD5673" s="6"/>
      <c r="CE5673" s="6"/>
      <c r="CF5673" s="6"/>
      <c r="CG5673" s="6"/>
      <c r="CH5673" s="6"/>
      <c r="CI5673" s="6"/>
      <c r="CJ5673" s="6"/>
      <c r="CK5673" s="6"/>
      <c r="CL5673" s="6"/>
      <c r="CM5673" s="6"/>
      <c r="CN5673" s="6"/>
      <c r="CO5673" s="6"/>
      <c r="CP5673" s="6"/>
      <c r="CQ5673" s="6"/>
      <c r="CR5673" s="6"/>
      <c r="CS5673" s="6"/>
      <c r="CT5673" s="6"/>
      <c r="CU5673" s="6"/>
      <c r="CV5673" s="6"/>
      <c r="CW5673" s="6"/>
      <c r="CX5673" s="6"/>
      <c r="CY5673" s="6"/>
      <c r="CZ5673" s="6"/>
      <c r="DA5673" s="6"/>
      <c r="DB5673" s="6"/>
      <c r="DC5673" s="6"/>
      <c r="DD5673" s="6"/>
      <c r="DE5673" s="6"/>
      <c r="DF5673" s="6"/>
      <c r="DG5673" s="6"/>
      <c r="DH5673" s="6"/>
      <c r="DI5673" s="6"/>
      <c r="DJ5673" s="6"/>
    </row>
    <row r="5674" spans="15:114" ht="15" customHeight="1" x14ac:dyDescent="0.15"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6"/>
      <c r="BC5674" s="6"/>
      <c r="BD5674" s="6"/>
      <c r="BE5674" s="6"/>
      <c r="BF5674" s="6"/>
      <c r="BG5674" s="6"/>
      <c r="BH5674" s="6"/>
      <c r="BI5674" s="6"/>
      <c r="BJ5674" s="6"/>
      <c r="BK5674" s="6"/>
      <c r="BL5674" s="6"/>
      <c r="BM5674" s="6"/>
      <c r="BN5674" s="6"/>
      <c r="BO5674" s="6"/>
      <c r="BP5674" s="6"/>
      <c r="BQ5674" s="6"/>
      <c r="BR5674" s="6"/>
      <c r="BS5674" s="6"/>
      <c r="BT5674" s="6"/>
      <c r="BU5674" s="6"/>
      <c r="BV5674" s="6"/>
      <c r="BW5674" s="6"/>
      <c r="BX5674" s="6"/>
      <c r="BY5674" s="6"/>
      <c r="BZ5674" s="6"/>
      <c r="CA5674" s="6"/>
      <c r="CB5674" s="6"/>
      <c r="CC5674" s="6"/>
      <c r="CD5674" s="6"/>
      <c r="CE5674" s="6"/>
      <c r="CF5674" s="6"/>
      <c r="CG5674" s="6"/>
      <c r="CH5674" s="6"/>
      <c r="CI5674" s="6"/>
      <c r="CJ5674" s="6"/>
      <c r="CK5674" s="6"/>
      <c r="CL5674" s="6"/>
      <c r="CM5674" s="6"/>
      <c r="CN5674" s="6"/>
      <c r="CO5674" s="6"/>
      <c r="CP5674" s="6"/>
      <c r="CQ5674" s="6"/>
      <c r="CR5674" s="6"/>
      <c r="CS5674" s="6"/>
      <c r="CT5674" s="6"/>
      <c r="CU5674" s="6"/>
      <c r="CV5674" s="6"/>
      <c r="CW5674" s="6"/>
      <c r="CX5674" s="6"/>
      <c r="CY5674" s="6"/>
      <c r="CZ5674" s="6"/>
      <c r="DA5674" s="6"/>
      <c r="DB5674" s="6"/>
      <c r="DC5674" s="6"/>
      <c r="DD5674" s="6"/>
      <c r="DE5674" s="6"/>
      <c r="DF5674" s="6"/>
      <c r="DG5674" s="6"/>
      <c r="DH5674" s="6"/>
      <c r="DI5674" s="6"/>
      <c r="DJ5674" s="6"/>
    </row>
    <row r="5675" spans="15:114" ht="15" customHeight="1" x14ac:dyDescent="0.15"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6"/>
      <c r="BC5675" s="6"/>
      <c r="BD5675" s="6"/>
      <c r="BE5675" s="6"/>
      <c r="BF5675" s="6"/>
      <c r="BG5675" s="6"/>
      <c r="BH5675" s="6"/>
      <c r="BI5675" s="6"/>
      <c r="BJ5675" s="6"/>
      <c r="BK5675" s="6"/>
      <c r="BL5675" s="6"/>
      <c r="BM5675" s="6"/>
      <c r="BN5675" s="6"/>
      <c r="BO5675" s="6"/>
      <c r="BP5675" s="6"/>
      <c r="BQ5675" s="6"/>
      <c r="BR5675" s="6"/>
      <c r="BS5675" s="6"/>
      <c r="BT5675" s="6"/>
      <c r="BU5675" s="6"/>
      <c r="BV5675" s="6"/>
      <c r="BW5675" s="6"/>
      <c r="BX5675" s="6"/>
      <c r="BY5675" s="6"/>
      <c r="BZ5675" s="6"/>
      <c r="CA5675" s="6"/>
      <c r="CB5675" s="6"/>
      <c r="CC5675" s="6"/>
      <c r="CD5675" s="6"/>
      <c r="CE5675" s="6"/>
      <c r="CF5675" s="6"/>
      <c r="CG5675" s="6"/>
      <c r="CH5675" s="6"/>
      <c r="CI5675" s="6"/>
      <c r="CJ5675" s="6"/>
      <c r="CK5675" s="6"/>
      <c r="CL5675" s="6"/>
      <c r="CM5675" s="6"/>
      <c r="CN5675" s="6"/>
      <c r="CO5675" s="6"/>
      <c r="CP5675" s="6"/>
      <c r="CQ5675" s="6"/>
      <c r="CR5675" s="6"/>
      <c r="CS5675" s="6"/>
      <c r="CT5675" s="6"/>
      <c r="CU5675" s="6"/>
      <c r="CV5675" s="6"/>
      <c r="CW5675" s="6"/>
      <c r="CX5675" s="6"/>
      <c r="CY5675" s="6"/>
      <c r="CZ5675" s="6"/>
      <c r="DA5675" s="6"/>
      <c r="DB5675" s="6"/>
      <c r="DC5675" s="6"/>
      <c r="DD5675" s="6"/>
      <c r="DE5675" s="6"/>
      <c r="DF5675" s="6"/>
      <c r="DG5675" s="6"/>
      <c r="DH5675" s="6"/>
      <c r="DI5675" s="6"/>
      <c r="DJ5675" s="6"/>
    </row>
    <row r="5676" spans="15:114" ht="15" customHeight="1" x14ac:dyDescent="0.15"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6"/>
      <c r="BC5676" s="6"/>
      <c r="BD5676" s="6"/>
      <c r="BE5676" s="6"/>
      <c r="BF5676" s="6"/>
      <c r="BG5676" s="6"/>
      <c r="BH5676" s="6"/>
      <c r="BI5676" s="6"/>
      <c r="BJ5676" s="6"/>
      <c r="BK5676" s="6"/>
      <c r="BL5676" s="6"/>
      <c r="BM5676" s="6"/>
      <c r="BN5676" s="6"/>
      <c r="BO5676" s="6"/>
      <c r="BP5676" s="6"/>
      <c r="BQ5676" s="6"/>
      <c r="BR5676" s="6"/>
      <c r="BS5676" s="6"/>
      <c r="BT5676" s="6"/>
      <c r="BU5676" s="6"/>
      <c r="BV5676" s="6"/>
      <c r="BW5676" s="6"/>
      <c r="BX5676" s="6"/>
      <c r="BY5676" s="6"/>
      <c r="BZ5676" s="6"/>
      <c r="CA5676" s="6"/>
      <c r="CB5676" s="6"/>
      <c r="CC5676" s="6"/>
      <c r="CD5676" s="6"/>
      <c r="CE5676" s="6"/>
      <c r="CF5676" s="6"/>
      <c r="CG5676" s="6"/>
      <c r="CH5676" s="6"/>
      <c r="CI5676" s="6"/>
      <c r="CJ5676" s="6"/>
      <c r="CK5676" s="6"/>
      <c r="CL5676" s="6"/>
      <c r="CM5676" s="6"/>
      <c r="CN5676" s="6"/>
      <c r="CO5676" s="6"/>
      <c r="CP5676" s="6"/>
      <c r="CQ5676" s="6"/>
      <c r="CR5676" s="6"/>
      <c r="CS5676" s="6"/>
      <c r="CT5676" s="6"/>
      <c r="CU5676" s="6"/>
      <c r="CV5676" s="6"/>
      <c r="CW5676" s="6"/>
      <c r="CX5676" s="6"/>
      <c r="CY5676" s="6"/>
      <c r="CZ5676" s="6"/>
      <c r="DA5676" s="6"/>
      <c r="DB5676" s="6"/>
      <c r="DC5676" s="6"/>
      <c r="DD5676" s="6"/>
      <c r="DE5676" s="6"/>
      <c r="DF5676" s="6"/>
      <c r="DG5676" s="6"/>
      <c r="DH5676" s="6"/>
      <c r="DI5676" s="6"/>
      <c r="DJ5676" s="6"/>
    </row>
    <row r="5677" spans="15:114" ht="15" customHeight="1" x14ac:dyDescent="0.15"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6"/>
      <c r="BC5677" s="6"/>
      <c r="BD5677" s="6"/>
      <c r="BE5677" s="6"/>
      <c r="BF5677" s="6"/>
      <c r="BG5677" s="6"/>
      <c r="BH5677" s="6"/>
      <c r="BI5677" s="6"/>
      <c r="BJ5677" s="6"/>
      <c r="BK5677" s="6"/>
      <c r="BL5677" s="6"/>
      <c r="BM5677" s="6"/>
      <c r="BN5677" s="6"/>
      <c r="BO5677" s="6"/>
      <c r="BP5677" s="6"/>
      <c r="BQ5677" s="6"/>
      <c r="BR5677" s="6"/>
      <c r="BS5677" s="6"/>
      <c r="BT5677" s="6"/>
      <c r="BU5677" s="6"/>
      <c r="BV5677" s="6"/>
      <c r="BW5677" s="6"/>
      <c r="BX5677" s="6"/>
      <c r="BY5677" s="6"/>
      <c r="BZ5677" s="6"/>
      <c r="CA5677" s="6"/>
      <c r="CB5677" s="6"/>
      <c r="CC5677" s="6"/>
      <c r="CD5677" s="6"/>
      <c r="CE5677" s="6"/>
      <c r="CF5677" s="6"/>
      <c r="CG5677" s="6"/>
      <c r="CH5677" s="6"/>
      <c r="CI5677" s="6"/>
      <c r="CJ5677" s="6"/>
      <c r="CK5677" s="6"/>
      <c r="CL5677" s="6"/>
      <c r="CM5677" s="6"/>
      <c r="CN5677" s="6"/>
      <c r="CO5677" s="6"/>
      <c r="CP5677" s="6"/>
      <c r="CQ5677" s="6"/>
      <c r="CR5677" s="6"/>
      <c r="CS5677" s="6"/>
      <c r="CT5677" s="6"/>
      <c r="CU5677" s="6"/>
      <c r="CV5677" s="6"/>
      <c r="CW5677" s="6"/>
      <c r="CX5677" s="6"/>
      <c r="CY5677" s="6"/>
      <c r="CZ5677" s="6"/>
      <c r="DA5677" s="6"/>
      <c r="DB5677" s="6"/>
      <c r="DC5677" s="6"/>
      <c r="DD5677" s="6"/>
      <c r="DE5677" s="6"/>
      <c r="DF5677" s="6"/>
      <c r="DG5677" s="6"/>
      <c r="DH5677" s="6"/>
      <c r="DI5677" s="6"/>
      <c r="DJ5677" s="6"/>
    </row>
    <row r="5678" spans="15:114" ht="15" customHeight="1" x14ac:dyDescent="0.15"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6"/>
      <c r="BC5678" s="6"/>
      <c r="BD5678" s="6"/>
      <c r="BE5678" s="6"/>
      <c r="BF5678" s="6"/>
      <c r="BG5678" s="6"/>
      <c r="BH5678" s="6"/>
      <c r="BI5678" s="6"/>
      <c r="BJ5678" s="6"/>
      <c r="BK5678" s="6"/>
      <c r="BL5678" s="6"/>
      <c r="BM5678" s="6"/>
      <c r="BN5678" s="6"/>
      <c r="BO5678" s="6"/>
      <c r="BP5678" s="6"/>
      <c r="BQ5678" s="6"/>
      <c r="BR5678" s="6"/>
      <c r="BS5678" s="6"/>
      <c r="BT5678" s="6"/>
      <c r="BU5678" s="6"/>
      <c r="BV5678" s="6"/>
      <c r="BW5678" s="6"/>
      <c r="BX5678" s="6"/>
      <c r="BY5678" s="6"/>
      <c r="BZ5678" s="6"/>
      <c r="CA5678" s="6"/>
      <c r="CB5678" s="6"/>
      <c r="CC5678" s="6"/>
      <c r="CD5678" s="6"/>
      <c r="CE5678" s="6"/>
      <c r="CF5678" s="6"/>
      <c r="CG5678" s="6"/>
      <c r="CH5678" s="6"/>
      <c r="CI5678" s="6"/>
      <c r="CJ5678" s="6"/>
      <c r="CK5678" s="6"/>
      <c r="CL5678" s="6"/>
      <c r="CM5678" s="6"/>
      <c r="CN5678" s="6"/>
      <c r="CO5678" s="6"/>
      <c r="CP5678" s="6"/>
      <c r="CQ5678" s="6"/>
      <c r="CR5678" s="6"/>
      <c r="CS5678" s="6"/>
      <c r="CT5678" s="6"/>
      <c r="CU5678" s="6"/>
      <c r="CV5678" s="6"/>
      <c r="CW5678" s="6"/>
      <c r="CX5678" s="6"/>
      <c r="CY5678" s="6"/>
      <c r="CZ5678" s="6"/>
      <c r="DA5678" s="6"/>
      <c r="DB5678" s="6"/>
      <c r="DC5678" s="6"/>
      <c r="DD5678" s="6"/>
      <c r="DE5678" s="6"/>
      <c r="DF5678" s="6"/>
      <c r="DG5678" s="6"/>
      <c r="DH5678" s="6"/>
      <c r="DI5678" s="6"/>
      <c r="DJ5678" s="6"/>
    </row>
    <row r="5679" spans="15:114" ht="15" customHeight="1" x14ac:dyDescent="0.15"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6"/>
      <c r="BC5679" s="6"/>
      <c r="BD5679" s="6"/>
      <c r="BE5679" s="6"/>
      <c r="BF5679" s="6"/>
      <c r="BG5679" s="6"/>
      <c r="BH5679" s="6"/>
      <c r="BI5679" s="6"/>
      <c r="BJ5679" s="6"/>
      <c r="BK5679" s="6"/>
      <c r="BL5679" s="6"/>
      <c r="BM5679" s="6"/>
      <c r="BN5679" s="6"/>
      <c r="BO5679" s="6"/>
      <c r="BP5679" s="6"/>
      <c r="BQ5679" s="6"/>
      <c r="BR5679" s="6"/>
      <c r="BS5679" s="6"/>
      <c r="BT5679" s="6"/>
      <c r="BU5679" s="6"/>
      <c r="BV5679" s="6"/>
      <c r="BW5679" s="6"/>
      <c r="BX5679" s="6"/>
      <c r="BY5679" s="6"/>
      <c r="BZ5679" s="6"/>
      <c r="CA5679" s="6"/>
      <c r="CB5679" s="6"/>
      <c r="CC5679" s="6"/>
      <c r="CD5679" s="6"/>
      <c r="CE5679" s="6"/>
      <c r="CF5679" s="6"/>
      <c r="CG5679" s="6"/>
      <c r="CH5679" s="6"/>
      <c r="CI5679" s="6"/>
      <c r="CJ5679" s="6"/>
      <c r="CK5679" s="6"/>
      <c r="CL5679" s="6"/>
      <c r="CM5679" s="6"/>
      <c r="CN5679" s="6"/>
      <c r="CO5679" s="6"/>
      <c r="CP5679" s="6"/>
      <c r="CQ5679" s="6"/>
      <c r="CR5679" s="6"/>
      <c r="CS5679" s="6"/>
      <c r="CT5679" s="6"/>
      <c r="CU5679" s="6"/>
      <c r="CV5679" s="6"/>
      <c r="CW5679" s="6"/>
      <c r="CX5679" s="6"/>
      <c r="CY5679" s="6"/>
      <c r="CZ5679" s="6"/>
      <c r="DA5679" s="6"/>
      <c r="DB5679" s="6"/>
      <c r="DC5679" s="6"/>
      <c r="DD5679" s="6"/>
      <c r="DE5679" s="6"/>
      <c r="DF5679" s="6"/>
      <c r="DG5679" s="6"/>
      <c r="DH5679" s="6"/>
      <c r="DI5679" s="6"/>
      <c r="DJ5679" s="6"/>
    </row>
    <row r="5680" spans="15:114" ht="15" customHeight="1" x14ac:dyDescent="0.15"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6"/>
      <c r="BC5680" s="6"/>
      <c r="BD5680" s="6"/>
      <c r="BE5680" s="6"/>
      <c r="BF5680" s="6"/>
      <c r="BG5680" s="6"/>
      <c r="BH5680" s="6"/>
      <c r="BI5680" s="6"/>
      <c r="BJ5680" s="6"/>
      <c r="BK5680" s="6"/>
      <c r="BL5680" s="6"/>
      <c r="BM5680" s="6"/>
      <c r="BN5680" s="6"/>
      <c r="BO5680" s="6"/>
      <c r="BP5680" s="6"/>
      <c r="BQ5680" s="6"/>
      <c r="BR5680" s="6"/>
      <c r="BS5680" s="6"/>
      <c r="BT5680" s="6"/>
      <c r="BU5680" s="6"/>
      <c r="BV5680" s="6"/>
      <c r="BW5680" s="6"/>
      <c r="BX5680" s="6"/>
      <c r="BY5680" s="6"/>
      <c r="BZ5680" s="6"/>
      <c r="CA5680" s="6"/>
      <c r="CB5680" s="6"/>
      <c r="CC5680" s="6"/>
      <c r="CD5680" s="6"/>
      <c r="CE5680" s="6"/>
      <c r="CF5680" s="6"/>
      <c r="CG5680" s="6"/>
      <c r="CH5680" s="6"/>
      <c r="CI5680" s="6"/>
      <c r="CJ5680" s="6"/>
      <c r="CK5680" s="6"/>
      <c r="CL5680" s="6"/>
      <c r="CM5680" s="6"/>
      <c r="CN5680" s="6"/>
      <c r="CO5680" s="6"/>
      <c r="CP5680" s="6"/>
      <c r="CQ5680" s="6"/>
      <c r="CR5680" s="6"/>
      <c r="CS5680" s="6"/>
      <c r="CT5680" s="6"/>
      <c r="CU5680" s="6"/>
      <c r="CV5680" s="6"/>
      <c r="CW5680" s="6"/>
      <c r="CX5680" s="6"/>
      <c r="CY5680" s="6"/>
      <c r="CZ5680" s="6"/>
      <c r="DA5680" s="6"/>
      <c r="DB5680" s="6"/>
      <c r="DC5680" s="6"/>
      <c r="DD5680" s="6"/>
      <c r="DE5680" s="6"/>
      <c r="DF5680" s="6"/>
      <c r="DG5680" s="6"/>
      <c r="DH5680" s="6"/>
      <c r="DI5680" s="6"/>
      <c r="DJ5680" s="6"/>
    </row>
    <row r="5681" spans="15:114" ht="15" customHeight="1" x14ac:dyDescent="0.15"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6"/>
      <c r="BC5681" s="6"/>
      <c r="BD5681" s="6"/>
      <c r="BE5681" s="6"/>
      <c r="BF5681" s="6"/>
      <c r="BG5681" s="6"/>
      <c r="BH5681" s="6"/>
      <c r="BI5681" s="6"/>
      <c r="BJ5681" s="6"/>
      <c r="BK5681" s="6"/>
      <c r="BL5681" s="6"/>
      <c r="BM5681" s="6"/>
      <c r="BN5681" s="6"/>
      <c r="BO5681" s="6"/>
      <c r="BP5681" s="6"/>
      <c r="BQ5681" s="6"/>
      <c r="BR5681" s="6"/>
      <c r="BS5681" s="6"/>
      <c r="BT5681" s="6"/>
      <c r="BU5681" s="6"/>
      <c r="BV5681" s="6"/>
      <c r="BW5681" s="6"/>
      <c r="BX5681" s="6"/>
      <c r="BY5681" s="6"/>
      <c r="BZ5681" s="6"/>
      <c r="CA5681" s="6"/>
      <c r="CB5681" s="6"/>
      <c r="CC5681" s="6"/>
      <c r="CD5681" s="6"/>
      <c r="CE5681" s="6"/>
      <c r="CF5681" s="6"/>
      <c r="CG5681" s="6"/>
      <c r="CH5681" s="6"/>
      <c r="CI5681" s="6"/>
      <c r="CJ5681" s="6"/>
      <c r="CK5681" s="6"/>
      <c r="CL5681" s="6"/>
      <c r="CM5681" s="6"/>
      <c r="CN5681" s="6"/>
      <c r="CO5681" s="6"/>
      <c r="CP5681" s="6"/>
      <c r="CQ5681" s="6"/>
      <c r="CR5681" s="6"/>
      <c r="CS5681" s="6"/>
      <c r="CT5681" s="6"/>
      <c r="CU5681" s="6"/>
      <c r="CV5681" s="6"/>
      <c r="CW5681" s="6"/>
      <c r="CX5681" s="6"/>
      <c r="CY5681" s="6"/>
      <c r="CZ5681" s="6"/>
      <c r="DA5681" s="6"/>
      <c r="DB5681" s="6"/>
      <c r="DC5681" s="6"/>
      <c r="DD5681" s="6"/>
      <c r="DE5681" s="6"/>
      <c r="DF5681" s="6"/>
      <c r="DG5681" s="6"/>
      <c r="DH5681" s="6"/>
      <c r="DI5681" s="6"/>
      <c r="DJ5681" s="6"/>
    </row>
    <row r="5682" spans="15:114" ht="15" customHeight="1" x14ac:dyDescent="0.15"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  <c r="BH5682" s="6"/>
      <c r="BI5682" s="6"/>
      <c r="BJ5682" s="6"/>
      <c r="BK5682" s="6"/>
      <c r="BL5682" s="6"/>
      <c r="BM5682" s="6"/>
      <c r="BN5682" s="6"/>
      <c r="BO5682" s="6"/>
      <c r="BP5682" s="6"/>
      <c r="BQ5682" s="6"/>
      <c r="BR5682" s="6"/>
      <c r="BS5682" s="6"/>
      <c r="BT5682" s="6"/>
      <c r="BU5682" s="6"/>
      <c r="BV5682" s="6"/>
      <c r="BW5682" s="6"/>
      <c r="BX5682" s="6"/>
      <c r="BY5682" s="6"/>
      <c r="BZ5682" s="6"/>
      <c r="CA5682" s="6"/>
      <c r="CB5682" s="6"/>
      <c r="CC5682" s="6"/>
      <c r="CD5682" s="6"/>
      <c r="CE5682" s="6"/>
      <c r="CF5682" s="6"/>
      <c r="CG5682" s="6"/>
      <c r="CH5682" s="6"/>
      <c r="CI5682" s="6"/>
      <c r="CJ5682" s="6"/>
      <c r="CK5682" s="6"/>
      <c r="CL5682" s="6"/>
      <c r="CM5682" s="6"/>
      <c r="CN5682" s="6"/>
      <c r="CO5682" s="6"/>
      <c r="CP5682" s="6"/>
      <c r="CQ5682" s="6"/>
      <c r="CR5682" s="6"/>
      <c r="CS5682" s="6"/>
      <c r="CT5682" s="6"/>
      <c r="CU5682" s="6"/>
      <c r="CV5682" s="6"/>
      <c r="CW5682" s="6"/>
      <c r="CX5682" s="6"/>
      <c r="CY5682" s="6"/>
      <c r="CZ5682" s="6"/>
      <c r="DA5682" s="6"/>
      <c r="DB5682" s="6"/>
      <c r="DC5682" s="6"/>
      <c r="DD5682" s="6"/>
      <c r="DE5682" s="6"/>
      <c r="DF5682" s="6"/>
      <c r="DG5682" s="6"/>
      <c r="DH5682" s="6"/>
      <c r="DI5682" s="6"/>
      <c r="DJ5682" s="6"/>
    </row>
    <row r="5683" spans="15:114" ht="15" customHeight="1" x14ac:dyDescent="0.15"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  <c r="BH5683" s="6"/>
      <c r="BI5683" s="6"/>
      <c r="BJ5683" s="6"/>
      <c r="BK5683" s="6"/>
      <c r="BL5683" s="6"/>
      <c r="BM5683" s="6"/>
      <c r="BN5683" s="6"/>
      <c r="BO5683" s="6"/>
      <c r="BP5683" s="6"/>
      <c r="BQ5683" s="6"/>
      <c r="BR5683" s="6"/>
      <c r="BS5683" s="6"/>
      <c r="BT5683" s="6"/>
      <c r="BU5683" s="6"/>
      <c r="BV5683" s="6"/>
      <c r="BW5683" s="6"/>
      <c r="BX5683" s="6"/>
      <c r="BY5683" s="6"/>
      <c r="BZ5683" s="6"/>
      <c r="CA5683" s="6"/>
      <c r="CB5683" s="6"/>
      <c r="CC5683" s="6"/>
      <c r="CD5683" s="6"/>
      <c r="CE5683" s="6"/>
      <c r="CF5683" s="6"/>
      <c r="CG5683" s="6"/>
      <c r="CH5683" s="6"/>
      <c r="CI5683" s="6"/>
      <c r="CJ5683" s="6"/>
      <c r="CK5683" s="6"/>
      <c r="CL5683" s="6"/>
      <c r="CM5683" s="6"/>
      <c r="CN5683" s="6"/>
      <c r="CO5683" s="6"/>
      <c r="CP5683" s="6"/>
      <c r="CQ5683" s="6"/>
      <c r="CR5683" s="6"/>
      <c r="CS5683" s="6"/>
      <c r="CT5683" s="6"/>
      <c r="CU5683" s="6"/>
      <c r="CV5683" s="6"/>
      <c r="CW5683" s="6"/>
      <c r="CX5683" s="6"/>
      <c r="CY5683" s="6"/>
      <c r="CZ5683" s="6"/>
      <c r="DA5683" s="6"/>
      <c r="DB5683" s="6"/>
      <c r="DC5683" s="6"/>
      <c r="DD5683" s="6"/>
      <c r="DE5683" s="6"/>
      <c r="DF5683" s="6"/>
      <c r="DG5683" s="6"/>
      <c r="DH5683" s="6"/>
      <c r="DI5683" s="6"/>
      <c r="DJ5683" s="6"/>
    </row>
    <row r="5684" spans="15:114" ht="15" customHeight="1" x14ac:dyDescent="0.15"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6"/>
      <c r="BC5684" s="6"/>
      <c r="BD5684" s="6"/>
      <c r="BE5684" s="6"/>
      <c r="BF5684" s="6"/>
      <c r="BG5684" s="6"/>
      <c r="BH5684" s="6"/>
      <c r="BI5684" s="6"/>
      <c r="BJ5684" s="6"/>
      <c r="BK5684" s="6"/>
      <c r="BL5684" s="6"/>
      <c r="BM5684" s="6"/>
      <c r="BN5684" s="6"/>
      <c r="BO5684" s="6"/>
      <c r="BP5684" s="6"/>
      <c r="BQ5684" s="6"/>
      <c r="BR5684" s="6"/>
      <c r="BS5684" s="6"/>
      <c r="BT5684" s="6"/>
      <c r="BU5684" s="6"/>
      <c r="BV5684" s="6"/>
      <c r="BW5684" s="6"/>
      <c r="BX5684" s="6"/>
      <c r="BY5684" s="6"/>
      <c r="BZ5684" s="6"/>
      <c r="CA5684" s="6"/>
      <c r="CB5684" s="6"/>
      <c r="CC5684" s="6"/>
      <c r="CD5684" s="6"/>
      <c r="CE5684" s="6"/>
      <c r="CF5684" s="6"/>
      <c r="CG5684" s="6"/>
      <c r="CH5684" s="6"/>
      <c r="CI5684" s="6"/>
      <c r="CJ5684" s="6"/>
      <c r="CK5684" s="6"/>
      <c r="CL5684" s="6"/>
      <c r="CM5684" s="6"/>
      <c r="CN5684" s="6"/>
      <c r="CO5684" s="6"/>
      <c r="CP5684" s="6"/>
      <c r="CQ5684" s="6"/>
      <c r="CR5684" s="6"/>
      <c r="CS5684" s="6"/>
      <c r="CT5684" s="6"/>
      <c r="CU5684" s="6"/>
      <c r="CV5684" s="6"/>
      <c r="CW5684" s="6"/>
      <c r="CX5684" s="6"/>
      <c r="CY5684" s="6"/>
      <c r="CZ5684" s="6"/>
      <c r="DA5684" s="6"/>
      <c r="DB5684" s="6"/>
      <c r="DC5684" s="6"/>
      <c r="DD5684" s="6"/>
      <c r="DE5684" s="6"/>
      <c r="DF5684" s="6"/>
      <c r="DG5684" s="6"/>
      <c r="DH5684" s="6"/>
      <c r="DI5684" s="6"/>
      <c r="DJ5684" s="6"/>
    </row>
    <row r="5685" spans="15:114" ht="15" customHeight="1" x14ac:dyDescent="0.15"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6"/>
      <c r="BC5685" s="6"/>
      <c r="BD5685" s="6"/>
      <c r="BE5685" s="6"/>
      <c r="BF5685" s="6"/>
      <c r="BG5685" s="6"/>
      <c r="BH5685" s="6"/>
      <c r="BI5685" s="6"/>
      <c r="BJ5685" s="6"/>
      <c r="BK5685" s="6"/>
      <c r="BL5685" s="6"/>
      <c r="BM5685" s="6"/>
      <c r="BN5685" s="6"/>
      <c r="BO5685" s="6"/>
      <c r="BP5685" s="6"/>
      <c r="BQ5685" s="6"/>
      <c r="BR5685" s="6"/>
      <c r="BS5685" s="6"/>
      <c r="BT5685" s="6"/>
      <c r="BU5685" s="6"/>
      <c r="BV5685" s="6"/>
      <c r="BW5685" s="6"/>
      <c r="BX5685" s="6"/>
      <c r="BY5685" s="6"/>
      <c r="BZ5685" s="6"/>
      <c r="CA5685" s="6"/>
      <c r="CB5685" s="6"/>
      <c r="CC5685" s="6"/>
      <c r="CD5685" s="6"/>
      <c r="CE5685" s="6"/>
      <c r="CF5685" s="6"/>
      <c r="CG5685" s="6"/>
      <c r="CH5685" s="6"/>
      <c r="CI5685" s="6"/>
      <c r="CJ5685" s="6"/>
      <c r="CK5685" s="6"/>
      <c r="CL5685" s="6"/>
      <c r="CM5685" s="6"/>
      <c r="CN5685" s="6"/>
      <c r="CO5685" s="6"/>
      <c r="CP5685" s="6"/>
      <c r="CQ5685" s="6"/>
      <c r="CR5685" s="6"/>
      <c r="CS5685" s="6"/>
      <c r="CT5685" s="6"/>
      <c r="CU5685" s="6"/>
      <c r="CV5685" s="6"/>
      <c r="CW5685" s="6"/>
      <c r="CX5685" s="6"/>
      <c r="CY5685" s="6"/>
      <c r="CZ5685" s="6"/>
      <c r="DA5685" s="6"/>
      <c r="DB5685" s="6"/>
      <c r="DC5685" s="6"/>
      <c r="DD5685" s="6"/>
      <c r="DE5685" s="6"/>
      <c r="DF5685" s="6"/>
      <c r="DG5685" s="6"/>
      <c r="DH5685" s="6"/>
      <c r="DI5685" s="6"/>
      <c r="DJ5685" s="6"/>
    </row>
    <row r="5686" spans="15:114" ht="15" customHeight="1" x14ac:dyDescent="0.15"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6"/>
      <c r="BD5686" s="6"/>
      <c r="BE5686" s="6"/>
      <c r="BF5686" s="6"/>
      <c r="BG5686" s="6"/>
      <c r="BH5686" s="6"/>
      <c r="BI5686" s="6"/>
      <c r="BJ5686" s="6"/>
      <c r="BK5686" s="6"/>
      <c r="BL5686" s="6"/>
      <c r="BM5686" s="6"/>
      <c r="BN5686" s="6"/>
      <c r="BO5686" s="6"/>
      <c r="BP5686" s="6"/>
      <c r="BQ5686" s="6"/>
      <c r="BR5686" s="6"/>
      <c r="BS5686" s="6"/>
      <c r="BT5686" s="6"/>
      <c r="BU5686" s="6"/>
      <c r="BV5686" s="6"/>
      <c r="BW5686" s="6"/>
      <c r="BX5686" s="6"/>
      <c r="BY5686" s="6"/>
      <c r="BZ5686" s="6"/>
      <c r="CA5686" s="6"/>
      <c r="CB5686" s="6"/>
      <c r="CC5686" s="6"/>
      <c r="CD5686" s="6"/>
      <c r="CE5686" s="6"/>
      <c r="CF5686" s="6"/>
      <c r="CG5686" s="6"/>
      <c r="CH5686" s="6"/>
      <c r="CI5686" s="6"/>
      <c r="CJ5686" s="6"/>
      <c r="CK5686" s="6"/>
      <c r="CL5686" s="6"/>
      <c r="CM5686" s="6"/>
      <c r="CN5686" s="6"/>
      <c r="CO5686" s="6"/>
      <c r="CP5686" s="6"/>
      <c r="CQ5686" s="6"/>
      <c r="CR5686" s="6"/>
      <c r="CS5686" s="6"/>
      <c r="CT5686" s="6"/>
      <c r="CU5686" s="6"/>
      <c r="CV5686" s="6"/>
      <c r="CW5686" s="6"/>
      <c r="CX5686" s="6"/>
      <c r="CY5686" s="6"/>
      <c r="CZ5686" s="6"/>
      <c r="DA5686" s="6"/>
      <c r="DB5686" s="6"/>
      <c r="DC5686" s="6"/>
      <c r="DD5686" s="6"/>
      <c r="DE5686" s="6"/>
      <c r="DF5686" s="6"/>
      <c r="DG5686" s="6"/>
      <c r="DH5686" s="6"/>
      <c r="DI5686" s="6"/>
      <c r="DJ5686" s="6"/>
    </row>
    <row r="5687" spans="15:114" ht="15" customHeight="1" x14ac:dyDescent="0.15"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6"/>
      <c r="BC5687" s="6"/>
      <c r="BD5687" s="6"/>
      <c r="BE5687" s="6"/>
      <c r="BF5687" s="6"/>
      <c r="BG5687" s="6"/>
      <c r="BH5687" s="6"/>
      <c r="BI5687" s="6"/>
      <c r="BJ5687" s="6"/>
      <c r="BK5687" s="6"/>
      <c r="BL5687" s="6"/>
      <c r="BM5687" s="6"/>
      <c r="BN5687" s="6"/>
      <c r="BO5687" s="6"/>
      <c r="BP5687" s="6"/>
      <c r="BQ5687" s="6"/>
      <c r="BR5687" s="6"/>
      <c r="BS5687" s="6"/>
      <c r="BT5687" s="6"/>
      <c r="BU5687" s="6"/>
      <c r="BV5687" s="6"/>
      <c r="BW5687" s="6"/>
      <c r="BX5687" s="6"/>
      <c r="BY5687" s="6"/>
      <c r="BZ5687" s="6"/>
      <c r="CA5687" s="6"/>
      <c r="CB5687" s="6"/>
      <c r="CC5687" s="6"/>
      <c r="CD5687" s="6"/>
      <c r="CE5687" s="6"/>
      <c r="CF5687" s="6"/>
      <c r="CG5687" s="6"/>
      <c r="CH5687" s="6"/>
      <c r="CI5687" s="6"/>
      <c r="CJ5687" s="6"/>
      <c r="CK5687" s="6"/>
      <c r="CL5687" s="6"/>
      <c r="CM5687" s="6"/>
      <c r="CN5687" s="6"/>
      <c r="CO5687" s="6"/>
      <c r="CP5687" s="6"/>
      <c r="CQ5687" s="6"/>
      <c r="CR5687" s="6"/>
      <c r="CS5687" s="6"/>
      <c r="CT5687" s="6"/>
      <c r="CU5687" s="6"/>
      <c r="CV5687" s="6"/>
      <c r="CW5687" s="6"/>
      <c r="CX5687" s="6"/>
      <c r="CY5687" s="6"/>
      <c r="CZ5687" s="6"/>
      <c r="DA5687" s="6"/>
      <c r="DB5687" s="6"/>
      <c r="DC5687" s="6"/>
      <c r="DD5687" s="6"/>
      <c r="DE5687" s="6"/>
      <c r="DF5687" s="6"/>
      <c r="DG5687" s="6"/>
      <c r="DH5687" s="6"/>
      <c r="DI5687" s="6"/>
      <c r="DJ5687" s="6"/>
    </row>
    <row r="5688" spans="15:114" ht="15" customHeight="1" x14ac:dyDescent="0.15"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6"/>
      <c r="BC5688" s="6"/>
      <c r="BD5688" s="6"/>
      <c r="BE5688" s="6"/>
      <c r="BF5688" s="6"/>
      <c r="BG5688" s="6"/>
      <c r="BH5688" s="6"/>
      <c r="BI5688" s="6"/>
      <c r="BJ5688" s="6"/>
      <c r="BK5688" s="6"/>
      <c r="BL5688" s="6"/>
      <c r="BM5688" s="6"/>
      <c r="BN5688" s="6"/>
      <c r="BO5688" s="6"/>
      <c r="BP5688" s="6"/>
      <c r="BQ5688" s="6"/>
      <c r="BR5688" s="6"/>
      <c r="BS5688" s="6"/>
      <c r="BT5688" s="6"/>
      <c r="BU5688" s="6"/>
      <c r="BV5688" s="6"/>
      <c r="BW5688" s="6"/>
      <c r="BX5688" s="6"/>
      <c r="BY5688" s="6"/>
      <c r="BZ5688" s="6"/>
      <c r="CA5688" s="6"/>
      <c r="CB5688" s="6"/>
      <c r="CC5688" s="6"/>
      <c r="CD5688" s="6"/>
      <c r="CE5688" s="6"/>
      <c r="CF5688" s="6"/>
      <c r="CG5688" s="6"/>
      <c r="CH5688" s="6"/>
      <c r="CI5688" s="6"/>
      <c r="CJ5688" s="6"/>
      <c r="CK5688" s="6"/>
      <c r="CL5688" s="6"/>
      <c r="CM5688" s="6"/>
      <c r="CN5688" s="6"/>
      <c r="CO5688" s="6"/>
      <c r="CP5688" s="6"/>
      <c r="CQ5688" s="6"/>
      <c r="CR5688" s="6"/>
      <c r="CS5688" s="6"/>
      <c r="CT5688" s="6"/>
      <c r="CU5688" s="6"/>
      <c r="CV5688" s="6"/>
      <c r="CW5688" s="6"/>
      <c r="CX5688" s="6"/>
      <c r="CY5688" s="6"/>
      <c r="CZ5688" s="6"/>
      <c r="DA5688" s="6"/>
      <c r="DB5688" s="6"/>
      <c r="DC5688" s="6"/>
      <c r="DD5688" s="6"/>
      <c r="DE5688" s="6"/>
      <c r="DF5688" s="6"/>
      <c r="DG5688" s="6"/>
      <c r="DH5688" s="6"/>
      <c r="DI5688" s="6"/>
      <c r="DJ5688" s="6"/>
    </row>
    <row r="5689" spans="15:114" ht="15" customHeight="1" x14ac:dyDescent="0.15"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6"/>
      <c r="BC5689" s="6"/>
      <c r="BD5689" s="6"/>
      <c r="BE5689" s="6"/>
      <c r="BF5689" s="6"/>
      <c r="BG5689" s="6"/>
      <c r="BH5689" s="6"/>
      <c r="BI5689" s="6"/>
      <c r="BJ5689" s="6"/>
      <c r="BK5689" s="6"/>
      <c r="BL5689" s="6"/>
      <c r="BM5689" s="6"/>
      <c r="BN5689" s="6"/>
      <c r="BO5689" s="6"/>
      <c r="BP5689" s="6"/>
      <c r="BQ5689" s="6"/>
      <c r="BR5689" s="6"/>
      <c r="BS5689" s="6"/>
      <c r="BT5689" s="6"/>
      <c r="BU5689" s="6"/>
      <c r="BV5689" s="6"/>
      <c r="BW5689" s="6"/>
      <c r="BX5689" s="6"/>
      <c r="BY5689" s="6"/>
      <c r="BZ5689" s="6"/>
      <c r="CA5689" s="6"/>
      <c r="CB5689" s="6"/>
      <c r="CC5689" s="6"/>
      <c r="CD5689" s="6"/>
      <c r="CE5689" s="6"/>
      <c r="CF5689" s="6"/>
      <c r="CG5689" s="6"/>
      <c r="CH5689" s="6"/>
      <c r="CI5689" s="6"/>
      <c r="CJ5689" s="6"/>
      <c r="CK5689" s="6"/>
      <c r="CL5689" s="6"/>
      <c r="CM5689" s="6"/>
      <c r="CN5689" s="6"/>
      <c r="CO5689" s="6"/>
      <c r="CP5689" s="6"/>
      <c r="CQ5689" s="6"/>
      <c r="CR5689" s="6"/>
      <c r="CS5689" s="6"/>
      <c r="CT5689" s="6"/>
      <c r="CU5689" s="6"/>
      <c r="CV5689" s="6"/>
      <c r="CW5689" s="6"/>
      <c r="CX5689" s="6"/>
      <c r="CY5689" s="6"/>
      <c r="CZ5689" s="6"/>
      <c r="DA5689" s="6"/>
      <c r="DB5689" s="6"/>
      <c r="DC5689" s="6"/>
      <c r="DD5689" s="6"/>
      <c r="DE5689" s="6"/>
      <c r="DF5689" s="6"/>
      <c r="DG5689" s="6"/>
      <c r="DH5689" s="6"/>
      <c r="DI5689" s="6"/>
      <c r="DJ5689" s="6"/>
    </row>
    <row r="5690" spans="15:114" ht="15" customHeight="1" x14ac:dyDescent="0.15"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6"/>
      <c r="BC5690" s="6"/>
      <c r="BD5690" s="6"/>
      <c r="BE5690" s="6"/>
      <c r="BF5690" s="6"/>
      <c r="BG5690" s="6"/>
      <c r="BH5690" s="6"/>
      <c r="BI5690" s="6"/>
      <c r="BJ5690" s="6"/>
      <c r="BK5690" s="6"/>
      <c r="BL5690" s="6"/>
      <c r="BM5690" s="6"/>
      <c r="BN5690" s="6"/>
      <c r="BO5690" s="6"/>
      <c r="BP5690" s="6"/>
      <c r="BQ5690" s="6"/>
      <c r="BR5690" s="6"/>
      <c r="BS5690" s="6"/>
      <c r="BT5690" s="6"/>
      <c r="BU5690" s="6"/>
      <c r="BV5690" s="6"/>
      <c r="BW5690" s="6"/>
      <c r="BX5690" s="6"/>
      <c r="BY5690" s="6"/>
      <c r="BZ5690" s="6"/>
      <c r="CA5690" s="6"/>
      <c r="CB5690" s="6"/>
      <c r="CC5690" s="6"/>
      <c r="CD5690" s="6"/>
      <c r="CE5690" s="6"/>
      <c r="CF5690" s="6"/>
      <c r="CG5690" s="6"/>
      <c r="CH5690" s="6"/>
      <c r="CI5690" s="6"/>
      <c r="CJ5690" s="6"/>
      <c r="CK5690" s="6"/>
      <c r="CL5690" s="6"/>
      <c r="CM5690" s="6"/>
      <c r="CN5690" s="6"/>
      <c r="CO5690" s="6"/>
      <c r="CP5690" s="6"/>
      <c r="CQ5690" s="6"/>
      <c r="CR5690" s="6"/>
      <c r="CS5690" s="6"/>
      <c r="CT5690" s="6"/>
      <c r="CU5690" s="6"/>
      <c r="CV5690" s="6"/>
      <c r="CW5690" s="6"/>
      <c r="CX5690" s="6"/>
      <c r="CY5690" s="6"/>
      <c r="CZ5690" s="6"/>
      <c r="DA5690" s="6"/>
      <c r="DB5690" s="6"/>
      <c r="DC5690" s="6"/>
      <c r="DD5690" s="6"/>
      <c r="DE5690" s="6"/>
      <c r="DF5690" s="6"/>
      <c r="DG5690" s="6"/>
      <c r="DH5690" s="6"/>
      <c r="DI5690" s="6"/>
      <c r="DJ5690" s="6"/>
    </row>
    <row r="5691" spans="15:114" ht="15" customHeight="1" x14ac:dyDescent="0.15"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6"/>
      <c r="BC5691" s="6"/>
      <c r="BD5691" s="6"/>
      <c r="BE5691" s="6"/>
      <c r="BF5691" s="6"/>
      <c r="BG5691" s="6"/>
      <c r="BH5691" s="6"/>
      <c r="BI5691" s="6"/>
      <c r="BJ5691" s="6"/>
      <c r="BK5691" s="6"/>
      <c r="BL5691" s="6"/>
      <c r="BM5691" s="6"/>
      <c r="BN5691" s="6"/>
      <c r="BO5691" s="6"/>
      <c r="BP5691" s="6"/>
      <c r="BQ5691" s="6"/>
      <c r="BR5691" s="6"/>
      <c r="BS5691" s="6"/>
      <c r="BT5691" s="6"/>
      <c r="BU5691" s="6"/>
      <c r="BV5691" s="6"/>
      <c r="BW5691" s="6"/>
      <c r="BX5691" s="6"/>
      <c r="BY5691" s="6"/>
      <c r="BZ5691" s="6"/>
      <c r="CA5691" s="6"/>
      <c r="CB5691" s="6"/>
      <c r="CC5691" s="6"/>
      <c r="CD5691" s="6"/>
      <c r="CE5691" s="6"/>
      <c r="CF5691" s="6"/>
      <c r="CG5691" s="6"/>
      <c r="CH5691" s="6"/>
      <c r="CI5691" s="6"/>
      <c r="CJ5691" s="6"/>
      <c r="CK5691" s="6"/>
      <c r="CL5691" s="6"/>
      <c r="CM5691" s="6"/>
      <c r="CN5691" s="6"/>
      <c r="CO5691" s="6"/>
      <c r="CP5691" s="6"/>
      <c r="CQ5691" s="6"/>
      <c r="CR5691" s="6"/>
      <c r="CS5691" s="6"/>
      <c r="CT5691" s="6"/>
      <c r="CU5691" s="6"/>
      <c r="CV5691" s="6"/>
      <c r="CW5691" s="6"/>
      <c r="CX5691" s="6"/>
      <c r="CY5691" s="6"/>
      <c r="CZ5691" s="6"/>
      <c r="DA5691" s="6"/>
      <c r="DB5691" s="6"/>
      <c r="DC5691" s="6"/>
      <c r="DD5691" s="6"/>
      <c r="DE5691" s="6"/>
      <c r="DF5691" s="6"/>
      <c r="DG5691" s="6"/>
      <c r="DH5691" s="6"/>
      <c r="DI5691" s="6"/>
      <c r="DJ5691" s="6"/>
    </row>
    <row r="5692" spans="15:114" ht="15" customHeight="1" x14ac:dyDescent="0.15"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6"/>
      <c r="BC5692" s="6"/>
      <c r="BD5692" s="6"/>
      <c r="BE5692" s="6"/>
      <c r="BF5692" s="6"/>
      <c r="BG5692" s="6"/>
      <c r="BH5692" s="6"/>
      <c r="BI5692" s="6"/>
      <c r="BJ5692" s="6"/>
      <c r="BK5692" s="6"/>
      <c r="BL5692" s="6"/>
      <c r="BM5692" s="6"/>
      <c r="BN5692" s="6"/>
      <c r="BO5692" s="6"/>
      <c r="BP5692" s="6"/>
      <c r="BQ5692" s="6"/>
      <c r="BR5692" s="6"/>
      <c r="BS5692" s="6"/>
      <c r="BT5692" s="6"/>
      <c r="BU5692" s="6"/>
      <c r="BV5692" s="6"/>
      <c r="BW5692" s="6"/>
      <c r="BX5692" s="6"/>
      <c r="BY5692" s="6"/>
      <c r="BZ5692" s="6"/>
      <c r="CA5692" s="6"/>
      <c r="CB5692" s="6"/>
      <c r="CC5692" s="6"/>
      <c r="CD5692" s="6"/>
      <c r="CE5692" s="6"/>
      <c r="CF5692" s="6"/>
      <c r="CG5692" s="6"/>
      <c r="CH5692" s="6"/>
      <c r="CI5692" s="6"/>
      <c r="CJ5692" s="6"/>
      <c r="CK5692" s="6"/>
      <c r="CL5692" s="6"/>
      <c r="CM5692" s="6"/>
      <c r="CN5692" s="6"/>
      <c r="CO5692" s="6"/>
      <c r="CP5692" s="6"/>
      <c r="CQ5692" s="6"/>
      <c r="CR5692" s="6"/>
      <c r="CS5692" s="6"/>
      <c r="CT5692" s="6"/>
      <c r="CU5692" s="6"/>
      <c r="CV5692" s="6"/>
      <c r="CW5692" s="6"/>
      <c r="CX5692" s="6"/>
      <c r="CY5692" s="6"/>
      <c r="CZ5692" s="6"/>
      <c r="DA5692" s="6"/>
      <c r="DB5692" s="6"/>
      <c r="DC5692" s="6"/>
      <c r="DD5692" s="6"/>
      <c r="DE5692" s="6"/>
      <c r="DF5692" s="6"/>
      <c r="DG5692" s="6"/>
      <c r="DH5692" s="6"/>
      <c r="DI5692" s="6"/>
      <c r="DJ5692" s="6"/>
    </row>
    <row r="5693" spans="15:114" ht="15" customHeight="1" x14ac:dyDescent="0.15"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6"/>
      <c r="BC5693" s="6"/>
      <c r="BD5693" s="6"/>
      <c r="BE5693" s="6"/>
      <c r="BF5693" s="6"/>
      <c r="BG5693" s="6"/>
      <c r="BH5693" s="6"/>
      <c r="BI5693" s="6"/>
      <c r="BJ5693" s="6"/>
      <c r="BK5693" s="6"/>
      <c r="BL5693" s="6"/>
      <c r="BM5693" s="6"/>
      <c r="BN5693" s="6"/>
      <c r="BO5693" s="6"/>
      <c r="BP5693" s="6"/>
      <c r="BQ5693" s="6"/>
      <c r="BR5693" s="6"/>
      <c r="BS5693" s="6"/>
      <c r="BT5693" s="6"/>
      <c r="BU5693" s="6"/>
      <c r="BV5693" s="6"/>
      <c r="BW5693" s="6"/>
      <c r="BX5693" s="6"/>
      <c r="BY5693" s="6"/>
      <c r="BZ5693" s="6"/>
      <c r="CA5693" s="6"/>
      <c r="CB5693" s="6"/>
      <c r="CC5693" s="6"/>
      <c r="CD5693" s="6"/>
      <c r="CE5693" s="6"/>
      <c r="CF5693" s="6"/>
      <c r="CG5693" s="6"/>
      <c r="CH5693" s="6"/>
      <c r="CI5693" s="6"/>
      <c r="CJ5693" s="6"/>
      <c r="CK5693" s="6"/>
      <c r="CL5693" s="6"/>
      <c r="CM5693" s="6"/>
      <c r="CN5693" s="6"/>
      <c r="CO5693" s="6"/>
      <c r="CP5693" s="6"/>
      <c r="CQ5693" s="6"/>
      <c r="CR5693" s="6"/>
      <c r="CS5693" s="6"/>
      <c r="CT5693" s="6"/>
      <c r="CU5693" s="6"/>
      <c r="CV5693" s="6"/>
      <c r="CW5693" s="6"/>
      <c r="CX5693" s="6"/>
      <c r="CY5693" s="6"/>
      <c r="CZ5693" s="6"/>
      <c r="DA5693" s="6"/>
      <c r="DB5693" s="6"/>
      <c r="DC5693" s="6"/>
      <c r="DD5693" s="6"/>
      <c r="DE5693" s="6"/>
      <c r="DF5693" s="6"/>
      <c r="DG5693" s="6"/>
      <c r="DH5693" s="6"/>
      <c r="DI5693" s="6"/>
      <c r="DJ5693" s="6"/>
    </row>
    <row r="5694" spans="15:114" ht="15" customHeight="1" x14ac:dyDescent="0.15"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6"/>
      <c r="BC5694" s="6"/>
      <c r="BD5694" s="6"/>
      <c r="BE5694" s="6"/>
      <c r="BF5694" s="6"/>
      <c r="BG5694" s="6"/>
      <c r="BH5694" s="6"/>
      <c r="BI5694" s="6"/>
      <c r="BJ5694" s="6"/>
      <c r="BK5694" s="6"/>
      <c r="BL5694" s="6"/>
      <c r="BM5694" s="6"/>
      <c r="BN5694" s="6"/>
      <c r="BO5694" s="6"/>
      <c r="BP5694" s="6"/>
      <c r="BQ5694" s="6"/>
      <c r="BR5694" s="6"/>
      <c r="BS5694" s="6"/>
      <c r="BT5694" s="6"/>
      <c r="BU5694" s="6"/>
      <c r="BV5694" s="6"/>
      <c r="BW5694" s="6"/>
      <c r="BX5694" s="6"/>
      <c r="BY5694" s="6"/>
      <c r="BZ5694" s="6"/>
      <c r="CA5694" s="6"/>
      <c r="CB5694" s="6"/>
      <c r="CC5694" s="6"/>
      <c r="CD5694" s="6"/>
      <c r="CE5694" s="6"/>
      <c r="CF5694" s="6"/>
      <c r="CG5694" s="6"/>
      <c r="CH5694" s="6"/>
      <c r="CI5694" s="6"/>
      <c r="CJ5694" s="6"/>
      <c r="CK5694" s="6"/>
      <c r="CL5694" s="6"/>
      <c r="CM5694" s="6"/>
      <c r="CN5694" s="6"/>
      <c r="CO5694" s="6"/>
      <c r="CP5694" s="6"/>
      <c r="CQ5694" s="6"/>
      <c r="CR5694" s="6"/>
      <c r="CS5694" s="6"/>
      <c r="CT5694" s="6"/>
      <c r="CU5694" s="6"/>
      <c r="CV5694" s="6"/>
      <c r="CW5694" s="6"/>
      <c r="CX5694" s="6"/>
      <c r="CY5694" s="6"/>
      <c r="CZ5694" s="6"/>
      <c r="DA5694" s="6"/>
      <c r="DB5694" s="6"/>
      <c r="DC5694" s="6"/>
      <c r="DD5694" s="6"/>
      <c r="DE5694" s="6"/>
      <c r="DF5694" s="6"/>
      <c r="DG5694" s="6"/>
      <c r="DH5694" s="6"/>
      <c r="DI5694" s="6"/>
      <c r="DJ5694" s="6"/>
    </row>
    <row r="5695" spans="15:114" ht="15" customHeight="1" x14ac:dyDescent="0.15"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6"/>
      <c r="BC5695" s="6"/>
      <c r="BD5695" s="6"/>
      <c r="BE5695" s="6"/>
      <c r="BF5695" s="6"/>
      <c r="BG5695" s="6"/>
      <c r="BH5695" s="6"/>
      <c r="BI5695" s="6"/>
      <c r="BJ5695" s="6"/>
      <c r="BK5695" s="6"/>
      <c r="BL5695" s="6"/>
      <c r="BM5695" s="6"/>
      <c r="BN5695" s="6"/>
      <c r="BO5695" s="6"/>
      <c r="BP5695" s="6"/>
      <c r="BQ5695" s="6"/>
      <c r="BR5695" s="6"/>
      <c r="BS5695" s="6"/>
      <c r="BT5695" s="6"/>
      <c r="BU5695" s="6"/>
      <c r="BV5695" s="6"/>
      <c r="BW5695" s="6"/>
      <c r="BX5695" s="6"/>
      <c r="BY5695" s="6"/>
      <c r="BZ5695" s="6"/>
      <c r="CA5695" s="6"/>
      <c r="CB5695" s="6"/>
      <c r="CC5695" s="6"/>
      <c r="CD5695" s="6"/>
      <c r="CE5695" s="6"/>
      <c r="CF5695" s="6"/>
      <c r="CG5695" s="6"/>
      <c r="CH5695" s="6"/>
      <c r="CI5695" s="6"/>
      <c r="CJ5695" s="6"/>
      <c r="CK5695" s="6"/>
      <c r="CL5695" s="6"/>
      <c r="CM5695" s="6"/>
      <c r="CN5695" s="6"/>
      <c r="CO5695" s="6"/>
      <c r="CP5695" s="6"/>
      <c r="CQ5695" s="6"/>
      <c r="CR5695" s="6"/>
      <c r="CS5695" s="6"/>
      <c r="CT5695" s="6"/>
      <c r="CU5695" s="6"/>
      <c r="CV5695" s="6"/>
      <c r="CW5695" s="6"/>
      <c r="CX5695" s="6"/>
      <c r="CY5695" s="6"/>
      <c r="CZ5695" s="6"/>
      <c r="DA5695" s="6"/>
      <c r="DB5695" s="6"/>
      <c r="DC5695" s="6"/>
      <c r="DD5695" s="6"/>
      <c r="DE5695" s="6"/>
      <c r="DF5695" s="6"/>
      <c r="DG5695" s="6"/>
      <c r="DH5695" s="6"/>
      <c r="DI5695" s="6"/>
      <c r="DJ5695" s="6"/>
    </row>
    <row r="5696" spans="15:114" ht="15" customHeight="1" x14ac:dyDescent="0.15"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6"/>
      <c r="BC5696" s="6"/>
      <c r="BD5696" s="6"/>
      <c r="BE5696" s="6"/>
      <c r="BF5696" s="6"/>
      <c r="BG5696" s="6"/>
      <c r="BH5696" s="6"/>
      <c r="BI5696" s="6"/>
      <c r="BJ5696" s="6"/>
      <c r="BK5696" s="6"/>
      <c r="BL5696" s="6"/>
      <c r="BM5696" s="6"/>
      <c r="BN5696" s="6"/>
      <c r="BO5696" s="6"/>
      <c r="BP5696" s="6"/>
      <c r="BQ5696" s="6"/>
      <c r="BR5696" s="6"/>
      <c r="BS5696" s="6"/>
      <c r="BT5696" s="6"/>
      <c r="BU5696" s="6"/>
      <c r="BV5696" s="6"/>
      <c r="BW5696" s="6"/>
      <c r="BX5696" s="6"/>
      <c r="BY5696" s="6"/>
      <c r="BZ5696" s="6"/>
      <c r="CA5696" s="6"/>
      <c r="CB5696" s="6"/>
      <c r="CC5696" s="6"/>
      <c r="CD5696" s="6"/>
      <c r="CE5696" s="6"/>
      <c r="CF5696" s="6"/>
      <c r="CG5696" s="6"/>
      <c r="CH5696" s="6"/>
      <c r="CI5696" s="6"/>
      <c r="CJ5696" s="6"/>
      <c r="CK5696" s="6"/>
      <c r="CL5696" s="6"/>
      <c r="CM5696" s="6"/>
      <c r="CN5696" s="6"/>
      <c r="CO5696" s="6"/>
      <c r="CP5696" s="6"/>
      <c r="CQ5696" s="6"/>
      <c r="CR5696" s="6"/>
      <c r="CS5696" s="6"/>
      <c r="CT5696" s="6"/>
      <c r="CU5696" s="6"/>
      <c r="CV5696" s="6"/>
      <c r="CW5696" s="6"/>
      <c r="CX5696" s="6"/>
      <c r="CY5696" s="6"/>
      <c r="CZ5696" s="6"/>
      <c r="DA5696" s="6"/>
      <c r="DB5696" s="6"/>
      <c r="DC5696" s="6"/>
      <c r="DD5696" s="6"/>
      <c r="DE5696" s="6"/>
      <c r="DF5696" s="6"/>
      <c r="DG5696" s="6"/>
      <c r="DH5696" s="6"/>
      <c r="DI5696" s="6"/>
      <c r="DJ5696" s="6"/>
    </row>
    <row r="5697" spans="15:114" ht="15" customHeight="1" x14ac:dyDescent="0.15"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6"/>
      <c r="BC5697" s="6"/>
      <c r="BD5697" s="6"/>
      <c r="BE5697" s="6"/>
      <c r="BF5697" s="6"/>
      <c r="BG5697" s="6"/>
      <c r="BH5697" s="6"/>
      <c r="BI5697" s="6"/>
      <c r="BJ5697" s="6"/>
      <c r="BK5697" s="6"/>
      <c r="BL5697" s="6"/>
      <c r="BM5697" s="6"/>
      <c r="BN5697" s="6"/>
      <c r="BO5697" s="6"/>
      <c r="BP5697" s="6"/>
      <c r="BQ5697" s="6"/>
      <c r="BR5697" s="6"/>
      <c r="BS5697" s="6"/>
      <c r="BT5697" s="6"/>
      <c r="BU5697" s="6"/>
      <c r="BV5697" s="6"/>
      <c r="BW5697" s="6"/>
      <c r="BX5697" s="6"/>
      <c r="BY5697" s="6"/>
      <c r="BZ5697" s="6"/>
      <c r="CA5697" s="6"/>
      <c r="CB5697" s="6"/>
      <c r="CC5697" s="6"/>
      <c r="CD5697" s="6"/>
      <c r="CE5697" s="6"/>
      <c r="CF5697" s="6"/>
      <c r="CG5697" s="6"/>
      <c r="CH5697" s="6"/>
      <c r="CI5697" s="6"/>
      <c r="CJ5697" s="6"/>
      <c r="CK5697" s="6"/>
      <c r="CL5697" s="6"/>
      <c r="CM5697" s="6"/>
      <c r="CN5697" s="6"/>
      <c r="CO5697" s="6"/>
      <c r="CP5697" s="6"/>
      <c r="CQ5697" s="6"/>
      <c r="CR5697" s="6"/>
      <c r="CS5697" s="6"/>
      <c r="CT5697" s="6"/>
      <c r="CU5697" s="6"/>
      <c r="CV5697" s="6"/>
      <c r="CW5697" s="6"/>
      <c r="CX5697" s="6"/>
      <c r="CY5697" s="6"/>
      <c r="CZ5697" s="6"/>
      <c r="DA5697" s="6"/>
      <c r="DB5697" s="6"/>
      <c r="DC5697" s="6"/>
      <c r="DD5697" s="6"/>
      <c r="DE5697" s="6"/>
      <c r="DF5697" s="6"/>
      <c r="DG5697" s="6"/>
      <c r="DH5697" s="6"/>
      <c r="DI5697" s="6"/>
      <c r="DJ5697" s="6"/>
    </row>
    <row r="5698" spans="15:114" ht="15" customHeight="1" x14ac:dyDescent="0.15"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  <c r="BH5698" s="6"/>
      <c r="BI5698" s="6"/>
      <c r="BJ5698" s="6"/>
      <c r="BK5698" s="6"/>
      <c r="BL5698" s="6"/>
      <c r="BM5698" s="6"/>
      <c r="BN5698" s="6"/>
      <c r="BO5698" s="6"/>
      <c r="BP5698" s="6"/>
      <c r="BQ5698" s="6"/>
      <c r="BR5698" s="6"/>
      <c r="BS5698" s="6"/>
      <c r="BT5698" s="6"/>
      <c r="BU5698" s="6"/>
      <c r="BV5698" s="6"/>
      <c r="BW5698" s="6"/>
      <c r="BX5698" s="6"/>
      <c r="BY5698" s="6"/>
      <c r="BZ5698" s="6"/>
      <c r="CA5698" s="6"/>
      <c r="CB5698" s="6"/>
      <c r="CC5698" s="6"/>
      <c r="CD5698" s="6"/>
      <c r="CE5698" s="6"/>
      <c r="CF5698" s="6"/>
      <c r="CG5698" s="6"/>
      <c r="CH5698" s="6"/>
      <c r="CI5698" s="6"/>
      <c r="CJ5698" s="6"/>
      <c r="CK5698" s="6"/>
      <c r="CL5698" s="6"/>
      <c r="CM5698" s="6"/>
      <c r="CN5698" s="6"/>
      <c r="CO5698" s="6"/>
      <c r="CP5698" s="6"/>
      <c r="CQ5698" s="6"/>
      <c r="CR5698" s="6"/>
      <c r="CS5698" s="6"/>
      <c r="CT5698" s="6"/>
      <c r="CU5698" s="6"/>
      <c r="CV5698" s="6"/>
      <c r="CW5698" s="6"/>
      <c r="CX5698" s="6"/>
      <c r="CY5698" s="6"/>
      <c r="CZ5698" s="6"/>
      <c r="DA5698" s="6"/>
      <c r="DB5698" s="6"/>
      <c r="DC5698" s="6"/>
      <c r="DD5698" s="6"/>
      <c r="DE5698" s="6"/>
      <c r="DF5698" s="6"/>
      <c r="DG5698" s="6"/>
      <c r="DH5698" s="6"/>
      <c r="DI5698" s="6"/>
      <c r="DJ5698" s="6"/>
    </row>
    <row r="5699" spans="15:114" ht="15" customHeight="1" x14ac:dyDescent="0.15"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  <c r="BH5699" s="6"/>
      <c r="BI5699" s="6"/>
      <c r="BJ5699" s="6"/>
      <c r="BK5699" s="6"/>
      <c r="BL5699" s="6"/>
      <c r="BM5699" s="6"/>
      <c r="BN5699" s="6"/>
      <c r="BO5699" s="6"/>
      <c r="BP5699" s="6"/>
      <c r="BQ5699" s="6"/>
      <c r="BR5699" s="6"/>
      <c r="BS5699" s="6"/>
      <c r="BT5699" s="6"/>
      <c r="BU5699" s="6"/>
      <c r="BV5699" s="6"/>
      <c r="BW5699" s="6"/>
      <c r="BX5699" s="6"/>
      <c r="BY5699" s="6"/>
      <c r="BZ5699" s="6"/>
      <c r="CA5699" s="6"/>
      <c r="CB5699" s="6"/>
      <c r="CC5699" s="6"/>
      <c r="CD5699" s="6"/>
      <c r="CE5699" s="6"/>
      <c r="CF5699" s="6"/>
      <c r="CG5699" s="6"/>
      <c r="CH5699" s="6"/>
      <c r="CI5699" s="6"/>
      <c r="CJ5699" s="6"/>
      <c r="CK5699" s="6"/>
      <c r="CL5699" s="6"/>
      <c r="CM5699" s="6"/>
      <c r="CN5699" s="6"/>
      <c r="CO5699" s="6"/>
      <c r="CP5699" s="6"/>
      <c r="CQ5699" s="6"/>
      <c r="CR5699" s="6"/>
      <c r="CS5699" s="6"/>
      <c r="CT5699" s="6"/>
      <c r="CU5699" s="6"/>
      <c r="CV5699" s="6"/>
      <c r="CW5699" s="6"/>
      <c r="CX5699" s="6"/>
      <c r="CY5699" s="6"/>
      <c r="CZ5699" s="6"/>
      <c r="DA5699" s="6"/>
      <c r="DB5699" s="6"/>
      <c r="DC5699" s="6"/>
      <c r="DD5699" s="6"/>
      <c r="DE5699" s="6"/>
      <c r="DF5699" s="6"/>
      <c r="DG5699" s="6"/>
      <c r="DH5699" s="6"/>
      <c r="DI5699" s="6"/>
      <c r="DJ5699" s="6"/>
    </row>
    <row r="5700" spans="15:114" ht="15" customHeight="1" x14ac:dyDescent="0.15"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6"/>
      <c r="BC5700" s="6"/>
      <c r="BD5700" s="6"/>
      <c r="BE5700" s="6"/>
      <c r="BF5700" s="6"/>
      <c r="BG5700" s="6"/>
      <c r="BH5700" s="6"/>
      <c r="BI5700" s="6"/>
      <c r="BJ5700" s="6"/>
      <c r="BK5700" s="6"/>
      <c r="BL5700" s="6"/>
      <c r="BM5700" s="6"/>
      <c r="BN5700" s="6"/>
      <c r="BO5700" s="6"/>
      <c r="BP5700" s="6"/>
      <c r="BQ5700" s="6"/>
      <c r="BR5700" s="6"/>
      <c r="BS5700" s="6"/>
      <c r="BT5700" s="6"/>
      <c r="BU5700" s="6"/>
      <c r="BV5700" s="6"/>
      <c r="BW5700" s="6"/>
      <c r="BX5700" s="6"/>
      <c r="BY5700" s="6"/>
      <c r="BZ5700" s="6"/>
      <c r="CA5700" s="6"/>
      <c r="CB5700" s="6"/>
      <c r="CC5700" s="6"/>
      <c r="CD5700" s="6"/>
      <c r="CE5700" s="6"/>
      <c r="CF5700" s="6"/>
      <c r="CG5700" s="6"/>
      <c r="CH5700" s="6"/>
      <c r="CI5700" s="6"/>
      <c r="CJ5700" s="6"/>
      <c r="CK5700" s="6"/>
      <c r="CL5700" s="6"/>
      <c r="CM5700" s="6"/>
      <c r="CN5700" s="6"/>
      <c r="CO5700" s="6"/>
      <c r="CP5700" s="6"/>
      <c r="CQ5700" s="6"/>
      <c r="CR5700" s="6"/>
      <c r="CS5700" s="6"/>
      <c r="CT5700" s="6"/>
      <c r="CU5700" s="6"/>
      <c r="CV5700" s="6"/>
      <c r="CW5700" s="6"/>
      <c r="CX5700" s="6"/>
      <c r="CY5700" s="6"/>
      <c r="CZ5700" s="6"/>
      <c r="DA5700" s="6"/>
      <c r="DB5700" s="6"/>
      <c r="DC5700" s="6"/>
      <c r="DD5700" s="6"/>
      <c r="DE5700" s="6"/>
      <c r="DF5700" s="6"/>
      <c r="DG5700" s="6"/>
      <c r="DH5700" s="6"/>
      <c r="DI5700" s="6"/>
      <c r="DJ5700" s="6"/>
    </row>
    <row r="5701" spans="15:114" ht="15" customHeight="1" x14ac:dyDescent="0.15"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6"/>
      <c r="BC5701" s="6"/>
      <c r="BD5701" s="6"/>
      <c r="BE5701" s="6"/>
      <c r="BF5701" s="6"/>
      <c r="BG5701" s="6"/>
      <c r="BH5701" s="6"/>
      <c r="BI5701" s="6"/>
      <c r="BJ5701" s="6"/>
      <c r="BK5701" s="6"/>
      <c r="BL5701" s="6"/>
      <c r="BM5701" s="6"/>
      <c r="BN5701" s="6"/>
      <c r="BO5701" s="6"/>
      <c r="BP5701" s="6"/>
      <c r="BQ5701" s="6"/>
      <c r="BR5701" s="6"/>
      <c r="BS5701" s="6"/>
      <c r="BT5701" s="6"/>
      <c r="BU5701" s="6"/>
      <c r="BV5701" s="6"/>
      <c r="BW5701" s="6"/>
      <c r="BX5701" s="6"/>
      <c r="BY5701" s="6"/>
      <c r="BZ5701" s="6"/>
      <c r="CA5701" s="6"/>
      <c r="CB5701" s="6"/>
      <c r="CC5701" s="6"/>
      <c r="CD5701" s="6"/>
      <c r="CE5701" s="6"/>
      <c r="CF5701" s="6"/>
      <c r="CG5701" s="6"/>
      <c r="CH5701" s="6"/>
      <c r="CI5701" s="6"/>
      <c r="CJ5701" s="6"/>
      <c r="CK5701" s="6"/>
      <c r="CL5701" s="6"/>
      <c r="CM5701" s="6"/>
      <c r="CN5701" s="6"/>
      <c r="CO5701" s="6"/>
      <c r="CP5701" s="6"/>
      <c r="CQ5701" s="6"/>
      <c r="CR5701" s="6"/>
      <c r="CS5701" s="6"/>
      <c r="CT5701" s="6"/>
      <c r="CU5701" s="6"/>
      <c r="CV5701" s="6"/>
      <c r="CW5701" s="6"/>
      <c r="CX5701" s="6"/>
      <c r="CY5701" s="6"/>
      <c r="CZ5701" s="6"/>
      <c r="DA5701" s="6"/>
      <c r="DB5701" s="6"/>
      <c r="DC5701" s="6"/>
      <c r="DD5701" s="6"/>
      <c r="DE5701" s="6"/>
      <c r="DF5701" s="6"/>
      <c r="DG5701" s="6"/>
      <c r="DH5701" s="6"/>
      <c r="DI5701" s="6"/>
      <c r="DJ5701" s="6"/>
    </row>
    <row r="5702" spans="15:114" ht="15" customHeight="1" x14ac:dyDescent="0.15"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6"/>
      <c r="BC5702" s="6"/>
      <c r="BD5702" s="6"/>
      <c r="BE5702" s="6"/>
      <c r="BF5702" s="6"/>
      <c r="BG5702" s="6"/>
      <c r="BH5702" s="6"/>
      <c r="BI5702" s="6"/>
      <c r="BJ5702" s="6"/>
      <c r="BK5702" s="6"/>
      <c r="BL5702" s="6"/>
      <c r="BM5702" s="6"/>
      <c r="BN5702" s="6"/>
      <c r="BO5702" s="6"/>
      <c r="BP5702" s="6"/>
      <c r="BQ5702" s="6"/>
      <c r="BR5702" s="6"/>
      <c r="BS5702" s="6"/>
      <c r="BT5702" s="6"/>
      <c r="BU5702" s="6"/>
      <c r="BV5702" s="6"/>
      <c r="BW5702" s="6"/>
      <c r="BX5702" s="6"/>
      <c r="BY5702" s="6"/>
      <c r="BZ5702" s="6"/>
      <c r="CA5702" s="6"/>
      <c r="CB5702" s="6"/>
      <c r="CC5702" s="6"/>
      <c r="CD5702" s="6"/>
      <c r="CE5702" s="6"/>
      <c r="CF5702" s="6"/>
      <c r="CG5702" s="6"/>
      <c r="CH5702" s="6"/>
      <c r="CI5702" s="6"/>
      <c r="CJ5702" s="6"/>
      <c r="CK5702" s="6"/>
      <c r="CL5702" s="6"/>
      <c r="CM5702" s="6"/>
      <c r="CN5702" s="6"/>
      <c r="CO5702" s="6"/>
      <c r="CP5702" s="6"/>
      <c r="CQ5702" s="6"/>
      <c r="CR5702" s="6"/>
      <c r="CS5702" s="6"/>
      <c r="CT5702" s="6"/>
      <c r="CU5702" s="6"/>
      <c r="CV5702" s="6"/>
      <c r="CW5702" s="6"/>
      <c r="CX5702" s="6"/>
      <c r="CY5702" s="6"/>
      <c r="CZ5702" s="6"/>
      <c r="DA5702" s="6"/>
      <c r="DB5702" s="6"/>
      <c r="DC5702" s="6"/>
      <c r="DD5702" s="6"/>
      <c r="DE5702" s="6"/>
      <c r="DF5702" s="6"/>
      <c r="DG5702" s="6"/>
      <c r="DH5702" s="6"/>
      <c r="DI5702" s="6"/>
      <c r="DJ5702" s="6"/>
    </row>
    <row r="5703" spans="15:114" ht="15" customHeight="1" x14ac:dyDescent="0.15"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6"/>
      <c r="BC5703" s="6"/>
      <c r="BD5703" s="6"/>
      <c r="BE5703" s="6"/>
      <c r="BF5703" s="6"/>
      <c r="BG5703" s="6"/>
      <c r="BH5703" s="6"/>
      <c r="BI5703" s="6"/>
      <c r="BJ5703" s="6"/>
      <c r="BK5703" s="6"/>
      <c r="BL5703" s="6"/>
      <c r="BM5703" s="6"/>
      <c r="BN5703" s="6"/>
      <c r="BO5703" s="6"/>
      <c r="BP5703" s="6"/>
      <c r="BQ5703" s="6"/>
      <c r="BR5703" s="6"/>
      <c r="BS5703" s="6"/>
      <c r="BT5703" s="6"/>
      <c r="BU5703" s="6"/>
      <c r="BV5703" s="6"/>
      <c r="BW5703" s="6"/>
      <c r="BX5703" s="6"/>
      <c r="BY5703" s="6"/>
      <c r="BZ5703" s="6"/>
      <c r="CA5703" s="6"/>
      <c r="CB5703" s="6"/>
      <c r="CC5703" s="6"/>
      <c r="CD5703" s="6"/>
      <c r="CE5703" s="6"/>
      <c r="CF5703" s="6"/>
      <c r="CG5703" s="6"/>
      <c r="CH5703" s="6"/>
      <c r="CI5703" s="6"/>
      <c r="CJ5703" s="6"/>
      <c r="CK5703" s="6"/>
      <c r="CL5703" s="6"/>
      <c r="CM5703" s="6"/>
      <c r="CN5703" s="6"/>
      <c r="CO5703" s="6"/>
      <c r="CP5703" s="6"/>
      <c r="CQ5703" s="6"/>
      <c r="CR5703" s="6"/>
      <c r="CS5703" s="6"/>
      <c r="CT5703" s="6"/>
      <c r="CU5703" s="6"/>
      <c r="CV5703" s="6"/>
      <c r="CW5703" s="6"/>
      <c r="CX5703" s="6"/>
      <c r="CY5703" s="6"/>
      <c r="CZ5703" s="6"/>
      <c r="DA5703" s="6"/>
      <c r="DB5703" s="6"/>
      <c r="DC5703" s="6"/>
      <c r="DD5703" s="6"/>
      <c r="DE5703" s="6"/>
      <c r="DF5703" s="6"/>
      <c r="DG5703" s="6"/>
      <c r="DH5703" s="6"/>
      <c r="DI5703" s="6"/>
      <c r="DJ5703" s="6"/>
    </row>
    <row r="5704" spans="15:114" ht="15" customHeight="1" x14ac:dyDescent="0.15"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6"/>
      <c r="BC5704" s="6"/>
      <c r="BD5704" s="6"/>
      <c r="BE5704" s="6"/>
      <c r="BF5704" s="6"/>
      <c r="BG5704" s="6"/>
      <c r="BH5704" s="6"/>
      <c r="BI5704" s="6"/>
      <c r="BJ5704" s="6"/>
      <c r="BK5704" s="6"/>
      <c r="BL5704" s="6"/>
      <c r="BM5704" s="6"/>
      <c r="BN5704" s="6"/>
      <c r="BO5704" s="6"/>
      <c r="BP5704" s="6"/>
      <c r="BQ5704" s="6"/>
      <c r="BR5704" s="6"/>
      <c r="BS5704" s="6"/>
      <c r="BT5704" s="6"/>
      <c r="BU5704" s="6"/>
      <c r="BV5704" s="6"/>
      <c r="BW5704" s="6"/>
      <c r="BX5704" s="6"/>
      <c r="BY5704" s="6"/>
      <c r="BZ5704" s="6"/>
      <c r="CA5704" s="6"/>
      <c r="CB5704" s="6"/>
      <c r="CC5704" s="6"/>
      <c r="CD5704" s="6"/>
      <c r="CE5704" s="6"/>
      <c r="CF5704" s="6"/>
      <c r="CG5704" s="6"/>
      <c r="CH5704" s="6"/>
      <c r="CI5704" s="6"/>
      <c r="CJ5704" s="6"/>
      <c r="CK5704" s="6"/>
      <c r="CL5704" s="6"/>
      <c r="CM5704" s="6"/>
      <c r="CN5704" s="6"/>
      <c r="CO5704" s="6"/>
      <c r="CP5704" s="6"/>
      <c r="CQ5704" s="6"/>
      <c r="CR5704" s="6"/>
      <c r="CS5704" s="6"/>
      <c r="CT5704" s="6"/>
      <c r="CU5704" s="6"/>
      <c r="CV5704" s="6"/>
      <c r="CW5704" s="6"/>
      <c r="CX5704" s="6"/>
      <c r="CY5704" s="6"/>
      <c r="CZ5704" s="6"/>
      <c r="DA5704" s="6"/>
      <c r="DB5704" s="6"/>
      <c r="DC5704" s="6"/>
      <c r="DD5704" s="6"/>
      <c r="DE5704" s="6"/>
      <c r="DF5704" s="6"/>
      <c r="DG5704" s="6"/>
      <c r="DH5704" s="6"/>
      <c r="DI5704" s="6"/>
      <c r="DJ5704" s="6"/>
    </row>
    <row r="5705" spans="15:114" ht="15" customHeight="1" x14ac:dyDescent="0.15"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6"/>
      <c r="BC5705" s="6"/>
      <c r="BD5705" s="6"/>
      <c r="BE5705" s="6"/>
      <c r="BF5705" s="6"/>
      <c r="BG5705" s="6"/>
      <c r="BH5705" s="6"/>
      <c r="BI5705" s="6"/>
      <c r="BJ5705" s="6"/>
      <c r="BK5705" s="6"/>
      <c r="BL5705" s="6"/>
      <c r="BM5705" s="6"/>
      <c r="BN5705" s="6"/>
      <c r="BO5705" s="6"/>
      <c r="BP5705" s="6"/>
      <c r="BQ5705" s="6"/>
      <c r="BR5705" s="6"/>
      <c r="BS5705" s="6"/>
      <c r="BT5705" s="6"/>
      <c r="BU5705" s="6"/>
      <c r="BV5705" s="6"/>
      <c r="BW5705" s="6"/>
      <c r="BX5705" s="6"/>
      <c r="BY5705" s="6"/>
      <c r="BZ5705" s="6"/>
      <c r="CA5705" s="6"/>
      <c r="CB5705" s="6"/>
      <c r="CC5705" s="6"/>
      <c r="CD5705" s="6"/>
      <c r="CE5705" s="6"/>
      <c r="CF5705" s="6"/>
      <c r="CG5705" s="6"/>
      <c r="CH5705" s="6"/>
      <c r="CI5705" s="6"/>
      <c r="CJ5705" s="6"/>
      <c r="CK5705" s="6"/>
      <c r="CL5705" s="6"/>
      <c r="CM5705" s="6"/>
      <c r="CN5705" s="6"/>
      <c r="CO5705" s="6"/>
      <c r="CP5705" s="6"/>
      <c r="CQ5705" s="6"/>
      <c r="CR5705" s="6"/>
      <c r="CS5705" s="6"/>
      <c r="CT5705" s="6"/>
      <c r="CU5705" s="6"/>
      <c r="CV5705" s="6"/>
      <c r="CW5705" s="6"/>
      <c r="CX5705" s="6"/>
      <c r="CY5705" s="6"/>
      <c r="CZ5705" s="6"/>
      <c r="DA5705" s="6"/>
      <c r="DB5705" s="6"/>
      <c r="DC5705" s="6"/>
      <c r="DD5705" s="6"/>
      <c r="DE5705" s="6"/>
      <c r="DF5705" s="6"/>
      <c r="DG5705" s="6"/>
      <c r="DH5705" s="6"/>
      <c r="DI5705" s="6"/>
      <c r="DJ5705" s="6"/>
    </row>
    <row r="5706" spans="15:114" ht="15" customHeight="1" x14ac:dyDescent="0.15"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6"/>
      <c r="BC5706" s="6"/>
      <c r="BD5706" s="6"/>
      <c r="BE5706" s="6"/>
      <c r="BF5706" s="6"/>
      <c r="BG5706" s="6"/>
      <c r="BH5706" s="6"/>
      <c r="BI5706" s="6"/>
      <c r="BJ5706" s="6"/>
      <c r="BK5706" s="6"/>
      <c r="BL5706" s="6"/>
      <c r="BM5706" s="6"/>
      <c r="BN5706" s="6"/>
      <c r="BO5706" s="6"/>
      <c r="BP5706" s="6"/>
      <c r="BQ5706" s="6"/>
      <c r="BR5706" s="6"/>
      <c r="BS5706" s="6"/>
      <c r="BT5706" s="6"/>
      <c r="BU5706" s="6"/>
      <c r="BV5706" s="6"/>
      <c r="BW5706" s="6"/>
      <c r="BX5706" s="6"/>
      <c r="BY5706" s="6"/>
      <c r="BZ5706" s="6"/>
      <c r="CA5706" s="6"/>
      <c r="CB5706" s="6"/>
      <c r="CC5706" s="6"/>
      <c r="CD5706" s="6"/>
      <c r="CE5706" s="6"/>
      <c r="CF5706" s="6"/>
      <c r="CG5706" s="6"/>
      <c r="CH5706" s="6"/>
      <c r="CI5706" s="6"/>
      <c r="CJ5706" s="6"/>
      <c r="CK5706" s="6"/>
      <c r="CL5706" s="6"/>
      <c r="CM5706" s="6"/>
      <c r="CN5706" s="6"/>
      <c r="CO5706" s="6"/>
      <c r="CP5706" s="6"/>
      <c r="CQ5706" s="6"/>
      <c r="CR5706" s="6"/>
      <c r="CS5706" s="6"/>
      <c r="CT5706" s="6"/>
      <c r="CU5706" s="6"/>
      <c r="CV5706" s="6"/>
      <c r="CW5706" s="6"/>
      <c r="CX5706" s="6"/>
      <c r="CY5706" s="6"/>
      <c r="CZ5706" s="6"/>
      <c r="DA5706" s="6"/>
      <c r="DB5706" s="6"/>
      <c r="DC5706" s="6"/>
      <c r="DD5706" s="6"/>
      <c r="DE5706" s="6"/>
      <c r="DF5706" s="6"/>
      <c r="DG5706" s="6"/>
      <c r="DH5706" s="6"/>
      <c r="DI5706" s="6"/>
      <c r="DJ5706" s="6"/>
    </row>
    <row r="5707" spans="15:114" ht="15" customHeight="1" x14ac:dyDescent="0.15"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6"/>
      <c r="BC5707" s="6"/>
      <c r="BD5707" s="6"/>
      <c r="BE5707" s="6"/>
      <c r="BF5707" s="6"/>
      <c r="BG5707" s="6"/>
      <c r="BH5707" s="6"/>
      <c r="BI5707" s="6"/>
      <c r="BJ5707" s="6"/>
      <c r="BK5707" s="6"/>
      <c r="BL5707" s="6"/>
      <c r="BM5707" s="6"/>
      <c r="BN5707" s="6"/>
      <c r="BO5707" s="6"/>
      <c r="BP5707" s="6"/>
      <c r="BQ5707" s="6"/>
      <c r="BR5707" s="6"/>
      <c r="BS5707" s="6"/>
      <c r="BT5707" s="6"/>
      <c r="BU5707" s="6"/>
      <c r="BV5707" s="6"/>
      <c r="BW5707" s="6"/>
      <c r="BX5707" s="6"/>
      <c r="BY5707" s="6"/>
      <c r="BZ5707" s="6"/>
      <c r="CA5707" s="6"/>
      <c r="CB5707" s="6"/>
      <c r="CC5707" s="6"/>
      <c r="CD5707" s="6"/>
      <c r="CE5707" s="6"/>
      <c r="CF5707" s="6"/>
      <c r="CG5707" s="6"/>
      <c r="CH5707" s="6"/>
      <c r="CI5707" s="6"/>
      <c r="CJ5707" s="6"/>
      <c r="CK5707" s="6"/>
      <c r="CL5707" s="6"/>
      <c r="CM5707" s="6"/>
      <c r="CN5707" s="6"/>
      <c r="CO5707" s="6"/>
      <c r="CP5707" s="6"/>
      <c r="CQ5707" s="6"/>
      <c r="CR5707" s="6"/>
      <c r="CS5707" s="6"/>
      <c r="CT5707" s="6"/>
      <c r="CU5707" s="6"/>
      <c r="CV5707" s="6"/>
      <c r="CW5707" s="6"/>
      <c r="CX5707" s="6"/>
      <c r="CY5707" s="6"/>
      <c r="CZ5707" s="6"/>
      <c r="DA5707" s="6"/>
      <c r="DB5707" s="6"/>
      <c r="DC5707" s="6"/>
      <c r="DD5707" s="6"/>
      <c r="DE5707" s="6"/>
      <c r="DF5707" s="6"/>
      <c r="DG5707" s="6"/>
      <c r="DH5707" s="6"/>
      <c r="DI5707" s="6"/>
      <c r="DJ5707" s="6"/>
    </row>
    <row r="5708" spans="15:114" ht="15" customHeight="1" x14ac:dyDescent="0.15"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6"/>
      <c r="BD5708" s="6"/>
      <c r="BE5708" s="6"/>
      <c r="BF5708" s="6"/>
      <c r="BG5708" s="6"/>
      <c r="BH5708" s="6"/>
      <c r="BI5708" s="6"/>
      <c r="BJ5708" s="6"/>
      <c r="BK5708" s="6"/>
      <c r="BL5708" s="6"/>
      <c r="BM5708" s="6"/>
      <c r="BN5708" s="6"/>
      <c r="BO5708" s="6"/>
      <c r="BP5708" s="6"/>
      <c r="BQ5708" s="6"/>
      <c r="BR5708" s="6"/>
      <c r="BS5708" s="6"/>
      <c r="BT5708" s="6"/>
      <c r="BU5708" s="6"/>
      <c r="BV5708" s="6"/>
      <c r="BW5708" s="6"/>
      <c r="BX5708" s="6"/>
      <c r="BY5708" s="6"/>
      <c r="BZ5708" s="6"/>
      <c r="CA5708" s="6"/>
      <c r="CB5708" s="6"/>
      <c r="CC5708" s="6"/>
      <c r="CD5708" s="6"/>
      <c r="CE5708" s="6"/>
      <c r="CF5708" s="6"/>
      <c r="CG5708" s="6"/>
      <c r="CH5708" s="6"/>
      <c r="CI5708" s="6"/>
      <c r="CJ5708" s="6"/>
      <c r="CK5708" s="6"/>
      <c r="CL5708" s="6"/>
      <c r="CM5708" s="6"/>
      <c r="CN5708" s="6"/>
      <c r="CO5708" s="6"/>
      <c r="CP5708" s="6"/>
      <c r="CQ5708" s="6"/>
      <c r="CR5708" s="6"/>
      <c r="CS5708" s="6"/>
      <c r="CT5708" s="6"/>
      <c r="CU5708" s="6"/>
      <c r="CV5708" s="6"/>
      <c r="CW5708" s="6"/>
      <c r="CX5708" s="6"/>
      <c r="CY5708" s="6"/>
      <c r="CZ5708" s="6"/>
      <c r="DA5708" s="6"/>
      <c r="DB5708" s="6"/>
      <c r="DC5708" s="6"/>
      <c r="DD5708" s="6"/>
      <c r="DE5708" s="6"/>
      <c r="DF5708" s="6"/>
      <c r="DG5708" s="6"/>
      <c r="DH5708" s="6"/>
      <c r="DI5708" s="6"/>
      <c r="DJ5708" s="6"/>
    </row>
    <row r="5709" spans="15:114" ht="15" customHeight="1" x14ac:dyDescent="0.15"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6"/>
      <c r="BC5709" s="6"/>
      <c r="BD5709" s="6"/>
      <c r="BE5709" s="6"/>
      <c r="BF5709" s="6"/>
      <c r="BG5709" s="6"/>
      <c r="BH5709" s="6"/>
      <c r="BI5709" s="6"/>
      <c r="BJ5709" s="6"/>
      <c r="BK5709" s="6"/>
      <c r="BL5709" s="6"/>
      <c r="BM5709" s="6"/>
      <c r="BN5709" s="6"/>
      <c r="BO5709" s="6"/>
      <c r="BP5709" s="6"/>
      <c r="BQ5709" s="6"/>
      <c r="BR5709" s="6"/>
      <c r="BS5709" s="6"/>
      <c r="BT5709" s="6"/>
      <c r="BU5709" s="6"/>
      <c r="BV5709" s="6"/>
      <c r="BW5709" s="6"/>
      <c r="BX5709" s="6"/>
      <c r="BY5709" s="6"/>
      <c r="BZ5709" s="6"/>
      <c r="CA5709" s="6"/>
      <c r="CB5709" s="6"/>
      <c r="CC5709" s="6"/>
      <c r="CD5709" s="6"/>
      <c r="CE5709" s="6"/>
      <c r="CF5709" s="6"/>
      <c r="CG5709" s="6"/>
      <c r="CH5709" s="6"/>
      <c r="CI5709" s="6"/>
      <c r="CJ5709" s="6"/>
      <c r="CK5709" s="6"/>
      <c r="CL5709" s="6"/>
      <c r="CM5709" s="6"/>
      <c r="CN5709" s="6"/>
      <c r="CO5709" s="6"/>
      <c r="CP5709" s="6"/>
      <c r="CQ5709" s="6"/>
      <c r="CR5709" s="6"/>
      <c r="CS5709" s="6"/>
      <c r="CT5709" s="6"/>
      <c r="CU5709" s="6"/>
      <c r="CV5709" s="6"/>
      <c r="CW5709" s="6"/>
      <c r="CX5709" s="6"/>
      <c r="CY5709" s="6"/>
      <c r="CZ5709" s="6"/>
      <c r="DA5709" s="6"/>
      <c r="DB5709" s="6"/>
      <c r="DC5709" s="6"/>
      <c r="DD5709" s="6"/>
      <c r="DE5709" s="6"/>
      <c r="DF5709" s="6"/>
      <c r="DG5709" s="6"/>
      <c r="DH5709" s="6"/>
      <c r="DI5709" s="6"/>
      <c r="DJ5709" s="6"/>
    </row>
    <row r="5710" spans="15:114" ht="15" customHeight="1" x14ac:dyDescent="0.15"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6"/>
      <c r="BC5710" s="6"/>
      <c r="BD5710" s="6"/>
      <c r="BE5710" s="6"/>
      <c r="BF5710" s="6"/>
      <c r="BG5710" s="6"/>
      <c r="BH5710" s="6"/>
      <c r="BI5710" s="6"/>
      <c r="BJ5710" s="6"/>
      <c r="BK5710" s="6"/>
      <c r="BL5710" s="6"/>
      <c r="BM5710" s="6"/>
      <c r="BN5710" s="6"/>
      <c r="BO5710" s="6"/>
      <c r="BP5710" s="6"/>
      <c r="BQ5710" s="6"/>
      <c r="BR5710" s="6"/>
      <c r="BS5710" s="6"/>
      <c r="BT5710" s="6"/>
      <c r="BU5710" s="6"/>
      <c r="BV5710" s="6"/>
      <c r="BW5710" s="6"/>
      <c r="BX5710" s="6"/>
      <c r="BY5710" s="6"/>
      <c r="BZ5710" s="6"/>
      <c r="CA5710" s="6"/>
      <c r="CB5710" s="6"/>
      <c r="CC5710" s="6"/>
      <c r="CD5710" s="6"/>
      <c r="CE5710" s="6"/>
      <c r="CF5710" s="6"/>
      <c r="CG5710" s="6"/>
      <c r="CH5710" s="6"/>
      <c r="CI5710" s="6"/>
      <c r="CJ5710" s="6"/>
      <c r="CK5710" s="6"/>
      <c r="CL5710" s="6"/>
      <c r="CM5710" s="6"/>
      <c r="CN5710" s="6"/>
      <c r="CO5710" s="6"/>
      <c r="CP5710" s="6"/>
      <c r="CQ5710" s="6"/>
      <c r="CR5710" s="6"/>
      <c r="CS5710" s="6"/>
      <c r="CT5710" s="6"/>
      <c r="CU5710" s="6"/>
      <c r="CV5710" s="6"/>
      <c r="CW5710" s="6"/>
      <c r="CX5710" s="6"/>
      <c r="CY5710" s="6"/>
      <c r="CZ5710" s="6"/>
      <c r="DA5710" s="6"/>
      <c r="DB5710" s="6"/>
      <c r="DC5710" s="6"/>
      <c r="DD5710" s="6"/>
      <c r="DE5710" s="6"/>
      <c r="DF5710" s="6"/>
      <c r="DG5710" s="6"/>
      <c r="DH5710" s="6"/>
      <c r="DI5710" s="6"/>
      <c r="DJ5710" s="6"/>
    </row>
    <row r="5711" spans="15:114" ht="15" customHeight="1" x14ac:dyDescent="0.15"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6"/>
      <c r="BC5711" s="6"/>
      <c r="BD5711" s="6"/>
      <c r="BE5711" s="6"/>
      <c r="BF5711" s="6"/>
      <c r="BG5711" s="6"/>
      <c r="BH5711" s="6"/>
      <c r="BI5711" s="6"/>
      <c r="BJ5711" s="6"/>
      <c r="BK5711" s="6"/>
      <c r="BL5711" s="6"/>
      <c r="BM5711" s="6"/>
      <c r="BN5711" s="6"/>
      <c r="BO5711" s="6"/>
      <c r="BP5711" s="6"/>
      <c r="BQ5711" s="6"/>
      <c r="BR5711" s="6"/>
      <c r="BS5711" s="6"/>
      <c r="BT5711" s="6"/>
      <c r="BU5711" s="6"/>
      <c r="BV5711" s="6"/>
      <c r="BW5711" s="6"/>
      <c r="BX5711" s="6"/>
      <c r="BY5711" s="6"/>
      <c r="BZ5711" s="6"/>
      <c r="CA5711" s="6"/>
      <c r="CB5711" s="6"/>
      <c r="CC5711" s="6"/>
      <c r="CD5711" s="6"/>
      <c r="CE5711" s="6"/>
      <c r="CF5711" s="6"/>
      <c r="CG5711" s="6"/>
      <c r="CH5711" s="6"/>
      <c r="CI5711" s="6"/>
      <c r="CJ5711" s="6"/>
      <c r="CK5711" s="6"/>
      <c r="CL5711" s="6"/>
      <c r="CM5711" s="6"/>
      <c r="CN5711" s="6"/>
      <c r="CO5711" s="6"/>
      <c r="CP5711" s="6"/>
      <c r="CQ5711" s="6"/>
      <c r="CR5711" s="6"/>
      <c r="CS5711" s="6"/>
      <c r="CT5711" s="6"/>
      <c r="CU5711" s="6"/>
      <c r="CV5711" s="6"/>
      <c r="CW5711" s="6"/>
      <c r="CX5711" s="6"/>
      <c r="CY5711" s="6"/>
      <c r="CZ5711" s="6"/>
      <c r="DA5711" s="6"/>
      <c r="DB5711" s="6"/>
      <c r="DC5711" s="6"/>
      <c r="DD5711" s="6"/>
      <c r="DE5711" s="6"/>
      <c r="DF5711" s="6"/>
      <c r="DG5711" s="6"/>
      <c r="DH5711" s="6"/>
      <c r="DI5711" s="6"/>
      <c r="DJ5711" s="6"/>
    </row>
    <row r="5712" spans="15:114" ht="15" customHeight="1" x14ac:dyDescent="0.15"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6"/>
      <c r="BC5712" s="6"/>
      <c r="BD5712" s="6"/>
      <c r="BE5712" s="6"/>
      <c r="BF5712" s="6"/>
      <c r="BG5712" s="6"/>
      <c r="BH5712" s="6"/>
      <c r="BI5712" s="6"/>
      <c r="BJ5712" s="6"/>
      <c r="BK5712" s="6"/>
      <c r="BL5712" s="6"/>
      <c r="BM5712" s="6"/>
      <c r="BN5712" s="6"/>
      <c r="BO5712" s="6"/>
      <c r="BP5712" s="6"/>
      <c r="BQ5712" s="6"/>
      <c r="BR5712" s="6"/>
      <c r="BS5712" s="6"/>
      <c r="BT5712" s="6"/>
      <c r="BU5712" s="6"/>
      <c r="BV5712" s="6"/>
      <c r="BW5712" s="6"/>
      <c r="BX5712" s="6"/>
      <c r="BY5712" s="6"/>
      <c r="BZ5712" s="6"/>
      <c r="CA5712" s="6"/>
      <c r="CB5712" s="6"/>
      <c r="CC5712" s="6"/>
      <c r="CD5712" s="6"/>
      <c r="CE5712" s="6"/>
      <c r="CF5712" s="6"/>
      <c r="CG5712" s="6"/>
      <c r="CH5712" s="6"/>
      <c r="CI5712" s="6"/>
      <c r="CJ5712" s="6"/>
      <c r="CK5712" s="6"/>
      <c r="CL5712" s="6"/>
      <c r="CM5712" s="6"/>
      <c r="CN5712" s="6"/>
      <c r="CO5712" s="6"/>
      <c r="CP5712" s="6"/>
      <c r="CQ5712" s="6"/>
      <c r="CR5712" s="6"/>
      <c r="CS5712" s="6"/>
      <c r="CT5712" s="6"/>
      <c r="CU5712" s="6"/>
      <c r="CV5712" s="6"/>
      <c r="CW5712" s="6"/>
      <c r="CX5712" s="6"/>
      <c r="CY5712" s="6"/>
      <c r="CZ5712" s="6"/>
      <c r="DA5712" s="6"/>
      <c r="DB5712" s="6"/>
      <c r="DC5712" s="6"/>
      <c r="DD5712" s="6"/>
      <c r="DE5712" s="6"/>
      <c r="DF5712" s="6"/>
      <c r="DG5712" s="6"/>
      <c r="DH5712" s="6"/>
      <c r="DI5712" s="6"/>
      <c r="DJ5712" s="6"/>
    </row>
    <row r="5713" spans="15:114" ht="15" customHeight="1" x14ac:dyDescent="0.15"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6"/>
      <c r="BD5713" s="6"/>
      <c r="BE5713" s="6"/>
      <c r="BF5713" s="6"/>
      <c r="BG5713" s="6"/>
      <c r="BH5713" s="6"/>
      <c r="BI5713" s="6"/>
      <c r="BJ5713" s="6"/>
      <c r="BK5713" s="6"/>
      <c r="BL5713" s="6"/>
      <c r="BM5713" s="6"/>
      <c r="BN5713" s="6"/>
      <c r="BO5713" s="6"/>
      <c r="BP5713" s="6"/>
      <c r="BQ5713" s="6"/>
      <c r="BR5713" s="6"/>
      <c r="BS5713" s="6"/>
      <c r="BT5713" s="6"/>
      <c r="BU5713" s="6"/>
      <c r="BV5713" s="6"/>
      <c r="BW5713" s="6"/>
      <c r="BX5713" s="6"/>
      <c r="BY5713" s="6"/>
      <c r="BZ5713" s="6"/>
      <c r="CA5713" s="6"/>
      <c r="CB5713" s="6"/>
      <c r="CC5713" s="6"/>
      <c r="CD5713" s="6"/>
      <c r="CE5713" s="6"/>
      <c r="CF5713" s="6"/>
      <c r="CG5713" s="6"/>
      <c r="CH5713" s="6"/>
      <c r="CI5713" s="6"/>
      <c r="CJ5713" s="6"/>
      <c r="CK5713" s="6"/>
      <c r="CL5713" s="6"/>
      <c r="CM5713" s="6"/>
      <c r="CN5713" s="6"/>
      <c r="CO5713" s="6"/>
      <c r="CP5713" s="6"/>
      <c r="CQ5713" s="6"/>
      <c r="CR5713" s="6"/>
      <c r="CS5713" s="6"/>
      <c r="CT5713" s="6"/>
      <c r="CU5713" s="6"/>
      <c r="CV5713" s="6"/>
      <c r="CW5713" s="6"/>
      <c r="CX5713" s="6"/>
      <c r="CY5713" s="6"/>
      <c r="CZ5713" s="6"/>
      <c r="DA5713" s="6"/>
      <c r="DB5713" s="6"/>
      <c r="DC5713" s="6"/>
      <c r="DD5713" s="6"/>
      <c r="DE5713" s="6"/>
      <c r="DF5713" s="6"/>
      <c r="DG5713" s="6"/>
      <c r="DH5713" s="6"/>
      <c r="DI5713" s="6"/>
      <c r="DJ5713" s="6"/>
    </row>
    <row r="5714" spans="15:114" ht="15" customHeight="1" x14ac:dyDescent="0.15"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  <c r="BH5714" s="6"/>
      <c r="BI5714" s="6"/>
      <c r="BJ5714" s="6"/>
      <c r="BK5714" s="6"/>
      <c r="BL5714" s="6"/>
      <c r="BM5714" s="6"/>
      <c r="BN5714" s="6"/>
      <c r="BO5714" s="6"/>
      <c r="BP5714" s="6"/>
      <c r="BQ5714" s="6"/>
      <c r="BR5714" s="6"/>
      <c r="BS5714" s="6"/>
      <c r="BT5714" s="6"/>
      <c r="BU5714" s="6"/>
      <c r="BV5714" s="6"/>
      <c r="BW5714" s="6"/>
      <c r="BX5714" s="6"/>
      <c r="BY5714" s="6"/>
      <c r="BZ5714" s="6"/>
      <c r="CA5714" s="6"/>
      <c r="CB5714" s="6"/>
      <c r="CC5714" s="6"/>
      <c r="CD5714" s="6"/>
      <c r="CE5714" s="6"/>
      <c r="CF5714" s="6"/>
      <c r="CG5714" s="6"/>
      <c r="CH5714" s="6"/>
      <c r="CI5714" s="6"/>
      <c r="CJ5714" s="6"/>
      <c r="CK5714" s="6"/>
      <c r="CL5714" s="6"/>
      <c r="CM5714" s="6"/>
      <c r="CN5714" s="6"/>
      <c r="CO5714" s="6"/>
      <c r="CP5714" s="6"/>
      <c r="CQ5714" s="6"/>
      <c r="CR5714" s="6"/>
      <c r="CS5714" s="6"/>
      <c r="CT5714" s="6"/>
      <c r="CU5714" s="6"/>
      <c r="CV5714" s="6"/>
      <c r="CW5714" s="6"/>
      <c r="CX5714" s="6"/>
      <c r="CY5714" s="6"/>
      <c r="CZ5714" s="6"/>
      <c r="DA5714" s="6"/>
      <c r="DB5714" s="6"/>
      <c r="DC5714" s="6"/>
      <c r="DD5714" s="6"/>
      <c r="DE5714" s="6"/>
      <c r="DF5714" s="6"/>
      <c r="DG5714" s="6"/>
      <c r="DH5714" s="6"/>
      <c r="DI5714" s="6"/>
      <c r="DJ5714" s="6"/>
    </row>
    <row r="5715" spans="15:114" ht="15" customHeight="1" x14ac:dyDescent="0.15"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  <c r="BH5715" s="6"/>
      <c r="BI5715" s="6"/>
      <c r="BJ5715" s="6"/>
      <c r="BK5715" s="6"/>
      <c r="BL5715" s="6"/>
      <c r="BM5715" s="6"/>
      <c r="BN5715" s="6"/>
      <c r="BO5715" s="6"/>
      <c r="BP5715" s="6"/>
      <c r="BQ5715" s="6"/>
      <c r="BR5715" s="6"/>
      <c r="BS5715" s="6"/>
      <c r="BT5715" s="6"/>
      <c r="BU5715" s="6"/>
      <c r="BV5715" s="6"/>
      <c r="BW5715" s="6"/>
      <c r="BX5715" s="6"/>
      <c r="BY5715" s="6"/>
      <c r="BZ5715" s="6"/>
      <c r="CA5715" s="6"/>
      <c r="CB5715" s="6"/>
      <c r="CC5715" s="6"/>
      <c r="CD5715" s="6"/>
      <c r="CE5715" s="6"/>
      <c r="CF5715" s="6"/>
      <c r="CG5715" s="6"/>
      <c r="CH5715" s="6"/>
      <c r="CI5715" s="6"/>
      <c r="CJ5715" s="6"/>
      <c r="CK5715" s="6"/>
      <c r="CL5715" s="6"/>
      <c r="CM5715" s="6"/>
      <c r="CN5715" s="6"/>
      <c r="CO5715" s="6"/>
      <c r="CP5715" s="6"/>
      <c r="CQ5715" s="6"/>
      <c r="CR5715" s="6"/>
      <c r="CS5715" s="6"/>
      <c r="CT5715" s="6"/>
      <c r="CU5715" s="6"/>
      <c r="CV5715" s="6"/>
      <c r="CW5715" s="6"/>
      <c r="CX5715" s="6"/>
      <c r="CY5715" s="6"/>
      <c r="CZ5715" s="6"/>
      <c r="DA5715" s="6"/>
      <c r="DB5715" s="6"/>
      <c r="DC5715" s="6"/>
      <c r="DD5715" s="6"/>
      <c r="DE5715" s="6"/>
      <c r="DF5715" s="6"/>
      <c r="DG5715" s="6"/>
      <c r="DH5715" s="6"/>
      <c r="DI5715" s="6"/>
      <c r="DJ5715" s="6"/>
    </row>
    <row r="5716" spans="15:114" ht="15" customHeight="1" x14ac:dyDescent="0.15"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6"/>
      <c r="BC5716" s="6"/>
      <c r="BD5716" s="6"/>
      <c r="BE5716" s="6"/>
      <c r="BF5716" s="6"/>
      <c r="BG5716" s="6"/>
      <c r="BH5716" s="6"/>
      <c r="BI5716" s="6"/>
      <c r="BJ5716" s="6"/>
      <c r="BK5716" s="6"/>
      <c r="BL5716" s="6"/>
      <c r="BM5716" s="6"/>
      <c r="BN5716" s="6"/>
      <c r="BO5716" s="6"/>
      <c r="BP5716" s="6"/>
      <c r="BQ5716" s="6"/>
      <c r="BR5716" s="6"/>
      <c r="BS5716" s="6"/>
      <c r="BT5716" s="6"/>
      <c r="BU5716" s="6"/>
      <c r="BV5716" s="6"/>
      <c r="BW5716" s="6"/>
      <c r="BX5716" s="6"/>
      <c r="BY5716" s="6"/>
      <c r="BZ5716" s="6"/>
      <c r="CA5716" s="6"/>
      <c r="CB5716" s="6"/>
      <c r="CC5716" s="6"/>
      <c r="CD5716" s="6"/>
      <c r="CE5716" s="6"/>
      <c r="CF5716" s="6"/>
      <c r="CG5716" s="6"/>
      <c r="CH5716" s="6"/>
      <c r="CI5716" s="6"/>
      <c r="CJ5716" s="6"/>
      <c r="CK5716" s="6"/>
      <c r="CL5716" s="6"/>
      <c r="CM5716" s="6"/>
      <c r="CN5716" s="6"/>
      <c r="CO5716" s="6"/>
      <c r="CP5716" s="6"/>
      <c r="CQ5716" s="6"/>
      <c r="CR5716" s="6"/>
      <c r="CS5716" s="6"/>
      <c r="CT5716" s="6"/>
      <c r="CU5716" s="6"/>
      <c r="CV5716" s="6"/>
      <c r="CW5716" s="6"/>
      <c r="CX5716" s="6"/>
      <c r="CY5716" s="6"/>
      <c r="CZ5716" s="6"/>
      <c r="DA5716" s="6"/>
      <c r="DB5716" s="6"/>
      <c r="DC5716" s="6"/>
      <c r="DD5716" s="6"/>
      <c r="DE5716" s="6"/>
      <c r="DF5716" s="6"/>
      <c r="DG5716" s="6"/>
      <c r="DH5716" s="6"/>
      <c r="DI5716" s="6"/>
      <c r="DJ5716" s="6"/>
    </row>
    <row r="5717" spans="15:114" ht="15" customHeight="1" x14ac:dyDescent="0.15"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6"/>
      <c r="BD5717" s="6"/>
      <c r="BE5717" s="6"/>
      <c r="BF5717" s="6"/>
      <c r="BG5717" s="6"/>
      <c r="BH5717" s="6"/>
      <c r="BI5717" s="6"/>
      <c r="BJ5717" s="6"/>
      <c r="BK5717" s="6"/>
      <c r="BL5717" s="6"/>
      <c r="BM5717" s="6"/>
      <c r="BN5717" s="6"/>
      <c r="BO5717" s="6"/>
      <c r="BP5717" s="6"/>
      <c r="BQ5717" s="6"/>
      <c r="BR5717" s="6"/>
      <c r="BS5717" s="6"/>
      <c r="BT5717" s="6"/>
      <c r="BU5717" s="6"/>
      <c r="BV5717" s="6"/>
      <c r="BW5717" s="6"/>
      <c r="BX5717" s="6"/>
      <c r="BY5717" s="6"/>
      <c r="BZ5717" s="6"/>
      <c r="CA5717" s="6"/>
      <c r="CB5717" s="6"/>
      <c r="CC5717" s="6"/>
      <c r="CD5717" s="6"/>
      <c r="CE5717" s="6"/>
      <c r="CF5717" s="6"/>
      <c r="CG5717" s="6"/>
      <c r="CH5717" s="6"/>
      <c r="CI5717" s="6"/>
      <c r="CJ5717" s="6"/>
      <c r="CK5717" s="6"/>
      <c r="CL5717" s="6"/>
      <c r="CM5717" s="6"/>
      <c r="CN5717" s="6"/>
      <c r="CO5717" s="6"/>
      <c r="CP5717" s="6"/>
      <c r="CQ5717" s="6"/>
      <c r="CR5717" s="6"/>
      <c r="CS5717" s="6"/>
      <c r="CT5717" s="6"/>
      <c r="CU5717" s="6"/>
      <c r="CV5717" s="6"/>
      <c r="CW5717" s="6"/>
      <c r="CX5717" s="6"/>
      <c r="CY5717" s="6"/>
      <c r="CZ5717" s="6"/>
      <c r="DA5717" s="6"/>
      <c r="DB5717" s="6"/>
      <c r="DC5717" s="6"/>
      <c r="DD5717" s="6"/>
      <c r="DE5717" s="6"/>
      <c r="DF5717" s="6"/>
      <c r="DG5717" s="6"/>
      <c r="DH5717" s="6"/>
      <c r="DI5717" s="6"/>
      <c r="DJ5717" s="6"/>
    </row>
    <row r="5718" spans="15:114" ht="15" customHeight="1" x14ac:dyDescent="0.15"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6"/>
      <c r="BD5718" s="6"/>
      <c r="BE5718" s="6"/>
      <c r="BF5718" s="6"/>
      <c r="BG5718" s="6"/>
      <c r="BH5718" s="6"/>
      <c r="BI5718" s="6"/>
      <c r="BJ5718" s="6"/>
      <c r="BK5718" s="6"/>
      <c r="BL5718" s="6"/>
      <c r="BM5718" s="6"/>
      <c r="BN5718" s="6"/>
      <c r="BO5718" s="6"/>
      <c r="BP5718" s="6"/>
      <c r="BQ5718" s="6"/>
      <c r="BR5718" s="6"/>
      <c r="BS5718" s="6"/>
      <c r="BT5718" s="6"/>
      <c r="BU5718" s="6"/>
      <c r="BV5718" s="6"/>
      <c r="BW5718" s="6"/>
      <c r="BX5718" s="6"/>
      <c r="BY5718" s="6"/>
      <c r="BZ5718" s="6"/>
      <c r="CA5718" s="6"/>
      <c r="CB5718" s="6"/>
      <c r="CC5718" s="6"/>
      <c r="CD5718" s="6"/>
      <c r="CE5718" s="6"/>
      <c r="CF5718" s="6"/>
      <c r="CG5718" s="6"/>
      <c r="CH5718" s="6"/>
      <c r="CI5718" s="6"/>
      <c r="CJ5718" s="6"/>
      <c r="CK5718" s="6"/>
      <c r="CL5718" s="6"/>
      <c r="CM5718" s="6"/>
      <c r="CN5718" s="6"/>
      <c r="CO5718" s="6"/>
      <c r="CP5718" s="6"/>
      <c r="CQ5718" s="6"/>
      <c r="CR5718" s="6"/>
      <c r="CS5718" s="6"/>
      <c r="CT5718" s="6"/>
      <c r="CU5718" s="6"/>
      <c r="CV5718" s="6"/>
      <c r="CW5718" s="6"/>
      <c r="CX5718" s="6"/>
      <c r="CY5718" s="6"/>
      <c r="CZ5718" s="6"/>
      <c r="DA5718" s="6"/>
      <c r="DB5718" s="6"/>
      <c r="DC5718" s="6"/>
      <c r="DD5718" s="6"/>
      <c r="DE5718" s="6"/>
      <c r="DF5718" s="6"/>
      <c r="DG5718" s="6"/>
      <c r="DH5718" s="6"/>
      <c r="DI5718" s="6"/>
      <c r="DJ5718" s="6"/>
    </row>
    <row r="5719" spans="15:114" ht="15" customHeight="1" x14ac:dyDescent="0.15"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6"/>
      <c r="BD5719" s="6"/>
      <c r="BE5719" s="6"/>
      <c r="BF5719" s="6"/>
      <c r="BG5719" s="6"/>
      <c r="BH5719" s="6"/>
      <c r="BI5719" s="6"/>
      <c r="BJ5719" s="6"/>
      <c r="BK5719" s="6"/>
      <c r="BL5719" s="6"/>
      <c r="BM5719" s="6"/>
      <c r="BN5719" s="6"/>
      <c r="BO5719" s="6"/>
      <c r="BP5719" s="6"/>
      <c r="BQ5719" s="6"/>
      <c r="BR5719" s="6"/>
      <c r="BS5719" s="6"/>
      <c r="BT5719" s="6"/>
      <c r="BU5719" s="6"/>
      <c r="BV5719" s="6"/>
      <c r="BW5719" s="6"/>
      <c r="BX5719" s="6"/>
      <c r="BY5719" s="6"/>
      <c r="BZ5719" s="6"/>
      <c r="CA5719" s="6"/>
      <c r="CB5719" s="6"/>
      <c r="CC5719" s="6"/>
      <c r="CD5719" s="6"/>
      <c r="CE5719" s="6"/>
      <c r="CF5719" s="6"/>
      <c r="CG5719" s="6"/>
      <c r="CH5719" s="6"/>
      <c r="CI5719" s="6"/>
      <c r="CJ5719" s="6"/>
      <c r="CK5719" s="6"/>
      <c r="CL5719" s="6"/>
      <c r="CM5719" s="6"/>
      <c r="CN5719" s="6"/>
      <c r="CO5719" s="6"/>
      <c r="CP5719" s="6"/>
      <c r="CQ5719" s="6"/>
      <c r="CR5719" s="6"/>
      <c r="CS5719" s="6"/>
      <c r="CT5719" s="6"/>
      <c r="CU5719" s="6"/>
      <c r="CV5719" s="6"/>
      <c r="CW5719" s="6"/>
      <c r="CX5719" s="6"/>
      <c r="CY5719" s="6"/>
      <c r="CZ5719" s="6"/>
      <c r="DA5719" s="6"/>
      <c r="DB5719" s="6"/>
      <c r="DC5719" s="6"/>
      <c r="DD5719" s="6"/>
      <c r="DE5719" s="6"/>
      <c r="DF5719" s="6"/>
      <c r="DG5719" s="6"/>
      <c r="DH5719" s="6"/>
      <c r="DI5719" s="6"/>
      <c r="DJ5719" s="6"/>
    </row>
    <row r="5720" spans="15:114" ht="15" customHeight="1" x14ac:dyDescent="0.15"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6"/>
      <c r="BD5720" s="6"/>
      <c r="BE5720" s="6"/>
      <c r="BF5720" s="6"/>
      <c r="BG5720" s="6"/>
      <c r="BH5720" s="6"/>
      <c r="BI5720" s="6"/>
      <c r="BJ5720" s="6"/>
      <c r="BK5720" s="6"/>
      <c r="BL5720" s="6"/>
      <c r="BM5720" s="6"/>
      <c r="BN5720" s="6"/>
      <c r="BO5720" s="6"/>
      <c r="BP5720" s="6"/>
      <c r="BQ5720" s="6"/>
      <c r="BR5720" s="6"/>
      <c r="BS5720" s="6"/>
      <c r="BT5720" s="6"/>
      <c r="BU5720" s="6"/>
      <c r="BV5720" s="6"/>
      <c r="BW5720" s="6"/>
      <c r="BX5720" s="6"/>
      <c r="BY5720" s="6"/>
      <c r="BZ5720" s="6"/>
      <c r="CA5720" s="6"/>
      <c r="CB5720" s="6"/>
      <c r="CC5720" s="6"/>
      <c r="CD5720" s="6"/>
      <c r="CE5720" s="6"/>
      <c r="CF5720" s="6"/>
      <c r="CG5720" s="6"/>
      <c r="CH5720" s="6"/>
      <c r="CI5720" s="6"/>
      <c r="CJ5720" s="6"/>
      <c r="CK5720" s="6"/>
      <c r="CL5720" s="6"/>
      <c r="CM5720" s="6"/>
      <c r="CN5720" s="6"/>
      <c r="CO5720" s="6"/>
      <c r="CP5720" s="6"/>
      <c r="CQ5720" s="6"/>
      <c r="CR5720" s="6"/>
      <c r="CS5720" s="6"/>
      <c r="CT5720" s="6"/>
      <c r="CU5720" s="6"/>
      <c r="CV5720" s="6"/>
      <c r="CW5720" s="6"/>
      <c r="CX5720" s="6"/>
      <c r="CY5720" s="6"/>
      <c r="CZ5720" s="6"/>
      <c r="DA5720" s="6"/>
      <c r="DB5720" s="6"/>
      <c r="DC5720" s="6"/>
      <c r="DD5720" s="6"/>
      <c r="DE5720" s="6"/>
      <c r="DF5720" s="6"/>
      <c r="DG5720" s="6"/>
      <c r="DH5720" s="6"/>
      <c r="DI5720" s="6"/>
      <c r="DJ5720" s="6"/>
    </row>
    <row r="5721" spans="15:114" ht="15" customHeight="1" x14ac:dyDescent="0.15"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6"/>
      <c r="BD5721" s="6"/>
      <c r="BE5721" s="6"/>
      <c r="BF5721" s="6"/>
      <c r="BG5721" s="6"/>
      <c r="BH5721" s="6"/>
      <c r="BI5721" s="6"/>
      <c r="BJ5721" s="6"/>
      <c r="BK5721" s="6"/>
      <c r="BL5721" s="6"/>
      <c r="BM5721" s="6"/>
      <c r="BN5721" s="6"/>
      <c r="BO5721" s="6"/>
      <c r="BP5721" s="6"/>
      <c r="BQ5721" s="6"/>
      <c r="BR5721" s="6"/>
      <c r="BS5721" s="6"/>
      <c r="BT5721" s="6"/>
      <c r="BU5721" s="6"/>
      <c r="BV5721" s="6"/>
      <c r="BW5721" s="6"/>
      <c r="BX5721" s="6"/>
      <c r="BY5721" s="6"/>
      <c r="BZ5721" s="6"/>
      <c r="CA5721" s="6"/>
      <c r="CB5721" s="6"/>
      <c r="CC5721" s="6"/>
      <c r="CD5721" s="6"/>
      <c r="CE5721" s="6"/>
      <c r="CF5721" s="6"/>
      <c r="CG5721" s="6"/>
      <c r="CH5721" s="6"/>
      <c r="CI5721" s="6"/>
      <c r="CJ5721" s="6"/>
      <c r="CK5721" s="6"/>
      <c r="CL5721" s="6"/>
      <c r="CM5721" s="6"/>
      <c r="CN5721" s="6"/>
      <c r="CO5721" s="6"/>
      <c r="CP5721" s="6"/>
      <c r="CQ5721" s="6"/>
      <c r="CR5721" s="6"/>
      <c r="CS5721" s="6"/>
      <c r="CT5721" s="6"/>
      <c r="CU5721" s="6"/>
      <c r="CV5721" s="6"/>
      <c r="CW5721" s="6"/>
      <c r="CX5721" s="6"/>
      <c r="CY5721" s="6"/>
      <c r="CZ5721" s="6"/>
      <c r="DA5721" s="6"/>
      <c r="DB5721" s="6"/>
      <c r="DC5721" s="6"/>
      <c r="DD5721" s="6"/>
      <c r="DE5721" s="6"/>
      <c r="DF5721" s="6"/>
      <c r="DG5721" s="6"/>
      <c r="DH5721" s="6"/>
      <c r="DI5721" s="6"/>
      <c r="DJ5721" s="6"/>
    </row>
    <row r="5722" spans="15:114" ht="15" customHeight="1" x14ac:dyDescent="0.15"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6"/>
      <c r="BD5722" s="6"/>
      <c r="BE5722" s="6"/>
      <c r="BF5722" s="6"/>
      <c r="BG5722" s="6"/>
      <c r="BH5722" s="6"/>
      <c r="BI5722" s="6"/>
      <c r="BJ5722" s="6"/>
      <c r="BK5722" s="6"/>
      <c r="BL5722" s="6"/>
      <c r="BM5722" s="6"/>
      <c r="BN5722" s="6"/>
      <c r="BO5722" s="6"/>
      <c r="BP5722" s="6"/>
      <c r="BQ5722" s="6"/>
      <c r="BR5722" s="6"/>
      <c r="BS5722" s="6"/>
      <c r="BT5722" s="6"/>
      <c r="BU5722" s="6"/>
      <c r="BV5722" s="6"/>
      <c r="BW5722" s="6"/>
      <c r="BX5722" s="6"/>
      <c r="BY5722" s="6"/>
      <c r="BZ5722" s="6"/>
      <c r="CA5722" s="6"/>
      <c r="CB5722" s="6"/>
      <c r="CC5722" s="6"/>
      <c r="CD5722" s="6"/>
      <c r="CE5722" s="6"/>
      <c r="CF5722" s="6"/>
      <c r="CG5722" s="6"/>
      <c r="CH5722" s="6"/>
      <c r="CI5722" s="6"/>
      <c r="CJ5722" s="6"/>
      <c r="CK5722" s="6"/>
      <c r="CL5722" s="6"/>
      <c r="CM5722" s="6"/>
      <c r="CN5722" s="6"/>
      <c r="CO5722" s="6"/>
      <c r="CP5722" s="6"/>
      <c r="CQ5722" s="6"/>
      <c r="CR5722" s="6"/>
      <c r="CS5722" s="6"/>
      <c r="CT5722" s="6"/>
      <c r="CU5722" s="6"/>
      <c r="CV5722" s="6"/>
      <c r="CW5722" s="6"/>
      <c r="CX5722" s="6"/>
      <c r="CY5722" s="6"/>
      <c r="CZ5722" s="6"/>
      <c r="DA5722" s="6"/>
      <c r="DB5722" s="6"/>
      <c r="DC5722" s="6"/>
      <c r="DD5722" s="6"/>
      <c r="DE5722" s="6"/>
      <c r="DF5722" s="6"/>
      <c r="DG5722" s="6"/>
      <c r="DH5722" s="6"/>
      <c r="DI5722" s="6"/>
      <c r="DJ5722" s="6"/>
    </row>
    <row r="5723" spans="15:114" ht="15" customHeight="1" x14ac:dyDescent="0.15"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6"/>
      <c r="BD5723" s="6"/>
      <c r="BE5723" s="6"/>
      <c r="BF5723" s="6"/>
      <c r="BG5723" s="6"/>
      <c r="BH5723" s="6"/>
      <c r="BI5723" s="6"/>
      <c r="BJ5723" s="6"/>
      <c r="BK5723" s="6"/>
      <c r="BL5723" s="6"/>
      <c r="BM5723" s="6"/>
      <c r="BN5723" s="6"/>
      <c r="BO5723" s="6"/>
      <c r="BP5723" s="6"/>
      <c r="BQ5723" s="6"/>
      <c r="BR5723" s="6"/>
      <c r="BS5723" s="6"/>
      <c r="BT5723" s="6"/>
      <c r="BU5723" s="6"/>
      <c r="BV5723" s="6"/>
      <c r="BW5723" s="6"/>
      <c r="BX5723" s="6"/>
      <c r="BY5723" s="6"/>
      <c r="BZ5723" s="6"/>
      <c r="CA5723" s="6"/>
      <c r="CB5723" s="6"/>
      <c r="CC5723" s="6"/>
      <c r="CD5723" s="6"/>
      <c r="CE5723" s="6"/>
      <c r="CF5723" s="6"/>
      <c r="CG5723" s="6"/>
      <c r="CH5723" s="6"/>
      <c r="CI5723" s="6"/>
      <c r="CJ5723" s="6"/>
      <c r="CK5723" s="6"/>
      <c r="CL5723" s="6"/>
      <c r="CM5723" s="6"/>
      <c r="CN5723" s="6"/>
      <c r="CO5723" s="6"/>
      <c r="CP5723" s="6"/>
      <c r="CQ5723" s="6"/>
      <c r="CR5723" s="6"/>
      <c r="CS5723" s="6"/>
      <c r="CT5723" s="6"/>
      <c r="CU5723" s="6"/>
      <c r="CV5723" s="6"/>
      <c r="CW5723" s="6"/>
      <c r="CX5723" s="6"/>
      <c r="CY5723" s="6"/>
      <c r="CZ5723" s="6"/>
      <c r="DA5723" s="6"/>
      <c r="DB5723" s="6"/>
      <c r="DC5723" s="6"/>
      <c r="DD5723" s="6"/>
      <c r="DE5723" s="6"/>
      <c r="DF5723" s="6"/>
      <c r="DG5723" s="6"/>
      <c r="DH5723" s="6"/>
      <c r="DI5723" s="6"/>
      <c r="DJ5723" s="6"/>
    </row>
    <row r="5724" spans="15:114" ht="15" customHeight="1" x14ac:dyDescent="0.15"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6"/>
      <c r="BD5724" s="6"/>
      <c r="BE5724" s="6"/>
      <c r="BF5724" s="6"/>
      <c r="BG5724" s="6"/>
      <c r="BH5724" s="6"/>
      <c r="BI5724" s="6"/>
      <c r="BJ5724" s="6"/>
      <c r="BK5724" s="6"/>
      <c r="BL5724" s="6"/>
      <c r="BM5724" s="6"/>
      <c r="BN5724" s="6"/>
      <c r="BO5724" s="6"/>
      <c r="BP5724" s="6"/>
      <c r="BQ5724" s="6"/>
      <c r="BR5724" s="6"/>
      <c r="BS5724" s="6"/>
      <c r="BT5724" s="6"/>
      <c r="BU5724" s="6"/>
      <c r="BV5724" s="6"/>
      <c r="BW5724" s="6"/>
      <c r="BX5724" s="6"/>
      <c r="BY5724" s="6"/>
      <c r="BZ5724" s="6"/>
      <c r="CA5724" s="6"/>
      <c r="CB5724" s="6"/>
      <c r="CC5724" s="6"/>
      <c r="CD5724" s="6"/>
      <c r="CE5724" s="6"/>
      <c r="CF5724" s="6"/>
      <c r="CG5724" s="6"/>
      <c r="CH5724" s="6"/>
      <c r="CI5724" s="6"/>
      <c r="CJ5724" s="6"/>
      <c r="CK5724" s="6"/>
      <c r="CL5724" s="6"/>
      <c r="CM5724" s="6"/>
      <c r="CN5724" s="6"/>
      <c r="CO5724" s="6"/>
      <c r="CP5724" s="6"/>
      <c r="CQ5724" s="6"/>
      <c r="CR5724" s="6"/>
      <c r="CS5724" s="6"/>
      <c r="CT5724" s="6"/>
      <c r="CU5724" s="6"/>
      <c r="CV5724" s="6"/>
      <c r="CW5724" s="6"/>
      <c r="CX5724" s="6"/>
      <c r="CY5724" s="6"/>
      <c r="CZ5724" s="6"/>
      <c r="DA5724" s="6"/>
      <c r="DB5724" s="6"/>
      <c r="DC5724" s="6"/>
      <c r="DD5724" s="6"/>
      <c r="DE5724" s="6"/>
      <c r="DF5724" s="6"/>
      <c r="DG5724" s="6"/>
      <c r="DH5724" s="6"/>
      <c r="DI5724" s="6"/>
      <c r="DJ5724" s="6"/>
    </row>
    <row r="5725" spans="15:114" ht="15" customHeight="1" x14ac:dyDescent="0.15"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6"/>
      <c r="BD5725" s="6"/>
      <c r="BE5725" s="6"/>
      <c r="BF5725" s="6"/>
      <c r="BG5725" s="6"/>
      <c r="BH5725" s="6"/>
      <c r="BI5725" s="6"/>
      <c r="BJ5725" s="6"/>
      <c r="BK5725" s="6"/>
      <c r="BL5725" s="6"/>
      <c r="BM5725" s="6"/>
      <c r="BN5725" s="6"/>
      <c r="BO5725" s="6"/>
      <c r="BP5725" s="6"/>
      <c r="BQ5725" s="6"/>
      <c r="BR5725" s="6"/>
      <c r="BS5725" s="6"/>
      <c r="BT5725" s="6"/>
      <c r="BU5725" s="6"/>
      <c r="BV5725" s="6"/>
      <c r="BW5725" s="6"/>
      <c r="BX5725" s="6"/>
      <c r="BY5725" s="6"/>
      <c r="BZ5725" s="6"/>
      <c r="CA5725" s="6"/>
      <c r="CB5725" s="6"/>
      <c r="CC5725" s="6"/>
      <c r="CD5725" s="6"/>
      <c r="CE5725" s="6"/>
      <c r="CF5725" s="6"/>
      <c r="CG5725" s="6"/>
      <c r="CH5725" s="6"/>
      <c r="CI5725" s="6"/>
      <c r="CJ5725" s="6"/>
      <c r="CK5725" s="6"/>
      <c r="CL5725" s="6"/>
      <c r="CM5725" s="6"/>
      <c r="CN5725" s="6"/>
      <c r="CO5725" s="6"/>
      <c r="CP5725" s="6"/>
      <c r="CQ5725" s="6"/>
      <c r="CR5725" s="6"/>
      <c r="CS5725" s="6"/>
      <c r="CT5725" s="6"/>
      <c r="CU5725" s="6"/>
      <c r="CV5725" s="6"/>
      <c r="CW5725" s="6"/>
      <c r="CX5725" s="6"/>
      <c r="CY5725" s="6"/>
      <c r="CZ5725" s="6"/>
      <c r="DA5725" s="6"/>
      <c r="DB5725" s="6"/>
      <c r="DC5725" s="6"/>
      <c r="DD5725" s="6"/>
      <c r="DE5725" s="6"/>
      <c r="DF5725" s="6"/>
      <c r="DG5725" s="6"/>
      <c r="DH5725" s="6"/>
      <c r="DI5725" s="6"/>
      <c r="DJ5725" s="6"/>
    </row>
    <row r="5726" spans="15:114" ht="15" customHeight="1" x14ac:dyDescent="0.15"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6"/>
      <c r="BD5726" s="6"/>
      <c r="BE5726" s="6"/>
      <c r="BF5726" s="6"/>
      <c r="BG5726" s="6"/>
      <c r="BH5726" s="6"/>
      <c r="BI5726" s="6"/>
      <c r="BJ5726" s="6"/>
      <c r="BK5726" s="6"/>
      <c r="BL5726" s="6"/>
      <c r="BM5726" s="6"/>
      <c r="BN5726" s="6"/>
      <c r="BO5726" s="6"/>
      <c r="BP5726" s="6"/>
      <c r="BQ5726" s="6"/>
      <c r="BR5726" s="6"/>
      <c r="BS5726" s="6"/>
      <c r="BT5726" s="6"/>
      <c r="BU5726" s="6"/>
      <c r="BV5726" s="6"/>
      <c r="BW5726" s="6"/>
      <c r="BX5726" s="6"/>
      <c r="BY5726" s="6"/>
      <c r="BZ5726" s="6"/>
      <c r="CA5726" s="6"/>
      <c r="CB5726" s="6"/>
      <c r="CC5726" s="6"/>
      <c r="CD5726" s="6"/>
      <c r="CE5726" s="6"/>
      <c r="CF5726" s="6"/>
      <c r="CG5726" s="6"/>
      <c r="CH5726" s="6"/>
      <c r="CI5726" s="6"/>
      <c r="CJ5726" s="6"/>
      <c r="CK5726" s="6"/>
      <c r="CL5726" s="6"/>
      <c r="CM5726" s="6"/>
      <c r="CN5726" s="6"/>
      <c r="CO5726" s="6"/>
      <c r="CP5726" s="6"/>
      <c r="CQ5726" s="6"/>
      <c r="CR5726" s="6"/>
      <c r="CS5726" s="6"/>
      <c r="CT5726" s="6"/>
      <c r="CU5726" s="6"/>
      <c r="CV5726" s="6"/>
      <c r="CW5726" s="6"/>
      <c r="CX5726" s="6"/>
      <c r="CY5726" s="6"/>
      <c r="CZ5726" s="6"/>
      <c r="DA5726" s="6"/>
      <c r="DB5726" s="6"/>
      <c r="DC5726" s="6"/>
      <c r="DD5726" s="6"/>
      <c r="DE5726" s="6"/>
      <c r="DF5726" s="6"/>
      <c r="DG5726" s="6"/>
      <c r="DH5726" s="6"/>
      <c r="DI5726" s="6"/>
      <c r="DJ5726" s="6"/>
    </row>
    <row r="5727" spans="15:114" ht="15" customHeight="1" x14ac:dyDescent="0.15"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6"/>
      <c r="BD5727" s="6"/>
      <c r="BE5727" s="6"/>
      <c r="BF5727" s="6"/>
      <c r="BG5727" s="6"/>
      <c r="BH5727" s="6"/>
      <c r="BI5727" s="6"/>
      <c r="BJ5727" s="6"/>
      <c r="BK5727" s="6"/>
      <c r="BL5727" s="6"/>
      <c r="BM5727" s="6"/>
      <c r="BN5727" s="6"/>
      <c r="BO5727" s="6"/>
      <c r="BP5727" s="6"/>
      <c r="BQ5727" s="6"/>
      <c r="BR5727" s="6"/>
      <c r="BS5727" s="6"/>
      <c r="BT5727" s="6"/>
      <c r="BU5727" s="6"/>
      <c r="BV5727" s="6"/>
      <c r="BW5727" s="6"/>
      <c r="BX5727" s="6"/>
      <c r="BY5727" s="6"/>
      <c r="BZ5727" s="6"/>
      <c r="CA5727" s="6"/>
      <c r="CB5727" s="6"/>
      <c r="CC5727" s="6"/>
      <c r="CD5727" s="6"/>
      <c r="CE5727" s="6"/>
      <c r="CF5727" s="6"/>
      <c r="CG5727" s="6"/>
      <c r="CH5727" s="6"/>
      <c r="CI5727" s="6"/>
      <c r="CJ5727" s="6"/>
      <c r="CK5727" s="6"/>
      <c r="CL5727" s="6"/>
      <c r="CM5727" s="6"/>
      <c r="CN5727" s="6"/>
      <c r="CO5727" s="6"/>
      <c r="CP5727" s="6"/>
      <c r="CQ5727" s="6"/>
      <c r="CR5727" s="6"/>
      <c r="CS5727" s="6"/>
      <c r="CT5727" s="6"/>
      <c r="CU5727" s="6"/>
      <c r="CV5727" s="6"/>
      <c r="CW5727" s="6"/>
      <c r="CX5727" s="6"/>
      <c r="CY5727" s="6"/>
      <c r="CZ5727" s="6"/>
      <c r="DA5727" s="6"/>
      <c r="DB5727" s="6"/>
      <c r="DC5727" s="6"/>
      <c r="DD5727" s="6"/>
      <c r="DE5727" s="6"/>
      <c r="DF5727" s="6"/>
      <c r="DG5727" s="6"/>
      <c r="DH5727" s="6"/>
      <c r="DI5727" s="6"/>
      <c r="DJ5727" s="6"/>
    </row>
    <row r="5728" spans="15:114" ht="15" customHeight="1" x14ac:dyDescent="0.15"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6"/>
      <c r="BD5728" s="6"/>
      <c r="BE5728" s="6"/>
      <c r="BF5728" s="6"/>
      <c r="BG5728" s="6"/>
      <c r="BH5728" s="6"/>
      <c r="BI5728" s="6"/>
      <c r="BJ5728" s="6"/>
      <c r="BK5728" s="6"/>
      <c r="BL5728" s="6"/>
      <c r="BM5728" s="6"/>
      <c r="BN5728" s="6"/>
      <c r="BO5728" s="6"/>
      <c r="BP5728" s="6"/>
      <c r="BQ5728" s="6"/>
      <c r="BR5728" s="6"/>
      <c r="BS5728" s="6"/>
      <c r="BT5728" s="6"/>
      <c r="BU5728" s="6"/>
      <c r="BV5728" s="6"/>
      <c r="BW5728" s="6"/>
      <c r="BX5728" s="6"/>
      <c r="BY5728" s="6"/>
      <c r="BZ5728" s="6"/>
      <c r="CA5728" s="6"/>
      <c r="CB5728" s="6"/>
      <c r="CC5728" s="6"/>
      <c r="CD5728" s="6"/>
      <c r="CE5728" s="6"/>
      <c r="CF5728" s="6"/>
      <c r="CG5728" s="6"/>
      <c r="CH5728" s="6"/>
      <c r="CI5728" s="6"/>
      <c r="CJ5728" s="6"/>
      <c r="CK5728" s="6"/>
      <c r="CL5728" s="6"/>
      <c r="CM5728" s="6"/>
      <c r="CN5728" s="6"/>
      <c r="CO5728" s="6"/>
      <c r="CP5728" s="6"/>
      <c r="CQ5728" s="6"/>
      <c r="CR5728" s="6"/>
      <c r="CS5728" s="6"/>
      <c r="CT5728" s="6"/>
      <c r="CU5728" s="6"/>
      <c r="CV5728" s="6"/>
      <c r="CW5728" s="6"/>
      <c r="CX5728" s="6"/>
      <c r="CY5728" s="6"/>
      <c r="CZ5728" s="6"/>
      <c r="DA5728" s="6"/>
      <c r="DB5728" s="6"/>
      <c r="DC5728" s="6"/>
      <c r="DD5728" s="6"/>
      <c r="DE5728" s="6"/>
      <c r="DF5728" s="6"/>
      <c r="DG5728" s="6"/>
      <c r="DH5728" s="6"/>
      <c r="DI5728" s="6"/>
      <c r="DJ5728" s="6"/>
    </row>
    <row r="5729" spans="15:114" ht="15" customHeight="1" x14ac:dyDescent="0.15"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6"/>
      <c r="BD5729" s="6"/>
      <c r="BE5729" s="6"/>
      <c r="BF5729" s="6"/>
      <c r="BG5729" s="6"/>
      <c r="BH5729" s="6"/>
      <c r="BI5729" s="6"/>
      <c r="BJ5729" s="6"/>
      <c r="BK5729" s="6"/>
      <c r="BL5729" s="6"/>
      <c r="BM5729" s="6"/>
      <c r="BN5729" s="6"/>
      <c r="BO5729" s="6"/>
      <c r="BP5729" s="6"/>
      <c r="BQ5729" s="6"/>
      <c r="BR5729" s="6"/>
      <c r="BS5729" s="6"/>
      <c r="BT5729" s="6"/>
      <c r="BU5729" s="6"/>
      <c r="BV5729" s="6"/>
      <c r="BW5729" s="6"/>
      <c r="BX5729" s="6"/>
      <c r="BY5729" s="6"/>
      <c r="BZ5729" s="6"/>
      <c r="CA5729" s="6"/>
      <c r="CB5729" s="6"/>
      <c r="CC5729" s="6"/>
      <c r="CD5729" s="6"/>
      <c r="CE5729" s="6"/>
      <c r="CF5729" s="6"/>
      <c r="CG5729" s="6"/>
      <c r="CH5729" s="6"/>
      <c r="CI5729" s="6"/>
      <c r="CJ5729" s="6"/>
      <c r="CK5729" s="6"/>
      <c r="CL5729" s="6"/>
      <c r="CM5729" s="6"/>
      <c r="CN5729" s="6"/>
      <c r="CO5729" s="6"/>
      <c r="CP5729" s="6"/>
      <c r="CQ5729" s="6"/>
      <c r="CR5729" s="6"/>
      <c r="CS5729" s="6"/>
      <c r="CT5729" s="6"/>
      <c r="CU5729" s="6"/>
      <c r="CV5729" s="6"/>
      <c r="CW5729" s="6"/>
      <c r="CX5729" s="6"/>
      <c r="CY5729" s="6"/>
      <c r="CZ5729" s="6"/>
      <c r="DA5729" s="6"/>
      <c r="DB5729" s="6"/>
      <c r="DC5729" s="6"/>
      <c r="DD5729" s="6"/>
      <c r="DE5729" s="6"/>
      <c r="DF5729" s="6"/>
      <c r="DG5729" s="6"/>
      <c r="DH5729" s="6"/>
      <c r="DI5729" s="6"/>
      <c r="DJ5729" s="6"/>
    </row>
    <row r="5730" spans="15:114" ht="15" customHeight="1" x14ac:dyDescent="0.15"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  <c r="BH5730" s="6"/>
      <c r="BI5730" s="6"/>
      <c r="BJ5730" s="6"/>
      <c r="BK5730" s="6"/>
      <c r="BL5730" s="6"/>
      <c r="BM5730" s="6"/>
      <c r="BN5730" s="6"/>
      <c r="BO5730" s="6"/>
      <c r="BP5730" s="6"/>
      <c r="BQ5730" s="6"/>
      <c r="BR5730" s="6"/>
      <c r="BS5730" s="6"/>
      <c r="BT5730" s="6"/>
      <c r="BU5730" s="6"/>
      <c r="BV5730" s="6"/>
      <c r="BW5730" s="6"/>
      <c r="BX5730" s="6"/>
      <c r="BY5730" s="6"/>
      <c r="BZ5730" s="6"/>
      <c r="CA5730" s="6"/>
      <c r="CB5730" s="6"/>
      <c r="CC5730" s="6"/>
      <c r="CD5730" s="6"/>
      <c r="CE5730" s="6"/>
      <c r="CF5730" s="6"/>
      <c r="CG5730" s="6"/>
      <c r="CH5730" s="6"/>
      <c r="CI5730" s="6"/>
      <c r="CJ5730" s="6"/>
      <c r="CK5730" s="6"/>
      <c r="CL5730" s="6"/>
      <c r="CM5730" s="6"/>
      <c r="CN5730" s="6"/>
      <c r="CO5730" s="6"/>
      <c r="CP5730" s="6"/>
      <c r="CQ5730" s="6"/>
      <c r="CR5730" s="6"/>
      <c r="CS5730" s="6"/>
      <c r="CT5730" s="6"/>
      <c r="CU5730" s="6"/>
      <c r="CV5730" s="6"/>
      <c r="CW5730" s="6"/>
      <c r="CX5730" s="6"/>
      <c r="CY5730" s="6"/>
      <c r="CZ5730" s="6"/>
      <c r="DA5730" s="6"/>
      <c r="DB5730" s="6"/>
      <c r="DC5730" s="6"/>
      <c r="DD5730" s="6"/>
      <c r="DE5730" s="6"/>
      <c r="DF5730" s="6"/>
      <c r="DG5730" s="6"/>
      <c r="DH5730" s="6"/>
      <c r="DI5730" s="6"/>
      <c r="DJ5730" s="6"/>
    </row>
    <row r="5731" spans="15:114" ht="15" customHeight="1" x14ac:dyDescent="0.15"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  <c r="BH5731" s="6"/>
      <c r="BI5731" s="6"/>
      <c r="BJ5731" s="6"/>
      <c r="BK5731" s="6"/>
      <c r="BL5731" s="6"/>
      <c r="BM5731" s="6"/>
      <c r="BN5731" s="6"/>
      <c r="BO5731" s="6"/>
      <c r="BP5731" s="6"/>
      <c r="BQ5731" s="6"/>
      <c r="BR5731" s="6"/>
      <c r="BS5731" s="6"/>
      <c r="BT5731" s="6"/>
      <c r="BU5731" s="6"/>
      <c r="BV5731" s="6"/>
      <c r="BW5731" s="6"/>
      <c r="BX5731" s="6"/>
      <c r="BY5731" s="6"/>
      <c r="BZ5731" s="6"/>
      <c r="CA5731" s="6"/>
      <c r="CB5731" s="6"/>
      <c r="CC5731" s="6"/>
      <c r="CD5731" s="6"/>
      <c r="CE5731" s="6"/>
      <c r="CF5731" s="6"/>
      <c r="CG5731" s="6"/>
      <c r="CH5731" s="6"/>
      <c r="CI5731" s="6"/>
      <c r="CJ5731" s="6"/>
      <c r="CK5731" s="6"/>
      <c r="CL5731" s="6"/>
      <c r="CM5731" s="6"/>
      <c r="CN5731" s="6"/>
      <c r="CO5731" s="6"/>
      <c r="CP5731" s="6"/>
      <c r="CQ5731" s="6"/>
      <c r="CR5731" s="6"/>
      <c r="CS5731" s="6"/>
      <c r="CT5731" s="6"/>
      <c r="CU5731" s="6"/>
      <c r="CV5731" s="6"/>
      <c r="CW5731" s="6"/>
      <c r="CX5731" s="6"/>
      <c r="CY5731" s="6"/>
      <c r="CZ5731" s="6"/>
      <c r="DA5731" s="6"/>
      <c r="DB5731" s="6"/>
      <c r="DC5731" s="6"/>
      <c r="DD5731" s="6"/>
      <c r="DE5731" s="6"/>
      <c r="DF5731" s="6"/>
      <c r="DG5731" s="6"/>
      <c r="DH5731" s="6"/>
      <c r="DI5731" s="6"/>
      <c r="DJ5731" s="6"/>
    </row>
    <row r="5732" spans="15:114" ht="15" customHeight="1" x14ac:dyDescent="0.15"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6"/>
      <c r="BD5732" s="6"/>
      <c r="BE5732" s="6"/>
      <c r="BF5732" s="6"/>
      <c r="BG5732" s="6"/>
      <c r="BH5732" s="6"/>
      <c r="BI5732" s="6"/>
      <c r="BJ5732" s="6"/>
      <c r="BK5732" s="6"/>
      <c r="BL5732" s="6"/>
      <c r="BM5732" s="6"/>
      <c r="BN5732" s="6"/>
      <c r="BO5732" s="6"/>
      <c r="BP5732" s="6"/>
      <c r="BQ5732" s="6"/>
      <c r="BR5732" s="6"/>
      <c r="BS5732" s="6"/>
      <c r="BT5732" s="6"/>
      <c r="BU5732" s="6"/>
      <c r="BV5732" s="6"/>
      <c r="BW5732" s="6"/>
      <c r="BX5732" s="6"/>
      <c r="BY5732" s="6"/>
      <c r="BZ5732" s="6"/>
      <c r="CA5732" s="6"/>
      <c r="CB5732" s="6"/>
      <c r="CC5732" s="6"/>
      <c r="CD5732" s="6"/>
      <c r="CE5732" s="6"/>
      <c r="CF5732" s="6"/>
      <c r="CG5732" s="6"/>
      <c r="CH5732" s="6"/>
      <c r="CI5732" s="6"/>
      <c r="CJ5732" s="6"/>
      <c r="CK5732" s="6"/>
      <c r="CL5732" s="6"/>
      <c r="CM5732" s="6"/>
      <c r="CN5732" s="6"/>
      <c r="CO5732" s="6"/>
      <c r="CP5732" s="6"/>
      <c r="CQ5732" s="6"/>
      <c r="CR5732" s="6"/>
      <c r="CS5732" s="6"/>
      <c r="CT5732" s="6"/>
      <c r="CU5732" s="6"/>
      <c r="CV5732" s="6"/>
      <c r="CW5732" s="6"/>
      <c r="CX5732" s="6"/>
      <c r="CY5732" s="6"/>
      <c r="CZ5732" s="6"/>
      <c r="DA5732" s="6"/>
      <c r="DB5732" s="6"/>
      <c r="DC5732" s="6"/>
      <c r="DD5732" s="6"/>
      <c r="DE5732" s="6"/>
      <c r="DF5732" s="6"/>
      <c r="DG5732" s="6"/>
      <c r="DH5732" s="6"/>
      <c r="DI5732" s="6"/>
      <c r="DJ5732" s="6"/>
    </row>
    <row r="5733" spans="15:114" ht="15" customHeight="1" x14ac:dyDescent="0.15"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6"/>
      <c r="BD5733" s="6"/>
      <c r="BE5733" s="6"/>
      <c r="BF5733" s="6"/>
      <c r="BG5733" s="6"/>
      <c r="BH5733" s="6"/>
      <c r="BI5733" s="6"/>
      <c r="BJ5733" s="6"/>
      <c r="BK5733" s="6"/>
      <c r="BL5733" s="6"/>
      <c r="BM5733" s="6"/>
      <c r="BN5733" s="6"/>
      <c r="BO5733" s="6"/>
      <c r="BP5733" s="6"/>
      <c r="BQ5733" s="6"/>
      <c r="BR5733" s="6"/>
      <c r="BS5733" s="6"/>
      <c r="BT5733" s="6"/>
      <c r="BU5733" s="6"/>
      <c r="BV5733" s="6"/>
      <c r="BW5733" s="6"/>
      <c r="BX5733" s="6"/>
      <c r="BY5733" s="6"/>
      <c r="BZ5733" s="6"/>
      <c r="CA5733" s="6"/>
      <c r="CB5733" s="6"/>
      <c r="CC5733" s="6"/>
      <c r="CD5733" s="6"/>
      <c r="CE5733" s="6"/>
      <c r="CF5733" s="6"/>
      <c r="CG5733" s="6"/>
      <c r="CH5733" s="6"/>
      <c r="CI5733" s="6"/>
      <c r="CJ5733" s="6"/>
      <c r="CK5733" s="6"/>
      <c r="CL5733" s="6"/>
      <c r="CM5733" s="6"/>
      <c r="CN5733" s="6"/>
      <c r="CO5733" s="6"/>
      <c r="CP5733" s="6"/>
      <c r="CQ5733" s="6"/>
      <c r="CR5733" s="6"/>
      <c r="CS5733" s="6"/>
      <c r="CT5733" s="6"/>
      <c r="CU5733" s="6"/>
      <c r="CV5733" s="6"/>
      <c r="CW5733" s="6"/>
      <c r="CX5733" s="6"/>
      <c r="CY5733" s="6"/>
      <c r="CZ5733" s="6"/>
      <c r="DA5733" s="6"/>
      <c r="DB5733" s="6"/>
      <c r="DC5733" s="6"/>
      <c r="DD5733" s="6"/>
      <c r="DE5733" s="6"/>
      <c r="DF5733" s="6"/>
      <c r="DG5733" s="6"/>
      <c r="DH5733" s="6"/>
      <c r="DI5733" s="6"/>
      <c r="DJ5733" s="6"/>
    </row>
    <row r="5734" spans="15:114" ht="15" customHeight="1" x14ac:dyDescent="0.15"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6"/>
      <c r="BC5734" s="6"/>
      <c r="BD5734" s="6"/>
      <c r="BE5734" s="6"/>
      <c r="BF5734" s="6"/>
      <c r="BG5734" s="6"/>
      <c r="BH5734" s="6"/>
      <c r="BI5734" s="6"/>
      <c r="BJ5734" s="6"/>
      <c r="BK5734" s="6"/>
      <c r="BL5734" s="6"/>
      <c r="BM5734" s="6"/>
      <c r="BN5734" s="6"/>
      <c r="BO5734" s="6"/>
      <c r="BP5734" s="6"/>
      <c r="BQ5734" s="6"/>
      <c r="BR5734" s="6"/>
      <c r="BS5734" s="6"/>
      <c r="BT5734" s="6"/>
      <c r="BU5734" s="6"/>
      <c r="BV5734" s="6"/>
      <c r="BW5734" s="6"/>
      <c r="BX5734" s="6"/>
      <c r="BY5734" s="6"/>
      <c r="BZ5734" s="6"/>
      <c r="CA5734" s="6"/>
      <c r="CB5734" s="6"/>
      <c r="CC5734" s="6"/>
      <c r="CD5734" s="6"/>
      <c r="CE5734" s="6"/>
      <c r="CF5734" s="6"/>
      <c r="CG5734" s="6"/>
      <c r="CH5734" s="6"/>
      <c r="CI5734" s="6"/>
      <c r="CJ5734" s="6"/>
      <c r="CK5734" s="6"/>
      <c r="CL5734" s="6"/>
      <c r="CM5734" s="6"/>
      <c r="CN5734" s="6"/>
      <c r="CO5734" s="6"/>
      <c r="CP5734" s="6"/>
      <c r="CQ5734" s="6"/>
      <c r="CR5734" s="6"/>
      <c r="CS5734" s="6"/>
      <c r="CT5734" s="6"/>
      <c r="CU5734" s="6"/>
      <c r="CV5734" s="6"/>
      <c r="CW5734" s="6"/>
      <c r="CX5734" s="6"/>
      <c r="CY5734" s="6"/>
      <c r="CZ5734" s="6"/>
      <c r="DA5734" s="6"/>
      <c r="DB5734" s="6"/>
      <c r="DC5734" s="6"/>
      <c r="DD5734" s="6"/>
      <c r="DE5734" s="6"/>
      <c r="DF5734" s="6"/>
      <c r="DG5734" s="6"/>
      <c r="DH5734" s="6"/>
      <c r="DI5734" s="6"/>
      <c r="DJ5734" s="6"/>
    </row>
    <row r="5735" spans="15:114" ht="15" customHeight="1" x14ac:dyDescent="0.15"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6"/>
      <c r="BC5735" s="6"/>
      <c r="BD5735" s="6"/>
      <c r="BE5735" s="6"/>
      <c r="BF5735" s="6"/>
      <c r="BG5735" s="6"/>
      <c r="BH5735" s="6"/>
      <c r="BI5735" s="6"/>
      <c r="BJ5735" s="6"/>
      <c r="BK5735" s="6"/>
      <c r="BL5735" s="6"/>
      <c r="BM5735" s="6"/>
      <c r="BN5735" s="6"/>
      <c r="BO5735" s="6"/>
      <c r="BP5735" s="6"/>
      <c r="BQ5735" s="6"/>
      <c r="BR5735" s="6"/>
      <c r="BS5735" s="6"/>
      <c r="BT5735" s="6"/>
      <c r="BU5735" s="6"/>
      <c r="BV5735" s="6"/>
      <c r="BW5735" s="6"/>
      <c r="BX5735" s="6"/>
      <c r="BY5735" s="6"/>
      <c r="BZ5735" s="6"/>
      <c r="CA5735" s="6"/>
      <c r="CB5735" s="6"/>
      <c r="CC5735" s="6"/>
      <c r="CD5735" s="6"/>
      <c r="CE5735" s="6"/>
      <c r="CF5735" s="6"/>
      <c r="CG5735" s="6"/>
      <c r="CH5735" s="6"/>
      <c r="CI5735" s="6"/>
      <c r="CJ5735" s="6"/>
      <c r="CK5735" s="6"/>
      <c r="CL5735" s="6"/>
      <c r="CM5735" s="6"/>
      <c r="CN5735" s="6"/>
      <c r="CO5735" s="6"/>
      <c r="CP5735" s="6"/>
      <c r="CQ5735" s="6"/>
      <c r="CR5735" s="6"/>
      <c r="CS5735" s="6"/>
      <c r="CT5735" s="6"/>
      <c r="CU5735" s="6"/>
      <c r="CV5735" s="6"/>
      <c r="CW5735" s="6"/>
      <c r="CX5735" s="6"/>
      <c r="CY5735" s="6"/>
      <c r="CZ5735" s="6"/>
      <c r="DA5735" s="6"/>
      <c r="DB5735" s="6"/>
      <c r="DC5735" s="6"/>
      <c r="DD5735" s="6"/>
      <c r="DE5735" s="6"/>
      <c r="DF5735" s="6"/>
      <c r="DG5735" s="6"/>
      <c r="DH5735" s="6"/>
      <c r="DI5735" s="6"/>
      <c r="DJ5735" s="6"/>
    </row>
    <row r="5736" spans="15:114" ht="15" customHeight="1" x14ac:dyDescent="0.15"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6"/>
      <c r="BD5736" s="6"/>
      <c r="BE5736" s="6"/>
      <c r="BF5736" s="6"/>
      <c r="BG5736" s="6"/>
      <c r="BH5736" s="6"/>
      <c r="BI5736" s="6"/>
      <c r="BJ5736" s="6"/>
      <c r="BK5736" s="6"/>
      <c r="BL5736" s="6"/>
      <c r="BM5736" s="6"/>
      <c r="BN5736" s="6"/>
      <c r="BO5736" s="6"/>
      <c r="BP5736" s="6"/>
      <c r="BQ5736" s="6"/>
      <c r="BR5736" s="6"/>
      <c r="BS5736" s="6"/>
      <c r="BT5736" s="6"/>
      <c r="BU5736" s="6"/>
      <c r="BV5736" s="6"/>
      <c r="BW5736" s="6"/>
      <c r="BX5736" s="6"/>
      <c r="BY5736" s="6"/>
      <c r="BZ5736" s="6"/>
      <c r="CA5736" s="6"/>
      <c r="CB5736" s="6"/>
      <c r="CC5736" s="6"/>
      <c r="CD5736" s="6"/>
      <c r="CE5736" s="6"/>
      <c r="CF5736" s="6"/>
      <c r="CG5736" s="6"/>
      <c r="CH5736" s="6"/>
      <c r="CI5736" s="6"/>
      <c r="CJ5736" s="6"/>
      <c r="CK5736" s="6"/>
      <c r="CL5736" s="6"/>
      <c r="CM5736" s="6"/>
      <c r="CN5736" s="6"/>
      <c r="CO5736" s="6"/>
      <c r="CP5736" s="6"/>
      <c r="CQ5736" s="6"/>
      <c r="CR5736" s="6"/>
      <c r="CS5736" s="6"/>
      <c r="CT5736" s="6"/>
      <c r="CU5736" s="6"/>
      <c r="CV5736" s="6"/>
      <c r="CW5736" s="6"/>
      <c r="CX5736" s="6"/>
      <c r="CY5736" s="6"/>
      <c r="CZ5736" s="6"/>
      <c r="DA5736" s="6"/>
      <c r="DB5736" s="6"/>
      <c r="DC5736" s="6"/>
      <c r="DD5736" s="6"/>
      <c r="DE5736" s="6"/>
      <c r="DF5736" s="6"/>
      <c r="DG5736" s="6"/>
      <c r="DH5736" s="6"/>
      <c r="DI5736" s="6"/>
      <c r="DJ5736" s="6"/>
    </row>
    <row r="5737" spans="15:114" ht="15" customHeight="1" x14ac:dyDescent="0.15"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6"/>
      <c r="BD5737" s="6"/>
      <c r="BE5737" s="6"/>
      <c r="BF5737" s="6"/>
      <c r="BG5737" s="6"/>
      <c r="BH5737" s="6"/>
      <c r="BI5737" s="6"/>
      <c r="BJ5737" s="6"/>
      <c r="BK5737" s="6"/>
      <c r="BL5737" s="6"/>
      <c r="BM5737" s="6"/>
      <c r="BN5737" s="6"/>
      <c r="BO5737" s="6"/>
      <c r="BP5737" s="6"/>
      <c r="BQ5737" s="6"/>
      <c r="BR5737" s="6"/>
      <c r="BS5737" s="6"/>
      <c r="BT5737" s="6"/>
      <c r="BU5737" s="6"/>
      <c r="BV5737" s="6"/>
      <c r="BW5737" s="6"/>
      <c r="BX5737" s="6"/>
      <c r="BY5737" s="6"/>
      <c r="BZ5737" s="6"/>
      <c r="CA5737" s="6"/>
      <c r="CB5737" s="6"/>
      <c r="CC5737" s="6"/>
      <c r="CD5737" s="6"/>
      <c r="CE5737" s="6"/>
      <c r="CF5737" s="6"/>
      <c r="CG5737" s="6"/>
      <c r="CH5737" s="6"/>
      <c r="CI5737" s="6"/>
      <c r="CJ5737" s="6"/>
      <c r="CK5737" s="6"/>
      <c r="CL5737" s="6"/>
      <c r="CM5737" s="6"/>
      <c r="CN5737" s="6"/>
      <c r="CO5737" s="6"/>
      <c r="CP5737" s="6"/>
      <c r="CQ5737" s="6"/>
      <c r="CR5737" s="6"/>
      <c r="CS5737" s="6"/>
      <c r="CT5737" s="6"/>
      <c r="CU5737" s="6"/>
      <c r="CV5737" s="6"/>
      <c r="CW5737" s="6"/>
      <c r="CX5737" s="6"/>
      <c r="CY5737" s="6"/>
      <c r="CZ5737" s="6"/>
      <c r="DA5737" s="6"/>
      <c r="DB5737" s="6"/>
      <c r="DC5737" s="6"/>
      <c r="DD5737" s="6"/>
      <c r="DE5737" s="6"/>
      <c r="DF5737" s="6"/>
      <c r="DG5737" s="6"/>
      <c r="DH5737" s="6"/>
      <c r="DI5737" s="6"/>
      <c r="DJ5737" s="6"/>
    </row>
    <row r="5738" spans="15:114" ht="15" customHeight="1" x14ac:dyDescent="0.15"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6"/>
      <c r="BD5738" s="6"/>
      <c r="BE5738" s="6"/>
      <c r="BF5738" s="6"/>
      <c r="BG5738" s="6"/>
      <c r="BH5738" s="6"/>
      <c r="BI5738" s="6"/>
      <c r="BJ5738" s="6"/>
      <c r="BK5738" s="6"/>
      <c r="BL5738" s="6"/>
      <c r="BM5738" s="6"/>
      <c r="BN5738" s="6"/>
      <c r="BO5738" s="6"/>
      <c r="BP5738" s="6"/>
      <c r="BQ5738" s="6"/>
      <c r="BR5738" s="6"/>
      <c r="BS5738" s="6"/>
      <c r="BT5738" s="6"/>
      <c r="BU5738" s="6"/>
      <c r="BV5738" s="6"/>
      <c r="BW5738" s="6"/>
      <c r="BX5738" s="6"/>
      <c r="BY5738" s="6"/>
      <c r="BZ5738" s="6"/>
      <c r="CA5738" s="6"/>
      <c r="CB5738" s="6"/>
      <c r="CC5738" s="6"/>
      <c r="CD5738" s="6"/>
      <c r="CE5738" s="6"/>
      <c r="CF5738" s="6"/>
      <c r="CG5738" s="6"/>
      <c r="CH5738" s="6"/>
      <c r="CI5738" s="6"/>
      <c r="CJ5738" s="6"/>
      <c r="CK5738" s="6"/>
      <c r="CL5738" s="6"/>
      <c r="CM5738" s="6"/>
      <c r="CN5738" s="6"/>
      <c r="CO5738" s="6"/>
      <c r="CP5738" s="6"/>
      <c r="CQ5738" s="6"/>
      <c r="CR5738" s="6"/>
      <c r="CS5738" s="6"/>
      <c r="CT5738" s="6"/>
      <c r="CU5738" s="6"/>
      <c r="CV5738" s="6"/>
      <c r="CW5738" s="6"/>
      <c r="CX5738" s="6"/>
      <c r="CY5738" s="6"/>
      <c r="CZ5738" s="6"/>
      <c r="DA5738" s="6"/>
      <c r="DB5738" s="6"/>
      <c r="DC5738" s="6"/>
      <c r="DD5738" s="6"/>
      <c r="DE5738" s="6"/>
      <c r="DF5738" s="6"/>
      <c r="DG5738" s="6"/>
      <c r="DH5738" s="6"/>
      <c r="DI5738" s="6"/>
      <c r="DJ5738" s="6"/>
    </row>
    <row r="5739" spans="15:114" ht="15" customHeight="1" x14ac:dyDescent="0.15"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6"/>
      <c r="BD5739" s="6"/>
      <c r="BE5739" s="6"/>
      <c r="BF5739" s="6"/>
      <c r="BG5739" s="6"/>
      <c r="BH5739" s="6"/>
      <c r="BI5739" s="6"/>
      <c r="BJ5739" s="6"/>
      <c r="BK5739" s="6"/>
      <c r="BL5739" s="6"/>
      <c r="BM5739" s="6"/>
      <c r="BN5739" s="6"/>
      <c r="BO5739" s="6"/>
      <c r="BP5739" s="6"/>
      <c r="BQ5739" s="6"/>
      <c r="BR5739" s="6"/>
      <c r="BS5739" s="6"/>
      <c r="BT5739" s="6"/>
      <c r="BU5739" s="6"/>
      <c r="BV5739" s="6"/>
      <c r="BW5739" s="6"/>
      <c r="BX5739" s="6"/>
      <c r="BY5739" s="6"/>
      <c r="BZ5739" s="6"/>
      <c r="CA5739" s="6"/>
      <c r="CB5739" s="6"/>
      <c r="CC5739" s="6"/>
      <c r="CD5739" s="6"/>
      <c r="CE5739" s="6"/>
      <c r="CF5739" s="6"/>
      <c r="CG5739" s="6"/>
      <c r="CH5739" s="6"/>
      <c r="CI5739" s="6"/>
      <c r="CJ5739" s="6"/>
      <c r="CK5739" s="6"/>
      <c r="CL5739" s="6"/>
      <c r="CM5739" s="6"/>
      <c r="CN5739" s="6"/>
      <c r="CO5739" s="6"/>
      <c r="CP5739" s="6"/>
      <c r="CQ5739" s="6"/>
      <c r="CR5739" s="6"/>
      <c r="CS5739" s="6"/>
      <c r="CT5739" s="6"/>
      <c r="CU5739" s="6"/>
      <c r="CV5739" s="6"/>
      <c r="CW5739" s="6"/>
      <c r="CX5739" s="6"/>
      <c r="CY5739" s="6"/>
      <c r="CZ5739" s="6"/>
      <c r="DA5739" s="6"/>
      <c r="DB5739" s="6"/>
      <c r="DC5739" s="6"/>
      <c r="DD5739" s="6"/>
      <c r="DE5739" s="6"/>
      <c r="DF5739" s="6"/>
      <c r="DG5739" s="6"/>
      <c r="DH5739" s="6"/>
      <c r="DI5739" s="6"/>
      <c r="DJ5739" s="6"/>
    </row>
    <row r="5740" spans="15:114" ht="15" customHeight="1" x14ac:dyDescent="0.15"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6"/>
      <c r="BD5740" s="6"/>
      <c r="BE5740" s="6"/>
      <c r="BF5740" s="6"/>
      <c r="BG5740" s="6"/>
      <c r="BH5740" s="6"/>
      <c r="BI5740" s="6"/>
      <c r="BJ5740" s="6"/>
      <c r="BK5740" s="6"/>
      <c r="BL5740" s="6"/>
      <c r="BM5740" s="6"/>
      <c r="BN5740" s="6"/>
      <c r="BO5740" s="6"/>
      <c r="BP5740" s="6"/>
      <c r="BQ5740" s="6"/>
      <c r="BR5740" s="6"/>
      <c r="BS5740" s="6"/>
      <c r="BT5740" s="6"/>
      <c r="BU5740" s="6"/>
      <c r="BV5740" s="6"/>
      <c r="BW5740" s="6"/>
      <c r="BX5740" s="6"/>
      <c r="BY5740" s="6"/>
      <c r="BZ5740" s="6"/>
      <c r="CA5740" s="6"/>
      <c r="CB5740" s="6"/>
      <c r="CC5740" s="6"/>
      <c r="CD5740" s="6"/>
      <c r="CE5740" s="6"/>
      <c r="CF5740" s="6"/>
      <c r="CG5740" s="6"/>
      <c r="CH5740" s="6"/>
      <c r="CI5740" s="6"/>
      <c r="CJ5740" s="6"/>
      <c r="CK5740" s="6"/>
      <c r="CL5740" s="6"/>
      <c r="CM5740" s="6"/>
      <c r="CN5740" s="6"/>
      <c r="CO5740" s="6"/>
      <c r="CP5740" s="6"/>
      <c r="CQ5740" s="6"/>
      <c r="CR5740" s="6"/>
      <c r="CS5740" s="6"/>
      <c r="CT5740" s="6"/>
      <c r="CU5740" s="6"/>
      <c r="CV5740" s="6"/>
      <c r="CW5740" s="6"/>
      <c r="CX5740" s="6"/>
      <c r="CY5740" s="6"/>
      <c r="CZ5740" s="6"/>
      <c r="DA5740" s="6"/>
      <c r="DB5740" s="6"/>
      <c r="DC5740" s="6"/>
      <c r="DD5740" s="6"/>
      <c r="DE5740" s="6"/>
      <c r="DF5740" s="6"/>
      <c r="DG5740" s="6"/>
      <c r="DH5740" s="6"/>
      <c r="DI5740" s="6"/>
      <c r="DJ5740" s="6"/>
    </row>
    <row r="5741" spans="15:114" ht="15" customHeight="1" x14ac:dyDescent="0.15"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6"/>
      <c r="BD5741" s="6"/>
      <c r="BE5741" s="6"/>
      <c r="BF5741" s="6"/>
      <c r="BG5741" s="6"/>
      <c r="BH5741" s="6"/>
      <c r="BI5741" s="6"/>
      <c r="BJ5741" s="6"/>
      <c r="BK5741" s="6"/>
      <c r="BL5741" s="6"/>
      <c r="BM5741" s="6"/>
      <c r="BN5741" s="6"/>
      <c r="BO5741" s="6"/>
      <c r="BP5741" s="6"/>
      <c r="BQ5741" s="6"/>
      <c r="BR5741" s="6"/>
      <c r="BS5741" s="6"/>
      <c r="BT5741" s="6"/>
      <c r="BU5741" s="6"/>
      <c r="BV5741" s="6"/>
      <c r="BW5741" s="6"/>
      <c r="BX5741" s="6"/>
      <c r="BY5741" s="6"/>
      <c r="BZ5741" s="6"/>
      <c r="CA5741" s="6"/>
      <c r="CB5741" s="6"/>
      <c r="CC5741" s="6"/>
      <c r="CD5741" s="6"/>
      <c r="CE5741" s="6"/>
      <c r="CF5741" s="6"/>
      <c r="CG5741" s="6"/>
      <c r="CH5741" s="6"/>
      <c r="CI5741" s="6"/>
      <c r="CJ5741" s="6"/>
      <c r="CK5741" s="6"/>
      <c r="CL5741" s="6"/>
      <c r="CM5741" s="6"/>
      <c r="CN5741" s="6"/>
      <c r="CO5741" s="6"/>
      <c r="CP5741" s="6"/>
      <c r="CQ5741" s="6"/>
      <c r="CR5741" s="6"/>
      <c r="CS5741" s="6"/>
      <c r="CT5741" s="6"/>
      <c r="CU5741" s="6"/>
      <c r="CV5741" s="6"/>
      <c r="CW5741" s="6"/>
      <c r="CX5741" s="6"/>
      <c r="CY5741" s="6"/>
      <c r="CZ5741" s="6"/>
      <c r="DA5741" s="6"/>
      <c r="DB5741" s="6"/>
      <c r="DC5741" s="6"/>
      <c r="DD5741" s="6"/>
      <c r="DE5741" s="6"/>
      <c r="DF5741" s="6"/>
      <c r="DG5741" s="6"/>
      <c r="DH5741" s="6"/>
      <c r="DI5741" s="6"/>
      <c r="DJ5741" s="6"/>
    </row>
    <row r="5742" spans="15:114" ht="15" customHeight="1" x14ac:dyDescent="0.15"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6"/>
      <c r="BD5742" s="6"/>
      <c r="BE5742" s="6"/>
      <c r="BF5742" s="6"/>
      <c r="BG5742" s="6"/>
      <c r="BH5742" s="6"/>
      <c r="BI5742" s="6"/>
      <c r="BJ5742" s="6"/>
      <c r="BK5742" s="6"/>
      <c r="BL5742" s="6"/>
      <c r="BM5742" s="6"/>
      <c r="BN5742" s="6"/>
      <c r="BO5742" s="6"/>
      <c r="BP5742" s="6"/>
      <c r="BQ5742" s="6"/>
      <c r="BR5742" s="6"/>
      <c r="BS5742" s="6"/>
      <c r="BT5742" s="6"/>
      <c r="BU5742" s="6"/>
      <c r="BV5742" s="6"/>
      <c r="BW5742" s="6"/>
      <c r="BX5742" s="6"/>
      <c r="BY5742" s="6"/>
      <c r="BZ5742" s="6"/>
      <c r="CA5742" s="6"/>
      <c r="CB5742" s="6"/>
      <c r="CC5742" s="6"/>
      <c r="CD5742" s="6"/>
      <c r="CE5742" s="6"/>
      <c r="CF5742" s="6"/>
      <c r="CG5742" s="6"/>
      <c r="CH5742" s="6"/>
      <c r="CI5742" s="6"/>
      <c r="CJ5742" s="6"/>
      <c r="CK5742" s="6"/>
      <c r="CL5742" s="6"/>
      <c r="CM5742" s="6"/>
      <c r="CN5742" s="6"/>
      <c r="CO5742" s="6"/>
      <c r="CP5742" s="6"/>
      <c r="CQ5742" s="6"/>
      <c r="CR5742" s="6"/>
      <c r="CS5742" s="6"/>
      <c r="CT5742" s="6"/>
      <c r="CU5742" s="6"/>
      <c r="CV5742" s="6"/>
      <c r="CW5742" s="6"/>
      <c r="CX5742" s="6"/>
      <c r="CY5742" s="6"/>
      <c r="CZ5742" s="6"/>
      <c r="DA5742" s="6"/>
      <c r="DB5742" s="6"/>
      <c r="DC5742" s="6"/>
      <c r="DD5742" s="6"/>
      <c r="DE5742" s="6"/>
      <c r="DF5742" s="6"/>
      <c r="DG5742" s="6"/>
      <c r="DH5742" s="6"/>
      <c r="DI5742" s="6"/>
      <c r="DJ5742" s="6"/>
    </row>
    <row r="5743" spans="15:114" ht="15" customHeight="1" x14ac:dyDescent="0.15"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6"/>
      <c r="BD5743" s="6"/>
      <c r="BE5743" s="6"/>
      <c r="BF5743" s="6"/>
      <c r="BG5743" s="6"/>
      <c r="BH5743" s="6"/>
      <c r="BI5743" s="6"/>
      <c r="BJ5743" s="6"/>
      <c r="BK5743" s="6"/>
      <c r="BL5743" s="6"/>
      <c r="BM5743" s="6"/>
      <c r="BN5743" s="6"/>
      <c r="BO5743" s="6"/>
      <c r="BP5743" s="6"/>
      <c r="BQ5743" s="6"/>
      <c r="BR5743" s="6"/>
      <c r="BS5743" s="6"/>
      <c r="BT5743" s="6"/>
      <c r="BU5743" s="6"/>
      <c r="BV5743" s="6"/>
      <c r="BW5743" s="6"/>
      <c r="BX5743" s="6"/>
      <c r="BY5743" s="6"/>
      <c r="BZ5743" s="6"/>
      <c r="CA5743" s="6"/>
      <c r="CB5743" s="6"/>
      <c r="CC5743" s="6"/>
      <c r="CD5743" s="6"/>
      <c r="CE5743" s="6"/>
      <c r="CF5743" s="6"/>
      <c r="CG5743" s="6"/>
      <c r="CH5743" s="6"/>
      <c r="CI5743" s="6"/>
      <c r="CJ5743" s="6"/>
      <c r="CK5743" s="6"/>
      <c r="CL5743" s="6"/>
      <c r="CM5743" s="6"/>
      <c r="CN5743" s="6"/>
      <c r="CO5743" s="6"/>
      <c r="CP5743" s="6"/>
      <c r="CQ5743" s="6"/>
      <c r="CR5743" s="6"/>
      <c r="CS5743" s="6"/>
      <c r="CT5743" s="6"/>
      <c r="CU5743" s="6"/>
      <c r="CV5743" s="6"/>
      <c r="CW5743" s="6"/>
      <c r="CX5743" s="6"/>
      <c r="CY5743" s="6"/>
      <c r="CZ5743" s="6"/>
      <c r="DA5743" s="6"/>
      <c r="DB5743" s="6"/>
      <c r="DC5743" s="6"/>
      <c r="DD5743" s="6"/>
      <c r="DE5743" s="6"/>
      <c r="DF5743" s="6"/>
      <c r="DG5743" s="6"/>
      <c r="DH5743" s="6"/>
      <c r="DI5743" s="6"/>
      <c r="DJ5743" s="6"/>
    </row>
    <row r="5744" spans="15:114" ht="15" customHeight="1" x14ac:dyDescent="0.15"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6"/>
      <c r="BD5744" s="6"/>
      <c r="BE5744" s="6"/>
      <c r="BF5744" s="6"/>
      <c r="BG5744" s="6"/>
      <c r="BH5744" s="6"/>
      <c r="BI5744" s="6"/>
      <c r="BJ5744" s="6"/>
      <c r="BK5744" s="6"/>
      <c r="BL5744" s="6"/>
      <c r="BM5744" s="6"/>
      <c r="BN5744" s="6"/>
      <c r="BO5744" s="6"/>
      <c r="BP5744" s="6"/>
      <c r="BQ5744" s="6"/>
      <c r="BR5744" s="6"/>
      <c r="BS5744" s="6"/>
      <c r="BT5744" s="6"/>
      <c r="BU5744" s="6"/>
      <c r="BV5744" s="6"/>
      <c r="BW5744" s="6"/>
      <c r="BX5744" s="6"/>
      <c r="BY5744" s="6"/>
      <c r="BZ5744" s="6"/>
      <c r="CA5744" s="6"/>
      <c r="CB5744" s="6"/>
      <c r="CC5744" s="6"/>
      <c r="CD5744" s="6"/>
      <c r="CE5744" s="6"/>
      <c r="CF5744" s="6"/>
      <c r="CG5744" s="6"/>
      <c r="CH5744" s="6"/>
      <c r="CI5744" s="6"/>
      <c r="CJ5744" s="6"/>
      <c r="CK5744" s="6"/>
      <c r="CL5744" s="6"/>
      <c r="CM5744" s="6"/>
      <c r="CN5744" s="6"/>
      <c r="CO5744" s="6"/>
      <c r="CP5744" s="6"/>
      <c r="CQ5744" s="6"/>
      <c r="CR5744" s="6"/>
      <c r="CS5744" s="6"/>
      <c r="CT5744" s="6"/>
      <c r="CU5744" s="6"/>
      <c r="CV5744" s="6"/>
      <c r="CW5744" s="6"/>
      <c r="CX5744" s="6"/>
      <c r="CY5744" s="6"/>
      <c r="CZ5744" s="6"/>
      <c r="DA5744" s="6"/>
      <c r="DB5744" s="6"/>
      <c r="DC5744" s="6"/>
      <c r="DD5744" s="6"/>
      <c r="DE5744" s="6"/>
      <c r="DF5744" s="6"/>
      <c r="DG5744" s="6"/>
      <c r="DH5744" s="6"/>
      <c r="DI5744" s="6"/>
      <c r="DJ5744" s="6"/>
    </row>
    <row r="5745" spans="15:114" ht="15" customHeight="1" x14ac:dyDescent="0.15"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6"/>
      <c r="BD5745" s="6"/>
      <c r="BE5745" s="6"/>
      <c r="BF5745" s="6"/>
      <c r="BG5745" s="6"/>
      <c r="BH5745" s="6"/>
      <c r="BI5745" s="6"/>
      <c r="BJ5745" s="6"/>
      <c r="BK5745" s="6"/>
      <c r="BL5745" s="6"/>
      <c r="BM5745" s="6"/>
      <c r="BN5745" s="6"/>
      <c r="BO5745" s="6"/>
      <c r="BP5745" s="6"/>
      <c r="BQ5745" s="6"/>
      <c r="BR5745" s="6"/>
      <c r="BS5745" s="6"/>
      <c r="BT5745" s="6"/>
      <c r="BU5745" s="6"/>
      <c r="BV5745" s="6"/>
      <c r="BW5745" s="6"/>
      <c r="BX5745" s="6"/>
      <c r="BY5745" s="6"/>
      <c r="BZ5745" s="6"/>
      <c r="CA5745" s="6"/>
      <c r="CB5745" s="6"/>
      <c r="CC5745" s="6"/>
      <c r="CD5745" s="6"/>
      <c r="CE5745" s="6"/>
      <c r="CF5745" s="6"/>
      <c r="CG5745" s="6"/>
      <c r="CH5745" s="6"/>
      <c r="CI5745" s="6"/>
      <c r="CJ5745" s="6"/>
      <c r="CK5745" s="6"/>
      <c r="CL5745" s="6"/>
      <c r="CM5745" s="6"/>
      <c r="CN5745" s="6"/>
      <c r="CO5745" s="6"/>
      <c r="CP5745" s="6"/>
      <c r="CQ5745" s="6"/>
      <c r="CR5745" s="6"/>
      <c r="CS5745" s="6"/>
      <c r="CT5745" s="6"/>
      <c r="CU5745" s="6"/>
      <c r="CV5745" s="6"/>
      <c r="CW5745" s="6"/>
      <c r="CX5745" s="6"/>
      <c r="CY5745" s="6"/>
      <c r="CZ5745" s="6"/>
      <c r="DA5745" s="6"/>
      <c r="DB5745" s="6"/>
      <c r="DC5745" s="6"/>
      <c r="DD5745" s="6"/>
      <c r="DE5745" s="6"/>
      <c r="DF5745" s="6"/>
      <c r="DG5745" s="6"/>
      <c r="DH5745" s="6"/>
      <c r="DI5745" s="6"/>
      <c r="DJ5745" s="6"/>
    </row>
    <row r="5746" spans="15:114" ht="15" customHeight="1" x14ac:dyDescent="0.15"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  <c r="BH5746" s="6"/>
      <c r="BI5746" s="6"/>
      <c r="BJ5746" s="6"/>
      <c r="BK5746" s="6"/>
      <c r="BL5746" s="6"/>
      <c r="BM5746" s="6"/>
      <c r="BN5746" s="6"/>
      <c r="BO5746" s="6"/>
      <c r="BP5746" s="6"/>
      <c r="BQ5746" s="6"/>
      <c r="BR5746" s="6"/>
      <c r="BS5746" s="6"/>
      <c r="BT5746" s="6"/>
      <c r="BU5746" s="6"/>
      <c r="BV5746" s="6"/>
      <c r="BW5746" s="6"/>
      <c r="BX5746" s="6"/>
      <c r="BY5746" s="6"/>
      <c r="BZ5746" s="6"/>
      <c r="CA5746" s="6"/>
      <c r="CB5746" s="6"/>
      <c r="CC5746" s="6"/>
      <c r="CD5746" s="6"/>
      <c r="CE5746" s="6"/>
      <c r="CF5746" s="6"/>
      <c r="CG5746" s="6"/>
      <c r="CH5746" s="6"/>
      <c r="CI5746" s="6"/>
      <c r="CJ5746" s="6"/>
      <c r="CK5746" s="6"/>
      <c r="CL5746" s="6"/>
      <c r="CM5746" s="6"/>
      <c r="CN5746" s="6"/>
      <c r="CO5746" s="6"/>
      <c r="CP5746" s="6"/>
      <c r="CQ5746" s="6"/>
      <c r="CR5746" s="6"/>
      <c r="CS5746" s="6"/>
      <c r="CT5746" s="6"/>
      <c r="CU5746" s="6"/>
      <c r="CV5746" s="6"/>
      <c r="CW5746" s="6"/>
      <c r="CX5746" s="6"/>
      <c r="CY5746" s="6"/>
      <c r="CZ5746" s="6"/>
      <c r="DA5746" s="6"/>
      <c r="DB5746" s="6"/>
      <c r="DC5746" s="6"/>
      <c r="DD5746" s="6"/>
      <c r="DE5746" s="6"/>
      <c r="DF5746" s="6"/>
      <c r="DG5746" s="6"/>
      <c r="DH5746" s="6"/>
      <c r="DI5746" s="6"/>
      <c r="DJ5746" s="6"/>
    </row>
    <row r="5747" spans="15:114" ht="15" customHeight="1" x14ac:dyDescent="0.15"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  <c r="BH5747" s="6"/>
      <c r="BI5747" s="6"/>
      <c r="BJ5747" s="6"/>
      <c r="BK5747" s="6"/>
      <c r="BL5747" s="6"/>
      <c r="BM5747" s="6"/>
      <c r="BN5747" s="6"/>
      <c r="BO5747" s="6"/>
      <c r="BP5747" s="6"/>
      <c r="BQ5747" s="6"/>
      <c r="BR5747" s="6"/>
      <c r="BS5747" s="6"/>
      <c r="BT5747" s="6"/>
      <c r="BU5747" s="6"/>
      <c r="BV5747" s="6"/>
      <c r="BW5747" s="6"/>
      <c r="BX5747" s="6"/>
      <c r="BY5747" s="6"/>
      <c r="BZ5747" s="6"/>
      <c r="CA5747" s="6"/>
      <c r="CB5747" s="6"/>
      <c r="CC5747" s="6"/>
      <c r="CD5747" s="6"/>
      <c r="CE5747" s="6"/>
      <c r="CF5747" s="6"/>
      <c r="CG5747" s="6"/>
      <c r="CH5747" s="6"/>
      <c r="CI5747" s="6"/>
      <c r="CJ5747" s="6"/>
      <c r="CK5747" s="6"/>
      <c r="CL5747" s="6"/>
      <c r="CM5747" s="6"/>
      <c r="CN5747" s="6"/>
      <c r="CO5747" s="6"/>
      <c r="CP5747" s="6"/>
      <c r="CQ5747" s="6"/>
      <c r="CR5747" s="6"/>
      <c r="CS5747" s="6"/>
      <c r="CT5747" s="6"/>
      <c r="CU5747" s="6"/>
      <c r="CV5747" s="6"/>
      <c r="CW5747" s="6"/>
      <c r="CX5747" s="6"/>
      <c r="CY5747" s="6"/>
      <c r="CZ5747" s="6"/>
      <c r="DA5747" s="6"/>
      <c r="DB5747" s="6"/>
      <c r="DC5747" s="6"/>
      <c r="DD5747" s="6"/>
      <c r="DE5747" s="6"/>
      <c r="DF5747" s="6"/>
      <c r="DG5747" s="6"/>
      <c r="DH5747" s="6"/>
      <c r="DI5747" s="6"/>
      <c r="DJ5747" s="6"/>
    </row>
    <row r="5748" spans="15:114" ht="15" customHeight="1" x14ac:dyDescent="0.15"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6"/>
      <c r="BD5748" s="6"/>
      <c r="BE5748" s="6"/>
      <c r="BF5748" s="6"/>
      <c r="BG5748" s="6"/>
      <c r="BH5748" s="6"/>
      <c r="BI5748" s="6"/>
      <c r="BJ5748" s="6"/>
      <c r="BK5748" s="6"/>
      <c r="BL5748" s="6"/>
      <c r="BM5748" s="6"/>
      <c r="BN5748" s="6"/>
      <c r="BO5748" s="6"/>
      <c r="BP5748" s="6"/>
      <c r="BQ5748" s="6"/>
      <c r="BR5748" s="6"/>
      <c r="BS5748" s="6"/>
      <c r="BT5748" s="6"/>
      <c r="BU5748" s="6"/>
      <c r="BV5748" s="6"/>
      <c r="BW5748" s="6"/>
      <c r="BX5748" s="6"/>
      <c r="BY5748" s="6"/>
      <c r="BZ5748" s="6"/>
      <c r="CA5748" s="6"/>
      <c r="CB5748" s="6"/>
      <c r="CC5748" s="6"/>
      <c r="CD5748" s="6"/>
      <c r="CE5748" s="6"/>
      <c r="CF5748" s="6"/>
      <c r="CG5748" s="6"/>
      <c r="CH5748" s="6"/>
      <c r="CI5748" s="6"/>
      <c r="CJ5748" s="6"/>
      <c r="CK5748" s="6"/>
      <c r="CL5748" s="6"/>
      <c r="CM5748" s="6"/>
      <c r="CN5748" s="6"/>
      <c r="CO5748" s="6"/>
      <c r="CP5748" s="6"/>
      <c r="CQ5748" s="6"/>
      <c r="CR5748" s="6"/>
      <c r="CS5748" s="6"/>
      <c r="CT5748" s="6"/>
      <c r="CU5748" s="6"/>
      <c r="CV5748" s="6"/>
      <c r="CW5748" s="6"/>
      <c r="CX5748" s="6"/>
      <c r="CY5748" s="6"/>
      <c r="CZ5748" s="6"/>
      <c r="DA5748" s="6"/>
      <c r="DB5748" s="6"/>
      <c r="DC5748" s="6"/>
      <c r="DD5748" s="6"/>
      <c r="DE5748" s="6"/>
      <c r="DF5748" s="6"/>
      <c r="DG5748" s="6"/>
      <c r="DH5748" s="6"/>
      <c r="DI5748" s="6"/>
      <c r="DJ5748" s="6"/>
    </row>
    <row r="5749" spans="15:114" ht="15" customHeight="1" x14ac:dyDescent="0.15"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6"/>
      <c r="BD5749" s="6"/>
      <c r="BE5749" s="6"/>
      <c r="BF5749" s="6"/>
      <c r="BG5749" s="6"/>
      <c r="BH5749" s="6"/>
      <c r="BI5749" s="6"/>
      <c r="BJ5749" s="6"/>
      <c r="BK5749" s="6"/>
      <c r="BL5749" s="6"/>
      <c r="BM5749" s="6"/>
      <c r="BN5749" s="6"/>
      <c r="BO5749" s="6"/>
      <c r="BP5749" s="6"/>
      <c r="BQ5749" s="6"/>
      <c r="BR5749" s="6"/>
      <c r="BS5749" s="6"/>
      <c r="BT5749" s="6"/>
      <c r="BU5749" s="6"/>
      <c r="BV5749" s="6"/>
      <c r="BW5749" s="6"/>
      <c r="BX5749" s="6"/>
      <c r="BY5749" s="6"/>
      <c r="BZ5749" s="6"/>
      <c r="CA5749" s="6"/>
      <c r="CB5749" s="6"/>
      <c r="CC5749" s="6"/>
      <c r="CD5749" s="6"/>
      <c r="CE5749" s="6"/>
      <c r="CF5749" s="6"/>
      <c r="CG5749" s="6"/>
      <c r="CH5749" s="6"/>
      <c r="CI5749" s="6"/>
      <c r="CJ5749" s="6"/>
      <c r="CK5749" s="6"/>
      <c r="CL5749" s="6"/>
      <c r="CM5749" s="6"/>
      <c r="CN5749" s="6"/>
      <c r="CO5749" s="6"/>
      <c r="CP5749" s="6"/>
      <c r="CQ5749" s="6"/>
      <c r="CR5749" s="6"/>
      <c r="CS5749" s="6"/>
      <c r="CT5749" s="6"/>
      <c r="CU5749" s="6"/>
      <c r="CV5749" s="6"/>
      <c r="CW5749" s="6"/>
      <c r="CX5749" s="6"/>
      <c r="CY5749" s="6"/>
      <c r="CZ5749" s="6"/>
      <c r="DA5749" s="6"/>
      <c r="DB5749" s="6"/>
      <c r="DC5749" s="6"/>
      <c r="DD5749" s="6"/>
      <c r="DE5749" s="6"/>
      <c r="DF5749" s="6"/>
      <c r="DG5749" s="6"/>
      <c r="DH5749" s="6"/>
      <c r="DI5749" s="6"/>
      <c r="DJ5749" s="6"/>
    </row>
    <row r="5750" spans="15:114" ht="15" customHeight="1" x14ac:dyDescent="0.15"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6"/>
      <c r="BD5750" s="6"/>
      <c r="BE5750" s="6"/>
      <c r="BF5750" s="6"/>
      <c r="BG5750" s="6"/>
      <c r="BH5750" s="6"/>
      <c r="BI5750" s="6"/>
      <c r="BJ5750" s="6"/>
      <c r="BK5750" s="6"/>
      <c r="BL5750" s="6"/>
      <c r="BM5750" s="6"/>
      <c r="BN5750" s="6"/>
      <c r="BO5750" s="6"/>
      <c r="BP5750" s="6"/>
      <c r="BQ5750" s="6"/>
      <c r="BR5750" s="6"/>
      <c r="BS5750" s="6"/>
      <c r="BT5750" s="6"/>
      <c r="BU5750" s="6"/>
      <c r="BV5750" s="6"/>
      <c r="BW5750" s="6"/>
      <c r="BX5750" s="6"/>
      <c r="BY5750" s="6"/>
      <c r="BZ5750" s="6"/>
      <c r="CA5750" s="6"/>
      <c r="CB5750" s="6"/>
      <c r="CC5750" s="6"/>
      <c r="CD5750" s="6"/>
      <c r="CE5750" s="6"/>
      <c r="CF5750" s="6"/>
      <c r="CG5750" s="6"/>
      <c r="CH5750" s="6"/>
      <c r="CI5750" s="6"/>
      <c r="CJ5750" s="6"/>
      <c r="CK5750" s="6"/>
      <c r="CL5750" s="6"/>
      <c r="CM5750" s="6"/>
      <c r="CN5750" s="6"/>
      <c r="CO5750" s="6"/>
      <c r="CP5750" s="6"/>
      <c r="CQ5750" s="6"/>
      <c r="CR5750" s="6"/>
      <c r="CS5750" s="6"/>
      <c r="CT5750" s="6"/>
      <c r="CU5750" s="6"/>
      <c r="CV5750" s="6"/>
      <c r="CW5750" s="6"/>
      <c r="CX5750" s="6"/>
      <c r="CY5750" s="6"/>
      <c r="CZ5750" s="6"/>
      <c r="DA5750" s="6"/>
      <c r="DB5750" s="6"/>
      <c r="DC5750" s="6"/>
      <c r="DD5750" s="6"/>
      <c r="DE5750" s="6"/>
      <c r="DF5750" s="6"/>
      <c r="DG5750" s="6"/>
      <c r="DH5750" s="6"/>
      <c r="DI5750" s="6"/>
      <c r="DJ5750" s="6"/>
    </row>
    <row r="5751" spans="15:114" ht="15" customHeight="1" x14ac:dyDescent="0.15"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6"/>
      <c r="BD5751" s="6"/>
      <c r="BE5751" s="6"/>
      <c r="BF5751" s="6"/>
      <c r="BG5751" s="6"/>
      <c r="BH5751" s="6"/>
      <c r="BI5751" s="6"/>
      <c r="BJ5751" s="6"/>
      <c r="BK5751" s="6"/>
      <c r="BL5751" s="6"/>
      <c r="BM5751" s="6"/>
      <c r="BN5751" s="6"/>
      <c r="BO5751" s="6"/>
      <c r="BP5751" s="6"/>
      <c r="BQ5751" s="6"/>
      <c r="BR5751" s="6"/>
      <c r="BS5751" s="6"/>
      <c r="BT5751" s="6"/>
      <c r="BU5751" s="6"/>
      <c r="BV5751" s="6"/>
      <c r="BW5751" s="6"/>
      <c r="BX5751" s="6"/>
      <c r="BY5751" s="6"/>
      <c r="BZ5751" s="6"/>
      <c r="CA5751" s="6"/>
      <c r="CB5751" s="6"/>
      <c r="CC5751" s="6"/>
      <c r="CD5751" s="6"/>
      <c r="CE5751" s="6"/>
      <c r="CF5751" s="6"/>
      <c r="CG5751" s="6"/>
      <c r="CH5751" s="6"/>
      <c r="CI5751" s="6"/>
      <c r="CJ5751" s="6"/>
      <c r="CK5751" s="6"/>
      <c r="CL5751" s="6"/>
      <c r="CM5751" s="6"/>
      <c r="CN5751" s="6"/>
      <c r="CO5751" s="6"/>
      <c r="CP5751" s="6"/>
      <c r="CQ5751" s="6"/>
      <c r="CR5751" s="6"/>
      <c r="CS5751" s="6"/>
      <c r="CT5751" s="6"/>
      <c r="CU5751" s="6"/>
      <c r="CV5751" s="6"/>
      <c r="CW5751" s="6"/>
      <c r="CX5751" s="6"/>
      <c r="CY5751" s="6"/>
      <c r="CZ5751" s="6"/>
      <c r="DA5751" s="6"/>
      <c r="DB5751" s="6"/>
      <c r="DC5751" s="6"/>
      <c r="DD5751" s="6"/>
      <c r="DE5751" s="6"/>
      <c r="DF5751" s="6"/>
      <c r="DG5751" s="6"/>
      <c r="DH5751" s="6"/>
      <c r="DI5751" s="6"/>
      <c r="DJ5751" s="6"/>
    </row>
    <row r="5752" spans="15:114" ht="15" customHeight="1" x14ac:dyDescent="0.15"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6"/>
      <c r="BD5752" s="6"/>
      <c r="BE5752" s="6"/>
      <c r="BF5752" s="6"/>
      <c r="BG5752" s="6"/>
      <c r="BH5752" s="6"/>
      <c r="BI5752" s="6"/>
      <c r="BJ5752" s="6"/>
      <c r="BK5752" s="6"/>
      <c r="BL5752" s="6"/>
      <c r="BM5752" s="6"/>
      <c r="BN5752" s="6"/>
      <c r="BO5752" s="6"/>
      <c r="BP5752" s="6"/>
      <c r="BQ5752" s="6"/>
      <c r="BR5752" s="6"/>
      <c r="BS5752" s="6"/>
      <c r="BT5752" s="6"/>
      <c r="BU5752" s="6"/>
      <c r="BV5752" s="6"/>
      <c r="BW5752" s="6"/>
      <c r="BX5752" s="6"/>
      <c r="BY5752" s="6"/>
      <c r="BZ5752" s="6"/>
      <c r="CA5752" s="6"/>
      <c r="CB5752" s="6"/>
      <c r="CC5752" s="6"/>
      <c r="CD5752" s="6"/>
      <c r="CE5752" s="6"/>
      <c r="CF5752" s="6"/>
      <c r="CG5752" s="6"/>
      <c r="CH5752" s="6"/>
      <c r="CI5752" s="6"/>
      <c r="CJ5752" s="6"/>
      <c r="CK5752" s="6"/>
      <c r="CL5752" s="6"/>
      <c r="CM5752" s="6"/>
      <c r="CN5752" s="6"/>
      <c r="CO5752" s="6"/>
      <c r="CP5752" s="6"/>
      <c r="CQ5752" s="6"/>
      <c r="CR5752" s="6"/>
      <c r="CS5752" s="6"/>
      <c r="CT5752" s="6"/>
      <c r="CU5752" s="6"/>
      <c r="CV5752" s="6"/>
      <c r="CW5752" s="6"/>
      <c r="CX5752" s="6"/>
      <c r="CY5752" s="6"/>
      <c r="CZ5752" s="6"/>
      <c r="DA5752" s="6"/>
      <c r="DB5752" s="6"/>
      <c r="DC5752" s="6"/>
      <c r="DD5752" s="6"/>
      <c r="DE5752" s="6"/>
      <c r="DF5752" s="6"/>
      <c r="DG5752" s="6"/>
      <c r="DH5752" s="6"/>
      <c r="DI5752" s="6"/>
      <c r="DJ5752" s="6"/>
    </row>
    <row r="5753" spans="15:114" ht="15" customHeight="1" x14ac:dyDescent="0.15"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6"/>
      <c r="BD5753" s="6"/>
      <c r="BE5753" s="6"/>
      <c r="BF5753" s="6"/>
      <c r="BG5753" s="6"/>
      <c r="BH5753" s="6"/>
      <c r="BI5753" s="6"/>
      <c r="BJ5753" s="6"/>
      <c r="BK5753" s="6"/>
      <c r="BL5753" s="6"/>
      <c r="BM5753" s="6"/>
      <c r="BN5753" s="6"/>
      <c r="BO5753" s="6"/>
      <c r="BP5753" s="6"/>
      <c r="BQ5753" s="6"/>
      <c r="BR5753" s="6"/>
      <c r="BS5753" s="6"/>
      <c r="BT5753" s="6"/>
      <c r="BU5753" s="6"/>
      <c r="BV5753" s="6"/>
      <c r="BW5753" s="6"/>
      <c r="BX5753" s="6"/>
      <c r="BY5753" s="6"/>
      <c r="BZ5753" s="6"/>
      <c r="CA5753" s="6"/>
      <c r="CB5753" s="6"/>
      <c r="CC5753" s="6"/>
      <c r="CD5753" s="6"/>
      <c r="CE5753" s="6"/>
      <c r="CF5753" s="6"/>
      <c r="CG5753" s="6"/>
      <c r="CH5753" s="6"/>
      <c r="CI5753" s="6"/>
      <c r="CJ5753" s="6"/>
      <c r="CK5753" s="6"/>
      <c r="CL5753" s="6"/>
      <c r="CM5753" s="6"/>
      <c r="CN5753" s="6"/>
      <c r="CO5753" s="6"/>
      <c r="CP5753" s="6"/>
      <c r="CQ5753" s="6"/>
      <c r="CR5753" s="6"/>
      <c r="CS5753" s="6"/>
      <c r="CT5753" s="6"/>
      <c r="CU5753" s="6"/>
      <c r="CV5753" s="6"/>
      <c r="CW5753" s="6"/>
      <c r="CX5753" s="6"/>
      <c r="CY5753" s="6"/>
      <c r="CZ5753" s="6"/>
      <c r="DA5753" s="6"/>
      <c r="DB5753" s="6"/>
      <c r="DC5753" s="6"/>
      <c r="DD5753" s="6"/>
      <c r="DE5753" s="6"/>
      <c r="DF5753" s="6"/>
      <c r="DG5753" s="6"/>
      <c r="DH5753" s="6"/>
      <c r="DI5753" s="6"/>
      <c r="DJ5753" s="6"/>
    </row>
    <row r="5754" spans="15:114" ht="15" customHeight="1" x14ac:dyDescent="0.15"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6"/>
      <c r="BD5754" s="6"/>
      <c r="BE5754" s="6"/>
      <c r="BF5754" s="6"/>
      <c r="BG5754" s="6"/>
      <c r="BH5754" s="6"/>
      <c r="BI5754" s="6"/>
      <c r="BJ5754" s="6"/>
      <c r="BK5754" s="6"/>
      <c r="BL5754" s="6"/>
      <c r="BM5754" s="6"/>
      <c r="BN5754" s="6"/>
      <c r="BO5754" s="6"/>
      <c r="BP5754" s="6"/>
      <c r="BQ5754" s="6"/>
      <c r="BR5754" s="6"/>
      <c r="BS5754" s="6"/>
      <c r="BT5754" s="6"/>
      <c r="BU5754" s="6"/>
      <c r="BV5754" s="6"/>
      <c r="BW5754" s="6"/>
      <c r="BX5754" s="6"/>
      <c r="BY5754" s="6"/>
      <c r="BZ5754" s="6"/>
      <c r="CA5754" s="6"/>
      <c r="CB5754" s="6"/>
      <c r="CC5754" s="6"/>
      <c r="CD5754" s="6"/>
      <c r="CE5754" s="6"/>
      <c r="CF5754" s="6"/>
      <c r="CG5754" s="6"/>
      <c r="CH5754" s="6"/>
      <c r="CI5754" s="6"/>
      <c r="CJ5754" s="6"/>
      <c r="CK5754" s="6"/>
      <c r="CL5754" s="6"/>
      <c r="CM5754" s="6"/>
      <c r="CN5754" s="6"/>
      <c r="CO5754" s="6"/>
      <c r="CP5754" s="6"/>
      <c r="CQ5754" s="6"/>
      <c r="CR5754" s="6"/>
      <c r="CS5754" s="6"/>
      <c r="CT5754" s="6"/>
      <c r="CU5754" s="6"/>
      <c r="CV5754" s="6"/>
      <c r="CW5754" s="6"/>
      <c r="CX5754" s="6"/>
      <c r="CY5754" s="6"/>
      <c r="CZ5754" s="6"/>
      <c r="DA5754" s="6"/>
      <c r="DB5754" s="6"/>
      <c r="DC5754" s="6"/>
      <c r="DD5754" s="6"/>
      <c r="DE5754" s="6"/>
      <c r="DF5754" s="6"/>
      <c r="DG5754" s="6"/>
      <c r="DH5754" s="6"/>
      <c r="DI5754" s="6"/>
      <c r="DJ5754" s="6"/>
    </row>
    <row r="5755" spans="15:114" ht="15" customHeight="1" x14ac:dyDescent="0.15"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6"/>
      <c r="BD5755" s="6"/>
      <c r="BE5755" s="6"/>
      <c r="BF5755" s="6"/>
      <c r="BG5755" s="6"/>
      <c r="BH5755" s="6"/>
      <c r="BI5755" s="6"/>
      <c r="BJ5755" s="6"/>
      <c r="BK5755" s="6"/>
      <c r="BL5755" s="6"/>
      <c r="BM5755" s="6"/>
      <c r="BN5755" s="6"/>
      <c r="BO5755" s="6"/>
      <c r="BP5755" s="6"/>
      <c r="BQ5755" s="6"/>
      <c r="BR5755" s="6"/>
      <c r="BS5755" s="6"/>
      <c r="BT5755" s="6"/>
      <c r="BU5755" s="6"/>
      <c r="BV5755" s="6"/>
      <c r="BW5755" s="6"/>
      <c r="BX5755" s="6"/>
      <c r="BY5755" s="6"/>
      <c r="BZ5755" s="6"/>
      <c r="CA5755" s="6"/>
      <c r="CB5755" s="6"/>
      <c r="CC5755" s="6"/>
      <c r="CD5755" s="6"/>
      <c r="CE5755" s="6"/>
      <c r="CF5755" s="6"/>
      <c r="CG5755" s="6"/>
      <c r="CH5755" s="6"/>
      <c r="CI5755" s="6"/>
      <c r="CJ5755" s="6"/>
      <c r="CK5755" s="6"/>
      <c r="CL5755" s="6"/>
      <c r="CM5755" s="6"/>
      <c r="CN5755" s="6"/>
      <c r="CO5755" s="6"/>
      <c r="CP5755" s="6"/>
      <c r="CQ5755" s="6"/>
      <c r="CR5755" s="6"/>
      <c r="CS5755" s="6"/>
      <c r="CT5755" s="6"/>
      <c r="CU5755" s="6"/>
      <c r="CV5755" s="6"/>
      <c r="CW5755" s="6"/>
      <c r="CX5755" s="6"/>
      <c r="CY5755" s="6"/>
      <c r="CZ5755" s="6"/>
      <c r="DA5755" s="6"/>
      <c r="DB5755" s="6"/>
      <c r="DC5755" s="6"/>
      <c r="DD5755" s="6"/>
      <c r="DE5755" s="6"/>
      <c r="DF5755" s="6"/>
      <c r="DG5755" s="6"/>
      <c r="DH5755" s="6"/>
      <c r="DI5755" s="6"/>
      <c r="DJ5755" s="6"/>
    </row>
    <row r="5756" spans="15:114" ht="15" customHeight="1" x14ac:dyDescent="0.15"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6"/>
      <c r="BD5756" s="6"/>
      <c r="BE5756" s="6"/>
      <c r="BF5756" s="6"/>
      <c r="BG5756" s="6"/>
      <c r="BH5756" s="6"/>
      <c r="BI5756" s="6"/>
      <c r="BJ5756" s="6"/>
      <c r="BK5756" s="6"/>
      <c r="BL5756" s="6"/>
      <c r="BM5756" s="6"/>
      <c r="BN5756" s="6"/>
      <c r="BO5756" s="6"/>
      <c r="BP5756" s="6"/>
      <c r="BQ5756" s="6"/>
      <c r="BR5756" s="6"/>
      <c r="BS5756" s="6"/>
      <c r="BT5756" s="6"/>
      <c r="BU5756" s="6"/>
      <c r="BV5756" s="6"/>
      <c r="BW5756" s="6"/>
      <c r="BX5756" s="6"/>
      <c r="BY5756" s="6"/>
      <c r="BZ5756" s="6"/>
      <c r="CA5756" s="6"/>
      <c r="CB5756" s="6"/>
      <c r="CC5756" s="6"/>
      <c r="CD5756" s="6"/>
      <c r="CE5756" s="6"/>
      <c r="CF5756" s="6"/>
      <c r="CG5756" s="6"/>
      <c r="CH5756" s="6"/>
      <c r="CI5756" s="6"/>
      <c r="CJ5756" s="6"/>
      <c r="CK5756" s="6"/>
      <c r="CL5756" s="6"/>
      <c r="CM5756" s="6"/>
      <c r="CN5756" s="6"/>
      <c r="CO5756" s="6"/>
      <c r="CP5756" s="6"/>
      <c r="CQ5756" s="6"/>
      <c r="CR5756" s="6"/>
      <c r="CS5756" s="6"/>
      <c r="CT5756" s="6"/>
      <c r="CU5756" s="6"/>
      <c r="CV5756" s="6"/>
      <c r="CW5756" s="6"/>
      <c r="CX5756" s="6"/>
      <c r="CY5756" s="6"/>
      <c r="CZ5756" s="6"/>
      <c r="DA5756" s="6"/>
      <c r="DB5756" s="6"/>
      <c r="DC5756" s="6"/>
      <c r="DD5756" s="6"/>
      <c r="DE5756" s="6"/>
      <c r="DF5756" s="6"/>
      <c r="DG5756" s="6"/>
      <c r="DH5756" s="6"/>
      <c r="DI5756" s="6"/>
      <c r="DJ5756" s="6"/>
    </row>
    <row r="5757" spans="15:114" ht="15" customHeight="1" x14ac:dyDescent="0.15"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6"/>
      <c r="BD5757" s="6"/>
      <c r="BE5757" s="6"/>
      <c r="BF5757" s="6"/>
      <c r="BG5757" s="6"/>
      <c r="BH5757" s="6"/>
      <c r="BI5757" s="6"/>
      <c r="BJ5757" s="6"/>
      <c r="BK5757" s="6"/>
      <c r="BL5757" s="6"/>
      <c r="BM5757" s="6"/>
      <c r="BN5757" s="6"/>
      <c r="BO5757" s="6"/>
      <c r="BP5757" s="6"/>
      <c r="BQ5757" s="6"/>
      <c r="BR5757" s="6"/>
      <c r="BS5757" s="6"/>
      <c r="BT5757" s="6"/>
      <c r="BU5757" s="6"/>
      <c r="BV5757" s="6"/>
      <c r="BW5757" s="6"/>
      <c r="BX5757" s="6"/>
      <c r="BY5757" s="6"/>
      <c r="BZ5757" s="6"/>
      <c r="CA5757" s="6"/>
      <c r="CB5757" s="6"/>
      <c r="CC5757" s="6"/>
      <c r="CD5757" s="6"/>
      <c r="CE5757" s="6"/>
      <c r="CF5757" s="6"/>
      <c r="CG5757" s="6"/>
      <c r="CH5757" s="6"/>
      <c r="CI5757" s="6"/>
      <c r="CJ5757" s="6"/>
      <c r="CK5757" s="6"/>
      <c r="CL5757" s="6"/>
      <c r="CM5757" s="6"/>
      <c r="CN5757" s="6"/>
      <c r="CO5757" s="6"/>
      <c r="CP5757" s="6"/>
      <c r="CQ5757" s="6"/>
      <c r="CR5757" s="6"/>
      <c r="CS5757" s="6"/>
      <c r="CT5757" s="6"/>
      <c r="CU5757" s="6"/>
      <c r="CV5757" s="6"/>
      <c r="CW5757" s="6"/>
      <c r="CX5757" s="6"/>
      <c r="CY5757" s="6"/>
      <c r="CZ5757" s="6"/>
      <c r="DA5757" s="6"/>
      <c r="DB5757" s="6"/>
      <c r="DC5757" s="6"/>
      <c r="DD5757" s="6"/>
      <c r="DE5757" s="6"/>
      <c r="DF5757" s="6"/>
      <c r="DG5757" s="6"/>
      <c r="DH5757" s="6"/>
      <c r="DI5757" s="6"/>
      <c r="DJ5757" s="6"/>
    </row>
    <row r="5758" spans="15:114" ht="15" customHeight="1" x14ac:dyDescent="0.15"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6"/>
      <c r="BD5758" s="6"/>
      <c r="BE5758" s="6"/>
      <c r="BF5758" s="6"/>
      <c r="BG5758" s="6"/>
      <c r="BH5758" s="6"/>
      <c r="BI5758" s="6"/>
      <c r="BJ5758" s="6"/>
      <c r="BK5758" s="6"/>
      <c r="BL5758" s="6"/>
      <c r="BM5758" s="6"/>
      <c r="BN5758" s="6"/>
      <c r="BO5758" s="6"/>
      <c r="BP5758" s="6"/>
      <c r="BQ5758" s="6"/>
      <c r="BR5758" s="6"/>
      <c r="BS5758" s="6"/>
      <c r="BT5758" s="6"/>
      <c r="BU5758" s="6"/>
      <c r="BV5758" s="6"/>
      <c r="BW5758" s="6"/>
      <c r="BX5758" s="6"/>
      <c r="BY5758" s="6"/>
      <c r="BZ5758" s="6"/>
      <c r="CA5758" s="6"/>
      <c r="CB5758" s="6"/>
      <c r="CC5758" s="6"/>
      <c r="CD5758" s="6"/>
      <c r="CE5758" s="6"/>
      <c r="CF5758" s="6"/>
      <c r="CG5758" s="6"/>
      <c r="CH5758" s="6"/>
      <c r="CI5758" s="6"/>
      <c r="CJ5758" s="6"/>
      <c r="CK5758" s="6"/>
      <c r="CL5758" s="6"/>
      <c r="CM5758" s="6"/>
      <c r="CN5758" s="6"/>
      <c r="CO5758" s="6"/>
      <c r="CP5758" s="6"/>
      <c r="CQ5758" s="6"/>
      <c r="CR5758" s="6"/>
      <c r="CS5758" s="6"/>
      <c r="CT5758" s="6"/>
      <c r="CU5758" s="6"/>
      <c r="CV5758" s="6"/>
      <c r="CW5758" s="6"/>
      <c r="CX5758" s="6"/>
      <c r="CY5758" s="6"/>
      <c r="CZ5758" s="6"/>
      <c r="DA5758" s="6"/>
      <c r="DB5758" s="6"/>
      <c r="DC5758" s="6"/>
      <c r="DD5758" s="6"/>
      <c r="DE5758" s="6"/>
      <c r="DF5758" s="6"/>
      <c r="DG5758" s="6"/>
      <c r="DH5758" s="6"/>
      <c r="DI5758" s="6"/>
      <c r="DJ5758" s="6"/>
    </row>
    <row r="5759" spans="15:114" ht="15" customHeight="1" x14ac:dyDescent="0.15"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6"/>
      <c r="BD5759" s="6"/>
      <c r="BE5759" s="6"/>
      <c r="BF5759" s="6"/>
      <c r="BG5759" s="6"/>
      <c r="BH5759" s="6"/>
      <c r="BI5759" s="6"/>
      <c r="BJ5759" s="6"/>
      <c r="BK5759" s="6"/>
      <c r="BL5759" s="6"/>
      <c r="BM5759" s="6"/>
      <c r="BN5759" s="6"/>
      <c r="BO5759" s="6"/>
      <c r="BP5759" s="6"/>
      <c r="BQ5759" s="6"/>
      <c r="BR5759" s="6"/>
      <c r="BS5759" s="6"/>
      <c r="BT5759" s="6"/>
      <c r="BU5759" s="6"/>
      <c r="BV5759" s="6"/>
      <c r="BW5759" s="6"/>
      <c r="BX5759" s="6"/>
      <c r="BY5759" s="6"/>
      <c r="BZ5759" s="6"/>
      <c r="CA5759" s="6"/>
      <c r="CB5759" s="6"/>
      <c r="CC5759" s="6"/>
      <c r="CD5759" s="6"/>
      <c r="CE5759" s="6"/>
      <c r="CF5759" s="6"/>
      <c r="CG5759" s="6"/>
      <c r="CH5759" s="6"/>
      <c r="CI5759" s="6"/>
      <c r="CJ5759" s="6"/>
      <c r="CK5759" s="6"/>
      <c r="CL5759" s="6"/>
      <c r="CM5759" s="6"/>
      <c r="CN5759" s="6"/>
      <c r="CO5759" s="6"/>
      <c r="CP5759" s="6"/>
      <c r="CQ5759" s="6"/>
      <c r="CR5759" s="6"/>
      <c r="CS5759" s="6"/>
      <c r="CT5759" s="6"/>
      <c r="CU5759" s="6"/>
      <c r="CV5759" s="6"/>
      <c r="CW5759" s="6"/>
      <c r="CX5759" s="6"/>
      <c r="CY5759" s="6"/>
      <c r="CZ5759" s="6"/>
      <c r="DA5759" s="6"/>
      <c r="DB5759" s="6"/>
      <c r="DC5759" s="6"/>
      <c r="DD5759" s="6"/>
      <c r="DE5759" s="6"/>
      <c r="DF5759" s="6"/>
      <c r="DG5759" s="6"/>
      <c r="DH5759" s="6"/>
      <c r="DI5759" s="6"/>
      <c r="DJ5759" s="6"/>
    </row>
    <row r="5760" spans="15:114" ht="15" customHeight="1" x14ac:dyDescent="0.15"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6"/>
      <c r="BD5760" s="6"/>
      <c r="BE5760" s="6"/>
      <c r="BF5760" s="6"/>
      <c r="BG5760" s="6"/>
      <c r="BH5760" s="6"/>
      <c r="BI5760" s="6"/>
      <c r="BJ5760" s="6"/>
      <c r="BK5760" s="6"/>
      <c r="BL5760" s="6"/>
      <c r="BM5760" s="6"/>
      <c r="BN5760" s="6"/>
      <c r="BO5760" s="6"/>
      <c r="BP5760" s="6"/>
      <c r="BQ5760" s="6"/>
      <c r="BR5760" s="6"/>
      <c r="BS5760" s="6"/>
      <c r="BT5760" s="6"/>
      <c r="BU5760" s="6"/>
      <c r="BV5760" s="6"/>
      <c r="BW5760" s="6"/>
      <c r="BX5760" s="6"/>
      <c r="BY5760" s="6"/>
      <c r="BZ5760" s="6"/>
      <c r="CA5760" s="6"/>
      <c r="CB5760" s="6"/>
      <c r="CC5760" s="6"/>
      <c r="CD5760" s="6"/>
      <c r="CE5760" s="6"/>
      <c r="CF5760" s="6"/>
      <c r="CG5760" s="6"/>
      <c r="CH5760" s="6"/>
      <c r="CI5760" s="6"/>
      <c r="CJ5760" s="6"/>
      <c r="CK5760" s="6"/>
      <c r="CL5760" s="6"/>
      <c r="CM5760" s="6"/>
      <c r="CN5760" s="6"/>
      <c r="CO5760" s="6"/>
      <c r="CP5760" s="6"/>
      <c r="CQ5760" s="6"/>
      <c r="CR5760" s="6"/>
      <c r="CS5760" s="6"/>
      <c r="CT5760" s="6"/>
      <c r="CU5760" s="6"/>
      <c r="CV5760" s="6"/>
      <c r="CW5760" s="6"/>
      <c r="CX5760" s="6"/>
      <c r="CY5760" s="6"/>
      <c r="CZ5760" s="6"/>
      <c r="DA5760" s="6"/>
      <c r="DB5760" s="6"/>
      <c r="DC5760" s="6"/>
      <c r="DD5760" s="6"/>
      <c r="DE5760" s="6"/>
      <c r="DF5760" s="6"/>
      <c r="DG5760" s="6"/>
      <c r="DH5760" s="6"/>
      <c r="DI5760" s="6"/>
      <c r="DJ5760" s="6"/>
    </row>
    <row r="5761" spans="15:114" ht="15" customHeight="1" x14ac:dyDescent="0.15"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6"/>
      <c r="BD5761" s="6"/>
      <c r="BE5761" s="6"/>
      <c r="BF5761" s="6"/>
      <c r="BG5761" s="6"/>
      <c r="BH5761" s="6"/>
      <c r="BI5761" s="6"/>
      <c r="BJ5761" s="6"/>
      <c r="BK5761" s="6"/>
      <c r="BL5761" s="6"/>
      <c r="BM5761" s="6"/>
      <c r="BN5761" s="6"/>
      <c r="BO5761" s="6"/>
      <c r="BP5761" s="6"/>
      <c r="BQ5761" s="6"/>
      <c r="BR5761" s="6"/>
      <c r="BS5761" s="6"/>
      <c r="BT5761" s="6"/>
      <c r="BU5761" s="6"/>
      <c r="BV5761" s="6"/>
      <c r="BW5761" s="6"/>
      <c r="BX5761" s="6"/>
      <c r="BY5761" s="6"/>
      <c r="BZ5761" s="6"/>
      <c r="CA5761" s="6"/>
      <c r="CB5761" s="6"/>
      <c r="CC5761" s="6"/>
      <c r="CD5761" s="6"/>
      <c r="CE5761" s="6"/>
      <c r="CF5761" s="6"/>
      <c r="CG5761" s="6"/>
      <c r="CH5761" s="6"/>
      <c r="CI5761" s="6"/>
      <c r="CJ5761" s="6"/>
      <c r="CK5761" s="6"/>
      <c r="CL5761" s="6"/>
      <c r="CM5761" s="6"/>
      <c r="CN5761" s="6"/>
      <c r="CO5761" s="6"/>
      <c r="CP5761" s="6"/>
      <c r="CQ5761" s="6"/>
      <c r="CR5761" s="6"/>
      <c r="CS5761" s="6"/>
      <c r="CT5761" s="6"/>
      <c r="CU5761" s="6"/>
      <c r="CV5761" s="6"/>
      <c r="CW5761" s="6"/>
      <c r="CX5761" s="6"/>
      <c r="CY5761" s="6"/>
      <c r="CZ5761" s="6"/>
      <c r="DA5761" s="6"/>
      <c r="DB5761" s="6"/>
      <c r="DC5761" s="6"/>
      <c r="DD5761" s="6"/>
      <c r="DE5761" s="6"/>
      <c r="DF5761" s="6"/>
      <c r="DG5761" s="6"/>
      <c r="DH5761" s="6"/>
      <c r="DI5761" s="6"/>
      <c r="DJ5761" s="6"/>
    </row>
    <row r="5762" spans="15:114" ht="15" customHeight="1" x14ac:dyDescent="0.15"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  <c r="BH5762" s="6"/>
      <c r="BI5762" s="6"/>
      <c r="BJ5762" s="6"/>
      <c r="BK5762" s="6"/>
      <c r="BL5762" s="6"/>
      <c r="BM5762" s="6"/>
      <c r="BN5762" s="6"/>
      <c r="BO5762" s="6"/>
      <c r="BP5762" s="6"/>
      <c r="BQ5762" s="6"/>
      <c r="BR5762" s="6"/>
      <c r="BS5762" s="6"/>
      <c r="BT5762" s="6"/>
      <c r="BU5762" s="6"/>
      <c r="BV5762" s="6"/>
      <c r="BW5762" s="6"/>
      <c r="BX5762" s="6"/>
      <c r="BY5762" s="6"/>
      <c r="BZ5762" s="6"/>
      <c r="CA5762" s="6"/>
      <c r="CB5762" s="6"/>
      <c r="CC5762" s="6"/>
      <c r="CD5762" s="6"/>
      <c r="CE5762" s="6"/>
      <c r="CF5762" s="6"/>
      <c r="CG5762" s="6"/>
      <c r="CH5762" s="6"/>
      <c r="CI5762" s="6"/>
      <c r="CJ5762" s="6"/>
      <c r="CK5762" s="6"/>
      <c r="CL5762" s="6"/>
      <c r="CM5762" s="6"/>
      <c r="CN5762" s="6"/>
      <c r="CO5762" s="6"/>
      <c r="CP5762" s="6"/>
      <c r="CQ5762" s="6"/>
      <c r="CR5762" s="6"/>
      <c r="CS5762" s="6"/>
      <c r="CT5762" s="6"/>
      <c r="CU5762" s="6"/>
      <c r="CV5762" s="6"/>
      <c r="CW5762" s="6"/>
      <c r="CX5762" s="6"/>
      <c r="CY5762" s="6"/>
      <c r="CZ5762" s="6"/>
      <c r="DA5762" s="6"/>
      <c r="DB5762" s="6"/>
      <c r="DC5762" s="6"/>
      <c r="DD5762" s="6"/>
      <c r="DE5762" s="6"/>
      <c r="DF5762" s="6"/>
      <c r="DG5762" s="6"/>
      <c r="DH5762" s="6"/>
      <c r="DI5762" s="6"/>
      <c r="DJ5762" s="6"/>
    </row>
    <row r="5763" spans="15:114" ht="15" customHeight="1" x14ac:dyDescent="0.15"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  <c r="BH5763" s="6"/>
      <c r="BI5763" s="6"/>
      <c r="BJ5763" s="6"/>
      <c r="BK5763" s="6"/>
      <c r="BL5763" s="6"/>
      <c r="BM5763" s="6"/>
      <c r="BN5763" s="6"/>
      <c r="BO5763" s="6"/>
      <c r="BP5763" s="6"/>
      <c r="BQ5763" s="6"/>
      <c r="BR5763" s="6"/>
      <c r="BS5763" s="6"/>
      <c r="BT5763" s="6"/>
      <c r="BU5763" s="6"/>
      <c r="BV5763" s="6"/>
      <c r="BW5763" s="6"/>
      <c r="BX5763" s="6"/>
      <c r="BY5763" s="6"/>
      <c r="BZ5763" s="6"/>
      <c r="CA5763" s="6"/>
      <c r="CB5763" s="6"/>
      <c r="CC5763" s="6"/>
      <c r="CD5763" s="6"/>
      <c r="CE5763" s="6"/>
      <c r="CF5763" s="6"/>
      <c r="CG5763" s="6"/>
      <c r="CH5763" s="6"/>
      <c r="CI5763" s="6"/>
      <c r="CJ5763" s="6"/>
      <c r="CK5763" s="6"/>
      <c r="CL5763" s="6"/>
      <c r="CM5763" s="6"/>
      <c r="CN5763" s="6"/>
      <c r="CO5763" s="6"/>
      <c r="CP5763" s="6"/>
      <c r="CQ5763" s="6"/>
      <c r="CR5763" s="6"/>
      <c r="CS5763" s="6"/>
      <c r="CT5763" s="6"/>
      <c r="CU5763" s="6"/>
      <c r="CV5763" s="6"/>
      <c r="CW5763" s="6"/>
      <c r="CX5763" s="6"/>
      <c r="CY5763" s="6"/>
      <c r="CZ5763" s="6"/>
      <c r="DA5763" s="6"/>
      <c r="DB5763" s="6"/>
      <c r="DC5763" s="6"/>
      <c r="DD5763" s="6"/>
      <c r="DE5763" s="6"/>
      <c r="DF5763" s="6"/>
      <c r="DG5763" s="6"/>
      <c r="DH5763" s="6"/>
      <c r="DI5763" s="6"/>
      <c r="DJ5763" s="6"/>
    </row>
    <row r="5764" spans="15:114" ht="15" customHeight="1" x14ac:dyDescent="0.15"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6"/>
      <c r="BD5764" s="6"/>
      <c r="BE5764" s="6"/>
      <c r="BF5764" s="6"/>
      <c r="BG5764" s="6"/>
      <c r="BH5764" s="6"/>
      <c r="BI5764" s="6"/>
      <c r="BJ5764" s="6"/>
      <c r="BK5764" s="6"/>
      <c r="BL5764" s="6"/>
      <c r="BM5764" s="6"/>
      <c r="BN5764" s="6"/>
      <c r="BO5764" s="6"/>
      <c r="BP5764" s="6"/>
      <c r="BQ5764" s="6"/>
      <c r="BR5764" s="6"/>
      <c r="BS5764" s="6"/>
      <c r="BT5764" s="6"/>
      <c r="BU5764" s="6"/>
      <c r="BV5764" s="6"/>
      <c r="BW5764" s="6"/>
      <c r="BX5764" s="6"/>
      <c r="BY5764" s="6"/>
      <c r="BZ5764" s="6"/>
      <c r="CA5764" s="6"/>
      <c r="CB5764" s="6"/>
      <c r="CC5764" s="6"/>
      <c r="CD5764" s="6"/>
      <c r="CE5764" s="6"/>
      <c r="CF5764" s="6"/>
      <c r="CG5764" s="6"/>
      <c r="CH5764" s="6"/>
      <c r="CI5764" s="6"/>
      <c r="CJ5764" s="6"/>
      <c r="CK5764" s="6"/>
      <c r="CL5764" s="6"/>
      <c r="CM5764" s="6"/>
      <c r="CN5764" s="6"/>
      <c r="CO5764" s="6"/>
      <c r="CP5764" s="6"/>
      <c r="CQ5764" s="6"/>
      <c r="CR5764" s="6"/>
      <c r="CS5764" s="6"/>
      <c r="CT5764" s="6"/>
      <c r="CU5764" s="6"/>
      <c r="CV5764" s="6"/>
      <c r="CW5764" s="6"/>
      <c r="CX5764" s="6"/>
      <c r="CY5764" s="6"/>
      <c r="CZ5764" s="6"/>
      <c r="DA5764" s="6"/>
      <c r="DB5764" s="6"/>
      <c r="DC5764" s="6"/>
      <c r="DD5764" s="6"/>
      <c r="DE5764" s="6"/>
      <c r="DF5764" s="6"/>
      <c r="DG5764" s="6"/>
      <c r="DH5764" s="6"/>
      <c r="DI5764" s="6"/>
      <c r="DJ5764" s="6"/>
    </row>
    <row r="5765" spans="15:114" ht="15" customHeight="1" x14ac:dyDescent="0.15"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6"/>
      <c r="BD5765" s="6"/>
      <c r="BE5765" s="6"/>
      <c r="BF5765" s="6"/>
      <c r="BG5765" s="6"/>
      <c r="BH5765" s="6"/>
      <c r="BI5765" s="6"/>
      <c r="BJ5765" s="6"/>
      <c r="BK5765" s="6"/>
      <c r="BL5765" s="6"/>
      <c r="BM5765" s="6"/>
      <c r="BN5765" s="6"/>
      <c r="BO5765" s="6"/>
      <c r="BP5765" s="6"/>
      <c r="BQ5765" s="6"/>
      <c r="BR5765" s="6"/>
      <c r="BS5765" s="6"/>
      <c r="BT5765" s="6"/>
      <c r="BU5765" s="6"/>
      <c r="BV5765" s="6"/>
      <c r="BW5765" s="6"/>
      <c r="BX5765" s="6"/>
      <c r="BY5765" s="6"/>
      <c r="BZ5765" s="6"/>
      <c r="CA5765" s="6"/>
      <c r="CB5765" s="6"/>
      <c r="CC5765" s="6"/>
      <c r="CD5765" s="6"/>
      <c r="CE5765" s="6"/>
      <c r="CF5765" s="6"/>
      <c r="CG5765" s="6"/>
      <c r="CH5765" s="6"/>
      <c r="CI5765" s="6"/>
      <c r="CJ5765" s="6"/>
      <c r="CK5765" s="6"/>
      <c r="CL5765" s="6"/>
      <c r="CM5765" s="6"/>
      <c r="CN5765" s="6"/>
      <c r="CO5765" s="6"/>
      <c r="CP5765" s="6"/>
      <c r="CQ5765" s="6"/>
      <c r="CR5765" s="6"/>
      <c r="CS5765" s="6"/>
      <c r="CT5765" s="6"/>
      <c r="CU5765" s="6"/>
      <c r="CV5765" s="6"/>
      <c r="CW5765" s="6"/>
      <c r="CX5765" s="6"/>
      <c r="CY5765" s="6"/>
      <c r="CZ5765" s="6"/>
      <c r="DA5765" s="6"/>
      <c r="DB5765" s="6"/>
      <c r="DC5765" s="6"/>
      <c r="DD5765" s="6"/>
      <c r="DE5765" s="6"/>
      <c r="DF5765" s="6"/>
      <c r="DG5765" s="6"/>
      <c r="DH5765" s="6"/>
      <c r="DI5765" s="6"/>
      <c r="DJ5765" s="6"/>
    </row>
    <row r="5766" spans="15:114" ht="15" customHeight="1" x14ac:dyDescent="0.15"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6"/>
      <c r="BC5766" s="6"/>
      <c r="BD5766" s="6"/>
      <c r="BE5766" s="6"/>
      <c r="BF5766" s="6"/>
      <c r="BG5766" s="6"/>
      <c r="BH5766" s="6"/>
      <c r="BI5766" s="6"/>
      <c r="BJ5766" s="6"/>
      <c r="BK5766" s="6"/>
      <c r="BL5766" s="6"/>
      <c r="BM5766" s="6"/>
      <c r="BN5766" s="6"/>
      <c r="BO5766" s="6"/>
      <c r="BP5766" s="6"/>
      <c r="BQ5766" s="6"/>
      <c r="BR5766" s="6"/>
      <c r="BS5766" s="6"/>
      <c r="BT5766" s="6"/>
      <c r="BU5766" s="6"/>
      <c r="BV5766" s="6"/>
      <c r="BW5766" s="6"/>
      <c r="BX5766" s="6"/>
      <c r="BY5766" s="6"/>
      <c r="BZ5766" s="6"/>
      <c r="CA5766" s="6"/>
      <c r="CB5766" s="6"/>
      <c r="CC5766" s="6"/>
      <c r="CD5766" s="6"/>
      <c r="CE5766" s="6"/>
      <c r="CF5766" s="6"/>
      <c r="CG5766" s="6"/>
      <c r="CH5766" s="6"/>
      <c r="CI5766" s="6"/>
      <c r="CJ5766" s="6"/>
      <c r="CK5766" s="6"/>
      <c r="CL5766" s="6"/>
      <c r="CM5766" s="6"/>
      <c r="CN5766" s="6"/>
      <c r="CO5766" s="6"/>
      <c r="CP5766" s="6"/>
      <c r="CQ5766" s="6"/>
      <c r="CR5766" s="6"/>
      <c r="CS5766" s="6"/>
      <c r="CT5766" s="6"/>
      <c r="CU5766" s="6"/>
      <c r="CV5766" s="6"/>
      <c r="CW5766" s="6"/>
      <c r="CX5766" s="6"/>
      <c r="CY5766" s="6"/>
      <c r="CZ5766" s="6"/>
      <c r="DA5766" s="6"/>
      <c r="DB5766" s="6"/>
      <c r="DC5766" s="6"/>
      <c r="DD5766" s="6"/>
      <c r="DE5766" s="6"/>
      <c r="DF5766" s="6"/>
      <c r="DG5766" s="6"/>
      <c r="DH5766" s="6"/>
      <c r="DI5766" s="6"/>
      <c r="DJ5766" s="6"/>
    </row>
    <row r="5767" spans="15:114" ht="15" customHeight="1" x14ac:dyDescent="0.15"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6"/>
      <c r="BC5767" s="6"/>
      <c r="BD5767" s="6"/>
      <c r="BE5767" s="6"/>
      <c r="BF5767" s="6"/>
      <c r="BG5767" s="6"/>
      <c r="BH5767" s="6"/>
      <c r="BI5767" s="6"/>
      <c r="BJ5767" s="6"/>
      <c r="BK5767" s="6"/>
      <c r="BL5767" s="6"/>
      <c r="BM5767" s="6"/>
      <c r="BN5767" s="6"/>
      <c r="BO5767" s="6"/>
      <c r="BP5767" s="6"/>
      <c r="BQ5767" s="6"/>
      <c r="BR5767" s="6"/>
      <c r="BS5767" s="6"/>
      <c r="BT5767" s="6"/>
      <c r="BU5767" s="6"/>
      <c r="BV5767" s="6"/>
      <c r="BW5767" s="6"/>
      <c r="BX5767" s="6"/>
      <c r="BY5767" s="6"/>
      <c r="BZ5767" s="6"/>
      <c r="CA5767" s="6"/>
      <c r="CB5767" s="6"/>
      <c r="CC5767" s="6"/>
      <c r="CD5767" s="6"/>
      <c r="CE5767" s="6"/>
      <c r="CF5767" s="6"/>
      <c r="CG5767" s="6"/>
      <c r="CH5767" s="6"/>
      <c r="CI5767" s="6"/>
      <c r="CJ5767" s="6"/>
      <c r="CK5767" s="6"/>
      <c r="CL5767" s="6"/>
      <c r="CM5767" s="6"/>
      <c r="CN5767" s="6"/>
      <c r="CO5767" s="6"/>
      <c r="CP5767" s="6"/>
      <c r="CQ5767" s="6"/>
      <c r="CR5767" s="6"/>
      <c r="CS5767" s="6"/>
      <c r="CT5767" s="6"/>
      <c r="CU5767" s="6"/>
      <c r="CV5767" s="6"/>
      <c r="CW5767" s="6"/>
      <c r="CX5767" s="6"/>
      <c r="CY5767" s="6"/>
      <c r="CZ5767" s="6"/>
      <c r="DA5767" s="6"/>
      <c r="DB5767" s="6"/>
      <c r="DC5767" s="6"/>
      <c r="DD5767" s="6"/>
      <c r="DE5767" s="6"/>
      <c r="DF5767" s="6"/>
      <c r="DG5767" s="6"/>
      <c r="DH5767" s="6"/>
      <c r="DI5767" s="6"/>
      <c r="DJ5767" s="6"/>
    </row>
    <row r="5768" spans="15:114" ht="15" customHeight="1" x14ac:dyDescent="0.15"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6"/>
      <c r="BD5768" s="6"/>
      <c r="BE5768" s="6"/>
      <c r="BF5768" s="6"/>
      <c r="BG5768" s="6"/>
      <c r="BH5768" s="6"/>
      <c r="BI5768" s="6"/>
      <c r="BJ5768" s="6"/>
      <c r="BK5768" s="6"/>
      <c r="BL5768" s="6"/>
      <c r="BM5768" s="6"/>
      <c r="BN5768" s="6"/>
      <c r="BO5768" s="6"/>
      <c r="BP5768" s="6"/>
      <c r="BQ5768" s="6"/>
      <c r="BR5768" s="6"/>
      <c r="BS5768" s="6"/>
      <c r="BT5768" s="6"/>
      <c r="BU5768" s="6"/>
      <c r="BV5768" s="6"/>
      <c r="BW5768" s="6"/>
      <c r="BX5768" s="6"/>
      <c r="BY5768" s="6"/>
      <c r="BZ5768" s="6"/>
      <c r="CA5768" s="6"/>
      <c r="CB5768" s="6"/>
      <c r="CC5768" s="6"/>
      <c r="CD5768" s="6"/>
      <c r="CE5768" s="6"/>
      <c r="CF5768" s="6"/>
      <c r="CG5768" s="6"/>
      <c r="CH5768" s="6"/>
      <c r="CI5768" s="6"/>
      <c r="CJ5768" s="6"/>
      <c r="CK5768" s="6"/>
      <c r="CL5768" s="6"/>
      <c r="CM5768" s="6"/>
      <c r="CN5768" s="6"/>
      <c r="CO5768" s="6"/>
      <c r="CP5768" s="6"/>
      <c r="CQ5768" s="6"/>
      <c r="CR5768" s="6"/>
      <c r="CS5768" s="6"/>
      <c r="CT5768" s="6"/>
      <c r="CU5768" s="6"/>
      <c r="CV5768" s="6"/>
      <c r="CW5768" s="6"/>
      <c r="CX5768" s="6"/>
      <c r="CY5768" s="6"/>
      <c r="CZ5768" s="6"/>
      <c r="DA5768" s="6"/>
      <c r="DB5768" s="6"/>
      <c r="DC5768" s="6"/>
      <c r="DD5768" s="6"/>
      <c r="DE5768" s="6"/>
      <c r="DF5768" s="6"/>
      <c r="DG5768" s="6"/>
      <c r="DH5768" s="6"/>
      <c r="DI5768" s="6"/>
      <c r="DJ5768" s="6"/>
    </row>
    <row r="5769" spans="15:114" ht="15" customHeight="1" x14ac:dyDescent="0.15"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6"/>
      <c r="BD5769" s="6"/>
      <c r="BE5769" s="6"/>
      <c r="BF5769" s="6"/>
      <c r="BG5769" s="6"/>
      <c r="BH5769" s="6"/>
      <c r="BI5769" s="6"/>
      <c r="BJ5769" s="6"/>
      <c r="BK5769" s="6"/>
      <c r="BL5769" s="6"/>
      <c r="BM5769" s="6"/>
      <c r="BN5769" s="6"/>
      <c r="BO5769" s="6"/>
      <c r="BP5769" s="6"/>
      <c r="BQ5769" s="6"/>
      <c r="BR5769" s="6"/>
      <c r="BS5769" s="6"/>
      <c r="BT5769" s="6"/>
      <c r="BU5769" s="6"/>
      <c r="BV5769" s="6"/>
      <c r="BW5769" s="6"/>
      <c r="BX5769" s="6"/>
      <c r="BY5769" s="6"/>
      <c r="BZ5769" s="6"/>
      <c r="CA5769" s="6"/>
      <c r="CB5769" s="6"/>
      <c r="CC5769" s="6"/>
      <c r="CD5769" s="6"/>
      <c r="CE5769" s="6"/>
      <c r="CF5769" s="6"/>
      <c r="CG5769" s="6"/>
      <c r="CH5769" s="6"/>
      <c r="CI5769" s="6"/>
      <c r="CJ5769" s="6"/>
      <c r="CK5769" s="6"/>
      <c r="CL5769" s="6"/>
      <c r="CM5769" s="6"/>
      <c r="CN5769" s="6"/>
      <c r="CO5769" s="6"/>
      <c r="CP5769" s="6"/>
      <c r="CQ5769" s="6"/>
      <c r="CR5769" s="6"/>
      <c r="CS5769" s="6"/>
      <c r="CT5769" s="6"/>
      <c r="CU5769" s="6"/>
      <c r="CV5769" s="6"/>
      <c r="CW5769" s="6"/>
      <c r="CX5769" s="6"/>
      <c r="CY5769" s="6"/>
      <c r="CZ5769" s="6"/>
      <c r="DA5769" s="6"/>
      <c r="DB5769" s="6"/>
      <c r="DC5769" s="6"/>
      <c r="DD5769" s="6"/>
      <c r="DE5769" s="6"/>
      <c r="DF5769" s="6"/>
      <c r="DG5769" s="6"/>
      <c r="DH5769" s="6"/>
      <c r="DI5769" s="6"/>
      <c r="DJ5769" s="6"/>
    </row>
    <row r="5770" spans="15:114" ht="15" customHeight="1" x14ac:dyDescent="0.15"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6"/>
      <c r="BC5770" s="6"/>
      <c r="BD5770" s="6"/>
      <c r="BE5770" s="6"/>
      <c r="BF5770" s="6"/>
      <c r="BG5770" s="6"/>
      <c r="BH5770" s="6"/>
      <c r="BI5770" s="6"/>
      <c r="BJ5770" s="6"/>
      <c r="BK5770" s="6"/>
      <c r="BL5770" s="6"/>
      <c r="BM5770" s="6"/>
      <c r="BN5770" s="6"/>
      <c r="BO5770" s="6"/>
      <c r="BP5770" s="6"/>
      <c r="BQ5770" s="6"/>
      <c r="BR5770" s="6"/>
      <c r="BS5770" s="6"/>
      <c r="BT5770" s="6"/>
      <c r="BU5770" s="6"/>
      <c r="BV5770" s="6"/>
      <c r="BW5770" s="6"/>
      <c r="BX5770" s="6"/>
      <c r="BY5770" s="6"/>
      <c r="BZ5770" s="6"/>
      <c r="CA5770" s="6"/>
      <c r="CB5770" s="6"/>
      <c r="CC5770" s="6"/>
      <c r="CD5770" s="6"/>
      <c r="CE5770" s="6"/>
      <c r="CF5770" s="6"/>
      <c r="CG5770" s="6"/>
      <c r="CH5770" s="6"/>
      <c r="CI5770" s="6"/>
      <c r="CJ5770" s="6"/>
      <c r="CK5770" s="6"/>
      <c r="CL5770" s="6"/>
      <c r="CM5770" s="6"/>
      <c r="CN5770" s="6"/>
      <c r="CO5770" s="6"/>
      <c r="CP5770" s="6"/>
      <c r="CQ5770" s="6"/>
      <c r="CR5770" s="6"/>
      <c r="CS5770" s="6"/>
      <c r="CT5770" s="6"/>
      <c r="CU5770" s="6"/>
      <c r="CV5770" s="6"/>
      <c r="CW5770" s="6"/>
      <c r="CX5770" s="6"/>
      <c r="CY5770" s="6"/>
      <c r="CZ5770" s="6"/>
      <c r="DA5770" s="6"/>
      <c r="DB5770" s="6"/>
      <c r="DC5770" s="6"/>
      <c r="DD5770" s="6"/>
      <c r="DE5770" s="6"/>
      <c r="DF5770" s="6"/>
      <c r="DG5770" s="6"/>
      <c r="DH5770" s="6"/>
      <c r="DI5770" s="6"/>
      <c r="DJ5770" s="6"/>
    </row>
    <row r="5771" spans="15:114" ht="15" customHeight="1" x14ac:dyDescent="0.15"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6"/>
      <c r="BC5771" s="6"/>
      <c r="BD5771" s="6"/>
      <c r="BE5771" s="6"/>
      <c r="BF5771" s="6"/>
      <c r="BG5771" s="6"/>
      <c r="BH5771" s="6"/>
      <c r="BI5771" s="6"/>
      <c r="BJ5771" s="6"/>
      <c r="BK5771" s="6"/>
      <c r="BL5771" s="6"/>
      <c r="BM5771" s="6"/>
      <c r="BN5771" s="6"/>
      <c r="BO5771" s="6"/>
      <c r="BP5771" s="6"/>
      <c r="BQ5771" s="6"/>
      <c r="BR5771" s="6"/>
      <c r="BS5771" s="6"/>
      <c r="BT5771" s="6"/>
      <c r="BU5771" s="6"/>
      <c r="BV5771" s="6"/>
      <c r="BW5771" s="6"/>
      <c r="BX5771" s="6"/>
      <c r="BY5771" s="6"/>
      <c r="BZ5771" s="6"/>
      <c r="CA5771" s="6"/>
      <c r="CB5771" s="6"/>
      <c r="CC5771" s="6"/>
      <c r="CD5771" s="6"/>
      <c r="CE5771" s="6"/>
      <c r="CF5771" s="6"/>
      <c r="CG5771" s="6"/>
      <c r="CH5771" s="6"/>
      <c r="CI5771" s="6"/>
      <c r="CJ5771" s="6"/>
      <c r="CK5771" s="6"/>
      <c r="CL5771" s="6"/>
      <c r="CM5771" s="6"/>
      <c r="CN5771" s="6"/>
      <c r="CO5771" s="6"/>
      <c r="CP5771" s="6"/>
      <c r="CQ5771" s="6"/>
      <c r="CR5771" s="6"/>
      <c r="CS5771" s="6"/>
      <c r="CT5771" s="6"/>
      <c r="CU5771" s="6"/>
      <c r="CV5771" s="6"/>
      <c r="CW5771" s="6"/>
      <c r="CX5771" s="6"/>
      <c r="CY5771" s="6"/>
      <c r="CZ5771" s="6"/>
      <c r="DA5771" s="6"/>
      <c r="DB5771" s="6"/>
      <c r="DC5771" s="6"/>
      <c r="DD5771" s="6"/>
      <c r="DE5771" s="6"/>
      <c r="DF5771" s="6"/>
      <c r="DG5771" s="6"/>
      <c r="DH5771" s="6"/>
      <c r="DI5771" s="6"/>
      <c r="DJ5771" s="6"/>
    </row>
    <row r="5772" spans="15:114" ht="15" customHeight="1" x14ac:dyDescent="0.15"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6"/>
      <c r="BC5772" s="6"/>
      <c r="BD5772" s="6"/>
      <c r="BE5772" s="6"/>
      <c r="BF5772" s="6"/>
      <c r="BG5772" s="6"/>
      <c r="BH5772" s="6"/>
      <c r="BI5772" s="6"/>
      <c r="BJ5772" s="6"/>
      <c r="BK5772" s="6"/>
      <c r="BL5772" s="6"/>
      <c r="BM5772" s="6"/>
      <c r="BN5772" s="6"/>
      <c r="BO5772" s="6"/>
      <c r="BP5772" s="6"/>
      <c r="BQ5772" s="6"/>
      <c r="BR5772" s="6"/>
      <c r="BS5772" s="6"/>
      <c r="BT5772" s="6"/>
      <c r="BU5772" s="6"/>
      <c r="BV5772" s="6"/>
      <c r="BW5772" s="6"/>
      <c r="BX5772" s="6"/>
      <c r="BY5772" s="6"/>
      <c r="BZ5772" s="6"/>
      <c r="CA5772" s="6"/>
      <c r="CB5772" s="6"/>
      <c r="CC5772" s="6"/>
      <c r="CD5772" s="6"/>
      <c r="CE5772" s="6"/>
      <c r="CF5772" s="6"/>
      <c r="CG5772" s="6"/>
      <c r="CH5772" s="6"/>
      <c r="CI5772" s="6"/>
      <c r="CJ5772" s="6"/>
      <c r="CK5772" s="6"/>
      <c r="CL5772" s="6"/>
      <c r="CM5772" s="6"/>
      <c r="CN5772" s="6"/>
      <c r="CO5772" s="6"/>
      <c r="CP5772" s="6"/>
      <c r="CQ5772" s="6"/>
      <c r="CR5772" s="6"/>
      <c r="CS5772" s="6"/>
      <c r="CT5772" s="6"/>
      <c r="CU5772" s="6"/>
      <c r="CV5772" s="6"/>
      <c r="CW5772" s="6"/>
      <c r="CX5772" s="6"/>
      <c r="CY5772" s="6"/>
      <c r="CZ5772" s="6"/>
      <c r="DA5772" s="6"/>
      <c r="DB5772" s="6"/>
      <c r="DC5772" s="6"/>
      <c r="DD5772" s="6"/>
      <c r="DE5772" s="6"/>
      <c r="DF5772" s="6"/>
      <c r="DG5772" s="6"/>
      <c r="DH5772" s="6"/>
      <c r="DI5772" s="6"/>
      <c r="DJ5772" s="6"/>
    </row>
    <row r="5773" spans="15:114" ht="15" customHeight="1" x14ac:dyDescent="0.15"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6"/>
      <c r="BD5773" s="6"/>
      <c r="BE5773" s="6"/>
      <c r="BF5773" s="6"/>
      <c r="BG5773" s="6"/>
      <c r="BH5773" s="6"/>
      <c r="BI5773" s="6"/>
      <c r="BJ5773" s="6"/>
      <c r="BK5773" s="6"/>
      <c r="BL5773" s="6"/>
      <c r="BM5773" s="6"/>
      <c r="BN5773" s="6"/>
      <c r="BO5773" s="6"/>
      <c r="BP5773" s="6"/>
      <c r="BQ5773" s="6"/>
      <c r="BR5773" s="6"/>
      <c r="BS5773" s="6"/>
      <c r="BT5773" s="6"/>
      <c r="BU5773" s="6"/>
      <c r="BV5773" s="6"/>
      <c r="BW5773" s="6"/>
      <c r="BX5773" s="6"/>
      <c r="BY5773" s="6"/>
      <c r="BZ5773" s="6"/>
      <c r="CA5773" s="6"/>
      <c r="CB5773" s="6"/>
      <c r="CC5773" s="6"/>
      <c r="CD5773" s="6"/>
      <c r="CE5773" s="6"/>
      <c r="CF5773" s="6"/>
      <c r="CG5773" s="6"/>
      <c r="CH5773" s="6"/>
      <c r="CI5773" s="6"/>
      <c r="CJ5773" s="6"/>
      <c r="CK5773" s="6"/>
      <c r="CL5773" s="6"/>
      <c r="CM5773" s="6"/>
      <c r="CN5773" s="6"/>
      <c r="CO5773" s="6"/>
      <c r="CP5773" s="6"/>
      <c r="CQ5773" s="6"/>
      <c r="CR5773" s="6"/>
      <c r="CS5773" s="6"/>
      <c r="CT5773" s="6"/>
      <c r="CU5773" s="6"/>
      <c r="CV5773" s="6"/>
      <c r="CW5773" s="6"/>
      <c r="CX5773" s="6"/>
      <c r="CY5773" s="6"/>
      <c r="CZ5773" s="6"/>
      <c r="DA5773" s="6"/>
      <c r="DB5773" s="6"/>
      <c r="DC5773" s="6"/>
      <c r="DD5773" s="6"/>
      <c r="DE5773" s="6"/>
      <c r="DF5773" s="6"/>
      <c r="DG5773" s="6"/>
      <c r="DH5773" s="6"/>
      <c r="DI5773" s="6"/>
      <c r="DJ5773" s="6"/>
    </row>
    <row r="5774" spans="15:114" ht="15" customHeight="1" x14ac:dyDescent="0.15"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6"/>
      <c r="BD5774" s="6"/>
      <c r="BE5774" s="6"/>
      <c r="BF5774" s="6"/>
      <c r="BG5774" s="6"/>
      <c r="BH5774" s="6"/>
      <c r="BI5774" s="6"/>
      <c r="BJ5774" s="6"/>
      <c r="BK5774" s="6"/>
      <c r="BL5774" s="6"/>
      <c r="BM5774" s="6"/>
      <c r="BN5774" s="6"/>
      <c r="BO5774" s="6"/>
      <c r="BP5774" s="6"/>
      <c r="BQ5774" s="6"/>
      <c r="BR5774" s="6"/>
      <c r="BS5774" s="6"/>
      <c r="BT5774" s="6"/>
      <c r="BU5774" s="6"/>
      <c r="BV5774" s="6"/>
      <c r="BW5774" s="6"/>
      <c r="BX5774" s="6"/>
      <c r="BY5774" s="6"/>
      <c r="BZ5774" s="6"/>
      <c r="CA5774" s="6"/>
      <c r="CB5774" s="6"/>
      <c r="CC5774" s="6"/>
      <c r="CD5774" s="6"/>
      <c r="CE5774" s="6"/>
      <c r="CF5774" s="6"/>
      <c r="CG5774" s="6"/>
      <c r="CH5774" s="6"/>
      <c r="CI5774" s="6"/>
      <c r="CJ5774" s="6"/>
      <c r="CK5774" s="6"/>
      <c r="CL5774" s="6"/>
      <c r="CM5774" s="6"/>
      <c r="CN5774" s="6"/>
      <c r="CO5774" s="6"/>
      <c r="CP5774" s="6"/>
      <c r="CQ5774" s="6"/>
      <c r="CR5774" s="6"/>
      <c r="CS5774" s="6"/>
      <c r="CT5774" s="6"/>
      <c r="CU5774" s="6"/>
      <c r="CV5774" s="6"/>
      <c r="CW5774" s="6"/>
      <c r="CX5774" s="6"/>
      <c r="CY5774" s="6"/>
      <c r="CZ5774" s="6"/>
      <c r="DA5774" s="6"/>
      <c r="DB5774" s="6"/>
      <c r="DC5774" s="6"/>
      <c r="DD5774" s="6"/>
      <c r="DE5774" s="6"/>
      <c r="DF5774" s="6"/>
      <c r="DG5774" s="6"/>
      <c r="DH5774" s="6"/>
      <c r="DI5774" s="6"/>
      <c r="DJ5774" s="6"/>
    </row>
    <row r="5775" spans="15:114" ht="15" customHeight="1" x14ac:dyDescent="0.15"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6"/>
      <c r="BD5775" s="6"/>
      <c r="BE5775" s="6"/>
      <c r="BF5775" s="6"/>
      <c r="BG5775" s="6"/>
      <c r="BH5775" s="6"/>
      <c r="BI5775" s="6"/>
      <c r="BJ5775" s="6"/>
      <c r="BK5775" s="6"/>
      <c r="BL5775" s="6"/>
      <c r="BM5775" s="6"/>
      <c r="BN5775" s="6"/>
      <c r="BO5775" s="6"/>
      <c r="BP5775" s="6"/>
      <c r="BQ5775" s="6"/>
      <c r="BR5775" s="6"/>
      <c r="BS5775" s="6"/>
      <c r="BT5775" s="6"/>
      <c r="BU5775" s="6"/>
      <c r="BV5775" s="6"/>
      <c r="BW5775" s="6"/>
      <c r="BX5775" s="6"/>
      <c r="BY5775" s="6"/>
      <c r="BZ5775" s="6"/>
      <c r="CA5775" s="6"/>
      <c r="CB5775" s="6"/>
      <c r="CC5775" s="6"/>
      <c r="CD5775" s="6"/>
      <c r="CE5775" s="6"/>
      <c r="CF5775" s="6"/>
      <c r="CG5775" s="6"/>
      <c r="CH5775" s="6"/>
      <c r="CI5775" s="6"/>
      <c r="CJ5775" s="6"/>
      <c r="CK5775" s="6"/>
      <c r="CL5775" s="6"/>
      <c r="CM5775" s="6"/>
      <c r="CN5775" s="6"/>
      <c r="CO5775" s="6"/>
      <c r="CP5775" s="6"/>
      <c r="CQ5775" s="6"/>
      <c r="CR5775" s="6"/>
      <c r="CS5775" s="6"/>
      <c r="CT5775" s="6"/>
      <c r="CU5775" s="6"/>
      <c r="CV5775" s="6"/>
      <c r="CW5775" s="6"/>
      <c r="CX5775" s="6"/>
      <c r="CY5775" s="6"/>
      <c r="CZ5775" s="6"/>
      <c r="DA5775" s="6"/>
      <c r="DB5775" s="6"/>
      <c r="DC5775" s="6"/>
      <c r="DD5775" s="6"/>
      <c r="DE5775" s="6"/>
      <c r="DF5775" s="6"/>
      <c r="DG5775" s="6"/>
      <c r="DH5775" s="6"/>
      <c r="DI5775" s="6"/>
      <c r="DJ5775" s="6"/>
    </row>
    <row r="5776" spans="15:114" ht="15" customHeight="1" x14ac:dyDescent="0.15"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6"/>
      <c r="BD5776" s="6"/>
      <c r="BE5776" s="6"/>
      <c r="BF5776" s="6"/>
      <c r="BG5776" s="6"/>
      <c r="BH5776" s="6"/>
      <c r="BI5776" s="6"/>
      <c r="BJ5776" s="6"/>
      <c r="BK5776" s="6"/>
      <c r="BL5776" s="6"/>
      <c r="BM5776" s="6"/>
      <c r="BN5776" s="6"/>
      <c r="BO5776" s="6"/>
      <c r="BP5776" s="6"/>
      <c r="BQ5776" s="6"/>
      <c r="BR5776" s="6"/>
      <c r="BS5776" s="6"/>
      <c r="BT5776" s="6"/>
      <c r="BU5776" s="6"/>
      <c r="BV5776" s="6"/>
      <c r="BW5776" s="6"/>
      <c r="BX5776" s="6"/>
      <c r="BY5776" s="6"/>
      <c r="BZ5776" s="6"/>
      <c r="CA5776" s="6"/>
      <c r="CB5776" s="6"/>
      <c r="CC5776" s="6"/>
      <c r="CD5776" s="6"/>
      <c r="CE5776" s="6"/>
      <c r="CF5776" s="6"/>
      <c r="CG5776" s="6"/>
      <c r="CH5776" s="6"/>
      <c r="CI5776" s="6"/>
      <c r="CJ5776" s="6"/>
      <c r="CK5776" s="6"/>
      <c r="CL5776" s="6"/>
      <c r="CM5776" s="6"/>
      <c r="CN5776" s="6"/>
      <c r="CO5776" s="6"/>
      <c r="CP5776" s="6"/>
      <c r="CQ5776" s="6"/>
      <c r="CR5776" s="6"/>
      <c r="CS5776" s="6"/>
      <c r="CT5776" s="6"/>
      <c r="CU5776" s="6"/>
      <c r="CV5776" s="6"/>
      <c r="CW5776" s="6"/>
      <c r="CX5776" s="6"/>
      <c r="CY5776" s="6"/>
      <c r="CZ5776" s="6"/>
      <c r="DA5776" s="6"/>
      <c r="DB5776" s="6"/>
      <c r="DC5776" s="6"/>
      <c r="DD5776" s="6"/>
      <c r="DE5776" s="6"/>
      <c r="DF5776" s="6"/>
      <c r="DG5776" s="6"/>
      <c r="DH5776" s="6"/>
      <c r="DI5776" s="6"/>
      <c r="DJ5776" s="6"/>
    </row>
    <row r="5777" spans="15:114" ht="15" customHeight="1" x14ac:dyDescent="0.15"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6"/>
      <c r="BD5777" s="6"/>
      <c r="BE5777" s="6"/>
      <c r="BF5777" s="6"/>
      <c r="BG5777" s="6"/>
      <c r="BH5777" s="6"/>
      <c r="BI5777" s="6"/>
      <c r="BJ5777" s="6"/>
      <c r="BK5777" s="6"/>
      <c r="BL5777" s="6"/>
      <c r="BM5777" s="6"/>
      <c r="BN5777" s="6"/>
      <c r="BO5777" s="6"/>
      <c r="BP5777" s="6"/>
      <c r="BQ5777" s="6"/>
      <c r="BR5777" s="6"/>
      <c r="BS5777" s="6"/>
      <c r="BT5777" s="6"/>
      <c r="BU5777" s="6"/>
      <c r="BV5777" s="6"/>
      <c r="BW5777" s="6"/>
      <c r="BX5777" s="6"/>
      <c r="BY5777" s="6"/>
      <c r="BZ5777" s="6"/>
      <c r="CA5777" s="6"/>
      <c r="CB5777" s="6"/>
      <c r="CC5777" s="6"/>
      <c r="CD5777" s="6"/>
      <c r="CE5777" s="6"/>
      <c r="CF5777" s="6"/>
      <c r="CG5777" s="6"/>
      <c r="CH5777" s="6"/>
      <c r="CI5777" s="6"/>
      <c r="CJ5777" s="6"/>
      <c r="CK5777" s="6"/>
      <c r="CL5777" s="6"/>
      <c r="CM5777" s="6"/>
      <c r="CN5777" s="6"/>
      <c r="CO5777" s="6"/>
      <c r="CP5777" s="6"/>
      <c r="CQ5777" s="6"/>
      <c r="CR5777" s="6"/>
      <c r="CS5777" s="6"/>
      <c r="CT5777" s="6"/>
      <c r="CU5777" s="6"/>
      <c r="CV5777" s="6"/>
      <c r="CW5777" s="6"/>
      <c r="CX5777" s="6"/>
      <c r="CY5777" s="6"/>
      <c r="CZ5777" s="6"/>
      <c r="DA5777" s="6"/>
      <c r="DB5777" s="6"/>
      <c r="DC5777" s="6"/>
      <c r="DD5777" s="6"/>
      <c r="DE5777" s="6"/>
      <c r="DF5777" s="6"/>
      <c r="DG5777" s="6"/>
      <c r="DH5777" s="6"/>
      <c r="DI5777" s="6"/>
      <c r="DJ5777" s="6"/>
    </row>
    <row r="5778" spans="15:114" ht="15" customHeight="1" x14ac:dyDescent="0.15"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  <c r="BH5778" s="6"/>
      <c r="BI5778" s="6"/>
      <c r="BJ5778" s="6"/>
      <c r="BK5778" s="6"/>
      <c r="BL5778" s="6"/>
      <c r="BM5778" s="6"/>
      <c r="BN5778" s="6"/>
      <c r="BO5778" s="6"/>
      <c r="BP5778" s="6"/>
      <c r="BQ5778" s="6"/>
      <c r="BR5778" s="6"/>
      <c r="BS5778" s="6"/>
      <c r="BT5778" s="6"/>
      <c r="BU5778" s="6"/>
      <c r="BV5778" s="6"/>
      <c r="BW5778" s="6"/>
      <c r="BX5778" s="6"/>
      <c r="BY5778" s="6"/>
      <c r="BZ5778" s="6"/>
      <c r="CA5778" s="6"/>
      <c r="CB5778" s="6"/>
      <c r="CC5778" s="6"/>
      <c r="CD5778" s="6"/>
      <c r="CE5778" s="6"/>
      <c r="CF5778" s="6"/>
      <c r="CG5778" s="6"/>
      <c r="CH5778" s="6"/>
      <c r="CI5778" s="6"/>
      <c r="CJ5778" s="6"/>
      <c r="CK5778" s="6"/>
      <c r="CL5778" s="6"/>
      <c r="CM5778" s="6"/>
      <c r="CN5778" s="6"/>
      <c r="CO5778" s="6"/>
      <c r="CP5778" s="6"/>
      <c r="CQ5778" s="6"/>
      <c r="CR5778" s="6"/>
      <c r="CS5778" s="6"/>
      <c r="CT5778" s="6"/>
      <c r="CU5778" s="6"/>
      <c r="CV5778" s="6"/>
      <c r="CW5778" s="6"/>
      <c r="CX5778" s="6"/>
      <c r="CY5778" s="6"/>
      <c r="CZ5778" s="6"/>
      <c r="DA5778" s="6"/>
      <c r="DB5778" s="6"/>
      <c r="DC5778" s="6"/>
      <c r="DD5778" s="6"/>
      <c r="DE5778" s="6"/>
      <c r="DF5778" s="6"/>
      <c r="DG5778" s="6"/>
      <c r="DH5778" s="6"/>
      <c r="DI5778" s="6"/>
      <c r="DJ5778" s="6"/>
    </row>
    <row r="5779" spans="15:114" ht="15" customHeight="1" x14ac:dyDescent="0.15"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  <c r="BH5779" s="6"/>
      <c r="BI5779" s="6"/>
      <c r="BJ5779" s="6"/>
      <c r="BK5779" s="6"/>
      <c r="BL5779" s="6"/>
      <c r="BM5779" s="6"/>
      <c r="BN5779" s="6"/>
      <c r="BO5779" s="6"/>
      <c r="BP5779" s="6"/>
      <c r="BQ5779" s="6"/>
      <c r="BR5779" s="6"/>
      <c r="BS5779" s="6"/>
      <c r="BT5779" s="6"/>
      <c r="BU5779" s="6"/>
      <c r="BV5779" s="6"/>
      <c r="BW5779" s="6"/>
      <c r="BX5779" s="6"/>
      <c r="BY5779" s="6"/>
      <c r="BZ5779" s="6"/>
      <c r="CA5779" s="6"/>
      <c r="CB5779" s="6"/>
      <c r="CC5779" s="6"/>
      <c r="CD5779" s="6"/>
      <c r="CE5779" s="6"/>
      <c r="CF5779" s="6"/>
      <c r="CG5779" s="6"/>
      <c r="CH5779" s="6"/>
      <c r="CI5779" s="6"/>
      <c r="CJ5779" s="6"/>
      <c r="CK5779" s="6"/>
      <c r="CL5779" s="6"/>
      <c r="CM5779" s="6"/>
      <c r="CN5779" s="6"/>
      <c r="CO5779" s="6"/>
      <c r="CP5779" s="6"/>
      <c r="CQ5779" s="6"/>
      <c r="CR5779" s="6"/>
      <c r="CS5779" s="6"/>
      <c r="CT5779" s="6"/>
      <c r="CU5779" s="6"/>
      <c r="CV5779" s="6"/>
      <c r="CW5779" s="6"/>
      <c r="CX5779" s="6"/>
      <c r="CY5779" s="6"/>
      <c r="CZ5779" s="6"/>
      <c r="DA5779" s="6"/>
      <c r="DB5779" s="6"/>
      <c r="DC5779" s="6"/>
      <c r="DD5779" s="6"/>
      <c r="DE5779" s="6"/>
      <c r="DF5779" s="6"/>
      <c r="DG5779" s="6"/>
      <c r="DH5779" s="6"/>
      <c r="DI5779" s="6"/>
      <c r="DJ5779" s="6"/>
    </row>
    <row r="5780" spans="15:114" ht="15" customHeight="1" x14ac:dyDescent="0.15"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6"/>
      <c r="BD5780" s="6"/>
      <c r="BE5780" s="6"/>
      <c r="BF5780" s="6"/>
      <c r="BG5780" s="6"/>
      <c r="BH5780" s="6"/>
      <c r="BI5780" s="6"/>
      <c r="BJ5780" s="6"/>
      <c r="BK5780" s="6"/>
      <c r="BL5780" s="6"/>
      <c r="BM5780" s="6"/>
      <c r="BN5780" s="6"/>
      <c r="BO5780" s="6"/>
      <c r="BP5780" s="6"/>
      <c r="BQ5780" s="6"/>
      <c r="BR5780" s="6"/>
      <c r="BS5780" s="6"/>
      <c r="BT5780" s="6"/>
      <c r="BU5780" s="6"/>
      <c r="BV5780" s="6"/>
      <c r="BW5780" s="6"/>
      <c r="BX5780" s="6"/>
      <c r="BY5780" s="6"/>
      <c r="BZ5780" s="6"/>
      <c r="CA5780" s="6"/>
      <c r="CB5780" s="6"/>
      <c r="CC5780" s="6"/>
      <c r="CD5780" s="6"/>
      <c r="CE5780" s="6"/>
      <c r="CF5780" s="6"/>
      <c r="CG5780" s="6"/>
      <c r="CH5780" s="6"/>
      <c r="CI5780" s="6"/>
      <c r="CJ5780" s="6"/>
      <c r="CK5780" s="6"/>
      <c r="CL5780" s="6"/>
      <c r="CM5780" s="6"/>
      <c r="CN5780" s="6"/>
      <c r="CO5780" s="6"/>
      <c r="CP5780" s="6"/>
      <c r="CQ5780" s="6"/>
      <c r="CR5780" s="6"/>
      <c r="CS5780" s="6"/>
      <c r="CT5780" s="6"/>
      <c r="CU5780" s="6"/>
      <c r="CV5780" s="6"/>
      <c r="CW5780" s="6"/>
      <c r="CX5780" s="6"/>
      <c r="CY5780" s="6"/>
      <c r="CZ5780" s="6"/>
      <c r="DA5780" s="6"/>
      <c r="DB5780" s="6"/>
      <c r="DC5780" s="6"/>
      <c r="DD5780" s="6"/>
      <c r="DE5780" s="6"/>
      <c r="DF5780" s="6"/>
      <c r="DG5780" s="6"/>
      <c r="DH5780" s="6"/>
      <c r="DI5780" s="6"/>
      <c r="DJ5780" s="6"/>
    </row>
    <row r="5781" spans="15:114" ht="15" customHeight="1" x14ac:dyDescent="0.15"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6"/>
      <c r="BD5781" s="6"/>
      <c r="BE5781" s="6"/>
      <c r="BF5781" s="6"/>
      <c r="BG5781" s="6"/>
      <c r="BH5781" s="6"/>
      <c r="BI5781" s="6"/>
      <c r="BJ5781" s="6"/>
      <c r="BK5781" s="6"/>
      <c r="BL5781" s="6"/>
      <c r="BM5781" s="6"/>
      <c r="BN5781" s="6"/>
      <c r="BO5781" s="6"/>
      <c r="BP5781" s="6"/>
      <c r="BQ5781" s="6"/>
      <c r="BR5781" s="6"/>
      <c r="BS5781" s="6"/>
      <c r="BT5781" s="6"/>
      <c r="BU5781" s="6"/>
      <c r="BV5781" s="6"/>
      <c r="BW5781" s="6"/>
      <c r="BX5781" s="6"/>
      <c r="BY5781" s="6"/>
      <c r="BZ5781" s="6"/>
      <c r="CA5781" s="6"/>
      <c r="CB5781" s="6"/>
      <c r="CC5781" s="6"/>
      <c r="CD5781" s="6"/>
      <c r="CE5781" s="6"/>
      <c r="CF5781" s="6"/>
      <c r="CG5781" s="6"/>
      <c r="CH5781" s="6"/>
      <c r="CI5781" s="6"/>
      <c r="CJ5781" s="6"/>
      <c r="CK5781" s="6"/>
      <c r="CL5781" s="6"/>
      <c r="CM5781" s="6"/>
      <c r="CN5781" s="6"/>
      <c r="CO5781" s="6"/>
      <c r="CP5781" s="6"/>
      <c r="CQ5781" s="6"/>
      <c r="CR5781" s="6"/>
      <c r="CS5781" s="6"/>
      <c r="CT5781" s="6"/>
      <c r="CU5781" s="6"/>
      <c r="CV5781" s="6"/>
      <c r="CW5781" s="6"/>
      <c r="CX5781" s="6"/>
      <c r="CY5781" s="6"/>
      <c r="CZ5781" s="6"/>
      <c r="DA5781" s="6"/>
      <c r="DB5781" s="6"/>
      <c r="DC5781" s="6"/>
      <c r="DD5781" s="6"/>
      <c r="DE5781" s="6"/>
      <c r="DF5781" s="6"/>
      <c r="DG5781" s="6"/>
      <c r="DH5781" s="6"/>
      <c r="DI5781" s="6"/>
      <c r="DJ5781" s="6"/>
    </row>
    <row r="5782" spans="15:114" ht="15" customHeight="1" x14ac:dyDescent="0.15"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6"/>
      <c r="BD5782" s="6"/>
      <c r="BE5782" s="6"/>
      <c r="BF5782" s="6"/>
      <c r="BG5782" s="6"/>
      <c r="BH5782" s="6"/>
      <c r="BI5782" s="6"/>
      <c r="BJ5782" s="6"/>
      <c r="BK5782" s="6"/>
      <c r="BL5782" s="6"/>
      <c r="BM5782" s="6"/>
      <c r="BN5782" s="6"/>
      <c r="BO5782" s="6"/>
      <c r="BP5782" s="6"/>
      <c r="BQ5782" s="6"/>
      <c r="BR5782" s="6"/>
      <c r="BS5782" s="6"/>
      <c r="BT5782" s="6"/>
      <c r="BU5782" s="6"/>
      <c r="BV5782" s="6"/>
      <c r="BW5782" s="6"/>
      <c r="BX5782" s="6"/>
      <c r="BY5782" s="6"/>
      <c r="BZ5782" s="6"/>
      <c r="CA5782" s="6"/>
      <c r="CB5782" s="6"/>
      <c r="CC5782" s="6"/>
      <c r="CD5782" s="6"/>
      <c r="CE5782" s="6"/>
      <c r="CF5782" s="6"/>
      <c r="CG5782" s="6"/>
      <c r="CH5782" s="6"/>
      <c r="CI5782" s="6"/>
      <c r="CJ5782" s="6"/>
      <c r="CK5782" s="6"/>
      <c r="CL5782" s="6"/>
      <c r="CM5782" s="6"/>
      <c r="CN5782" s="6"/>
      <c r="CO5782" s="6"/>
      <c r="CP5782" s="6"/>
      <c r="CQ5782" s="6"/>
      <c r="CR5782" s="6"/>
      <c r="CS5782" s="6"/>
      <c r="CT5782" s="6"/>
      <c r="CU5782" s="6"/>
      <c r="CV5782" s="6"/>
      <c r="CW5782" s="6"/>
      <c r="CX5782" s="6"/>
      <c r="CY5782" s="6"/>
      <c r="CZ5782" s="6"/>
      <c r="DA5782" s="6"/>
      <c r="DB5782" s="6"/>
      <c r="DC5782" s="6"/>
      <c r="DD5782" s="6"/>
      <c r="DE5782" s="6"/>
      <c r="DF5782" s="6"/>
      <c r="DG5782" s="6"/>
      <c r="DH5782" s="6"/>
      <c r="DI5782" s="6"/>
      <c r="DJ5782" s="6"/>
    </row>
    <row r="5783" spans="15:114" ht="15" customHeight="1" x14ac:dyDescent="0.15"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6"/>
      <c r="BD5783" s="6"/>
      <c r="BE5783" s="6"/>
      <c r="BF5783" s="6"/>
      <c r="BG5783" s="6"/>
      <c r="BH5783" s="6"/>
      <c r="BI5783" s="6"/>
      <c r="BJ5783" s="6"/>
      <c r="BK5783" s="6"/>
      <c r="BL5783" s="6"/>
      <c r="BM5783" s="6"/>
      <c r="BN5783" s="6"/>
      <c r="BO5783" s="6"/>
      <c r="BP5783" s="6"/>
      <c r="BQ5783" s="6"/>
      <c r="BR5783" s="6"/>
      <c r="BS5783" s="6"/>
      <c r="BT5783" s="6"/>
      <c r="BU5783" s="6"/>
      <c r="BV5783" s="6"/>
      <c r="BW5783" s="6"/>
      <c r="BX5783" s="6"/>
      <c r="BY5783" s="6"/>
      <c r="BZ5783" s="6"/>
      <c r="CA5783" s="6"/>
      <c r="CB5783" s="6"/>
      <c r="CC5783" s="6"/>
      <c r="CD5783" s="6"/>
      <c r="CE5783" s="6"/>
      <c r="CF5783" s="6"/>
      <c r="CG5783" s="6"/>
      <c r="CH5783" s="6"/>
      <c r="CI5783" s="6"/>
      <c r="CJ5783" s="6"/>
      <c r="CK5783" s="6"/>
      <c r="CL5783" s="6"/>
      <c r="CM5783" s="6"/>
      <c r="CN5783" s="6"/>
      <c r="CO5783" s="6"/>
      <c r="CP5783" s="6"/>
      <c r="CQ5783" s="6"/>
      <c r="CR5783" s="6"/>
      <c r="CS5783" s="6"/>
      <c r="CT5783" s="6"/>
      <c r="CU5783" s="6"/>
      <c r="CV5783" s="6"/>
      <c r="CW5783" s="6"/>
      <c r="CX5783" s="6"/>
      <c r="CY5783" s="6"/>
      <c r="CZ5783" s="6"/>
      <c r="DA5783" s="6"/>
      <c r="DB5783" s="6"/>
      <c r="DC5783" s="6"/>
      <c r="DD5783" s="6"/>
      <c r="DE5783" s="6"/>
      <c r="DF5783" s="6"/>
      <c r="DG5783" s="6"/>
      <c r="DH5783" s="6"/>
      <c r="DI5783" s="6"/>
      <c r="DJ5783" s="6"/>
    </row>
    <row r="5784" spans="15:114" ht="15" customHeight="1" x14ac:dyDescent="0.15"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6"/>
      <c r="BD5784" s="6"/>
      <c r="BE5784" s="6"/>
      <c r="BF5784" s="6"/>
      <c r="BG5784" s="6"/>
      <c r="BH5784" s="6"/>
      <c r="BI5784" s="6"/>
      <c r="BJ5784" s="6"/>
      <c r="BK5784" s="6"/>
      <c r="BL5784" s="6"/>
      <c r="BM5784" s="6"/>
      <c r="BN5784" s="6"/>
      <c r="BO5784" s="6"/>
      <c r="BP5784" s="6"/>
      <c r="BQ5784" s="6"/>
      <c r="BR5784" s="6"/>
      <c r="BS5784" s="6"/>
      <c r="BT5784" s="6"/>
      <c r="BU5784" s="6"/>
      <c r="BV5784" s="6"/>
      <c r="BW5784" s="6"/>
      <c r="BX5784" s="6"/>
      <c r="BY5784" s="6"/>
      <c r="BZ5784" s="6"/>
      <c r="CA5784" s="6"/>
      <c r="CB5784" s="6"/>
      <c r="CC5784" s="6"/>
      <c r="CD5784" s="6"/>
      <c r="CE5784" s="6"/>
      <c r="CF5784" s="6"/>
      <c r="CG5784" s="6"/>
      <c r="CH5784" s="6"/>
      <c r="CI5784" s="6"/>
      <c r="CJ5784" s="6"/>
      <c r="CK5784" s="6"/>
      <c r="CL5784" s="6"/>
      <c r="CM5784" s="6"/>
      <c r="CN5784" s="6"/>
      <c r="CO5784" s="6"/>
      <c r="CP5784" s="6"/>
      <c r="CQ5784" s="6"/>
      <c r="CR5784" s="6"/>
      <c r="CS5784" s="6"/>
      <c r="CT5784" s="6"/>
      <c r="CU5784" s="6"/>
      <c r="CV5784" s="6"/>
      <c r="CW5784" s="6"/>
      <c r="CX5784" s="6"/>
      <c r="CY5784" s="6"/>
      <c r="CZ5784" s="6"/>
      <c r="DA5784" s="6"/>
      <c r="DB5784" s="6"/>
      <c r="DC5784" s="6"/>
      <c r="DD5784" s="6"/>
      <c r="DE5784" s="6"/>
      <c r="DF5784" s="6"/>
      <c r="DG5784" s="6"/>
      <c r="DH5784" s="6"/>
      <c r="DI5784" s="6"/>
      <c r="DJ5784" s="6"/>
    </row>
    <row r="5785" spans="15:114" ht="15" customHeight="1" x14ac:dyDescent="0.15"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6"/>
      <c r="BD5785" s="6"/>
      <c r="BE5785" s="6"/>
      <c r="BF5785" s="6"/>
      <c r="BG5785" s="6"/>
      <c r="BH5785" s="6"/>
      <c r="BI5785" s="6"/>
      <c r="BJ5785" s="6"/>
      <c r="BK5785" s="6"/>
      <c r="BL5785" s="6"/>
      <c r="BM5785" s="6"/>
      <c r="BN5785" s="6"/>
      <c r="BO5785" s="6"/>
      <c r="BP5785" s="6"/>
      <c r="BQ5785" s="6"/>
      <c r="BR5785" s="6"/>
      <c r="BS5785" s="6"/>
      <c r="BT5785" s="6"/>
      <c r="BU5785" s="6"/>
      <c r="BV5785" s="6"/>
      <c r="BW5785" s="6"/>
      <c r="BX5785" s="6"/>
      <c r="BY5785" s="6"/>
      <c r="BZ5785" s="6"/>
      <c r="CA5785" s="6"/>
      <c r="CB5785" s="6"/>
      <c r="CC5785" s="6"/>
      <c r="CD5785" s="6"/>
      <c r="CE5785" s="6"/>
      <c r="CF5785" s="6"/>
      <c r="CG5785" s="6"/>
      <c r="CH5785" s="6"/>
      <c r="CI5785" s="6"/>
      <c r="CJ5785" s="6"/>
      <c r="CK5785" s="6"/>
      <c r="CL5785" s="6"/>
      <c r="CM5785" s="6"/>
      <c r="CN5785" s="6"/>
      <c r="CO5785" s="6"/>
      <c r="CP5785" s="6"/>
      <c r="CQ5785" s="6"/>
      <c r="CR5785" s="6"/>
      <c r="CS5785" s="6"/>
      <c r="CT5785" s="6"/>
      <c r="CU5785" s="6"/>
      <c r="CV5785" s="6"/>
      <c r="CW5785" s="6"/>
      <c r="CX5785" s="6"/>
      <c r="CY5785" s="6"/>
      <c r="CZ5785" s="6"/>
      <c r="DA5785" s="6"/>
      <c r="DB5785" s="6"/>
      <c r="DC5785" s="6"/>
      <c r="DD5785" s="6"/>
      <c r="DE5785" s="6"/>
      <c r="DF5785" s="6"/>
      <c r="DG5785" s="6"/>
      <c r="DH5785" s="6"/>
      <c r="DI5785" s="6"/>
      <c r="DJ5785" s="6"/>
    </row>
    <row r="5786" spans="15:114" ht="15" customHeight="1" x14ac:dyDescent="0.15"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6"/>
      <c r="BD5786" s="6"/>
      <c r="BE5786" s="6"/>
      <c r="BF5786" s="6"/>
      <c r="BG5786" s="6"/>
      <c r="BH5786" s="6"/>
      <c r="BI5786" s="6"/>
      <c r="BJ5786" s="6"/>
      <c r="BK5786" s="6"/>
      <c r="BL5786" s="6"/>
      <c r="BM5786" s="6"/>
      <c r="BN5786" s="6"/>
      <c r="BO5786" s="6"/>
      <c r="BP5786" s="6"/>
      <c r="BQ5786" s="6"/>
      <c r="BR5786" s="6"/>
      <c r="BS5786" s="6"/>
      <c r="BT5786" s="6"/>
      <c r="BU5786" s="6"/>
      <c r="BV5786" s="6"/>
      <c r="BW5786" s="6"/>
      <c r="BX5786" s="6"/>
      <c r="BY5786" s="6"/>
      <c r="BZ5786" s="6"/>
      <c r="CA5786" s="6"/>
      <c r="CB5786" s="6"/>
      <c r="CC5786" s="6"/>
      <c r="CD5786" s="6"/>
      <c r="CE5786" s="6"/>
      <c r="CF5786" s="6"/>
      <c r="CG5786" s="6"/>
      <c r="CH5786" s="6"/>
      <c r="CI5786" s="6"/>
      <c r="CJ5786" s="6"/>
      <c r="CK5786" s="6"/>
      <c r="CL5786" s="6"/>
      <c r="CM5786" s="6"/>
      <c r="CN5786" s="6"/>
      <c r="CO5786" s="6"/>
      <c r="CP5786" s="6"/>
      <c r="CQ5786" s="6"/>
      <c r="CR5786" s="6"/>
      <c r="CS5786" s="6"/>
      <c r="CT5786" s="6"/>
      <c r="CU5786" s="6"/>
      <c r="CV5786" s="6"/>
      <c r="CW5786" s="6"/>
      <c r="CX5786" s="6"/>
      <c r="CY5786" s="6"/>
      <c r="CZ5786" s="6"/>
      <c r="DA5786" s="6"/>
      <c r="DB5786" s="6"/>
      <c r="DC5786" s="6"/>
      <c r="DD5786" s="6"/>
      <c r="DE5786" s="6"/>
      <c r="DF5786" s="6"/>
      <c r="DG5786" s="6"/>
      <c r="DH5786" s="6"/>
      <c r="DI5786" s="6"/>
      <c r="DJ5786" s="6"/>
    </row>
    <row r="5787" spans="15:114" ht="15" customHeight="1" x14ac:dyDescent="0.15"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6"/>
      <c r="BD5787" s="6"/>
      <c r="BE5787" s="6"/>
      <c r="BF5787" s="6"/>
      <c r="BG5787" s="6"/>
      <c r="BH5787" s="6"/>
      <c r="BI5787" s="6"/>
      <c r="BJ5787" s="6"/>
      <c r="BK5787" s="6"/>
      <c r="BL5787" s="6"/>
      <c r="BM5787" s="6"/>
      <c r="BN5787" s="6"/>
      <c r="BO5787" s="6"/>
      <c r="BP5787" s="6"/>
      <c r="BQ5787" s="6"/>
      <c r="BR5787" s="6"/>
      <c r="BS5787" s="6"/>
      <c r="BT5787" s="6"/>
      <c r="BU5787" s="6"/>
      <c r="BV5787" s="6"/>
      <c r="BW5787" s="6"/>
      <c r="BX5787" s="6"/>
      <c r="BY5787" s="6"/>
      <c r="BZ5787" s="6"/>
      <c r="CA5787" s="6"/>
      <c r="CB5787" s="6"/>
      <c r="CC5787" s="6"/>
      <c r="CD5787" s="6"/>
      <c r="CE5787" s="6"/>
      <c r="CF5787" s="6"/>
      <c r="CG5787" s="6"/>
      <c r="CH5787" s="6"/>
      <c r="CI5787" s="6"/>
      <c r="CJ5787" s="6"/>
      <c r="CK5787" s="6"/>
      <c r="CL5787" s="6"/>
      <c r="CM5787" s="6"/>
      <c r="CN5787" s="6"/>
      <c r="CO5787" s="6"/>
      <c r="CP5787" s="6"/>
      <c r="CQ5787" s="6"/>
      <c r="CR5787" s="6"/>
      <c r="CS5787" s="6"/>
      <c r="CT5787" s="6"/>
      <c r="CU5787" s="6"/>
      <c r="CV5787" s="6"/>
      <c r="CW5787" s="6"/>
      <c r="CX5787" s="6"/>
      <c r="CY5787" s="6"/>
      <c r="CZ5787" s="6"/>
      <c r="DA5787" s="6"/>
      <c r="DB5787" s="6"/>
      <c r="DC5787" s="6"/>
      <c r="DD5787" s="6"/>
      <c r="DE5787" s="6"/>
      <c r="DF5787" s="6"/>
      <c r="DG5787" s="6"/>
      <c r="DH5787" s="6"/>
      <c r="DI5787" s="6"/>
      <c r="DJ5787" s="6"/>
    </row>
    <row r="5788" spans="15:114" ht="15" customHeight="1" x14ac:dyDescent="0.15"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6"/>
      <c r="BD5788" s="6"/>
      <c r="BE5788" s="6"/>
      <c r="BF5788" s="6"/>
      <c r="BG5788" s="6"/>
      <c r="BH5788" s="6"/>
      <c r="BI5788" s="6"/>
      <c r="BJ5788" s="6"/>
      <c r="BK5788" s="6"/>
      <c r="BL5788" s="6"/>
      <c r="BM5788" s="6"/>
      <c r="BN5788" s="6"/>
      <c r="BO5788" s="6"/>
      <c r="BP5788" s="6"/>
      <c r="BQ5788" s="6"/>
      <c r="BR5788" s="6"/>
      <c r="BS5788" s="6"/>
      <c r="BT5788" s="6"/>
      <c r="BU5788" s="6"/>
      <c r="BV5788" s="6"/>
      <c r="BW5788" s="6"/>
      <c r="BX5788" s="6"/>
      <c r="BY5788" s="6"/>
      <c r="BZ5788" s="6"/>
      <c r="CA5788" s="6"/>
      <c r="CB5788" s="6"/>
      <c r="CC5788" s="6"/>
      <c r="CD5788" s="6"/>
      <c r="CE5788" s="6"/>
      <c r="CF5788" s="6"/>
      <c r="CG5788" s="6"/>
      <c r="CH5788" s="6"/>
      <c r="CI5788" s="6"/>
      <c r="CJ5788" s="6"/>
      <c r="CK5788" s="6"/>
      <c r="CL5788" s="6"/>
      <c r="CM5788" s="6"/>
      <c r="CN5788" s="6"/>
      <c r="CO5788" s="6"/>
      <c r="CP5788" s="6"/>
      <c r="CQ5788" s="6"/>
      <c r="CR5788" s="6"/>
      <c r="CS5788" s="6"/>
      <c r="CT5788" s="6"/>
      <c r="CU5788" s="6"/>
      <c r="CV5788" s="6"/>
      <c r="CW5788" s="6"/>
      <c r="CX5788" s="6"/>
      <c r="CY5788" s="6"/>
      <c r="CZ5788" s="6"/>
      <c r="DA5788" s="6"/>
      <c r="DB5788" s="6"/>
      <c r="DC5788" s="6"/>
      <c r="DD5788" s="6"/>
      <c r="DE5788" s="6"/>
      <c r="DF5788" s="6"/>
      <c r="DG5788" s="6"/>
      <c r="DH5788" s="6"/>
      <c r="DI5788" s="6"/>
      <c r="DJ5788" s="6"/>
    </row>
    <row r="5789" spans="15:114" ht="15" customHeight="1" x14ac:dyDescent="0.15"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6"/>
      <c r="BD5789" s="6"/>
      <c r="BE5789" s="6"/>
      <c r="BF5789" s="6"/>
      <c r="BG5789" s="6"/>
      <c r="BH5789" s="6"/>
      <c r="BI5789" s="6"/>
      <c r="BJ5789" s="6"/>
      <c r="BK5789" s="6"/>
      <c r="BL5789" s="6"/>
      <c r="BM5789" s="6"/>
      <c r="BN5789" s="6"/>
      <c r="BO5789" s="6"/>
      <c r="BP5789" s="6"/>
      <c r="BQ5789" s="6"/>
      <c r="BR5789" s="6"/>
      <c r="BS5789" s="6"/>
      <c r="BT5789" s="6"/>
      <c r="BU5789" s="6"/>
      <c r="BV5789" s="6"/>
      <c r="BW5789" s="6"/>
      <c r="BX5789" s="6"/>
      <c r="BY5789" s="6"/>
      <c r="BZ5789" s="6"/>
      <c r="CA5789" s="6"/>
      <c r="CB5789" s="6"/>
      <c r="CC5789" s="6"/>
      <c r="CD5789" s="6"/>
      <c r="CE5789" s="6"/>
      <c r="CF5789" s="6"/>
      <c r="CG5789" s="6"/>
      <c r="CH5789" s="6"/>
      <c r="CI5789" s="6"/>
      <c r="CJ5789" s="6"/>
      <c r="CK5789" s="6"/>
      <c r="CL5789" s="6"/>
      <c r="CM5789" s="6"/>
      <c r="CN5789" s="6"/>
      <c r="CO5789" s="6"/>
      <c r="CP5789" s="6"/>
      <c r="CQ5789" s="6"/>
      <c r="CR5789" s="6"/>
      <c r="CS5789" s="6"/>
      <c r="CT5789" s="6"/>
      <c r="CU5789" s="6"/>
      <c r="CV5789" s="6"/>
      <c r="CW5789" s="6"/>
      <c r="CX5789" s="6"/>
      <c r="CY5789" s="6"/>
      <c r="CZ5789" s="6"/>
      <c r="DA5789" s="6"/>
      <c r="DB5789" s="6"/>
      <c r="DC5789" s="6"/>
      <c r="DD5789" s="6"/>
      <c r="DE5789" s="6"/>
      <c r="DF5789" s="6"/>
      <c r="DG5789" s="6"/>
      <c r="DH5789" s="6"/>
      <c r="DI5789" s="6"/>
      <c r="DJ5789" s="6"/>
    </row>
    <row r="5790" spans="15:114" ht="15" customHeight="1" x14ac:dyDescent="0.15"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6"/>
      <c r="BC5790" s="6"/>
      <c r="BD5790" s="6"/>
      <c r="BE5790" s="6"/>
      <c r="BF5790" s="6"/>
      <c r="BG5790" s="6"/>
      <c r="BH5790" s="6"/>
      <c r="BI5790" s="6"/>
      <c r="BJ5790" s="6"/>
      <c r="BK5790" s="6"/>
      <c r="BL5790" s="6"/>
      <c r="BM5790" s="6"/>
      <c r="BN5790" s="6"/>
      <c r="BO5790" s="6"/>
      <c r="BP5790" s="6"/>
      <c r="BQ5790" s="6"/>
      <c r="BR5790" s="6"/>
      <c r="BS5790" s="6"/>
      <c r="BT5790" s="6"/>
      <c r="BU5790" s="6"/>
      <c r="BV5790" s="6"/>
      <c r="BW5790" s="6"/>
      <c r="BX5790" s="6"/>
      <c r="BY5790" s="6"/>
      <c r="BZ5790" s="6"/>
      <c r="CA5790" s="6"/>
      <c r="CB5790" s="6"/>
      <c r="CC5790" s="6"/>
      <c r="CD5790" s="6"/>
      <c r="CE5790" s="6"/>
      <c r="CF5790" s="6"/>
      <c r="CG5790" s="6"/>
      <c r="CH5790" s="6"/>
      <c r="CI5790" s="6"/>
      <c r="CJ5790" s="6"/>
      <c r="CK5790" s="6"/>
      <c r="CL5790" s="6"/>
      <c r="CM5790" s="6"/>
      <c r="CN5790" s="6"/>
      <c r="CO5790" s="6"/>
      <c r="CP5790" s="6"/>
      <c r="CQ5790" s="6"/>
      <c r="CR5790" s="6"/>
      <c r="CS5790" s="6"/>
      <c r="CT5790" s="6"/>
      <c r="CU5790" s="6"/>
      <c r="CV5790" s="6"/>
      <c r="CW5790" s="6"/>
      <c r="CX5790" s="6"/>
      <c r="CY5790" s="6"/>
      <c r="CZ5790" s="6"/>
      <c r="DA5790" s="6"/>
      <c r="DB5790" s="6"/>
      <c r="DC5790" s="6"/>
      <c r="DD5790" s="6"/>
      <c r="DE5790" s="6"/>
      <c r="DF5790" s="6"/>
      <c r="DG5790" s="6"/>
      <c r="DH5790" s="6"/>
      <c r="DI5790" s="6"/>
      <c r="DJ5790" s="6"/>
    </row>
    <row r="5791" spans="15:114" ht="15" customHeight="1" x14ac:dyDescent="0.15"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6"/>
      <c r="BC5791" s="6"/>
      <c r="BD5791" s="6"/>
      <c r="BE5791" s="6"/>
      <c r="BF5791" s="6"/>
      <c r="BG5791" s="6"/>
      <c r="BH5791" s="6"/>
      <c r="BI5791" s="6"/>
      <c r="BJ5791" s="6"/>
      <c r="BK5791" s="6"/>
      <c r="BL5791" s="6"/>
      <c r="BM5791" s="6"/>
      <c r="BN5791" s="6"/>
      <c r="BO5791" s="6"/>
      <c r="BP5791" s="6"/>
      <c r="BQ5791" s="6"/>
      <c r="BR5791" s="6"/>
      <c r="BS5791" s="6"/>
      <c r="BT5791" s="6"/>
      <c r="BU5791" s="6"/>
      <c r="BV5791" s="6"/>
      <c r="BW5791" s="6"/>
      <c r="BX5791" s="6"/>
      <c r="BY5791" s="6"/>
      <c r="BZ5791" s="6"/>
      <c r="CA5791" s="6"/>
      <c r="CB5791" s="6"/>
      <c r="CC5791" s="6"/>
      <c r="CD5791" s="6"/>
      <c r="CE5791" s="6"/>
      <c r="CF5791" s="6"/>
      <c r="CG5791" s="6"/>
      <c r="CH5791" s="6"/>
      <c r="CI5791" s="6"/>
      <c r="CJ5791" s="6"/>
      <c r="CK5791" s="6"/>
      <c r="CL5791" s="6"/>
      <c r="CM5791" s="6"/>
      <c r="CN5791" s="6"/>
      <c r="CO5791" s="6"/>
      <c r="CP5791" s="6"/>
      <c r="CQ5791" s="6"/>
      <c r="CR5791" s="6"/>
      <c r="CS5791" s="6"/>
      <c r="CT5791" s="6"/>
      <c r="CU5791" s="6"/>
      <c r="CV5791" s="6"/>
      <c r="CW5791" s="6"/>
      <c r="CX5791" s="6"/>
      <c r="CY5791" s="6"/>
      <c r="CZ5791" s="6"/>
      <c r="DA5791" s="6"/>
      <c r="DB5791" s="6"/>
      <c r="DC5791" s="6"/>
      <c r="DD5791" s="6"/>
      <c r="DE5791" s="6"/>
      <c r="DF5791" s="6"/>
      <c r="DG5791" s="6"/>
      <c r="DH5791" s="6"/>
      <c r="DI5791" s="6"/>
      <c r="DJ5791" s="6"/>
    </row>
    <row r="5792" spans="15:114" ht="15" customHeight="1" x14ac:dyDescent="0.15"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6"/>
      <c r="BC5792" s="6"/>
      <c r="BD5792" s="6"/>
      <c r="BE5792" s="6"/>
      <c r="BF5792" s="6"/>
      <c r="BG5792" s="6"/>
      <c r="BH5792" s="6"/>
      <c r="BI5792" s="6"/>
      <c r="BJ5792" s="6"/>
      <c r="BK5792" s="6"/>
      <c r="BL5792" s="6"/>
      <c r="BM5792" s="6"/>
      <c r="BN5792" s="6"/>
      <c r="BO5792" s="6"/>
      <c r="BP5792" s="6"/>
      <c r="BQ5792" s="6"/>
      <c r="BR5792" s="6"/>
      <c r="BS5792" s="6"/>
      <c r="BT5792" s="6"/>
      <c r="BU5792" s="6"/>
      <c r="BV5792" s="6"/>
      <c r="BW5792" s="6"/>
      <c r="BX5792" s="6"/>
      <c r="BY5792" s="6"/>
      <c r="BZ5792" s="6"/>
      <c r="CA5792" s="6"/>
      <c r="CB5792" s="6"/>
      <c r="CC5792" s="6"/>
      <c r="CD5792" s="6"/>
      <c r="CE5792" s="6"/>
      <c r="CF5792" s="6"/>
      <c r="CG5792" s="6"/>
      <c r="CH5792" s="6"/>
      <c r="CI5792" s="6"/>
      <c r="CJ5792" s="6"/>
      <c r="CK5792" s="6"/>
      <c r="CL5792" s="6"/>
      <c r="CM5792" s="6"/>
      <c r="CN5792" s="6"/>
      <c r="CO5792" s="6"/>
      <c r="CP5792" s="6"/>
      <c r="CQ5792" s="6"/>
      <c r="CR5792" s="6"/>
      <c r="CS5792" s="6"/>
      <c r="CT5792" s="6"/>
      <c r="CU5792" s="6"/>
      <c r="CV5792" s="6"/>
      <c r="CW5792" s="6"/>
      <c r="CX5792" s="6"/>
      <c r="CY5792" s="6"/>
      <c r="CZ5792" s="6"/>
      <c r="DA5792" s="6"/>
      <c r="DB5792" s="6"/>
      <c r="DC5792" s="6"/>
      <c r="DD5792" s="6"/>
      <c r="DE5792" s="6"/>
      <c r="DF5792" s="6"/>
      <c r="DG5792" s="6"/>
      <c r="DH5792" s="6"/>
      <c r="DI5792" s="6"/>
      <c r="DJ5792" s="6"/>
    </row>
    <row r="5793" spans="15:114" ht="15" customHeight="1" x14ac:dyDescent="0.15"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6"/>
      <c r="BD5793" s="6"/>
      <c r="BE5793" s="6"/>
      <c r="BF5793" s="6"/>
      <c r="BG5793" s="6"/>
      <c r="BH5793" s="6"/>
      <c r="BI5793" s="6"/>
      <c r="BJ5793" s="6"/>
      <c r="BK5793" s="6"/>
      <c r="BL5793" s="6"/>
      <c r="BM5793" s="6"/>
      <c r="BN5793" s="6"/>
      <c r="BO5793" s="6"/>
      <c r="BP5793" s="6"/>
      <c r="BQ5793" s="6"/>
      <c r="BR5793" s="6"/>
      <c r="BS5793" s="6"/>
      <c r="BT5793" s="6"/>
      <c r="BU5793" s="6"/>
      <c r="BV5793" s="6"/>
      <c r="BW5793" s="6"/>
      <c r="BX5793" s="6"/>
      <c r="BY5793" s="6"/>
      <c r="BZ5793" s="6"/>
      <c r="CA5793" s="6"/>
      <c r="CB5793" s="6"/>
      <c r="CC5793" s="6"/>
      <c r="CD5793" s="6"/>
      <c r="CE5793" s="6"/>
      <c r="CF5793" s="6"/>
      <c r="CG5793" s="6"/>
      <c r="CH5793" s="6"/>
      <c r="CI5793" s="6"/>
      <c r="CJ5793" s="6"/>
      <c r="CK5793" s="6"/>
      <c r="CL5793" s="6"/>
      <c r="CM5793" s="6"/>
      <c r="CN5793" s="6"/>
      <c r="CO5793" s="6"/>
      <c r="CP5793" s="6"/>
      <c r="CQ5793" s="6"/>
      <c r="CR5793" s="6"/>
      <c r="CS5793" s="6"/>
      <c r="CT5793" s="6"/>
      <c r="CU5793" s="6"/>
      <c r="CV5793" s="6"/>
      <c r="CW5793" s="6"/>
      <c r="CX5793" s="6"/>
      <c r="CY5793" s="6"/>
      <c r="CZ5793" s="6"/>
      <c r="DA5793" s="6"/>
      <c r="DB5793" s="6"/>
      <c r="DC5793" s="6"/>
      <c r="DD5793" s="6"/>
      <c r="DE5793" s="6"/>
      <c r="DF5793" s="6"/>
      <c r="DG5793" s="6"/>
      <c r="DH5793" s="6"/>
      <c r="DI5793" s="6"/>
      <c r="DJ5793" s="6"/>
    </row>
    <row r="5794" spans="15:114" ht="15" customHeight="1" x14ac:dyDescent="0.15"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  <c r="BH5794" s="6"/>
      <c r="BI5794" s="6"/>
      <c r="BJ5794" s="6"/>
      <c r="BK5794" s="6"/>
      <c r="BL5794" s="6"/>
      <c r="BM5794" s="6"/>
      <c r="BN5794" s="6"/>
      <c r="BO5794" s="6"/>
      <c r="BP5794" s="6"/>
      <c r="BQ5794" s="6"/>
      <c r="BR5794" s="6"/>
      <c r="BS5794" s="6"/>
      <c r="BT5794" s="6"/>
      <c r="BU5794" s="6"/>
      <c r="BV5794" s="6"/>
      <c r="BW5794" s="6"/>
      <c r="BX5794" s="6"/>
      <c r="BY5794" s="6"/>
      <c r="BZ5794" s="6"/>
      <c r="CA5794" s="6"/>
      <c r="CB5794" s="6"/>
      <c r="CC5794" s="6"/>
      <c r="CD5794" s="6"/>
      <c r="CE5794" s="6"/>
      <c r="CF5794" s="6"/>
      <c r="CG5794" s="6"/>
      <c r="CH5794" s="6"/>
      <c r="CI5794" s="6"/>
      <c r="CJ5794" s="6"/>
      <c r="CK5794" s="6"/>
      <c r="CL5794" s="6"/>
      <c r="CM5794" s="6"/>
      <c r="CN5794" s="6"/>
      <c r="CO5794" s="6"/>
      <c r="CP5794" s="6"/>
      <c r="CQ5794" s="6"/>
      <c r="CR5794" s="6"/>
      <c r="CS5794" s="6"/>
      <c r="CT5794" s="6"/>
      <c r="CU5794" s="6"/>
      <c r="CV5794" s="6"/>
      <c r="CW5794" s="6"/>
      <c r="CX5794" s="6"/>
      <c r="CY5794" s="6"/>
      <c r="CZ5794" s="6"/>
      <c r="DA5794" s="6"/>
      <c r="DB5794" s="6"/>
      <c r="DC5794" s="6"/>
      <c r="DD5794" s="6"/>
      <c r="DE5794" s="6"/>
      <c r="DF5794" s="6"/>
      <c r="DG5794" s="6"/>
      <c r="DH5794" s="6"/>
      <c r="DI5794" s="6"/>
      <c r="DJ5794" s="6"/>
    </row>
    <row r="5795" spans="15:114" ht="15" customHeight="1" x14ac:dyDescent="0.15"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  <c r="BH5795" s="6"/>
      <c r="BI5795" s="6"/>
      <c r="BJ5795" s="6"/>
      <c r="BK5795" s="6"/>
      <c r="BL5795" s="6"/>
      <c r="BM5795" s="6"/>
      <c r="BN5795" s="6"/>
      <c r="BO5795" s="6"/>
      <c r="BP5795" s="6"/>
      <c r="BQ5795" s="6"/>
      <c r="BR5795" s="6"/>
      <c r="BS5795" s="6"/>
      <c r="BT5795" s="6"/>
      <c r="BU5795" s="6"/>
      <c r="BV5795" s="6"/>
      <c r="BW5795" s="6"/>
      <c r="BX5795" s="6"/>
      <c r="BY5795" s="6"/>
      <c r="BZ5795" s="6"/>
      <c r="CA5795" s="6"/>
      <c r="CB5795" s="6"/>
      <c r="CC5795" s="6"/>
      <c r="CD5795" s="6"/>
      <c r="CE5795" s="6"/>
      <c r="CF5795" s="6"/>
      <c r="CG5795" s="6"/>
      <c r="CH5795" s="6"/>
      <c r="CI5795" s="6"/>
      <c r="CJ5795" s="6"/>
      <c r="CK5795" s="6"/>
      <c r="CL5795" s="6"/>
      <c r="CM5795" s="6"/>
      <c r="CN5795" s="6"/>
      <c r="CO5795" s="6"/>
      <c r="CP5795" s="6"/>
      <c r="CQ5795" s="6"/>
      <c r="CR5795" s="6"/>
      <c r="CS5795" s="6"/>
      <c r="CT5795" s="6"/>
      <c r="CU5795" s="6"/>
      <c r="CV5795" s="6"/>
      <c r="CW5795" s="6"/>
      <c r="CX5795" s="6"/>
      <c r="CY5795" s="6"/>
      <c r="CZ5795" s="6"/>
      <c r="DA5795" s="6"/>
      <c r="DB5795" s="6"/>
      <c r="DC5795" s="6"/>
      <c r="DD5795" s="6"/>
      <c r="DE5795" s="6"/>
      <c r="DF5795" s="6"/>
      <c r="DG5795" s="6"/>
      <c r="DH5795" s="6"/>
      <c r="DI5795" s="6"/>
      <c r="DJ5795" s="6"/>
    </row>
    <row r="5796" spans="15:114" ht="15" customHeight="1" x14ac:dyDescent="0.15"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6"/>
      <c r="BD5796" s="6"/>
      <c r="BE5796" s="6"/>
      <c r="BF5796" s="6"/>
      <c r="BG5796" s="6"/>
      <c r="BH5796" s="6"/>
      <c r="BI5796" s="6"/>
      <c r="BJ5796" s="6"/>
      <c r="BK5796" s="6"/>
      <c r="BL5796" s="6"/>
      <c r="BM5796" s="6"/>
      <c r="BN5796" s="6"/>
      <c r="BO5796" s="6"/>
      <c r="BP5796" s="6"/>
      <c r="BQ5796" s="6"/>
      <c r="BR5796" s="6"/>
      <c r="BS5796" s="6"/>
      <c r="BT5796" s="6"/>
      <c r="BU5796" s="6"/>
      <c r="BV5796" s="6"/>
      <c r="BW5796" s="6"/>
      <c r="BX5796" s="6"/>
      <c r="BY5796" s="6"/>
      <c r="BZ5796" s="6"/>
      <c r="CA5796" s="6"/>
      <c r="CB5796" s="6"/>
      <c r="CC5796" s="6"/>
      <c r="CD5796" s="6"/>
      <c r="CE5796" s="6"/>
      <c r="CF5796" s="6"/>
      <c r="CG5796" s="6"/>
      <c r="CH5796" s="6"/>
      <c r="CI5796" s="6"/>
      <c r="CJ5796" s="6"/>
      <c r="CK5796" s="6"/>
      <c r="CL5796" s="6"/>
      <c r="CM5796" s="6"/>
      <c r="CN5796" s="6"/>
      <c r="CO5796" s="6"/>
      <c r="CP5796" s="6"/>
      <c r="CQ5796" s="6"/>
      <c r="CR5796" s="6"/>
      <c r="CS5796" s="6"/>
      <c r="CT5796" s="6"/>
      <c r="CU5796" s="6"/>
      <c r="CV5796" s="6"/>
      <c r="CW5796" s="6"/>
      <c r="CX5796" s="6"/>
      <c r="CY5796" s="6"/>
      <c r="CZ5796" s="6"/>
      <c r="DA5796" s="6"/>
      <c r="DB5796" s="6"/>
      <c r="DC5796" s="6"/>
      <c r="DD5796" s="6"/>
      <c r="DE5796" s="6"/>
      <c r="DF5796" s="6"/>
      <c r="DG5796" s="6"/>
      <c r="DH5796" s="6"/>
      <c r="DI5796" s="6"/>
      <c r="DJ5796" s="6"/>
    </row>
    <row r="5797" spans="15:114" ht="15" customHeight="1" x14ac:dyDescent="0.15"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6"/>
      <c r="BD5797" s="6"/>
      <c r="BE5797" s="6"/>
      <c r="BF5797" s="6"/>
      <c r="BG5797" s="6"/>
      <c r="BH5797" s="6"/>
      <c r="BI5797" s="6"/>
      <c r="BJ5797" s="6"/>
      <c r="BK5797" s="6"/>
      <c r="BL5797" s="6"/>
      <c r="BM5797" s="6"/>
      <c r="BN5797" s="6"/>
      <c r="BO5797" s="6"/>
      <c r="BP5797" s="6"/>
      <c r="BQ5797" s="6"/>
      <c r="BR5797" s="6"/>
      <c r="BS5797" s="6"/>
      <c r="BT5797" s="6"/>
      <c r="BU5797" s="6"/>
      <c r="BV5797" s="6"/>
      <c r="BW5797" s="6"/>
      <c r="BX5797" s="6"/>
      <c r="BY5797" s="6"/>
      <c r="BZ5797" s="6"/>
      <c r="CA5797" s="6"/>
      <c r="CB5797" s="6"/>
      <c r="CC5797" s="6"/>
      <c r="CD5797" s="6"/>
      <c r="CE5797" s="6"/>
      <c r="CF5797" s="6"/>
      <c r="CG5797" s="6"/>
      <c r="CH5797" s="6"/>
      <c r="CI5797" s="6"/>
      <c r="CJ5797" s="6"/>
      <c r="CK5797" s="6"/>
      <c r="CL5797" s="6"/>
      <c r="CM5797" s="6"/>
      <c r="CN5797" s="6"/>
      <c r="CO5797" s="6"/>
      <c r="CP5797" s="6"/>
      <c r="CQ5797" s="6"/>
      <c r="CR5797" s="6"/>
      <c r="CS5797" s="6"/>
      <c r="CT5797" s="6"/>
      <c r="CU5797" s="6"/>
      <c r="CV5797" s="6"/>
      <c r="CW5797" s="6"/>
      <c r="CX5797" s="6"/>
      <c r="CY5797" s="6"/>
      <c r="CZ5797" s="6"/>
      <c r="DA5797" s="6"/>
      <c r="DB5797" s="6"/>
      <c r="DC5797" s="6"/>
      <c r="DD5797" s="6"/>
      <c r="DE5797" s="6"/>
      <c r="DF5797" s="6"/>
      <c r="DG5797" s="6"/>
      <c r="DH5797" s="6"/>
      <c r="DI5797" s="6"/>
      <c r="DJ5797" s="6"/>
    </row>
    <row r="5798" spans="15:114" ht="15" customHeight="1" x14ac:dyDescent="0.15"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6"/>
      <c r="BD5798" s="6"/>
      <c r="BE5798" s="6"/>
      <c r="BF5798" s="6"/>
      <c r="BG5798" s="6"/>
      <c r="BH5798" s="6"/>
      <c r="BI5798" s="6"/>
      <c r="BJ5798" s="6"/>
      <c r="BK5798" s="6"/>
      <c r="BL5798" s="6"/>
      <c r="BM5798" s="6"/>
      <c r="BN5798" s="6"/>
      <c r="BO5798" s="6"/>
      <c r="BP5798" s="6"/>
      <c r="BQ5798" s="6"/>
      <c r="BR5798" s="6"/>
      <c r="BS5798" s="6"/>
      <c r="BT5798" s="6"/>
      <c r="BU5798" s="6"/>
      <c r="BV5798" s="6"/>
      <c r="BW5798" s="6"/>
      <c r="BX5798" s="6"/>
      <c r="BY5798" s="6"/>
      <c r="BZ5798" s="6"/>
      <c r="CA5798" s="6"/>
      <c r="CB5798" s="6"/>
      <c r="CC5798" s="6"/>
      <c r="CD5798" s="6"/>
      <c r="CE5798" s="6"/>
      <c r="CF5798" s="6"/>
      <c r="CG5798" s="6"/>
      <c r="CH5798" s="6"/>
      <c r="CI5798" s="6"/>
      <c r="CJ5798" s="6"/>
      <c r="CK5798" s="6"/>
      <c r="CL5798" s="6"/>
      <c r="CM5798" s="6"/>
      <c r="CN5798" s="6"/>
      <c r="CO5798" s="6"/>
      <c r="CP5798" s="6"/>
      <c r="CQ5798" s="6"/>
      <c r="CR5798" s="6"/>
      <c r="CS5798" s="6"/>
      <c r="CT5798" s="6"/>
      <c r="CU5798" s="6"/>
      <c r="CV5798" s="6"/>
      <c r="CW5798" s="6"/>
      <c r="CX5798" s="6"/>
      <c r="CY5798" s="6"/>
      <c r="CZ5798" s="6"/>
      <c r="DA5798" s="6"/>
      <c r="DB5798" s="6"/>
      <c r="DC5798" s="6"/>
      <c r="DD5798" s="6"/>
      <c r="DE5798" s="6"/>
      <c r="DF5798" s="6"/>
      <c r="DG5798" s="6"/>
      <c r="DH5798" s="6"/>
      <c r="DI5798" s="6"/>
      <c r="DJ5798" s="6"/>
    </row>
    <row r="5799" spans="15:114" ht="15" customHeight="1" x14ac:dyDescent="0.15"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6"/>
      <c r="BD5799" s="6"/>
      <c r="BE5799" s="6"/>
      <c r="BF5799" s="6"/>
      <c r="BG5799" s="6"/>
      <c r="BH5799" s="6"/>
      <c r="BI5799" s="6"/>
      <c r="BJ5799" s="6"/>
      <c r="BK5799" s="6"/>
      <c r="BL5799" s="6"/>
      <c r="BM5799" s="6"/>
      <c r="BN5799" s="6"/>
      <c r="BO5799" s="6"/>
      <c r="BP5799" s="6"/>
      <c r="BQ5799" s="6"/>
      <c r="BR5799" s="6"/>
      <c r="BS5799" s="6"/>
      <c r="BT5799" s="6"/>
      <c r="BU5799" s="6"/>
      <c r="BV5799" s="6"/>
      <c r="BW5799" s="6"/>
      <c r="BX5799" s="6"/>
      <c r="BY5799" s="6"/>
      <c r="BZ5799" s="6"/>
      <c r="CA5799" s="6"/>
      <c r="CB5799" s="6"/>
      <c r="CC5799" s="6"/>
      <c r="CD5799" s="6"/>
      <c r="CE5799" s="6"/>
      <c r="CF5799" s="6"/>
      <c r="CG5799" s="6"/>
      <c r="CH5799" s="6"/>
      <c r="CI5799" s="6"/>
      <c r="CJ5799" s="6"/>
      <c r="CK5799" s="6"/>
      <c r="CL5799" s="6"/>
      <c r="CM5799" s="6"/>
      <c r="CN5799" s="6"/>
      <c r="CO5799" s="6"/>
      <c r="CP5799" s="6"/>
      <c r="CQ5799" s="6"/>
      <c r="CR5799" s="6"/>
      <c r="CS5799" s="6"/>
      <c r="CT5799" s="6"/>
      <c r="CU5799" s="6"/>
      <c r="CV5799" s="6"/>
      <c r="CW5799" s="6"/>
      <c r="CX5799" s="6"/>
      <c r="CY5799" s="6"/>
      <c r="CZ5799" s="6"/>
      <c r="DA5799" s="6"/>
      <c r="DB5799" s="6"/>
      <c r="DC5799" s="6"/>
      <c r="DD5799" s="6"/>
      <c r="DE5799" s="6"/>
      <c r="DF5799" s="6"/>
      <c r="DG5799" s="6"/>
      <c r="DH5799" s="6"/>
      <c r="DI5799" s="6"/>
      <c r="DJ5799" s="6"/>
    </row>
    <row r="5800" spans="15:114" ht="15" customHeight="1" x14ac:dyDescent="0.15"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6"/>
      <c r="BD5800" s="6"/>
      <c r="BE5800" s="6"/>
      <c r="BF5800" s="6"/>
      <c r="BG5800" s="6"/>
      <c r="BH5800" s="6"/>
      <c r="BI5800" s="6"/>
      <c r="BJ5800" s="6"/>
      <c r="BK5800" s="6"/>
      <c r="BL5800" s="6"/>
      <c r="BM5800" s="6"/>
      <c r="BN5800" s="6"/>
      <c r="BO5800" s="6"/>
      <c r="BP5800" s="6"/>
      <c r="BQ5800" s="6"/>
      <c r="BR5800" s="6"/>
      <c r="BS5800" s="6"/>
      <c r="BT5800" s="6"/>
      <c r="BU5800" s="6"/>
      <c r="BV5800" s="6"/>
      <c r="BW5800" s="6"/>
      <c r="BX5800" s="6"/>
      <c r="BY5800" s="6"/>
      <c r="BZ5800" s="6"/>
      <c r="CA5800" s="6"/>
      <c r="CB5800" s="6"/>
      <c r="CC5800" s="6"/>
      <c r="CD5800" s="6"/>
      <c r="CE5800" s="6"/>
      <c r="CF5800" s="6"/>
      <c r="CG5800" s="6"/>
      <c r="CH5800" s="6"/>
      <c r="CI5800" s="6"/>
      <c r="CJ5800" s="6"/>
      <c r="CK5800" s="6"/>
      <c r="CL5800" s="6"/>
      <c r="CM5800" s="6"/>
      <c r="CN5800" s="6"/>
      <c r="CO5800" s="6"/>
      <c r="CP5800" s="6"/>
      <c r="CQ5800" s="6"/>
      <c r="CR5800" s="6"/>
      <c r="CS5800" s="6"/>
      <c r="CT5800" s="6"/>
      <c r="CU5800" s="6"/>
      <c r="CV5800" s="6"/>
      <c r="CW5800" s="6"/>
      <c r="CX5800" s="6"/>
      <c r="CY5800" s="6"/>
      <c r="CZ5800" s="6"/>
      <c r="DA5800" s="6"/>
      <c r="DB5800" s="6"/>
      <c r="DC5800" s="6"/>
      <c r="DD5800" s="6"/>
      <c r="DE5800" s="6"/>
      <c r="DF5800" s="6"/>
      <c r="DG5800" s="6"/>
      <c r="DH5800" s="6"/>
      <c r="DI5800" s="6"/>
      <c r="DJ5800" s="6"/>
    </row>
    <row r="5801" spans="15:114" ht="15" customHeight="1" x14ac:dyDescent="0.15"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6"/>
      <c r="BD5801" s="6"/>
      <c r="BE5801" s="6"/>
      <c r="BF5801" s="6"/>
      <c r="BG5801" s="6"/>
      <c r="BH5801" s="6"/>
      <c r="BI5801" s="6"/>
      <c r="BJ5801" s="6"/>
      <c r="BK5801" s="6"/>
      <c r="BL5801" s="6"/>
      <c r="BM5801" s="6"/>
      <c r="BN5801" s="6"/>
      <c r="BO5801" s="6"/>
      <c r="BP5801" s="6"/>
      <c r="BQ5801" s="6"/>
      <c r="BR5801" s="6"/>
      <c r="BS5801" s="6"/>
      <c r="BT5801" s="6"/>
      <c r="BU5801" s="6"/>
      <c r="BV5801" s="6"/>
      <c r="BW5801" s="6"/>
      <c r="BX5801" s="6"/>
      <c r="BY5801" s="6"/>
      <c r="BZ5801" s="6"/>
      <c r="CA5801" s="6"/>
      <c r="CB5801" s="6"/>
      <c r="CC5801" s="6"/>
      <c r="CD5801" s="6"/>
      <c r="CE5801" s="6"/>
      <c r="CF5801" s="6"/>
      <c r="CG5801" s="6"/>
      <c r="CH5801" s="6"/>
      <c r="CI5801" s="6"/>
      <c r="CJ5801" s="6"/>
      <c r="CK5801" s="6"/>
      <c r="CL5801" s="6"/>
      <c r="CM5801" s="6"/>
      <c r="CN5801" s="6"/>
      <c r="CO5801" s="6"/>
      <c r="CP5801" s="6"/>
      <c r="CQ5801" s="6"/>
      <c r="CR5801" s="6"/>
      <c r="CS5801" s="6"/>
      <c r="CT5801" s="6"/>
      <c r="CU5801" s="6"/>
      <c r="CV5801" s="6"/>
      <c r="CW5801" s="6"/>
      <c r="CX5801" s="6"/>
      <c r="CY5801" s="6"/>
      <c r="CZ5801" s="6"/>
      <c r="DA5801" s="6"/>
      <c r="DB5801" s="6"/>
      <c r="DC5801" s="6"/>
      <c r="DD5801" s="6"/>
      <c r="DE5801" s="6"/>
      <c r="DF5801" s="6"/>
      <c r="DG5801" s="6"/>
      <c r="DH5801" s="6"/>
      <c r="DI5801" s="6"/>
      <c r="DJ5801" s="6"/>
    </row>
    <row r="5802" spans="15:114" ht="15" customHeight="1" x14ac:dyDescent="0.15"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6"/>
      <c r="BD5802" s="6"/>
      <c r="BE5802" s="6"/>
      <c r="BF5802" s="6"/>
      <c r="BG5802" s="6"/>
      <c r="BH5802" s="6"/>
      <c r="BI5802" s="6"/>
      <c r="BJ5802" s="6"/>
      <c r="BK5802" s="6"/>
      <c r="BL5802" s="6"/>
      <c r="BM5802" s="6"/>
      <c r="BN5802" s="6"/>
      <c r="BO5802" s="6"/>
      <c r="BP5802" s="6"/>
      <c r="BQ5802" s="6"/>
      <c r="BR5802" s="6"/>
      <c r="BS5802" s="6"/>
      <c r="BT5802" s="6"/>
      <c r="BU5802" s="6"/>
      <c r="BV5802" s="6"/>
      <c r="BW5802" s="6"/>
      <c r="BX5802" s="6"/>
      <c r="BY5802" s="6"/>
      <c r="BZ5802" s="6"/>
      <c r="CA5802" s="6"/>
      <c r="CB5802" s="6"/>
      <c r="CC5802" s="6"/>
      <c r="CD5802" s="6"/>
      <c r="CE5802" s="6"/>
      <c r="CF5802" s="6"/>
      <c r="CG5802" s="6"/>
      <c r="CH5802" s="6"/>
      <c r="CI5802" s="6"/>
      <c r="CJ5802" s="6"/>
      <c r="CK5802" s="6"/>
      <c r="CL5802" s="6"/>
      <c r="CM5802" s="6"/>
      <c r="CN5802" s="6"/>
      <c r="CO5802" s="6"/>
      <c r="CP5802" s="6"/>
      <c r="CQ5802" s="6"/>
      <c r="CR5802" s="6"/>
      <c r="CS5802" s="6"/>
      <c r="CT5802" s="6"/>
      <c r="CU5802" s="6"/>
      <c r="CV5802" s="6"/>
      <c r="CW5802" s="6"/>
      <c r="CX5802" s="6"/>
      <c r="CY5802" s="6"/>
      <c r="CZ5802" s="6"/>
      <c r="DA5802" s="6"/>
      <c r="DB5802" s="6"/>
      <c r="DC5802" s="6"/>
      <c r="DD5802" s="6"/>
      <c r="DE5802" s="6"/>
      <c r="DF5802" s="6"/>
      <c r="DG5802" s="6"/>
      <c r="DH5802" s="6"/>
      <c r="DI5802" s="6"/>
      <c r="DJ5802" s="6"/>
    </row>
    <row r="5803" spans="15:114" ht="15" customHeight="1" x14ac:dyDescent="0.15"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6"/>
      <c r="BD5803" s="6"/>
      <c r="BE5803" s="6"/>
      <c r="BF5803" s="6"/>
      <c r="BG5803" s="6"/>
      <c r="BH5803" s="6"/>
      <c r="BI5803" s="6"/>
      <c r="BJ5803" s="6"/>
      <c r="BK5803" s="6"/>
      <c r="BL5803" s="6"/>
      <c r="BM5803" s="6"/>
      <c r="BN5803" s="6"/>
      <c r="BO5803" s="6"/>
      <c r="BP5803" s="6"/>
      <c r="BQ5803" s="6"/>
      <c r="BR5803" s="6"/>
      <c r="BS5803" s="6"/>
      <c r="BT5803" s="6"/>
      <c r="BU5803" s="6"/>
      <c r="BV5803" s="6"/>
      <c r="BW5803" s="6"/>
      <c r="BX5803" s="6"/>
      <c r="BY5803" s="6"/>
      <c r="BZ5803" s="6"/>
      <c r="CA5803" s="6"/>
      <c r="CB5803" s="6"/>
      <c r="CC5803" s="6"/>
      <c r="CD5803" s="6"/>
      <c r="CE5803" s="6"/>
      <c r="CF5803" s="6"/>
      <c r="CG5803" s="6"/>
      <c r="CH5803" s="6"/>
      <c r="CI5803" s="6"/>
      <c r="CJ5803" s="6"/>
      <c r="CK5803" s="6"/>
      <c r="CL5803" s="6"/>
      <c r="CM5803" s="6"/>
      <c r="CN5803" s="6"/>
      <c r="CO5803" s="6"/>
      <c r="CP5803" s="6"/>
      <c r="CQ5803" s="6"/>
      <c r="CR5803" s="6"/>
      <c r="CS5803" s="6"/>
      <c r="CT5803" s="6"/>
      <c r="CU5803" s="6"/>
      <c r="CV5803" s="6"/>
      <c r="CW5803" s="6"/>
      <c r="CX5803" s="6"/>
      <c r="CY5803" s="6"/>
      <c r="CZ5803" s="6"/>
      <c r="DA5803" s="6"/>
      <c r="DB5803" s="6"/>
      <c r="DC5803" s="6"/>
      <c r="DD5803" s="6"/>
      <c r="DE5803" s="6"/>
      <c r="DF5803" s="6"/>
      <c r="DG5803" s="6"/>
      <c r="DH5803" s="6"/>
      <c r="DI5803" s="6"/>
      <c r="DJ5803" s="6"/>
    </row>
    <row r="5804" spans="15:114" ht="15" customHeight="1" x14ac:dyDescent="0.15"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6"/>
      <c r="BD5804" s="6"/>
      <c r="BE5804" s="6"/>
      <c r="BF5804" s="6"/>
      <c r="BG5804" s="6"/>
      <c r="BH5804" s="6"/>
      <c r="BI5804" s="6"/>
      <c r="BJ5804" s="6"/>
      <c r="BK5804" s="6"/>
      <c r="BL5804" s="6"/>
      <c r="BM5804" s="6"/>
      <c r="BN5804" s="6"/>
      <c r="BO5804" s="6"/>
      <c r="BP5804" s="6"/>
      <c r="BQ5804" s="6"/>
      <c r="BR5804" s="6"/>
      <c r="BS5804" s="6"/>
      <c r="BT5804" s="6"/>
      <c r="BU5804" s="6"/>
      <c r="BV5804" s="6"/>
      <c r="BW5804" s="6"/>
      <c r="BX5804" s="6"/>
      <c r="BY5804" s="6"/>
      <c r="BZ5804" s="6"/>
      <c r="CA5804" s="6"/>
      <c r="CB5804" s="6"/>
      <c r="CC5804" s="6"/>
      <c r="CD5804" s="6"/>
      <c r="CE5804" s="6"/>
      <c r="CF5804" s="6"/>
      <c r="CG5804" s="6"/>
      <c r="CH5804" s="6"/>
      <c r="CI5804" s="6"/>
      <c r="CJ5804" s="6"/>
      <c r="CK5804" s="6"/>
      <c r="CL5804" s="6"/>
      <c r="CM5804" s="6"/>
      <c r="CN5804" s="6"/>
      <c r="CO5804" s="6"/>
      <c r="CP5804" s="6"/>
      <c r="CQ5804" s="6"/>
      <c r="CR5804" s="6"/>
      <c r="CS5804" s="6"/>
      <c r="CT5804" s="6"/>
      <c r="CU5804" s="6"/>
      <c r="CV5804" s="6"/>
      <c r="CW5804" s="6"/>
      <c r="CX5804" s="6"/>
      <c r="CY5804" s="6"/>
      <c r="CZ5804" s="6"/>
      <c r="DA5804" s="6"/>
      <c r="DB5804" s="6"/>
      <c r="DC5804" s="6"/>
      <c r="DD5804" s="6"/>
      <c r="DE5804" s="6"/>
      <c r="DF5804" s="6"/>
      <c r="DG5804" s="6"/>
      <c r="DH5804" s="6"/>
      <c r="DI5804" s="6"/>
      <c r="DJ5804" s="6"/>
    </row>
    <row r="5805" spans="15:114" ht="15" customHeight="1" x14ac:dyDescent="0.15"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6"/>
      <c r="BD5805" s="6"/>
      <c r="BE5805" s="6"/>
      <c r="BF5805" s="6"/>
      <c r="BG5805" s="6"/>
      <c r="BH5805" s="6"/>
      <c r="BI5805" s="6"/>
      <c r="BJ5805" s="6"/>
      <c r="BK5805" s="6"/>
      <c r="BL5805" s="6"/>
      <c r="BM5805" s="6"/>
      <c r="BN5805" s="6"/>
      <c r="BO5805" s="6"/>
      <c r="BP5805" s="6"/>
      <c r="BQ5805" s="6"/>
      <c r="BR5805" s="6"/>
      <c r="BS5805" s="6"/>
      <c r="BT5805" s="6"/>
      <c r="BU5805" s="6"/>
      <c r="BV5805" s="6"/>
      <c r="BW5805" s="6"/>
      <c r="BX5805" s="6"/>
      <c r="BY5805" s="6"/>
      <c r="BZ5805" s="6"/>
      <c r="CA5805" s="6"/>
      <c r="CB5805" s="6"/>
      <c r="CC5805" s="6"/>
      <c r="CD5805" s="6"/>
      <c r="CE5805" s="6"/>
      <c r="CF5805" s="6"/>
      <c r="CG5805" s="6"/>
      <c r="CH5805" s="6"/>
      <c r="CI5805" s="6"/>
      <c r="CJ5805" s="6"/>
      <c r="CK5805" s="6"/>
      <c r="CL5805" s="6"/>
      <c r="CM5805" s="6"/>
      <c r="CN5805" s="6"/>
      <c r="CO5805" s="6"/>
      <c r="CP5805" s="6"/>
      <c r="CQ5805" s="6"/>
      <c r="CR5805" s="6"/>
      <c r="CS5805" s="6"/>
      <c r="CT5805" s="6"/>
      <c r="CU5805" s="6"/>
      <c r="CV5805" s="6"/>
      <c r="CW5805" s="6"/>
      <c r="CX5805" s="6"/>
      <c r="CY5805" s="6"/>
      <c r="CZ5805" s="6"/>
      <c r="DA5805" s="6"/>
      <c r="DB5805" s="6"/>
      <c r="DC5805" s="6"/>
      <c r="DD5805" s="6"/>
      <c r="DE5805" s="6"/>
      <c r="DF5805" s="6"/>
      <c r="DG5805" s="6"/>
      <c r="DH5805" s="6"/>
      <c r="DI5805" s="6"/>
      <c r="DJ5805" s="6"/>
    </row>
    <row r="5806" spans="15:114" ht="15" customHeight="1" x14ac:dyDescent="0.15"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6"/>
      <c r="BD5806" s="6"/>
      <c r="BE5806" s="6"/>
      <c r="BF5806" s="6"/>
      <c r="BG5806" s="6"/>
      <c r="BH5806" s="6"/>
      <c r="BI5806" s="6"/>
      <c r="BJ5806" s="6"/>
      <c r="BK5806" s="6"/>
      <c r="BL5806" s="6"/>
      <c r="BM5806" s="6"/>
      <c r="BN5806" s="6"/>
      <c r="BO5806" s="6"/>
      <c r="BP5806" s="6"/>
      <c r="BQ5806" s="6"/>
      <c r="BR5806" s="6"/>
      <c r="BS5806" s="6"/>
      <c r="BT5806" s="6"/>
      <c r="BU5806" s="6"/>
      <c r="BV5806" s="6"/>
      <c r="BW5806" s="6"/>
      <c r="BX5806" s="6"/>
      <c r="BY5806" s="6"/>
      <c r="BZ5806" s="6"/>
      <c r="CA5806" s="6"/>
      <c r="CB5806" s="6"/>
      <c r="CC5806" s="6"/>
      <c r="CD5806" s="6"/>
      <c r="CE5806" s="6"/>
      <c r="CF5806" s="6"/>
      <c r="CG5806" s="6"/>
      <c r="CH5806" s="6"/>
      <c r="CI5806" s="6"/>
      <c r="CJ5806" s="6"/>
      <c r="CK5806" s="6"/>
      <c r="CL5806" s="6"/>
      <c r="CM5806" s="6"/>
      <c r="CN5806" s="6"/>
      <c r="CO5806" s="6"/>
      <c r="CP5806" s="6"/>
      <c r="CQ5806" s="6"/>
      <c r="CR5806" s="6"/>
      <c r="CS5806" s="6"/>
      <c r="CT5806" s="6"/>
      <c r="CU5806" s="6"/>
      <c r="CV5806" s="6"/>
      <c r="CW5806" s="6"/>
      <c r="CX5806" s="6"/>
      <c r="CY5806" s="6"/>
      <c r="CZ5806" s="6"/>
      <c r="DA5806" s="6"/>
      <c r="DB5806" s="6"/>
      <c r="DC5806" s="6"/>
      <c r="DD5806" s="6"/>
      <c r="DE5806" s="6"/>
      <c r="DF5806" s="6"/>
      <c r="DG5806" s="6"/>
      <c r="DH5806" s="6"/>
      <c r="DI5806" s="6"/>
      <c r="DJ5806" s="6"/>
    </row>
    <row r="5807" spans="15:114" ht="15" customHeight="1" x14ac:dyDescent="0.15"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6"/>
      <c r="BD5807" s="6"/>
      <c r="BE5807" s="6"/>
      <c r="BF5807" s="6"/>
      <c r="BG5807" s="6"/>
      <c r="BH5807" s="6"/>
      <c r="BI5807" s="6"/>
      <c r="BJ5807" s="6"/>
      <c r="BK5807" s="6"/>
      <c r="BL5807" s="6"/>
      <c r="BM5807" s="6"/>
      <c r="BN5807" s="6"/>
      <c r="BO5807" s="6"/>
      <c r="BP5807" s="6"/>
      <c r="BQ5807" s="6"/>
      <c r="BR5807" s="6"/>
      <c r="BS5807" s="6"/>
      <c r="BT5807" s="6"/>
      <c r="BU5807" s="6"/>
      <c r="BV5807" s="6"/>
      <c r="BW5807" s="6"/>
      <c r="BX5807" s="6"/>
      <c r="BY5807" s="6"/>
      <c r="BZ5807" s="6"/>
      <c r="CA5807" s="6"/>
      <c r="CB5807" s="6"/>
      <c r="CC5807" s="6"/>
      <c r="CD5807" s="6"/>
      <c r="CE5807" s="6"/>
      <c r="CF5807" s="6"/>
      <c r="CG5807" s="6"/>
      <c r="CH5807" s="6"/>
      <c r="CI5807" s="6"/>
      <c r="CJ5807" s="6"/>
      <c r="CK5807" s="6"/>
      <c r="CL5807" s="6"/>
      <c r="CM5807" s="6"/>
      <c r="CN5807" s="6"/>
      <c r="CO5807" s="6"/>
      <c r="CP5807" s="6"/>
      <c r="CQ5807" s="6"/>
      <c r="CR5807" s="6"/>
      <c r="CS5807" s="6"/>
      <c r="CT5807" s="6"/>
      <c r="CU5807" s="6"/>
      <c r="CV5807" s="6"/>
      <c r="CW5807" s="6"/>
      <c r="CX5807" s="6"/>
      <c r="CY5807" s="6"/>
      <c r="CZ5807" s="6"/>
      <c r="DA5807" s="6"/>
      <c r="DB5807" s="6"/>
      <c r="DC5807" s="6"/>
      <c r="DD5807" s="6"/>
      <c r="DE5807" s="6"/>
      <c r="DF5807" s="6"/>
      <c r="DG5807" s="6"/>
      <c r="DH5807" s="6"/>
      <c r="DI5807" s="6"/>
      <c r="DJ5807" s="6"/>
    </row>
    <row r="5808" spans="15:114" ht="15" customHeight="1" x14ac:dyDescent="0.15"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6"/>
      <c r="BD5808" s="6"/>
      <c r="BE5808" s="6"/>
      <c r="BF5808" s="6"/>
      <c r="BG5808" s="6"/>
      <c r="BH5808" s="6"/>
      <c r="BI5808" s="6"/>
      <c r="BJ5808" s="6"/>
      <c r="BK5808" s="6"/>
      <c r="BL5808" s="6"/>
      <c r="BM5808" s="6"/>
      <c r="BN5808" s="6"/>
      <c r="BO5808" s="6"/>
      <c r="BP5808" s="6"/>
      <c r="BQ5808" s="6"/>
      <c r="BR5808" s="6"/>
      <c r="BS5808" s="6"/>
      <c r="BT5808" s="6"/>
      <c r="BU5808" s="6"/>
      <c r="BV5808" s="6"/>
      <c r="BW5808" s="6"/>
      <c r="BX5808" s="6"/>
      <c r="BY5808" s="6"/>
      <c r="BZ5808" s="6"/>
      <c r="CA5808" s="6"/>
      <c r="CB5808" s="6"/>
      <c r="CC5808" s="6"/>
      <c r="CD5808" s="6"/>
      <c r="CE5808" s="6"/>
      <c r="CF5808" s="6"/>
      <c r="CG5808" s="6"/>
      <c r="CH5808" s="6"/>
      <c r="CI5808" s="6"/>
      <c r="CJ5808" s="6"/>
      <c r="CK5808" s="6"/>
      <c r="CL5808" s="6"/>
      <c r="CM5808" s="6"/>
      <c r="CN5808" s="6"/>
      <c r="CO5808" s="6"/>
      <c r="CP5808" s="6"/>
      <c r="CQ5808" s="6"/>
      <c r="CR5808" s="6"/>
      <c r="CS5808" s="6"/>
      <c r="CT5808" s="6"/>
      <c r="CU5808" s="6"/>
      <c r="CV5808" s="6"/>
      <c r="CW5808" s="6"/>
      <c r="CX5808" s="6"/>
      <c r="CY5808" s="6"/>
      <c r="CZ5808" s="6"/>
      <c r="DA5808" s="6"/>
      <c r="DB5808" s="6"/>
      <c r="DC5808" s="6"/>
      <c r="DD5808" s="6"/>
      <c r="DE5808" s="6"/>
      <c r="DF5808" s="6"/>
      <c r="DG5808" s="6"/>
      <c r="DH5808" s="6"/>
      <c r="DI5808" s="6"/>
      <c r="DJ5808" s="6"/>
    </row>
    <row r="5809" spans="15:114" ht="15" customHeight="1" x14ac:dyDescent="0.15"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6"/>
      <c r="BD5809" s="6"/>
      <c r="BE5809" s="6"/>
      <c r="BF5809" s="6"/>
      <c r="BG5809" s="6"/>
      <c r="BH5809" s="6"/>
      <c r="BI5809" s="6"/>
      <c r="BJ5809" s="6"/>
      <c r="BK5809" s="6"/>
      <c r="BL5809" s="6"/>
      <c r="BM5809" s="6"/>
      <c r="BN5809" s="6"/>
      <c r="BO5809" s="6"/>
      <c r="BP5809" s="6"/>
      <c r="BQ5809" s="6"/>
      <c r="BR5809" s="6"/>
      <c r="BS5809" s="6"/>
      <c r="BT5809" s="6"/>
      <c r="BU5809" s="6"/>
      <c r="BV5809" s="6"/>
      <c r="BW5809" s="6"/>
      <c r="BX5809" s="6"/>
      <c r="BY5809" s="6"/>
      <c r="BZ5809" s="6"/>
      <c r="CA5809" s="6"/>
      <c r="CB5809" s="6"/>
      <c r="CC5809" s="6"/>
      <c r="CD5809" s="6"/>
      <c r="CE5809" s="6"/>
      <c r="CF5809" s="6"/>
      <c r="CG5809" s="6"/>
      <c r="CH5809" s="6"/>
      <c r="CI5809" s="6"/>
      <c r="CJ5809" s="6"/>
      <c r="CK5809" s="6"/>
      <c r="CL5809" s="6"/>
      <c r="CM5809" s="6"/>
      <c r="CN5809" s="6"/>
      <c r="CO5809" s="6"/>
      <c r="CP5809" s="6"/>
      <c r="CQ5809" s="6"/>
      <c r="CR5809" s="6"/>
      <c r="CS5809" s="6"/>
      <c r="CT5809" s="6"/>
      <c r="CU5809" s="6"/>
      <c r="CV5809" s="6"/>
      <c r="CW5809" s="6"/>
      <c r="CX5809" s="6"/>
      <c r="CY5809" s="6"/>
      <c r="CZ5809" s="6"/>
      <c r="DA5809" s="6"/>
      <c r="DB5809" s="6"/>
      <c r="DC5809" s="6"/>
      <c r="DD5809" s="6"/>
      <c r="DE5809" s="6"/>
      <c r="DF5809" s="6"/>
      <c r="DG5809" s="6"/>
      <c r="DH5809" s="6"/>
      <c r="DI5809" s="6"/>
      <c r="DJ5809" s="6"/>
    </row>
    <row r="5810" spans="15:114" ht="15" customHeight="1" x14ac:dyDescent="0.15"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  <c r="BH5810" s="6"/>
      <c r="BI5810" s="6"/>
      <c r="BJ5810" s="6"/>
      <c r="BK5810" s="6"/>
      <c r="BL5810" s="6"/>
      <c r="BM5810" s="6"/>
      <c r="BN5810" s="6"/>
      <c r="BO5810" s="6"/>
      <c r="BP5810" s="6"/>
      <c r="BQ5810" s="6"/>
      <c r="BR5810" s="6"/>
      <c r="BS5810" s="6"/>
      <c r="BT5810" s="6"/>
      <c r="BU5810" s="6"/>
      <c r="BV5810" s="6"/>
      <c r="BW5810" s="6"/>
      <c r="BX5810" s="6"/>
      <c r="BY5810" s="6"/>
      <c r="BZ5810" s="6"/>
      <c r="CA5810" s="6"/>
      <c r="CB5810" s="6"/>
      <c r="CC5810" s="6"/>
      <c r="CD5810" s="6"/>
      <c r="CE5810" s="6"/>
      <c r="CF5810" s="6"/>
      <c r="CG5810" s="6"/>
      <c r="CH5810" s="6"/>
      <c r="CI5810" s="6"/>
      <c r="CJ5810" s="6"/>
      <c r="CK5810" s="6"/>
      <c r="CL5810" s="6"/>
      <c r="CM5810" s="6"/>
      <c r="CN5810" s="6"/>
      <c r="CO5810" s="6"/>
      <c r="CP5810" s="6"/>
      <c r="CQ5810" s="6"/>
      <c r="CR5810" s="6"/>
      <c r="CS5810" s="6"/>
      <c r="CT5810" s="6"/>
      <c r="CU5810" s="6"/>
      <c r="CV5810" s="6"/>
      <c r="CW5810" s="6"/>
      <c r="CX5810" s="6"/>
      <c r="CY5810" s="6"/>
      <c r="CZ5810" s="6"/>
      <c r="DA5810" s="6"/>
      <c r="DB5810" s="6"/>
      <c r="DC5810" s="6"/>
      <c r="DD5810" s="6"/>
      <c r="DE5810" s="6"/>
      <c r="DF5810" s="6"/>
      <c r="DG5810" s="6"/>
      <c r="DH5810" s="6"/>
      <c r="DI5810" s="6"/>
      <c r="DJ5810" s="6"/>
    </row>
    <row r="5811" spans="15:114" ht="15" customHeight="1" x14ac:dyDescent="0.15"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  <c r="BH5811" s="6"/>
      <c r="BI5811" s="6"/>
      <c r="BJ5811" s="6"/>
      <c r="BK5811" s="6"/>
      <c r="BL5811" s="6"/>
      <c r="BM5811" s="6"/>
      <c r="BN5811" s="6"/>
      <c r="BO5811" s="6"/>
      <c r="BP5811" s="6"/>
      <c r="BQ5811" s="6"/>
      <c r="BR5811" s="6"/>
      <c r="BS5811" s="6"/>
      <c r="BT5811" s="6"/>
      <c r="BU5811" s="6"/>
      <c r="BV5811" s="6"/>
      <c r="BW5811" s="6"/>
      <c r="BX5811" s="6"/>
      <c r="BY5811" s="6"/>
      <c r="BZ5811" s="6"/>
      <c r="CA5811" s="6"/>
      <c r="CB5811" s="6"/>
      <c r="CC5811" s="6"/>
      <c r="CD5811" s="6"/>
      <c r="CE5811" s="6"/>
      <c r="CF5811" s="6"/>
      <c r="CG5811" s="6"/>
      <c r="CH5811" s="6"/>
      <c r="CI5811" s="6"/>
      <c r="CJ5811" s="6"/>
      <c r="CK5811" s="6"/>
      <c r="CL5811" s="6"/>
      <c r="CM5811" s="6"/>
      <c r="CN5811" s="6"/>
      <c r="CO5811" s="6"/>
      <c r="CP5811" s="6"/>
      <c r="CQ5811" s="6"/>
      <c r="CR5811" s="6"/>
      <c r="CS5811" s="6"/>
      <c r="CT5811" s="6"/>
      <c r="CU5811" s="6"/>
      <c r="CV5811" s="6"/>
      <c r="CW5811" s="6"/>
      <c r="CX5811" s="6"/>
      <c r="CY5811" s="6"/>
      <c r="CZ5811" s="6"/>
      <c r="DA5811" s="6"/>
      <c r="DB5811" s="6"/>
      <c r="DC5811" s="6"/>
      <c r="DD5811" s="6"/>
      <c r="DE5811" s="6"/>
      <c r="DF5811" s="6"/>
      <c r="DG5811" s="6"/>
      <c r="DH5811" s="6"/>
      <c r="DI5811" s="6"/>
      <c r="DJ5811" s="6"/>
    </row>
    <row r="5812" spans="15:114" ht="15" customHeight="1" x14ac:dyDescent="0.15"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6"/>
      <c r="BD5812" s="6"/>
      <c r="BE5812" s="6"/>
      <c r="BF5812" s="6"/>
      <c r="BG5812" s="6"/>
      <c r="BH5812" s="6"/>
      <c r="BI5812" s="6"/>
      <c r="BJ5812" s="6"/>
      <c r="BK5812" s="6"/>
      <c r="BL5812" s="6"/>
      <c r="BM5812" s="6"/>
      <c r="BN5812" s="6"/>
      <c r="BO5812" s="6"/>
      <c r="BP5812" s="6"/>
      <c r="BQ5812" s="6"/>
      <c r="BR5812" s="6"/>
      <c r="BS5812" s="6"/>
      <c r="BT5812" s="6"/>
      <c r="BU5812" s="6"/>
      <c r="BV5812" s="6"/>
      <c r="BW5812" s="6"/>
      <c r="BX5812" s="6"/>
      <c r="BY5812" s="6"/>
      <c r="BZ5812" s="6"/>
      <c r="CA5812" s="6"/>
      <c r="CB5812" s="6"/>
      <c r="CC5812" s="6"/>
      <c r="CD5812" s="6"/>
      <c r="CE5812" s="6"/>
      <c r="CF5812" s="6"/>
      <c r="CG5812" s="6"/>
      <c r="CH5812" s="6"/>
      <c r="CI5812" s="6"/>
      <c r="CJ5812" s="6"/>
      <c r="CK5812" s="6"/>
      <c r="CL5812" s="6"/>
      <c r="CM5812" s="6"/>
      <c r="CN5812" s="6"/>
      <c r="CO5812" s="6"/>
      <c r="CP5812" s="6"/>
      <c r="CQ5812" s="6"/>
      <c r="CR5812" s="6"/>
      <c r="CS5812" s="6"/>
      <c r="CT5812" s="6"/>
      <c r="CU5812" s="6"/>
      <c r="CV5812" s="6"/>
      <c r="CW5812" s="6"/>
      <c r="CX5812" s="6"/>
      <c r="CY5812" s="6"/>
      <c r="CZ5812" s="6"/>
      <c r="DA5812" s="6"/>
      <c r="DB5812" s="6"/>
      <c r="DC5812" s="6"/>
      <c r="DD5812" s="6"/>
      <c r="DE5812" s="6"/>
      <c r="DF5812" s="6"/>
      <c r="DG5812" s="6"/>
      <c r="DH5812" s="6"/>
      <c r="DI5812" s="6"/>
      <c r="DJ5812" s="6"/>
    </row>
    <row r="5813" spans="15:114" ht="15" customHeight="1" x14ac:dyDescent="0.15"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6"/>
      <c r="BD5813" s="6"/>
      <c r="BE5813" s="6"/>
      <c r="BF5813" s="6"/>
      <c r="BG5813" s="6"/>
      <c r="BH5813" s="6"/>
      <c r="BI5813" s="6"/>
      <c r="BJ5813" s="6"/>
      <c r="BK5813" s="6"/>
      <c r="BL5813" s="6"/>
      <c r="BM5813" s="6"/>
      <c r="BN5813" s="6"/>
      <c r="BO5813" s="6"/>
      <c r="BP5813" s="6"/>
      <c r="BQ5813" s="6"/>
      <c r="BR5813" s="6"/>
      <c r="BS5813" s="6"/>
      <c r="BT5813" s="6"/>
      <c r="BU5813" s="6"/>
      <c r="BV5813" s="6"/>
      <c r="BW5813" s="6"/>
      <c r="BX5813" s="6"/>
      <c r="BY5813" s="6"/>
      <c r="BZ5813" s="6"/>
      <c r="CA5813" s="6"/>
      <c r="CB5813" s="6"/>
      <c r="CC5813" s="6"/>
      <c r="CD5813" s="6"/>
      <c r="CE5813" s="6"/>
      <c r="CF5813" s="6"/>
      <c r="CG5813" s="6"/>
      <c r="CH5813" s="6"/>
      <c r="CI5813" s="6"/>
      <c r="CJ5813" s="6"/>
      <c r="CK5813" s="6"/>
      <c r="CL5813" s="6"/>
      <c r="CM5813" s="6"/>
      <c r="CN5813" s="6"/>
      <c r="CO5813" s="6"/>
      <c r="CP5813" s="6"/>
      <c r="CQ5813" s="6"/>
      <c r="CR5813" s="6"/>
      <c r="CS5813" s="6"/>
      <c r="CT5813" s="6"/>
      <c r="CU5813" s="6"/>
      <c r="CV5813" s="6"/>
      <c r="CW5813" s="6"/>
      <c r="CX5813" s="6"/>
      <c r="CY5813" s="6"/>
      <c r="CZ5813" s="6"/>
      <c r="DA5813" s="6"/>
      <c r="DB5813" s="6"/>
      <c r="DC5813" s="6"/>
      <c r="DD5813" s="6"/>
      <c r="DE5813" s="6"/>
      <c r="DF5813" s="6"/>
      <c r="DG5813" s="6"/>
      <c r="DH5813" s="6"/>
      <c r="DI5813" s="6"/>
      <c r="DJ5813" s="6"/>
    </row>
    <row r="5814" spans="15:114" ht="15" customHeight="1" x14ac:dyDescent="0.15"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6"/>
      <c r="BD5814" s="6"/>
      <c r="BE5814" s="6"/>
      <c r="BF5814" s="6"/>
      <c r="BG5814" s="6"/>
      <c r="BH5814" s="6"/>
      <c r="BI5814" s="6"/>
      <c r="BJ5814" s="6"/>
      <c r="BK5814" s="6"/>
      <c r="BL5814" s="6"/>
      <c r="BM5814" s="6"/>
      <c r="BN5814" s="6"/>
      <c r="BO5814" s="6"/>
      <c r="BP5814" s="6"/>
      <c r="BQ5814" s="6"/>
      <c r="BR5814" s="6"/>
      <c r="BS5814" s="6"/>
      <c r="BT5814" s="6"/>
      <c r="BU5814" s="6"/>
      <c r="BV5814" s="6"/>
      <c r="BW5814" s="6"/>
      <c r="BX5814" s="6"/>
      <c r="BY5814" s="6"/>
      <c r="BZ5814" s="6"/>
      <c r="CA5814" s="6"/>
      <c r="CB5814" s="6"/>
      <c r="CC5814" s="6"/>
      <c r="CD5814" s="6"/>
      <c r="CE5814" s="6"/>
      <c r="CF5814" s="6"/>
      <c r="CG5814" s="6"/>
      <c r="CH5814" s="6"/>
      <c r="CI5814" s="6"/>
      <c r="CJ5814" s="6"/>
      <c r="CK5814" s="6"/>
      <c r="CL5814" s="6"/>
      <c r="CM5814" s="6"/>
      <c r="CN5814" s="6"/>
      <c r="CO5814" s="6"/>
      <c r="CP5814" s="6"/>
      <c r="CQ5814" s="6"/>
      <c r="CR5814" s="6"/>
      <c r="CS5814" s="6"/>
      <c r="CT5814" s="6"/>
      <c r="CU5814" s="6"/>
      <c r="CV5814" s="6"/>
      <c r="CW5814" s="6"/>
      <c r="CX5814" s="6"/>
      <c r="CY5814" s="6"/>
      <c r="CZ5814" s="6"/>
      <c r="DA5814" s="6"/>
      <c r="DB5814" s="6"/>
      <c r="DC5814" s="6"/>
      <c r="DD5814" s="6"/>
      <c r="DE5814" s="6"/>
      <c r="DF5814" s="6"/>
      <c r="DG5814" s="6"/>
      <c r="DH5814" s="6"/>
      <c r="DI5814" s="6"/>
      <c r="DJ5814" s="6"/>
    </row>
    <row r="5815" spans="15:114" ht="15" customHeight="1" x14ac:dyDescent="0.15"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6"/>
      <c r="BD5815" s="6"/>
      <c r="BE5815" s="6"/>
      <c r="BF5815" s="6"/>
      <c r="BG5815" s="6"/>
      <c r="BH5815" s="6"/>
      <c r="BI5815" s="6"/>
      <c r="BJ5815" s="6"/>
      <c r="BK5815" s="6"/>
      <c r="BL5815" s="6"/>
      <c r="BM5815" s="6"/>
      <c r="BN5815" s="6"/>
      <c r="BO5815" s="6"/>
      <c r="BP5815" s="6"/>
      <c r="BQ5815" s="6"/>
      <c r="BR5815" s="6"/>
      <c r="BS5815" s="6"/>
      <c r="BT5815" s="6"/>
      <c r="BU5815" s="6"/>
      <c r="BV5815" s="6"/>
      <c r="BW5815" s="6"/>
      <c r="BX5815" s="6"/>
      <c r="BY5815" s="6"/>
      <c r="BZ5815" s="6"/>
      <c r="CA5815" s="6"/>
      <c r="CB5815" s="6"/>
      <c r="CC5815" s="6"/>
      <c r="CD5815" s="6"/>
      <c r="CE5815" s="6"/>
      <c r="CF5815" s="6"/>
      <c r="CG5815" s="6"/>
      <c r="CH5815" s="6"/>
      <c r="CI5815" s="6"/>
      <c r="CJ5815" s="6"/>
      <c r="CK5815" s="6"/>
      <c r="CL5815" s="6"/>
      <c r="CM5815" s="6"/>
      <c r="CN5815" s="6"/>
      <c r="CO5815" s="6"/>
      <c r="CP5815" s="6"/>
      <c r="CQ5815" s="6"/>
      <c r="CR5815" s="6"/>
      <c r="CS5815" s="6"/>
      <c r="CT5815" s="6"/>
      <c r="CU5815" s="6"/>
      <c r="CV5815" s="6"/>
      <c r="CW5815" s="6"/>
      <c r="CX5815" s="6"/>
      <c r="CY5815" s="6"/>
      <c r="CZ5815" s="6"/>
      <c r="DA5815" s="6"/>
      <c r="DB5815" s="6"/>
      <c r="DC5815" s="6"/>
      <c r="DD5815" s="6"/>
      <c r="DE5815" s="6"/>
      <c r="DF5815" s="6"/>
      <c r="DG5815" s="6"/>
      <c r="DH5815" s="6"/>
      <c r="DI5815" s="6"/>
      <c r="DJ5815" s="6"/>
    </row>
    <row r="5816" spans="15:114" ht="15" customHeight="1" x14ac:dyDescent="0.15"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6"/>
      <c r="BD5816" s="6"/>
      <c r="BE5816" s="6"/>
      <c r="BF5816" s="6"/>
      <c r="BG5816" s="6"/>
      <c r="BH5816" s="6"/>
      <c r="BI5816" s="6"/>
      <c r="BJ5816" s="6"/>
      <c r="BK5816" s="6"/>
      <c r="BL5816" s="6"/>
      <c r="BM5816" s="6"/>
      <c r="BN5816" s="6"/>
      <c r="BO5816" s="6"/>
      <c r="BP5816" s="6"/>
      <c r="BQ5816" s="6"/>
      <c r="BR5816" s="6"/>
      <c r="BS5816" s="6"/>
      <c r="BT5816" s="6"/>
      <c r="BU5816" s="6"/>
      <c r="BV5816" s="6"/>
      <c r="BW5816" s="6"/>
      <c r="BX5816" s="6"/>
      <c r="BY5816" s="6"/>
      <c r="BZ5816" s="6"/>
      <c r="CA5816" s="6"/>
      <c r="CB5816" s="6"/>
      <c r="CC5816" s="6"/>
      <c r="CD5816" s="6"/>
      <c r="CE5816" s="6"/>
      <c r="CF5816" s="6"/>
      <c r="CG5816" s="6"/>
      <c r="CH5816" s="6"/>
      <c r="CI5816" s="6"/>
      <c r="CJ5816" s="6"/>
      <c r="CK5816" s="6"/>
      <c r="CL5816" s="6"/>
      <c r="CM5816" s="6"/>
      <c r="CN5816" s="6"/>
      <c r="CO5816" s="6"/>
      <c r="CP5816" s="6"/>
      <c r="CQ5816" s="6"/>
      <c r="CR5816" s="6"/>
      <c r="CS5816" s="6"/>
      <c r="CT5816" s="6"/>
      <c r="CU5816" s="6"/>
      <c r="CV5816" s="6"/>
      <c r="CW5816" s="6"/>
      <c r="CX5816" s="6"/>
      <c r="CY5816" s="6"/>
      <c r="CZ5816" s="6"/>
      <c r="DA5816" s="6"/>
      <c r="DB5816" s="6"/>
      <c r="DC5816" s="6"/>
      <c r="DD5816" s="6"/>
      <c r="DE5816" s="6"/>
      <c r="DF5816" s="6"/>
      <c r="DG5816" s="6"/>
      <c r="DH5816" s="6"/>
      <c r="DI5816" s="6"/>
      <c r="DJ5816" s="6"/>
    </row>
    <row r="5817" spans="15:114" ht="15" customHeight="1" x14ac:dyDescent="0.15"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6"/>
      <c r="BD5817" s="6"/>
      <c r="BE5817" s="6"/>
      <c r="BF5817" s="6"/>
      <c r="BG5817" s="6"/>
      <c r="BH5817" s="6"/>
      <c r="BI5817" s="6"/>
      <c r="BJ5817" s="6"/>
      <c r="BK5817" s="6"/>
      <c r="BL5817" s="6"/>
      <c r="BM5817" s="6"/>
      <c r="BN5817" s="6"/>
      <c r="BO5817" s="6"/>
      <c r="BP5817" s="6"/>
      <c r="BQ5817" s="6"/>
      <c r="BR5817" s="6"/>
      <c r="BS5817" s="6"/>
      <c r="BT5817" s="6"/>
      <c r="BU5817" s="6"/>
      <c r="BV5817" s="6"/>
      <c r="BW5817" s="6"/>
      <c r="BX5817" s="6"/>
      <c r="BY5817" s="6"/>
      <c r="BZ5817" s="6"/>
      <c r="CA5817" s="6"/>
      <c r="CB5817" s="6"/>
      <c r="CC5817" s="6"/>
      <c r="CD5817" s="6"/>
      <c r="CE5817" s="6"/>
      <c r="CF5817" s="6"/>
      <c r="CG5817" s="6"/>
      <c r="CH5817" s="6"/>
      <c r="CI5817" s="6"/>
      <c r="CJ5817" s="6"/>
      <c r="CK5817" s="6"/>
      <c r="CL5817" s="6"/>
      <c r="CM5817" s="6"/>
      <c r="CN5817" s="6"/>
      <c r="CO5817" s="6"/>
      <c r="CP5817" s="6"/>
      <c r="CQ5817" s="6"/>
      <c r="CR5817" s="6"/>
      <c r="CS5817" s="6"/>
      <c r="CT5817" s="6"/>
      <c r="CU5817" s="6"/>
      <c r="CV5817" s="6"/>
      <c r="CW5817" s="6"/>
      <c r="CX5817" s="6"/>
      <c r="CY5817" s="6"/>
      <c r="CZ5817" s="6"/>
      <c r="DA5817" s="6"/>
      <c r="DB5817" s="6"/>
      <c r="DC5817" s="6"/>
      <c r="DD5817" s="6"/>
      <c r="DE5817" s="6"/>
      <c r="DF5817" s="6"/>
      <c r="DG5817" s="6"/>
      <c r="DH5817" s="6"/>
      <c r="DI5817" s="6"/>
      <c r="DJ5817" s="6"/>
    </row>
    <row r="5818" spans="15:114" ht="15" customHeight="1" x14ac:dyDescent="0.15"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6"/>
      <c r="BD5818" s="6"/>
      <c r="BE5818" s="6"/>
      <c r="BF5818" s="6"/>
      <c r="BG5818" s="6"/>
      <c r="BH5818" s="6"/>
      <c r="BI5818" s="6"/>
      <c r="BJ5818" s="6"/>
      <c r="BK5818" s="6"/>
      <c r="BL5818" s="6"/>
      <c r="BM5818" s="6"/>
      <c r="BN5818" s="6"/>
      <c r="BO5818" s="6"/>
      <c r="BP5818" s="6"/>
      <c r="BQ5818" s="6"/>
      <c r="BR5818" s="6"/>
      <c r="BS5818" s="6"/>
      <c r="BT5818" s="6"/>
      <c r="BU5818" s="6"/>
      <c r="BV5818" s="6"/>
      <c r="BW5818" s="6"/>
      <c r="BX5818" s="6"/>
      <c r="BY5818" s="6"/>
      <c r="BZ5818" s="6"/>
      <c r="CA5818" s="6"/>
      <c r="CB5818" s="6"/>
      <c r="CC5818" s="6"/>
      <c r="CD5818" s="6"/>
      <c r="CE5818" s="6"/>
      <c r="CF5818" s="6"/>
      <c r="CG5818" s="6"/>
      <c r="CH5818" s="6"/>
      <c r="CI5818" s="6"/>
      <c r="CJ5818" s="6"/>
      <c r="CK5818" s="6"/>
      <c r="CL5818" s="6"/>
      <c r="CM5818" s="6"/>
      <c r="CN5818" s="6"/>
      <c r="CO5818" s="6"/>
      <c r="CP5818" s="6"/>
      <c r="CQ5818" s="6"/>
      <c r="CR5818" s="6"/>
      <c r="CS5818" s="6"/>
      <c r="CT5818" s="6"/>
      <c r="CU5818" s="6"/>
      <c r="CV5818" s="6"/>
      <c r="CW5818" s="6"/>
      <c r="CX5818" s="6"/>
      <c r="CY5818" s="6"/>
      <c r="CZ5818" s="6"/>
      <c r="DA5818" s="6"/>
      <c r="DB5818" s="6"/>
      <c r="DC5818" s="6"/>
      <c r="DD5818" s="6"/>
      <c r="DE5818" s="6"/>
      <c r="DF5818" s="6"/>
      <c r="DG5818" s="6"/>
      <c r="DH5818" s="6"/>
      <c r="DI5818" s="6"/>
      <c r="DJ5818" s="6"/>
    </row>
    <row r="5819" spans="15:114" ht="15" customHeight="1" x14ac:dyDescent="0.15"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6"/>
      <c r="BD5819" s="6"/>
      <c r="BE5819" s="6"/>
      <c r="BF5819" s="6"/>
      <c r="BG5819" s="6"/>
      <c r="BH5819" s="6"/>
      <c r="BI5819" s="6"/>
      <c r="BJ5819" s="6"/>
      <c r="BK5819" s="6"/>
      <c r="BL5819" s="6"/>
      <c r="BM5819" s="6"/>
      <c r="BN5819" s="6"/>
      <c r="BO5819" s="6"/>
      <c r="BP5819" s="6"/>
      <c r="BQ5819" s="6"/>
      <c r="BR5819" s="6"/>
      <c r="BS5819" s="6"/>
      <c r="BT5819" s="6"/>
      <c r="BU5819" s="6"/>
      <c r="BV5819" s="6"/>
      <c r="BW5819" s="6"/>
      <c r="BX5819" s="6"/>
      <c r="BY5819" s="6"/>
      <c r="BZ5819" s="6"/>
      <c r="CA5819" s="6"/>
      <c r="CB5819" s="6"/>
      <c r="CC5819" s="6"/>
      <c r="CD5819" s="6"/>
      <c r="CE5819" s="6"/>
      <c r="CF5819" s="6"/>
      <c r="CG5819" s="6"/>
      <c r="CH5819" s="6"/>
      <c r="CI5819" s="6"/>
      <c r="CJ5819" s="6"/>
      <c r="CK5819" s="6"/>
      <c r="CL5819" s="6"/>
      <c r="CM5819" s="6"/>
      <c r="CN5819" s="6"/>
      <c r="CO5819" s="6"/>
      <c r="CP5819" s="6"/>
      <c r="CQ5819" s="6"/>
      <c r="CR5819" s="6"/>
      <c r="CS5819" s="6"/>
      <c r="CT5819" s="6"/>
      <c r="CU5819" s="6"/>
      <c r="CV5819" s="6"/>
      <c r="CW5819" s="6"/>
      <c r="CX5819" s="6"/>
      <c r="CY5819" s="6"/>
      <c r="CZ5819" s="6"/>
      <c r="DA5819" s="6"/>
      <c r="DB5819" s="6"/>
      <c r="DC5819" s="6"/>
      <c r="DD5819" s="6"/>
      <c r="DE5819" s="6"/>
      <c r="DF5819" s="6"/>
      <c r="DG5819" s="6"/>
      <c r="DH5819" s="6"/>
      <c r="DI5819" s="6"/>
      <c r="DJ5819" s="6"/>
    </row>
    <row r="5820" spans="15:114" ht="15" customHeight="1" x14ac:dyDescent="0.15"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6"/>
      <c r="BD5820" s="6"/>
      <c r="BE5820" s="6"/>
      <c r="BF5820" s="6"/>
      <c r="BG5820" s="6"/>
      <c r="BH5820" s="6"/>
      <c r="BI5820" s="6"/>
      <c r="BJ5820" s="6"/>
      <c r="BK5820" s="6"/>
      <c r="BL5820" s="6"/>
      <c r="BM5820" s="6"/>
      <c r="BN5820" s="6"/>
      <c r="BO5820" s="6"/>
      <c r="BP5820" s="6"/>
      <c r="BQ5820" s="6"/>
      <c r="BR5820" s="6"/>
      <c r="BS5820" s="6"/>
      <c r="BT5820" s="6"/>
      <c r="BU5820" s="6"/>
      <c r="BV5820" s="6"/>
      <c r="BW5820" s="6"/>
      <c r="BX5820" s="6"/>
      <c r="BY5820" s="6"/>
      <c r="BZ5820" s="6"/>
      <c r="CA5820" s="6"/>
      <c r="CB5820" s="6"/>
      <c r="CC5820" s="6"/>
      <c r="CD5820" s="6"/>
      <c r="CE5820" s="6"/>
      <c r="CF5820" s="6"/>
      <c r="CG5820" s="6"/>
      <c r="CH5820" s="6"/>
      <c r="CI5820" s="6"/>
      <c r="CJ5820" s="6"/>
      <c r="CK5820" s="6"/>
      <c r="CL5820" s="6"/>
      <c r="CM5820" s="6"/>
      <c r="CN5820" s="6"/>
      <c r="CO5820" s="6"/>
      <c r="CP5820" s="6"/>
      <c r="CQ5820" s="6"/>
      <c r="CR5820" s="6"/>
      <c r="CS5820" s="6"/>
      <c r="CT5820" s="6"/>
      <c r="CU5820" s="6"/>
      <c r="CV5820" s="6"/>
      <c r="CW5820" s="6"/>
      <c r="CX5820" s="6"/>
      <c r="CY5820" s="6"/>
      <c r="CZ5820" s="6"/>
      <c r="DA5820" s="6"/>
      <c r="DB5820" s="6"/>
      <c r="DC5820" s="6"/>
      <c r="DD5820" s="6"/>
      <c r="DE5820" s="6"/>
      <c r="DF5820" s="6"/>
      <c r="DG5820" s="6"/>
      <c r="DH5820" s="6"/>
      <c r="DI5820" s="6"/>
      <c r="DJ5820" s="6"/>
    </row>
    <row r="5821" spans="15:114" ht="15" customHeight="1" x14ac:dyDescent="0.15"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6"/>
      <c r="BD5821" s="6"/>
      <c r="BE5821" s="6"/>
      <c r="BF5821" s="6"/>
      <c r="BG5821" s="6"/>
      <c r="BH5821" s="6"/>
      <c r="BI5821" s="6"/>
      <c r="BJ5821" s="6"/>
      <c r="BK5821" s="6"/>
      <c r="BL5821" s="6"/>
      <c r="BM5821" s="6"/>
      <c r="BN5821" s="6"/>
      <c r="BO5821" s="6"/>
      <c r="BP5821" s="6"/>
      <c r="BQ5821" s="6"/>
      <c r="BR5821" s="6"/>
      <c r="BS5821" s="6"/>
      <c r="BT5821" s="6"/>
      <c r="BU5821" s="6"/>
      <c r="BV5821" s="6"/>
      <c r="BW5821" s="6"/>
      <c r="BX5821" s="6"/>
      <c r="BY5821" s="6"/>
      <c r="BZ5821" s="6"/>
      <c r="CA5821" s="6"/>
      <c r="CB5821" s="6"/>
      <c r="CC5821" s="6"/>
      <c r="CD5821" s="6"/>
      <c r="CE5821" s="6"/>
      <c r="CF5821" s="6"/>
      <c r="CG5821" s="6"/>
      <c r="CH5821" s="6"/>
      <c r="CI5821" s="6"/>
      <c r="CJ5821" s="6"/>
      <c r="CK5821" s="6"/>
      <c r="CL5821" s="6"/>
      <c r="CM5821" s="6"/>
      <c r="CN5821" s="6"/>
      <c r="CO5821" s="6"/>
      <c r="CP5821" s="6"/>
      <c r="CQ5821" s="6"/>
      <c r="CR5821" s="6"/>
      <c r="CS5821" s="6"/>
      <c r="CT5821" s="6"/>
      <c r="CU5821" s="6"/>
      <c r="CV5821" s="6"/>
      <c r="CW5821" s="6"/>
      <c r="CX5821" s="6"/>
      <c r="CY5821" s="6"/>
      <c r="CZ5821" s="6"/>
      <c r="DA5821" s="6"/>
      <c r="DB5821" s="6"/>
      <c r="DC5821" s="6"/>
      <c r="DD5821" s="6"/>
      <c r="DE5821" s="6"/>
      <c r="DF5821" s="6"/>
      <c r="DG5821" s="6"/>
      <c r="DH5821" s="6"/>
      <c r="DI5821" s="6"/>
      <c r="DJ5821" s="6"/>
    </row>
    <row r="5822" spans="15:114" ht="15" customHeight="1" x14ac:dyDescent="0.15"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6"/>
      <c r="BD5822" s="6"/>
      <c r="BE5822" s="6"/>
      <c r="BF5822" s="6"/>
      <c r="BG5822" s="6"/>
      <c r="BH5822" s="6"/>
      <c r="BI5822" s="6"/>
      <c r="BJ5822" s="6"/>
      <c r="BK5822" s="6"/>
      <c r="BL5822" s="6"/>
      <c r="BM5822" s="6"/>
      <c r="BN5822" s="6"/>
      <c r="BO5822" s="6"/>
      <c r="BP5822" s="6"/>
      <c r="BQ5822" s="6"/>
      <c r="BR5822" s="6"/>
      <c r="BS5822" s="6"/>
      <c r="BT5822" s="6"/>
      <c r="BU5822" s="6"/>
      <c r="BV5822" s="6"/>
      <c r="BW5822" s="6"/>
      <c r="BX5822" s="6"/>
      <c r="BY5822" s="6"/>
      <c r="BZ5822" s="6"/>
      <c r="CA5822" s="6"/>
      <c r="CB5822" s="6"/>
      <c r="CC5822" s="6"/>
      <c r="CD5822" s="6"/>
      <c r="CE5822" s="6"/>
      <c r="CF5822" s="6"/>
      <c r="CG5822" s="6"/>
      <c r="CH5822" s="6"/>
      <c r="CI5822" s="6"/>
      <c r="CJ5822" s="6"/>
      <c r="CK5822" s="6"/>
      <c r="CL5822" s="6"/>
      <c r="CM5822" s="6"/>
      <c r="CN5822" s="6"/>
      <c r="CO5822" s="6"/>
      <c r="CP5822" s="6"/>
      <c r="CQ5822" s="6"/>
      <c r="CR5822" s="6"/>
      <c r="CS5822" s="6"/>
      <c r="CT5822" s="6"/>
      <c r="CU5822" s="6"/>
      <c r="CV5822" s="6"/>
      <c r="CW5822" s="6"/>
      <c r="CX5822" s="6"/>
      <c r="CY5822" s="6"/>
      <c r="CZ5822" s="6"/>
      <c r="DA5822" s="6"/>
      <c r="DB5822" s="6"/>
      <c r="DC5822" s="6"/>
      <c r="DD5822" s="6"/>
      <c r="DE5822" s="6"/>
      <c r="DF5822" s="6"/>
      <c r="DG5822" s="6"/>
      <c r="DH5822" s="6"/>
      <c r="DI5822" s="6"/>
      <c r="DJ5822" s="6"/>
    </row>
    <row r="5823" spans="15:114" ht="15" customHeight="1" x14ac:dyDescent="0.15"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6"/>
      <c r="BD5823" s="6"/>
      <c r="BE5823" s="6"/>
      <c r="BF5823" s="6"/>
      <c r="BG5823" s="6"/>
      <c r="BH5823" s="6"/>
      <c r="BI5823" s="6"/>
      <c r="BJ5823" s="6"/>
      <c r="BK5823" s="6"/>
      <c r="BL5823" s="6"/>
      <c r="BM5823" s="6"/>
      <c r="BN5823" s="6"/>
      <c r="BO5823" s="6"/>
      <c r="BP5823" s="6"/>
      <c r="BQ5823" s="6"/>
      <c r="BR5823" s="6"/>
      <c r="BS5823" s="6"/>
      <c r="BT5823" s="6"/>
      <c r="BU5823" s="6"/>
      <c r="BV5823" s="6"/>
      <c r="BW5823" s="6"/>
      <c r="BX5823" s="6"/>
      <c r="BY5823" s="6"/>
      <c r="BZ5823" s="6"/>
      <c r="CA5823" s="6"/>
      <c r="CB5823" s="6"/>
      <c r="CC5823" s="6"/>
      <c r="CD5823" s="6"/>
      <c r="CE5823" s="6"/>
      <c r="CF5823" s="6"/>
      <c r="CG5823" s="6"/>
      <c r="CH5823" s="6"/>
      <c r="CI5823" s="6"/>
      <c r="CJ5823" s="6"/>
      <c r="CK5823" s="6"/>
      <c r="CL5823" s="6"/>
      <c r="CM5823" s="6"/>
      <c r="CN5823" s="6"/>
      <c r="CO5823" s="6"/>
      <c r="CP5823" s="6"/>
      <c r="CQ5823" s="6"/>
      <c r="CR5823" s="6"/>
      <c r="CS5823" s="6"/>
      <c r="CT5823" s="6"/>
      <c r="CU5823" s="6"/>
      <c r="CV5823" s="6"/>
      <c r="CW5823" s="6"/>
      <c r="CX5823" s="6"/>
      <c r="CY5823" s="6"/>
      <c r="CZ5823" s="6"/>
      <c r="DA5823" s="6"/>
      <c r="DB5823" s="6"/>
      <c r="DC5823" s="6"/>
      <c r="DD5823" s="6"/>
      <c r="DE5823" s="6"/>
      <c r="DF5823" s="6"/>
      <c r="DG5823" s="6"/>
      <c r="DH5823" s="6"/>
      <c r="DI5823" s="6"/>
      <c r="DJ5823" s="6"/>
    </row>
    <row r="5824" spans="15:114" ht="15" customHeight="1" x14ac:dyDescent="0.15"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6"/>
      <c r="BD5824" s="6"/>
      <c r="BE5824" s="6"/>
      <c r="BF5824" s="6"/>
      <c r="BG5824" s="6"/>
      <c r="BH5824" s="6"/>
      <c r="BI5824" s="6"/>
      <c r="BJ5824" s="6"/>
      <c r="BK5824" s="6"/>
      <c r="BL5824" s="6"/>
      <c r="BM5824" s="6"/>
      <c r="BN5824" s="6"/>
      <c r="BO5824" s="6"/>
      <c r="BP5824" s="6"/>
      <c r="BQ5824" s="6"/>
      <c r="BR5824" s="6"/>
      <c r="BS5824" s="6"/>
      <c r="BT5824" s="6"/>
      <c r="BU5824" s="6"/>
      <c r="BV5824" s="6"/>
      <c r="BW5824" s="6"/>
      <c r="BX5824" s="6"/>
      <c r="BY5824" s="6"/>
      <c r="BZ5824" s="6"/>
      <c r="CA5824" s="6"/>
      <c r="CB5824" s="6"/>
      <c r="CC5824" s="6"/>
      <c r="CD5824" s="6"/>
      <c r="CE5824" s="6"/>
      <c r="CF5824" s="6"/>
      <c r="CG5824" s="6"/>
      <c r="CH5824" s="6"/>
      <c r="CI5824" s="6"/>
      <c r="CJ5824" s="6"/>
      <c r="CK5824" s="6"/>
      <c r="CL5824" s="6"/>
      <c r="CM5824" s="6"/>
      <c r="CN5824" s="6"/>
      <c r="CO5824" s="6"/>
      <c r="CP5824" s="6"/>
      <c r="CQ5824" s="6"/>
      <c r="CR5824" s="6"/>
      <c r="CS5824" s="6"/>
      <c r="CT5824" s="6"/>
      <c r="CU5824" s="6"/>
      <c r="CV5824" s="6"/>
      <c r="CW5824" s="6"/>
      <c r="CX5824" s="6"/>
      <c r="CY5824" s="6"/>
      <c r="CZ5824" s="6"/>
      <c r="DA5824" s="6"/>
      <c r="DB5824" s="6"/>
      <c r="DC5824" s="6"/>
      <c r="DD5824" s="6"/>
      <c r="DE5824" s="6"/>
      <c r="DF5824" s="6"/>
      <c r="DG5824" s="6"/>
      <c r="DH5824" s="6"/>
      <c r="DI5824" s="6"/>
      <c r="DJ5824" s="6"/>
    </row>
    <row r="5825" spans="15:114" ht="15" customHeight="1" x14ac:dyDescent="0.15"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6"/>
      <c r="BD5825" s="6"/>
      <c r="BE5825" s="6"/>
      <c r="BF5825" s="6"/>
      <c r="BG5825" s="6"/>
      <c r="BH5825" s="6"/>
      <c r="BI5825" s="6"/>
      <c r="BJ5825" s="6"/>
      <c r="BK5825" s="6"/>
      <c r="BL5825" s="6"/>
      <c r="BM5825" s="6"/>
      <c r="BN5825" s="6"/>
      <c r="BO5825" s="6"/>
      <c r="BP5825" s="6"/>
      <c r="BQ5825" s="6"/>
      <c r="BR5825" s="6"/>
      <c r="BS5825" s="6"/>
      <c r="BT5825" s="6"/>
      <c r="BU5825" s="6"/>
      <c r="BV5825" s="6"/>
      <c r="BW5825" s="6"/>
      <c r="BX5825" s="6"/>
      <c r="BY5825" s="6"/>
      <c r="BZ5825" s="6"/>
      <c r="CA5825" s="6"/>
      <c r="CB5825" s="6"/>
      <c r="CC5825" s="6"/>
      <c r="CD5825" s="6"/>
      <c r="CE5825" s="6"/>
      <c r="CF5825" s="6"/>
      <c r="CG5825" s="6"/>
      <c r="CH5825" s="6"/>
      <c r="CI5825" s="6"/>
      <c r="CJ5825" s="6"/>
      <c r="CK5825" s="6"/>
      <c r="CL5825" s="6"/>
      <c r="CM5825" s="6"/>
      <c r="CN5825" s="6"/>
      <c r="CO5825" s="6"/>
      <c r="CP5825" s="6"/>
      <c r="CQ5825" s="6"/>
      <c r="CR5825" s="6"/>
      <c r="CS5825" s="6"/>
      <c r="CT5825" s="6"/>
      <c r="CU5825" s="6"/>
      <c r="CV5825" s="6"/>
      <c r="CW5825" s="6"/>
      <c r="CX5825" s="6"/>
      <c r="CY5825" s="6"/>
      <c r="CZ5825" s="6"/>
      <c r="DA5825" s="6"/>
      <c r="DB5825" s="6"/>
      <c r="DC5825" s="6"/>
      <c r="DD5825" s="6"/>
      <c r="DE5825" s="6"/>
      <c r="DF5825" s="6"/>
      <c r="DG5825" s="6"/>
      <c r="DH5825" s="6"/>
      <c r="DI5825" s="6"/>
      <c r="DJ5825" s="6"/>
    </row>
    <row r="5826" spans="15:114" ht="15" customHeight="1" x14ac:dyDescent="0.15"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  <c r="BH5826" s="6"/>
      <c r="BI5826" s="6"/>
      <c r="BJ5826" s="6"/>
      <c r="BK5826" s="6"/>
      <c r="BL5826" s="6"/>
      <c r="BM5826" s="6"/>
      <c r="BN5826" s="6"/>
      <c r="BO5826" s="6"/>
      <c r="BP5826" s="6"/>
      <c r="BQ5826" s="6"/>
      <c r="BR5826" s="6"/>
      <c r="BS5826" s="6"/>
      <c r="BT5826" s="6"/>
      <c r="BU5826" s="6"/>
      <c r="BV5826" s="6"/>
      <c r="BW5826" s="6"/>
      <c r="BX5826" s="6"/>
      <c r="BY5826" s="6"/>
      <c r="BZ5826" s="6"/>
      <c r="CA5826" s="6"/>
      <c r="CB5826" s="6"/>
      <c r="CC5826" s="6"/>
      <c r="CD5826" s="6"/>
      <c r="CE5826" s="6"/>
      <c r="CF5826" s="6"/>
      <c r="CG5826" s="6"/>
      <c r="CH5826" s="6"/>
      <c r="CI5826" s="6"/>
      <c r="CJ5826" s="6"/>
      <c r="CK5826" s="6"/>
      <c r="CL5826" s="6"/>
      <c r="CM5826" s="6"/>
      <c r="CN5826" s="6"/>
      <c r="CO5826" s="6"/>
      <c r="CP5826" s="6"/>
      <c r="CQ5826" s="6"/>
      <c r="CR5826" s="6"/>
      <c r="CS5826" s="6"/>
      <c r="CT5826" s="6"/>
      <c r="CU5826" s="6"/>
      <c r="CV5826" s="6"/>
      <c r="CW5826" s="6"/>
      <c r="CX5826" s="6"/>
      <c r="CY5826" s="6"/>
      <c r="CZ5826" s="6"/>
      <c r="DA5826" s="6"/>
      <c r="DB5826" s="6"/>
      <c r="DC5826" s="6"/>
      <c r="DD5826" s="6"/>
      <c r="DE5826" s="6"/>
      <c r="DF5826" s="6"/>
      <c r="DG5826" s="6"/>
      <c r="DH5826" s="6"/>
      <c r="DI5826" s="6"/>
      <c r="DJ5826" s="6"/>
    </row>
    <row r="5827" spans="15:114" ht="15" customHeight="1" x14ac:dyDescent="0.15"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  <c r="BH5827" s="6"/>
      <c r="BI5827" s="6"/>
      <c r="BJ5827" s="6"/>
      <c r="BK5827" s="6"/>
      <c r="BL5827" s="6"/>
      <c r="BM5827" s="6"/>
      <c r="BN5827" s="6"/>
      <c r="BO5827" s="6"/>
      <c r="BP5827" s="6"/>
      <c r="BQ5827" s="6"/>
      <c r="BR5827" s="6"/>
      <c r="BS5827" s="6"/>
      <c r="BT5827" s="6"/>
      <c r="BU5827" s="6"/>
      <c r="BV5827" s="6"/>
      <c r="BW5827" s="6"/>
      <c r="BX5827" s="6"/>
      <c r="BY5827" s="6"/>
      <c r="BZ5827" s="6"/>
      <c r="CA5827" s="6"/>
      <c r="CB5827" s="6"/>
      <c r="CC5827" s="6"/>
      <c r="CD5827" s="6"/>
      <c r="CE5827" s="6"/>
      <c r="CF5827" s="6"/>
      <c r="CG5827" s="6"/>
      <c r="CH5827" s="6"/>
      <c r="CI5827" s="6"/>
      <c r="CJ5827" s="6"/>
      <c r="CK5827" s="6"/>
      <c r="CL5827" s="6"/>
      <c r="CM5827" s="6"/>
      <c r="CN5827" s="6"/>
      <c r="CO5827" s="6"/>
      <c r="CP5827" s="6"/>
      <c r="CQ5827" s="6"/>
      <c r="CR5827" s="6"/>
      <c r="CS5827" s="6"/>
      <c r="CT5827" s="6"/>
      <c r="CU5827" s="6"/>
      <c r="CV5827" s="6"/>
      <c r="CW5827" s="6"/>
      <c r="CX5827" s="6"/>
      <c r="CY5827" s="6"/>
      <c r="CZ5827" s="6"/>
      <c r="DA5827" s="6"/>
      <c r="DB5827" s="6"/>
      <c r="DC5827" s="6"/>
      <c r="DD5827" s="6"/>
      <c r="DE5827" s="6"/>
      <c r="DF5827" s="6"/>
      <c r="DG5827" s="6"/>
      <c r="DH5827" s="6"/>
      <c r="DI5827" s="6"/>
      <c r="DJ5827" s="6"/>
    </row>
    <row r="5828" spans="15:114" ht="15" customHeight="1" x14ac:dyDescent="0.15"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6"/>
      <c r="BD5828" s="6"/>
      <c r="BE5828" s="6"/>
      <c r="BF5828" s="6"/>
      <c r="BG5828" s="6"/>
      <c r="BH5828" s="6"/>
      <c r="BI5828" s="6"/>
      <c r="BJ5828" s="6"/>
      <c r="BK5828" s="6"/>
      <c r="BL5828" s="6"/>
      <c r="BM5828" s="6"/>
      <c r="BN5828" s="6"/>
      <c r="BO5828" s="6"/>
      <c r="BP5828" s="6"/>
      <c r="BQ5828" s="6"/>
      <c r="BR5828" s="6"/>
      <c r="BS5828" s="6"/>
      <c r="BT5828" s="6"/>
      <c r="BU5828" s="6"/>
      <c r="BV5828" s="6"/>
      <c r="BW5828" s="6"/>
      <c r="BX5828" s="6"/>
      <c r="BY5828" s="6"/>
      <c r="BZ5828" s="6"/>
      <c r="CA5828" s="6"/>
      <c r="CB5828" s="6"/>
      <c r="CC5828" s="6"/>
      <c r="CD5828" s="6"/>
      <c r="CE5828" s="6"/>
      <c r="CF5828" s="6"/>
      <c r="CG5828" s="6"/>
      <c r="CH5828" s="6"/>
      <c r="CI5828" s="6"/>
      <c r="CJ5828" s="6"/>
      <c r="CK5828" s="6"/>
      <c r="CL5828" s="6"/>
      <c r="CM5828" s="6"/>
      <c r="CN5828" s="6"/>
      <c r="CO5828" s="6"/>
      <c r="CP5828" s="6"/>
      <c r="CQ5828" s="6"/>
      <c r="CR5828" s="6"/>
      <c r="CS5828" s="6"/>
      <c r="CT5828" s="6"/>
      <c r="CU5828" s="6"/>
      <c r="CV5828" s="6"/>
      <c r="CW5828" s="6"/>
      <c r="CX5828" s="6"/>
      <c r="CY5828" s="6"/>
      <c r="CZ5828" s="6"/>
      <c r="DA5828" s="6"/>
      <c r="DB5828" s="6"/>
      <c r="DC5828" s="6"/>
      <c r="DD5828" s="6"/>
      <c r="DE5828" s="6"/>
      <c r="DF5828" s="6"/>
      <c r="DG5828" s="6"/>
      <c r="DH5828" s="6"/>
      <c r="DI5828" s="6"/>
      <c r="DJ5828" s="6"/>
    </row>
    <row r="5829" spans="15:114" ht="15" customHeight="1" x14ac:dyDescent="0.15"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6"/>
      <c r="BD5829" s="6"/>
      <c r="BE5829" s="6"/>
      <c r="BF5829" s="6"/>
      <c r="BG5829" s="6"/>
      <c r="BH5829" s="6"/>
      <c r="BI5829" s="6"/>
      <c r="BJ5829" s="6"/>
      <c r="BK5829" s="6"/>
      <c r="BL5829" s="6"/>
      <c r="BM5829" s="6"/>
      <c r="BN5829" s="6"/>
      <c r="BO5829" s="6"/>
      <c r="BP5829" s="6"/>
      <c r="BQ5829" s="6"/>
      <c r="BR5829" s="6"/>
      <c r="BS5829" s="6"/>
      <c r="BT5829" s="6"/>
      <c r="BU5829" s="6"/>
      <c r="BV5829" s="6"/>
      <c r="BW5829" s="6"/>
      <c r="BX5829" s="6"/>
      <c r="BY5829" s="6"/>
      <c r="BZ5829" s="6"/>
      <c r="CA5829" s="6"/>
      <c r="CB5829" s="6"/>
      <c r="CC5829" s="6"/>
      <c r="CD5829" s="6"/>
      <c r="CE5829" s="6"/>
      <c r="CF5829" s="6"/>
      <c r="CG5829" s="6"/>
      <c r="CH5829" s="6"/>
      <c r="CI5829" s="6"/>
      <c r="CJ5829" s="6"/>
      <c r="CK5829" s="6"/>
      <c r="CL5829" s="6"/>
      <c r="CM5829" s="6"/>
      <c r="CN5829" s="6"/>
      <c r="CO5829" s="6"/>
      <c r="CP5829" s="6"/>
      <c r="CQ5829" s="6"/>
      <c r="CR5829" s="6"/>
      <c r="CS5829" s="6"/>
      <c r="CT5829" s="6"/>
      <c r="CU5829" s="6"/>
      <c r="CV5829" s="6"/>
      <c r="CW5829" s="6"/>
      <c r="CX5829" s="6"/>
      <c r="CY5829" s="6"/>
      <c r="CZ5829" s="6"/>
      <c r="DA5829" s="6"/>
      <c r="DB5829" s="6"/>
      <c r="DC5829" s="6"/>
      <c r="DD5829" s="6"/>
      <c r="DE5829" s="6"/>
      <c r="DF5829" s="6"/>
      <c r="DG5829" s="6"/>
      <c r="DH5829" s="6"/>
      <c r="DI5829" s="6"/>
      <c r="DJ5829" s="6"/>
    </row>
    <row r="5830" spans="15:114" ht="15" customHeight="1" x14ac:dyDescent="0.15"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6"/>
      <c r="BC5830" s="6"/>
      <c r="BD5830" s="6"/>
      <c r="BE5830" s="6"/>
      <c r="BF5830" s="6"/>
      <c r="BG5830" s="6"/>
      <c r="BH5830" s="6"/>
      <c r="BI5830" s="6"/>
      <c r="BJ5830" s="6"/>
      <c r="BK5830" s="6"/>
      <c r="BL5830" s="6"/>
      <c r="BM5830" s="6"/>
      <c r="BN5830" s="6"/>
      <c r="BO5830" s="6"/>
      <c r="BP5830" s="6"/>
      <c r="BQ5830" s="6"/>
      <c r="BR5830" s="6"/>
      <c r="BS5830" s="6"/>
      <c r="BT5830" s="6"/>
      <c r="BU5830" s="6"/>
      <c r="BV5830" s="6"/>
      <c r="BW5830" s="6"/>
      <c r="BX5830" s="6"/>
      <c r="BY5830" s="6"/>
      <c r="BZ5830" s="6"/>
      <c r="CA5830" s="6"/>
      <c r="CB5830" s="6"/>
      <c r="CC5830" s="6"/>
      <c r="CD5830" s="6"/>
      <c r="CE5830" s="6"/>
      <c r="CF5830" s="6"/>
      <c r="CG5830" s="6"/>
      <c r="CH5830" s="6"/>
      <c r="CI5830" s="6"/>
      <c r="CJ5830" s="6"/>
      <c r="CK5830" s="6"/>
      <c r="CL5830" s="6"/>
      <c r="CM5830" s="6"/>
      <c r="CN5830" s="6"/>
      <c r="CO5830" s="6"/>
      <c r="CP5830" s="6"/>
      <c r="CQ5830" s="6"/>
      <c r="CR5830" s="6"/>
      <c r="CS5830" s="6"/>
      <c r="CT5830" s="6"/>
      <c r="CU5830" s="6"/>
      <c r="CV5830" s="6"/>
      <c r="CW5830" s="6"/>
      <c r="CX5830" s="6"/>
      <c r="CY5830" s="6"/>
      <c r="CZ5830" s="6"/>
      <c r="DA5830" s="6"/>
      <c r="DB5830" s="6"/>
      <c r="DC5830" s="6"/>
      <c r="DD5830" s="6"/>
      <c r="DE5830" s="6"/>
      <c r="DF5830" s="6"/>
      <c r="DG5830" s="6"/>
      <c r="DH5830" s="6"/>
      <c r="DI5830" s="6"/>
      <c r="DJ5830" s="6"/>
    </row>
    <row r="5831" spans="15:114" ht="15" customHeight="1" x14ac:dyDescent="0.15"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6"/>
      <c r="BD5831" s="6"/>
      <c r="BE5831" s="6"/>
      <c r="BF5831" s="6"/>
      <c r="BG5831" s="6"/>
      <c r="BH5831" s="6"/>
      <c r="BI5831" s="6"/>
      <c r="BJ5831" s="6"/>
      <c r="BK5831" s="6"/>
      <c r="BL5831" s="6"/>
      <c r="BM5831" s="6"/>
      <c r="BN5831" s="6"/>
      <c r="BO5831" s="6"/>
      <c r="BP5831" s="6"/>
      <c r="BQ5831" s="6"/>
      <c r="BR5831" s="6"/>
      <c r="BS5831" s="6"/>
      <c r="BT5831" s="6"/>
      <c r="BU5831" s="6"/>
      <c r="BV5831" s="6"/>
      <c r="BW5831" s="6"/>
      <c r="BX5831" s="6"/>
      <c r="BY5831" s="6"/>
      <c r="BZ5831" s="6"/>
      <c r="CA5831" s="6"/>
      <c r="CB5831" s="6"/>
      <c r="CC5831" s="6"/>
      <c r="CD5831" s="6"/>
      <c r="CE5831" s="6"/>
      <c r="CF5831" s="6"/>
      <c r="CG5831" s="6"/>
      <c r="CH5831" s="6"/>
      <c r="CI5831" s="6"/>
      <c r="CJ5831" s="6"/>
      <c r="CK5831" s="6"/>
      <c r="CL5831" s="6"/>
      <c r="CM5831" s="6"/>
      <c r="CN5831" s="6"/>
      <c r="CO5831" s="6"/>
      <c r="CP5831" s="6"/>
      <c r="CQ5831" s="6"/>
      <c r="CR5831" s="6"/>
      <c r="CS5831" s="6"/>
      <c r="CT5831" s="6"/>
      <c r="CU5831" s="6"/>
      <c r="CV5831" s="6"/>
      <c r="CW5831" s="6"/>
      <c r="CX5831" s="6"/>
      <c r="CY5831" s="6"/>
      <c r="CZ5831" s="6"/>
      <c r="DA5831" s="6"/>
      <c r="DB5831" s="6"/>
      <c r="DC5831" s="6"/>
      <c r="DD5831" s="6"/>
      <c r="DE5831" s="6"/>
      <c r="DF5831" s="6"/>
      <c r="DG5831" s="6"/>
      <c r="DH5831" s="6"/>
      <c r="DI5831" s="6"/>
      <c r="DJ5831" s="6"/>
    </row>
    <row r="5832" spans="15:114" ht="15" customHeight="1" x14ac:dyDescent="0.15"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6"/>
      <c r="BC5832" s="6"/>
      <c r="BD5832" s="6"/>
      <c r="BE5832" s="6"/>
      <c r="BF5832" s="6"/>
      <c r="BG5832" s="6"/>
      <c r="BH5832" s="6"/>
      <c r="BI5832" s="6"/>
      <c r="BJ5832" s="6"/>
      <c r="BK5832" s="6"/>
      <c r="BL5832" s="6"/>
      <c r="BM5832" s="6"/>
      <c r="BN5832" s="6"/>
      <c r="BO5832" s="6"/>
      <c r="BP5832" s="6"/>
      <c r="BQ5832" s="6"/>
      <c r="BR5832" s="6"/>
      <c r="BS5832" s="6"/>
      <c r="BT5832" s="6"/>
      <c r="BU5832" s="6"/>
      <c r="BV5832" s="6"/>
      <c r="BW5832" s="6"/>
      <c r="BX5832" s="6"/>
      <c r="BY5832" s="6"/>
      <c r="BZ5832" s="6"/>
      <c r="CA5832" s="6"/>
      <c r="CB5832" s="6"/>
      <c r="CC5832" s="6"/>
      <c r="CD5832" s="6"/>
      <c r="CE5832" s="6"/>
      <c r="CF5832" s="6"/>
      <c r="CG5832" s="6"/>
      <c r="CH5832" s="6"/>
      <c r="CI5832" s="6"/>
      <c r="CJ5832" s="6"/>
      <c r="CK5832" s="6"/>
      <c r="CL5832" s="6"/>
      <c r="CM5832" s="6"/>
      <c r="CN5832" s="6"/>
      <c r="CO5832" s="6"/>
      <c r="CP5832" s="6"/>
      <c r="CQ5832" s="6"/>
      <c r="CR5832" s="6"/>
      <c r="CS5832" s="6"/>
      <c r="CT5832" s="6"/>
      <c r="CU5832" s="6"/>
      <c r="CV5832" s="6"/>
      <c r="CW5832" s="6"/>
      <c r="CX5832" s="6"/>
      <c r="CY5832" s="6"/>
      <c r="CZ5832" s="6"/>
      <c r="DA5832" s="6"/>
      <c r="DB5832" s="6"/>
      <c r="DC5832" s="6"/>
      <c r="DD5832" s="6"/>
      <c r="DE5832" s="6"/>
      <c r="DF5832" s="6"/>
      <c r="DG5832" s="6"/>
      <c r="DH5832" s="6"/>
      <c r="DI5832" s="6"/>
      <c r="DJ5832" s="6"/>
    </row>
    <row r="5833" spans="15:114" ht="15" customHeight="1" x14ac:dyDescent="0.15"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6"/>
      <c r="BC5833" s="6"/>
      <c r="BD5833" s="6"/>
      <c r="BE5833" s="6"/>
      <c r="BF5833" s="6"/>
      <c r="BG5833" s="6"/>
      <c r="BH5833" s="6"/>
      <c r="BI5833" s="6"/>
      <c r="BJ5833" s="6"/>
      <c r="BK5833" s="6"/>
      <c r="BL5833" s="6"/>
      <c r="BM5833" s="6"/>
      <c r="BN5833" s="6"/>
      <c r="BO5833" s="6"/>
      <c r="BP5833" s="6"/>
      <c r="BQ5833" s="6"/>
      <c r="BR5833" s="6"/>
      <c r="BS5833" s="6"/>
      <c r="BT5833" s="6"/>
      <c r="BU5833" s="6"/>
      <c r="BV5833" s="6"/>
      <c r="BW5833" s="6"/>
      <c r="BX5833" s="6"/>
      <c r="BY5833" s="6"/>
      <c r="BZ5833" s="6"/>
      <c r="CA5833" s="6"/>
      <c r="CB5833" s="6"/>
      <c r="CC5833" s="6"/>
      <c r="CD5833" s="6"/>
      <c r="CE5833" s="6"/>
      <c r="CF5833" s="6"/>
      <c r="CG5833" s="6"/>
      <c r="CH5833" s="6"/>
      <c r="CI5833" s="6"/>
      <c r="CJ5833" s="6"/>
      <c r="CK5833" s="6"/>
      <c r="CL5833" s="6"/>
      <c r="CM5833" s="6"/>
      <c r="CN5833" s="6"/>
      <c r="CO5833" s="6"/>
      <c r="CP5833" s="6"/>
      <c r="CQ5833" s="6"/>
      <c r="CR5833" s="6"/>
      <c r="CS5833" s="6"/>
      <c r="CT5833" s="6"/>
      <c r="CU5833" s="6"/>
      <c r="CV5833" s="6"/>
      <c r="CW5833" s="6"/>
      <c r="CX5833" s="6"/>
      <c r="CY5833" s="6"/>
      <c r="CZ5833" s="6"/>
      <c r="DA5833" s="6"/>
      <c r="DB5833" s="6"/>
      <c r="DC5833" s="6"/>
      <c r="DD5833" s="6"/>
      <c r="DE5833" s="6"/>
      <c r="DF5833" s="6"/>
      <c r="DG5833" s="6"/>
      <c r="DH5833" s="6"/>
      <c r="DI5833" s="6"/>
      <c r="DJ5833" s="6"/>
    </row>
    <row r="5834" spans="15:114" ht="15" customHeight="1" x14ac:dyDescent="0.15"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6"/>
      <c r="BD5834" s="6"/>
      <c r="BE5834" s="6"/>
      <c r="BF5834" s="6"/>
      <c r="BG5834" s="6"/>
      <c r="BH5834" s="6"/>
      <c r="BI5834" s="6"/>
      <c r="BJ5834" s="6"/>
      <c r="BK5834" s="6"/>
      <c r="BL5834" s="6"/>
      <c r="BM5834" s="6"/>
      <c r="BN5834" s="6"/>
      <c r="BO5834" s="6"/>
      <c r="BP5834" s="6"/>
      <c r="BQ5834" s="6"/>
      <c r="BR5834" s="6"/>
      <c r="BS5834" s="6"/>
      <c r="BT5834" s="6"/>
      <c r="BU5834" s="6"/>
      <c r="BV5834" s="6"/>
      <c r="BW5834" s="6"/>
      <c r="BX5834" s="6"/>
      <c r="BY5834" s="6"/>
      <c r="BZ5834" s="6"/>
      <c r="CA5834" s="6"/>
      <c r="CB5834" s="6"/>
      <c r="CC5834" s="6"/>
      <c r="CD5834" s="6"/>
      <c r="CE5834" s="6"/>
      <c r="CF5834" s="6"/>
      <c r="CG5834" s="6"/>
      <c r="CH5834" s="6"/>
      <c r="CI5834" s="6"/>
      <c r="CJ5834" s="6"/>
      <c r="CK5834" s="6"/>
      <c r="CL5834" s="6"/>
      <c r="CM5834" s="6"/>
      <c r="CN5834" s="6"/>
      <c r="CO5834" s="6"/>
      <c r="CP5834" s="6"/>
      <c r="CQ5834" s="6"/>
      <c r="CR5834" s="6"/>
      <c r="CS5834" s="6"/>
      <c r="CT5834" s="6"/>
      <c r="CU5834" s="6"/>
      <c r="CV5834" s="6"/>
      <c r="CW5834" s="6"/>
      <c r="CX5834" s="6"/>
      <c r="CY5834" s="6"/>
      <c r="CZ5834" s="6"/>
      <c r="DA5834" s="6"/>
      <c r="DB5834" s="6"/>
      <c r="DC5834" s="6"/>
      <c r="DD5834" s="6"/>
      <c r="DE5834" s="6"/>
      <c r="DF5834" s="6"/>
      <c r="DG5834" s="6"/>
      <c r="DH5834" s="6"/>
      <c r="DI5834" s="6"/>
      <c r="DJ5834" s="6"/>
    </row>
    <row r="5835" spans="15:114" ht="15" customHeight="1" x14ac:dyDescent="0.15"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6"/>
      <c r="BD5835" s="6"/>
      <c r="BE5835" s="6"/>
      <c r="BF5835" s="6"/>
      <c r="BG5835" s="6"/>
      <c r="BH5835" s="6"/>
      <c r="BI5835" s="6"/>
      <c r="BJ5835" s="6"/>
      <c r="BK5835" s="6"/>
      <c r="BL5835" s="6"/>
      <c r="BM5835" s="6"/>
      <c r="BN5835" s="6"/>
      <c r="BO5835" s="6"/>
      <c r="BP5835" s="6"/>
      <c r="BQ5835" s="6"/>
      <c r="BR5835" s="6"/>
      <c r="BS5835" s="6"/>
      <c r="BT5835" s="6"/>
      <c r="BU5835" s="6"/>
      <c r="BV5835" s="6"/>
      <c r="BW5835" s="6"/>
      <c r="BX5835" s="6"/>
      <c r="BY5835" s="6"/>
      <c r="BZ5835" s="6"/>
      <c r="CA5835" s="6"/>
      <c r="CB5835" s="6"/>
      <c r="CC5835" s="6"/>
      <c r="CD5835" s="6"/>
      <c r="CE5835" s="6"/>
      <c r="CF5835" s="6"/>
      <c r="CG5835" s="6"/>
      <c r="CH5835" s="6"/>
      <c r="CI5835" s="6"/>
      <c r="CJ5835" s="6"/>
      <c r="CK5835" s="6"/>
      <c r="CL5835" s="6"/>
      <c r="CM5835" s="6"/>
      <c r="CN5835" s="6"/>
      <c r="CO5835" s="6"/>
      <c r="CP5835" s="6"/>
      <c r="CQ5835" s="6"/>
      <c r="CR5835" s="6"/>
      <c r="CS5835" s="6"/>
      <c r="CT5835" s="6"/>
      <c r="CU5835" s="6"/>
      <c r="CV5835" s="6"/>
      <c r="CW5835" s="6"/>
      <c r="CX5835" s="6"/>
      <c r="CY5835" s="6"/>
      <c r="CZ5835" s="6"/>
      <c r="DA5835" s="6"/>
      <c r="DB5835" s="6"/>
      <c r="DC5835" s="6"/>
      <c r="DD5835" s="6"/>
      <c r="DE5835" s="6"/>
      <c r="DF5835" s="6"/>
      <c r="DG5835" s="6"/>
      <c r="DH5835" s="6"/>
      <c r="DI5835" s="6"/>
      <c r="DJ5835" s="6"/>
    </row>
    <row r="5836" spans="15:114" ht="15" customHeight="1" x14ac:dyDescent="0.15"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6"/>
      <c r="BD5836" s="6"/>
      <c r="BE5836" s="6"/>
      <c r="BF5836" s="6"/>
      <c r="BG5836" s="6"/>
      <c r="BH5836" s="6"/>
      <c r="BI5836" s="6"/>
      <c r="BJ5836" s="6"/>
      <c r="BK5836" s="6"/>
      <c r="BL5836" s="6"/>
      <c r="BM5836" s="6"/>
      <c r="BN5836" s="6"/>
      <c r="BO5836" s="6"/>
      <c r="BP5836" s="6"/>
      <c r="BQ5836" s="6"/>
      <c r="BR5836" s="6"/>
      <c r="BS5836" s="6"/>
      <c r="BT5836" s="6"/>
      <c r="BU5836" s="6"/>
      <c r="BV5836" s="6"/>
      <c r="BW5836" s="6"/>
      <c r="BX5836" s="6"/>
      <c r="BY5836" s="6"/>
      <c r="BZ5836" s="6"/>
      <c r="CA5836" s="6"/>
      <c r="CB5836" s="6"/>
      <c r="CC5836" s="6"/>
      <c r="CD5836" s="6"/>
      <c r="CE5836" s="6"/>
      <c r="CF5836" s="6"/>
      <c r="CG5836" s="6"/>
      <c r="CH5836" s="6"/>
      <c r="CI5836" s="6"/>
      <c r="CJ5836" s="6"/>
      <c r="CK5836" s="6"/>
      <c r="CL5836" s="6"/>
      <c r="CM5836" s="6"/>
      <c r="CN5836" s="6"/>
      <c r="CO5836" s="6"/>
      <c r="CP5836" s="6"/>
      <c r="CQ5836" s="6"/>
      <c r="CR5836" s="6"/>
      <c r="CS5836" s="6"/>
      <c r="CT5836" s="6"/>
      <c r="CU5836" s="6"/>
      <c r="CV5836" s="6"/>
      <c r="CW5836" s="6"/>
      <c r="CX5836" s="6"/>
      <c r="CY5836" s="6"/>
      <c r="CZ5836" s="6"/>
      <c r="DA5836" s="6"/>
      <c r="DB5836" s="6"/>
      <c r="DC5836" s="6"/>
      <c r="DD5836" s="6"/>
      <c r="DE5836" s="6"/>
      <c r="DF5836" s="6"/>
      <c r="DG5836" s="6"/>
      <c r="DH5836" s="6"/>
      <c r="DI5836" s="6"/>
      <c r="DJ5836" s="6"/>
    </row>
    <row r="5837" spans="15:114" ht="15" customHeight="1" x14ac:dyDescent="0.15"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6"/>
      <c r="BD5837" s="6"/>
      <c r="BE5837" s="6"/>
      <c r="BF5837" s="6"/>
      <c r="BG5837" s="6"/>
      <c r="BH5837" s="6"/>
      <c r="BI5837" s="6"/>
      <c r="BJ5837" s="6"/>
      <c r="BK5837" s="6"/>
      <c r="BL5837" s="6"/>
      <c r="BM5837" s="6"/>
      <c r="BN5837" s="6"/>
      <c r="BO5837" s="6"/>
      <c r="BP5837" s="6"/>
      <c r="BQ5837" s="6"/>
      <c r="BR5837" s="6"/>
      <c r="BS5837" s="6"/>
      <c r="BT5837" s="6"/>
      <c r="BU5837" s="6"/>
      <c r="BV5837" s="6"/>
      <c r="BW5837" s="6"/>
      <c r="BX5837" s="6"/>
      <c r="BY5837" s="6"/>
      <c r="BZ5837" s="6"/>
      <c r="CA5837" s="6"/>
      <c r="CB5837" s="6"/>
      <c r="CC5837" s="6"/>
      <c r="CD5837" s="6"/>
      <c r="CE5837" s="6"/>
      <c r="CF5837" s="6"/>
      <c r="CG5837" s="6"/>
      <c r="CH5837" s="6"/>
      <c r="CI5837" s="6"/>
      <c r="CJ5837" s="6"/>
      <c r="CK5837" s="6"/>
      <c r="CL5837" s="6"/>
      <c r="CM5837" s="6"/>
      <c r="CN5837" s="6"/>
      <c r="CO5837" s="6"/>
      <c r="CP5837" s="6"/>
      <c r="CQ5837" s="6"/>
      <c r="CR5837" s="6"/>
      <c r="CS5837" s="6"/>
      <c r="CT5837" s="6"/>
      <c r="CU5837" s="6"/>
      <c r="CV5837" s="6"/>
      <c r="CW5837" s="6"/>
      <c r="CX5837" s="6"/>
      <c r="CY5837" s="6"/>
      <c r="CZ5837" s="6"/>
      <c r="DA5837" s="6"/>
      <c r="DB5837" s="6"/>
      <c r="DC5837" s="6"/>
      <c r="DD5837" s="6"/>
      <c r="DE5837" s="6"/>
      <c r="DF5837" s="6"/>
      <c r="DG5837" s="6"/>
      <c r="DH5837" s="6"/>
      <c r="DI5837" s="6"/>
      <c r="DJ5837" s="6"/>
    </row>
    <row r="5838" spans="15:114" ht="15" customHeight="1" x14ac:dyDescent="0.15"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6"/>
      <c r="BD5838" s="6"/>
      <c r="BE5838" s="6"/>
      <c r="BF5838" s="6"/>
      <c r="BG5838" s="6"/>
      <c r="BH5838" s="6"/>
      <c r="BI5838" s="6"/>
      <c r="BJ5838" s="6"/>
      <c r="BK5838" s="6"/>
      <c r="BL5838" s="6"/>
      <c r="BM5838" s="6"/>
      <c r="BN5838" s="6"/>
      <c r="BO5838" s="6"/>
      <c r="BP5838" s="6"/>
      <c r="BQ5838" s="6"/>
      <c r="BR5838" s="6"/>
      <c r="BS5838" s="6"/>
      <c r="BT5838" s="6"/>
      <c r="BU5838" s="6"/>
      <c r="BV5838" s="6"/>
      <c r="BW5838" s="6"/>
      <c r="BX5838" s="6"/>
      <c r="BY5838" s="6"/>
      <c r="BZ5838" s="6"/>
      <c r="CA5838" s="6"/>
      <c r="CB5838" s="6"/>
      <c r="CC5838" s="6"/>
      <c r="CD5838" s="6"/>
      <c r="CE5838" s="6"/>
      <c r="CF5838" s="6"/>
      <c r="CG5838" s="6"/>
      <c r="CH5838" s="6"/>
      <c r="CI5838" s="6"/>
      <c r="CJ5838" s="6"/>
      <c r="CK5838" s="6"/>
      <c r="CL5838" s="6"/>
      <c r="CM5838" s="6"/>
      <c r="CN5838" s="6"/>
      <c r="CO5838" s="6"/>
      <c r="CP5838" s="6"/>
      <c r="CQ5838" s="6"/>
      <c r="CR5838" s="6"/>
      <c r="CS5838" s="6"/>
      <c r="CT5838" s="6"/>
      <c r="CU5838" s="6"/>
      <c r="CV5838" s="6"/>
      <c r="CW5838" s="6"/>
      <c r="CX5838" s="6"/>
      <c r="CY5838" s="6"/>
      <c r="CZ5838" s="6"/>
      <c r="DA5838" s="6"/>
      <c r="DB5838" s="6"/>
      <c r="DC5838" s="6"/>
      <c r="DD5838" s="6"/>
      <c r="DE5838" s="6"/>
      <c r="DF5838" s="6"/>
      <c r="DG5838" s="6"/>
      <c r="DH5838" s="6"/>
      <c r="DI5838" s="6"/>
      <c r="DJ5838" s="6"/>
    </row>
    <row r="5839" spans="15:114" ht="15" customHeight="1" x14ac:dyDescent="0.15"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6"/>
      <c r="BD5839" s="6"/>
      <c r="BE5839" s="6"/>
      <c r="BF5839" s="6"/>
      <c r="BG5839" s="6"/>
      <c r="BH5839" s="6"/>
      <c r="BI5839" s="6"/>
      <c r="BJ5839" s="6"/>
      <c r="BK5839" s="6"/>
      <c r="BL5839" s="6"/>
      <c r="BM5839" s="6"/>
      <c r="BN5839" s="6"/>
      <c r="BO5839" s="6"/>
      <c r="BP5839" s="6"/>
      <c r="BQ5839" s="6"/>
      <c r="BR5839" s="6"/>
      <c r="BS5839" s="6"/>
      <c r="BT5839" s="6"/>
      <c r="BU5839" s="6"/>
      <c r="BV5839" s="6"/>
      <c r="BW5839" s="6"/>
      <c r="BX5839" s="6"/>
      <c r="BY5839" s="6"/>
      <c r="BZ5839" s="6"/>
      <c r="CA5839" s="6"/>
      <c r="CB5839" s="6"/>
      <c r="CC5839" s="6"/>
      <c r="CD5839" s="6"/>
      <c r="CE5839" s="6"/>
      <c r="CF5839" s="6"/>
      <c r="CG5839" s="6"/>
      <c r="CH5839" s="6"/>
      <c r="CI5839" s="6"/>
      <c r="CJ5839" s="6"/>
      <c r="CK5839" s="6"/>
      <c r="CL5839" s="6"/>
      <c r="CM5839" s="6"/>
      <c r="CN5839" s="6"/>
      <c r="CO5839" s="6"/>
      <c r="CP5839" s="6"/>
      <c r="CQ5839" s="6"/>
      <c r="CR5839" s="6"/>
      <c r="CS5839" s="6"/>
      <c r="CT5839" s="6"/>
      <c r="CU5839" s="6"/>
      <c r="CV5839" s="6"/>
      <c r="CW5839" s="6"/>
      <c r="CX5839" s="6"/>
      <c r="CY5839" s="6"/>
      <c r="CZ5839" s="6"/>
      <c r="DA5839" s="6"/>
      <c r="DB5839" s="6"/>
      <c r="DC5839" s="6"/>
      <c r="DD5839" s="6"/>
      <c r="DE5839" s="6"/>
      <c r="DF5839" s="6"/>
      <c r="DG5839" s="6"/>
      <c r="DH5839" s="6"/>
      <c r="DI5839" s="6"/>
      <c r="DJ5839" s="6"/>
    </row>
    <row r="5840" spans="15:114" ht="15" customHeight="1" x14ac:dyDescent="0.15"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6"/>
      <c r="BD5840" s="6"/>
      <c r="BE5840" s="6"/>
      <c r="BF5840" s="6"/>
      <c r="BG5840" s="6"/>
      <c r="BH5840" s="6"/>
      <c r="BI5840" s="6"/>
      <c r="BJ5840" s="6"/>
      <c r="BK5840" s="6"/>
      <c r="BL5840" s="6"/>
      <c r="BM5840" s="6"/>
      <c r="BN5840" s="6"/>
      <c r="BO5840" s="6"/>
      <c r="BP5840" s="6"/>
      <c r="BQ5840" s="6"/>
      <c r="BR5840" s="6"/>
      <c r="BS5840" s="6"/>
      <c r="BT5840" s="6"/>
      <c r="BU5840" s="6"/>
      <c r="BV5840" s="6"/>
      <c r="BW5840" s="6"/>
      <c r="BX5840" s="6"/>
      <c r="BY5840" s="6"/>
      <c r="BZ5840" s="6"/>
      <c r="CA5840" s="6"/>
      <c r="CB5840" s="6"/>
      <c r="CC5840" s="6"/>
      <c r="CD5840" s="6"/>
      <c r="CE5840" s="6"/>
      <c r="CF5840" s="6"/>
      <c r="CG5840" s="6"/>
      <c r="CH5840" s="6"/>
      <c r="CI5840" s="6"/>
      <c r="CJ5840" s="6"/>
      <c r="CK5840" s="6"/>
      <c r="CL5840" s="6"/>
      <c r="CM5840" s="6"/>
      <c r="CN5840" s="6"/>
      <c r="CO5840" s="6"/>
      <c r="CP5840" s="6"/>
      <c r="CQ5840" s="6"/>
      <c r="CR5840" s="6"/>
      <c r="CS5840" s="6"/>
      <c r="CT5840" s="6"/>
      <c r="CU5840" s="6"/>
      <c r="CV5840" s="6"/>
      <c r="CW5840" s="6"/>
      <c r="CX5840" s="6"/>
      <c r="CY5840" s="6"/>
      <c r="CZ5840" s="6"/>
      <c r="DA5840" s="6"/>
      <c r="DB5840" s="6"/>
      <c r="DC5840" s="6"/>
      <c r="DD5840" s="6"/>
      <c r="DE5840" s="6"/>
      <c r="DF5840" s="6"/>
      <c r="DG5840" s="6"/>
      <c r="DH5840" s="6"/>
      <c r="DI5840" s="6"/>
      <c r="DJ5840" s="6"/>
    </row>
    <row r="5841" spans="15:114" ht="15" customHeight="1" x14ac:dyDescent="0.15"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6"/>
      <c r="BD5841" s="6"/>
      <c r="BE5841" s="6"/>
      <c r="BF5841" s="6"/>
      <c r="BG5841" s="6"/>
      <c r="BH5841" s="6"/>
      <c r="BI5841" s="6"/>
      <c r="BJ5841" s="6"/>
      <c r="BK5841" s="6"/>
      <c r="BL5841" s="6"/>
      <c r="BM5841" s="6"/>
      <c r="BN5841" s="6"/>
      <c r="BO5841" s="6"/>
      <c r="BP5841" s="6"/>
      <c r="BQ5841" s="6"/>
      <c r="BR5841" s="6"/>
      <c r="BS5841" s="6"/>
      <c r="BT5841" s="6"/>
      <c r="BU5841" s="6"/>
      <c r="BV5841" s="6"/>
      <c r="BW5841" s="6"/>
      <c r="BX5841" s="6"/>
      <c r="BY5841" s="6"/>
      <c r="BZ5841" s="6"/>
      <c r="CA5841" s="6"/>
      <c r="CB5841" s="6"/>
      <c r="CC5841" s="6"/>
      <c r="CD5841" s="6"/>
      <c r="CE5841" s="6"/>
      <c r="CF5841" s="6"/>
      <c r="CG5841" s="6"/>
      <c r="CH5841" s="6"/>
      <c r="CI5841" s="6"/>
      <c r="CJ5841" s="6"/>
      <c r="CK5841" s="6"/>
      <c r="CL5841" s="6"/>
      <c r="CM5841" s="6"/>
      <c r="CN5841" s="6"/>
      <c r="CO5841" s="6"/>
      <c r="CP5841" s="6"/>
      <c r="CQ5841" s="6"/>
      <c r="CR5841" s="6"/>
      <c r="CS5841" s="6"/>
      <c r="CT5841" s="6"/>
      <c r="CU5841" s="6"/>
      <c r="CV5841" s="6"/>
      <c r="CW5841" s="6"/>
      <c r="CX5841" s="6"/>
      <c r="CY5841" s="6"/>
      <c r="CZ5841" s="6"/>
      <c r="DA5841" s="6"/>
      <c r="DB5841" s="6"/>
      <c r="DC5841" s="6"/>
      <c r="DD5841" s="6"/>
      <c r="DE5841" s="6"/>
      <c r="DF5841" s="6"/>
      <c r="DG5841" s="6"/>
      <c r="DH5841" s="6"/>
      <c r="DI5841" s="6"/>
      <c r="DJ5841" s="6"/>
    </row>
    <row r="5842" spans="15:114" ht="15" customHeight="1" x14ac:dyDescent="0.15"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  <c r="BH5842" s="6"/>
      <c r="BI5842" s="6"/>
      <c r="BJ5842" s="6"/>
      <c r="BK5842" s="6"/>
      <c r="BL5842" s="6"/>
      <c r="BM5842" s="6"/>
      <c r="BN5842" s="6"/>
      <c r="BO5842" s="6"/>
      <c r="BP5842" s="6"/>
      <c r="BQ5842" s="6"/>
      <c r="BR5842" s="6"/>
      <c r="BS5842" s="6"/>
      <c r="BT5842" s="6"/>
      <c r="BU5842" s="6"/>
      <c r="BV5842" s="6"/>
      <c r="BW5842" s="6"/>
      <c r="BX5842" s="6"/>
      <c r="BY5842" s="6"/>
      <c r="BZ5842" s="6"/>
      <c r="CA5842" s="6"/>
      <c r="CB5842" s="6"/>
      <c r="CC5842" s="6"/>
      <c r="CD5842" s="6"/>
      <c r="CE5842" s="6"/>
      <c r="CF5842" s="6"/>
      <c r="CG5842" s="6"/>
      <c r="CH5842" s="6"/>
      <c r="CI5842" s="6"/>
      <c r="CJ5842" s="6"/>
      <c r="CK5842" s="6"/>
      <c r="CL5842" s="6"/>
      <c r="CM5842" s="6"/>
      <c r="CN5842" s="6"/>
      <c r="CO5842" s="6"/>
      <c r="CP5842" s="6"/>
      <c r="CQ5842" s="6"/>
      <c r="CR5842" s="6"/>
      <c r="CS5842" s="6"/>
      <c r="CT5842" s="6"/>
      <c r="CU5842" s="6"/>
      <c r="CV5842" s="6"/>
      <c r="CW5842" s="6"/>
      <c r="CX5842" s="6"/>
      <c r="CY5842" s="6"/>
      <c r="CZ5842" s="6"/>
      <c r="DA5842" s="6"/>
      <c r="DB5842" s="6"/>
      <c r="DC5842" s="6"/>
      <c r="DD5842" s="6"/>
      <c r="DE5842" s="6"/>
      <c r="DF5842" s="6"/>
      <c r="DG5842" s="6"/>
      <c r="DH5842" s="6"/>
      <c r="DI5842" s="6"/>
      <c r="DJ5842" s="6"/>
    </row>
    <row r="5843" spans="15:114" ht="15" customHeight="1" x14ac:dyDescent="0.15"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  <c r="BH5843" s="6"/>
      <c r="BI5843" s="6"/>
      <c r="BJ5843" s="6"/>
      <c r="BK5843" s="6"/>
      <c r="BL5843" s="6"/>
      <c r="BM5843" s="6"/>
      <c r="BN5843" s="6"/>
      <c r="BO5843" s="6"/>
      <c r="BP5843" s="6"/>
      <c r="BQ5843" s="6"/>
      <c r="BR5843" s="6"/>
      <c r="BS5843" s="6"/>
      <c r="BT5843" s="6"/>
      <c r="BU5843" s="6"/>
      <c r="BV5843" s="6"/>
      <c r="BW5843" s="6"/>
      <c r="BX5843" s="6"/>
      <c r="BY5843" s="6"/>
      <c r="BZ5843" s="6"/>
      <c r="CA5843" s="6"/>
      <c r="CB5843" s="6"/>
      <c r="CC5843" s="6"/>
      <c r="CD5843" s="6"/>
      <c r="CE5843" s="6"/>
      <c r="CF5843" s="6"/>
      <c r="CG5843" s="6"/>
      <c r="CH5843" s="6"/>
      <c r="CI5843" s="6"/>
      <c r="CJ5843" s="6"/>
      <c r="CK5843" s="6"/>
      <c r="CL5843" s="6"/>
      <c r="CM5843" s="6"/>
      <c r="CN5843" s="6"/>
      <c r="CO5843" s="6"/>
      <c r="CP5843" s="6"/>
      <c r="CQ5843" s="6"/>
      <c r="CR5843" s="6"/>
      <c r="CS5843" s="6"/>
      <c r="CT5843" s="6"/>
      <c r="CU5843" s="6"/>
      <c r="CV5843" s="6"/>
      <c r="CW5843" s="6"/>
      <c r="CX5843" s="6"/>
      <c r="CY5843" s="6"/>
      <c r="CZ5843" s="6"/>
      <c r="DA5843" s="6"/>
      <c r="DB5843" s="6"/>
      <c r="DC5843" s="6"/>
      <c r="DD5843" s="6"/>
      <c r="DE5843" s="6"/>
      <c r="DF5843" s="6"/>
      <c r="DG5843" s="6"/>
      <c r="DH5843" s="6"/>
      <c r="DI5843" s="6"/>
      <c r="DJ5843" s="6"/>
    </row>
    <row r="5844" spans="15:114" ht="15" customHeight="1" x14ac:dyDescent="0.15"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6"/>
      <c r="BD5844" s="6"/>
      <c r="BE5844" s="6"/>
      <c r="BF5844" s="6"/>
      <c r="BG5844" s="6"/>
      <c r="BH5844" s="6"/>
      <c r="BI5844" s="6"/>
      <c r="BJ5844" s="6"/>
      <c r="BK5844" s="6"/>
      <c r="BL5844" s="6"/>
      <c r="BM5844" s="6"/>
      <c r="BN5844" s="6"/>
      <c r="BO5844" s="6"/>
      <c r="BP5844" s="6"/>
      <c r="BQ5844" s="6"/>
      <c r="BR5844" s="6"/>
      <c r="BS5844" s="6"/>
      <c r="BT5844" s="6"/>
      <c r="BU5844" s="6"/>
      <c r="BV5844" s="6"/>
      <c r="BW5844" s="6"/>
      <c r="BX5844" s="6"/>
      <c r="BY5844" s="6"/>
      <c r="BZ5844" s="6"/>
      <c r="CA5844" s="6"/>
      <c r="CB5844" s="6"/>
      <c r="CC5844" s="6"/>
      <c r="CD5844" s="6"/>
      <c r="CE5844" s="6"/>
      <c r="CF5844" s="6"/>
      <c r="CG5844" s="6"/>
      <c r="CH5844" s="6"/>
      <c r="CI5844" s="6"/>
      <c r="CJ5844" s="6"/>
      <c r="CK5844" s="6"/>
      <c r="CL5844" s="6"/>
      <c r="CM5844" s="6"/>
      <c r="CN5844" s="6"/>
      <c r="CO5844" s="6"/>
      <c r="CP5844" s="6"/>
      <c r="CQ5844" s="6"/>
      <c r="CR5844" s="6"/>
      <c r="CS5844" s="6"/>
      <c r="CT5844" s="6"/>
      <c r="CU5844" s="6"/>
      <c r="CV5844" s="6"/>
      <c r="CW5844" s="6"/>
      <c r="CX5844" s="6"/>
      <c r="CY5844" s="6"/>
      <c r="CZ5844" s="6"/>
      <c r="DA5844" s="6"/>
      <c r="DB5844" s="6"/>
      <c r="DC5844" s="6"/>
      <c r="DD5844" s="6"/>
      <c r="DE5844" s="6"/>
      <c r="DF5844" s="6"/>
      <c r="DG5844" s="6"/>
      <c r="DH5844" s="6"/>
      <c r="DI5844" s="6"/>
      <c r="DJ5844" s="6"/>
    </row>
    <row r="5845" spans="15:114" ht="15" customHeight="1" x14ac:dyDescent="0.15"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6"/>
      <c r="BC5845" s="6"/>
      <c r="BD5845" s="6"/>
      <c r="BE5845" s="6"/>
      <c r="BF5845" s="6"/>
      <c r="BG5845" s="6"/>
      <c r="BH5845" s="6"/>
      <c r="BI5845" s="6"/>
      <c r="BJ5845" s="6"/>
      <c r="BK5845" s="6"/>
      <c r="BL5845" s="6"/>
      <c r="BM5845" s="6"/>
      <c r="BN5845" s="6"/>
      <c r="BO5845" s="6"/>
      <c r="BP5845" s="6"/>
      <c r="BQ5845" s="6"/>
      <c r="BR5845" s="6"/>
      <c r="BS5845" s="6"/>
      <c r="BT5845" s="6"/>
      <c r="BU5845" s="6"/>
      <c r="BV5845" s="6"/>
      <c r="BW5845" s="6"/>
      <c r="BX5845" s="6"/>
      <c r="BY5845" s="6"/>
      <c r="BZ5845" s="6"/>
      <c r="CA5845" s="6"/>
      <c r="CB5845" s="6"/>
      <c r="CC5845" s="6"/>
      <c r="CD5845" s="6"/>
      <c r="CE5845" s="6"/>
      <c r="CF5845" s="6"/>
      <c r="CG5845" s="6"/>
      <c r="CH5845" s="6"/>
      <c r="CI5845" s="6"/>
      <c r="CJ5845" s="6"/>
      <c r="CK5845" s="6"/>
      <c r="CL5845" s="6"/>
      <c r="CM5845" s="6"/>
      <c r="CN5845" s="6"/>
      <c r="CO5845" s="6"/>
      <c r="CP5845" s="6"/>
      <c r="CQ5845" s="6"/>
      <c r="CR5845" s="6"/>
      <c r="CS5845" s="6"/>
      <c r="CT5845" s="6"/>
      <c r="CU5845" s="6"/>
      <c r="CV5845" s="6"/>
      <c r="CW5845" s="6"/>
      <c r="CX5845" s="6"/>
      <c r="CY5845" s="6"/>
      <c r="CZ5845" s="6"/>
      <c r="DA5845" s="6"/>
      <c r="DB5845" s="6"/>
      <c r="DC5845" s="6"/>
      <c r="DD5845" s="6"/>
      <c r="DE5845" s="6"/>
      <c r="DF5845" s="6"/>
      <c r="DG5845" s="6"/>
      <c r="DH5845" s="6"/>
      <c r="DI5845" s="6"/>
      <c r="DJ5845" s="6"/>
    </row>
    <row r="5846" spans="15:114" ht="15" customHeight="1" x14ac:dyDescent="0.15"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6"/>
      <c r="BD5846" s="6"/>
      <c r="BE5846" s="6"/>
      <c r="BF5846" s="6"/>
      <c r="BG5846" s="6"/>
      <c r="BH5846" s="6"/>
      <c r="BI5846" s="6"/>
      <c r="BJ5846" s="6"/>
      <c r="BK5846" s="6"/>
      <c r="BL5846" s="6"/>
      <c r="BM5846" s="6"/>
      <c r="BN5846" s="6"/>
      <c r="BO5846" s="6"/>
      <c r="BP5846" s="6"/>
      <c r="BQ5846" s="6"/>
      <c r="BR5846" s="6"/>
      <c r="BS5846" s="6"/>
      <c r="BT5846" s="6"/>
      <c r="BU5846" s="6"/>
      <c r="BV5846" s="6"/>
      <c r="BW5846" s="6"/>
      <c r="BX5846" s="6"/>
      <c r="BY5846" s="6"/>
      <c r="BZ5846" s="6"/>
      <c r="CA5846" s="6"/>
      <c r="CB5846" s="6"/>
      <c r="CC5846" s="6"/>
      <c r="CD5846" s="6"/>
      <c r="CE5846" s="6"/>
      <c r="CF5846" s="6"/>
      <c r="CG5846" s="6"/>
      <c r="CH5846" s="6"/>
      <c r="CI5846" s="6"/>
      <c r="CJ5846" s="6"/>
      <c r="CK5846" s="6"/>
      <c r="CL5846" s="6"/>
      <c r="CM5846" s="6"/>
      <c r="CN5846" s="6"/>
      <c r="CO5846" s="6"/>
      <c r="CP5846" s="6"/>
      <c r="CQ5846" s="6"/>
      <c r="CR5846" s="6"/>
      <c r="CS5846" s="6"/>
      <c r="CT5846" s="6"/>
      <c r="CU5846" s="6"/>
      <c r="CV5846" s="6"/>
      <c r="CW5846" s="6"/>
      <c r="CX5846" s="6"/>
      <c r="CY5846" s="6"/>
      <c r="CZ5846" s="6"/>
      <c r="DA5846" s="6"/>
      <c r="DB5846" s="6"/>
      <c r="DC5846" s="6"/>
      <c r="DD5846" s="6"/>
      <c r="DE5846" s="6"/>
      <c r="DF5846" s="6"/>
      <c r="DG5846" s="6"/>
      <c r="DH5846" s="6"/>
      <c r="DI5846" s="6"/>
      <c r="DJ5846" s="6"/>
    </row>
    <row r="5847" spans="15:114" ht="15" customHeight="1" x14ac:dyDescent="0.15"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6"/>
      <c r="BD5847" s="6"/>
      <c r="BE5847" s="6"/>
      <c r="BF5847" s="6"/>
      <c r="BG5847" s="6"/>
      <c r="BH5847" s="6"/>
      <c r="BI5847" s="6"/>
      <c r="BJ5847" s="6"/>
      <c r="BK5847" s="6"/>
      <c r="BL5847" s="6"/>
      <c r="BM5847" s="6"/>
      <c r="BN5847" s="6"/>
      <c r="BO5847" s="6"/>
      <c r="BP5847" s="6"/>
      <c r="BQ5847" s="6"/>
      <c r="BR5847" s="6"/>
      <c r="BS5847" s="6"/>
      <c r="BT5847" s="6"/>
      <c r="BU5847" s="6"/>
      <c r="BV5847" s="6"/>
      <c r="BW5847" s="6"/>
      <c r="BX5847" s="6"/>
      <c r="BY5847" s="6"/>
      <c r="BZ5847" s="6"/>
      <c r="CA5847" s="6"/>
      <c r="CB5847" s="6"/>
      <c r="CC5847" s="6"/>
      <c r="CD5847" s="6"/>
      <c r="CE5847" s="6"/>
      <c r="CF5847" s="6"/>
      <c r="CG5847" s="6"/>
      <c r="CH5847" s="6"/>
      <c r="CI5847" s="6"/>
      <c r="CJ5847" s="6"/>
      <c r="CK5847" s="6"/>
      <c r="CL5847" s="6"/>
      <c r="CM5847" s="6"/>
      <c r="CN5847" s="6"/>
      <c r="CO5847" s="6"/>
      <c r="CP5847" s="6"/>
      <c r="CQ5847" s="6"/>
      <c r="CR5847" s="6"/>
      <c r="CS5847" s="6"/>
      <c r="CT5847" s="6"/>
      <c r="CU5847" s="6"/>
      <c r="CV5847" s="6"/>
      <c r="CW5847" s="6"/>
      <c r="CX5847" s="6"/>
      <c r="CY5847" s="6"/>
      <c r="CZ5847" s="6"/>
      <c r="DA5847" s="6"/>
      <c r="DB5847" s="6"/>
      <c r="DC5847" s="6"/>
      <c r="DD5847" s="6"/>
      <c r="DE5847" s="6"/>
      <c r="DF5847" s="6"/>
      <c r="DG5847" s="6"/>
      <c r="DH5847" s="6"/>
      <c r="DI5847" s="6"/>
      <c r="DJ5847" s="6"/>
    </row>
    <row r="5848" spans="15:114" ht="15" customHeight="1" x14ac:dyDescent="0.15"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6"/>
      <c r="BD5848" s="6"/>
      <c r="BE5848" s="6"/>
      <c r="BF5848" s="6"/>
      <c r="BG5848" s="6"/>
      <c r="BH5848" s="6"/>
      <c r="BI5848" s="6"/>
      <c r="BJ5848" s="6"/>
      <c r="BK5848" s="6"/>
      <c r="BL5848" s="6"/>
      <c r="BM5848" s="6"/>
      <c r="BN5848" s="6"/>
      <c r="BO5848" s="6"/>
      <c r="BP5848" s="6"/>
      <c r="BQ5848" s="6"/>
      <c r="BR5848" s="6"/>
      <c r="BS5848" s="6"/>
      <c r="BT5848" s="6"/>
      <c r="BU5848" s="6"/>
      <c r="BV5848" s="6"/>
      <c r="BW5848" s="6"/>
      <c r="BX5848" s="6"/>
      <c r="BY5848" s="6"/>
      <c r="BZ5848" s="6"/>
      <c r="CA5848" s="6"/>
      <c r="CB5848" s="6"/>
      <c r="CC5848" s="6"/>
      <c r="CD5848" s="6"/>
      <c r="CE5848" s="6"/>
      <c r="CF5848" s="6"/>
      <c r="CG5848" s="6"/>
      <c r="CH5848" s="6"/>
      <c r="CI5848" s="6"/>
      <c r="CJ5848" s="6"/>
      <c r="CK5848" s="6"/>
      <c r="CL5848" s="6"/>
      <c r="CM5848" s="6"/>
      <c r="CN5848" s="6"/>
      <c r="CO5848" s="6"/>
      <c r="CP5848" s="6"/>
      <c r="CQ5848" s="6"/>
      <c r="CR5848" s="6"/>
      <c r="CS5848" s="6"/>
      <c r="CT5848" s="6"/>
      <c r="CU5848" s="6"/>
      <c r="CV5848" s="6"/>
      <c r="CW5848" s="6"/>
      <c r="CX5848" s="6"/>
      <c r="CY5848" s="6"/>
      <c r="CZ5848" s="6"/>
      <c r="DA5848" s="6"/>
      <c r="DB5848" s="6"/>
      <c r="DC5848" s="6"/>
      <c r="DD5848" s="6"/>
      <c r="DE5848" s="6"/>
      <c r="DF5848" s="6"/>
      <c r="DG5848" s="6"/>
      <c r="DH5848" s="6"/>
      <c r="DI5848" s="6"/>
      <c r="DJ5848" s="6"/>
    </row>
    <row r="5849" spans="15:114" ht="15" customHeight="1" x14ac:dyDescent="0.15"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6"/>
      <c r="BD5849" s="6"/>
      <c r="BE5849" s="6"/>
      <c r="BF5849" s="6"/>
      <c r="BG5849" s="6"/>
      <c r="BH5849" s="6"/>
      <c r="BI5849" s="6"/>
      <c r="BJ5849" s="6"/>
      <c r="BK5849" s="6"/>
      <c r="BL5849" s="6"/>
      <c r="BM5849" s="6"/>
      <c r="BN5849" s="6"/>
      <c r="BO5849" s="6"/>
      <c r="BP5849" s="6"/>
      <c r="BQ5849" s="6"/>
      <c r="BR5849" s="6"/>
      <c r="BS5849" s="6"/>
      <c r="BT5849" s="6"/>
      <c r="BU5849" s="6"/>
      <c r="BV5849" s="6"/>
      <c r="BW5849" s="6"/>
      <c r="BX5849" s="6"/>
      <c r="BY5849" s="6"/>
      <c r="BZ5849" s="6"/>
      <c r="CA5849" s="6"/>
      <c r="CB5849" s="6"/>
      <c r="CC5849" s="6"/>
      <c r="CD5849" s="6"/>
      <c r="CE5849" s="6"/>
      <c r="CF5849" s="6"/>
      <c r="CG5849" s="6"/>
      <c r="CH5849" s="6"/>
      <c r="CI5849" s="6"/>
      <c r="CJ5849" s="6"/>
      <c r="CK5849" s="6"/>
      <c r="CL5849" s="6"/>
      <c r="CM5849" s="6"/>
      <c r="CN5849" s="6"/>
      <c r="CO5849" s="6"/>
      <c r="CP5849" s="6"/>
      <c r="CQ5849" s="6"/>
      <c r="CR5849" s="6"/>
      <c r="CS5849" s="6"/>
      <c r="CT5849" s="6"/>
      <c r="CU5849" s="6"/>
      <c r="CV5849" s="6"/>
      <c r="CW5849" s="6"/>
      <c r="CX5849" s="6"/>
      <c r="CY5849" s="6"/>
      <c r="CZ5849" s="6"/>
      <c r="DA5849" s="6"/>
      <c r="DB5849" s="6"/>
      <c r="DC5849" s="6"/>
      <c r="DD5849" s="6"/>
      <c r="DE5849" s="6"/>
      <c r="DF5849" s="6"/>
      <c r="DG5849" s="6"/>
      <c r="DH5849" s="6"/>
      <c r="DI5849" s="6"/>
      <c r="DJ5849" s="6"/>
    </row>
    <row r="5850" spans="15:114" ht="15" customHeight="1" x14ac:dyDescent="0.15"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6"/>
      <c r="BD5850" s="6"/>
      <c r="BE5850" s="6"/>
      <c r="BF5850" s="6"/>
      <c r="BG5850" s="6"/>
      <c r="BH5850" s="6"/>
      <c r="BI5850" s="6"/>
      <c r="BJ5850" s="6"/>
      <c r="BK5850" s="6"/>
      <c r="BL5850" s="6"/>
      <c r="BM5850" s="6"/>
      <c r="BN5850" s="6"/>
      <c r="BO5850" s="6"/>
      <c r="BP5850" s="6"/>
      <c r="BQ5850" s="6"/>
      <c r="BR5850" s="6"/>
      <c r="BS5850" s="6"/>
      <c r="BT5850" s="6"/>
      <c r="BU5850" s="6"/>
      <c r="BV5850" s="6"/>
      <c r="BW5850" s="6"/>
      <c r="BX5850" s="6"/>
      <c r="BY5850" s="6"/>
      <c r="BZ5850" s="6"/>
      <c r="CA5850" s="6"/>
      <c r="CB5850" s="6"/>
      <c r="CC5850" s="6"/>
      <c r="CD5850" s="6"/>
      <c r="CE5850" s="6"/>
      <c r="CF5850" s="6"/>
      <c r="CG5850" s="6"/>
      <c r="CH5850" s="6"/>
      <c r="CI5850" s="6"/>
      <c r="CJ5850" s="6"/>
      <c r="CK5850" s="6"/>
      <c r="CL5850" s="6"/>
      <c r="CM5850" s="6"/>
      <c r="CN5850" s="6"/>
      <c r="CO5850" s="6"/>
      <c r="CP5850" s="6"/>
      <c r="CQ5850" s="6"/>
      <c r="CR5850" s="6"/>
      <c r="CS5850" s="6"/>
      <c r="CT5850" s="6"/>
      <c r="CU5850" s="6"/>
      <c r="CV5850" s="6"/>
      <c r="CW5850" s="6"/>
      <c r="CX5850" s="6"/>
      <c r="CY5850" s="6"/>
      <c r="CZ5850" s="6"/>
      <c r="DA5850" s="6"/>
      <c r="DB5850" s="6"/>
      <c r="DC5850" s="6"/>
      <c r="DD5850" s="6"/>
      <c r="DE5850" s="6"/>
      <c r="DF5850" s="6"/>
      <c r="DG5850" s="6"/>
      <c r="DH5850" s="6"/>
      <c r="DI5850" s="6"/>
      <c r="DJ5850" s="6"/>
    </row>
    <row r="5851" spans="15:114" ht="15" customHeight="1" x14ac:dyDescent="0.15"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6"/>
      <c r="BD5851" s="6"/>
      <c r="BE5851" s="6"/>
      <c r="BF5851" s="6"/>
      <c r="BG5851" s="6"/>
      <c r="BH5851" s="6"/>
      <c r="BI5851" s="6"/>
      <c r="BJ5851" s="6"/>
      <c r="BK5851" s="6"/>
      <c r="BL5851" s="6"/>
      <c r="BM5851" s="6"/>
      <c r="BN5851" s="6"/>
      <c r="BO5851" s="6"/>
      <c r="BP5851" s="6"/>
      <c r="BQ5851" s="6"/>
      <c r="BR5851" s="6"/>
      <c r="BS5851" s="6"/>
      <c r="BT5851" s="6"/>
      <c r="BU5851" s="6"/>
      <c r="BV5851" s="6"/>
      <c r="BW5851" s="6"/>
      <c r="BX5851" s="6"/>
      <c r="BY5851" s="6"/>
      <c r="BZ5851" s="6"/>
      <c r="CA5851" s="6"/>
      <c r="CB5851" s="6"/>
      <c r="CC5851" s="6"/>
      <c r="CD5851" s="6"/>
      <c r="CE5851" s="6"/>
      <c r="CF5851" s="6"/>
      <c r="CG5851" s="6"/>
      <c r="CH5851" s="6"/>
      <c r="CI5851" s="6"/>
      <c r="CJ5851" s="6"/>
      <c r="CK5851" s="6"/>
      <c r="CL5851" s="6"/>
      <c r="CM5851" s="6"/>
      <c r="CN5851" s="6"/>
      <c r="CO5851" s="6"/>
      <c r="CP5851" s="6"/>
      <c r="CQ5851" s="6"/>
      <c r="CR5851" s="6"/>
      <c r="CS5851" s="6"/>
      <c r="CT5851" s="6"/>
      <c r="CU5851" s="6"/>
      <c r="CV5851" s="6"/>
      <c r="CW5851" s="6"/>
      <c r="CX5851" s="6"/>
      <c r="CY5851" s="6"/>
      <c r="CZ5851" s="6"/>
      <c r="DA5851" s="6"/>
      <c r="DB5851" s="6"/>
      <c r="DC5851" s="6"/>
      <c r="DD5851" s="6"/>
      <c r="DE5851" s="6"/>
      <c r="DF5851" s="6"/>
      <c r="DG5851" s="6"/>
      <c r="DH5851" s="6"/>
      <c r="DI5851" s="6"/>
      <c r="DJ5851" s="6"/>
    </row>
    <row r="5852" spans="15:114" ht="15" customHeight="1" x14ac:dyDescent="0.15"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6"/>
      <c r="BD5852" s="6"/>
      <c r="BE5852" s="6"/>
      <c r="BF5852" s="6"/>
      <c r="BG5852" s="6"/>
      <c r="BH5852" s="6"/>
      <c r="BI5852" s="6"/>
      <c r="BJ5852" s="6"/>
      <c r="BK5852" s="6"/>
      <c r="BL5852" s="6"/>
      <c r="BM5852" s="6"/>
      <c r="BN5852" s="6"/>
      <c r="BO5852" s="6"/>
      <c r="BP5852" s="6"/>
      <c r="BQ5852" s="6"/>
      <c r="BR5852" s="6"/>
      <c r="BS5852" s="6"/>
      <c r="BT5852" s="6"/>
      <c r="BU5852" s="6"/>
      <c r="BV5852" s="6"/>
      <c r="BW5852" s="6"/>
      <c r="BX5852" s="6"/>
      <c r="BY5852" s="6"/>
      <c r="BZ5852" s="6"/>
      <c r="CA5852" s="6"/>
      <c r="CB5852" s="6"/>
      <c r="CC5852" s="6"/>
      <c r="CD5852" s="6"/>
      <c r="CE5852" s="6"/>
      <c r="CF5852" s="6"/>
      <c r="CG5852" s="6"/>
      <c r="CH5852" s="6"/>
      <c r="CI5852" s="6"/>
      <c r="CJ5852" s="6"/>
      <c r="CK5852" s="6"/>
      <c r="CL5852" s="6"/>
      <c r="CM5852" s="6"/>
      <c r="CN5852" s="6"/>
      <c r="CO5852" s="6"/>
      <c r="CP5852" s="6"/>
      <c r="CQ5852" s="6"/>
      <c r="CR5852" s="6"/>
      <c r="CS5852" s="6"/>
      <c r="CT5852" s="6"/>
      <c r="CU5852" s="6"/>
      <c r="CV5852" s="6"/>
      <c r="CW5852" s="6"/>
      <c r="CX5852" s="6"/>
      <c r="CY5852" s="6"/>
      <c r="CZ5852" s="6"/>
      <c r="DA5852" s="6"/>
      <c r="DB5852" s="6"/>
      <c r="DC5852" s="6"/>
      <c r="DD5852" s="6"/>
      <c r="DE5852" s="6"/>
      <c r="DF5852" s="6"/>
      <c r="DG5852" s="6"/>
      <c r="DH5852" s="6"/>
      <c r="DI5852" s="6"/>
      <c r="DJ5852" s="6"/>
    </row>
    <row r="5853" spans="15:114" ht="15" customHeight="1" x14ac:dyDescent="0.15"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6"/>
      <c r="BD5853" s="6"/>
      <c r="BE5853" s="6"/>
      <c r="BF5853" s="6"/>
      <c r="BG5853" s="6"/>
      <c r="BH5853" s="6"/>
      <c r="BI5853" s="6"/>
      <c r="BJ5853" s="6"/>
      <c r="BK5853" s="6"/>
      <c r="BL5853" s="6"/>
      <c r="BM5853" s="6"/>
      <c r="BN5853" s="6"/>
      <c r="BO5853" s="6"/>
      <c r="BP5853" s="6"/>
      <c r="BQ5853" s="6"/>
      <c r="BR5853" s="6"/>
      <c r="BS5853" s="6"/>
      <c r="BT5853" s="6"/>
      <c r="BU5853" s="6"/>
      <c r="BV5853" s="6"/>
      <c r="BW5853" s="6"/>
      <c r="BX5853" s="6"/>
      <c r="BY5853" s="6"/>
      <c r="BZ5853" s="6"/>
      <c r="CA5853" s="6"/>
      <c r="CB5853" s="6"/>
      <c r="CC5853" s="6"/>
      <c r="CD5853" s="6"/>
      <c r="CE5853" s="6"/>
      <c r="CF5853" s="6"/>
      <c r="CG5853" s="6"/>
      <c r="CH5853" s="6"/>
      <c r="CI5853" s="6"/>
      <c r="CJ5853" s="6"/>
      <c r="CK5853" s="6"/>
      <c r="CL5853" s="6"/>
      <c r="CM5853" s="6"/>
      <c r="CN5853" s="6"/>
      <c r="CO5853" s="6"/>
      <c r="CP5853" s="6"/>
      <c r="CQ5853" s="6"/>
      <c r="CR5853" s="6"/>
      <c r="CS5853" s="6"/>
      <c r="CT5853" s="6"/>
      <c r="CU5853" s="6"/>
      <c r="CV5853" s="6"/>
      <c r="CW5853" s="6"/>
      <c r="CX5853" s="6"/>
      <c r="CY5853" s="6"/>
      <c r="CZ5853" s="6"/>
      <c r="DA5853" s="6"/>
      <c r="DB5853" s="6"/>
      <c r="DC5853" s="6"/>
      <c r="DD5853" s="6"/>
      <c r="DE5853" s="6"/>
      <c r="DF5853" s="6"/>
      <c r="DG5853" s="6"/>
      <c r="DH5853" s="6"/>
      <c r="DI5853" s="6"/>
      <c r="DJ5853" s="6"/>
    </row>
    <row r="5854" spans="15:114" ht="15" customHeight="1" x14ac:dyDescent="0.15"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6"/>
      <c r="BD5854" s="6"/>
      <c r="BE5854" s="6"/>
      <c r="BF5854" s="6"/>
      <c r="BG5854" s="6"/>
      <c r="BH5854" s="6"/>
      <c r="BI5854" s="6"/>
      <c r="BJ5854" s="6"/>
      <c r="BK5854" s="6"/>
      <c r="BL5854" s="6"/>
      <c r="BM5854" s="6"/>
      <c r="BN5854" s="6"/>
      <c r="BO5854" s="6"/>
      <c r="BP5854" s="6"/>
      <c r="BQ5854" s="6"/>
      <c r="BR5854" s="6"/>
      <c r="BS5854" s="6"/>
      <c r="BT5854" s="6"/>
      <c r="BU5854" s="6"/>
      <c r="BV5854" s="6"/>
      <c r="BW5854" s="6"/>
      <c r="BX5854" s="6"/>
      <c r="BY5854" s="6"/>
      <c r="BZ5854" s="6"/>
      <c r="CA5854" s="6"/>
      <c r="CB5854" s="6"/>
      <c r="CC5854" s="6"/>
      <c r="CD5854" s="6"/>
      <c r="CE5854" s="6"/>
      <c r="CF5854" s="6"/>
      <c r="CG5854" s="6"/>
      <c r="CH5854" s="6"/>
      <c r="CI5854" s="6"/>
      <c r="CJ5854" s="6"/>
      <c r="CK5854" s="6"/>
      <c r="CL5854" s="6"/>
      <c r="CM5854" s="6"/>
      <c r="CN5854" s="6"/>
      <c r="CO5854" s="6"/>
      <c r="CP5854" s="6"/>
      <c r="CQ5854" s="6"/>
      <c r="CR5854" s="6"/>
      <c r="CS5854" s="6"/>
      <c r="CT5854" s="6"/>
      <c r="CU5854" s="6"/>
      <c r="CV5854" s="6"/>
      <c r="CW5854" s="6"/>
      <c r="CX5854" s="6"/>
      <c r="CY5854" s="6"/>
      <c r="CZ5854" s="6"/>
      <c r="DA5854" s="6"/>
      <c r="DB5854" s="6"/>
      <c r="DC5854" s="6"/>
      <c r="DD5854" s="6"/>
      <c r="DE5854" s="6"/>
      <c r="DF5854" s="6"/>
      <c r="DG5854" s="6"/>
      <c r="DH5854" s="6"/>
      <c r="DI5854" s="6"/>
      <c r="DJ5854" s="6"/>
    </row>
    <row r="5855" spans="15:114" ht="15" customHeight="1" x14ac:dyDescent="0.15"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6"/>
      <c r="BD5855" s="6"/>
      <c r="BE5855" s="6"/>
      <c r="BF5855" s="6"/>
      <c r="BG5855" s="6"/>
      <c r="BH5855" s="6"/>
      <c r="BI5855" s="6"/>
      <c r="BJ5855" s="6"/>
      <c r="BK5855" s="6"/>
      <c r="BL5855" s="6"/>
      <c r="BM5855" s="6"/>
      <c r="BN5855" s="6"/>
      <c r="BO5855" s="6"/>
      <c r="BP5855" s="6"/>
      <c r="BQ5855" s="6"/>
      <c r="BR5855" s="6"/>
      <c r="BS5855" s="6"/>
      <c r="BT5855" s="6"/>
      <c r="BU5855" s="6"/>
      <c r="BV5855" s="6"/>
      <c r="BW5855" s="6"/>
      <c r="BX5855" s="6"/>
      <c r="BY5855" s="6"/>
      <c r="BZ5855" s="6"/>
      <c r="CA5855" s="6"/>
      <c r="CB5855" s="6"/>
      <c r="CC5855" s="6"/>
      <c r="CD5855" s="6"/>
      <c r="CE5855" s="6"/>
      <c r="CF5855" s="6"/>
      <c r="CG5855" s="6"/>
      <c r="CH5855" s="6"/>
      <c r="CI5855" s="6"/>
      <c r="CJ5855" s="6"/>
      <c r="CK5855" s="6"/>
      <c r="CL5855" s="6"/>
      <c r="CM5855" s="6"/>
      <c r="CN5855" s="6"/>
      <c r="CO5855" s="6"/>
      <c r="CP5855" s="6"/>
      <c r="CQ5855" s="6"/>
      <c r="CR5855" s="6"/>
      <c r="CS5855" s="6"/>
      <c r="CT5855" s="6"/>
      <c r="CU5855" s="6"/>
      <c r="CV5855" s="6"/>
      <c r="CW5855" s="6"/>
      <c r="CX5855" s="6"/>
      <c r="CY5855" s="6"/>
      <c r="CZ5855" s="6"/>
      <c r="DA5855" s="6"/>
      <c r="DB5855" s="6"/>
      <c r="DC5855" s="6"/>
      <c r="DD5855" s="6"/>
      <c r="DE5855" s="6"/>
      <c r="DF5855" s="6"/>
      <c r="DG5855" s="6"/>
      <c r="DH5855" s="6"/>
      <c r="DI5855" s="6"/>
      <c r="DJ5855" s="6"/>
    </row>
    <row r="5856" spans="15:114" ht="15" customHeight="1" x14ac:dyDescent="0.15"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6"/>
      <c r="BD5856" s="6"/>
      <c r="BE5856" s="6"/>
      <c r="BF5856" s="6"/>
      <c r="BG5856" s="6"/>
      <c r="BH5856" s="6"/>
      <c r="BI5856" s="6"/>
      <c r="BJ5856" s="6"/>
      <c r="BK5856" s="6"/>
      <c r="BL5856" s="6"/>
      <c r="BM5856" s="6"/>
      <c r="BN5856" s="6"/>
      <c r="BO5856" s="6"/>
      <c r="BP5856" s="6"/>
      <c r="BQ5856" s="6"/>
      <c r="BR5856" s="6"/>
      <c r="BS5856" s="6"/>
      <c r="BT5856" s="6"/>
      <c r="BU5856" s="6"/>
      <c r="BV5856" s="6"/>
      <c r="BW5856" s="6"/>
      <c r="BX5856" s="6"/>
      <c r="BY5856" s="6"/>
      <c r="BZ5856" s="6"/>
      <c r="CA5856" s="6"/>
      <c r="CB5856" s="6"/>
      <c r="CC5856" s="6"/>
      <c r="CD5856" s="6"/>
      <c r="CE5856" s="6"/>
      <c r="CF5856" s="6"/>
      <c r="CG5856" s="6"/>
      <c r="CH5856" s="6"/>
      <c r="CI5856" s="6"/>
      <c r="CJ5856" s="6"/>
      <c r="CK5856" s="6"/>
      <c r="CL5856" s="6"/>
      <c r="CM5856" s="6"/>
      <c r="CN5856" s="6"/>
      <c r="CO5856" s="6"/>
      <c r="CP5856" s="6"/>
      <c r="CQ5856" s="6"/>
      <c r="CR5856" s="6"/>
      <c r="CS5856" s="6"/>
      <c r="CT5856" s="6"/>
      <c r="CU5856" s="6"/>
      <c r="CV5856" s="6"/>
      <c r="CW5856" s="6"/>
      <c r="CX5856" s="6"/>
      <c r="CY5856" s="6"/>
      <c r="CZ5856" s="6"/>
      <c r="DA5856" s="6"/>
      <c r="DB5856" s="6"/>
      <c r="DC5856" s="6"/>
      <c r="DD5856" s="6"/>
      <c r="DE5856" s="6"/>
      <c r="DF5856" s="6"/>
      <c r="DG5856" s="6"/>
      <c r="DH5856" s="6"/>
      <c r="DI5856" s="6"/>
      <c r="DJ5856" s="6"/>
    </row>
    <row r="5857" spans="15:114" ht="15" customHeight="1" x14ac:dyDescent="0.15"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6"/>
      <c r="BD5857" s="6"/>
      <c r="BE5857" s="6"/>
      <c r="BF5857" s="6"/>
      <c r="BG5857" s="6"/>
      <c r="BH5857" s="6"/>
      <c r="BI5857" s="6"/>
      <c r="BJ5857" s="6"/>
      <c r="BK5857" s="6"/>
      <c r="BL5857" s="6"/>
      <c r="BM5857" s="6"/>
      <c r="BN5857" s="6"/>
      <c r="BO5857" s="6"/>
      <c r="BP5857" s="6"/>
      <c r="BQ5857" s="6"/>
      <c r="BR5857" s="6"/>
      <c r="BS5857" s="6"/>
      <c r="BT5857" s="6"/>
      <c r="BU5857" s="6"/>
      <c r="BV5857" s="6"/>
      <c r="BW5857" s="6"/>
      <c r="BX5857" s="6"/>
      <c r="BY5857" s="6"/>
      <c r="BZ5857" s="6"/>
      <c r="CA5857" s="6"/>
      <c r="CB5857" s="6"/>
      <c r="CC5857" s="6"/>
      <c r="CD5857" s="6"/>
      <c r="CE5857" s="6"/>
      <c r="CF5857" s="6"/>
      <c r="CG5857" s="6"/>
      <c r="CH5857" s="6"/>
      <c r="CI5857" s="6"/>
      <c r="CJ5857" s="6"/>
      <c r="CK5857" s="6"/>
      <c r="CL5857" s="6"/>
      <c r="CM5857" s="6"/>
      <c r="CN5857" s="6"/>
      <c r="CO5857" s="6"/>
      <c r="CP5857" s="6"/>
      <c r="CQ5857" s="6"/>
      <c r="CR5857" s="6"/>
      <c r="CS5857" s="6"/>
      <c r="CT5857" s="6"/>
      <c r="CU5857" s="6"/>
      <c r="CV5857" s="6"/>
      <c r="CW5857" s="6"/>
      <c r="CX5857" s="6"/>
      <c r="CY5857" s="6"/>
      <c r="CZ5857" s="6"/>
      <c r="DA5857" s="6"/>
      <c r="DB5857" s="6"/>
      <c r="DC5857" s="6"/>
      <c r="DD5857" s="6"/>
      <c r="DE5857" s="6"/>
      <c r="DF5857" s="6"/>
      <c r="DG5857" s="6"/>
      <c r="DH5857" s="6"/>
      <c r="DI5857" s="6"/>
      <c r="DJ5857" s="6"/>
    </row>
    <row r="5858" spans="15:114" ht="15" customHeight="1" x14ac:dyDescent="0.15"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  <c r="BH5858" s="6"/>
      <c r="BI5858" s="6"/>
      <c r="BJ5858" s="6"/>
      <c r="BK5858" s="6"/>
      <c r="BL5858" s="6"/>
      <c r="BM5858" s="6"/>
      <c r="BN5858" s="6"/>
      <c r="BO5858" s="6"/>
      <c r="BP5858" s="6"/>
      <c r="BQ5858" s="6"/>
      <c r="BR5858" s="6"/>
      <c r="BS5858" s="6"/>
      <c r="BT5858" s="6"/>
      <c r="BU5858" s="6"/>
      <c r="BV5858" s="6"/>
      <c r="BW5858" s="6"/>
      <c r="BX5858" s="6"/>
      <c r="BY5858" s="6"/>
      <c r="BZ5858" s="6"/>
      <c r="CA5858" s="6"/>
      <c r="CB5858" s="6"/>
      <c r="CC5858" s="6"/>
      <c r="CD5858" s="6"/>
      <c r="CE5858" s="6"/>
      <c r="CF5858" s="6"/>
      <c r="CG5858" s="6"/>
      <c r="CH5858" s="6"/>
      <c r="CI5858" s="6"/>
      <c r="CJ5858" s="6"/>
      <c r="CK5858" s="6"/>
      <c r="CL5858" s="6"/>
      <c r="CM5858" s="6"/>
      <c r="CN5858" s="6"/>
      <c r="CO5858" s="6"/>
      <c r="CP5858" s="6"/>
      <c r="CQ5858" s="6"/>
      <c r="CR5858" s="6"/>
      <c r="CS5858" s="6"/>
      <c r="CT5858" s="6"/>
      <c r="CU5858" s="6"/>
      <c r="CV5858" s="6"/>
      <c r="CW5858" s="6"/>
      <c r="CX5858" s="6"/>
      <c r="CY5858" s="6"/>
      <c r="CZ5858" s="6"/>
      <c r="DA5858" s="6"/>
      <c r="DB5858" s="6"/>
      <c r="DC5858" s="6"/>
      <c r="DD5858" s="6"/>
      <c r="DE5858" s="6"/>
      <c r="DF5858" s="6"/>
      <c r="DG5858" s="6"/>
      <c r="DH5858" s="6"/>
      <c r="DI5858" s="6"/>
      <c r="DJ5858" s="6"/>
    </row>
    <row r="5859" spans="15:114" ht="15" customHeight="1" x14ac:dyDescent="0.15"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  <c r="BH5859" s="6"/>
      <c r="BI5859" s="6"/>
      <c r="BJ5859" s="6"/>
      <c r="BK5859" s="6"/>
      <c r="BL5859" s="6"/>
      <c r="BM5859" s="6"/>
      <c r="BN5859" s="6"/>
      <c r="BO5859" s="6"/>
      <c r="BP5859" s="6"/>
      <c r="BQ5859" s="6"/>
      <c r="BR5859" s="6"/>
      <c r="BS5859" s="6"/>
      <c r="BT5859" s="6"/>
      <c r="BU5859" s="6"/>
      <c r="BV5859" s="6"/>
      <c r="BW5859" s="6"/>
      <c r="BX5859" s="6"/>
      <c r="BY5859" s="6"/>
      <c r="BZ5859" s="6"/>
      <c r="CA5859" s="6"/>
      <c r="CB5859" s="6"/>
      <c r="CC5859" s="6"/>
      <c r="CD5859" s="6"/>
      <c r="CE5859" s="6"/>
      <c r="CF5859" s="6"/>
      <c r="CG5859" s="6"/>
      <c r="CH5859" s="6"/>
      <c r="CI5859" s="6"/>
      <c r="CJ5859" s="6"/>
      <c r="CK5859" s="6"/>
      <c r="CL5859" s="6"/>
      <c r="CM5859" s="6"/>
      <c r="CN5859" s="6"/>
      <c r="CO5859" s="6"/>
      <c r="CP5859" s="6"/>
      <c r="CQ5859" s="6"/>
      <c r="CR5859" s="6"/>
      <c r="CS5859" s="6"/>
      <c r="CT5859" s="6"/>
      <c r="CU5859" s="6"/>
      <c r="CV5859" s="6"/>
      <c r="CW5859" s="6"/>
      <c r="CX5859" s="6"/>
      <c r="CY5859" s="6"/>
      <c r="CZ5859" s="6"/>
      <c r="DA5859" s="6"/>
      <c r="DB5859" s="6"/>
      <c r="DC5859" s="6"/>
      <c r="DD5859" s="6"/>
      <c r="DE5859" s="6"/>
      <c r="DF5859" s="6"/>
      <c r="DG5859" s="6"/>
      <c r="DH5859" s="6"/>
      <c r="DI5859" s="6"/>
      <c r="DJ5859" s="6"/>
    </row>
    <row r="5860" spans="15:114" ht="15" customHeight="1" x14ac:dyDescent="0.15"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6"/>
      <c r="BD5860" s="6"/>
      <c r="BE5860" s="6"/>
      <c r="BF5860" s="6"/>
      <c r="BG5860" s="6"/>
      <c r="BH5860" s="6"/>
      <c r="BI5860" s="6"/>
      <c r="BJ5860" s="6"/>
      <c r="BK5860" s="6"/>
      <c r="BL5860" s="6"/>
      <c r="BM5860" s="6"/>
      <c r="BN5860" s="6"/>
      <c r="BO5860" s="6"/>
      <c r="BP5860" s="6"/>
      <c r="BQ5860" s="6"/>
      <c r="BR5860" s="6"/>
      <c r="BS5860" s="6"/>
      <c r="BT5860" s="6"/>
      <c r="BU5860" s="6"/>
      <c r="BV5860" s="6"/>
      <c r="BW5860" s="6"/>
      <c r="BX5860" s="6"/>
      <c r="BY5860" s="6"/>
      <c r="BZ5860" s="6"/>
      <c r="CA5860" s="6"/>
      <c r="CB5860" s="6"/>
      <c r="CC5860" s="6"/>
      <c r="CD5860" s="6"/>
      <c r="CE5860" s="6"/>
      <c r="CF5860" s="6"/>
      <c r="CG5860" s="6"/>
      <c r="CH5860" s="6"/>
      <c r="CI5860" s="6"/>
      <c r="CJ5860" s="6"/>
      <c r="CK5860" s="6"/>
      <c r="CL5860" s="6"/>
      <c r="CM5860" s="6"/>
      <c r="CN5860" s="6"/>
      <c r="CO5860" s="6"/>
      <c r="CP5860" s="6"/>
      <c r="CQ5860" s="6"/>
      <c r="CR5860" s="6"/>
      <c r="CS5860" s="6"/>
      <c r="CT5860" s="6"/>
      <c r="CU5860" s="6"/>
      <c r="CV5860" s="6"/>
      <c r="CW5860" s="6"/>
      <c r="CX5860" s="6"/>
      <c r="CY5860" s="6"/>
      <c r="CZ5860" s="6"/>
      <c r="DA5860" s="6"/>
      <c r="DB5860" s="6"/>
      <c r="DC5860" s="6"/>
      <c r="DD5860" s="6"/>
      <c r="DE5860" s="6"/>
      <c r="DF5860" s="6"/>
      <c r="DG5860" s="6"/>
      <c r="DH5860" s="6"/>
      <c r="DI5860" s="6"/>
      <c r="DJ5860" s="6"/>
    </row>
    <row r="5861" spans="15:114" ht="15" customHeight="1" x14ac:dyDescent="0.15"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6"/>
      <c r="BD5861" s="6"/>
      <c r="BE5861" s="6"/>
      <c r="BF5861" s="6"/>
      <c r="BG5861" s="6"/>
      <c r="BH5861" s="6"/>
      <c r="BI5861" s="6"/>
      <c r="BJ5861" s="6"/>
      <c r="BK5861" s="6"/>
      <c r="BL5861" s="6"/>
      <c r="BM5861" s="6"/>
      <c r="BN5861" s="6"/>
      <c r="BO5861" s="6"/>
      <c r="BP5861" s="6"/>
      <c r="BQ5861" s="6"/>
      <c r="BR5861" s="6"/>
      <c r="BS5861" s="6"/>
      <c r="BT5861" s="6"/>
      <c r="BU5861" s="6"/>
      <c r="BV5861" s="6"/>
      <c r="BW5861" s="6"/>
      <c r="BX5861" s="6"/>
      <c r="BY5861" s="6"/>
      <c r="BZ5861" s="6"/>
      <c r="CA5861" s="6"/>
      <c r="CB5861" s="6"/>
      <c r="CC5861" s="6"/>
      <c r="CD5861" s="6"/>
      <c r="CE5861" s="6"/>
      <c r="CF5861" s="6"/>
      <c r="CG5861" s="6"/>
      <c r="CH5861" s="6"/>
      <c r="CI5861" s="6"/>
      <c r="CJ5861" s="6"/>
      <c r="CK5861" s="6"/>
      <c r="CL5861" s="6"/>
      <c r="CM5861" s="6"/>
      <c r="CN5861" s="6"/>
      <c r="CO5861" s="6"/>
      <c r="CP5861" s="6"/>
      <c r="CQ5861" s="6"/>
      <c r="CR5861" s="6"/>
      <c r="CS5861" s="6"/>
      <c r="CT5861" s="6"/>
      <c r="CU5861" s="6"/>
      <c r="CV5861" s="6"/>
      <c r="CW5861" s="6"/>
      <c r="CX5861" s="6"/>
      <c r="CY5861" s="6"/>
      <c r="CZ5861" s="6"/>
      <c r="DA5861" s="6"/>
      <c r="DB5861" s="6"/>
      <c r="DC5861" s="6"/>
      <c r="DD5861" s="6"/>
      <c r="DE5861" s="6"/>
      <c r="DF5861" s="6"/>
      <c r="DG5861" s="6"/>
      <c r="DH5861" s="6"/>
      <c r="DI5861" s="6"/>
      <c r="DJ5861" s="6"/>
    </row>
    <row r="5862" spans="15:114" ht="15" customHeight="1" x14ac:dyDescent="0.15"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6"/>
      <c r="BC5862" s="6"/>
      <c r="BD5862" s="6"/>
      <c r="BE5862" s="6"/>
      <c r="BF5862" s="6"/>
      <c r="BG5862" s="6"/>
      <c r="BH5862" s="6"/>
      <c r="BI5862" s="6"/>
      <c r="BJ5862" s="6"/>
      <c r="BK5862" s="6"/>
      <c r="BL5862" s="6"/>
      <c r="BM5862" s="6"/>
      <c r="BN5862" s="6"/>
      <c r="BO5862" s="6"/>
      <c r="BP5862" s="6"/>
      <c r="BQ5862" s="6"/>
      <c r="BR5862" s="6"/>
      <c r="BS5862" s="6"/>
      <c r="BT5862" s="6"/>
      <c r="BU5862" s="6"/>
      <c r="BV5862" s="6"/>
      <c r="BW5862" s="6"/>
      <c r="BX5862" s="6"/>
      <c r="BY5862" s="6"/>
      <c r="BZ5862" s="6"/>
      <c r="CA5862" s="6"/>
      <c r="CB5862" s="6"/>
      <c r="CC5862" s="6"/>
      <c r="CD5862" s="6"/>
      <c r="CE5862" s="6"/>
      <c r="CF5862" s="6"/>
      <c r="CG5862" s="6"/>
      <c r="CH5862" s="6"/>
      <c r="CI5862" s="6"/>
      <c r="CJ5862" s="6"/>
      <c r="CK5862" s="6"/>
      <c r="CL5862" s="6"/>
      <c r="CM5862" s="6"/>
      <c r="CN5862" s="6"/>
      <c r="CO5862" s="6"/>
      <c r="CP5862" s="6"/>
      <c r="CQ5862" s="6"/>
      <c r="CR5862" s="6"/>
      <c r="CS5862" s="6"/>
      <c r="CT5862" s="6"/>
      <c r="CU5862" s="6"/>
      <c r="CV5862" s="6"/>
      <c r="CW5862" s="6"/>
      <c r="CX5862" s="6"/>
      <c r="CY5862" s="6"/>
      <c r="CZ5862" s="6"/>
      <c r="DA5862" s="6"/>
      <c r="DB5862" s="6"/>
      <c r="DC5862" s="6"/>
      <c r="DD5862" s="6"/>
      <c r="DE5862" s="6"/>
      <c r="DF5862" s="6"/>
      <c r="DG5862" s="6"/>
      <c r="DH5862" s="6"/>
      <c r="DI5862" s="6"/>
      <c r="DJ5862" s="6"/>
    </row>
    <row r="5863" spans="15:114" ht="15" customHeight="1" x14ac:dyDescent="0.15"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6"/>
      <c r="BD5863" s="6"/>
      <c r="BE5863" s="6"/>
      <c r="BF5863" s="6"/>
      <c r="BG5863" s="6"/>
      <c r="BH5863" s="6"/>
      <c r="BI5863" s="6"/>
      <c r="BJ5863" s="6"/>
      <c r="BK5863" s="6"/>
      <c r="BL5863" s="6"/>
      <c r="BM5863" s="6"/>
      <c r="BN5863" s="6"/>
      <c r="BO5863" s="6"/>
      <c r="BP5863" s="6"/>
      <c r="BQ5863" s="6"/>
      <c r="BR5863" s="6"/>
      <c r="BS5863" s="6"/>
      <c r="BT5863" s="6"/>
      <c r="BU5863" s="6"/>
      <c r="BV5863" s="6"/>
      <c r="BW5863" s="6"/>
      <c r="BX5863" s="6"/>
      <c r="BY5863" s="6"/>
      <c r="BZ5863" s="6"/>
      <c r="CA5863" s="6"/>
      <c r="CB5863" s="6"/>
      <c r="CC5863" s="6"/>
      <c r="CD5863" s="6"/>
      <c r="CE5863" s="6"/>
      <c r="CF5863" s="6"/>
      <c r="CG5863" s="6"/>
      <c r="CH5863" s="6"/>
      <c r="CI5863" s="6"/>
      <c r="CJ5863" s="6"/>
      <c r="CK5863" s="6"/>
      <c r="CL5863" s="6"/>
      <c r="CM5863" s="6"/>
      <c r="CN5863" s="6"/>
      <c r="CO5863" s="6"/>
      <c r="CP5863" s="6"/>
      <c r="CQ5863" s="6"/>
      <c r="CR5863" s="6"/>
      <c r="CS5863" s="6"/>
      <c r="CT5863" s="6"/>
      <c r="CU5863" s="6"/>
      <c r="CV5863" s="6"/>
      <c r="CW5863" s="6"/>
      <c r="CX5863" s="6"/>
      <c r="CY5863" s="6"/>
      <c r="CZ5863" s="6"/>
      <c r="DA5863" s="6"/>
      <c r="DB5863" s="6"/>
      <c r="DC5863" s="6"/>
      <c r="DD5863" s="6"/>
      <c r="DE5863" s="6"/>
      <c r="DF5863" s="6"/>
      <c r="DG5863" s="6"/>
      <c r="DH5863" s="6"/>
      <c r="DI5863" s="6"/>
      <c r="DJ5863" s="6"/>
    </row>
    <row r="5864" spans="15:114" ht="15" customHeight="1" x14ac:dyDescent="0.15"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6"/>
      <c r="BD5864" s="6"/>
      <c r="BE5864" s="6"/>
      <c r="BF5864" s="6"/>
      <c r="BG5864" s="6"/>
      <c r="BH5864" s="6"/>
      <c r="BI5864" s="6"/>
      <c r="BJ5864" s="6"/>
      <c r="BK5864" s="6"/>
      <c r="BL5864" s="6"/>
      <c r="BM5864" s="6"/>
      <c r="BN5864" s="6"/>
      <c r="BO5864" s="6"/>
      <c r="BP5864" s="6"/>
      <c r="BQ5864" s="6"/>
      <c r="BR5864" s="6"/>
      <c r="BS5864" s="6"/>
      <c r="BT5864" s="6"/>
      <c r="BU5864" s="6"/>
      <c r="BV5864" s="6"/>
      <c r="BW5864" s="6"/>
      <c r="BX5864" s="6"/>
      <c r="BY5864" s="6"/>
      <c r="BZ5864" s="6"/>
      <c r="CA5864" s="6"/>
      <c r="CB5864" s="6"/>
      <c r="CC5864" s="6"/>
      <c r="CD5864" s="6"/>
      <c r="CE5864" s="6"/>
      <c r="CF5864" s="6"/>
      <c r="CG5864" s="6"/>
      <c r="CH5864" s="6"/>
      <c r="CI5864" s="6"/>
      <c r="CJ5864" s="6"/>
      <c r="CK5864" s="6"/>
      <c r="CL5864" s="6"/>
      <c r="CM5864" s="6"/>
      <c r="CN5864" s="6"/>
      <c r="CO5864" s="6"/>
      <c r="CP5864" s="6"/>
      <c r="CQ5864" s="6"/>
      <c r="CR5864" s="6"/>
      <c r="CS5864" s="6"/>
      <c r="CT5864" s="6"/>
      <c r="CU5864" s="6"/>
      <c r="CV5864" s="6"/>
      <c r="CW5864" s="6"/>
      <c r="CX5864" s="6"/>
      <c r="CY5864" s="6"/>
      <c r="CZ5864" s="6"/>
      <c r="DA5864" s="6"/>
      <c r="DB5864" s="6"/>
      <c r="DC5864" s="6"/>
      <c r="DD5864" s="6"/>
      <c r="DE5864" s="6"/>
      <c r="DF5864" s="6"/>
      <c r="DG5864" s="6"/>
      <c r="DH5864" s="6"/>
      <c r="DI5864" s="6"/>
      <c r="DJ5864" s="6"/>
    </row>
    <row r="5865" spans="15:114" ht="15" customHeight="1" x14ac:dyDescent="0.15"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6"/>
      <c r="BD5865" s="6"/>
      <c r="BE5865" s="6"/>
      <c r="BF5865" s="6"/>
      <c r="BG5865" s="6"/>
      <c r="BH5865" s="6"/>
      <c r="BI5865" s="6"/>
      <c r="BJ5865" s="6"/>
      <c r="BK5865" s="6"/>
      <c r="BL5865" s="6"/>
      <c r="BM5865" s="6"/>
      <c r="BN5865" s="6"/>
      <c r="BO5865" s="6"/>
      <c r="BP5865" s="6"/>
      <c r="BQ5865" s="6"/>
      <c r="BR5865" s="6"/>
      <c r="BS5865" s="6"/>
      <c r="BT5865" s="6"/>
      <c r="BU5865" s="6"/>
      <c r="BV5865" s="6"/>
      <c r="BW5865" s="6"/>
      <c r="BX5865" s="6"/>
      <c r="BY5865" s="6"/>
      <c r="BZ5865" s="6"/>
      <c r="CA5865" s="6"/>
      <c r="CB5865" s="6"/>
      <c r="CC5865" s="6"/>
      <c r="CD5865" s="6"/>
      <c r="CE5865" s="6"/>
      <c r="CF5865" s="6"/>
      <c r="CG5865" s="6"/>
      <c r="CH5865" s="6"/>
      <c r="CI5865" s="6"/>
      <c r="CJ5865" s="6"/>
      <c r="CK5865" s="6"/>
      <c r="CL5865" s="6"/>
      <c r="CM5865" s="6"/>
      <c r="CN5865" s="6"/>
      <c r="CO5865" s="6"/>
      <c r="CP5865" s="6"/>
      <c r="CQ5865" s="6"/>
      <c r="CR5865" s="6"/>
      <c r="CS5865" s="6"/>
      <c r="CT5865" s="6"/>
      <c r="CU5865" s="6"/>
      <c r="CV5865" s="6"/>
      <c r="CW5865" s="6"/>
      <c r="CX5865" s="6"/>
      <c r="CY5865" s="6"/>
      <c r="CZ5865" s="6"/>
      <c r="DA5865" s="6"/>
      <c r="DB5865" s="6"/>
      <c r="DC5865" s="6"/>
      <c r="DD5865" s="6"/>
      <c r="DE5865" s="6"/>
      <c r="DF5865" s="6"/>
      <c r="DG5865" s="6"/>
      <c r="DH5865" s="6"/>
      <c r="DI5865" s="6"/>
      <c r="DJ5865" s="6"/>
    </row>
    <row r="5866" spans="15:114" ht="15" customHeight="1" x14ac:dyDescent="0.15"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6"/>
      <c r="BC5866" s="6"/>
      <c r="BD5866" s="6"/>
      <c r="BE5866" s="6"/>
      <c r="BF5866" s="6"/>
      <c r="BG5866" s="6"/>
      <c r="BH5866" s="6"/>
      <c r="BI5866" s="6"/>
      <c r="BJ5866" s="6"/>
      <c r="BK5866" s="6"/>
      <c r="BL5866" s="6"/>
      <c r="BM5866" s="6"/>
      <c r="BN5866" s="6"/>
      <c r="BO5866" s="6"/>
      <c r="BP5866" s="6"/>
      <c r="BQ5866" s="6"/>
      <c r="BR5866" s="6"/>
      <c r="BS5866" s="6"/>
      <c r="BT5866" s="6"/>
      <c r="BU5866" s="6"/>
      <c r="BV5866" s="6"/>
      <c r="BW5866" s="6"/>
      <c r="BX5866" s="6"/>
      <c r="BY5866" s="6"/>
      <c r="BZ5866" s="6"/>
      <c r="CA5866" s="6"/>
      <c r="CB5866" s="6"/>
      <c r="CC5866" s="6"/>
      <c r="CD5866" s="6"/>
      <c r="CE5866" s="6"/>
      <c r="CF5866" s="6"/>
      <c r="CG5866" s="6"/>
      <c r="CH5866" s="6"/>
      <c r="CI5866" s="6"/>
      <c r="CJ5866" s="6"/>
      <c r="CK5866" s="6"/>
      <c r="CL5866" s="6"/>
      <c r="CM5866" s="6"/>
      <c r="CN5866" s="6"/>
      <c r="CO5866" s="6"/>
      <c r="CP5866" s="6"/>
      <c r="CQ5866" s="6"/>
      <c r="CR5866" s="6"/>
      <c r="CS5866" s="6"/>
      <c r="CT5866" s="6"/>
      <c r="CU5866" s="6"/>
      <c r="CV5866" s="6"/>
      <c r="CW5866" s="6"/>
      <c r="CX5866" s="6"/>
      <c r="CY5866" s="6"/>
      <c r="CZ5866" s="6"/>
      <c r="DA5866" s="6"/>
      <c r="DB5866" s="6"/>
      <c r="DC5866" s="6"/>
      <c r="DD5866" s="6"/>
      <c r="DE5866" s="6"/>
      <c r="DF5866" s="6"/>
      <c r="DG5866" s="6"/>
      <c r="DH5866" s="6"/>
      <c r="DI5866" s="6"/>
      <c r="DJ5866" s="6"/>
    </row>
    <row r="5867" spans="15:114" ht="15" customHeight="1" x14ac:dyDescent="0.15"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6"/>
      <c r="BD5867" s="6"/>
      <c r="BE5867" s="6"/>
      <c r="BF5867" s="6"/>
      <c r="BG5867" s="6"/>
      <c r="BH5867" s="6"/>
      <c r="BI5867" s="6"/>
      <c r="BJ5867" s="6"/>
      <c r="BK5867" s="6"/>
      <c r="BL5867" s="6"/>
      <c r="BM5867" s="6"/>
      <c r="BN5867" s="6"/>
      <c r="BO5867" s="6"/>
      <c r="BP5867" s="6"/>
      <c r="BQ5867" s="6"/>
      <c r="BR5867" s="6"/>
      <c r="BS5867" s="6"/>
      <c r="BT5867" s="6"/>
      <c r="BU5867" s="6"/>
      <c r="BV5867" s="6"/>
      <c r="BW5867" s="6"/>
      <c r="BX5867" s="6"/>
      <c r="BY5867" s="6"/>
      <c r="BZ5867" s="6"/>
      <c r="CA5867" s="6"/>
      <c r="CB5867" s="6"/>
      <c r="CC5867" s="6"/>
      <c r="CD5867" s="6"/>
      <c r="CE5867" s="6"/>
      <c r="CF5867" s="6"/>
      <c r="CG5867" s="6"/>
      <c r="CH5867" s="6"/>
      <c r="CI5867" s="6"/>
      <c r="CJ5867" s="6"/>
      <c r="CK5867" s="6"/>
      <c r="CL5867" s="6"/>
      <c r="CM5867" s="6"/>
      <c r="CN5867" s="6"/>
      <c r="CO5867" s="6"/>
      <c r="CP5867" s="6"/>
      <c r="CQ5867" s="6"/>
      <c r="CR5867" s="6"/>
      <c r="CS5867" s="6"/>
      <c r="CT5867" s="6"/>
      <c r="CU5867" s="6"/>
      <c r="CV5867" s="6"/>
      <c r="CW5867" s="6"/>
      <c r="CX5867" s="6"/>
      <c r="CY5867" s="6"/>
      <c r="CZ5867" s="6"/>
      <c r="DA5867" s="6"/>
      <c r="DB5867" s="6"/>
      <c r="DC5867" s="6"/>
      <c r="DD5867" s="6"/>
      <c r="DE5867" s="6"/>
      <c r="DF5867" s="6"/>
      <c r="DG5867" s="6"/>
      <c r="DH5867" s="6"/>
      <c r="DI5867" s="6"/>
      <c r="DJ5867" s="6"/>
    </row>
    <row r="5868" spans="15:114" ht="15" customHeight="1" x14ac:dyDescent="0.15"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6"/>
      <c r="BD5868" s="6"/>
      <c r="BE5868" s="6"/>
      <c r="BF5868" s="6"/>
      <c r="BG5868" s="6"/>
      <c r="BH5868" s="6"/>
      <c r="BI5868" s="6"/>
      <c r="BJ5868" s="6"/>
      <c r="BK5868" s="6"/>
      <c r="BL5868" s="6"/>
      <c r="BM5868" s="6"/>
      <c r="BN5868" s="6"/>
      <c r="BO5868" s="6"/>
      <c r="BP5868" s="6"/>
      <c r="BQ5868" s="6"/>
      <c r="BR5868" s="6"/>
      <c r="BS5868" s="6"/>
      <c r="BT5868" s="6"/>
      <c r="BU5868" s="6"/>
      <c r="BV5868" s="6"/>
      <c r="BW5868" s="6"/>
      <c r="BX5868" s="6"/>
      <c r="BY5868" s="6"/>
      <c r="BZ5868" s="6"/>
      <c r="CA5868" s="6"/>
      <c r="CB5868" s="6"/>
      <c r="CC5868" s="6"/>
      <c r="CD5868" s="6"/>
      <c r="CE5868" s="6"/>
      <c r="CF5868" s="6"/>
      <c r="CG5868" s="6"/>
      <c r="CH5868" s="6"/>
      <c r="CI5868" s="6"/>
      <c r="CJ5868" s="6"/>
      <c r="CK5868" s="6"/>
      <c r="CL5868" s="6"/>
      <c r="CM5868" s="6"/>
      <c r="CN5868" s="6"/>
      <c r="CO5868" s="6"/>
      <c r="CP5868" s="6"/>
      <c r="CQ5868" s="6"/>
      <c r="CR5868" s="6"/>
      <c r="CS5868" s="6"/>
      <c r="CT5868" s="6"/>
      <c r="CU5868" s="6"/>
      <c r="CV5868" s="6"/>
      <c r="CW5868" s="6"/>
      <c r="CX5868" s="6"/>
      <c r="CY5868" s="6"/>
      <c r="CZ5868" s="6"/>
      <c r="DA5868" s="6"/>
      <c r="DB5868" s="6"/>
      <c r="DC5868" s="6"/>
      <c r="DD5868" s="6"/>
      <c r="DE5868" s="6"/>
      <c r="DF5868" s="6"/>
      <c r="DG5868" s="6"/>
      <c r="DH5868" s="6"/>
      <c r="DI5868" s="6"/>
      <c r="DJ5868" s="6"/>
    </row>
    <row r="5869" spans="15:114" ht="15" customHeight="1" x14ac:dyDescent="0.15"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6"/>
      <c r="BD5869" s="6"/>
      <c r="BE5869" s="6"/>
      <c r="BF5869" s="6"/>
      <c r="BG5869" s="6"/>
      <c r="BH5869" s="6"/>
      <c r="BI5869" s="6"/>
      <c r="BJ5869" s="6"/>
      <c r="BK5869" s="6"/>
      <c r="BL5869" s="6"/>
      <c r="BM5869" s="6"/>
      <c r="BN5869" s="6"/>
      <c r="BO5869" s="6"/>
      <c r="BP5869" s="6"/>
      <c r="BQ5869" s="6"/>
      <c r="BR5869" s="6"/>
      <c r="BS5869" s="6"/>
      <c r="BT5869" s="6"/>
      <c r="BU5869" s="6"/>
      <c r="BV5869" s="6"/>
      <c r="BW5869" s="6"/>
      <c r="BX5869" s="6"/>
      <c r="BY5869" s="6"/>
      <c r="BZ5869" s="6"/>
      <c r="CA5869" s="6"/>
      <c r="CB5869" s="6"/>
      <c r="CC5869" s="6"/>
      <c r="CD5869" s="6"/>
      <c r="CE5869" s="6"/>
      <c r="CF5869" s="6"/>
      <c r="CG5869" s="6"/>
      <c r="CH5869" s="6"/>
      <c r="CI5869" s="6"/>
      <c r="CJ5869" s="6"/>
      <c r="CK5869" s="6"/>
      <c r="CL5869" s="6"/>
      <c r="CM5869" s="6"/>
      <c r="CN5869" s="6"/>
      <c r="CO5869" s="6"/>
      <c r="CP5869" s="6"/>
      <c r="CQ5869" s="6"/>
      <c r="CR5869" s="6"/>
      <c r="CS5869" s="6"/>
      <c r="CT5869" s="6"/>
      <c r="CU5869" s="6"/>
      <c r="CV5869" s="6"/>
      <c r="CW5869" s="6"/>
      <c r="CX5869" s="6"/>
      <c r="CY5869" s="6"/>
      <c r="CZ5869" s="6"/>
      <c r="DA5869" s="6"/>
      <c r="DB5869" s="6"/>
      <c r="DC5869" s="6"/>
      <c r="DD5869" s="6"/>
      <c r="DE5869" s="6"/>
      <c r="DF5869" s="6"/>
      <c r="DG5869" s="6"/>
      <c r="DH5869" s="6"/>
      <c r="DI5869" s="6"/>
      <c r="DJ5869" s="6"/>
    </row>
    <row r="5870" spans="15:114" ht="15" customHeight="1" x14ac:dyDescent="0.15"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6"/>
      <c r="BD5870" s="6"/>
      <c r="BE5870" s="6"/>
      <c r="BF5870" s="6"/>
      <c r="BG5870" s="6"/>
      <c r="BH5870" s="6"/>
      <c r="BI5870" s="6"/>
      <c r="BJ5870" s="6"/>
      <c r="BK5870" s="6"/>
      <c r="BL5870" s="6"/>
      <c r="BM5870" s="6"/>
      <c r="BN5870" s="6"/>
      <c r="BO5870" s="6"/>
      <c r="BP5870" s="6"/>
      <c r="BQ5870" s="6"/>
      <c r="BR5870" s="6"/>
      <c r="BS5870" s="6"/>
      <c r="BT5870" s="6"/>
      <c r="BU5870" s="6"/>
      <c r="BV5870" s="6"/>
      <c r="BW5870" s="6"/>
      <c r="BX5870" s="6"/>
      <c r="BY5870" s="6"/>
      <c r="BZ5870" s="6"/>
      <c r="CA5870" s="6"/>
      <c r="CB5870" s="6"/>
      <c r="CC5870" s="6"/>
      <c r="CD5870" s="6"/>
      <c r="CE5870" s="6"/>
      <c r="CF5870" s="6"/>
      <c r="CG5870" s="6"/>
      <c r="CH5870" s="6"/>
      <c r="CI5870" s="6"/>
      <c r="CJ5870" s="6"/>
      <c r="CK5870" s="6"/>
      <c r="CL5870" s="6"/>
      <c r="CM5870" s="6"/>
      <c r="CN5870" s="6"/>
      <c r="CO5870" s="6"/>
      <c r="CP5870" s="6"/>
      <c r="CQ5870" s="6"/>
      <c r="CR5870" s="6"/>
      <c r="CS5870" s="6"/>
      <c r="CT5870" s="6"/>
      <c r="CU5870" s="6"/>
      <c r="CV5870" s="6"/>
      <c r="CW5870" s="6"/>
      <c r="CX5870" s="6"/>
      <c r="CY5870" s="6"/>
      <c r="CZ5870" s="6"/>
      <c r="DA5870" s="6"/>
      <c r="DB5870" s="6"/>
      <c r="DC5870" s="6"/>
      <c r="DD5870" s="6"/>
      <c r="DE5870" s="6"/>
      <c r="DF5870" s="6"/>
      <c r="DG5870" s="6"/>
      <c r="DH5870" s="6"/>
      <c r="DI5870" s="6"/>
      <c r="DJ5870" s="6"/>
    </row>
    <row r="5871" spans="15:114" ht="15" customHeight="1" x14ac:dyDescent="0.15"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6"/>
      <c r="BD5871" s="6"/>
      <c r="BE5871" s="6"/>
      <c r="BF5871" s="6"/>
      <c r="BG5871" s="6"/>
      <c r="BH5871" s="6"/>
      <c r="BI5871" s="6"/>
      <c r="BJ5871" s="6"/>
      <c r="BK5871" s="6"/>
      <c r="BL5871" s="6"/>
      <c r="BM5871" s="6"/>
      <c r="BN5871" s="6"/>
      <c r="BO5871" s="6"/>
      <c r="BP5871" s="6"/>
      <c r="BQ5871" s="6"/>
      <c r="BR5871" s="6"/>
      <c r="BS5871" s="6"/>
      <c r="BT5871" s="6"/>
      <c r="BU5871" s="6"/>
      <c r="BV5871" s="6"/>
      <c r="BW5871" s="6"/>
      <c r="BX5871" s="6"/>
      <c r="BY5871" s="6"/>
      <c r="BZ5871" s="6"/>
      <c r="CA5871" s="6"/>
      <c r="CB5871" s="6"/>
      <c r="CC5871" s="6"/>
      <c r="CD5871" s="6"/>
      <c r="CE5871" s="6"/>
      <c r="CF5871" s="6"/>
      <c r="CG5871" s="6"/>
      <c r="CH5871" s="6"/>
      <c r="CI5871" s="6"/>
      <c r="CJ5871" s="6"/>
      <c r="CK5871" s="6"/>
      <c r="CL5871" s="6"/>
      <c r="CM5871" s="6"/>
      <c r="CN5871" s="6"/>
      <c r="CO5871" s="6"/>
      <c r="CP5871" s="6"/>
      <c r="CQ5871" s="6"/>
      <c r="CR5871" s="6"/>
      <c r="CS5871" s="6"/>
      <c r="CT5871" s="6"/>
      <c r="CU5871" s="6"/>
      <c r="CV5871" s="6"/>
      <c r="CW5871" s="6"/>
      <c r="CX5871" s="6"/>
      <c r="CY5871" s="6"/>
      <c r="CZ5871" s="6"/>
      <c r="DA5871" s="6"/>
      <c r="DB5871" s="6"/>
      <c r="DC5871" s="6"/>
      <c r="DD5871" s="6"/>
      <c r="DE5871" s="6"/>
      <c r="DF5871" s="6"/>
      <c r="DG5871" s="6"/>
      <c r="DH5871" s="6"/>
      <c r="DI5871" s="6"/>
      <c r="DJ5871" s="6"/>
    </row>
    <row r="5872" spans="15:114" ht="15" customHeight="1" x14ac:dyDescent="0.15"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  <c r="BH5872" s="6"/>
      <c r="BI5872" s="6"/>
      <c r="BJ5872" s="6"/>
      <c r="BK5872" s="6"/>
      <c r="BL5872" s="6"/>
      <c r="BM5872" s="6"/>
      <c r="BN5872" s="6"/>
      <c r="BO5872" s="6"/>
      <c r="BP5872" s="6"/>
      <c r="BQ5872" s="6"/>
      <c r="BR5872" s="6"/>
      <c r="BS5872" s="6"/>
      <c r="BT5872" s="6"/>
      <c r="BU5872" s="6"/>
      <c r="BV5872" s="6"/>
      <c r="BW5872" s="6"/>
      <c r="BX5872" s="6"/>
      <c r="BY5872" s="6"/>
      <c r="BZ5872" s="6"/>
      <c r="CA5872" s="6"/>
      <c r="CB5872" s="6"/>
      <c r="CC5872" s="6"/>
      <c r="CD5872" s="6"/>
      <c r="CE5872" s="6"/>
      <c r="CF5872" s="6"/>
      <c r="CG5872" s="6"/>
      <c r="CH5872" s="6"/>
      <c r="CI5872" s="6"/>
      <c r="CJ5872" s="6"/>
      <c r="CK5872" s="6"/>
      <c r="CL5872" s="6"/>
      <c r="CM5872" s="6"/>
      <c r="CN5872" s="6"/>
      <c r="CO5872" s="6"/>
      <c r="CP5872" s="6"/>
      <c r="CQ5872" s="6"/>
      <c r="CR5872" s="6"/>
      <c r="CS5872" s="6"/>
      <c r="CT5872" s="6"/>
      <c r="CU5872" s="6"/>
      <c r="CV5872" s="6"/>
      <c r="CW5872" s="6"/>
      <c r="CX5872" s="6"/>
      <c r="CY5872" s="6"/>
      <c r="CZ5872" s="6"/>
      <c r="DA5872" s="6"/>
      <c r="DB5872" s="6"/>
      <c r="DC5872" s="6"/>
      <c r="DD5872" s="6"/>
      <c r="DE5872" s="6"/>
      <c r="DF5872" s="6"/>
      <c r="DG5872" s="6"/>
      <c r="DH5872" s="6"/>
      <c r="DI5872" s="6"/>
      <c r="DJ5872" s="6"/>
    </row>
    <row r="5873" spans="15:114" ht="15" customHeight="1" x14ac:dyDescent="0.15"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  <c r="BH5873" s="6"/>
      <c r="BI5873" s="6"/>
      <c r="BJ5873" s="6"/>
      <c r="BK5873" s="6"/>
      <c r="BL5873" s="6"/>
      <c r="BM5873" s="6"/>
      <c r="BN5873" s="6"/>
      <c r="BO5873" s="6"/>
      <c r="BP5873" s="6"/>
      <c r="BQ5873" s="6"/>
      <c r="BR5873" s="6"/>
      <c r="BS5873" s="6"/>
      <c r="BT5873" s="6"/>
      <c r="BU5873" s="6"/>
      <c r="BV5873" s="6"/>
      <c r="BW5873" s="6"/>
      <c r="BX5873" s="6"/>
      <c r="BY5873" s="6"/>
      <c r="BZ5873" s="6"/>
      <c r="CA5873" s="6"/>
      <c r="CB5873" s="6"/>
      <c r="CC5873" s="6"/>
      <c r="CD5873" s="6"/>
      <c r="CE5873" s="6"/>
      <c r="CF5873" s="6"/>
      <c r="CG5873" s="6"/>
      <c r="CH5873" s="6"/>
      <c r="CI5873" s="6"/>
      <c r="CJ5873" s="6"/>
      <c r="CK5873" s="6"/>
      <c r="CL5873" s="6"/>
      <c r="CM5873" s="6"/>
      <c r="CN5873" s="6"/>
      <c r="CO5873" s="6"/>
      <c r="CP5873" s="6"/>
      <c r="CQ5873" s="6"/>
      <c r="CR5873" s="6"/>
      <c r="CS5873" s="6"/>
      <c r="CT5873" s="6"/>
      <c r="CU5873" s="6"/>
      <c r="CV5873" s="6"/>
      <c r="CW5873" s="6"/>
      <c r="CX5873" s="6"/>
      <c r="CY5873" s="6"/>
      <c r="CZ5873" s="6"/>
      <c r="DA5873" s="6"/>
      <c r="DB5873" s="6"/>
      <c r="DC5873" s="6"/>
      <c r="DD5873" s="6"/>
      <c r="DE5873" s="6"/>
      <c r="DF5873" s="6"/>
      <c r="DG5873" s="6"/>
      <c r="DH5873" s="6"/>
      <c r="DI5873" s="6"/>
      <c r="DJ5873" s="6"/>
    </row>
    <row r="5874" spans="15:114" ht="15" customHeight="1" x14ac:dyDescent="0.15"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6"/>
      <c r="BC5874" s="6"/>
      <c r="BD5874" s="6"/>
      <c r="BE5874" s="6"/>
      <c r="BF5874" s="6"/>
      <c r="BG5874" s="6"/>
      <c r="BH5874" s="6"/>
      <c r="BI5874" s="6"/>
      <c r="BJ5874" s="6"/>
      <c r="BK5874" s="6"/>
      <c r="BL5874" s="6"/>
      <c r="BM5874" s="6"/>
      <c r="BN5874" s="6"/>
      <c r="BO5874" s="6"/>
      <c r="BP5874" s="6"/>
      <c r="BQ5874" s="6"/>
      <c r="BR5874" s="6"/>
      <c r="BS5874" s="6"/>
      <c r="BT5874" s="6"/>
      <c r="BU5874" s="6"/>
      <c r="BV5874" s="6"/>
      <c r="BW5874" s="6"/>
      <c r="BX5874" s="6"/>
      <c r="BY5874" s="6"/>
      <c r="BZ5874" s="6"/>
      <c r="CA5874" s="6"/>
      <c r="CB5874" s="6"/>
      <c r="CC5874" s="6"/>
      <c r="CD5874" s="6"/>
      <c r="CE5874" s="6"/>
      <c r="CF5874" s="6"/>
      <c r="CG5874" s="6"/>
      <c r="CH5874" s="6"/>
      <c r="CI5874" s="6"/>
      <c r="CJ5874" s="6"/>
      <c r="CK5874" s="6"/>
      <c r="CL5874" s="6"/>
      <c r="CM5874" s="6"/>
      <c r="CN5874" s="6"/>
      <c r="CO5874" s="6"/>
      <c r="CP5874" s="6"/>
      <c r="CQ5874" s="6"/>
      <c r="CR5874" s="6"/>
      <c r="CS5874" s="6"/>
      <c r="CT5874" s="6"/>
      <c r="CU5874" s="6"/>
      <c r="CV5874" s="6"/>
      <c r="CW5874" s="6"/>
      <c r="CX5874" s="6"/>
      <c r="CY5874" s="6"/>
      <c r="CZ5874" s="6"/>
      <c r="DA5874" s="6"/>
      <c r="DB5874" s="6"/>
      <c r="DC5874" s="6"/>
      <c r="DD5874" s="6"/>
      <c r="DE5874" s="6"/>
      <c r="DF5874" s="6"/>
      <c r="DG5874" s="6"/>
      <c r="DH5874" s="6"/>
      <c r="DI5874" s="6"/>
      <c r="DJ5874" s="6"/>
    </row>
    <row r="5875" spans="15:114" ht="15" customHeight="1" x14ac:dyDescent="0.15"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6"/>
      <c r="BC5875" s="6"/>
      <c r="BD5875" s="6"/>
      <c r="BE5875" s="6"/>
      <c r="BF5875" s="6"/>
      <c r="BG5875" s="6"/>
      <c r="BH5875" s="6"/>
      <c r="BI5875" s="6"/>
      <c r="BJ5875" s="6"/>
      <c r="BK5875" s="6"/>
      <c r="BL5875" s="6"/>
      <c r="BM5875" s="6"/>
      <c r="BN5875" s="6"/>
      <c r="BO5875" s="6"/>
      <c r="BP5875" s="6"/>
      <c r="BQ5875" s="6"/>
      <c r="BR5875" s="6"/>
      <c r="BS5875" s="6"/>
      <c r="BT5875" s="6"/>
      <c r="BU5875" s="6"/>
      <c r="BV5875" s="6"/>
      <c r="BW5875" s="6"/>
      <c r="BX5875" s="6"/>
      <c r="BY5875" s="6"/>
      <c r="BZ5875" s="6"/>
      <c r="CA5875" s="6"/>
      <c r="CB5875" s="6"/>
      <c r="CC5875" s="6"/>
      <c r="CD5875" s="6"/>
      <c r="CE5875" s="6"/>
      <c r="CF5875" s="6"/>
      <c r="CG5875" s="6"/>
      <c r="CH5875" s="6"/>
      <c r="CI5875" s="6"/>
      <c r="CJ5875" s="6"/>
      <c r="CK5875" s="6"/>
      <c r="CL5875" s="6"/>
      <c r="CM5875" s="6"/>
      <c r="CN5875" s="6"/>
      <c r="CO5875" s="6"/>
      <c r="CP5875" s="6"/>
      <c r="CQ5875" s="6"/>
      <c r="CR5875" s="6"/>
      <c r="CS5875" s="6"/>
      <c r="CT5875" s="6"/>
      <c r="CU5875" s="6"/>
      <c r="CV5875" s="6"/>
      <c r="CW5875" s="6"/>
      <c r="CX5875" s="6"/>
      <c r="CY5875" s="6"/>
      <c r="CZ5875" s="6"/>
      <c r="DA5875" s="6"/>
      <c r="DB5875" s="6"/>
      <c r="DC5875" s="6"/>
      <c r="DD5875" s="6"/>
      <c r="DE5875" s="6"/>
      <c r="DF5875" s="6"/>
      <c r="DG5875" s="6"/>
      <c r="DH5875" s="6"/>
      <c r="DI5875" s="6"/>
      <c r="DJ5875" s="6"/>
    </row>
    <row r="5876" spans="15:114" ht="15" customHeight="1" x14ac:dyDescent="0.15"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6"/>
      <c r="BC5876" s="6"/>
      <c r="BD5876" s="6"/>
      <c r="BE5876" s="6"/>
      <c r="BF5876" s="6"/>
      <c r="BG5876" s="6"/>
      <c r="BH5876" s="6"/>
      <c r="BI5876" s="6"/>
      <c r="BJ5876" s="6"/>
      <c r="BK5876" s="6"/>
      <c r="BL5876" s="6"/>
      <c r="BM5876" s="6"/>
      <c r="BN5876" s="6"/>
      <c r="BO5876" s="6"/>
      <c r="BP5876" s="6"/>
      <c r="BQ5876" s="6"/>
      <c r="BR5876" s="6"/>
      <c r="BS5876" s="6"/>
      <c r="BT5876" s="6"/>
      <c r="BU5876" s="6"/>
      <c r="BV5876" s="6"/>
      <c r="BW5876" s="6"/>
      <c r="BX5876" s="6"/>
      <c r="BY5876" s="6"/>
      <c r="BZ5876" s="6"/>
      <c r="CA5876" s="6"/>
      <c r="CB5876" s="6"/>
      <c r="CC5876" s="6"/>
      <c r="CD5876" s="6"/>
      <c r="CE5876" s="6"/>
      <c r="CF5876" s="6"/>
      <c r="CG5876" s="6"/>
      <c r="CH5876" s="6"/>
      <c r="CI5876" s="6"/>
      <c r="CJ5876" s="6"/>
      <c r="CK5876" s="6"/>
      <c r="CL5876" s="6"/>
      <c r="CM5876" s="6"/>
      <c r="CN5876" s="6"/>
      <c r="CO5876" s="6"/>
      <c r="CP5876" s="6"/>
      <c r="CQ5876" s="6"/>
      <c r="CR5876" s="6"/>
      <c r="CS5876" s="6"/>
      <c r="CT5876" s="6"/>
      <c r="CU5876" s="6"/>
      <c r="CV5876" s="6"/>
      <c r="CW5876" s="6"/>
      <c r="CX5876" s="6"/>
      <c r="CY5876" s="6"/>
      <c r="CZ5876" s="6"/>
      <c r="DA5876" s="6"/>
      <c r="DB5876" s="6"/>
      <c r="DC5876" s="6"/>
      <c r="DD5876" s="6"/>
      <c r="DE5876" s="6"/>
      <c r="DF5876" s="6"/>
      <c r="DG5876" s="6"/>
      <c r="DH5876" s="6"/>
      <c r="DI5876" s="6"/>
      <c r="DJ5876" s="6"/>
    </row>
    <row r="5877" spans="15:114" ht="15" customHeight="1" x14ac:dyDescent="0.15"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6"/>
      <c r="BD5877" s="6"/>
      <c r="BE5877" s="6"/>
      <c r="BF5877" s="6"/>
      <c r="BG5877" s="6"/>
      <c r="BH5877" s="6"/>
      <c r="BI5877" s="6"/>
      <c r="BJ5877" s="6"/>
      <c r="BK5877" s="6"/>
      <c r="BL5877" s="6"/>
      <c r="BM5877" s="6"/>
      <c r="BN5877" s="6"/>
      <c r="BO5877" s="6"/>
      <c r="BP5877" s="6"/>
      <c r="BQ5877" s="6"/>
      <c r="BR5877" s="6"/>
      <c r="BS5877" s="6"/>
      <c r="BT5877" s="6"/>
      <c r="BU5877" s="6"/>
      <c r="BV5877" s="6"/>
      <c r="BW5877" s="6"/>
      <c r="BX5877" s="6"/>
      <c r="BY5877" s="6"/>
      <c r="BZ5877" s="6"/>
      <c r="CA5877" s="6"/>
      <c r="CB5877" s="6"/>
      <c r="CC5877" s="6"/>
      <c r="CD5877" s="6"/>
      <c r="CE5877" s="6"/>
      <c r="CF5877" s="6"/>
      <c r="CG5877" s="6"/>
      <c r="CH5877" s="6"/>
      <c r="CI5877" s="6"/>
      <c r="CJ5877" s="6"/>
      <c r="CK5877" s="6"/>
      <c r="CL5877" s="6"/>
      <c r="CM5877" s="6"/>
      <c r="CN5877" s="6"/>
      <c r="CO5877" s="6"/>
      <c r="CP5877" s="6"/>
      <c r="CQ5877" s="6"/>
      <c r="CR5877" s="6"/>
      <c r="CS5877" s="6"/>
      <c r="CT5877" s="6"/>
      <c r="CU5877" s="6"/>
      <c r="CV5877" s="6"/>
      <c r="CW5877" s="6"/>
      <c r="CX5877" s="6"/>
      <c r="CY5877" s="6"/>
      <c r="CZ5877" s="6"/>
      <c r="DA5877" s="6"/>
      <c r="DB5877" s="6"/>
      <c r="DC5877" s="6"/>
      <c r="DD5877" s="6"/>
      <c r="DE5877" s="6"/>
      <c r="DF5877" s="6"/>
      <c r="DG5877" s="6"/>
      <c r="DH5877" s="6"/>
      <c r="DI5877" s="6"/>
      <c r="DJ5877" s="6"/>
    </row>
    <row r="5878" spans="15:114" ht="15" customHeight="1" x14ac:dyDescent="0.15"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6"/>
      <c r="BC5878" s="6"/>
      <c r="BD5878" s="6"/>
      <c r="BE5878" s="6"/>
      <c r="BF5878" s="6"/>
      <c r="BG5878" s="6"/>
      <c r="BH5878" s="6"/>
      <c r="BI5878" s="6"/>
      <c r="BJ5878" s="6"/>
      <c r="BK5878" s="6"/>
      <c r="BL5878" s="6"/>
      <c r="BM5878" s="6"/>
      <c r="BN5878" s="6"/>
      <c r="BO5878" s="6"/>
      <c r="BP5878" s="6"/>
      <c r="BQ5878" s="6"/>
      <c r="BR5878" s="6"/>
      <c r="BS5878" s="6"/>
      <c r="BT5878" s="6"/>
      <c r="BU5878" s="6"/>
      <c r="BV5878" s="6"/>
      <c r="BW5878" s="6"/>
      <c r="BX5878" s="6"/>
      <c r="BY5878" s="6"/>
      <c r="BZ5878" s="6"/>
      <c r="CA5878" s="6"/>
      <c r="CB5878" s="6"/>
      <c r="CC5878" s="6"/>
      <c r="CD5878" s="6"/>
      <c r="CE5878" s="6"/>
      <c r="CF5878" s="6"/>
      <c r="CG5878" s="6"/>
      <c r="CH5878" s="6"/>
      <c r="CI5878" s="6"/>
      <c r="CJ5878" s="6"/>
      <c r="CK5878" s="6"/>
      <c r="CL5878" s="6"/>
      <c r="CM5878" s="6"/>
      <c r="CN5878" s="6"/>
      <c r="CO5878" s="6"/>
      <c r="CP5878" s="6"/>
      <c r="CQ5878" s="6"/>
      <c r="CR5878" s="6"/>
      <c r="CS5878" s="6"/>
      <c r="CT5878" s="6"/>
      <c r="CU5878" s="6"/>
      <c r="CV5878" s="6"/>
      <c r="CW5878" s="6"/>
      <c r="CX5878" s="6"/>
      <c r="CY5878" s="6"/>
      <c r="CZ5878" s="6"/>
      <c r="DA5878" s="6"/>
      <c r="DB5878" s="6"/>
      <c r="DC5878" s="6"/>
      <c r="DD5878" s="6"/>
      <c r="DE5878" s="6"/>
      <c r="DF5878" s="6"/>
      <c r="DG5878" s="6"/>
      <c r="DH5878" s="6"/>
      <c r="DI5878" s="6"/>
      <c r="DJ5878" s="6"/>
    </row>
    <row r="5879" spans="15:114" ht="15" customHeight="1" x14ac:dyDescent="0.15"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6"/>
      <c r="BD5879" s="6"/>
      <c r="BE5879" s="6"/>
      <c r="BF5879" s="6"/>
      <c r="BG5879" s="6"/>
      <c r="BH5879" s="6"/>
      <c r="BI5879" s="6"/>
      <c r="BJ5879" s="6"/>
      <c r="BK5879" s="6"/>
      <c r="BL5879" s="6"/>
      <c r="BM5879" s="6"/>
      <c r="BN5879" s="6"/>
      <c r="BO5879" s="6"/>
      <c r="BP5879" s="6"/>
      <c r="BQ5879" s="6"/>
      <c r="BR5879" s="6"/>
      <c r="BS5879" s="6"/>
      <c r="BT5879" s="6"/>
      <c r="BU5879" s="6"/>
      <c r="BV5879" s="6"/>
      <c r="BW5879" s="6"/>
      <c r="BX5879" s="6"/>
      <c r="BY5879" s="6"/>
      <c r="BZ5879" s="6"/>
      <c r="CA5879" s="6"/>
      <c r="CB5879" s="6"/>
      <c r="CC5879" s="6"/>
      <c r="CD5879" s="6"/>
      <c r="CE5879" s="6"/>
      <c r="CF5879" s="6"/>
      <c r="CG5879" s="6"/>
      <c r="CH5879" s="6"/>
      <c r="CI5879" s="6"/>
      <c r="CJ5879" s="6"/>
      <c r="CK5879" s="6"/>
      <c r="CL5879" s="6"/>
      <c r="CM5879" s="6"/>
      <c r="CN5879" s="6"/>
      <c r="CO5879" s="6"/>
      <c r="CP5879" s="6"/>
      <c r="CQ5879" s="6"/>
      <c r="CR5879" s="6"/>
      <c r="CS5879" s="6"/>
      <c r="CT5879" s="6"/>
      <c r="CU5879" s="6"/>
      <c r="CV5879" s="6"/>
      <c r="CW5879" s="6"/>
      <c r="CX5879" s="6"/>
      <c r="CY5879" s="6"/>
      <c r="CZ5879" s="6"/>
      <c r="DA5879" s="6"/>
      <c r="DB5879" s="6"/>
      <c r="DC5879" s="6"/>
      <c r="DD5879" s="6"/>
      <c r="DE5879" s="6"/>
      <c r="DF5879" s="6"/>
      <c r="DG5879" s="6"/>
      <c r="DH5879" s="6"/>
      <c r="DI5879" s="6"/>
      <c r="DJ5879" s="6"/>
    </row>
    <row r="5880" spans="15:114" ht="15" customHeight="1" x14ac:dyDescent="0.15"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6"/>
      <c r="BD5880" s="6"/>
      <c r="BE5880" s="6"/>
      <c r="BF5880" s="6"/>
      <c r="BG5880" s="6"/>
      <c r="BH5880" s="6"/>
      <c r="BI5880" s="6"/>
      <c r="BJ5880" s="6"/>
      <c r="BK5880" s="6"/>
      <c r="BL5880" s="6"/>
      <c r="BM5880" s="6"/>
      <c r="BN5880" s="6"/>
      <c r="BO5880" s="6"/>
      <c r="BP5880" s="6"/>
      <c r="BQ5880" s="6"/>
      <c r="BR5880" s="6"/>
      <c r="BS5880" s="6"/>
      <c r="BT5880" s="6"/>
      <c r="BU5880" s="6"/>
      <c r="BV5880" s="6"/>
      <c r="BW5880" s="6"/>
      <c r="BX5880" s="6"/>
      <c r="BY5880" s="6"/>
      <c r="BZ5880" s="6"/>
      <c r="CA5880" s="6"/>
      <c r="CB5880" s="6"/>
      <c r="CC5880" s="6"/>
      <c r="CD5880" s="6"/>
      <c r="CE5880" s="6"/>
      <c r="CF5880" s="6"/>
      <c r="CG5880" s="6"/>
      <c r="CH5880" s="6"/>
      <c r="CI5880" s="6"/>
      <c r="CJ5880" s="6"/>
      <c r="CK5880" s="6"/>
      <c r="CL5880" s="6"/>
      <c r="CM5880" s="6"/>
      <c r="CN5880" s="6"/>
      <c r="CO5880" s="6"/>
      <c r="CP5880" s="6"/>
      <c r="CQ5880" s="6"/>
      <c r="CR5880" s="6"/>
      <c r="CS5880" s="6"/>
      <c r="CT5880" s="6"/>
      <c r="CU5880" s="6"/>
      <c r="CV5880" s="6"/>
      <c r="CW5880" s="6"/>
      <c r="CX5880" s="6"/>
      <c r="CY5880" s="6"/>
      <c r="CZ5880" s="6"/>
      <c r="DA5880" s="6"/>
      <c r="DB5880" s="6"/>
      <c r="DC5880" s="6"/>
      <c r="DD5880" s="6"/>
      <c r="DE5880" s="6"/>
      <c r="DF5880" s="6"/>
      <c r="DG5880" s="6"/>
      <c r="DH5880" s="6"/>
      <c r="DI5880" s="6"/>
      <c r="DJ5880" s="6"/>
    </row>
    <row r="5881" spans="15:114" ht="15" customHeight="1" x14ac:dyDescent="0.15"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6"/>
      <c r="BC5881" s="6"/>
      <c r="BD5881" s="6"/>
      <c r="BE5881" s="6"/>
      <c r="BF5881" s="6"/>
      <c r="BG5881" s="6"/>
      <c r="BH5881" s="6"/>
      <c r="BI5881" s="6"/>
      <c r="BJ5881" s="6"/>
      <c r="BK5881" s="6"/>
      <c r="BL5881" s="6"/>
      <c r="BM5881" s="6"/>
      <c r="BN5881" s="6"/>
      <c r="BO5881" s="6"/>
      <c r="BP5881" s="6"/>
      <c r="BQ5881" s="6"/>
      <c r="BR5881" s="6"/>
      <c r="BS5881" s="6"/>
      <c r="BT5881" s="6"/>
      <c r="BU5881" s="6"/>
      <c r="BV5881" s="6"/>
      <c r="BW5881" s="6"/>
      <c r="BX5881" s="6"/>
      <c r="BY5881" s="6"/>
      <c r="BZ5881" s="6"/>
      <c r="CA5881" s="6"/>
      <c r="CB5881" s="6"/>
      <c r="CC5881" s="6"/>
      <c r="CD5881" s="6"/>
      <c r="CE5881" s="6"/>
      <c r="CF5881" s="6"/>
      <c r="CG5881" s="6"/>
      <c r="CH5881" s="6"/>
      <c r="CI5881" s="6"/>
      <c r="CJ5881" s="6"/>
      <c r="CK5881" s="6"/>
      <c r="CL5881" s="6"/>
      <c r="CM5881" s="6"/>
      <c r="CN5881" s="6"/>
      <c r="CO5881" s="6"/>
      <c r="CP5881" s="6"/>
      <c r="CQ5881" s="6"/>
      <c r="CR5881" s="6"/>
      <c r="CS5881" s="6"/>
      <c r="CT5881" s="6"/>
      <c r="CU5881" s="6"/>
      <c r="CV5881" s="6"/>
      <c r="CW5881" s="6"/>
      <c r="CX5881" s="6"/>
      <c r="CY5881" s="6"/>
      <c r="CZ5881" s="6"/>
      <c r="DA5881" s="6"/>
      <c r="DB5881" s="6"/>
      <c r="DC5881" s="6"/>
      <c r="DD5881" s="6"/>
      <c r="DE5881" s="6"/>
      <c r="DF5881" s="6"/>
      <c r="DG5881" s="6"/>
      <c r="DH5881" s="6"/>
      <c r="DI5881" s="6"/>
      <c r="DJ5881" s="6"/>
    </row>
    <row r="5882" spans="15:114" ht="15" customHeight="1" x14ac:dyDescent="0.15"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/>
      <c r="BD5882" s="6"/>
      <c r="BE5882" s="6"/>
      <c r="BF5882" s="6"/>
      <c r="BG5882" s="6"/>
      <c r="BH5882" s="6"/>
      <c r="BI5882" s="6"/>
      <c r="BJ5882" s="6"/>
      <c r="BK5882" s="6"/>
      <c r="BL5882" s="6"/>
      <c r="BM5882" s="6"/>
      <c r="BN5882" s="6"/>
      <c r="BO5882" s="6"/>
      <c r="BP5882" s="6"/>
      <c r="BQ5882" s="6"/>
      <c r="BR5882" s="6"/>
      <c r="BS5882" s="6"/>
      <c r="BT5882" s="6"/>
      <c r="BU5882" s="6"/>
      <c r="BV5882" s="6"/>
      <c r="BW5882" s="6"/>
      <c r="BX5882" s="6"/>
      <c r="BY5882" s="6"/>
      <c r="BZ5882" s="6"/>
      <c r="CA5882" s="6"/>
      <c r="CB5882" s="6"/>
      <c r="CC5882" s="6"/>
      <c r="CD5882" s="6"/>
      <c r="CE5882" s="6"/>
      <c r="CF5882" s="6"/>
      <c r="CG5882" s="6"/>
      <c r="CH5882" s="6"/>
      <c r="CI5882" s="6"/>
      <c r="CJ5882" s="6"/>
      <c r="CK5882" s="6"/>
      <c r="CL5882" s="6"/>
      <c r="CM5882" s="6"/>
      <c r="CN5882" s="6"/>
      <c r="CO5882" s="6"/>
      <c r="CP5882" s="6"/>
      <c r="CQ5882" s="6"/>
      <c r="CR5882" s="6"/>
      <c r="CS5882" s="6"/>
      <c r="CT5882" s="6"/>
      <c r="CU5882" s="6"/>
      <c r="CV5882" s="6"/>
      <c r="CW5882" s="6"/>
      <c r="CX5882" s="6"/>
      <c r="CY5882" s="6"/>
      <c r="CZ5882" s="6"/>
      <c r="DA5882" s="6"/>
      <c r="DB5882" s="6"/>
      <c r="DC5882" s="6"/>
      <c r="DD5882" s="6"/>
      <c r="DE5882" s="6"/>
      <c r="DF5882" s="6"/>
      <c r="DG5882" s="6"/>
      <c r="DH5882" s="6"/>
      <c r="DI5882" s="6"/>
      <c r="DJ5882" s="6"/>
    </row>
    <row r="5883" spans="15:114" ht="15" customHeight="1" x14ac:dyDescent="0.15"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/>
      <c r="BD5883" s="6"/>
      <c r="BE5883" s="6"/>
      <c r="BF5883" s="6"/>
      <c r="BG5883" s="6"/>
      <c r="BH5883" s="6"/>
      <c r="BI5883" s="6"/>
      <c r="BJ5883" s="6"/>
      <c r="BK5883" s="6"/>
      <c r="BL5883" s="6"/>
      <c r="BM5883" s="6"/>
      <c r="BN5883" s="6"/>
      <c r="BO5883" s="6"/>
      <c r="BP5883" s="6"/>
      <c r="BQ5883" s="6"/>
      <c r="BR5883" s="6"/>
      <c r="BS5883" s="6"/>
      <c r="BT5883" s="6"/>
      <c r="BU5883" s="6"/>
      <c r="BV5883" s="6"/>
      <c r="BW5883" s="6"/>
      <c r="BX5883" s="6"/>
      <c r="BY5883" s="6"/>
      <c r="BZ5883" s="6"/>
      <c r="CA5883" s="6"/>
      <c r="CB5883" s="6"/>
      <c r="CC5883" s="6"/>
      <c r="CD5883" s="6"/>
      <c r="CE5883" s="6"/>
      <c r="CF5883" s="6"/>
      <c r="CG5883" s="6"/>
      <c r="CH5883" s="6"/>
      <c r="CI5883" s="6"/>
      <c r="CJ5883" s="6"/>
      <c r="CK5883" s="6"/>
      <c r="CL5883" s="6"/>
      <c r="CM5883" s="6"/>
      <c r="CN5883" s="6"/>
      <c r="CO5883" s="6"/>
      <c r="CP5883" s="6"/>
      <c r="CQ5883" s="6"/>
      <c r="CR5883" s="6"/>
      <c r="CS5883" s="6"/>
      <c r="CT5883" s="6"/>
      <c r="CU5883" s="6"/>
      <c r="CV5883" s="6"/>
      <c r="CW5883" s="6"/>
      <c r="CX5883" s="6"/>
      <c r="CY5883" s="6"/>
      <c r="CZ5883" s="6"/>
      <c r="DA5883" s="6"/>
      <c r="DB5883" s="6"/>
      <c r="DC5883" s="6"/>
      <c r="DD5883" s="6"/>
      <c r="DE5883" s="6"/>
      <c r="DF5883" s="6"/>
      <c r="DG5883" s="6"/>
      <c r="DH5883" s="6"/>
      <c r="DI5883" s="6"/>
      <c r="DJ5883" s="6"/>
    </row>
    <row r="5884" spans="15:114" ht="15" customHeight="1" x14ac:dyDescent="0.15"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/>
      <c r="BD5884" s="6"/>
      <c r="BE5884" s="6"/>
      <c r="BF5884" s="6"/>
      <c r="BG5884" s="6"/>
      <c r="BH5884" s="6"/>
      <c r="BI5884" s="6"/>
      <c r="BJ5884" s="6"/>
      <c r="BK5884" s="6"/>
      <c r="BL5884" s="6"/>
      <c r="BM5884" s="6"/>
      <c r="BN5884" s="6"/>
      <c r="BO5884" s="6"/>
      <c r="BP5884" s="6"/>
      <c r="BQ5884" s="6"/>
      <c r="BR5884" s="6"/>
      <c r="BS5884" s="6"/>
      <c r="BT5884" s="6"/>
      <c r="BU5884" s="6"/>
      <c r="BV5884" s="6"/>
      <c r="BW5884" s="6"/>
      <c r="BX5884" s="6"/>
      <c r="BY5884" s="6"/>
      <c r="BZ5884" s="6"/>
      <c r="CA5884" s="6"/>
      <c r="CB5884" s="6"/>
      <c r="CC5884" s="6"/>
      <c r="CD5884" s="6"/>
      <c r="CE5884" s="6"/>
      <c r="CF5884" s="6"/>
      <c r="CG5884" s="6"/>
      <c r="CH5884" s="6"/>
      <c r="CI5884" s="6"/>
      <c r="CJ5884" s="6"/>
      <c r="CK5884" s="6"/>
      <c r="CL5884" s="6"/>
      <c r="CM5884" s="6"/>
      <c r="CN5884" s="6"/>
      <c r="CO5884" s="6"/>
      <c r="CP5884" s="6"/>
      <c r="CQ5884" s="6"/>
      <c r="CR5884" s="6"/>
      <c r="CS5884" s="6"/>
      <c r="CT5884" s="6"/>
      <c r="CU5884" s="6"/>
      <c r="CV5884" s="6"/>
      <c r="CW5884" s="6"/>
      <c r="CX5884" s="6"/>
      <c r="CY5884" s="6"/>
      <c r="CZ5884" s="6"/>
      <c r="DA5884" s="6"/>
      <c r="DB5884" s="6"/>
      <c r="DC5884" s="6"/>
      <c r="DD5884" s="6"/>
      <c r="DE5884" s="6"/>
      <c r="DF5884" s="6"/>
      <c r="DG5884" s="6"/>
      <c r="DH5884" s="6"/>
      <c r="DI5884" s="6"/>
      <c r="DJ5884" s="6"/>
    </row>
    <row r="5885" spans="15:114" ht="15" customHeight="1" x14ac:dyDescent="0.15"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/>
      <c r="BD5885" s="6"/>
      <c r="BE5885" s="6"/>
      <c r="BF5885" s="6"/>
      <c r="BG5885" s="6"/>
      <c r="BH5885" s="6"/>
      <c r="BI5885" s="6"/>
      <c r="BJ5885" s="6"/>
      <c r="BK5885" s="6"/>
      <c r="BL5885" s="6"/>
      <c r="BM5885" s="6"/>
      <c r="BN5885" s="6"/>
      <c r="BO5885" s="6"/>
      <c r="BP5885" s="6"/>
      <c r="BQ5885" s="6"/>
      <c r="BR5885" s="6"/>
      <c r="BS5885" s="6"/>
      <c r="BT5885" s="6"/>
      <c r="BU5885" s="6"/>
      <c r="BV5885" s="6"/>
      <c r="BW5885" s="6"/>
      <c r="BX5885" s="6"/>
      <c r="BY5885" s="6"/>
      <c r="BZ5885" s="6"/>
      <c r="CA5885" s="6"/>
      <c r="CB5885" s="6"/>
      <c r="CC5885" s="6"/>
      <c r="CD5885" s="6"/>
      <c r="CE5885" s="6"/>
      <c r="CF5885" s="6"/>
      <c r="CG5885" s="6"/>
      <c r="CH5885" s="6"/>
      <c r="CI5885" s="6"/>
      <c r="CJ5885" s="6"/>
      <c r="CK5885" s="6"/>
      <c r="CL5885" s="6"/>
      <c r="CM5885" s="6"/>
      <c r="CN5885" s="6"/>
      <c r="CO5885" s="6"/>
      <c r="CP5885" s="6"/>
      <c r="CQ5885" s="6"/>
      <c r="CR5885" s="6"/>
      <c r="CS5885" s="6"/>
      <c r="CT5885" s="6"/>
      <c r="CU5885" s="6"/>
      <c r="CV5885" s="6"/>
      <c r="CW5885" s="6"/>
      <c r="CX5885" s="6"/>
      <c r="CY5885" s="6"/>
      <c r="CZ5885" s="6"/>
      <c r="DA5885" s="6"/>
      <c r="DB5885" s="6"/>
      <c r="DC5885" s="6"/>
      <c r="DD5885" s="6"/>
      <c r="DE5885" s="6"/>
      <c r="DF5885" s="6"/>
      <c r="DG5885" s="6"/>
      <c r="DH5885" s="6"/>
      <c r="DI5885" s="6"/>
      <c r="DJ5885" s="6"/>
    </row>
    <row r="5886" spans="15:114" ht="15" customHeight="1" x14ac:dyDescent="0.15"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6"/>
      <c r="BD5886" s="6"/>
      <c r="BE5886" s="6"/>
      <c r="BF5886" s="6"/>
      <c r="BG5886" s="6"/>
      <c r="BH5886" s="6"/>
      <c r="BI5886" s="6"/>
      <c r="BJ5886" s="6"/>
      <c r="BK5886" s="6"/>
      <c r="BL5886" s="6"/>
      <c r="BM5886" s="6"/>
      <c r="BN5886" s="6"/>
      <c r="BO5886" s="6"/>
      <c r="BP5886" s="6"/>
      <c r="BQ5886" s="6"/>
      <c r="BR5886" s="6"/>
      <c r="BS5886" s="6"/>
      <c r="BT5886" s="6"/>
      <c r="BU5886" s="6"/>
      <c r="BV5886" s="6"/>
      <c r="BW5886" s="6"/>
      <c r="BX5886" s="6"/>
      <c r="BY5886" s="6"/>
      <c r="BZ5886" s="6"/>
      <c r="CA5886" s="6"/>
      <c r="CB5886" s="6"/>
      <c r="CC5886" s="6"/>
      <c r="CD5886" s="6"/>
      <c r="CE5886" s="6"/>
      <c r="CF5886" s="6"/>
      <c r="CG5886" s="6"/>
      <c r="CH5886" s="6"/>
      <c r="CI5886" s="6"/>
      <c r="CJ5886" s="6"/>
      <c r="CK5886" s="6"/>
      <c r="CL5886" s="6"/>
      <c r="CM5886" s="6"/>
      <c r="CN5886" s="6"/>
      <c r="CO5886" s="6"/>
      <c r="CP5886" s="6"/>
      <c r="CQ5886" s="6"/>
      <c r="CR5886" s="6"/>
      <c r="CS5886" s="6"/>
      <c r="CT5886" s="6"/>
      <c r="CU5886" s="6"/>
      <c r="CV5886" s="6"/>
      <c r="CW5886" s="6"/>
      <c r="CX5886" s="6"/>
      <c r="CY5886" s="6"/>
      <c r="CZ5886" s="6"/>
      <c r="DA5886" s="6"/>
      <c r="DB5886" s="6"/>
      <c r="DC5886" s="6"/>
      <c r="DD5886" s="6"/>
      <c r="DE5886" s="6"/>
      <c r="DF5886" s="6"/>
      <c r="DG5886" s="6"/>
      <c r="DH5886" s="6"/>
      <c r="DI5886" s="6"/>
      <c r="DJ5886" s="6"/>
    </row>
    <row r="5887" spans="15:114" ht="15" customHeight="1" x14ac:dyDescent="0.15"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6"/>
      <c r="BD5887" s="6"/>
      <c r="BE5887" s="6"/>
      <c r="BF5887" s="6"/>
      <c r="BG5887" s="6"/>
      <c r="BH5887" s="6"/>
      <c r="BI5887" s="6"/>
      <c r="BJ5887" s="6"/>
      <c r="BK5887" s="6"/>
      <c r="BL5887" s="6"/>
      <c r="BM5887" s="6"/>
      <c r="BN5887" s="6"/>
      <c r="BO5887" s="6"/>
      <c r="BP5887" s="6"/>
      <c r="BQ5887" s="6"/>
      <c r="BR5887" s="6"/>
      <c r="BS5887" s="6"/>
      <c r="BT5887" s="6"/>
      <c r="BU5887" s="6"/>
      <c r="BV5887" s="6"/>
      <c r="BW5887" s="6"/>
      <c r="BX5887" s="6"/>
      <c r="BY5887" s="6"/>
      <c r="BZ5887" s="6"/>
      <c r="CA5887" s="6"/>
      <c r="CB5887" s="6"/>
      <c r="CC5887" s="6"/>
      <c r="CD5887" s="6"/>
      <c r="CE5887" s="6"/>
      <c r="CF5887" s="6"/>
      <c r="CG5887" s="6"/>
      <c r="CH5887" s="6"/>
      <c r="CI5887" s="6"/>
      <c r="CJ5887" s="6"/>
      <c r="CK5887" s="6"/>
      <c r="CL5887" s="6"/>
      <c r="CM5887" s="6"/>
      <c r="CN5887" s="6"/>
      <c r="CO5887" s="6"/>
      <c r="CP5887" s="6"/>
      <c r="CQ5887" s="6"/>
      <c r="CR5887" s="6"/>
      <c r="CS5887" s="6"/>
      <c r="CT5887" s="6"/>
      <c r="CU5887" s="6"/>
      <c r="CV5887" s="6"/>
      <c r="CW5887" s="6"/>
      <c r="CX5887" s="6"/>
      <c r="CY5887" s="6"/>
      <c r="CZ5887" s="6"/>
      <c r="DA5887" s="6"/>
      <c r="DB5887" s="6"/>
      <c r="DC5887" s="6"/>
      <c r="DD5887" s="6"/>
      <c r="DE5887" s="6"/>
      <c r="DF5887" s="6"/>
      <c r="DG5887" s="6"/>
      <c r="DH5887" s="6"/>
      <c r="DI5887" s="6"/>
      <c r="DJ5887" s="6"/>
    </row>
    <row r="5888" spans="15:114" ht="15" customHeight="1" x14ac:dyDescent="0.15"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  <c r="BH5888" s="6"/>
      <c r="BI5888" s="6"/>
      <c r="BJ5888" s="6"/>
      <c r="BK5888" s="6"/>
      <c r="BL5888" s="6"/>
      <c r="BM5888" s="6"/>
      <c r="BN5888" s="6"/>
      <c r="BO5888" s="6"/>
      <c r="BP5888" s="6"/>
      <c r="BQ5888" s="6"/>
      <c r="BR5888" s="6"/>
      <c r="BS5888" s="6"/>
      <c r="BT5888" s="6"/>
      <c r="BU5888" s="6"/>
      <c r="BV5888" s="6"/>
      <c r="BW5888" s="6"/>
      <c r="BX5888" s="6"/>
      <c r="BY5888" s="6"/>
      <c r="BZ5888" s="6"/>
      <c r="CA5888" s="6"/>
      <c r="CB5888" s="6"/>
      <c r="CC5888" s="6"/>
      <c r="CD5888" s="6"/>
      <c r="CE5888" s="6"/>
      <c r="CF5888" s="6"/>
      <c r="CG5888" s="6"/>
      <c r="CH5888" s="6"/>
      <c r="CI5888" s="6"/>
      <c r="CJ5888" s="6"/>
      <c r="CK5888" s="6"/>
      <c r="CL5888" s="6"/>
      <c r="CM5888" s="6"/>
      <c r="CN5888" s="6"/>
      <c r="CO5888" s="6"/>
      <c r="CP5888" s="6"/>
      <c r="CQ5888" s="6"/>
      <c r="CR5888" s="6"/>
      <c r="CS5888" s="6"/>
      <c r="CT5888" s="6"/>
      <c r="CU5888" s="6"/>
      <c r="CV5888" s="6"/>
      <c r="CW5888" s="6"/>
      <c r="CX5888" s="6"/>
      <c r="CY5888" s="6"/>
      <c r="CZ5888" s="6"/>
      <c r="DA5888" s="6"/>
      <c r="DB5888" s="6"/>
      <c r="DC5888" s="6"/>
      <c r="DD5888" s="6"/>
      <c r="DE5888" s="6"/>
      <c r="DF5888" s="6"/>
      <c r="DG5888" s="6"/>
      <c r="DH5888" s="6"/>
      <c r="DI5888" s="6"/>
      <c r="DJ5888" s="6"/>
    </row>
    <row r="5889" spans="15:114" ht="15" customHeight="1" x14ac:dyDescent="0.15"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  <c r="BH5889" s="6"/>
      <c r="BI5889" s="6"/>
      <c r="BJ5889" s="6"/>
      <c r="BK5889" s="6"/>
      <c r="BL5889" s="6"/>
      <c r="BM5889" s="6"/>
      <c r="BN5889" s="6"/>
      <c r="BO5889" s="6"/>
      <c r="BP5889" s="6"/>
      <c r="BQ5889" s="6"/>
      <c r="BR5889" s="6"/>
      <c r="BS5889" s="6"/>
      <c r="BT5889" s="6"/>
      <c r="BU5889" s="6"/>
      <c r="BV5889" s="6"/>
      <c r="BW5889" s="6"/>
      <c r="BX5889" s="6"/>
      <c r="BY5889" s="6"/>
      <c r="BZ5889" s="6"/>
      <c r="CA5889" s="6"/>
      <c r="CB5889" s="6"/>
      <c r="CC5889" s="6"/>
      <c r="CD5889" s="6"/>
      <c r="CE5889" s="6"/>
      <c r="CF5889" s="6"/>
      <c r="CG5889" s="6"/>
      <c r="CH5889" s="6"/>
      <c r="CI5889" s="6"/>
      <c r="CJ5889" s="6"/>
      <c r="CK5889" s="6"/>
      <c r="CL5889" s="6"/>
      <c r="CM5889" s="6"/>
      <c r="CN5889" s="6"/>
      <c r="CO5889" s="6"/>
      <c r="CP5889" s="6"/>
      <c r="CQ5889" s="6"/>
      <c r="CR5889" s="6"/>
      <c r="CS5889" s="6"/>
      <c r="CT5889" s="6"/>
      <c r="CU5889" s="6"/>
      <c r="CV5889" s="6"/>
      <c r="CW5889" s="6"/>
      <c r="CX5889" s="6"/>
      <c r="CY5889" s="6"/>
      <c r="CZ5889" s="6"/>
      <c r="DA5889" s="6"/>
      <c r="DB5889" s="6"/>
      <c r="DC5889" s="6"/>
      <c r="DD5889" s="6"/>
      <c r="DE5889" s="6"/>
      <c r="DF5889" s="6"/>
      <c r="DG5889" s="6"/>
      <c r="DH5889" s="6"/>
      <c r="DI5889" s="6"/>
      <c r="DJ5889" s="6"/>
    </row>
    <row r="5890" spans="15:114" ht="15" customHeight="1" x14ac:dyDescent="0.15"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6"/>
      <c r="BC5890" s="6"/>
      <c r="BD5890" s="6"/>
      <c r="BE5890" s="6"/>
      <c r="BF5890" s="6"/>
      <c r="BG5890" s="6"/>
      <c r="BH5890" s="6"/>
      <c r="BI5890" s="6"/>
      <c r="BJ5890" s="6"/>
      <c r="BK5890" s="6"/>
      <c r="BL5890" s="6"/>
      <c r="BM5890" s="6"/>
      <c r="BN5890" s="6"/>
      <c r="BO5890" s="6"/>
      <c r="BP5890" s="6"/>
      <c r="BQ5890" s="6"/>
      <c r="BR5890" s="6"/>
      <c r="BS5890" s="6"/>
      <c r="BT5890" s="6"/>
      <c r="BU5890" s="6"/>
      <c r="BV5890" s="6"/>
      <c r="BW5890" s="6"/>
      <c r="BX5890" s="6"/>
      <c r="BY5890" s="6"/>
      <c r="BZ5890" s="6"/>
      <c r="CA5890" s="6"/>
      <c r="CB5890" s="6"/>
      <c r="CC5890" s="6"/>
      <c r="CD5890" s="6"/>
      <c r="CE5890" s="6"/>
      <c r="CF5890" s="6"/>
      <c r="CG5890" s="6"/>
      <c r="CH5890" s="6"/>
      <c r="CI5890" s="6"/>
      <c r="CJ5890" s="6"/>
      <c r="CK5890" s="6"/>
      <c r="CL5890" s="6"/>
      <c r="CM5890" s="6"/>
      <c r="CN5890" s="6"/>
      <c r="CO5890" s="6"/>
      <c r="CP5890" s="6"/>
      <c r="CQ5890" s="6"/>
      <c r="CR5890" s="6"/>
      <c r="CS5890" s="6"/>
      <c r="CT5890" s="6"/>
      <c r="CU5890" s="6"/>
      <c r="CV5890" s="6"/>
      <c r="CW5890" s="6"/>
      <c r="CX5890" s="6"/>
      <c r="CY5890" s="6"/>
      <c r="CZ5890" s="6"/>
      <c r="DA5890" s="6"/>
      <c r="DB5890" s="6"/>
      <c r="DC5890" s="6"/>
      <c r="DD5890" s="6"/>
      <c r="DE5890" s="6"/>
      <c r="DF5890" s="6"/>
      <c r="DG5890" s="6"/>
      <c r="DH5890" s="6"/>
      <c r="DI5890" s="6"/>
      <c r="DJ5890" s="6"/>
    </row>
    <row r="5891" spans="15:114" ht="15" customHeight="1" x14ac:dyDescent="0.15"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6"/>
      <c r="BC5891" s="6"/>
      <c r="BD5891" s="6"/>
      <c r="BE5891" s="6"/>
      <c r="BF5891" s="6"/>
      <c r="BG5891" s="6"/>
      <c r="BH5891" s="6"/>
      <c r="BI5891" s="6"/>
      <c r="BJ5891" s="6"/>
      <c r="BK5891" s="6"/>
      <c r="BL5891" s="6"/>
      <c r="BM5891" s="6"/>
      <c r="BN5891" s="6"/>
      <c r="BO5891" s="6"/>
      <c r="BP5891" s="6"/>
      <c r="BQ5891" s="6"/>
      <c r="BR5891" s="6"/>
      <c r="BS5891" s="6"/>
      <c r="BT5891" s="6"/>
      <c r="BU5891" s="6"/>
      <c r="BV5891" s="6"/>
      <c r="BW5891" s="6"/>
      <c r="BX5891" s="6"/>
      <c r="BY5891" s="6"/>
      <c r="BZ5891" s="6"/>
      <c r="CA5891" s="6"/>
      <c r="CB5891" s="6"/>
      <c r="CC5891" s="6"/>
      <c r="CD5891" s="6"/>
      <c r="CE5891" s="6"/>
      <c r="CF5891" s="6"/>
      <c r="CG5891" s="6"/>
      <c r="CH5891" s="6"/>
      <c r="CI5891" s="6"/>
      <c r="CJ5891" s="6"/>
      <c r="CK5891" s="6"/>
      <c r="CL5891" s="6"/>
      <c r="CM5891" s="6"/>
      <c r="CN5891" s="6"/>
      <c r="CO5891" s="6"/>
      <c r="CP5891" s="6"/>
      <c r="CQ5891" s="6"/>
      <c r="CR5891" s="6"/>
      <c r="CS5891" s="6"/>
      <c r="CT5891" s="6"/>
      <c r="CU5891" s="6"/>
      <c r="CV5891" s="6"/>
      <c r="CW5891" s="6"/>
      <c r="CX5891" s="6"/>
      <c r="CY5891" s="6"/>
      <c r="CZ5891" s="6"/>
      <c r="DA5891" s="6"/>
      <c r="DB5891" s="6"/>
      <c r="DC5891" s="6"/>
      <c r="DD5891" s="6"/>
      <c r="DE5891" s="6"/>
      <c r="DF5891" s="6"/>
      <c r="DG5891" s="6"/>
      <c r="DH5891" s="6"/>
      <c r="DI5891" s="6"/>
      <c r="DJ5891" s="6"/>
    </row>
    <row r="5892" spans="15:114" ht="15" customHeight="1" x14ac:dyDescent="0.15"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6"/>
      <c r="BC5892" s="6"/>
      <c r="BD5892" s="6"/>
      <c r="BE5892" s="6"/>
      <c r="BF5892" s="6"/>
      <c r="BG5892" s="6"/>
      <c r="BH5892" s="6"/>
      <c r="BI5892" s="6"/>
      <c r="BJ5892" s="6"/>
      <c r="BK5892" s="6"/>
      <c r="BL5892" s="6"/>
      <c r="BM5892" s="6"/>
      <c r="BN5892" s="6"/>
      <c r="BO5892" s="6"/>
      <c r="BP5892" s="6"/>
      <c r="BQ5892" s="6"/>
      <c r="BR5892" s="6"/>
      <c r="BS5892" s="6"/>
      <c r="BT5892" s="6"/>
      <c r="BU5892" s="6"/>
      <c r="BV5892" s="6"/>
      <c r="BW5892" s="6"/>
      <c r="BX5892" s="6"/>
      <c r="BY5892" s="6"/>
      <c r="BZ5892" s="6"/>
      <c r="CA5892" s="6"/>
      <c r="CB5892" s="6"/>
      <c r="CC5892" s="6"/>
      <c r="CD5892" s="6"/>
      <c r="CE5892" s="6"/>
      <c r="CF5892" s="6"/>
      <c r="CG5892" s="6"/>
      <c r="CH5892" s="6"/>
      <c r="CI5892" s="6"/>
      <c r="CJ5892" s="6"/>
      <c r="CK5892" s="6"/>
      <c r="CL5892" s="6"/>
      <c r="CM5892" s="6"/>
      <c r="CN5892" s="6"/>
      <c r="CO5892" s="6"/>
      <c r="CP5892" s="6"/>
      <c r="CQ5892" s="6"/>
      <c r="CR5892" s="6"/>
      <c r="CS5892" s="6"/>
      <c r="CT5892" s="6"/>
      <c r="CU5892" s="6"/>
      <c r="CV5892" s="6"/>
      <c r="CW5892" s="6"/>
      <c r="CX5892" s="6"/>
      <c r="CY5892" s="6"/>
      <c r="CZ5892" s="6"/>
      <c r="DA5892" s="6"/>
      <c r="DB5892" s="6"/>
      <c r="DC5892" s="6"/>
      <c r="DD5892" s="6"/>
      <c r="DE5892" s="6"/>
      <c r="DF5892" s="6"/>
      <c r="DG5892" s="6"/>
      <c r="DH5892" s="6"/>
      <c r="DI5892" s="6"/>
      <c r="DJ5892" s="6"/>
    </row>
    <row r="5893" spans="15:114" ht="15" customHeight="1" x14ac:dyDescent="0.15"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6"/>
      <c r="BC5893" s="6"/>
      <c r="BD5893" s="6"/>
      <c r="BE5893" s="6"/>
      <c r="BF5893" s="6"/>
      <c r="BG5893" s="6"/>
      <c r="BH5893" s="6"/>
      <c r="BI5893" s="6"/>
      <c r="BJ5893" s="6"/>
      <c r="BK5893" s="6"/>
      <c r="BL5893" s="6"/>
      <c r="BM5893" s="6"/>
      <c r="BN5893" s="6"/>
      <c r="BO5893" s="6"/>
      <c r="BP5893" s="6"/>
      <c r="BQ5893" s="6"/>
      <c r="BR5893" s="6"/>
      <c r="BS5893" s="6"/>
      <c r="BT5893" s="6"/>
      <c r="BU5893" s="6"/>
      <c r="BV5893" s="6"/>
      <c r="BW5893" s="6"/>
      <c r="BX5893" s="6"/>
      <c r="BY5893" s="6"/>
      <c r="BZ5893" s="6"/>
      <c r="CA5893" s="6"/>
      <c r="CB5893" s="6"/>
      <c r="CC5893" s="6"/>
      <c r="CD5893" s="6"/>
      <c r="CE5893" s="6"/>
      <c r="CF5893" s="6"/>
      <c r="CG5893" s="6"/>
      <c r="CH5893" s="6"/>
      <c r="CI5893" s="6"/>
      <c r="CJ5893" s="6"/>
      <c r="CK5893" s="6"/>
      <c r="CL5893" s="6"/>
      <c r="CM5893" s="6"/>
      <c r="CN5893" s="6"/>
      <c r="CO5893" s="6"/>
      <c r="CP5893" s="6"/>
      <c r="CQ5893" s="6"/>
      <c r="CR5893" s="6"/>
      <c r="CS5893" s="6"/>
      <c r="CT5893" s="6"/>
      <c r="CU5893" s="6"/>
      <c r="CV5893" s="6"/>
      <c r="CW5893" s="6"/>
      <c r="CX5893" s="6"/>
      <c r="CY5893" s="6"/>
      <c r="CZ5893" s="6"/>
      <c r="DA5893" s="6"/>
      <c r="DB5893" s="6"/>
      <c r="DC5893" s="6"/>
      <c r="DD5893" s="6"/>
      <c r="DE5893" s="6"/>
      <c r="DF5893" s="6"/>
      <c r="DG5893" s="6"/>
      <c r="DH5893" s="6"/>
      <c r="DI5893" s="6"/>
      <c r="DJ5893" s="6"/>
    </row>
    <row r="5894" spans="15:114" ht="15" customHeight="1" x14ac:dyDescent="0.15"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6"/>
      <c r="BC5894" s="6"/>
      <c r="BD5894" s="6"/>
      <c r="BE5894" s="6"/>
      <c r="BF5894" s="6"/>
      <c r="BG5894" s="6"/>
      <c r="BH5894" s="6"/>
      <c r="BI5894" s="6"/>
      <c r="BJ5894" s="6"/>
      <c r="BK5894" s="6"/>
      <c r="BL5894" s="6"/>
      <c r="BM5894" s="6"/>
      <c r="BN5894" s="6"/>
      <c r="BO5894" s="6"/>
      <c r="BP5894" s="6"/>
      <c r="BQ5894" s="6"/>
      <c r="BR5894" s="6"/>
      <c r="BS5894" s="6"/>
      <c r="BT5894" s="6"/>
      <c r="BU5894" s="6"/>
      <c r="BV5894" s="6"/>
      <c r="BW5894" s="6"/>
      <c r="BX5894" s="6"/>
      <c r="BY5894" s="6"/>
      <c r="BZ5894" s="6"/>
      <c r="CA5894" s="6"/>
      <c r="CB5894" s="6"/>
      <c r="CC5894" s="6"/>
      <c r="CD5894" s="6"/>
      <c r="CE5894" s="6"/>
      <c r="CF5894" s="6"/>
      <c r="CG5894" s="6"/>
      <c r="CH5894" s="6"/>
      <c r="CI5894" s="6"/>
      <c r="CJ5894" s="6"/>
      <c r="CK5894" s="6"/>
      <c r="CL5894" s="6"/>
      <c r="CM5894" s="6"/>
      <c r="CN5894" s="6"/>
      <c r="CO5894" s="6"/>
      <c r="CP5894" s="6"/>
      <c r="CQ5894" s="6"/>
      <c r="CR5894" s="6"/>
      <c r="CS5894" s="6"/>
      <c r="CT5894" s="6"/>
      <c r="CU5894" s="6"/>
      <c r="CV5894" s="6"/>
      <c r="CW5894" s="6"/>
      <c r="CX5894" s="6"/>
      <c r="CY5894" s="6"/>
      <c r="CZ5894" s="6"/>
      <c r="DA5894" s="6"/>
      <c r="DB5894" s="6"/>
      <c r="DC5894" s="6"/>
      <c r="DD5894" s="6"/>
      <c r="DE5894" s="6"/>
      <c r="DF5894" s="6"/>
      <c r="DG5894" s="6"/>
      <c r="DH5894" s="6"/>
      <c r="DI5894" s="6"/>
      <c r="DJ5894" s="6"/>
    </row>
    <row r="5895" spans="15:114" ht="15" customHeight="1" x14ac:dyDescent="0.15"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6"/>
      <c r="BC5895" s="6"/>
      <c r="BD5895" s="6"/>
      <c r="BE5895" s="6"/>
      <c r="BF5895" s="6"/>
      <c r="BG5895" s="6"/>
      <c r="BH5895" s="6"/>
      <c r="BI5895" s="6"/>
      <c r="BJ5895" s="6"/>
      <c r="BK5895" s="6"/>
      <c r="BL5895" s="6"/>
      <c r="BM5895" s="6"/>
      <c r="BN5895" s="6"/>
      <c r="BO5895" s="6"/>
      <c r="BP5895" s="6"/>
      <c r="BQ5895" s="6"/>
      <c r="BR5895" s="6"/>
      <c r="BS5895" s="6"/>
      <c r="BT5895" s="6"/>
      <c r="BU5895" s="6"/>
      <c r="BV5895" s="6"/>
      <c r="BW5895" s="6"/>
      <c r="BX5895" s="6"/>
      <c r="BY5895" s="6"/>
      <c r="BZ5895" s="6"/>
      <c r="CA5895" s="6"/>
      <c r="CB5895" s="6"/>
      <c r="CC5895" s="6"/>
      <c r="CD5895" s="6"/>
      <c r="CE5895" s="6"/>
      <c r="CF5895" s="6"/>
      <c r="CG5895" s="6"/>
      <c r="CH5895" s="6"/>
      <c r="CI5895" s="6"/>
      <c r="CJ5895" s="6"/>
      <c r="CK5895" s="6"/>
      <c r="CL5895" s="6"/>
      <c r="CM5895" s="6"/>
      <c r="CN5895" s="6"/>
      <c r="CO5895" s="6"/>
      <c r="CP5895" s="6"/>
      <c r="CQ5895" s="6"/>
      <c r="CR5895" s="6"/>
      <c r="CS5895" s="6"/>
      <c r="CT5895" s="6"/>
      <c r="CU5895" s="6"/>
      <c r="CV5895" s="6"/>
      <c r="CW5895" s="6"/>
      <c r="CX5895" s="6"/>
      <c r="CY5895" s="6"/>
      <c r="CZ5895" s="6"/>
      <c r="DA5895" s="6"/>
      <c r="DB5895" s="6"/>
      <c r="DC5895" s="6"/>
      <c r="DD5895" s="6"/>
      <c r="DE5895" s="6"/>
      <c r="DF5895" s="6"/>
      <c r="DG5895" s="6"/>
      <c r="DH5895" s="6"/>
      <c r="DI5895" s="6"/>
      <c r="DJ5895" s="6"/>
    </row>
    <row r="5896" spans="15:114" ht="15" customHeight="1" x14ac:dyDescent="0.15"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6"/>
      <c r="BC5896" s="6"/>
      <c r="BD5896" s="6"/>
      <c r="BE5896" s="6"/>
      <c r="BF5896" s="6"/>
      <c r="BG5896" s="6"/>
      <c r="BH5896" s="6"/>
      <c r="BI5896" s="6"/>
      <c r="BJ5896" s="6"/>
      <c r="BK5896" s="6"/>
      <c r="BL5896" s="6"/>
      <c r="BM5896" s="6"/>
      <c r="BN5896" s="6"/>
      <c r="BO5896" s="6"/>
      <c r="BP5896" s="6"/>
      <c r="BQ5896" s="6"/>
      <c r="BR5896" s="6"/>
      <c r="BS5896" s="6"/>
      <c r="BT5896" s="6"/>
      <c r="BU5896" s="6"/>
      <c r="BV5896" s="6"/>
      <c r="BW5896" s="6"/>
      <c r="BX5896" s="6"/>
      <c r="BY5896" s="6"/>
      <c r="BZ5896" s="6"/>
      <c r="CA5896" s="6"/>
      <c r="CB5896" s="6"/>
      <c r="CC5896" s="6"/>
      <c r="CD5896" s="6"/>
      <c r="CE5896" s="6"/>
      <c r="CF5896" s="6"/>
      <c r="CG5896" s="6"/>
      <c r="CH5896" s="6"/>
      <c r="CI5896" s="6"/>
      <c r="CJ5896" s="6"/>
      <c r="CK5896" s="6"/>
      <c r="CL5896" s="6"/>
      <c r="CM5896" s="6"/>
      <c r="CN5896" s="6"/>
      <c r="CO5896" s="6"/>
      <c r="CP5896" s="6"/>
      <c r="CQ5896" s="6"/>
      <c r="CR5896" s="6"/>
      <c r="CS5896" s="6"/>
      <c r="CT5896" s="6"/>
      <c r="CU5896" s="6"/>
      <c r="CV5896" s="6"/>
      <c r="CW5896" s="6"/>
      <c r="CX5896" s="6"/>
      <c r="CY5896" s="6"/>
      <c r="CZ5896" s="6"/>
      <c r="DA5896" s="6"/>
      <c r="DB5896" s="6"/>
      <c r="DC5896" s="6"/>
      <c r="DD5896" s="6"/>
      <c r="DE5896" s="6"/>
      <c r="DF5896" s="6"/>
      <c r="DG5896" s="6"/>
      <c r="DH5896" s="6"/>
      <c r="DI5896" s="6"/>
      <c r="DJ5896" s="6"/>
    </row>
    <row r="5897" spans="15:114" ht="15" customHeight="1" x14ac:dyDescent="0.15"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6"/>
      <c r="BC5897" s="6"/>
      <c r="BD5897" s="6"/>
      <c r="BE5897" s="6"/>
      <c r="BF5897" s="6"/>
      <c r="BG5897" s="6"/>
      <c r="BH5897" s="6"/>
      <c r="BI5897" s="6"/>
      <c r="BJ5897" s="6"/>
      <c r="BK5897" s="6"/>
      <c r="BL5897" s="6"/>
      <c r="BM5897" s="6"/>
      <c r="BN5897" s="6"/>
      <c r="BO5897" s="6"/>
      <c r="BP5897" s="6"/>
      <c r="BQ5897" s="6"/>
      <c r="BR5897" s="6"/>
      <c r="BS5897" s="6"/>
      <c r="BT5897" s="6"/>
      <c r="BU5897" s="6"/>
      <c r="BV5897" s="6"/>
      <c r="BW5897" s="6"/>
      <c r="BX5897" s="6"/>
      <c r="BY5897" s="6"/>
      <c r="BZ5897" s="6"/>
      <c r="CA5897" s="6"/>
      <c r="CB5897" s="6"/>
      <c r="CC5897" s="6"/>
      <c r="CD5897" s="6"/>
      <c r="CE5897" s="6"/>
      <c r="CF5897" s="6"/>
      <c r="CG5897" s="6"/>
      <c r="CH5897" s="6"/>
      <c r="CI5897" s="6"/>
      <c r="CJ5897" s="6"/>
      <c r="CK5897" s="6"/>
      <c r="CL5897" s="6"/>
      <c r="CM5897" s="6"/>
      <c r="CN5897" s="6"/>
      <c r="CO5897" s="6"/>
      <c r="CP5897" s="6"/>
      <c r="CQ5897" s="6"/>
      <c r="CR5897" s="6"/>
      <c r="CS5897" s="6"/>
      <c r="CT5897" s="6"/>
      <c r="CU5897" s="6"/>
      <c r="CV5897" s="6"/>
      <c r="CW5897" s="6"/>
      <c r="CX5897" s="6"/>
      <c r="CY5897" s="6"/>
      <c r="CZ5897" s="6"/>
      <c r="DA5897" s="6"/>
      <c r="DB5897" s="6"/>
      <c r="DC5897" s="6"/>
      <c r="DD5897" s="6"/>
      <c r="DE5897" s="6"/>
      <c r="DF5897" s="6"/>
      <c r="DG5897" s="6"/>
      <c r="DH5897" s="6"/>
      <c r="DI5897" s="6"/>
      <c r="DJ5897" s="6"/>
    </row>
    <row r="5898" spans="15:114" ht="15" customHeight="1" x14ac:dyDescent="0.15"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6"/>
      <c r="BD5898" s="6"/>
      <c r="BE5898" s="6"/>
      <c r="BF5898" s="6"/>
      <c r="BG5898" s="6"/>
      <c r="BH5898" s="6"/>
      <c r="BI5898" s="6"/>
      <c r="BJ5898" s="6"/>
      <c r="BK5898" s="6"/>
      <c r="BL5898" s="6"/>
      <c r="BM5898" s="6"/>
      <c r="BN5898" s="6"/>
      <c r="BO5898" s="6"/>
      <c r="BP5898" s="6"/>
      <c r="BQ5898" s="6"/>
      <c r="BR5898" s="6"/>
      <c r="BS5898" s="6"/>
      <c r="BT5898" s="6"/>
      <c r="BU5898" s="6"/>
      <c r="BV5898" s="6"/>
      <c r="BW5898" s="6"/>
      <c r="BX5898" s="6"/>
      <c r="BY5898" s="6"/>
      <c r="BZ5898" s="6"/>
      <c r="CA5898" s="6"/>
      <c r="CB5898" s="6"/>
      <c r="CC5898" s="6"/>
      <c r="CD5898" s="6"/>
      <c r="CE5898" s="6"/>
      <c r="CF5898" s="6"/>
      <c r="CG5898" s="6"/>
      <c r="CH5898" s="6"/>
      <c r="CI5898" s="6"/>
      <c r="CJ5898" s="6"/>
      <c r="CK5898" s="6"/>
      <c r="CL5898" s="6"/>
      <c r="CM5898" s="6"/>
      <c r="CN5898" s="6"/>
      <c r="CO5898" s="6"/>
      <c r="CP5898" s="6"/>
      <c r="CQ5898" s="6"/>
      <c r="CR5898" s="6"/>
      <c r="CS5898" s="6"/>
      <c r="CT5898" s="6"/>
      <c r="CU5898" s="6"/>
      <c r="CV5898" s="6"/>
      <c r="CW5898" s="6"/>
      <c r="CX5898" s="6"/>
      <c r="CY5898" s="6"/>
      <c r="CZ5898" s="6"/>
      <c r="DA5898" s="6"/>
      <c r="DB5898" s="6"/>
      <c r="DC5898" s="6"/>
      <c r="DD5898" s="6"/>
      <c r="DE5898" s="6"/>
      <c r="DF5898" s="6"/>
      <c r="DG5898" s="6"/>
      <c r="DH5898" s="6"/>
      <c r="DI5898" s="6"/>
      <c r="DJ5898" s="6"/>
    </row>
    <row r="5899" spans="15:114" ht="15" customHeight="1" x14ac:dyDescent="0.15"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6"/>
      <c r="BC5899" s="6"/>
      <c r="BD5899" s="6"/>
      <c r="BE5899" s="6"/>
      <c r="BF5899" s="6"/>
      <c r="BG5899" s="6"/>
      <c r="BH5899" s="6"/>
      <c r="BI5899" s="6"/>
      <c r="BJ5899" s="6"/>
      <c r="BK5899" s="6"/>
      <c r="BL5899" s="6"/>
      <c r="BM5899" s="6"/>
      <c r="BN5899" s="6"/>
      <c r="BO5899" s="6"/>
      <c r="BP5899" s="6"/>
      <c r="BQ5899" s="6"/>
      <c r="BR5899" s="6"/>
      <c r="BS5899" s="6"/>
      <c r="BT5899" s="6"/>
      <c r="BU5899" s="6"/>
      <c r="BV5899" s="6"/>
      <c r="BW5899" s="6"/>
      <c r="BX5899" s="6"/>
      <c r="BY5899" s="6"/>
      <c r="BZ5899" s="6"/>
      <c r="CA5899" s="6"/>
      <c r="CB5899" s="6"/>
      <c r="CC5899" s="6"/>
      <c r="CD5899" s="6"/>
      <c r="CE5899" s="6"/>
      <c r="CF5899" s="6"/>
      <c r="CG5899" s="6"/>
      <c r="CH5899" s="6"/>
      <c r="CI5899" s="6"/>
      <c r="CJ5899" s="6"/>
      <c r="CK5899" s="6"/>
      <c r="CL5899" s="6"/>
      <c r="CM5899" s="6"/>
      <c r="CN5899" s="6"/>
      <c r="CO5899" s="6"/>
      <c r="CP5899" s="6"/>
      <c r="CQ5899" s="6"/>
      <c r="CR5899" s="6"/>
      <c r="CS5899" s="6"/>
      <c r="CT5899" s="6"/>
      <c r="CU5899" s="6"/>
      <c r="CV5899" s="6"/>
      <c r="CW5899" s="6"/>
      <c r="CX5899" s="6"/>
      <c r="CY5899" s="6"/>
      <c r="CZ5899" s="6"/>
      <c r="DA5899" s="6"/>
      <c r="DB5899" s="6"/>
      <c r="DC5899" s="6"/>
      <c r="DD5899" s="6"/>
      <c r="DE5899" s="6"/>
      <c r="DF5899" s="6"/>
      <c r="DG5899" s="6"/>
      <c r="DH5899" s="6"/>
      <c r="DI5899" s="6"/>
      <c r="DJ5899" s="6"/>
    </row>
    <row r="5900" spans="15:114" ht="15" customHeight="1" x14ac:dyDescent="0.15"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6"/>
      <c r="BC5900" s="6"/>
      <c r="BD5900" s="6"/>
      <c r="BE5900" s="6"/>
      <c r="BF5900" s="6"/>
      <c r="BG5900" s="6"/>
      <c r="BH5900" s="6"/>
      <c r="BI5900" s="6"/>
      <c r="BJ5900" s="6"/>
      <c r="BK5900" s="6"/>
      <c r="BL5900" s="6"/>
      <c r="BM5900" s="6"/>
      <c r="BN5900" s="6"/>
      <c r="BO5900" s="6"/>
      <c r="BP5900" s="6"/>
      <c r="BQ5900" s="6"/>
      <c r="BR5900" s="6"/>
      <c r="BS5900" s="6"/>
      <c r="BT5900" s="6"/>
      <c r="BU5900" s="6"/>
      <c r="BV5900" s="6"/>
      <c r="BW5900" s="6"/>
      <c r="BX5900" s="6"/>
      <c r="BY5900" s="6"/>
      <c r="BZ5900" s="6"/>
      <c r="CA5900" s="6"/>
      <c r="CB5900" s="6"/>
      <c r="CC5900" s="6"/>
      <c r="CD5900" s="6"/>
      <c r="CE5900" s="6"/>
      <c r="CF5900" s="6"/>
      <c r="CG5900" s="6"/>
      <c r="CH5900" s="6"/>
      <c r="CI5900" s="6"/>
      <c r="CJ5900" s="6"/>
      <c r="CK5900" s="6"/>
      <c r="CL5900" s="6"/>
      <c r="CM5900" s="6"/>
      <c r="CN5900" s="6"/>
      <c r="CO5900" s="6"/>
      <c r="CP5900" s="6"/>
      <c r="CQ5900" s="6"/>
      <c r="CR5900" s="6"/>
      <c r="CS5900" s="6"/>
      <c r="CT5900" s="6"/>
      <c r="CU5900" s="6"/>
      <c r="CV5900" s="6"/>
      <c r="CW5900" s="6"/>
      <c r="CX5900" s="6"/>
      <c r="CY5900" s="6"/>
      <c r="CZ5900" s="6"/>
      <c r="DA5900" s="6"/>
      <c r="DB5900" s="6"/>
      <c r="DC5900" s="6"/>
      <c r="DD5900" s="6"/>
      <c r="DE5900" s="6"/>
      <c r="DF5900" s="6"/>
      <c r="DG5900" s="6"/>
      <c r="DH5900" s="6"/>
      <c r="DI5900" s="6"/>
      <c r="DJ5900" s="6"/>
    </row>
    <row r="5901" spans="15:114" ht="15" customHeight="1" x14ac:dyDescent="0.15"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6"/>
      <c r="BC5901" s="6"/>
      <c r="BD5901" s="6"/>
      <c r="BE5901" s="6"/>
      <c r="BF5901" s="6"/>
      <c r="BG5901" s="6"/>
      <c r="BH5901" s="6"/>
      <c r="BI5901" s="6"/>
      <c r="BJ5901" s="6"/>
      <c r="BK5901" s="6"/>
      <c r="BL5901" s="6"/>
      <c r="BM5901" s="6"/>
      <c r="BN5901" s="6"/>
      <c r="BO5901" s="6"/>
      <c r="BP5901" s="6"/>
      <c r="BQ5901" s="6"/>
      <c r="BR5901" s="6"/>
      <c r="BS5901" s="6"/>
      <c r="BT5901" s="6"/>
      <c r="BU5901" s="6"/>
      <c r="BV5901" s="6"/>
      <c r="BW5901" s="6"/>
      <c r="BX5901" s="6"/>
      <c r="BY5901" s="6"/>
      <c r="BZ5901" s="6"/>
      <c r="CA5901" s="6"/>
      <c r="CB5901" s="6"/>
      <c r="CC5901" s="6"/>
      <c r="CD5901" s="6"/>
      <c r="CE5901" s="6"/>
      <c r="CF5901" s="6"/>
      <c r="CG5901" s="6"/>
      <c r="CH5901" s="6"/>
      <c r="CI5901" s="6"/>
      <c r="CJ5901" s="6"/>
      <c r="CK5901" s="6"/>
      <c r="CL5901" s="6"/>
      <c r="CM5901" s="6"/>
      <c r="CN5901" s="6"/>
      <c r="CO5901" s="6"/>
      <c r="CP5901" s="6"/>
      <c r="CQ5901" s="6"/>
      <c r="CR5901" s="6"/>
      <c r="CS5901" s="6"/>
      <c r="CT5901" s="6"/>
      <c r="CU5901" s="6"/>
      <c r="CV5901" s="6"/>
      <c r="CW5901" s="6"/>
      <c r="CX5901" s="6"/>
      <c r="CY5901" s="6"/>
      <c r="CZ5901" s="6"/>
      <c r="DA5901" s="6"/>
      <c r="DB5901" s="6"/>
      <c r="DC5901" s="6"/>
      <c r="DD5901" s="6"/>
      <c r="DE5901" s="6"/>
      <c r="DF5901" s="6"/>
      <c r="DG5901" s="6"/>
      <c r="DH5901" s="6"/>
      <c r="DI5901" s="6"/>
      <c r="DJ5901" s="6"/>
    </row>
    <row r="5902" spans="15:114" ht="15" customHeight="1" x14ac:dyDescent="0.15"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6"/>
      <c r="BC5902" s="6"/>
      <c r="BD5902" s="6"/>
      <c r="BE5902" s="6"/>
      <c r="BF5902" s="6"/>
      <c r="BG5902" s="6"/>
      <c r="BH5902" s="6"/>
      <c r="BI5902" s="6"/>
      <c r="BJ5902" s="6"/>
      <c r="BK5902" s="6"/>
      <c r="BL5902" s="6"/>
      <c r="BM5902" s="6"/>
      <c r="BN5902" s="6"/>
      <c r="BO5902" s="6"/>
      <c r="BP5902" s="6"/>
      <c r="BQ5902" s="6"/>
      <c r="BR5902" s="6"/>
      <c r="BS5902" s="6"/>
      <c r="BT5902" s="6"/>
      <c r="BU5902" s="6"/>
      <c r="BV5902" s="6"/>
      <c r="BW5902" s="6"/>
      <c r="BX5902" s="6"/>
      <c r="BY5902" s="6"/>
      <c r="BZ5902" s="6"/>
      <c r="CA5902" s="6"/>
      <c r="CB5902" s="6"/>
      <c r="CC5902" s="6"/>
      <c r="CD5902" s="6"/>
      <c r="CE5902" s="6"/>
      <c r="CF5902" s="6"/>
      <c r="CG5902" s="6"/>
      <c r="CH5902" s="6"/>
      <c r="CI5902" s="6"/>
      <c r="CJ5902" s="6"/>
      <c r="CK5902" s="6"/>
      <c r="CL5902" s="6"/>
      <c r="CM5902" s="6"/>
      <c r="CN5902" s="6"/>
      <c r="CO5902" s="6"/>
      <c r="CP5902" s="6"/>
      <c r="CQ5902" s="6"/>
      <c r="CR5902" s="6"/>
      <c r="CS5902" s="6"/>
      <c r="CT5902" s="6"/>
      <c r="CU5902" s="6"/>
      <c r="CV5902" s="6"/>
      <c r="CW5902" s="6"/>
      <c r="CX5902" s="6"/>
      <c r="CY5902" s="6"/>
      <c r="CZ5902" s="6"/>
      <c r="DA5902" s="6"/>
      <c r="DB5902" s="6"/>
      <c r="DC5902" s="6"/>
      <c r="DD5902" s="6"/>
      <c r="DE5902" s="6"/>
      <c r="DF5902" s="6"/>
      <c r="DG5902" s="6"/>
      <c r="DH5902" s="6"/>
      <c r="DI5902" s="6"/>
      <c r="DJ5902" s="6"/>
    </row>
    <row r="5903" spans="15:114" ht="15" customHeight="1" x14ac:dyDescent="0.15"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6"/>
      <c r="BC5903" s="6"/>
      <c r="BD5903" s="6"/>
      <c r="BE5903" s="6"/>
      <c r="BF5903" s="6"/>
      <c r="BG5903" s="6"/>
      <c r="BH5903" s="6"/>
      <c r="BI5903" s="6"/>
      <c r="BJ5903" s="6"/>
      <c r="BK5903" s="6"/>
      <c r="BL5903" s="6"/>
      <c r="BM5903" s="6"/>
      <c r="BN5903" s="6"/>
      <c r="BO5903" s="6"/>
      <c r="BP5903" s="6"/>
      <c r="BQ5903" s="6"/>
      <c r="BR5903" s="6"/>
      <c r="BS5903" s="6"/>
      <c r="BT5903" s="6"/>
      <c r="BU5903" s="6"/>
      <c r="BV5903" s="6"/>
      <c r="BW5903" s="6"/>
      <c r="BX5903" s="6"/>
      <c r="BY5903" s="6"/>
      <c r="BZ5903" s="6"/>
      <c r="CA5903" s="6"/>
      <c r="CB5903" s="6"/>
      <c r="CC5903" s="6"/>
      <c r="CD5903" s="6"/>
      <c r="CE5903" s="6"/>
      <c r="CF5903" s="6"/>
      <c r="CG5903" s="6"/>
      <c r="CH5903" s="6"/>
      <c r="CI5903" s="6"/>
      <c r="CJ5903" s="6"/>
      <c r="CK5903" s="6"/>
      <c r="CL5903" s="6"/>
      <c r="CM5903" s="6"/>
      <c r="CN5903" s="6"/>
      <c r="CO5903" s="6"/>
      <c r="CP5903" s="6"/>
      <c r="CQ5903" s="6"/>
      <c r="CR5903" s="6"/>
      <c r="CS5903" s="6"/>
      <c r="CT5903" s="6"/>
      <c r="CU5903" s="6"/>
      <c r="CV5903" s="6"/>
      <c r="CW5903" s="6"/>
      <c r="CX5903" s="6"/>
      <c r="CY5903" s="6"/>
      <c r="CZ5903" s="6"/>
      <c r="DA5903" s="6"/>
      <c r="DB5903" s="6"/>
      <c r="DC5903" s="6"/>
      <c r="DD5903" s="6"/>
      <c r="DE5903" s="6"/>
      <c r="DF5903" s="6"/>
      <c r="DG5903" s="6"/>
      <c r="DH5903" s="6"/>
      <c r="DI5903" s="6"/>
      <c r="DJ5903" s="6"/>
    </row>
    <row r="5904" spans="15:114" ht="15" customHeight="1" x14ac:dyDescent="0.15"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  <c r="BH5904" s="6"/>
      <c r="BI5904" s="6"/>
      <c r="BJ5904" s="6"/>
      <c r="BK5904" s="6"/>
      <c r="BL5904" s="6"/>
      <c r="BM5904" s="6"/>
      <c r="BN5904" s="6"/>
      <c r="BO5904" s="6"/>
      <c r="BP5904" s="6"/>
      <c r="BQ5904" s="6"/>
      <c r="BR5904" s="6"/>
      <c r="BS5904" s="6"/>
      <c r="BT5904" s="6"/>
      <c r="BU5904" s="6"/>
      <c r="BV5904" s="6"/>
      <c r="BW5904" s="6"/>
      <c r="BX5904" s="6"/>
      <c r="BY5904" s="6"/>
      <c r="BZ5904" s="6"/>
      <c r="CA5904" s="6"/>
      <c r="CB5904" s="6"/>
      <c r="CC5904" s="6"/>
      <c r="CD5904" s="6"/>
      <c r="CE5904" s="6"/>
      <c r="CF5904" s="6"/>
      <c r="CG5904" s="6"/>
      <c r="CH5904" s="6"/>
      <c r="CI5904" s="6"/>
      <c r="CJ5904" s="6"/>
      <c r="CK5904" s="6"/>
      <c r="CL5904" s="6"/>
      <c r="CM5904" s="6"/>
      <c r="CN5904" s="6"/>
      <c r="CO5904" s="6"/>
      <c r="CP5904" s="6"/>
      <c r="CQ5904" s="6"/>
      <c r="CR5904" s="6"/>
      <c r="CS5904" s="6"/>
      <c r="CT5904" s="6"/>
      <c r="CU5904" s="6"/>
      <c r="CV5904" s="6"/>
      <c r="CW5904" s="6"/>
      <c r="CX5904" s="6"/>
      <c r="CY5904" s="6"/>
      <c r="CZ5904" s="6"/>
      <c r="DA5904" s="6"/>
      <c r="DB5904" s="6"/>
      <c r="DC5904" s="6"/>
      <c r="DD5904" s="6"/>
      <c r="DE5904" s="6"/>
      <c r="DF5904" s="6"/>
      <c r="DG5904" s="6"/>
      <c r="DH5904" s="6"/>
      <c r="DI5904" s="6"/>
      <c r="DJ5904" s="6"/>
    </row>
    <row r="5905" spans="15:114" ht="15" customHeight="1" x14ac:dyDescent="0.15"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  <c r="BH5905" s="6"/>
      <c r="BI5905" s="6"/>
      <c r="BJ5905" s="6"/>
      <c r="BK5905" s="6"/>
      <c r="BL5905" s="6"/>
      <c r="BM5905" s="6"/>
      <c r="BN5905" s="6"/>
      <c r="BO5905" s="6"/>
      <c r="BP5905" s="6"/>
      <c r="BQ5905" s="6"/>
      <c r="BR5905" s="6"/>
      <c r="BS5905" s="6"/>
      <c r="BT5905" s="6"/>
      <c r="BU5905" s="6"/>
      <c r="BV5905" s="6"/>
      <c r="BW5905" s="6"/>
      <c r="BX5905" s="6"/>
      <c r="BY5905" s="6"/>
      <c r="BZ5905" s="6"/>
      <c r="CA5905" s="6"/>
      <c r="CB5905" s="6"/>
      <c r="CC5905" s="6"/>
      <c r="CD5905" s="6"/>
      <c r="CE5905" s="6"/>
      <c r="CF5905" s="6"/>
      <c r="CG5905" s="6"/>
      <c r="CH5905" s="6"/>
      <c r="CI5905" s="6"/>
      <c r="CJ5905" s="6"/>
      <c r="CK5905" s="6"/>
      <c r="CL5905" s="6"/>
      <c r="CM5905" s="6"/>
      <c r="CN5905" s="6"/>
      <c r="CO5905" s="6"/>
      <c r="CP5905" s="6"/>
      <c r="CQ5905" s="6"/>
      <c r="CR5905" s="6"/>
      <c r="CS5905" s="6"/>
      <c r="CT5905" s="6"/>
      <c r="CU5905" s="6"/>
      <c r="CV5905" s="6"/>
      <c r="CW5905" s="6"/>
      <c r="CX5905" s="6"/>
      <c r="CY5905" s="6"/>
      <c r="CZ5905" s="6"/>
      <c r="DA5905" s="6"/>
      <c r="DB5905" s="6"/>
      <c r="DC5905" s="6"/>
      <c r="DD5905" s="6"/>
      <c r="DE5905" s="6"/>
      <c r="DF5905" s="6"/>
      <c r="DG5905" s="6"/>
      <c r="DH5905" s="6"/>
      <c r="DI5905" s="6"/>
      <c r="DJ5905" s="6"/>
    </row>
    <row r="5906" spans="15:114" ht="15" customHeight="1" x14ac:dyDescent="0.15"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6"/>
      <c r="BC5906" s="6"/>
      <c r="BD5906" s="6"/>
      <c r="BE5906" s="6"/>
      <c r="BF5906" s="6"/>
      <c r="BG5906" s="6"/>
      <c r="BH5906" s="6"/>
      <c r="BI5906" s="6"/>
      <c r="BJ5906" s="6"/>
      <c r="BK5906" s="6"/>
      <c r="BL5906" s="6"/>
      <c r="BM5906" s="6"/>
      <c r="BN5906" s="6"/>
      <c r="BO5906" s="6"/>
      <c r="BP5906" s="6"/>
      <c r="BQ5906" s="6"/>
      <c r="BR5906" s="6"/>
      <c r="BS5906" s="6"/>
      <c r="BT5906" s="6"/>
      <c r="BU5906" s="6"/>
      <c r="BV5906" s="6"/>
      <c r="BW5906" s="6"/>
      <c r="BX5906" s="6"/>
      <c r="BY5906" s="6"/>
      <c r="BZ5906" s="6"/>
      <c r="CA5906" s="6"/>
      <c r="CB5906" s="6"/>
      <c r="CC5906" s="6"/>
      <c r="CD5906" s="6"/>
      <c r="CE5906" s="6"/>
      <c r="CF5906" s="6"/>
      <c r="CG5906" s="6"/>
      <c r="CH5906" s="6"/>
      <c r="CI5906" s="6"/>
      <c r="CJ5906" s="6"/>
      <c r="CK5906" s="6"/>
      <c r="CL5906" s="6"/>
      <c r="CM5906" s="6"/>
      <c r="CN5906" s="6"/>
      <c r="CO5906" s="6"/>
      <c r="CP5906" s="6"/>
      <c r="CQ5906" s="6"/>
      <c r="CR5906" s="6"/>
      <c r="CS5906" s="6"/>
      <c r="CT5906" s="6"/>
      <c r="CU5906" s="6"/>
      <c r="CV5906" s="6"/>
      <c r="CW5906" s="6"/>
      <c r="CX5906" s="6"/>
      <c r="CY5906" s="6"/>
      <c r="CZ5906" s="6"/>
      <c r="DA5906" s="6"/>
      <c r="DB5906" s="6"/>
      <c r="DC5906" s="6"/>
      <c r="DD5906" s="6"/>
      <c r="DE5906" s="6"/>
      <c r="DF5906" s="6"/>
      <c r="DG5906" s="6"/>
      <c r="DH5906" s="6"/>
      <c r="DI5906" s="6"/>
      <c r="DJ5906" s="6"/>
    </row>
    <row r="5907" spans="15:114" ht="15" customHeight="1" x14ac:dyDescent="0.15"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6"/>
      <c r="BC5907" s="6"/>
      <c r="BD5907" s="6"/>
      <c r="BE5907" s="6"/>
      <c r="BF5907" s="6"/>
      <c r="BG5907" s="6"/>
      <c r="BH5907" s="6"/>
      <c r="BI5907" s="6"/>
      <c r="BJ5907" s="6"/>
      <c r="BK5907" s="6"/>
      <c r="BL5907" s="6"/>
      <c r="BM5907" s="6"/>
      <c r="BN5907" s="6"/>
      <c r="BO5907" s="6"/>
      <c r="BP5907" s="6"/>
      <c r="BQ5907" s="6"/>
      <c r="BR5907" s="6"/>
      <c r="BS5907" s="6"/>
      <c r="BT5907" s="6"/>
      <c r="BU5907" s="6"/>
      <c r="BV5907" s="6"/>
      <c r="BW5907" s="6"/>
      <c r="BX5907" s="6"/>
      <c r="BY5907" s="6"/>
      <c r="BZ5907" s="6"/>
      <c r="CA5907" s="6"/>
      <c r="CB5907" s="6"/>
      <c r="CC5907" s="6"/>
      <c r="CD5907" s="6"/>
      <c r="CE5907" s="6"/>
      <c r="CF5907" s="6"/>
      <c r="CG5907" s="6"/>
      <c r="CH5907" s="6"/>
      <c r="CI5907" s="6"/>
      <c r="CJ5907" s="6"/>
      <c r="CK5907" s="6"/>
      <c r="CL5907" s="6"/>
      <c r="CM5907" s="6"/>
      <c r="CN5907" s="6"/>
      <c r="CO5907" s="6"/>
      <c r="CP5907" s="6"/>
      <c r="CQ5907" s="6"/>
      <c r="CR5907" s="6"/>
      <c r="CS5907" s="6"/>
      <c r="CT5907" s="6"/>
      <c r="CU5907" s="6"/>
      <c r="CV5907" s="6"/>
      <c r="CW5907" s="6"/>
      <c r="CX5907" s="6"/>
      <c r="CY5907" s="6"/>
      <c r="CZ5907" s="6"/>
      <c r="DA5907" s="6"/>
      <c r="DB5907" s="6"/>
      <c r="DC5907" s="6"/>
      <c r="DD5907" s="6"/>
      <c r="DE5907" s="6"/>
      <c r="DF5907" s="6"/>
      <c r="DG5907" s="6"/>
      <c r="DH5907" s="6"/>
      <c r="DI5907" s="6"/>
      <c r="DJ5907" s="6"/>
    </row>
    <row r="5908" spans="15:114" ht="15" customHeight="1" x14ac:dyDescent="0.15"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6"/>
      <c r="BC5908" s="6"/>
      <c r="BD5908" s="6"/>
      <c r="BE5908" s="6"/>
      <c r="BF5908" s="6"/>
      <c r="BG5908" s="6"/>
      <c r="BH5908" s="6"/>
      <c r="BI5908" s="6"/>
      <c r="BJ5908" s="6"/>
      <c r="BK5908" s="6"/>
      <c r="BL5908" s="6"/>
      <c r="BM5908" s="6"/>
      <c r="BN5908" s="6"/>
      <c r="BO5908" s="6"/>
      <c r="BP5908" s="6"/>
      <c r="BQ5908" s="6"/>
      <c r="BR5908" s="6"/>
      <c r="BS5908" s="6"/>
      <c r="BT5908" s="6"/>
      <c r="BU5908" s="6"/>
      <c r="BV5908" s="6"/>
      <c r="BW5908" s="6"/>
      <c r="BX5908" s="6"/>
      <c r="BY5908" s="6"/>
      <c r="BZ5908" s="6"/>
      <c r="CA5908" s="6"/>
      <c r="CB5908" s="6"/>
      <c r="CC5908" s="6"/>
      <c r="CD5908" s="6"/>
      <c r="CE5908" s="6"/>
      <c r="CF5908" s="6"/>
      <c r="CG5908" s="6"/>
      <c r="CH5908" s="6"/>
      <c r="CI5908" s="6"/>
      <c r="CJ5908" s="6"/>
      <c r="CK5908" s="6"/>
      <c r="CL5908" s="6"/>
      <c r="CM5908" s="6"/>
      <c r="CN5908" s="6"/>
      <c r="CO5908" s="6"/>
      <c r="CP5908" s="6"/>
      <c r="CQ5908" s="6"/>
      <c r="CR5908" s="6"/>
      <c r="CS5908" s="6"/>
      <c r="CT5908" s="6"/>
      <c r="CU5908" s="6"/>
      <c r="CV5908" s="6"/>
      <c r="CW5908" s="6"/>
      <c r="CX5908" s="6"/>
      <c r="CY5908" s="6"/>
      <c r="CZ5908" s="6"/>
      <c r="DA5908" s="6"/>
      <c r="DB5908" s="6"/>
      <c r="DC5908" s="6"/>
      <c r="DD5908" s="6"/>
      <c r="DE5908" s="6"/>
      <c r="DF5908" s="6"/>
      <c r="DG5908" s="6"/>
      <c r="DH5908" s="6"/>
      <c r="DI5908" s="6"/>
      <c r="DJ5908" s="6"/>
    </row>
    <row r="5909" spans="15:114" ht="15" customHeight="1" x14ac:dyDescent="0.15"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6"/>
      <c r="BC5909" s="6"/>
      <c r="BD5909" s="6"/>
      <c r="BE5909" s="6"/>
      <c r="BF5909" s="6"/>
      <c r="BG5909" s="6"/>
      <c r="BH5909" s="6"/>
      <c r="BI5909" s="6"/>
      <c r="BJ5909" s="6"/>
      <c r="BK5909" s="6"/>
      <c r="BL5909" s="6"/>
      <c r="BM5909" s="6"/>
      <c r="BN5909" s="6"/>
      <c r="BO5909" s="6"/>
      <c r="BP5909" s="6"/>
      <c r="BQ5909" s="6"/>
      <c r="BR5909" s="6"/>
      <c r="BS5909" s="6"/>
      <c r="BT5909" s="6"/>
      <c r="BU5909" s="6"/>
      <c r="BV5909" s="6"/>
      <c r="BW5909" s="6"/>
      <c r="BX5909" s="6"/>
      <c r="BY5909" s="6"/>
      <c r="BZ5909" s="6"/>
      <c r="CA5909" s="6"/>
      <c r="CB5909" s="6"/>
      <c r="CC5909" s="6"/>
      <c r="CD5909" s="6"/>
      <c r="CE5909" s="6"/>
      <c r="CF5909" s="6"/>
      <c r="CG5909" s="6"/>
      <c r="CH5909" s="6"/>
      <c r="CI5909" s="6"/>
      <c r="CJ5909" s="6"/>
      <c r="CK5909" s="6"/>
      <c r="CL5909" s="6"/>
      <c r="CM5909" s="6"/>
      <c r="CN5909" s="6"/>
      <c r="CO5909" s="6"/>
      <c r="CP5909" s="6"/>
      <c r="CQ5909" s="6"/>
      <c r="CR5909" s="6"/>
      <c r="CS5909" s="6"/>
      <c r="CT5909" s="6"/>
      <c r="CU5909" s="6"/>
      <c r="CV5909" s="6"/>
      <c r="CW5909" s="6"/>
      <c r="CX5909" s="6"/>
      <c r="CY5909" s="6"/>
      <c r="CZ5909" s="6"/>
      <c r="DA5909" s="6"/>
      <c r="DB5909" s="6"/>
      <c r="DC5909" s="6"/>
      <c r="DD5909" s="6"/>
      <c r="DE5909" s="6"/>
      <c r="DF5909" s="6"/>
      <c r="DG5909" s="6"/>
      <c r="DH5909" s="6"/>
      <c r="DI5909" s="6"/>
      <c r="DJ5909" s="6"/>
    </row>
    <row r="5910" spans="15:114" ht="15" customHeight="1" x14ac:dyDescent="0.15"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6"/>
      <c r="BC5910" s="6"/>
      <c r="BD5910" s="6"/>
      <c r="BE5910" s="6"/>
      <c r="BF5910" s="6"/>
      <c r="BG5910" s="6"/>
      <c r="BH5910" s="6"/>
      <c r="BI5910" s="6"/>
      <c r="BJ5910" s="6"/>
      <c r="BK5910" s="6"/>
      <c r="BL5910" s="6"/>
      <c r="BM5910" s="6"/>
      <c r="BN5910" s="6"/>
      <c r="BO5910" s="6"/>
      <c r="BP5910" s="6"/>
      <c r="BQ5910" s="6"/>
      <c r="BR5910" s="6"/>
      <c r="BS5910" s="6"/>
      <c r="BT5910" s="6"/>
      <c r="BU5910" s="6"/>
      <c r="BV5910" s="6"/>
      <c r="BW5910" s="6"/>
      <c r="BX5910" s="6"/>
      <c r="BY5910" s="6"/>
      <c r="BZ5910" s="6"/>
      <c r="CA5910" s="6"/>
      <c r="CB5910" s="6"/>
      <c r="CC5910" s="6"/>
      <c r="CD5910" s="6"/>
      <c r="CE5910" s="6"/>
      <c r="CF5910" s="6"/>
      <c r="CG5910" s="6"/>
      <c r="CH5910" s="6"/>
      <c r="CI5910" s="6"/>
      <c r="CJ5910" s="6"/>
      <c r="CK5910" s="6"/>
      <c r="CL5910" s="6"/>
      <c r="CM5910" s="6"/>
      <c r="CN5910" s="6"/>
      <c r="CO5910" s="6"/>
      <c r="CP5910" s="6"/>
      <c r="CQ5910" s="6"/>
      <c r="CR5910" s="6"/>
      <c r="CS5910" s="6"/>
      <c r="CT5910" s="6"/>
      <c r="CU5910" s="6"/>
      <c r="CV5910" s="6"/>
      <c r="CW5910" s="6"/>
      <c r="CX5910" s="6"/>
      <c r="CY5910" s="6"/>
      <c r="CZ5910" s="6"/>
      <c r="DA5910" s="6"/>
      <c r="DB5910" s="6"/>
      <c r="DC5910" s="6"/>
      <c r="DD5910" s="6"/>
      <c r="DE5910" s="6"/>
      <c r="DF5910" s="6"/>
      <c r="DG5910" s="6"/>
      <c r="DH5910" s="6"/>
      <c r="DI5910" s="6"/>
      <c r="DJ5910" s="6"/>
    </row>
    <row r="5911" spans="15:114" ht="15" customHeight="1" x14ac:dyDescent="0.15"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6"/>
      <c r="BC5911" s="6"/>
      <c r="BD5911" s="6"/>
      <c r="BE5911" s="6"/>
      <c r="BF5911" s="6"/>
      <c r="BG5911" s="6"/>
      <c r="BH5911" s="6"/>
      <c r="BI5911" s="6"/>
      <c r="BJ5911" s="6"/>
      <c r="BK5911" s="6"/>
      <c r="BL5911" s="6"/>
      <c r="BM5911" s="6"/>
      <c r="BN5911" s="6"/>
      <c r="BO5911" s="6"/>
      <c r="BP5911" s="6"/>
      <c r="BQ5911" s="6"/>
      <c r="BR5911" s="6"/>
      <c r="BS5911" s="6"/>
      <c r="BT5911" s="6"/>
      <c r="BU5911" s="6"/>
      <c r="BV5911" s="6"/>
      <c r="BW5911" s="6"/>
      <c r="BX5911" s="6"/>
      <c r="BY5911" s="6"/>
      <c r="BZ5911" s="6"/>
      <c r="CA5911" s="6"/>
      <c r="CB5911" s="6"/>
      <c r="CC5911" s="6"/>
      <c r="CD5911" s="6"/>
      <c r="CE5911" s="6"/>
      <c r="CF5911" s="6"/>
      <c r="CG5911" s="6"/>
      <c r="CH5911" s="6"/>
      <c r="CI5911" s="6"/>
      <c r="CJ5911" s="6"/>
      <c r="CK5911" s="6"/>
      <c r="CL5911" s="6"/>
      <c r="CM5911" s="6"/>
      <c r="CN5911" s="6"/>
      <c r="CO5911" s="6"/>
      <c r="CP5911" s="6"/>
      <c r="CQ5911" s="6"/>
      <c r="CR5911" s="6"/>
      <c r="CS5911" s="6"/>
      <c r="CT5911" s="6"/>
      <c r="CU5911" s="6"/>
      <c r="CV5911" s="6"/>
      <c r="CW5911" s="6"/>
      <c r="CX5911" s="6"/>
      <c r="CY5911" s="6"/>
      <c r="CZ5911" s="6"/>
      <c r="DA5911" s="6"/>
      <c r="DB5911" s="6"/>
      <c r="DC5911" s="6"/>
      <c r="DD5911" s="6"/>
      <c r="DE5911" s="6"/>
      <c r="DF5911" s="6"/>
      <c r="DG5911" s="6"/>
      <c r="DH5911" s="6"/>
      <c r="DI5911" s="6"/>
      <c r="DJ5911" s="6"/>
    </row>
    <row r="5912" spans="15:114" ht="15" customHeight="1" x14ac:dyDescent="0.15"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6"/>
      <c r="BC5912" s="6"/>
      <c r="BD5912" s="6"/>
      <c r="BE5912" s="6"/>
      <c r="BF5912" s="6"/>
      <c r="BG5912" s="6"/>
      <c r="BH5912" s="6"/>
      <c r="BI5912" s="6"/>
      <c r="BJ5912" s="6"/>
      <c r="BK5912" s="6"/>
      <c r="BL5912" s="6"/>
      <c r="BM5912" s="6"/>
      <c r="BN5912" s="6"/>
      <c r="BO5912" s="6"/>
      <c r="BP5912" s="6"/>
      <c r="BQ5912" s="6"/>
      <c r="BR5912" s="6"/>
      <c r="BS5912" s="6"/>
      <c r="BT5912" s="6"/>
      <c r="BU5912" s="6"/>
      <c r="BV5912" s="6"/>
      <c r="BW5912" s="6"/>
      <c r="BX5912" s="6"/>
      <c r="BY5912" s="6"/>
      <c r="BZ5912" s="6"/>
      <c r="CA5912" s="6"/>
      <c r="CB5912" s="6"/>
      <c r="CC5912" s="6"/>
      <c r="CD5912" s="6"/>
      <c r="CE5912" s="6"/>
      <c r="CF5912" s="6"/>
      <c r="CG5912" s="6"/>
      <c r="CH5912" s="6"/>
      <c r="CI5912" s="6"/>
      <c r="CJ5912" s="6"/>
      <c r="CK5912" s="6"/>
      <c r="CL5912" s="6"/>
      <c r="CM5912" s="6"/>
      <c r="CN5912" s="6"/>
      <c r="CO5912" s="6"/>
      <c r="CP5912" s="6"/>
      <c r="CQ5912" s="6"/>
      <c r="CR5912" s="6"/>
      <c r="CS5912" s="6"/>
      <c r="CT5912" s="6"/>
      <c r="CU5912" s="6"/>
      <c r="CV5912" s="6"/>
      <c r="CW5912" s="6"/>
      <c r="CX5912" s="6"/>
      <c r="CY5912" s="6"/>
      <c r="CZ5912" s="6"/>
      <c r="DA5912" s="6"/>
      <c r="DB5912" s="6"/>
      <c r="DC5912" s="6"/>
      <c r="DD5912" s="6"/>
      <c r="DE5912" s="6"/>
      <c r="DF5912" s="6"/>
      <c r="DG5912" s="6"/>
      <c r="DH5912" s="6"/>
      <c r="DI5912" s="6"/>
      <c r="DJ5912" s="6"/>
    </row>
    <row r="5913" spans="15:114" ht="15" customHeight="1" x14ac:dyDescent="0.15"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6"/>
      <c r="BC5913" s="6"/>
      <c r="BD5913" s="6"/>
      <c r="BE5913" s="6"/>
      <c r="BF5913" s="6"/>
      <c r="BG5913" s="6"/>
      <c r="BH5913" s="6"/>
      <c r="BI5913" s="6"/>
      <c r="BJ5913" s="6"/>
      <c r="BK5913" s="6"/>
      <c r="BL5913" s="6"/>
      <c r="BM5913" s="6"/>
      <c r="BN5913" s="6"/>
      <c r="BO5913" s="6"/>
      <c r="BP5913" s="6"/>
      <c r="BQ5913" s="6"/>
      <c r="BR5913" s="6"/>
      <c r="BS5913" s="6"/>
      <c r="BT5913" s="6"/>
      <c r="BU5913" s="6"/>
      <c r="BV5913" s="6"/>
      <c r="BW5913" s="6"/>
      <c r="BX5913" s="6"/>
      <c r="BY5913" s="6"/>
      <c r="BZ5913" s="6"/>
      <c r="CA5913" s="6"/>
      <c r="CB5913" s="6"/>
      <c r="CC5913" s="6"/>
      <c r="CD5913" s="6"/>
      <c r="CE5913" s="6"/>
      <c r="CF5913" s="6"/>
      <c r="CG5913" s="6"/>
      <c r="CH5913" s="6"/>
      <c r="CI5913" s="6"/>
      <c r="CJ5913" s="6"/>
      <c r="CK5913" s="6"/>
      <c r="CL5913" s="6"/>
      <c r="CM5913" s="6"/>
      <c r="CN5913" s="6"/>
      <c r="CO5913" s="6"/>
      <c r="CP5913" s="6"/>
      <c r="CQ5913" s="6"/>
      <c r="CR5913" s="6"/>
      <c r="CS5913" s="6"/>
      <c r="CT5913" s="6"/>
      <c r="CU5913" s="6"/>
      <c r="CV5913" s="6"/>
      <c r="CW5913" s="6"/>
      <c r="CX5913" s="6"/>
      <c r="CY5913" s="6"/>
      <c r="CZ5913" s="6"/>
      <c r="DA5913" s="6"/>
      <c r="DB5913" s="6"/>
      <c r="DC5913" s="6"/>
      <c r="DD5913" s="6"/>
      <c r="DE5913" s="6"/>
      <c r="DF5913" s="6"/>
      <c r="DG5913" s="6"/>
      <c r="DH5913" s="6"/>
      <c r="DI5913" s="6"/>
      <c r="DJ5913" s="6"/>
    </row>
    <row r="5914" spans="15:114" ht="15" customHeight="1" x14ac:dyDescent="0.15"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6"/>
      <c r="BC5914" s="6"/>
      <c r="BD5914" s="6"/>
      <c r="BE5914" s="6"/>
      <c r="BF5914" s="6"/>
      <c r="BG5914" s="6"/>
      <c r="BH5914" s="6"/>
      <c r="BI5914" s="6"/>
      <c r="BJ5914" s="6"/>
      <c r="BK5914" s="6"/>
      <c r="BL5914" s="6"/>
      <c r="BM5914" s="6"/>
      <c r="BN5914" s="6"/>
      <c r="BO5914" s="6"/>
      <c r="BP5914" s="6"/>
      <c r="BQ5914" s="6"/>
      <c r="BR5914" s="6"/>
      <c r="BS5914" s="6"/>
      <c r="BT5914" s="6"/>
      <c r="BU5914" s="6"/>
      <c r="BV5914" s="6"/>
      <c r="BW5914" s="6"/>
      <c r="BX5914" s="6"/>
      <c r="BY5914" s="6"/>
      <c r="BZ5914" s="6"/>
      <c r="CA5914" s="6"/>
      <c r="CB5914" s="6"/>
      <c r="CC5914" s="6"/>
      <c r="CD5914" s="6"/>
      <c r="CE5914" s="6"/>
      <c r="CF5914" s="6"/>
      <c r="CG5914" s="6"/>
      <c r="CH5914" s="6"/>
      <c r="CI5914" s="6"/>
      <c r="CJ5914" s="6"/>
      <c r="CK5914" s="6"/>
      <c r="CL5914" s="6"/>
      <c r="CM5914" s="6"/>
      <c r="CN5914" s="6"/>
      <c r="CO5914" s="6"/>
      <c r="CP5914" s="6"/>
      <c r="CQ5914" s="6"/>
      <c r="CR5914" s="6"/>
      <c r="CS5914" s="6"/>
      <c r="CT5914" s="6"/>
      <c r="CU5914" s="6"/>
      <c r="CV5914" s="6"/>
      <c r="CW5914" s="6"/>
      <c r="CX5914" s="6"/>
      <c r="CY5914" s="6"/>
      <c r="CZ5914" s="6"/>
      <c r="DA5914" s="6"/>
      <c r="DB5914" s="6"/>
      <c r="DC5914" s="6"/>
      <c r="DD5914" s="6"/>
      <c r="DE5914" s="6"/>
      <c r="DF5914" s="6"/>
      <c r="DG5914" s="6"/>
      <c r="DH5914" s="6"/>
      <c r="DI5914" s="6"/>
      <c r="DJ5914" s="6"/>
    </row>
    <row r="5915" spans="15:114" ht="15" customHeight="1" x14ac:dyDescent="0.15"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6"/>
      <c r="BD5915" s="6"/>
      <c r="BE5915" s="6"/>
      <c r="BF5915" s="6"/>
      <c r="BG5915" s="6"/>
      <c r="BH5915" s="6"/>
      <c r="BI5915" s="6"/>
      <c r="BJ5915" s="6"/>
      <c r="BK5915" s="6"/>
      <c r="BL5915" s="6"/>
      <c r="BM5915" s="6"/>
      <c r="BN5915" s="6"/>
      <c r="BO5915" s="6"/>
      <c r="BP5915" s="6"/>
      <c r="BQ5915" s="6"/>
      <c r="BR5915" s="6"/>
      <c r="BS5915" s="6"/>
      <c r="BT5915" s="6"/>
      <c r="BU5915" s="6"/>
      <c r="BV5915" s="6"/>
      <c r="BW5915" s="6"/>
      <c r="BX5915" s="6"/>
      <c r="BY5915" s="6"/>
      <c r="BZ5915" s="6"/>
      <c r="CA5915" s="6"/>
      <c r="CB5915" s="6"/>
      <c r="CC5915" s="6"/>
      <c r="CD5915" s="6"/>
      <c r="CE5915" s="6"/>
      <c r="CF5915" s="6"/>
      <c r="CG5915" s="6"/>
      <c r="CH5915" s="6"/>
      <c r="CI5915" s="6"/>
      <c r="CJ5915" s="6"/>
      <c r="CK5915" s="6"/>
      <c r="CL5915" s="6"/>
      <c r="CM5915" s="6"/>
      <c r="CN5915" s="6"/>
      <c r="CO5915" s="6"/>
      <c r="CP5915" s="6"/>
      <c r="CQ5915" s="6"/>
      <c r="CR5915" s="6"/>
      <c r="CS5915" s="6"/>
      <c r="CT5915" s="6"/>
      <c r="CU5915" s="6"/>
      <c r="CV5915" s="6"/>
      <c r="CW5915" s="6"/>
      <c r="CX5915" s="6"/>
      <c r="CY5915" s="6"/>
      <c r="CZ5915" s="6"/>
      <c r="DA5915" s="6"/>
      <c r="DB5915" s="6"/>
      <c r="DC5915" s="6"/>
      <c r="DD5915" s="6"/>
      <c r="DE5915" s="6"/>
      <c r="DF5915" s="6"/>
      <c r="DG5915" s="6"/>
      <c r="DH5915" s="6"/>
      <c r="DI5915" s="6"/>
      <c r="DJ5915" s="6"/>
    </row>
    <row r="5916" spans="15:114" ht="15" customHeight="1" x14ac:dyDescent="0.15"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6"/>
      <c r="BC5916" s="6"/>
      <c r="BD5916" s="6"/>
      <c r="BE5916" s="6"/>
      <c r="BF5916" s="6"/>
      <c r="BG5916" s="6"/>
      <c r="BH5916" s="6"/>
      <c r="BI5916" s="6"/>
      <c r="BJ5916" s="6"/>
      <c r="BK5916" s="6"/>
      <c r="BL5916" s="6"/>
      <c r="BM5916" s="6"/>
      <c r="BN5916" s="6"/>
      <c r="BO5916" s="6"/>
      <c r="BP5916" s="6"/>
      <c r="BQ5916" s="6"/>
      <c r="BR5916" s="6"/>
      <c r="BS5916" s="6"/>
      <c r="BT5916" s="6"/>
      <c r="BU5916" s="6"/>
      <c r="BV5916" s="6"/>
      <c r="BW5916" s="6"/>
      <c r="BX5916" s="6"/>
      <c r="BY5916" s="6"/>
      <c r="BZ5916" s="6"/>
      <c r="CA5916" s="6"/>
      <c r="CB5916" s="6"/>
      <c r="CC5916" s="6"/>
      <c r="CD5916" s="6"/>
      <c r="CE5916" s="6"/>
      <c r="CF5916" s="6"/>
      <c r="CG5916" s="6"/>
      <c r="CH5916" s="6"/>
      <c r="CI5916" s="6"/>
      <c r="CJ5916" s="6"/>
      <c r="CK5916" s="6"/>
      <c r="CL5916" s="6"/>
      <c r="CM5916" s="6"/>
      <c r="CN5916" s="6"/>
      <c r="CO5916" s="6"/>
      <c r="CP5916" s="6"/>
      <c r="CQ5916" s="6"/>
      <c r="CR5916" s="6"/>
      <c r="CS5916" s="6"/>
      <c r="CT5916" s="6"/>
      <c r="CU5916" s="6"/>
      <c r="CV5916" s="6"/>
      <c r="CW5916" s="6"/>
      <c r="CX5916" s="6"/>
      <c r="CY5916" s="6"/>
      <c r="CZ5916" s="6"/>
      <c r="DA5916" s="6"/>
      <c r="DB5916" s="6"/>
      <c r="DC5916" s="6"/>
      <c r="DD5916" s="6"/>
      <c r="DE5916" s="6"/>
      <c r="DF5916" s="6"/>
      <c r="DG5916" s="6"/>
      <c r="DH5916" s="6"/>
      <c r="DI5916" s="6"/>
      <c r="DJ5916" s="6"/>
    </row>
    <row r="5917" spans="15:114" ht="15" customHeight="1" x14ac:dyDescent="0.15"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6"/>
      <c r="BC5917" s="6"/>
      <c r="BD5917" s="6"/>
      <c r="BE5917" s="6"/>
      <c r="BF5917" s="6"/>
      <c r="BG5917" s="6"/>
      <c r="BH5917" s="6"/>
      <c r="BI5917" s="6"/>
      <c r="BJ5917" s="6"/>
      <c r="BK5917" s="6"/>
      <c r="BL5917" s="6"/>
      <c r="BM5917" s="6"/>
      <c r="BN5917" s="6"/>
      <c r="BO5917" s="6"/>
      <c r="BP5917" s="6"/>
      <c r="BQ5917" s="6"/>
      <c r="BR5917" s="6"/>
      <c r="BS5917" s="6"/>
      <c r="BT5917" s="6"/>
      <c r="BU5917" s="6"/>
      <c r="BV5917" s="6"/>
      <c r="BW5917" s="6"/>
      <c r="BX5917" s="6"/>
      <c r="BY5917" s="6"/>
      <c r="BZ5917" s="6"/>
      <c r="CA5917" s="6"/>
      <c r="CB5917" s="6"/>
      <c r="CC5917" s="6"/>
      <c r="CD5917" s="6"/>
      <c r="CE5917" s="6"/>
      <c r="CF5917" s="6"/>
      <c r="CG5917" s="6"/>
      <c r="CH5917" s="6"/>
      <c r="CI5917" s="6"/>
      <c r="CJ5917" s="6"/>
      <c r="CK5917" s="6"/>
      <c r="CL5917" s="6"/>
      <c r="CM5917" s="6"/>
      <c r="CN5917" s="6"/>
      <c r="CO5917" s="6"/>
      <c r="CP5917" s="6"/>
      <c r="CQ5917" s="6"/>
      <c r="CR5917" s="6"/>
      <c r="CS5917" s="6"/>
      <c r="CT5917" s="6"/>
      <c r="CU5917" s="6"/>
      <c r="CV5917" s="6"/>
      <c r="CW5917" s="6"/>
      <c r="CX5917" s="6"/>
      <c r="CY5917" s="6"/>
      <c r="CZ5917" s="6"/>
      <c r="DA5917" s="6"/>
      <c r="DB5917" s="6"/>
      <c r="DC5917" s="6"/>
      <c r="DD5917" s="6"/>
      <c r="DE5917" s="6"/>
      <c r="DF5917" s="6"/>
      <c r="DG5917" s="6"/>
      <c r="DH5917" s="6"/>
      <c r="DI5917" s="6"/>
      <c r="DJ5917" s="6"/>
    </row>
    <row r="5918" spans="15:114" ht="15" customHeight="1" x14ac:dyDescent="0.15"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6"/>
      <c r="BC5918" s="6"/>
      <c r="BD5918" s="6"/>
      <c r="BE5918" s="6"/>
      <c r="BF5918" s="6"/>
      <c r="BG5918" s="6"/>
      <c r="BH5918" s="6"/>
      <c r="BI5918" s="6"/>
      <c r="BJ5918" s="6"/>
      <c r="BK5918" s="6"/>
      <c r="BL5918" s="6"/>
      <c r="BM5918" s="6"/>
      <c r="BN5918" s="6"/>
      <c r="BO5918" s="6"/>
      <c r="BP5918" s="6"/>
      <c r="BQ5918" s="6"/>
      <c r="BR5918" s="6"/>
      <c r="BS5918" s="6"/>
      <c r="BT5918" s="6"/>
      <c r="BU5918" s="6"/>
      <c r="BV5918" s="6"/>
      <c r="BW5918" s="6"/>
      <c r="BX5918" s="6"/>
      <c r="BY5918" s="6"/>
      <c r="BZ5918" s="6"/>
      <c r="CA5918" s="6"/>
      <c r="CB5918" s="6"/>
      <c r="CC5918" s="6"/>
      <c r="CD5918" s="6"/>
      <c r="CE5918" s="6"/>
      <c r="CF5918" s="6"/>
      <c r="CG5918" s="6"/>
      <c r="CH5918" s="6"/>
      <c r="CI5918" s="6"/>
      <c r="CJ5918" s="6"/>
      <c r="CK5918" s="6"/>
      <c r="CL5918" s="6"/>
      <c r="CM5918" s="6"/>
      <c r="CN5918" s="6"/>
      <c r="CO5918" s="6"/>
      <c r="CP5918" s="6"/>
      <c r="CQ5918" s="6"/>
      <c r="CR5918" s="6"/>
      <c r="CS5918" s="6"/>
      <c r="CT5918" s="6"/>
      <c r="CU5918" s="6"/>
      <c r="CV5918" s="6"/>
      <c r="CW5918" s="6"/>
      <c r="CX5918" s="6"/>
      <c r="CY5918" s="6"/>
      <c r="CZ5918" s="6"/>
      <c r="DA5918" s="6"/>
      <c r="DB5918" s="6"/>
      <c r="DC5918" s="6"/>
      <c r="DD5918" s="6"/>
      <c r="DE5918" s="6"/>
      <c r="DF5918" s="6"/>
      <c r="DG5918" s="6"/>
      <c r="DH5918" s="6"/>
      <c r="DI5918" s="6"/>
      <c r="DJ5918" s="6"/>
    </row>
    <row r="5919" spans="15:114" ht="15" customHeight="1" x14ac:dyDescent="0.15"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6"/>
      <c r="BC5919" s="6"/>
      <c r="BD5919" s="6"/>
      <c r="BE5919" s="6"/>
      <c r="BF5919" s="6"/>
      <c r="BG5919" s="6"/>
      <c r="BH5919" s="6"/>
      <c r="BI5919" s="6"/>
      <c r="BJ5919" s="6"/>
      <c r="BK5919" s="6"/>
      <c r="BL5919" s="6"/>
      <c r="BM5919" s="6"/>
      <c r="BN5919" s="6"/>
      <c r="BO5919" s="6"/>
      <c r="BP5919" s="6"/>
      <c r="BQ5919" s="6"/>
      <c r="BR5919" s="6"/>
      <c r="BS5919" s="6"/>
      <c r="BT5919" s="6"/>
      <c r="BU5919" s="6"/>
      <c r="BV5919" s="6"/>
      <c r="BW5919" s="6"/>
      <c r="BX5919" s="6"/>
      <c r="BY5919" s="6"/>
      <c r="BZ5919" s="6"/>
      <c r="CA5919" s="6"/>
      <c r="CB5919" s="6"/>
      <c r="CC5919" s="6"/>
      <c r="CD5919" s="6"/>
      <c r="CE5919" s="6"/>
      <c r="CF5919" s="6"/>
      <c r="CG5919" s="6"/>
      <c r="CH5919" s="6"/>
      <c r="CI5919" s="6"/>
      <c r="CJ5919" s="6"/>
      <c r="CK5919" s="6"/>
      <c r="CL5919" s="6"/>
      <c r="CM5919" s="6"/>
      <c r="CN5919" s="6"/>
      <c r="CO5919" s="6"/>
      <c r="CP5919" s="6"/>
      <c r="CQ5919" s="6"/>
      <c r="CR5919" s="6"/>
      <c r="CS5919" s="6"/>
      <c r="CT5919" s="6"/>
      <c r="CU5919" s="6"/>
      <c r="CV5919" s="6"/>
      <c r="CW5919" s="6"/>
      <c r="CX5919" s="6"/>
      <c r="CY5919" s="6"/>
      <c r="CZ5919" s="6"/>
      <c r="DA5919" s="6"/>
      <c r="DB5919" s="6"/>
      <c r="DC5919" s="6"/>
      <c r="DD5919" s="6"/>
      <c r="DE5919" s="6"/>
      <c r="DF5919" s="6"/>
      <c r="DG5919" s="6"/>
      <c r="DH5919" s="6"/>
      <c r="DI5919" s="6"/>
      <c r="DJ5919" s="6"/>
    </row>
    <row r="5920" spans="15:114" ht="15" customHeight="1" x14ac:dyDescent="0.15"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  <c r="BH5920" s="6"/>
      <c r="BI5920" s="6"/>
      <c r="BJ5920" s="6"/>
      <c r="BK5920" s="6"/>
      <c r="BL5920" s="6"/>
      <c r="BM5920" s="6"/>
      <c r="BN5920" s="6"/>
      <c r="BO5920" s="6"/>
      <c r="BP5920" s="6"/>
      <c r="BQ5920" s="6"/>
      <c r="BR5920" s="6"/>
      <c r="BS5920" s="6"/>
      <c r="BT5920" s="6"/>
      <c r="BU5920" s="6"/>
      <c r="BV5920" s="6"/>
      <c r="BW5920" s="6"/>
      <c r="BX5920" s="6"/>
      <c r="BY5920" s="6"/>
      <c r="BZ5920" s="6"/>
      <c r="CA5920" s="6"/>
      <c r="CB5920" s="6"/>
      <c r="CC5920" s="6"/>
      <c r="CD5920" s="6"/>
      <c r="CE5920" s="6"/>
      <c r="CF5920" s="6"/>
      <c r="CG5920" s="6"/>
      <c r="CH5920" s="6"/>
      <c r="CI5920" s="6"/>
      <c r="CJ5920" s="6"/>
      <c r="CK5920" s="6"/>
      <c r="CL5920" s="6"/>
      <c r="CM5920" s="6"/>
      <c r="CN5920" s="6"/>
      <c r="CO5920" s="6"/>
      <c r="CP5920" s="6"/>
      <c r="CQ5920" s="6"/>
      <c r="CR5920" s="6"/>
      <c r="CS5920" s="6"/>
      <c r="CT5920" s="6"/>
      <c r="CU5920" s="6"/>
      <c r="CV5920" s="6"/>
      <c r="CW5920" s="6"/>
      <c r="CX5920" s="6"/>
      <c r="CY5920" s="6"/>
      <c r="CZ5920" s="6"/>
      <c r="DA5920" s="6"/>
      <c r="DB5920" s="6"/>
      <c r="DC5920" s="6"/>
      <c r="DD5920" s="6"/>
      <c r="DE5920" s="6"/>
      <c r="DF5920" s="6"/>
      <c r="DG5920" s="6"/>
      <c r="DH5920" s="6"/>
      <c r="DI5920" s="6"/>
      <c r="DJ5920" s="6"/>
    </row>
    <row r="5921" spans="15:114" ht="15" customHeight="1" x14ac:dyDescent="0.15"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  <c r="BH5921" s="6"/>
      <c r="BI5921" s="6"/>
      <c r="BJ5921" s="6"/>
      <c r="BK5921" s="6"/>
      <c r="BL5921" s="6"/>
      <c r="BM5921" s="6"/>
      <c r="BN5921" s="6"/>
      <c r="BO5921" s="6"/>
      <c r="BP5921" s="6"/>
      <c r="BQ5921" s="6"/>
      <c r="BR5921" s="6"/>
      <c r="BS5921" s="6"/>
      <c r="BT5921" s="6"/>
      <c r="BU5921" s="6"/>
      <c r="BV5921" s="6"/>
      <c r="BW5921" s="6"/>
      <c r="BX5921" s="6"/>
      <c r="BY5921" s="6"/>
      <c r="BZ5921" s="6"/>
      <c r="CA5921" s="6"/>
      <c r="CB5921" s="6"/>
      <c r="CC5921" s="6"/>
      <c r="CD5921" s="6"/>
      <c r="CE5921" s="6"/>
      <c r="CF5921" s="6"/>
      <c r="CG5921" s="6"/>
      <c r="CH5921" s="6"/>
      <c r="CI5921" s="6"/>
      <c r="CJ5921" s="6"/>
      <c r="CK5921" s="6"/>
      <c r="CL5921" s="6"/>
      <c r="CM5921" s="6"/>
      <c r="CN5921" s="6"/>
      <c r="CO5921" s="6"/>
      <c r="CP5921" s="6"/>
      <c r="CQ5921" s="6"/>
      <c r="CR5921" s="6"/>
      <c r="CS5921" s="6"/>
      <c r="CT5921" s="6"/>
      <c r="CU5921" s="6"/>
      <c r="CV5921" s="6"/>
      <c r="CW5921" s="6"/>
      <c r="CX5921" s="6"/>
      <c r="CY5921" s="6"/>
      <c r="CZ5921" s="6"/>
      <c r="DA5921" s="6"/>
      <c r="DB5921" s="6"/>
      <c r="DC5921" s="6"/>
      <c r="DD5921" s="6"/>
      <c r="DE5921" s="6"/>
      <c r="DF5921" s="6"/>
      <c r="DG5921" s="6"/>
      <c r="DH5921" s="6"/>
      <c r="DI5921" s="6"/>
      <c r="DJ5921" s="6"/>
    </row>
    <row r="5922" spans="15:114" ht="15" customHeight="1" x14ac:dyDescent="0.15"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6"/>
      <c r="BC5922" s="6"/>
      <c r="BD5922" s="6"/>
      <c r="BE5922" s="6"/>
      <c r="BF5922" s="6"/>
      <c r="BG5922" s="6"/>
      <c r="BH5922" s="6"/>
      <c r="BI5922" s="6"/>
      <c r="BJ5922" s="6"/>
      <c r="BK5922" s="6"/>
      <c r="BL5922" s="6"/>
      <c r="BM5922" s="6"/>
      <c r="BN5922" s="6"/>
      <c r="BO5922" s="6"/>
      <c r="BP5922" s="6"/>
      <c r="BQ5922" s="6"/>
      <c r="BR5922" s="6"/>
      <c r="BS5922" s="6"/>
      <c r="BT5922" s="6"/>
      <c r="BU5922" s="6"/>
      <c r="BV5922" s="6"/>
      <c r="BW5922" s="6"/>
      <c r="BX5922" s="6"/>
      <c r="BY5922" s="6"/>
      <c r="BZ5922" s="6"/>
      <c r="CA5922" s="6"/>
      <c r="CB5922" s="6"/>
      <c r="CC5922" s="6"/>
      <c r="CD5922" s="6"/>
      <c r="CE5922" s="6"/>
      <c r="CF5922" s="6"/>
      <c r="CG5922" s="6"/>
      <c r="CH5922" s="6"/>
      <c r="CI5922" s="6"/>
      <c r="CJ5922" s="6"/>
      <c r="CK5922" s="6"/>
      <c r="CL5922" s="6"/>
      <c r="CM5922" s="6"/>
      <c r="CN5922" s="6"/>
      <c r="CO5922" s="6"/>
      <c r="CP5922" s="6"/>
      <c r="CQ5922" s="6"/>
      <c r="CR5922" s="6"/>
      <c r="CS5922" s="6"/>
      <c r="CT5922" s="6"/>
      <c r="CU5922" s="6"/>
      <c r="CV5922" s="6"/>
      <c r="CW5922" s="6"/>
      <c r="CX5922" s="6"/>
      <c r="CY5922" s="6"/>
      <c r="CZ5922" s="6"/>
      <c r="DA5922" s="6"/>
      <c r="DB5922" s="6"/>
      <c r="DC5922" s="6"/>
      <c r="DD5922" s="6"/>
      <c r="DE5922" s="6"/>
      <c r="DF5922" s="6"/>
      <c r="DG5922" s="6"/>
      <c r="DH5922" s="6"/>
      <c r="DI5922" s="6"/>
      <c r="DJ5922" s="6"/>
    </row>
    <row r="5923" spans="15:114" ht="15" customHeight="1" x14ac:dyDescent="0.15"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6"/>
      <c r="BC5923" s="6"/>
      <c r="BD5923" s="6"/>
      <c r="BE5923" s="6"/>
      <c r="BF5923" s="6"/>
      <c r="BG5923" s="6"/>
      <c r="BH5923" s="6"/>
      <c r="BI5923" s="6"/>
      <c r="BJ5923" s="6"/>
      <c r="BK5923" s="6"/>
      <c r="BL5923" s="6"/>
      <c r="BM5923" s="6"/>
      <c r="BN5923" s="6"/>
      <c r="BO5923" s="6"/>
      <c r="BP5923" s="6"/>
      <c r="BQ5923" s="6"/>
      <c r="BR5923" s="6"/>
      <c r="BS5923" s="6"/>
      <c r="BT5923" s="6"/>
      <c r="BU5923" s="6"/>
      <c r="BV5923" s="6"/>
      <c r="BW5923" s="6"/>
      <c r="BX5923" s="6"/>
      <c r="BY5923" s="6"/>
      <c r="BZ5923" s="6"/>
      <c r="CA5923" s="6"/>
      <c r="CB5923" s="6"/>
      <c r="CC5923" s="6"/>
      <c r="CD5923" s="6"/>
      <c r="CE5923" s="6"/>
      <c r="CF5923" s="6"/>
      <c r="CG5923" s="6"/>
      <c r="CH5923" s="6"/>
      <c r="CI5923" s="6"/>
      <c r="CJ5923" s="6"/>
      <c r="CK5923" s="6"/>
      <c r="CL5923" s="6"/>
      <c r="CM5923" s="6"/>
      <c r="CN5923" s="6"/>
      <c r="CO5923" s="6"/>
      <c r="CP5923" s="6"/>
      <c r="CQ5923" s="6"/>
      <c r="CR5923" s="6"/>
      <c r="CS5923" s="6"/>
      <c r="CT5923" s="6"/>
      <c r="CU5923" s="6"/>
      <c r="CV5923" s="6"/>
      <c r="CW5923" s="6"/>
      <c r="CX5923" s="6"/>
      <c r="CY5923" s="6"/>
      <c r="CZ5923" s="6"/>
      <c r="DA5923" s="6"/>
      <c r="DB5923" s="6"/>
      <c r="DC5923" s="6"/>
      <c r="DD5923" s="6"/>
      <c r="DE5923" s="6"/>
      <c r="DF5923" s="6"/>
      <c r="DG5923" s="6"/>
      <c r="DH5923" s="6"/>
      <c r="DI5923" s="6"/>
      <c r="DJ5923" s="6"/>
    </row>
    <row r="5924" spans="15:114" ht="15" customHeight="1" x14ac:dyDescent="0.15"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6"/>
      <c r="BC5924" s="6"/>
      <c r="BD5924" s="6"/>
      <c r="BE5924" s="6"/>
      <c r="BF5924" s="6"/>
      <c r="BG5924" s="6"/>
      <c r="BH5924" s="6"/>
      <c r="BI5924" s="6"/>
      <c r="BJ5924" s="6"/>
      <c r="BK5924" s="6"/>
      <c r="BL5924" s="6"/>
      <c r="BM5924" s="6"/>
      <c r="BN5924" s="6"/>
      <c r="BO5924" s="6"/>
      <c r="BP5924" s="6"/>
      <c r="BQ5924" s="6"/>
      <c r="BR5924" s="6"/>
      <c r="BS5924" s="6"/>
      <c r="BT5924" s="6"/>
      <c r="BU5924" s="6"/>
      <c r="BV5924" s="6"/>
      <c r="BW5924" s="6"/>
      <c r="BX5924" s="6"/>
      <c r="BY5924" s="6"/>
      <c r="BZ5924" s="6"/>
      <c r="CA5924" s="6"/>
      <c r="CB5924" s="6"/>
      <c r="CC5924" s="6"/>
      <c r="CD5924" s="6"/>
      <c r="CE5924" s="6"/>
      <c r="CF5924" s="6"/>
      <c r="CG5924" s="6"/>
      <c r="CH5924" s="6"/>
      <c r="CI5924" s="6"/>
      <c r="CJ5924" s="6"/>
      <c r="CK5924" s="6"/>
      <c r="CL5924" s="6"/>
      <c r="CM5924" s="6"/>
      <c r="CN5924" s="6"/>
      <c r="CO5924" s="6"/>
      <c r="CP5924" s="6"/>
      <c r="CQ5924" s="6"/>
      <c r="CR5924" s="6"/>
      <c r="CS5924" s="6"/>
      <c r="CT5924" s="6"/>
      <c r="CU5924" s="6"/>
      <c r="CV5924" s="6"/>
      <c r="CW5924" s="6"/>
      <c r="CX5924" s="6"/>
      <c r="CY5924" s="6"/>
      <c r="CZ5924" s="6"/>
      <c r="DA5924" s="6"/>
      <c r="DB5924" s="6"/>
      <c r="DC5924" s="6"/>
      <c r="DD5924" s="6"/>
      <c r="DE5924" s="6"/>
      <c r="DF5924" s="6"/>
      <c r="DG5924" s="6"/>
      <c r="DH5924" s="6"/>
      <c r="DI5924" s="6"/>
      <c r="DJ5924" s="6"/>
    </row>
    <row r="5925" spans="15:114" ht="15" customHeight="1" x14ac:dyDescent="0.15"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6"/>
      <c r="BC5925" s="6"/>
      <c r="BD5925" s="6"/>
      <c r="BE5925" s="6"/>
      <c r="BF5925" s="6"/>
      <c r="BG5925" s="6"/>
      <c r="BH5925" s="6"/>
      <c r="BI5925" s="6"/>
      <c r="BJ5925" s="6"/>
      <c r="BK5925" s="6"/>
      <c r="BL5925" s="6"/>
      <c r="BM5925" s="6"/>
      <c r="BN5925" s="6"/>
      <c r="BO5925" s="6"/>
      <c r="BP5925" s="6"/>
      <c r="BQ5925" s="6"/>
      <c r="BR5925" s="6"/>
      <c r="BS5925" s="6"/>
      <c r="BT5925" s="6"/>
      <c r="BU5925" s="6"/>
      <c r="BV5925" s="6"/>
      <c r="BW5925" s="6"/>
      <c r="BX5925" s="6"/>
      <c r="BY5925" s="6"/>
      <c r="BZ5925" s="6"/>
      <c r="CA5925" s="6"/>
      <c r="CB5925" s="6"/>
      <c r="CC5925" s="6"/>
      <c r="CD5925" s="6"/>
      <c r="CE5925" s="6"/>
      <c r="CF5925" s="6"/>
      <c r="CG5925" s="6"/>
      <c r="CH5925" s="6"/>
      <c r="CI5925" s="6"/>
      <c r="CJ5925" s="6"/>
      <c r="CK5925" s="6"/>
      <c r="CL5925" s="6"/>
      <c r="CM5925" s="6"/>
      <c r="CN5925" s="6"/>
      <c r="CO5925" s="6"/>
      <c r="CP5925" s="6"/>
      <c r="CQ5925" s="6"/>
      <c r="CR5925" s="6"/>
      <c r="CS5925" s="6"/>
      <c r="CT5925" s="6"/>
      <c r="CU5925" s="6"/>
      <c r="CV5925" s="6"/>
      <c r="CW5925" s="6"/>
      <c r="CX5925" s="6"/>
      <c r="CY5925" s="6"/>
      <c r="CZ5925" s="6"/>
      <c r="DA5925" s="6"/>
      <c r="DB5925" s="6"/>
      <c r="DC5925" s="6"/>
      <c r="DD5925" s="6"/>
      <c r="DE5925" s="6"/>
      <c r="DF5925" s="6"/>
      <c r="DG5925" s="6"/>
      <c r="DH5925" s="6"/>
      <c r="DI5925" s="6"/>
      <c r="DJ5925" s="6"/>
    </row>
    <row r="5926" spans="15:114" ht="15" customHeight="1" x14ac:dyDescent="0.15"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6"/>
      <c r="BC5926" s="6"/>
      <c r="BD5926" s="6"/>
      <c r="BE5926" s="6"/>
      <c r="BF5926" s="6"/>
      <c r="BG5926" s="6"/>
      <c r="BH5926" s="6"/>
      <c r="BI5926" s="6"/>
      <c r="BJ5926" s="6"/>
      <c r="BK5926" s="6"/>
      <c r="BL5926" s="6"/>
      <c r="BM5926" s="6"/>
      <c r="BN5926" s="6"/>
      <c r="BO5926" s="6"/>
      <c r="BP5926" s="6"/>
      <c r="BQ5926" s="6"/>
      <c r="BR5926" s="6"/>
      <c r="BS5926" s="6"/>
      <c r="BT5926" s="6"/>
      <c r="BU5926" s="6"/>
      <c r="BV5926" s="6"/>
      <c r="BW5926" s="6"/>
      <c r="BX5926" s="6"/>
      <c r="BY5926" s="6"/>
      <c r="BZ5926" s="6"/>
      <c r="CA5926" s="6"/>
      <c r="CB5926" s="6"/>
      <c r="CC5926" s="6"/>
      <c r="CD5926" s="6"/>
      <c r="CE5926" s="6"/>
      <c r="CF5926" s="6"/>
      <c r="CG5926" s="6"/>
      <c r="CH5926" s="6"/>
      <c r="CI5926" s="6"/>
      <c r="CJ5926" s="6"/>
      <c r="CK5926" s="6"/>
      <c r="CL5926" s="6"/>
      <c r="CM5926" s="6"/>
      <c r="CN5926" s="6"/>
      <c r="CO5926" s="6"/>
      <c r="CP5926" s="6"/>
      <c r="CQ5926" s="6"/>
      <c r="CR5926" s="6"/>
      <c r="CS5926" s="6"/>
      <c r="CT5926" s="6"/>
      <c r="CU5926" s="6"/>
      <c r="CV5926" s="6"/>
      <c r="CW5926" s="6"/>
      <c r="CX5926" s="6"/>
      <c r="CY5926" s="6"/>
      <c r="CZ5926" s="6"/>
      <c r="DA5926" s="6"/>
      <c r="DB5926" s="6"/>
      <c r="DC5926" s="6"/>
      <c r="DD5926" s="6"/>
      <c r="DE5926" s="6"/>
      <c r="DF5926" s="6"/>
      <c r="DG5926" s="6"/>
      <c r="DH5926" s="6"/>
      <c r="DI5926" s="6"/>
      <c r="DJ5926" s="6"/>
    </row>
    <row r="5927" spans="15:114" ht="15" customHeight="1" x14ac:dyDescent="0.15"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6"/>
      <c r="BC5927" s="6"/>
      <c r="BD5927" s="6"/>
      <c r="BE5927" s="6"/>
      <c r="BF5927" s="6"/>
      <c r="BG5927" s="6"/>
      <c r="BH5927" s="6"/>
      <c r="BI5927" s="6"/>
      <c r="BJ5927" s="6"/>
      <c r="BK5927" s="6"/>
      <c r="BL5927" s="6"/>
      <c r="BM5927" s="6"/>
      <c r="BN5927" s="6"/>
      <c r="BO5927" s="6"/>
      <c r="BP5927" s="6"/>
      <c r="BQ5927" s="6"/>
      <c r="BR5927" s="6"/>
      <c r="BS5927" s="6"/>
      <c r="BT5927" s="6"/>
      <c r="BU5927" s="6"/>
      <c r="BV5927" s="6"/>
      <c r="BW5927" s="6"/>
      <c r="BX5927" s="6"/>
      <c r="BY5927" s="6"/>
      <c r="BZ5927" s="6"/>
      <c r="CA5927" s="6"/>
      <c r="CB5927" s="6"/>
      <c r="CC5927" s="6"/>
      <c r="CD5927" s="6"/>
      <c r="CE5927" s="6"/>
      <c r="CF5927" s="6"/>
      <c r="CG5927" s="6"/>
      <c r="CH5927" s="6"/>
      <c r="CI5927" s="6"/>
      <c r="CJ5927" s="6"/>
      <c r="CK5927" s="6"/>
      <c r="CL5927" s="6"/>
      <c r="CM5927" s="6"/>
      <c r="CN5927" s="6"/>
      <c r="CO5927" s="6"/>
      <c r="CP5927" s="6"/>
      <c r="CQ5927" s="6"/>
      <c r="CR5927" s="6"/>
      <c r="CS5927" s="6"/>
      <c r="CT5927" s="6"/>
      <c r="CU5927" s="6"/>
      <c r="CV5927" s="6"/>
      <c r="CW5927" s="6"/>
      <c r="CX5927" s="6"/>
      <c r="CY5927" s="6"/>
      <c r="CZ5927" s="6"/>
      <c r="DA5927" s="6"/>
      <c r="DB5927" s="6"/>
      <c r="DC5927" s="6"/>
      <c r="DD5927" s="6"/>
      <c r="DE5927" s="6"/>
      <c r="DF5927" s="6"/>
      <c r="DG5927" s="6"/>
      <c r="DH5927" s="6"/>
      <c r="DI5927" s="6"/>
      <c r="DJ5927" s="6"/>
    </row>
    <row r="5928" spans="15:114" ht="15" customHeight="1" x14ac:dyDescent="0.15"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6"/>
      <c r="BC5928" s="6"/>
      <c r="BD5928" s="6"/>
      <c r="BE5928" s="6"/>
      <c r="BF5928" s="6"/>
      <c r="BG5928" s="6"/>
      <c r="BH5928" s="6"/>
      <c r="BI5928" s="6"/>
      <c r="BJ5928" s="6"/>
      <c r="BK5928" s="6"/>
      <c r="BL5928" s="6"/>
      <c r="BM5928" s="6"/>
      <c r="BN5928" s="6"/>
      <c r="BO5928" s="6"/>
      <c r="BP5928" s="6"/>
      <c r="BQ5928" s="6"/>
      <c r="BR5928" s="6"/>
      <c r="BS5928" s="6"/>
      <c r="BT5928" s="6"/>
      <c r="BU5928" s="6"/>
      <c r="BV5928" s="6"/>
      <c r="BW5928" s="6"/>
      <c r="BX5928" s="6"/>
      <c r="BY5928" s="6"/>
      <c r="BZ5928" s="6"/>
      <c r="CA5928" s="6"/>
      <c r="CB5928" s="6"/>
      <c r="CC5928" s="6"/>
      <c r="CD5928" s="6"/>
      <c r="CE5928" s="6"/>
      <c r="CF5928" s="6"/>
      <c r="CG5928" s="6"/>
      <c r="CH5928" s="6"/>
      <c r="CI5928" s="6"/>
      <c r="CJ5928" s="6"/>
      <c r="CK5928" s="6"/>
      <c r="CL5928" s="6"/>
      <c r="CM5928" s="6"/>
      <c r="CN5928" s="6"/>
      <c r="CO5928" s="6"/>
      <c r="CP5928" s="6"/>
      <c r="CQ5928" s="6"/>
      <c r="CR5928" s="6"/>
      <c r="CS5928" s="6"/>
      <c r="CT5928" s="6"/>
      <c r="CU5928" s="6"/>
      <c r="CV5928" s="6"/>
      <c r="CW5928" s="6"/>
      <c r="CX5928" s="6"/>
      <c r="CY5928" s="6"/>
      <c r="CZ5928" s="6"/>
      <c r="DA5928" s="6"/>
      <c r="DB5928" s="6"/>
      <c r="DC5928" s="6"/>
      <c r="DD5928" s="6"/>
      <c r="DE5928" s="6"/>
      <c r="DF5928" s="6"/>
      <c r="DG5928" s="6"/>
      <c r="DH5928" s="6"/>
      <c r="DI5928" s="6"/>
      <c r="DJ5928" s="6"/>
    </row>
    <row r="5929" spans="15:114" ht="15" customHeight="1" x14ac:dyDescent="0.15"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6"/>
      <c r="BC5929" s="6"/>
      <c r="BD5929" s="6"/>
      <c r="BE5929" s="6"/>
      <c r="BF5929" s="6"/>
      <c r="BG5929" s="6"/>
      <c r="BH5929" s="6"/>
      <c r="BI5929" s="6"/>
      <c r="BJ5929" s="6"/>
      <c r="BK5929" s="6"/>
      <c r="BL5929" s="6"/>
      <c r="BM5929" s="6"/>
      <c r="BN5929" s="6"/>
      <c r="BO5929" s="6"/>
      <c r="BP5929" s="6"/>
      <c r="BQ5929" s="6"/>
      <c r="BR5929" s="6"/>
      <c r="BS5929" s="6"/>
      <c r="BT5929" s="6"/>
      <c r="BU5929" s="6"/>
      <c r="BV5929" s="6"/>
      <c r="BW5929" s="6"/>
      <c r="BX5929" s="6"/>
      <c r="BY5929" s="6"/>
      <c r="BZ5929" s="6"/>
      <c r="CA5929" s="6"/>
      <c r="CB5929" s="6"/>
      <c r="CC5929" s="6"/>
      <c r="CD5929" s="6"/>
      <c r="CE5929" s="6"/>
      <c r="CF5929" s="6"/>
      <c r="CG5929" s="6"/>
      <c r="CH5929" s="6"/>
      <c r="CI5929" s="6"/>
      <c r="CJ5929" s="6"/>
      <c r="CK5929" s="6"/>
      <c r="CL5929" s="6"/>
      <c r="CM5929" s="6"/>
      <c r="CN5929" s="6"/>
      <c r="CO5929" s="6"/>
      <c r="CP5929" s="6"/>
      <c r="CQ5929" s="6"/>
      <c r="CR5929" s="6"/>
      <c r="CS5929" s="6"/>
      <c r="CT5929" s="6"/>
      <c r="CU5929" s="6"/>
      <c r="CV5929" s="6"/>
      <c r="CW5929" s="6"/>
      <c r="CX5929" s="6"/>
      <c r="CY5929" s="6"/>
      <c r="CZ5929" s="6"/>
      <c r="DA5929" s="6"/>
      <c r="DB5929" s="6"/>
      <c r="DC5929" s="6"/>
      <c r="DD5929" s="6"/>
      <c r="DE5929" s="6"/>
      <c r="DF5929" s="6"/>
      <c r="DG5929" s="6"/>
      <c r="DH5929" s="6"/>
      <c r="DI5929" s="6"/>
      <c r="DJ5929" s="6"/>
    </row>
    <row r="5930" spans="15:114" ht="15" customHeight="1" x14ac:dyDescent="0.15"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6"/>
      <c r="BC5930" s="6"/>
      <c r="BD5930" s="6"/>
      <c r="BE5930" s="6"/>
      <c r="BF5930" s="6"/>
      <c r="BG5930" s="6"/>
      <c r="BH5930" s="6"/>
      <c r="BI5930" s="6"/>
      <c r="BJ5930" s="6"/>
      <c r="BK5930" s="6"/>
      <c r="BL5930" s="6"/>
      <c r="BM5930" s="6"/>
      <c r="BN5930" s="6"/>
      <c r="BO5930" s="6"/>
      <c r="BP5930" s="6"/>
      <c r="BQ5930" s="6"/>
      <c r="BR5930" s="6"/>
      <c r="BS5930" s="6"/>
      <c r="BT5930" s="6"/>
      <c r="BU5930" s="6"/>
      <c r="BV5930" s="6"/>
      <c r="BW5930" s="6"/>
      <c r="BX5930" s="6"/>
      <c r="BY5930" s="6"/>
      <c r="BZ5930" s="6"/>
      <c r="CA5930" s="6"/>
      <c r="CB5930" s="6"/>
      <c r="CC5930" s="6"/>
      <c r="CD5930" s="6"/>
      <c r="CE5930" s="6"/>
      <c r="CF5930" s="6"/>
      <c r="CG5930" s="6"/>
      <c r="CH5930" s="6"/>
      <c r="CI5930" s="6"/>
      <c r="CJ5930" s="6"/>
      <c r="CK5930" s="6"/>
      <c r="CL5930" s="6"/>
      <c r="CM5930" s="6"/>
      <c r="CN5930" s="6"/>
      <c r="CO5930" s="6"/>
      <c r="CP5930" s="6"/>
      <c r="CQ5930" s="6"/>
      <c r="CR5930" s="6"/>
      <c r="CS5930" s="6"/>
      <c r="CT5930" s="6"/>
      <c r="CU5930" s="6"/>
      <c r="CV5930" s="6"/>
      <c r="CW5930" s="6"/>
      <c r="CX5930" s="6"/>
      <c r="CY5930" s="6"/>
      <c r="CZ5930" s="6"/>
      <c r="DA5930" s="6"/>
      <c r="DB5930" s="6"/>
      <c r="DC5930" s="6"/>
      <c r="DD5930" s="6"/>
      <c r="DE5930" s="6"/>
      <c r="DF5930" s="6"/>
      <c r="DG5930" s="6"/>
      <c r="DH5930" s="6"/>
      <c r="DI5930" s="6"/>
      <c r="DJ5930" s="6"/>
    </row>
    <row r="5931" spans="15:114" ht="15" customHeight="1" x14ac:dyDescent="0.15"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6"/>
      <c r="BC5931" s="6"/>
      <c r="BD5931" s="6"/>
      <c r="BE5931" s="6"/>
      <c r="BF5931" s="6"/>
      <c r="BG5931" s="6"/>
      <c r="BH5931" s="6"/>
      <c r="BI5931" s="6"/>
      <c r="BJ5931" s="6"/>
      <c r="BK5931" s="6"/>
      <c r="BL5931" s="6"/>
      <c r="BM5931" s="6"/>
      <c r="BN5931" s="6"/>
      <c r="BO5931" s="6"/>
      <c r="BP5931" s="6"/>
      <c r="BQ5931" s="6"/>
      <c r="BR5931" s="6"/>
      <c r="BS5931" s="6"/>
      <c r="BT5931" s="6"/>
      <c r="BU5931" s="6"/>
      <c r="BV5931" s="6"/>
      <c r="BW5931" s="6"/>
      <c r="BX5931" s="6"/>
      <c r="BY5931" s="6"/>
      <c r="BZ5931" s="6"/>
      <c r="CA5931" s="6"/>
      <c r="CB5931" s="6"/>
      <c r="CC5931" s="6"/>
      <c r="CD5931" s="6"/>
      <c r="CE5931" s="6"/>
      <c r="CF5931" s="6"/>
      <c r="CG5931" s="6"/>
      <c r="CH5931" s="6"/>
      <c r="CI5931" s="6"/>
      <c r="CJ5931" s="6"/>
      <c r="CK5931" s="6"/>
      <c r="CL5931" s="6"/>
      <c r="CM5931" s="6"/>
      <c r="CN5931" s="6"/>
      <c r="CO5931" s="6"/>
      <c r="CP5931" s="6"/>
      <c r="CQ5931" s="6"/>
      <c r="CR5931" s="6"/>
      <c r="CS5931" s="6"/>
      <c r="CT5931" s="6"/>
      <c r="CU5931" s="6"/>
      <c r="CV5931" s="6"/>
      <c r="CW5931" s="6"/>
      <c r="CX5931" s="6"/>
      <c r="CY5931" s="6"/>
      <c r="CZ5931" s="6"/>
      <c r="DA5931" s="6"/>
      <c r="DB5931" s="6"/>
      <c r="DC5931" s="6"/>
      <c r="DD5931" s="6"/>
      <c r="DE5931" s="6"/>
      <c r="DF5931" s="6"/>
      <c r="DG5931" s="6"/>
      <c r="DH5931" s="6"/>
      <c r="DI5931" s="6"/>
      <c r="DJ5931" s="6"/>
    </row>
    <row r="5932" spans="15:114" ht="15" customHeight="1" x14ac:dyDescent="0.15"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6"/>
      <c r="BC5932" s="6"/>
      <c r="BD5932" s="6"/>
      <c r="BE5932" s="6"/>
      <c r="BF5932" s="6"/>
      <c r="BG5932" s="6"/>
      <c r="BH5932" s="6"/>
      <c r="BI5932" s="6"/>
      <c r="BJ5932" s="6"/>
      <c r="BK5932" s="6"/>
      <c r="BL5932" s="6"/>
      <c r="BM5932" s="6"/>
      <c r="BN5932" s="6"/>
      <c r="BO5932" s="6"/>
      <c r="BP5932" s="6"/>
      <c r="BQ5932" s="6"/>
      <c r="BR5932" s="6"/>
      <c r="BS5932" s="6"/>
      <c r="BT5932" s="6"/>
      <c r="BU5932" s="6"/>
      <c r="BV5932" s="6"/>
      <c r="BW5932" s="6"/>
      <c r="BX5932" s="6"/>
      <c r="BY5932" s="6"/>
      <c r="BZ5932" s="6"/>
      <c r="CA5932" s="6"/>
      <c r="CB5932" s="6"/>
      <c r="CC5932" s="6"/>
      <c r="CD5932" s="6"/>
      <c r="CE5932" s="6"/>
      <c r="CF5932" s="6"/>
      <c r="CG5932" s="6"/>
      <c r="CH5932" s="6"/>
      <c r="CI5932" s="6"/>
      <c r="CJ5932" s="6"/>
      <c r="CK5932" s="6"/>
      <c r="CL5932" s="6"/>
      <c r="CM5932" s="6"/>
      <c r="CN5932" s="6"/>
      <c r="CO5932" s="6"/>
      <c r="CP5932" s="6"/>
      <c r="CQ5932" s="6"/>
      <c r="CR5932" s="6"/>
      <c r="CS5932" s="6"/>
      <c r="CT5932" s="6"/>
      <c r="CU5932" s="6"/>
      <c r="CV5932" s="6"/>
      <c r="CW5932" s="6"/>
      <c r="CX5932" s="6"/>
      <c r="CY5932" s="6"/>
      <c r="CZ5932" s="6"/>
      <c r="DA5932" s="6"/>
      <c r="DB5932" s="6"/>
      <c r="DC5932" s="6"/>
      <c r="DD5932" s="6"/>
      <c r="DE5932" s="6"/>
      <c r="DF5932" s="6"/>
      <c r="DG5932" s="6"/>
      <c r="DH5932" s="6"/>
      <c r="DI5932" s="6"/>
      <c r="DJ5932" s="6"/>
    </row>
    <row r="5933" spans="15:114" ht="15" customHeight="1" x14ac:dyDescent="0.15"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6"/>
      <c r="BD5933" s="6"/>
      <c r="BE5933" s="6"/>
      <c r="BF5933" s="6"/>
      <c r="BG5933" s="6"/>
      <c r="BH5933" s="6"/>
      <c r="BI5933" s="6"/>
      <c r="BJ5933" s="6"/>
      <c r="BK5933" s="6"/>
      <c r="BL5933" s="6"/>
      <c r="BM5933" s="6"/>
      <c r="BN5933" s="6"/>
      <c r="BO5933" s="6"/>
      <c r="BP5933" s="6"/>
      <c r="BQ5933" s="6"/>
      <c r="BR5933" s="6"/>
      <c r="BS5933" s="6"/>
      <c r="BT5933" s="6"/>
      <c r="BU5933" s="6"/>
      <c r="BV5933" s="6"/>
      <c r="BW5933" s="6"/>
      <c r="BX5933" s="6"/>
      <c r="BY5933" s="6"/>
      <c r="BZ5933" s="6"/>
      <c r="CA5933" s="6"/>
      <c r="CB5933" s="6"/>
      <c r="CC5933" s="6"/>
      <c r="CD5933" s="6"/>
      <c r="CE5933" s="6"/>
      <c r="CF5933" s="6"/>
      <c r="CG5933" s="6"/>
      <c r="CH5933" s="6"/>
      <c r="CI5933" s="6"/>
      <c r="CJ5933" s="6"/>
      <c r="CK5933" s="6"/>
      <c r="CL5933" s="6"/>
      <c r="CM5933" s="6"/>
      <c r="CN5933" s="6"/>
      <c r="CO5933" s="6"/>
      <c r="CP5933" s="6"/>
      <c r="CQ5933" s="6"/>
      <c r="CR5933" s="6"/>
      <c r="CS5933" s="6"/>
      <c r="CT5933" s="6"/>
      <c r="CU5933" s="6"/>
      <c r="CV5933" s="6"/>
      <c r="CW5933" s="6"/>
      <c r="CX5933" s="6"/>
      <c r="CY5933" s="6"/>
      <c r="CZ5933" s="6"/>
      <c r="DA5933" s="6"/>
      <c r="DB5933" s="6"/>
      <c r="DC5933" s="6"/>
      <c r="DD5933" s="6"/>
      <c r="DE5933" s="6"/>
      <c r="DF5933" s="6"/>
      <c r="DG5933" s="6"/>
      <c r="DH5933" s="6"/>
      <c r="DI5933" s="6"/>
      <c r="DJ5933" s="6"/>
    </row>
    <row r="5934" spans="15:114" ht="15" customHeight="1" x14ac:dyDescent="0.15"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6"/>
      <c r="BC5934" s="6"/>
      <c r="BD5934" s="6"/>
      <c r="BE5934" s="6"/>
      <c r="BF5934" s="6"/>
      <c r="BG5934" s="6"/>
      <c r="BH5934" s="6"/>
      <c r="BI5934" s="6"/>
      <c r="BJ5934" s="6"/>
      <c r="BK5934" s="6"/>
      <c r="BL5934" s="6"/>
      <c r="BM5934" s="6"/>
      <c r="BN5934" s="6"/>
      <c r="BO5934" s="6"/>
      <c r="BP5934" s="6"/>
      <c r="BQ5934" s="6"/>
      <c r="BR5934" s="6"/>
      <c r="BS5934" s="6"/>
      <c r="BT5934" s="6"/>
      <c r="BU5934" s="6"/>
      <c r="BV5934" s="6"/>
      <c r="BW5934" s="6"/>
      <c r="BX5934" s="6"/>
      <c r="BY5934" s="6"/>
      <c r="BZ5934" s="6"/>
      <c r="CA5934" s="6"/>
      <c r="CB5934" s="6"/>
      <c r="CC5934" s="6"/>
      <c r="CD5934" s="6"/>
      <c r="CE5934" s="6"/>
      <c r="CF5934" s="6"/>
      <c r="CG5934" s="6"/>
      <c r="CH5934" s="6"/>
      <c r="CI5934" s="6"/>
      <c r="CJ5934" s="6"/>
      <c r="CK5934" s="6"/>
      <c r="CL5934" s="6"/>
      <c r="CM5934" s="6"/>
      <c r="CN5934" s="6"/>
      <c r="CO5934" s="6"/>
      <c r="CP5934" s="6"/>
      <c r="CQ5934" s="6"/>
      <c r="CR5934" s="6"/>
      <c r="CS5934" s="6"/>
      <c r="CT5934" s="6"/>
      <c r="CU5934" s="6"/>
      <c r="CV5934" s="6"/>
      <c r="CW5934" s="6"/>
      <c r="CX5934" s="6"/>
      <c r="CY5934" s="6"/>
      <c r="CZ5934" s="6"/>
      <c r="DA5934" s="6"/>
      <c r="DB5934" s="6"/>
      <c r="DC5934" s="6"/>
      <c r="DD5934" s="6"/>
      <c r="DE5934" s="6"/>
      <c r="DF5934" s="6"/>
      <c r="DG5934" s="6"/>
      <c r="DH5934" s="6"/>
      <c r="DI5934" s="6"/>
      <c r="DJ5934" s="6"/>
    </row>
    <row r="5935" spans="15:114" ht="15" customHeight="1" x14ac:dyDescent="0.15"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6"/>
      <c r="BD5935" s="6"/>
      <c r="BE5935" s="6"/>
      <c r="BF5935" s="6"/>
      <c r="BG5935" s="6"/>
      <c r="BH5935" s="6"/>
      <c r="BI5935" s="6"/>
      <c r="BJ5935" s="6"/>
      <c r="BK5935" s="6"/>
      <c r="BL5935" s="6"/>
      <c r="BM5935" s="6"/>
      <c r="BN5935" s="6"/>
      <c r="BO5935" s="6"/>
      <c r="BP5935" s="6"/>
      <c r="BQ5935" s="6"/>
      <c r="BR5935" s="6"/>
      <c r="BS5935" s="6"/>
      <c r="BT5935" s="6"/>
      <c r="BU5935" s="6"/>
      <c r="BV5935" s="6"/>
      <c r="BW5935" s="6"/>
      <c r="BX5935" s="6"/>
      <c r="BY5935" s="6"/>
      <c r="BZ5935" s="6"/>
      <c r="CA5935" s="6"/>
      <c r="CB5935" s="6"/>
      <c r="CC5935" s="6"/>
      <c r="CD5935" s="6"/>
      <c r="CE5935" s="6"/>
      <c r="CF5935" s="6"/>
      <c r="CG5935" s="6"/>
      <c r="CH5935" s="6"/>
      <c r="CI5935" s="6"/>
      <c r="CJ5935" s="6"/>
      <c r="CK5935" s="6"/>
      <c r="CL5935" s="6"/>
      <c r="CM5935" s="6"/>
      <c r="CN5935" s="6"/>
      <c r="CO5935" s="6"/>
      <c r="CP5935" s="6"/>
      <c r="CQ5935" s="6"/>
      <c r="CR5935" s="6"/>
      <c r="CS5935" s="6"/>
      <c r="CT5935" s="6"/>
      <c r="CU5935" s="6"/>
      <c r="CV5935" s="6"/>
      <c r="CW5935" s="6"/>
      <c r="CX5935" s="6"/>
      <c r="CY5935" s="6"/>
      <c r="CZ5935" s="6"/>
      <c r="DA5935" s="6"/>
      <c r="DB5935" s="6"/>
      <c r="DC5935" s="6"/>
      <c r="DD5935" s="6"/>
      <c r="DE5935" s="6"/>
      <c r="DF5935" s="6"/>
      <c r="DG5935" s="6"/>
      <c r="DH5935" s="6"/>
      <c r="DI5935" s="6"/>
      <c r="DJ5935" s="6"/>
    </row>
    <row r="5936" spans="15:114" ht="15" customHeight="1" x14ac:dyDescent="0.15"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  <c r="BH5936" s="6"/>
      <c r="BI5936" s="6"/>
      <c r="BJ5936" s="6"/>
      <c r="BK5936" s="6"/>
      <c r="BL5936" s="6"/>
      <c r="BM5936" s="6"/>
      <c r="BN5936" s="6"/>
      <c r="BO5936" s="6"/>
      <c r="BP5936" s="6"/>
      <c r="BQ5936" s="6"/>
      <c r="BR5936" s="6"/>
      <c r="BS5936" s="6"/>
      <c r="BT5936" s="6"/>
      <c r="BU5936" s="6"/>
      <c r="BV5936" s="6"/>
      <c r="BW5936" s="6"/>
      <c r="BX5936" s="6"/>
      <c r="BY5936" s="6"/>
      <c r="BZ5936" s="6"/>
      <c r="CA5936" s="6"/>
      <c r="CB5936" s="6"/>
      <c r="CC5936" s="6"/>
      <c r="CD5936" s="6"/>
      <c r="CE5936" s="6"/>
      <c r="CF5936" s="6"/>
      <c r="CG5936" s="6"/>
      <c r="CH5936" s="6"/>
      <c r="CI5936" s="6"/>
      <c r="CJ5936" s="6"/>
      <c r="CK5936" s="6"/>
      <c r="CL5936" s="6"/>
      <c r="CM5936" s="6"/>
      <c r="CN5936" s="6"/>
      <c r="CO5936" s="6"/>
      <c r="CP5936" s="6"/>
      <c r="CQ5936" s="6"/>
      <c r="CR5936" s="6"/>
      <c r="CS5936" s="6"/>
      <c r="CT5936" s="6"/>
      <c r="CU5936" s="6"/>
      <c r="CV5936" s="6"/>
      <c r="CW5936" s="6"/>
      <c r="CX5936" s="6"/>
      <c r="CY5936" s="6"/>
      <c r="CZ5936" s="6"/>
      <c r="DA5936" s="6"/>
      <c r="DB5936" s="6"/>
      <c r="DC5936" s="6"/>
      <c r="DD5936" s="6"/>
      <c r="DE5936" s="6"/>
      <c r="DF5936" s="6"/>
      <c r="DG5936" s="6"/>
      <c r="DH5936" s="6"/>
      <c r="DI5936" s="6"/>
      <c r="DJ5936" s="6"/>
    </row>
    <row r="5937" spans="15:114" ht="15" customHeight="1" x14ac:dyDescent="0.15"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  <c r="BH5937" s="6"/>
      <c r="BI5937" s="6"/>
      <c r="BJ5937" s="6"/>
      <c r="BK5937" s="6"/>
      <c r="BL5937" s="6"/>
      <c r="BM5937" s="6"/>
      <c r="BN5937" s="6"/>
      <c r="BO5937" s="6"/>
      <c r="BP5937" s="6"/>
      <c r="BQ5937" s="6"/>
      <c r="BR5937" s="6"/>
      <c r="BS5937" s="6"/>
      <c r="BT5937" s="6"/>
      <c r="BU5937" s="6"/>
      <c r="BV5937" s="6"/>
      <c r="BW5937" s="6"/>
      <c r="BX5937" s="6"/>
      <c r="BY5937" s="6"/>
      <c r="BZ5937" s="6"/>
      <c r="CA5937" s="6"/>
      <c r="CB5937" s="6"/>
      <c r="CC5937" s="6"/>
      <c r="CD5937" s="6"/>
      <c r="CE5937" s="6"/>
      <c r="CF5937" s="6"/>
      <c r="CG5937" s="6"/>
      <c r="CH5937" s="6"/>
      <c r="CI5937" s="6"/>
      <c r="CJ5937" s="6"/>
      <c r="CK5937" s="6"/>
      <c r="CL5937" s="6"/>
      <c r="CM5937" s="6"/>
      <c r="CN5937" s="6"/>
      <c r="CO5937" s="6"/>
      <c r="CP5937" s="6"/>
      <c r="CQ5937" s="6"/>
      <c r="CR5937" s="6"/>
      <c r="CS5937" s="6"/>
      <c r="CT5937" s="6"/>
      <c r="CU5937" s="6"/>
      <c r="CV5937" s="6"/>
      <c r="CW5937" s="6"/>
      <c r="CX5937" s="6"/>
      <c r="CY5937" s="6"/>
      <c r="CZ5937" s="6"/>
      <c r="DA5937" s="6"/>
      <c r="DB5937" s="6"/>
      <c r="DC5937" s="6"/>
      <c r="DD5937" s="6"/>
      <c r="DE5937" s="6"/>
      <c r="DF5937" s="6"/>
      <c r="DG5937" s="6"/>
      <c r="DH5937" s="6"/>
      <c r="DI5937" s="6"/>
      <c r="DJ5937" s="6"/>
    </row>
    <row r="5938" spans="15:114" ht="15" customHeight="1" x14ac:dyDescent="0.15"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6"/>
      <c r="BD5938" s="6"/>
      <c r="BE5938" s="6"/>
      <c r="BF5938" s="6"/>
      <c r="BG5938" s="6"/>
      <c r="BH5938" s="6"/>
      <c r="BI5938" s="6"/>
      <c r="BJ5938" s="6"/>
      <c r="BK5938" s="6"/>
      <c r="BL5938" s="6"/>
      <c r="BM5938" s="6"/>
      <c r="BN5938" s="6"/>
      <c r="BO5938" s="6"/>
      <c r="BP5938" s="6"/>
      <c r="BQ5938" s="6"/>
      <c r="BR5938" s="6"/>
      <c r="BS5938" s="6"/>
      <c r="BT5938" s="6"/>
      <c r="BU5938" s="6"/>
      <c r="BV5938" s="6"/>
      <c r="BW5938" s="6"/>
      <c r="BX5938" s="6"/>
      <c r="BY5938" s="6"/>
      <c r="BZ5938" s="6"/>
      <c r="CA5938" s="6"/>
      <c r="CB5938" s="6"/>
      <c r="CC5938" s="6"/>
      <c r="CD5938" s="6"/>
      <c r="CE5938" s="6"/>
      <c r="CF5938" s="6"/>
      <c r="CG5938" s="6"/>
      <c r="CH5938" s="6"/>
      <c r="CI5938" s="6"/>
      <c r="CJ5938" s="6"/>
      <c r="CK5938" s="6"/>
      <c r="CL5938" s="6"/>
      <c r="CM5938" s="6"/>
      <c r="CN5938" s="6"/>
      <c r="CO5938" s="6"/>
      <c r="CP5938" s="6"/>
      <c r="CQ5938" s="6"/>
      <c r="CR5938" s="6"/>
      <c r="CS5938" s="6"/>
      <c r="CT5938" s="6"/>
      <c r="CU5938" s="6"/>
      <c r="CV5938" s="6"/>
      <c r="CW5938" s="6"/>
      <c r="CX5938" s="6"/>
      <c r="CY5938" s="6"/>
      <c r="CZ5938" s="6"/>
      <c r="DA5938" s="6"/>
      <c r="DB5938" s="6"/>
      <c r="DC5938" s="6"/>
      <c r="DD5938" s="6"/>
      <c r="DE5938" s="6"/>
      <c r="DF5938" s="6"/>
      <c r="DG5938" s="6"/>
      <c r="DH5938" s="6"/>
      <c r="DI5938" s="6"/>
      <c r="DJ5938" s="6"/>
    </row>
    <row r="5939" spans="15:114" ht="15" customHeight="1" x14ac:dyDescent="0.15"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6"/>
      <c r="BC5939" s="6"/>
      <c r="BD5939" s="6"/>
      <c r="BE5939" s="6"/>
      <c r="BF5939" s="6"/>
      <c r="BG5939" s="6"/>
      <c r="BH5939" s="6"/>
      <c r="BI5939" s="6"/>
      <c r="BJ5939" s="6"/>
      <c r="BK5939" s="6"/>
      <c r="BL5939" s="6"/>
      <c r="BM5939" s="6"/>
      <c r="BN5939" s="6"/>
      <c r="BO5939" s="6"/>
      <c r="BP5939" s="6"/>
      <c r="BQ5939" s="6"/>
      <c r="BR5939" s="6"/>
      <c r="BS5939" s="6"/>
      <c r="BT5939" s="6"/>
      <c r="BU5939" s="6"/>
      <c r="BV5939" s="6"/>
      <c r="BW5939" s="6"/>
      <c r="BX5939" s="6"/>
      <c r="BY5939" s="6"/>
      <c r="BZ5939" s="6"/>
      <c r="CA5939" s="6"/>
      <c r="CB5939" s="6"/>
      <c r="CC5939" s="6"/>
      <c r="CD5939" s="6"/>
      <c r="CE5939" s="6"/>
      <c r="CF5939" s="6"/>
      <c r="CG5939" s="6"/>
      <c r="CH5939" s="6"/>
      <c r="CI5939" s="6"/>
      <c r="CJ5939" s="6"/>
      <c r="CK5939" s="6"/>
      <c r="CL5939" s="6"/>
      <c r="CM5939" s="6"/>
      <c r="CN5939" s="6"/>
      <c r="CO5939" s="6"/>
      <c r="CP5939" s="6"/>
      <c r="CQ5939" s="6"/>
      <c r="CR5939" s="6"/>
      <c r="CS5939" s="6"/>
      <c r="CT5939" s="6"/>
      <c r="CU5939" s="6"/>
      <c r="CV5939" s="6"/>
      <c r="CW5939" s="6"/>
      <c r="CX5939" s="6"/>
      <c r="CY5939" s="6"/>
      <c r="CZ5939" s="6"/>
      <c r="DA5939" s="6"/>
      <c r="DB5939" s="6"/>
      <c r="DC5939" s="6"/>
      <c r="DD5939" s="6"/>
      <c r="DE5939" s="6"/>
      <c r="DF5939" s="6"/>
      <c r="DG5939" s="6"/>
      <c r="DH5939" s="6"/>
      <c r="DI5939" s="6"/>
      <c r="DJ5939" s="6"/>
    </row>
    <row r="5940" spans="15:114" ht="15" customHeight="1" x14ac:dyDescent="0.15"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6"/>
      <c r="BC5940" s="6"/>
      <c r="BD5940" s="6"/>
      <c r="BE5940" s="6"/>
      <c r="BF5940" s="6"/>
      <c r="BG5940" s="6"/>
      <c r="BH5940" s="6"/>
      <c r="BI5940" s="6"/>
      <c r="BJ5940" s="6"/>
      <c r="BK5940" s="6"/>
      <c r="BL5940" s="6"/>
      <c r="BM5940" s="6"/>
      <c r="BN5940" s="6"/>
      <c r="BO5940" s="6"/>
      <c r="BP5940" s="6"/>
      <c r="BQ5940" s="6"/>
      <c r="BR5940" s="6"/>
      <c r="BS5940" s="6"/>
      <c r="BT5940" s="6"/>
      <c r="BU5940" s="6"/>
      <c r="BV5940" s="6"/>
      <c r="BW5940" s="6"/>
      <c r="BX5940" s="6"/>
      <c r="BY5940" s="6"/>
      <c r="BZ5940" s="6"/>
      <c r="CA5940" s="6"/>
      <c r="CB5940" s="6"/>
      <c r="CC5940" s="6"/>
      <c r="CD5940" s="6"/>
      <c r="CE5940" s="6"/>
      <c r="CF5940" s="6"/>
      <c r="CG5940" s="6"/>
      <c r="CH5940" s="6"/>
      <c r="CI5940" s="6"/>
      <c r="CJ5940" s="6"/>
      <c r="CK5940" s="6"/>
      <c r="CL5940" s="6"/>
      <c r="CM5940" s="6"/>
      <c r="CN5940" s="6"/>
      <c r="CO5940" s="6"/>
      <c r="CP5940" s="6"/>
      <c r="CQ5940" s="6"/>
      <c r="CR5940" s="6"/>
      <c r="CS5940" s="6"/>
      <c r="CT5940" s="6"/>
      <c r="CU5940" s="6"/>
      <c r="CV5940" s="6"/>
      <c r="CW5940" s="6"/>
      <c r="CX5940" s="6"/>
      <c r="CY5940" s="6"/>
      <c r="CZ5940" s="6"/>
      <c r="DA5940" s="6"/>
      <c r="DB5940" s="6"/>
      <c r="DC5940" s="6"/>
      <c r="DD5940" s="6"/>
      <c r="DE5940" s="6"/>
      <c r="DF5940" s="6"/>
      <c r="DG5940" s="6"/>
      <c r="DH5940" s="6"/>
      <c r="DI5940" s="6"/>
      <c r="DJ5940" s="6"/>
    </row>
    <row r="5941" spans="15:114" ht="15" customHeight="1" x14ac:dyDescent="0.15"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6"/>
      <c r="BC5941" s="6"/>
      <c r="BD5941" s="6"/>
      <c r="BE5941" s="6"/>
      <c r="BF5941" s="6"/>
      <c r="BG5941" s="6"/>
      <c r="BH5941" s="6"/>
      <c r="BI5941" s="6"/>
      <c r="BJ5941" s="6"/>
      <c r="BK5941" s="6"/>
      <c r="BL5941" s="6"/>
      <c r="BM5941" s="6"/>
      <c r="BN5941" s="6"/>
      <c r="BO5941" s="6"/>
      <c r="BP5941" s="6"/>
      <c r="BQ5941" s="6"/>
      <c r="BR5941" s="6"/>
      <c r="BS5941" s="6"/>
      <c r="BT5941" s="6"/>
      <c r="BU5941" s="6"/>
      <c r="BV5941" s="6"/>
      <c r="BW5941" s="6"/>
      <c r="BX5941" s="6"/>
      <c r="BY5941" s="6"/>
      <c r="BZ5941" s="6"/>
      <c r="CA5941" s="6"/>
      <c r="CB5941" s="6"/>
      <c r="CC5941" s="6"/>
      <c r="CD5941" s="6"/>
      <c r="CE5941" s="6"/>
      <c r="CF5941" s="6"/>
      <c r="CG5941" s="6"/>
      <c r="CH5941" s="6"/>
      <c r="CI5941" s="6"/>
      <c r="CJ5941" s="6"/>
      <c r="CK5941" s="6"/>
      <c r="CL5941" s="6"/>
      <c r="CM5941" s="6"/>
      <c r="CN5941" s="6"/>
      <c r="CO5941" s="6"/>
      <c r="CP5941" s="6"/>
      <c r="CQ5941" s="6"/>
      <c r="CR5941" s="6"/>
      <c r="CS5941" s="6"/>
      <c r="CT5941" s="6"/>
      <c r="CU5941" s="6"/>
      <c r="CV5941" s="6"/>
      <c r="CW5941" s="6"/>
      <c r="CX5941" s="6"/>
      <c r="CY5941" s="6"/>
      <c r="CZ5941" s="6"/>
      <c r="DA5941" s="6"/>
      <c r="DB5941" s="6"/>
      <c r="DC5941" s="6"/>
      <c r="DD5941" s="6"/>
      <c r="DE5941" s="6"/>
      <c r="DF5941" s="6"/>
      <c r="DG5941" s="6"/>
      <c r="DH5941" s="6"/>
      <c r="DI5941" s="6"/>
      <c r="DJ5941" s="6"/>
    </row>
    <row r="5942" spans="15:114" ht="15" customHeight="1" x14ac:dyDescent="0.15"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6"/>
      <c r="BC5942" s="6"/>
      <c r="BD5942" s="6"/>
      <c r="BE5942" s="6"/>
      <c r="BF5942" s="6"/>
      <c r="BG5942" s="6"/>
      <c r="BH5942" s="6"/>
      <c r="BI5942" s="6"/>
      <c r="BJ5942" s="6"/>
      <c r="BK5942" s="6"/>
      <c r="BL5942" s="6"/>
      <c r="BM5942" s="6"/>
      <c r="BN5942" s="6"/>
      <c r="BO5942" s="6"/>
      <c r="BP5942" s="6"/>
      <c r="BQ5942" s="6"/>
      <c r="BR5942" s="6"/>
      <c r="BS5942" s="6"/>
      <c r="BT5942" s="6"/>
      <c r="BU5942" s="6"/>
      <c r="BV5942" s="6"/>
      <c r="BW5942" s="6"/>
      <c r="BX5942" s="6"/>
      <c r="BY5942" s="6"/>
      <c r="BZ5942" s="6"/>
      <c r="CA5942" s="6"/>
      <c r="CB5942" s="6"/>
      <c r="CC5942" s="6"/>
      <c r="CD5942" s="6"/>
      <c r="CE5942" s="6"/>
      <c r="CF5942" s="6"/>
      <c r="CG5942" s="6"/>
      <c r="CH5942" s="6"/>
      <c r="CI5942" s="6"/>
      <c r="CJ5942" s="6"/>
      <c r="CK5942" s="6"/>
      <c r="CL5942" s="6"/>
      <c r="CM5942" s="6"/>
      <c r="CN5942" s="6"/>
      <c r="CO5942" s="6"/>
      <c r="CP5942" s="6"/>
      <c r="CQ5942" s="6"/>
      <c r="CR5942" s="6"/>
      <c r="CS5942" s="6"/>
      <c r="CT5942" s="6"/>
      <c r="CU5942" s="6"/>
      <c r="CV5942" s="6"/>
      <c r="CW5942" s="6"/>
      <c r="CX5942" s="6"/>
      <c r="CY5942" s="6"/>
      <c r="CZ5942" s="6"/>
      <c r="DA5942" s="6"/>
      <c r="DB5942" s="6"/>
      <c r="DC5942" s="6"/>
      <c r="DD5942" s="6"/>
      <c r="DE5942" s="6"/>
      <c r="DF5942" s="6"/>
      <c r="DG5942" s="6"/>
      <c r="DH5942" s="6"/>
      <c r="DI5942" s="6"/>
      <c r="DJ5942" s="6"/>
    </row>
    <row r="5943" spans="15:114" ht="15" customHeight="1" x14ac:dyDescent="0.15"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6"/>
      <c r="BD5943" s="6"/>
      <c r="BE5943" s="6"/>
      <c r="BF5943" s="6"/>
      <c r="BG5943" s="6"/>
      <c r="BH5943" s="6"/>
      <c r="BI5943" s="6"/>
      <c r="BJ5943" s="6"/>
      <c r="BK5943" s="6"/>
      <c r="BL5943" s="6"/>
      <c r="BM5943" s="6"/>
      <c r="BN5943" s="6"/>
      <c r="BO5943" s="6"/>
      <c r="BP5943" s="6"/>
      <c r="BQ5943" s="6"/>
      <c r="BR5943" s="6"/>
      <c r="BS5943" s="6"/>
      <c r="BT5943" s="6"/>
      <c r="BU5943" s="6"/>
      <c r="BV5943" s="6"/>
      <c r="BW5943" s="6"/>
      <c r="BX5943" s="6"/>
      <c r="BY5943" s="6"/>
      <c r="BZ5943" s="6"/>
      <c r="CA5943" s="6"/>
      <c r="CB5943" s="6"/>
      <c r="CC5943" s="6"/>
      <c r="CD5943" s="6"/>
      <c r="CE5943" s="6"/>
      <c r="CF5943" s="6"/>
      <c r="CG5943" s="6"/>
      <c r="CH5943" s="6"/>
      <c r="CI5943" s="6"/>
      <c r="CJ5943" s="6"/>
      <c r="CK5943" s="6"/>
      <c r="CL5943" s="6"/>
      <c r="CM5943" s="6"/>
      <c r="CN5943" s="6"/>
      <c r="CO5943" s="6"/>
      <c r="CP5943" s="6"/>
      <c r="CQ5943" s="6"/>
      <c r="CR5943" s="6"/>
      <c r="CS5943" s="6"/>
      <c r="CT5943" s="6"/>
      <c r="CU5943" s="6"/>
      <c r="CV5943" s="6"/>
      <c r="CW5943" s="6"/>
      <c r="CX5943" s="6"/>
      <c r="CY5943" s="6"/>
      <c r="CZ5943" s="6"/>
      <c r="DA5943" s="6"/>
      <c r="DB5943" s="6"/>
      <c r="DC5943" s="6"/>
      <c r="DD5943" s="6"/>
      <c r="DE5943" s="6"/>
      <c r="DF5943" s="6"/>
      <c r="DG5943" s="6"/>
      <c r="DH5943" s="6"/>
      <c r="DI5943" s="6"/>
      <c r="DJ5943" s="6"/>
    </row>
    <row r="5944" spans="15:114" ht="15" customHeight="1" x14ac:dyDescent="0.15"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6"/>
      <c r="BC5944" s="6"/>
      <c r="BD5944" s="6"/>
      <c r="BE5944" s="6"/>
      <c r="BF5944" s="6"/>
      <c r="BG5944" s="6"/>
      <c r="BH5944" s="6"/>
      <c r="BI5944" s="6"/>
      <c r="BJ5944" s="6"/>
      <c r="BK5944" s="6"/>
      <c r="BL5944" s="6"/>
      <c r="BM5944" s="6"/>
      <c r="BN5944" s="6"/>
      <c r="BO5944" s="6"/>
      <c r="BP5944" s="6"/>
      <c r="BQ5944" s="6"/>
      <c r="BR5944" s="6"/>
      <c r="BS5944" s="6"/>
      <c r="BT5944" s="6"/>
      <c r="BU5944" s="6"/>
      <c r="BV5944" s="6"/>
      <c r="BW5944" s="6"/>
      <c r="BX5944" s="6"/>
      <c r="BY5944" s="6"/>
      <c r="BZ5944" s="6"/>
      <c r="CA5944" s="6"/>
      <c r="CB5944" s="6"/>
      <c r="CC5944" s="6"/>
      <c r="CD5944" s="6"/>
      <c r="CE5944" s="6"/>
      <c r="CF5944" s="6"/>
      <c r="CG5944" s="6"/>
      <c r="CH5944" s="6"/>
      <c r="CI5944" s="6"/>
      <c r="CJ5944" s="6"/>
      <c r="CK5944" s="6"/>
      <c r="CL5944" s="6"/>
      <c r="CM5944" s="6"/>
      <c r="CN5944" s="6"/>
      <c r="CO5944" s="6"/>
      <c r="CP5944" s="6"/>
      <c r="CQ5944" s="6"/>
      <c r="CR5944" s="6"/>
      <c r="CS5944" s="6"/>
      <c r="CT5944" s="6"/>
      <c r="CU5944" s="6"/>
      <c r="CV5944" s="6"/>
      <c r="CW5944" s="6"/>
      <c r="CX5944" s="6"/>
      <c r="CY5944" s="6"/>
      <c r="CZ5944" s="6"/>
      <c r="DA5944" s="6"/>
      <c r="DB5944" s="6"/>
      <c r="DC5944" s="6"/>
      <c r="DD5944" s="6"/>
      <c r="DE5944" s="6"/>
      <c r="DF5944" s="6"/>
      <c r="DG5944" s="6"/>
      <c r="DH5944" s="6"/>
      <c r="DI5944" s="6"/>
      <c r="DJ5944" s="6"/>
    </row>
    <row r="5945" spans="15:114" ht="15" customHeight="1" x14ac:dyDescent="0.15"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6"/>
      <c r="BC5945" s="6"/>
      <c r="BD5945" s="6"/>
      <c r="BE5945" s="6"/>
      <c r="BF5945" s="6"/>
      <c r="BG5945" s="6"/>
      <c r="BH5945" s="6"/>
      <c r="BI5945" s="6"/>
      <c r="BJ5945" s="6"/>
      <c r="BK5945" s="6"/>
      <c r="BL5945" s="6"/>
      <c r="BM5945" s="6"/>
      <c r="BN5945" s="6"/>
      <c r="BO5945" s="6"/>
      <c r="BP5945" s="6"/>
      <c r="BQ5945" s="6"/>
      <c r="BR5945" s="6"/>
      <c r="BS5945" s="6"/>
      <c r="BT5945" s="6"/>
      <c r="BU5945" s="6"/>
      <c r="BV5945" s="6"/>
      <c r="BW5945" s="6"/>
      <c r="BX5945" s="6"/>
      <c r="BY5945" s="6"/>
      <c r="BZ5945" s="6"/>
      <c r="CA5945" s="6"/>
      <c r="CB5945" s="6"/>
      <c r="CC5945" s="6"/>
      <c r="CD5945" s="6"/>
      <c r="CE5945" s="6"/>
      <c r="CF5945" s="6"/>
      <c r="CG5945" s="6"/>
      <c r="CH5945" s="6"/>
      <c r="CI5945" s="6"/>
      <c r="CJ5945" s="6"/>
      <c r="CK5945" s="6"/>
      <c r="CL5945" s="6"/>
      <c r="CM5945" s="6"/>
      <c r="CN5945" s="6"/>
      <c r="CO5945" s="6"/>
      <c r="CP5945" s="6"/>
      <c r="CQ5945" s="6"/>
      <c r="CR5945" s="6"/>
      <c r="CS5945" s="6"/>
      <c r="CT5945" s="6"/>
      <c r="CU5945" s="6"/>
      <c r="CV5945" s="6"/>
      <c r="CW5945" s="6"/>
      <c r="CX5945" s="6"/>
      <c r="CY5945" s="6"/>
      <c r="CZ5945" s="6"/>
      <c r="DA5945" s="6"/>
      <c r="DB5945" s="6"/>
      <c r="DC5945" s="6"/>
      <c r="DD5945" s="6"/>
      <c r="DE5945" s="6"/>
      <c r="DF5945" s="6"/>
      <c r="DG5945" s="6"/>
      <c r="DH5945" s="6"/>
      <c r="DI5945" s="6"/>
      <c r="DJ5945" s="6"/>
    </row>
    <row r="5946" spans="15:114" ht="15" customHeight="1" x14ac:dyDescent="0.15"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6"/>
      <c r="BC5946" s="6"/>
      <c r="BD5946" s="6"/>
      <c r="BE5946" s="6"/>
      <c r="BF5946" s="6"/>
      <c r="BG5946" s="6"/>
      <c r="BH5946" s="6"/>
      <c r="BI5946" s="6"/>
      <c r="BJ5946" s="6"/>
      <c r="BK5946" s="6"/>
      <c r="BL5946" s="6"/>
      <c r="BM5946" s="6"/>
      <c r="BN5946" s="6"/>
      <c r="BO5946" s="6"/>
      <c r="BP5946" s="6"/>
      <c r="BQ5946" s="6"/>
      <c r="BR5946" s="6"/>
      <c r="BS5946" s="6"/>
      <c r="BT5946" s="6"/>
      <c r="BU5946" s="6"/>
      <c r="BV5946" s="6"/>
      <c r="BW5946" s="6"/>
      <c r="BX5946" s="6"/>
      <c r="BY5946" s="6"/>
      <c r="BZ5946" s="6"/>
      <c r="CA5946" s="6"/>
      <c r="CB5946" s="6"/>
      <c r="CC5946" s="6"/>
      <c r="CD5946" s="6"/>
      <c r="CE5946" s="6"/>
      <c r="CF5946" s="6"/>
      <c r="CG5946" s="6"/>
      <c r="CH5946" s="6"/>
      <c r="CI5946" s="6"/>
      <c r="CJ5946" s="6"/>
      <c r="CK5946" s="6"/>
      <c r="CL5946" s="6"/>
      <c r="CM5946" s="6"/>
      <c r="CN5946" s="6"/>
      <c r="CO5946" s="6"/>
      <c r="CP5946" s="6"/>
      <c r="CQ5946" s="6"/>
      <c r="CR5946" s="6"/>
      <c r="CS5946" s="6"/>
      <c r="CT5946" s="6"/>
      <c r="CU5946" s="6"/>
      <c r="CV5946" s="6"/>
      <c r="CW5946" s="6"/>
      <c r="CX5946" s="6"/>
      <c r="CY5946" s="6"/>
      <c r="CZ5946" s="6"/>
      <c r="DA5946" s="6"/>
      <c r="DB5946" s="6"/>
      <c r="DC5946" s="6"/>
      <c r="DD5946" s="6"/>
      <c r="DE5946" s="6"/>
      <c r="DF5946" s="6"/>
      <c r="DG5946" s="6"/>
      <c r="DH5946" s="6"/>
      <c r="DI5946" s="6"/>
      <c r="DJ5946" s="6"/>
    </row>
    <row r="5947" spans="15:114" ht="15" customHeight="1" x14ac:dyDescent="0.15"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6"/>
      <c r="BD5947" s="6"/>
      <c r="BE5947" s="6"/>
      <c r="BF5947" s="6"/>
      <c r="BG5947" s="6"/>
      <c r="BH5947" s="6"/>
      <c r="BI5947" s="6"/>
      <c r="BJ5947" s="6"/>
      <c r="BK5947" s="6"/>
      <c r="BL5947" s="6"/>
      <c r="BM5947" s="6"/>
      <c r="BN5947" s="6"/>
      <c r="BO5947" s="6"/>
      <c r="BP5947" s="6"/>
      <c r="BQ5947" s="6"/>
      <c r="BR5947" s="6"/>
      <c r="BS5947" s="6"/>
      <c r="BT5947" s="6"/>
      <c r="BU5947" s="6"/>
      <c r="BV5947" s="6"/>
      <c r="BW5947" s="6"/>
      <c r="BX5947" s="6"/>
      <c r="BY5947" s="6"/>
      <c r="BZ5947" s="6"/>
      <c r="CA5947" s="6"/>
      <c r="CB5947" s="6"/>
      <c r="CC5947" s="6"/>
      <c r="CD5947" s="6"/>
      <c r="CE5947" s="6"/>
      <c r="CF5947" s="6"/>
      <c r="CG5947" s="6"/>
      <c r="CH5947" s="6"/>
      <c r="CI5947" s="6"/>
      <c r="CJ5947" s="6"/>
      <c r="CK5947" s="6"/>
      <c r="CL5947" s="6"/>
      <c r="CM5947" s="6"/>
      <c r="CN5947" s="6"/>
      <c r="CO5947" s="6"/>
      <c r="CP5947" s="6"/>
      <c r="CQ5947" s="6"/>
      <c r="CR5947" s="6"/>
      <c r="CS5947" s="6"/>
      <c r="CT5947" s="6"/>
      <c r="CU5947" s="6"/>
      <c r="CV5947" s="6"/>
      <c r="CW5947" s="6"/>
      <c r="CX5947" s="6"/>
      <c r="CY5947" s="6"/>
      <c r="CZ5947" s="6"/>
      <c r="DA5947" s="6"/>
      <c r="DB5947" s="6"/>
      <c r="DC5947" s="6"/>
      <c r="DD5947" s="6"/>
      <c r="DE5947" s="6"/>
      <c r="DF5947" s="6"/>
      <c r="DG5947" s="6"/>
      <c r="DH5947" s="6"/>
      <c r="DI5947" s="6"/>
      <c r="DJ5947" s="6"/>
    </row>
    <row r="5948" spans="15:114" ht="15" customHeight="1" x14ac:dyDescent="0.15"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6"/>
      <c r="BD5948" s="6"/>
      <c r="BE5948" s="6"/>
      <c r="BF5948" s="6"/>
      <c r="BG5948" s="6"/>
      <c r="BH5948" s="6"/>
      <c r="BI5948" s="6"/>
      <c r="BJ5948" s="6"/>
      <c r="BK5948" s="6"/>
      <c r="BL5948" s="6"/>
      <c r="BM5948" s="6"/>
      <c r="BN5948" s="6"/>
      <c r="BO5948" s="6"/>
      <c r="BP5948" s="6"/>
      <c r="BQ5948" s="6"/>
      <c r="BR5948" s="6"/>
      <c r="BS5948" s="6"/>
      <c r="BT5948" s="6"/>
      <c r="BU5948" s="6"/>
      <c r="BV5948" s="6"/>
      <c r="BW5948" s="6"/>
      <c r="BX5948" s="6"/>
      <c r="BY5948" s="6"/>
      <c r="BZ5948" s="6"/>
      <c r="CA5948" s="6"/>
      <c r="CB5948" s="6"/>
      <c r="CC5948" s="6"/>
      <c r="CD5948" s="6"/>
      <c r="CE5948" s="6"/>
      <c r="CF5948" s="6"/>
      <c r="CG5948" s="6"/>
      <c r="CH5948" s="6"/>
      <c r="CI5948" s="6"/>
      <c r="CJ5948" s="6"/>
      <c r="CK5948" s="6"/>
      <c r="CL5948" s="6"/>
      <c r="CM5948" s="6"/>
      <c r="CN5948" s="6"/>
      <c r="CO5948" s="6"/>
      <c r="CP5948" s="6"/>
      <c r="CQ5948" s="6"/>
      <c r="CR5948" s="6"/>
      <c r="CS5948" s="6"/>
      <c r="CT5948" s="6"/>
      <c r="CU5948" s="6"/>
      <c r="CV5948" s="6"/>
      <c r="CW5948" s="6"/>
      <c r="CX5948" s="6"/>
      <c r="CY5948" s="6"/>
      <c r="CZ5948" s="6"/>
      <c r="DA5948" s="6"/>
      <c r="DB5948" s="6"/>
      <c r="DC5948" s="6"/>
      <c r="DD5948" s="6"/>
      <c r="DE5948" s="6"/>
      <c r="DF5948" s="6"/>
      <c r="DG5948" s="6"/>
      <c r="DH5948" s="6"/>
      <c r="DI5948" s="6"/>
      <c r="DJ5948" s="6"/>
    </row>
    <row r="5949" spans="15:114" ht="15" customHeight="1" x14ac:dyDescent="0.15"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6"/>
      <c r="BD5949" s="6"/>
      <c r="BE5949" s="6"/>
      <c r="BF5949" s="6"/>
      <c r="BG5949" s="6"/>
      <c r="BH5949" s="6"/>
      <c r="BI5949" s="6"/>
      <c r="BJ5949" s="6"/>
      <c r="BK5949" s="6"/>
      <c r="BL5949" s="6"/>
      <c r="BM5949" s="6"/>
      <c r="BN5949" s="6"/>
      <c r="BO5949" s="6"/>
      <c r="BP5949" s="6"/>
      <c r="BQ5949" s="6"/>
      <c r="BR5949" s="6"/>
      <c r="BS5949" s="6"/>
      <c r="BT5949" s="6"/>
      <c r="BU5949" s="6"/>
      <c r="BV5949" s="6"/>
      <c r="BW5949" s="6"/>
      <c r="BX5949" s="6"/>
      <c r="BY5949" s="6"/>
      <c r="BZ5949" s="6"/>
      <c r="CA5949" s="6"/>
      <c r="CB5949" s="6"/>
      <c r="CC5949" s="6"/>
      <c r="CD5949" s="6"/>
      <c r="CE5949" s="6"/>
      <c r="CF5949" s="6"/>
      <c r="CG5949" s="6"/>
      <c r="CH5949" s="6"/>
      <c r="CI5949" s="6"/>
      <c r="CJ5949" s="6"/>
      <c r="CK5949" s="6"/>
      <c r="CL5949" s="6"/>
      <c r="CM5949" s="6"/>
      <c r="CN5949" s="6"/>
      <c r="CO5949" s="6"/>
      <c r="CP5949" s="6"/>
      <c r="CQ5949" s="6"/>
      <c r="CR5949" s="6"/>
      <c r="CS5949" s="6"/>
      <c r="CT5949" s="6"/>
      <c r="CU5949" s="6"/>
      <c r="CV5949" s="6"/>
      <c r="CW5949" s="6"/>
      <c r="CX5949" s="6"/>
      <c r="CY5949" s="6"/>
      <c r="CZ5949" s="6"/>
      <c r="DA5949" s="6"/>
      <c r="DB5949" s="6"/>
      <c r="DC5949" s="6"/>
      <c r="DD5949" s="6"/>
      <c r="DE5949" s="6"/>
      <c r="DF5949" s="6"/>
      <c r="DG5949" s="6"/>
      <c r="DH5949" s="6"/>
      <c r="DI5949" s="6"/>
      <c r="DJ5949" s="6"/>
    </row>
    <row r="5950" spans="15:114" ht="15" customHeight="1" x14ac:dyDescent="0.15"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6"/>
      <c r="BD5950" s="6"/>
      <c r="BE5950" s="6"/>
      <c r="BF5950" s="6"/>
      <c r="BG5950" s="6"/>
      <c r="BH5950" s="6"/>
      <c r="BI5950" s="6"/>
      <c r="BJ5950" s="6"/>
      <c r="BK5950" s="6"/>
      <c r="BL5950" s="6"/>
      <c r="BM5950" s="6"/>
      <c r="BN5950" s="6"/>
      <c r="BO5950" s="6"/>
      <c r="BP5950" s="6"/>
      <c r="BQ5950" s="6"/>
      <c r="BR5950" s="6"/>
      <c r="BS5950" s="6"/>
      <c r="BT5950" s="6"/>
      <c r="BU5950" s="6"/>
      <c r="BV5950" s="6"/>
      <c r="BW5950" s="6"/>
      <c r="BX5950" s="6"/>
      <c r="BY5950" s="6"/>
      <c r="BZ5950" s="6"/>
      <c r="CA5950" s="6"/>
      <c r="CB5950" s="6"/>
      <c r="CC5950" s="6"/>
      <c r="CD5950" s="6"/>
      <c r="CE5950" s="6"/>
      <c r="CF5950" s="6"/>
      <c r="CG5950" s="6"/>
      <c r="CH5950" s="6"/>
      <c r="CI5950" s="6"/>
      <c r="CJ5950" s="6"/>
      <c r="CK5950" s="6"/>
      <c r="CL5950" s="6"/>
      <c r="CM5950" s="6"/>
      <c r="CN5950" s="6"/>
      <c r="CO5950" s="6"/>
      <c r="CP5950" s="6"/>
      <c r="CQ5950" s="6"/>
      <c r="CR5950" s="6"/>
      <c r="CS5950" s="6"/>
      <c r="CT5950" s="6"/>
      <c r="CU5950" s="6"/>
      <c r="CV5950" s="6"/>
      <c r="CW5950" s="6"/>
      <c r="CX5950" s="6"/>
      <c r="CY5950" s="6"/>
      <c r="CZ5950" s="6"/>
      <c r="DA5950" s="6"/>
      <c r="DB5950" s="6"/>
      <c r="DC5950" s="6"/>
      <c r="DD5950" s="6"/>
      <c r="DE5950" s="6"/>
      <c r="DF5950" s="6"/>
      <c r="DG5950" s="6"/>
      <c r="DH5950" s="6"/>
      <c r="DI5950" s="6"/>
      <c r="DJ5950" s="6"/>
    </row>
    <row r="5951" spans="15:114" ht="15" customHeight="1" x14ac:dyDescent="0.15"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6"/>
      <c r="BC5951" s="6"/>
      <c r="BD5951" s="6"/>
      <c r="BE5951" s="6"/>
      <c r="BF5951" s="6"/>
      <c r="BG5951" s="6"/>
      <c r="BH5951" s="6"/>
      <c r="BI5951" s="6"/>
      <c r="BJ5951" s="6"/>
      <c r="BK5951" s="6"/>
      <c r="BL5951" s="6"/>
      <c r="BM5951" s="6"/>
      <c r="BN5951" s="6"/>
      <c r="BO5951" s="6"/>
      <c r="BP5951" s="6"/>
      <c r="BQ5951" s="6"/>
      <c r="BR5951" s="6"/>
      <c r="BS5951" s="6"/>
      <c r="BT5951" s="6"/>
      <c r="BU5951" s="6"/>
      <c r="BV5951" s="6"/>
      <c r="BW5951" s="6"/>
      <c r="BX5951" s="6"/>
      <c r="BY5951" s="6"/>
      <c r="BZ5951" s="6"/>
      <c r="CA5951" s="6"/>
      <c r="CB5951" s="6"/>
      <c r="CC5951" s="6"/>
      <c r="CD5951" s="6"/>
      <c r="CE5951" s="6"/>
      <c r="CF5951" s="6"/>
      <c r="CG5951" s="6"/>
      <c r="CH5951" s="6"/>
      <c r="CI5951" s="6"/>
      <c r="CJ5951" s="6"/>
      <c r="CK5951" s="6"/>
      <c r="CL5951" s="6"/>
      <c r="CM5951" s="6"/>
      <c r="CN5951" s="6"/>
      <c r="CO5951" s="6"/>
      <c r="CP5951" s="6"/>
      <c r="CQ5951" s="6"/>
      <c r="CR5951" s="6"/>
      <c r="CS5951" s="6"/>
      <c r="CT5951" s="6"/>
      <c r="CU5951" s="6"/>
      <c r="CV5951" s="6"/>
      <c r="CW5951" s="6"/>
      <c r="CX5951" s="6"/>
      <c r="CY5951" s="6"/>
      <c r="CZ5951" s="6"/>
      <c r="DA5951" s="6"/>
      <c r="DB5951" s="6"/>
      <c r="DC5951" s="6"/>
      <c r="DD5951" s="6"/>
      <c r="DE5951" s="6"/>
      <c r="DF5951" s="6"/>
      <c r="DG5951" s="6"/>
      <c r="DH5951" s="6"/>
      <c r="DI5951" s="6"/>
      <c r="DJ5951" s="6"/>
    </row>
    <row r="5952" spans="15:114" ht="15" customHeight="1" x14ac:dyDescent="0.15"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  <c r="BH5952" s="6"/>
      <c r="BI5952" s="6"/>
      <c r="BJ5952" s="6"/>
      <c r="BK5952" s="6"/>
      <c r="BL5952" s="6"/>
      <c r="BM5952" s="6"/>
      <c r="BN5952" s="6"/>
      <c r="BO5952" s="6"/>
      <c r="BP5952" s="6"/>
      <c r="BQ5952" s="6"/>
      <c r="BR5952" s="6"/>
      <c r="BS5952" s="6"/>
      <c r="BT5952" s="6"/>
      <c r="BU5952" s="6"/>
      <c r="BV5952" s="6"/>
      <c r="BW5952" s="6"/>
      <c r="BX5952" s="6"/>
      <c r="BY5952" s="6"/>
      <c r="BZ5952" s="6"/>
      <c r="CA5952" s="6"/>
      <c r="CB5952" s="6"/>
      <c r="CC5952" s="6"/>
      <c r="CD5952" s="6"/>
      <c r="CE5952" s="6"/>
      <c r="CF5952" s="6"/>
      <c r="CG5952" s="6"/>
      <c r="CH5952" s="6"/>
      <c r="CI5952" s="6"/>
      <c r="CJ5952" s="6"/>
      <c r="CK5952" s="6"/>
      <c r="CL5952" s="6"/>
      <c r="CM5952" s="6"/>
      <c r="CN5952" s="6"/>
      <c r="CO5952" s="6"/>
      <c r="CP5952" s="6"/>
      <c r="CQ5952" s="6"/>
      <c r="CR5952" s="6"/>
      <c r="CS5952" s="6"/>
      <c r="CT5952" s="6"/>
      <c r="CU5952" s="6"/>
      <c r="CV5952" s="6"/>
      <c r="CW5952" s="6"/>
      <c r="CX5952" s="6"/>
      <c r="CY5952" s="6"/>
      <c r="CZ5952" s="6"/>
      <c r="DA5952" s="6"/>
      <c r="DB5952" s="6"/>
      <c r="DC5952" s="6"/>
      <c r="DD5952" s="6"/>
      <c r="DE5952" s="6"/>
      <c r="DF5952" s="6"/>
      <c r="DG5952" s="6"/>
      <c r="DH5952" s="6"/>
      <c r="DI5952" s="6"/>
      <c r="DJ5952" s="6"/>
    </row>
    <row r="5953" spans="15:114" ht="15" customHeight="1" x14ac:dyDescent="0.15"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  <c r="BH5953" s="6"/>
      <c r="BI5953" s="6"/>
      <c r="BJ5953" s="6"/>
      <c r="BK5953" s="6"/>
      <c r="BL5953" s="6"/>
      <c r="BM5953" s="6"/>
      <c r="BN5953" s="6"/>
      <c r="BO5953" s="6"/>
      <c r="BP5953" s="6"/>
      <c r="BQ5953" s="6"/>
      <c r="BR5953" s="6"/>
      <c r="BS5953" s="6"/>
      <c r="BT5953" s="6"/>
      <c r="BU5953" s="6"/>
      <c r="BV5953" s="6"/>
      <c r="BW5953" s="6"/>
      <c r="BX5953" s="6"/>
      <c r="BY5953" s="6"/>
      <c r="BZ5953" s="6"/>
      <c r="CA5953" s="6"/>
      <c r="CB5953" s="6"/>
      <c r="CC5953" s="6"/>
      <c r="CD5953" s="6"/>
      <c r="CE5953" s="6"/>
      <c r="CF5953" s="6"/>
      <c r="CG5953" s="6"/>
      <c r="CH5953" s="6"/>
      <c r="CI5953" s="6"/>
      <c r="CJ5953" s="6"/>
      <c r="CK5953" s="6"/>
      <c r="CL5953" s="6"/>
      <c r="CM5953" s="6"/>
      <c r="CN5953" s="6"/>
      <c r="CO5953" s="6"/>
      <c r="CP5953" s="6"/>
      <c r="CQ5953" s="6"/>
      <c r="CR5953" s="6"/>
      <c r="CS5953" s="6"/>
      <c r="CT5953" s="6"/>
      <c r="CU5953" s="6"/>
      <c r="CV5953" s="6"/>
      <c r="CW5953" s="6"/>
      <c r="CX5953" s="6"/>
      <c r="CY5953" s="6"/>
      <c r="CZ5953" s="6"/>
      <c r="DA5953" s="6"/>
      <c r="DB5953" s="6"/>
      <c r="DC5953" s="6"/>
      <c r="DD5953" s="6"/>
      <c r="DE5953" s="6"/>
      <c r="DF5953" s="6"/>
      <c r="DG5953" s="6"/>
      <c r="DH5953" s="6"/>
      <c r="DI5953" s="6"/>
      <c r="DJ5953" s="6"/>
    </row>
    <row r="5954" spans="15:114" ht="15" customHeight="1" x14ac:dyDescent="0.15"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6"/>
      <c r="BC5954" s="6"/>
      <c r="BD5954" s="6"/>
      <c r="BE5954" s="6"/>
      <c r="BF5954" s="6"/>
      <c r="BG5954" s="6"/>
      <c r="BH5954" s="6"/>
      <c r="BI5954" s="6"/>
      <c r="BJ5954" s="6"/>
      <c r="BK5954" s="6"/>
      <c r="BL5954" s="6"/>
      <c r="BM5954" s="6"/>
      <c r="BN5954" s="6"/>
      <c r="BO5954" s="6"/>
      <c r="BP5954" s="6"/>
      <c r="BQ5954" s="6"/>
      <c r="BR5954" s="6"/>
      <c r="BS5954" s="6"/>
      <c r="BT5954" s="6"/>
      <c r="BU5954" s="6"/>
      <c r="BV5954" s="6"/>
      <c r="BW5954" s="6"/>
      <c r="BX5954" s="6"/>
      <c r="BY5954" s="6"/>
      <c r="BZ5954" s="6"/>
      <c r="CA5954" s="6"/>
      <c r="CB5954" s="6"/>
      <c r="CC5954" s="6"/>
      <c r="CD5954" s="6"/>
      <c r="CE5954" s="6"/>
      <c r="CF5954" s="6"/>
      <c r="CG5954" s="6"/>
      <c r="CH5954" s="6"/>
      <c r="CI5954" s="6"/>
      <c r="CJ5954" s="6"/>
      <c r="CK5954" s="6"/>
      <c r="CL5954" s="6"/>
      <c r="CM5954" s="6"/>
      <c r="CN5954" s="6"/>
      <c r="CO5954" s="6"/>
      <c r="CP5954" s="6"/>
      <c r="CQ5954" s="6"/>
      <c r="CR5954" s="6"/>
      <c r="CS5954" s="6"/>
      <c r="CT5954" s="6"/>
      <c r="CU5954" s="6"/>
      <c r="CV5954" s="6"/>
      <c r="CW5954" s="6"/>
      <c r="CX5954" s="6"/>
      <c r="CY5954" s="6"/>
      <c r="CZ5954" s="6"/>
      <c r="DA5954" s="6"/>
      <c r="DB5954" s="6"/>
      <c r="DC5954" s="6"/>
      <c r="DD5954" s="6"/>
      <c r="DE5954" s="6"/>
      <c r="DF5954" s="6"/>
      <c r="DG5954" s="6"/>
      <c r="DH5954" s="6"/>
      <c r="DI5954" s="6"/>
      <c r="DJ5954" s="6"/>
    </row>
    <row r="5955" spans="15:114" ht="15" customHeight="1" x14ac:dyDescent="0.15"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6"/>
      <c r="BC5955" s="6"/>
      <c r="BD5955" s="6"/>
      <c r="BE5955" s="6"/>
      <c r="BF5955" s="6"/>
      <c r="BG5955" s="6"/>
      <c r="BH5955" s="6"/>
      <c r="BI5955" s="6"/>
      <c r="BJ5955" s="6"/>
      <c r="BK5955" s="6"/>
      <c r="BL5955" s="6"/>
      <c r="BM5955" s="6"/>
      <c r="BN5955" s="6"/>
      <c r="BO5955" s="6"/>
      <c r="BP5955" s="6"/>
      <c r="BQ5955" s="6"/>
      <c r="BR5955" s="6"/>
      <c r="BS5955" s="6"/>
      <c r="BT5955" s="6"/>
      <c r="BU5955" s="6"/>
      <c r="BV5955" s="6"/>
      <c r="BW5955" s="6"/>
      <c r="BX5955" s="6"/>
      <c r="BY5955" s="6"/>
      <c r="BZ5955" s="6"/>
      <c r="CA5955" s="6"/>
      <c r="CB5955" s="6"/>
      <c r="CC5955" s="6"/>
      <c r="CD5955" s="6"/>
      <c r="CE5955" s="6"/>
      <c r="CF5955" s="6"/>
      <c r="CG5955" s="6"/>
      <c r="CH5955" s="6"/>
      <c r="CI5955" s="6"/>
      <c r="CJ5955" s="6"/>
      <c r="CK5955" s="6"/>
      <c r="CL5955" s="6"/>
      <c r="CM5955" s="6"/>
      <c r="CN5955" s="6"/>
      <c r="CO5955" s="6"/>
      <c r="CP5955" s="6"/>
      <c r="CQ5955" s="6"/>
      <c r="CR5955" s="6"/>
      <c r="CS5955" s="6"/>
      <c r="CT5955" s="6"/>
      <c r="CU5955" s="6"/>
      <c r="CV5955" s="6"/>
      <c r="CW5955" s="6"/>
      <c r="CX5955" s="6"/>
      <c r="CY5955" s="6"/>
      <c r="CZ5955" s="6"/>
      <c r="DA5955" s="6"/>
      <c r="DB5955" s="6"/>
      <c r="DC5955" s="6"/>
      <c r="DD5955" s="6"/>
      <c r="DE5955" s="6"/>
      <c r="DF5955" s="6"/>
      <c r="DG5955" s="6"/>
      <c r="DH5955" s="6"/>
      <c r="DI5955" s="6"/>
      <c r="DJ5955" s="6"/>
    </row>
    <row r="5956" spans="15:114" ht="15" customHeight="1" x14ac:dyDescent="0.15"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6"/>
      <c r="BD5956" s="6"/>
      <c r="BE5956" s="6"/>
      <c r="BF5956" s="6"/>
      <c r="BG5956" s="6"/>
      <c r="BH5956" s="6"/>
      <c r="BI5956" s="6"/>
      <c r="BJ5956" s="6"/>
      <c r="BK5956" s="6"/>
      <c r="BL5956" s="6"/>
      <c r="BM5956" s="6"/>
      <c r="BN5956" s="6"/>
      <c r="BO5956" s="6"/>
      <c r="BP5956" s="6"/>
      <c r="BQ5956" s="6"/>
      <c r="BR5956" s="6"/>
      <c r="BS5956" s="6"/>
      <c r="BT5956" s="6"/>
      <c r="BU5956" s="6"/>
      <c r="BV5956" s="6"/>
      <c r="BW5956" s="6"/>
      <c r="BX5956" s="6"/>
      <c r="BY5956" s="6"/>
      <c r="BZ5956" s="6"/>
      <c r="CA5956" s="6"/>
      <c r="CB5956" s="6"/>
      <c r="CC5956" s="6"/>
      <c r="CD5956" s="6"/>
      <c r="CE5956" s="6"/>
      <c r="CF5956" s="6"/>
      <c r="CG5956" s="6"/>
      <c r="CH5956" s="6"/>
      <c r="CI5956" s="6"/>
      <c r="CJ5956" s="6"/>
      <c r="CK5956" s="6"/>
      <c r="CL5956" s="6"/>
      <c r="CM5956" s="6"/>
      <c r="CN5956" s="6"/>
      <c r="CO5956" s="6"/>
      <c r="CP5956" s="6"/>
      <c r="CQ5956" s="6"/>
      <c r="CR5956" s="6"/>
      <c r="CS5956" s="6"/>
      <c r="CT5956" s="6"/>
      <c r="CU5956" s="6"/>
      <c r="CV5956" s="6"/>
      <c r="CW5956" s="6"/>
      <c r="CX5956" s="6"/>
      <c r="CY5956" s="6"/>
      <c r="CZ5956" s="6"/>
      <c r="DA5956" s="6"/>
      <c r="DB5956" s="6"/>
      <c r="DC5956" s="6"/>
      <c r="DD5956" s="6"/>
      <c r="DE5956" s="6"/>
      <c r="DF5956" s="6"/>
      <c r="DG5956" s="6"/>
      <c r="DH5956" s="6"/>
      <c r="DI5956" s="6"/>
      <c r="DJ5956" s="6"/>
    </row>
    <row r="5957" spans="15:114" ht="15" customHeight="1" x14ac:dyDescent="0.15"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6"/>
      <c r="BD5957" s="6"/>
      <c r="BE5957" s="6"/>
      <c r="BF5957" s="6"/>
      <c r="BG5957" s="6"/>
      <c r="BH5957" s="6"/>
      <c r="BI5957" s="6"/>
      <c r="BJ5957" s="6"/>
      <c r="BK5957" s="6"/>
      <c r="BL5957" s="6"/>
      <c r="BM5957" s="6"/>
      <c r="BN5957" s="6"/>
      <c r="BO5957" s="6"/>
      <c r="BP5957" s="6"/>
      <c r="BQ5957" s="6"/>
      <c r="BR5957" s="6"/>
      <c r="BS5957" s="6"/>
      <c r="BT5957" s="6"/>
      <c r="BU5957" s="6"/>
      <c r="BV5957" s="6"/>
      <c r="BW5957" s="6"/>
      <c r="BX5957" s="6"/>
      <c r="BY5957" s="6"/>
      <c r="BZ5957" s="6"/>
      <c r="CA5957" s="6"/>
      <c r="CB5957" s="6"/>
      <c r="CC5957" s="6"/>
      <c r="CD5957" s="6"/>
      <c r="CE5957" s="6"/>
      <c r="CF5957" s="6"/>
      <c r="CG5957" s="6"/>
      <c r="CH5957" s="6"/>
      <c r="CI5957" s="6"/>
      <c r="CJ5957" s="6"/>
      <c r="CK5957" s="6"/>
      <c r="CL5957" s="6"/>
      <c r="CM5957" s="6"/>
      <c r="CN5957" s="6"/>
      <c r="CO5957" s="6"/>
      <c r="CP5957" s="6"/>
      <c r="CQ5957" s="6"/>
      <c r="CR5957" s="6"/>
      <c r="CS5957" s="6"/>
      <c r="CT5957" s="6"/>
      <c r="CU5957" s="6"/>
      <c r="CV5957" s="6"/>
      <c r="CW5957" s="6"/>
      <c r="CX5957" s="6"/>
      <c r="CY5957" s="6"/>
      <c r="CZ5957" s="6"/>
      <c r="DA5957" s="6"/>
      <c r="DB5957" s="6"/>
      <c r="DC5957" s="6"/>
      <c r="DD5957" s="6"/>
      <c r="DE5957" s="6"/>
      <c r="DF5957" s="6"/>
      <c r="DG5957" s="6"/>
      <c r="DH5957" s="6"/>
      <c r="DI5957" s="6"/>
      <c r="DJ5957" s="6"/>
    </row>
    <row r="5958" spans="15:114" ht="15" customHeight="1" x14ac:dyDescent="0.15"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6"/>
      <c r="BD5958" s="6"/>
      <c r="BE5958" s="6"/>
      <c r="BF5958" s="6"/>
      <c r="BG5958" s="6"/>
      <c r="BH5958" s="6"/>
      <c r="BI5958" s="6"/>
      <c r="BJ5958" s="6"/>
      <c r="BK5958" s="6"/>
      <c r="BL5958" s="6"/>
      <c r="BM5958" s="6"/>
      <c r="BN5958" s="6"/>
      <c r="BO5958" s="6"/>
      <c r="BP5958" s="6"/>
      <c r="BQ5958" s="6"/>
      <c r="BR5958" s="6"/>
      <c r="BS5958" s="6"/>
      <c r="BT5958" s="6"/>
      <c r="BU5958" s="6"/>
      <c r="BV5958" s="6"/>
      <c r="BW5958" s="6"/>
      <c r="BX5958" s="6"/>
      <c r="BY5958" s="6"/>
      <c r="BZ5958" s="6"/>
      <c r="CA5958" s="6"/>
      <c r="CB5958" s="6"/>
      <c r="CC5958" s="6"/>
      <c r="CD5958" s="6"/>
      <c r="CE5958" s="6"/>
      <c r="CF5958" s="6"/>
      <c r="CG5958" s="6"/>
      <c r="CH5958" s="6"/>
      <c r="CI5958" s="6"/>
      <c r="CJ5958" s="6"/>
      <c r="CK5958" s="6"/>
      <c r="CL5958" s="6"/>
      <c r="CM5958" s="6"/>
      <c r="CN5958" s="6"/>
      <c r="CO5958" s="6"/>
      <c r="CP5958" s="6"/>
      <c r="CQ5958" s="6"/>
      <c r="CR5958" s="6"/>
      <c r="CS5958" s="6"/>
      <c r="CT5958" s="6"/>
      <c r="CU5958" s="6"/>
      <c r="CV5958" s="6"/>
      <c r="CW5958" s="6"/>
      <c r="CX5958" s="6"/>
      <c r="CY5958" s="6"/>
      <c r="CZ5958" s="6"/>
      <c r="DA5958" s="6"/>
      <c r="DB5958" s="6"/>
      <c r="DC5958" s="6"/>
      <c r="DD5958" s="6"/>
      <c r="DE5958" s="6"/>
      <c r="DF5958" s="6"/>
      <c r="DG5958" s="6"/>
      <c r="DH5958" s="6"/>
      <c r="DI5958" s="6"/>
      <c r="DJ5958" s="6"/>
    </row>
    <row r="5959" spans="15:114" ht="15" customHeight="1" x14ac:dyDescent="0.15"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6"/>
      <c r="BD5959" s="6"/>
      <c r="BE5959" s="6"/>
      <c r="BF5959" s="6"/>
      <c r="BG5959" s="6"/>
      <c r="BH5959" s="6"/>
      <c r="BI5959" s="6"/>
      <c r="BJ5959" s="6"/>
      <c r="BK5959" s="6"/>
      <c r="BL5959" s="6"/>
      <c r="BM5959" s="6"/>
      <c r="BN5959" s="6"/>
      <c r="BO5959" s="6"/>
      <c r="BP5959" s="6"/>
      <c r="BQ5959" s="6"/>
      <c r="BR5959" s="6"/>
      <c r="BS5959" s="6"/>
      <c r="BT5959" s="6"/>
      <c r="BU5959" s="6"/>
      <c r="BV5959" s="6"/>
      <c r="BW5959" s="6"/>
      <c r="BX5959" s="6"/>
      <c r="BY5959" s="6"/>
      <c r="BZ5959" s="6"/>
      <c r="CA5959" s="6"/>
      <c r="CB5959" s="6"/>
      <c r="CC5959" s="6"/>
      <c r="CD5959" s="6"/>
      <c r="CE5959" s="6"/>
      <c r="CF5959" s="6"/>
      <c r="CG5959" s="6"/>
      <c r="CH5959" s="6"/>
      <c r="CI5959" s="6"/>
      <c r="CJ5959" s="6"/>
      <c r="CK5959" s="6"/>
      <c r="CL5959" s="6"/>
      <c r="CM5959" s="6"/>
      <c r="CN5959" s="6"/>
      <c r="CO5959" s="6"/>
      <c r="CP5959" s="6"/>
      <c r="CQ5959" s="6"/>
      <c r="CR5959" s="6"/>
      <c r="CS5959" s="6"/>
      <c r="CT5959" s="6"/>
      <c r="CU5959" s="6"/>
      <c r="CV5959" s="6"/>
      <c r="CW5959" s="6"/>
      <c r="CX5959" s="6"/>
      <c r="CY5959" s="6"/>
      <c r="CZ5959" s="6"/>
      <c r="DA5959" s="6"/>
      <c r="DB5959" s="6"/>
      <c r="DC5959" s="6"/>
      <c r="DD5959" s="6"/>
      <c r="DE5959" s="6"/>
      <c r="DF5959" s="6"/>
      <c r="DG5959" s="6"/>
      <c r="DH5959" s="6"/>
      <c r="DI5959" s="6"/>
      <c r="DJ5959" s="6"/>
    </row>
    <row r="5960" spans="15:114" ht="15" customHeight="1" x14ac:dyDescent="0.15"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6"/>
      <c r="BD5960" s="6"/>
      <c r="BE5960" s="6"/>
      <c r="BF5960" s="6"/>
      <c r="BG5960" s="6"/>
      <c r="BH5960" s="6"/>
      <c r="BI5960" s="6"/>
      <c r="BJ5960" s="6"/>
      <c r="BK5960" s="6"/>
      <c r="BL5960" s="6"/>
      <c r="BM5960" s="6"/>
      <c r="BN5960" s="6"/>
      <c r="BO5960" s="6"/>
      <c r="BP5960" s="6"/>
      <c r="BQ5960" s="6"/>
      <c r="BR5960" s="6"/>
      <c r="BS5960" s="6"/>
      <c r="BT5960" s="6"/>
      <c r="BU5960" s="6"/>
      <c r="BV5960" s="6"/>
      <c r="BW5960" s="6"/>
      <c r="BX5960" s="6"/>
      <c r="BY5960" s="6"/>
      <c r="BZ5960" s="6"/>
      <c r="CA5960" s="6"/>
      <c r="CB5960" s="6"/>
      <c r="CC5960" s="6"/>
      <c r="CD5960" s="6"/>
      <c r="CE5960" s="6"/>
      <c r="CF5960" s="6"/>
      <c r="CG5960" s="6"/>
      <c r="CH5960" s="6"/>
      <c r="CI5960" s="6"/>
      <c r="CJ5960" s="6"/>
      <c r="CK5960" s="6"/>
      <c r="CL5960" s="6"/>
      <c r="CM5960" s="6"/>
      <c r="CN5960" s="6"/>
      <c r="CO5960" s="6"/>
      <c r="CP5960" s="6"/>
      <c r="CQ5960" s="6"/>
      <c r="CR5960" s="6"/>
      <c r="CS5960" s="6"/>
      <c r="CT5960" s="6"/>
      <c r="CU5960" s="6"/>
      <c r="CV5960" s="6"/>
      <c r="CW5960" s="6"/>
      <c r="CX5960" s="6"/>
      <c r="CY5960" s="6"/>
      <c r="CZ5960" s="6"/>
      <c r="DA5960" s="6"/>
      <c r="DB5960" s="6"/>
      <c r="DC5960" s="6"/>
      <c r="DD5960" s="6"/>
      <c r="DE5960" s="6"/>
      <c r="DF5960" s="6"/>
      <c r="DG5960" s="6"/>
      <c r="DH5960" s="6"/>
      <c r="DI5960" s="6"/>
      <c r="DJ5960" s="6"/>
    </row>
    <row r="5961" spans="15:114" ht="15" customHeight="1" x14ac:dyDescent="0.15"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6"/>
      <c r="BD5961" s="6"/>
      <c r="BE5961" s="6"/>
      <c r="BF5961" s="6"/>
      <c r="BG5961" s="6"/>
      <c r="BH5961" s="6"/>
      <c r="BI5961" s="6"/>
      <c r="BJ5961" s="6"/>
      <c r="BK5961" s="6"/>
      <c r="BL5961" s="6"/>
      <c r="BM5961" s="6"/>
      <c r="BN5961" s="6"/>
      <c r="BO5961" s="6"/>
      <c r="BP5961" s="6"/>
      <c r="BQ5961" s="6"/>
      <c r="BR5961" s="6"/>
      <c r="BS5961" s="6"/>
      <c r="BT5961" s="6"/>
      <c r="BU5961" s="6"/>
      <c r="BV5961" s="6"/>
      <c r="BW5961" s="6"/>
      <c r="BX5961" s="6"/>
      <c r="BY5961" s="6"/>
      <c r="BZ5961" s="6"/>
      <c r="CA5961" s="6"/>
      <c r="CB5961" s="6"/>
      <c r="CC5961" s="6"/>
      <c r="CD5961" s="6"/>
      <c r="CE5961" s="6"/>
      <c r="CF5961" s="6"/>
      <c r="CG5961" s="6"/>
      <c r="CH5961" s="6"/>
      <c r="CI5961" s="6"/>
      <c r="CJ5961" s="6"/>
      <c r="CK5961" s="6"/>
      <c r="CL5961" s="6"/>
      <c r="CM5961" s="6"/>
      <c r="CN5961" s="6"/>
      <c r="CO5961" s="6"/>
      <c r="CP5961" s="6"/>
      <c r="CQ5961" s="6"/>
      <c r="CR5961" s="6"/>
      <c r="CS5961" s="6"/>
      <c r="CT5961" s="6"/>
      <c r="CU5961" s="6"/>
      <c r="CV5961" s="6"/>
      <c r="CW5961" s="6"/>
      <c r="CX5961" s="6"/>
      <c r="CY5961" s="6"/>
      <c r="CZ5961" s="6"/>
      <c r="DA5961" s="6"/>
      <c r="DB5961" s="6"/>
      <c r="DC5961" s="6"/>
      <c r="DD5961" s="6"/>
      <c r="DE5961" s="6"/>
      <c r="DF5961" s="6"/>
      <c r="DG5961" s="6"/>
      <c r="DH5961" s="6"/>
      <c r="DI5961" s="6"/>
      <c r="DJ5961" s="6"/>
    </row>
    <row r="5962" spans="15:114" ht="15" customHeight="1" x14ac:dyDescent="0.15"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6"/>
      <c r="BD5962" s="6"/>
      <c r="BE5962" s="6"/>
      <c r="BF5962" s="6"/>
      <c r="BG5962" s="6"/>
      <c r="BH5962" s="6"/>
      <c r="BI5962" s="6"/>
      <c r="BJ5962" s="6"/>
      <c r="BK5962" s="6"/>
      <c r="BL5962" s="6"/>
      <c r="BM5962" s="6"/>
      <c r="BN5962" s="6"/>
      <c r="BO5962" s="6"/>
      <c r="BP5962" s="6"/>
      <c r="BQ5962" s="6"/>
      <c r="BR5962" s="6"/>
      <c r="BS5962" s="6"/>
      <c r="BT5962" s="6"/>
      <c r="BU5962" s="6"/>
      <c r="BV5962" s="6"/>
      <c r="BW5962" s="6"/>
      <c r="BX5962" s="6"/>
      <c r="BY5962" s="6"/>
      <c r="BZ5962" s="6"/>
      <c r="CA5962" s="6"/>
      <c r="CB5962" s="6"/>
      <c r="CC5962" s="6"/>
      <c r="CD5962" s="6"/>
      <c r="CE5962" s="6"/>
      <c r="CF5962" s="6"/>
      <c r="CG5962" s="6"/>
      <c r="CH5962" s="6"/>
      <c r="CI5962" s="6"/>
      <c r="CJ5962" s="6"/>
      <c r="CK5962" s="6"/>
      <c r="CL5962" s="6"/>
      <c r="CM5962" s="6"/>
      <c r="CN5962" s="6"/>
      <c r="CO5962" s="6"/>
      <c r="CP5962" s="6"/>
      <c r="CQ5962" s="6"/>
      <c r="CR5962" s="6"/>
      <c r="CS5962" s="6"/>
      <c r="CT5962" s="6"/>
      <c r="CU5962" s="6"/>
      <c r="CV5962" s="6"/>
      <c r="CW5962" s="6"/>
      <c r="CX5962" s="6"/>
      <c r="CY5962" s="6"/>
      <c r="CZ5962" s="6"/>
      <c r="DA5962" s="6"/>
      <c r="DB5962" s="6"/>
      <c r="DC5962" s="6"/>
      <c r="DD5962" s="6"/>
      <c r="DE5962" s="6"/>
      <c r="DF5962" s="6"/>
      <c r="DG5962" s="6"/>
      <c r="DH5962" s="6"/>
      <c r="DI5962" s="6"/>
      <c r="DJ5962" s="6"/>
    </row>
    <row r="5963" spans="15:114" ht="15" customHeight="1" x14ac:dyDescent="0.15"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6"/>
      <c r="BD5963" s="6"/>
      <c r="BE5963" s="6"/>
      <c r="BF5963" s="6"/>
      <c r="BG5963" s="6"/>
      <c r="BH5963" s="6"/>
      <c r="BI5963" s="6"/>
      <c r="BJ5963" s="6"/>
      <c r="BK5963" s="6"/>
      <c r="BL5963" s="6"/>
      <c r="BM5963" s="6"/>
      <c r="BN5963" s="6"/>
      <c r="BO5963" s="6"/>
      <c r="BP5963" s="6"/>
      <c r="BQ5963" s="6"/>
      <c r="BR5963" s="6"/>
      <c r="BS5963" s="6"/>
      <c r="BT5963" s="6"/>
      <c r="BU5963" s="6"/>
      <c r="BV5963" s="6"/>
      <c r="BW5963" s="6"/>
      <c r="BX5963" s="6"/>
      <c r="BY5963" s="6"/>
      <c r="BZ5963" s="6"/>
      <c r="CA5963" s="6"/>
      <c r="CB5963" s="6"/>
      <c r="CC5963" s="6"/>
      <c r="CD5963" s="6"/>
      <c r="CE5963" s="6"/>
      <c r="CF5963" s="6"/>
      <c r="CG5963" s="6"/>
      <c r="CH5963" s="6"/>
      <c r="CI5963" s="6"/>
      <c r="CJ5963" s="6"/>
      <c r="CK5963" s="6"/>
      <c r="CL5963" s="6"/>
      <c r="CM5963" s="6"/>
      <c r="CN5963" s="6"/>
      <c r="CO5963" s="6"/>
      <c r="CP5963" s="6"/>
      <c r="CQ5963" s="6"/>
      <c r="CR5963" s="6"/>
      <c r="CS5963" s="6"/>
      <c r="CT5963" s="6"/>
      <c r="CU5963" s="6"/>
      <c r="CV5963" s="6"/>
      <c r="CW5963" s="6"/>
      <c r="CX5963" s="6"/>
      <c r="CY5963" s="6"/>
      <c r="CZ5963" s="6"/>
      <c r="DA5963" s="6"/>
      <c r="DB5963" s="6"/>
      <c r="DC5963" s="6"/>
      <c r="DD5963" s="6"/>
      <c r="DE5963" s="6"/>
      <c r="DF5963" s="6"/>
      <c r="DG5963" s="6"/>
      <c r="DH5963" s="6"/>
      <c r="DI5963" s="6"/>
      <c r="DJ5963" s="6"/>
    </row>
    <row r="5964" spans="15:114" ht="15" customHeight="1" x14ac:dyDescent="0.15"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6"/>
      <c r="BD5964" s="6"/>
      <c r="BE5964" s="6"/>
      <c r="BF5964" s="6"/>
      <c r="BG5964" s="6"/>
      <c r="BH5964" s="6"/>
      <c r="BI5964" s="6"/>
      <c r="BJ5964" s="6"/>
      <c r="BK5964" s="6"/>
      <c r="BL5964" s="6"/>
      <c r="BM5964" s="6"/>
      <c r="BN5964" s="6"/>
      <c r="BO5964" s="6"/>
      <c r="BP5964" s="6"/>
      <c r="BQ5964" s="6"/>
      <c r="BR5964" s="6"/>
      <c r="BS5964" s="6"/>
      <c r="BT5964" s="6"/>
      <c r="BU5964" s="6"/>
      <c r="BV5964" s="6"/>
      <c r="BW5964" s="6"/>
      <c r="BX5964" s="6"/>
      <c r="BY5964" s="6"/>
      <c r="BZ5964" s="6"/>
      <c r="CA5964" s="6"/>
      <c r="CB5964" s="6"/>
      <c r="CC5964" s="6"/>
      <c r="CD5964" s="6"/>
      <c r="CE5964" s="6"/>
      <c r="CF5964" s="6"/>
      <c r="CG5964" s="6"/>
      <c r="CH5964" s="6"/>
      <c r="CI5964" s="6"/>
      <c r="CJ5964" s="6"/>
      <c r="CK5964" s="6"/>
      <c r="CL5964" s="6"/>
      <c r="CM5964" s="6"/>
      <c r="CN5964" s="6"/>
      <c r="CO5964" s="6"/>
      <c r="CP5964" s="6"/>
      <c r="CQ5964" s="6"/>
      <c r="CR5964" s="6"/>
      <c r="CS5964" s="6"/>
      <c r="CT5964" s="6"/>
      <c r="CU5964" s="6"/>
      <c r="CV5964" s="6"/>
      <c r="CW5964" s="6"/>
      <c r="CX5964" s="6"/>
      <c r="CY5964" s="6"/>
      <c r="CZ5964" s="6"/>
      <c r="DA5964" s="6"/>
      <c r="DB5964" s="6"/>
      <c r="DC5964" s="6"/>
      <c r="DD5964" s="6"/>
      <c r="DE5964" s="6"/>
      <c r="DF5964" s="6"/>
      <c r="DG5964" s="6"/>
      <c r="DH5964" s="6"/>
      <c r="DI5964" s="6"/>
      <c r="DJ5964" s="6"/>
    </row>
    <row r="5965" spans="15:114" ht="15" customHeight="1" x14ac:dyDescent="0.15"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6"/>
      <c r="BD5965" s="6"/>
      <c r="BE5965" s="6"/>
      <c r="BF5965" s="6"/>
      <c r="BG5965" s="6"/>
      <c r="BH5965" s="6"/>
      <c r="BI5965" s="6"/>
      <c r="BJ5965" s="6"/>
      <c r="BK5965" s="6"/>
      <c r="BL5965" s="6"/>
      <c r="BM5965" s="6"/>
      <c r="BN5965" s="6"/>
      <c r="BO5965" s="6"/>
      <c r="BP5965" s="6"/>
      <c r="BQ5965" s="6"/>
      <c r="BR5965" s="6"/>
      <c r="BS5965" s="6"/>
      <c r="BT5965" s="6"/>
      <c r="BU5965" s="6"/>
      <c r="BV5965" s="6"/>
      <c r="BW5965" s="6"/>
      <c r="BX5965" s="6"/>
      <c r="BY5965" s="6"/>
      <c r="BZ5965" s="6"/>
      <c r="CA5965" s="6"/>
      <c r="CB5965" s="6"/>
      <c r="CC5965" s="6"/>
      <c r="CD5965" s="6"/>
      <c r="CE5965" s="6"/>
      <c r="CF5965" s="6"/>
      <c r="CG5965" s="6"/>
      <c r="CH5965" s="6"/>
      <c r="CI5965" s="6"/>
      <c r="CJ5965" s="6"/>
      <c r="CK5965" s="6"/>
      <c r="CL5965" s="6"/>
      <c r="CM5965" s="6"/>
      <c r="CN5965" s="6"/>
      <c r="CO5965" s="6"/>
      <c r="CP5965" s="6"/>
      <c r="CQ5965" s="6"/>
      <c r="CR5965" s="6"/>
      <c r="CS5965" s="6"/>
      <c r="CT5965" s="6"/>
      <c r="CU5965" s="6"/>
      <c r="CV5965" s="6"/>
      <c r="CW5965" s="6"/>
      <c r="CX5965" s="6"/>
      <c r="CY5965" s="6"/>
      <c r="CZ5965" s="6"/>
      <c r="DA5965" s="6"/>
      <c r="DB5965" s="6"/>
      <c r="DC5965" s="6"/>
      <c r="DD5965" s="6"/>
      <c r="DE5965" s="6"/>
      <c r="DF5965" s="6"/>
      <c r="DG5965" s="6"/>
      <c r="DH5965" s="6"/>
      <c r="DI5965" s="6"/>
      <c r="DJ5965" s="6"/>
    </row>
    <row r="5966" spans="15:114" ht="15" customHeight="1" x14ac:dyDescent="0.15"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6"/>
      <c r="BD5966" s="6"/>
      <c r="BE5966" s="6"/>
      <c r="BF5966" s="6"/>
      <c r="BG5966" s="6"/>
      <c r="BH5966" s="6"/>
      <c r="BI5966" s="6"/>
      <c r="BJ5966" s="6"/>
      <c r="BK5966" s="6"/>
      <c r="BL5966" s="6"/>
      <c r="BM5966" s="6"/>
      <c r="BN5966" s="6"/>
      <c r="BO5966" s="6"/>
      <c r="BP5966" s="6"/>
      <c r="BQ5966" s="6"/>
      <c r="BR5966" s="6"/>
      <c r="BS5966" s="6"/>
      <c r="BT5966" s="6"/>
      <c r="BU5966" s="6"/>
      <c r="BV5966" s="6"/>
      <c r="BW5966" s="6"/>
      <c r="BX5966" s="6"/>
      <c r="BY5966" s="6"/>
      <c r="BZ5966" s="6"/>
      <c r="CA5966" s="6"/>
      <c r="CB5966" s="6"/>
      <c r="CC5966" s="6"/>
      <c r="CD5966" s="6"/>
      <c r="CE5966" s="6"/>
      <c r="CF5966" s="6"/>
      <c r="CG5966" s="6"/>
      <c r="CH5966" s="6"/>
      <c r="CI5966" s="6"/>
      <c r="CJ5966" s="6"/>
      <c r="CK5966" s="6"/>
      <c r="CL5966" s="6"/>
      <c r="CM5966" s="6"/>
      <c r="CN5966" s="6"/>
      <c r="CO5966" s="6"/>
      <c r="CP5966" s="6"/>
      <c r="CQ5966" s="6"/>
      <c r="CR5966" s="6"/>
      <c r="CS5966" s="6"/>
      <c r="CT5966" s="6"/>
      <c r="CU5966" s="6"/>
      <c r="CV5966" s="6"/>
      <c r="CW5966" s="6"/>
      <c r="CX5966" s="6"/>
      <c r="CY5966" s="6"/>
      <c r="CZ5966" s="6"/>
      <c r="DA5966" s="6"/>
      <c r="DB5966" s="6"/>
      <c r="DC5966" s="6"/>
      <c r="DD5966" s="6"/>
      <c r="DE5966" s="6"/>
      <c r="DF5966" s="6"/>
      <c r="DG5966" s="6"/>
      <c r="DH5966" s="6"/>
      <c r="DI5966" s="6"/>
      <c r="DJ5966" s="6"/>
    </row>
    <row r="5967" spans="15:114" ht="15" customHeight="1" x14ac:dyDescent="0.15"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6"/>
      <c r="BD5967" s="6"/>
      <c r="BE5967" s="6"/>
      <c r="BF5967" s="6"/>
      <c r="BG5967" s="6"/>
      <c r="BH5967" s="6"/>
      <c r="BI5967" s="6"/>
      <c r="BJ5967" s="6"/>
      <c r="BK5967" s="6"/>
      <c r="BL5967" s="6"/>
      <c r="BM5967" s="6"/>
      <c r="BN5967" s="6"/>
      <c r="BO5967" s="6"/>
      <c r="BP5967" s="6"/>
      <c r="BQ5967" s="6"/>
      <c r="BR5967" s="6"/>
      <c r="BS5967" s="6"/>
      <c r="BT5967" s="6"/>
      <c r="BU5967" s="6"/>
      <c r="BV5967" s="6"/>
      <c r="BW5967" s="6"/>
      <c r="BX5967" s="6"/>
      <c r="BY5967" s="6"/>
      <c r="BZ5967" s="6"/>
      <c r="CA5967" s="6"/>
      <c r="CB5967" s="6"/>
      <c r="CC5967" s="6"/>
      <c r="CD5967" s="6"/>
      <c r="CE5967" s="6"/>
      <c r="CF5967" s="6"/>
      <c r="CG5967" s="6"/>
      <c r="CH5967" s="6"/>
      <c r="CI5967" s="6"/>
      <c r="CJ5967" s="6"/>
      <c r="CK5967" s="6"/>
      <c r="CL5967" s="6"/>
      <c r="CM5967" s="6"/>
      <c r="CN5967" s="6"/>
      <c r="CO5967" s="6"/>
      <c r="CP5967" s="6"/>
      <c r="CQ5967" s="6"/>
      <c r="CR5967" s="6"/>
      <c r="CS5967" s="6"/>
      <c r="CT5967" s="6"/>
      <c r="CU5967" s="6"/>
      <c r="CV5967" s="6"/>
      <c r="CW5967" s="6"/>
      <c r="CX5967" s="6"/>
      <c r="CY5967" s="6"/>
      <c r="CZ5967" s="6"/>
      <c r="DA5967" s="6"/>
      <c r="DB5967" s="6"/>
      <c r="DC5967" s="6"/>
      <c r="DD5967" s="6"/>
      <c r="DE5967" s="6"/>
      <c r="DF5967" s="6"/>
      <c r="DG5967" s="6"/>
      <c r="DH5967" s="6"/>
      <c r="DI5967" s="6"/>
      <c r="DJ5967" s="6"/>
    </row>
    <row r="5968" spans="15:114" ht="15" customHeight="1" x14ac:dyDescent="0.15"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  <c r="BH5968" s="6"/>
      <c r="BI5968" s="6"/>
      <c r="BJ5968" s="6"/>
      <c r="BK5968" s="6"/>
      <c r="BL5968" s="6"/>
      <c r="BM5968" s="6"/>
      <c r="BN5968" s="6"/>
      <c r="BO5968" s="6"/>
      <c r="BP5968" s="6"/>
      <c r="BQ5968" s="6"/>
      <c r="BR5968" s="6"/>
      <c r="BS5968" s="6"/>
      <c r="BT5968" s="6"/>
      <c r="BU5968" s="6"/>
      <c r="BV5968" s="6"/>
      <c r="BW5968" s="6"/>
      <c r="BX5968" s="6"/>
      <c r="BY5968" s="6"/>
      <c r="BZ5968" s="6"/>
      <c r="CA5968" s="6"/>
      <c r="CB5968" s="6"/>
      <c r="CC5968" s="6"/>
      <c r="CD5968" s="6"/>
      <c r="CE5968" s="6"/>
      <c r="CF5968" s="6"/>
      <c r="CG5968" s="6"/>
      <c r="CH5968" s="6"/>
      <c r="CI5968" s="6"/>
      <c r="CJ5968" s="6"/>
      <c r="CK5968" s="6"/>
      <c r="CL5968" s="6"/>
      <c r="CM5968" s="6"/>
      <c r="CN5968" s="6"/>
      <c r="CO5968" s="6"/>
      <c r="CP5968" s="6"/>
      <c r="CQ5968" s="6"/>
      <c r="CR5968" s="6"/>
      <c r="CS5968" s="6"/>
      <c r="CT5968" s="6"/>
      <c r="CU5968" s="6"/>
      <c r="CV5968" s="6"/>
      <c r="CW5968" s="6"/>
      <c r="CX5968" s="6"/>
      <c r="CY5968" s="6"/>
      <c r="CZ5968" s="6"/>
      <c r="DA5968" s="6"/>
      <c r="DB5968" s="6"/>
      <c r="DC5968" s="6"/>
      <c r="DD5968" s="6"/>
      <c r="DE5968" s="6"/>
      <c r="DF5968" s="6"/>
      <c r="DG5968" s="6"/>
      <c r="DH5968" s="6"/>
      <c r="DI5968" s="6"/>
      <c r="DJ5968" s="6"/>
    </row>
    <row r="5969" spans="15:114" ht="15" customHeight="1" x14ac:dyDescent="0.15"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  <c r="BH5969" s="6"/>
      <c r="BI5969" s="6"/>
      <c r="BJ5969" s="6"/>
      <c r="BK5969" s="6"/>
      <c r="BL5969" s="6"/>
      <c r="BM5969" s="6"/>
      <c r="BN5969" s="6"/>
      <c r="BO5969" s="6"/>
      <c r="BP5969" s="6"/>
      <c r="BQ5969" s="6"/>
      <c r="BR5969" s="6"/>
      <c r="BS5969" s="6"/>
      <c r="BT5969" s="6"/>
      <c r="BU5969" s="6"/>
      <c r="BV5969" s="6"/>
      <c r="BW5969" s="6"/>
      <c r="BX5969" s="6"/>
      <c r="BY5969" s="6"/>
      <c r="BZ5969" s="6"/>
      <c r="CA5969" s="6"/>
      <c r="CB5969" s="6"/>
      <c r="CC5969" s="6"/>
      <c r="CD5969" s="6"/>
      <c r="CE5969" s="6"/>
      <c r="CF5969" s="6"/>
      <c r="CG5969" s="6"/>
      <c r="CH5969" s="6"/>
      <c r="CI5969" s="6"/>
      <c r="CJ5969" s="6"/>
      <c r="CK5969" s="6"/>
      <c r="CL5969" s="6"/>
      <c r="CM5969" s="6"/>
      <c r="CN5969" s="6"/>
      <c r="CO5969" s="6"/>
      <c r="CP5969" s="6"/>
      <c r="CQ5969" s="6"/>
      <c r="CR5969" s="6"/>
      <c r="CS5969" s="6"/>
      <c r="CT5969" s="6"/>
      <c r="CU5969" s="6"/>
      <c r="CV5969" s="6"/>
      <c r="CW5969" s="6"/>
      <c r="CX5969" s="6"/>
      <c r="CY5969" s="6"/>
      <c r="CZ5969" s="6"/>
      <c r="DA5969" s="6"/>
      <c r="DB5969" s="6"/>
      <c r="DC5969" s="6"/>
      <c r="DD5969" s="6"/>
      <c r="DE5969" s="6"/>
      <c r="DF5969" s="6"/>
      <c r="DG5969" s="6"/>
      <c r="DH5969" s="6"/>
      <c r="DI5969" s="6"/>
      <c r="DJ5969" s="6"/>
    </row>
    <row r="5970" spans="15:114" ht="15" customHeight="1" x14ac:dyDescent="0.15"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6"/>
      <c r="BD5970" s="6"/>
      <c r="BE5970" s="6"/>
      <c r="BF5970" s="6"/>
      <c r="BG5970" s="6"/>
      <c r="BH5970" s="6"/>
      <c r="BI5970" s="6"/>
      <c r="BJ5970" s="6"/>
      <c r="BK5970" s="6"/>
      <c r="BL5970" s="6"/>
      <c r="BM5970" s="6"/>
      <c r="BN5970" s="6"/>
      <c r="BO5970" s="6"/>
      <c r="BP5970" s="6"/>
      <c r="BQ5970" s="6"/>
      <c r="BR5970" s="6"/>
      <c r="BS5970" s="6"/>
      <c r="BT5970" s="6"/>
      <c r="BU5970" s="6"/>
      <c r="BV5970" s="6"/>
      <c r="BW5970" s="6"/>
      <c r="BX5970" s="6"/>
      <c r="BY5970" s="6"/>
      <c r="BZ5970" s="6"/>
      <c r="CA5970" s="6"/>
      <c r="CB5970" s="6"/>
      <c r="CC5970" s="6"/>
      <c r="CD5970" s="6"/>
      <c r="CE5970" s="6"/>
      <c r="CF5970" s="6"/>
      <c r="CG5970" s="6"/>
      <c r="CH5970" s="6"/>
      <c r="CI5970" s="6"/>
      <c r="CJ5970" s="6"/>
      <c r="CK5970" s="6"/>
      <c r="CL5970" s="6"/>
      <c r="CM5970" s="6"/>
      <c r="CN5970" s="6"/>
      <c r="CO5970" s="6"/>
      <c r="CP5970" s="6"/>
      <c r="CQ5970" s="6"/>
      <c r="CR5970" s="6"/>
      <c r="CS5970" s="6"/>
      <c r="CT5970" s="6"/>
      <c r="CU5970" s="6"/>
      <c r="CV5970" s="6"/>
      <c r="CW5970" s="6"/>
      <c r="CX5970" s="6"/>
      <c r="CY5970" s="6"/>
      <c r="CZ5970" s="6"/>
      <c r="DA5970" s="6"/>
      <c r="DB5970" s="6"/>
      <c r="DC5970" s="6"/>
      <c r="DD5970" s="6"/>
      <c r="DE5970" s="6"/>
      <c r="DF5970" s="6"/>
      <c r="DG5970" s="6"/>
      <c r="DH5970" s="6"/>
      <c r="DI5970" s="6"/>
      <c r="DJ5970" s="6"/>
    </row>
    <row r="5971" spans="15:114" ht="15" customHeight="1" x14ac:dyDescent="0.15"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6"/>
      <c r="BD5971" s="6"/>
      <c r="BE5971" s="6"/>
      <c r="BF5971" s="6"/>
      <c r="BG5971" s="6"/>
      <c r="BH5971" s="6"/>
      <c r="BI5971" s="6"/>
      <c r="BJ5971" s="6"/>
      <c r="BK5971" s="6"/>
      <c r="BL5971" s="6"/>
      <c r="BM5971" s="6"/>
      <c r="BN5971" s="6"/>
      <c r="BO5971" s="6"/>
      <c r="BP5971" s="6"/>
      <c r="BQ5971" s="6"/>
      <c r="BR5971" s="6"/>
      <c r="BS5971" s="6"/>
      <c r="BT5971" s="6"/>
      <c r="BU5971" s="6"/>
      <c r="BV5971" s="6"/>
      <c r="BW5971" s="6"/>
      <c r="BX5971" s="6"/>
      <c r="BY5971" s="6"/>
      <c r="BZ5971" s="6"/>
      <c r="CA5971" s="6"/>
      <c r="CB5971" s="6"/>
      <c r="CC5971" s="6"/>
      <c r="CD5971" s="6"/>
      <c r="CE5971" s="6"/>
      <c r="CF5971" s="6"/>
      <c r="CG5971" s="6"/>
      <c r="CH5971" s="6"/>
      <c r="CI5971" s="6"/>
      <c r="CJ5971" s="6"/>
      <c r="CK5971" s="6"/>
      <c r="CL5971" s="6"/>
      <c r="CM5971" s="6"/>
      <c r="CN5971" s="6"/>
      <c r="CO5971" s="6"/>
      <c r="CP5971" s="6"/>
      <c r="CQ5971" s="6"/>
      <c r="CR5971" s="6"/>
      <c r="CS5971" s="6"/>
      <c r="CT5971" s="6"/>
      <c r="CU5971" s="6"/>
      <c r="CV5971" s="6"/>
      <c r="CW5971" s="6"/>
      <c r="CX5971" s="6"/>
      <c r="CY5971" s="6"/>
      <c r="CZ5971" s="6"/>
      <c r="DA5971" s="6"/>
      <c r="DB5971" s="6"/>
      <c r="DC5971" s="6"/>
      <c r="DD5971" s="6"/>
      <c r="DE5971" s="6"/>
      <c r="DF5971" s="6"/>
      <c r="DG5971" s="6"/>
      <c r="DH5971" s="6"/>
      <c r="DI5971" s="6"/>
      <c r="DJ5971" s="6"/>
    </row>
    <row r="5972" spans="15:114" ht="15" customHeight="1" x14ac:dyDescent="0.15"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6"/>
      <c r="BC5972" s="6"/>
      <c r="BD5972" s="6"/>
      <c r="BE5972" s="6"/>
      <c r="BF5972" s="6"/>
      <c r="BG5972" s="6"/>
      <c r="BH5972" s="6"/>
      <c r="BI5972" s="6"/>
      <c r="BJ5972" s="6"/>
      <c r="BK5972" s="6"/>
      <c r="BL5972" s="6"/>
      <c r="BM5972" s="6"/>
      <c r="BN5972" s="6"/>
      <c r="BO5972" s="6"/>
      <c r="BP5972" s="6"/>
      <c r="BQ5972" s="6"/>
      <c r="BR5972" s="6"/>
      <c r="BS5972" s="6"/>
      <c r="BT5972" s="6"/>
      <c r="BU5972" s="6"/>
      <c r="BV5972" s="6"/>
      <c r="BW5972" s="6"/>
      <c r="BX5972" s="6"/>
      <c r="BY5972" s="6"/>
      <c r="BZ5972" s="6"/>
      <c r="CA5972" s="6"/>
      <c r="CB5972" s="6"/>
      <c r="CC5972" s="6"/>
      <c r="CD5972" s="6"/>
      <c r="CE5972" s="6"/>
      <c r="CF5972" s="6"/>
      <c r="CG5972" s="6"/>
      <c r="CH5972" s="6"/>
      <c r="CI5972" s="6"/>
      <c r="CJ5972" s="6"/>
      <c r="CK5972" s="6"/>
      <c r="CL5972" s="6"/>
      <c r="CM5972" s="6"/>
      <c r="CN5972" s="6"/>
      <c r="CO5972" s="6"/>
      <c r="CP5972" s="6"/>
      <c r="CQ5972" s="6"/>
      <c r="CR5972" s="6"/>
      <c r="CS5972" s="6"/>
      <c r="CT5972" s="6"/>
      <c r="CU5972" s="6"/>
      <c r="CV5972" s="6"/>
      <c r="CW5972" s="6"/>
      <c r="CX5972" s="6"/>
      <c r="CY5972" s="6"/>
      <c r="CZ5972" s="6"/>
      <c r="DA5972" s="6"/>
      <c r="DB5972" s="6"/>
      <c r="DC5972" s="6"/>
      <c r="DD5972" s="6"/>
      <c r="DE5972" s="6"/>
      <c r="DF5972" s="6"/>
      <c r="DG5972" s="6"/>
      <c r="DH5972" s="6"/>
      <c r="DI5972" s="6"/>
      <c r="DJ5972" s="6"/>
    </row>
    <row r="5973" spans="15:114" ht="15" customHeight="1" x14ac:dyDescent="0.15"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6"/>
      <c r="BC5973" s="6"/>
      <c r="BD5973" s="6"/>
      <c r="BE5973" s="6"/>
      <c r="BF5973" s="6"/>
      <c r="BG5973" s="6"/>
      <c r="BH5973" s="6"/>
      <c r="BI5973" s="6"/>
      <c r="BJ5973" s="6"/>
      <c r="BK5973" s="6"/>
      <c r="BL5973" s="6"/>
      <c r="BM5973" s="6"/>
      <c r="BN5973" s="6"/>
      <c r="BO5973" s="6"/>
      <c r="BP5973" s="6"/>
      <c r="BQ5973" s="6"/>
      <c r="BR5973" s="6"/>
      <c r="BS5973" s="6"/>
      <c r="BT5973" s="6"/>
      <c r="BU5973" s="6"/>
      <c r="BV5973" s="6"/>
      <c r="BW5973" s="6"/>
      <c r="BX5973" s="6"/>
      <c r="BY5973" s="6"/>
      <c r="BZ5973" s="6"/>
      <c r="CA5973" s="6"/>
      <c r="CB5973" s="6"/>
      <c r="CC5973" s="6"/>
      <c r="CD5973" s="6"/>
      <c r="CE5973" s="6"/>
      <c r="CF5973" s="6"/>
      <c r="CG5973" s="6"/>
      <c r="CH5973" s="6"/>
      <c r="CI5973" s="6"/>
      <c r="CJ5973" s="6"/>
      <c r="CK5973" s="6"/>
      <c r="CL5973" s="6"/>
      <c r="CM5973" s="6"/>
      <c r="CN5973" s="6"/>
      <c r="CO5973" s="6"/>
      <c r="CP5973" s="6"/>
      <c r="CQ5973" s="6"/>
      <c r="CR5973" s="6"/>
      <c r="CS5973" s="6"/>
      <c r="CT5973" s="6"/>
      <c r="CU5973" s="6"/>
      <c r="CV5973" s="6"/>
      <c r="CW5973" s="6"/>
      <c r="CX5973" s="6"/>
      <c r="CY5973" s="6"/>
      <c r="CZ5973" s="6"/>
      <c r="DA5973" s="6"/>
      <c r="DB5973" s="6"/>
      <c r="DC5973" s="6"/>
      <c r="DD5973" s="6"/>
      <c r="DE5973" s="6"/>
      <c r="DF5973" s="6"/>
      <c r="DG5973" s="6"/>
      <c r="DH5973" s="6"/>
      <c r="DI5973" s="6"/>
      <c r="DJ5973" s="6"/>
    </row>
    <row r="5974" spans="15:114" ht="15" customHeight="1" x14ac:dyDescent="0.15"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6"/>
      <c r="BD5974" s="6"/>
      <c r="BE5974" s="6"/>
      <c r="BF5974" s="6"/>
      <c r="BG5974" s="6"/>
      <c r="BH5974" s="6"/>
      <c r="BI5974" s="6"/>
      <c r="BJ5974" s="6"/>
      <c r="BK5974" s="6"/>
      <c r="BL5974" s="6"/>
      <c r="BM5974" s="6"/>
      <c r="BN5974" s="6"/>
      <c r="BO5974" s="6"/>
      <c r="BP5974" s="6"/>
      <c r="BQ5974" s="6"/>
      <c r="BR5974" s="6"/>
      <c r="BS5974" s="6"/>
      <c r="BT5974" s="6"/>
      <c r="BU5974" s="6"/>
      <c r="BV5974" s="6"/>
      <c r="BW5974" s="6"/>
      <c r="BX5974" s="6"/>
      <c r="BY5974" s="6"/>
      <c r="BZ5974" s="6"/>
      <c r="CA5974" s="6"/>
      <c r="CB5974" s="6"/>
      <c r="CC5974" s="6"/>
      <c r="CD5974" s="6"/>
      <c r="CE5974" s="6"/>
      <c r="CF5974" s="6"/>
      <c r="CG5974" s="6"/>
      <c r="CH5974" s="6"/>
      <c r="CI5974" s="6"/>
      <c r="CJ5974" s="6"/>
      <c r="CK5974" s="6"/>
      <c r="CL5974" s="6"/>
      <c r="CM5974" s="6"/>
      <c r="CN5974" s="6"/>
      <c r="CO5974" s="6"/>
      <c r="CP5974" s="6"/>
      <c r="CQ5974" s="6"/>
      <c r="CR5974" s="6"/>
      <c r="CS5974" s="6"/>
      <c r="CT5974" s="6"/>
      <c r="CU5974" s="6"/>
      <c r="CV5974" s="6"/>
      <c r="CW5974" s="6"/>
      <c r="CX5974" s="6"/>
      <c r="CY5974" s="6"/>
      <c r="CZ5974" s="6"/>
      <c r="DA5974" s="6"/>
      <c r="DB5974" s="6"/>
      <c r="DC5974" s="6"/>
      <c r="DD5974" s="6"/>
      <c r="DE5974" s="6"/>
      <c r="DF5974" s="6"/>
      <c r="DG5974" s="6"/>
      <c r="DH5974" s="6"/>
      <c r="DI5974" s="6"/>
      <c r="DJ5974" s="6"/>
    </row>
    <row r="5975" spans="15:114" ht="15" customHeight="1" x14ac:dyDescent="0.15"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6"/>
      <c r="BD5975" s="6"/>
      <c r="BE5975" s="6"/>
      <c r="BF5975" s="6"/>
      <c r="BG5975" s="6"/>
      <c r="BH5975" s="6"/>
      <c r="BI5975" s="6"/>
      <c r="BJ5975" s="6"/>
      <c r="BK5975" s="6"/>
      <c r="BL5975" s="6"/>
      <c r="BM5975" s="6"/>
      <c r="BN5975" s="6"/>
      <c r="BO5975" s="6"/>
      <c r="BP5975" s="6"/>
      <c r="BQ5975" s="6"/>
      <c r="BR5975" s="6"/>
      <c r="BS5975" s="6"/>
      <c r="BT5975" s="6"/>
      <c r="BU5975" s="6"/>
      <c r="BV5975" s="6"/>
      <c r="BW5975" s="6"/>
      <c r="BX5975" s="6"/>
      <c r="BY5975" s="6"/>
      <c r="BZ5975" s="6"/>
      <c r="CA5975" s="6"/>
      <c r="CB5975" s="6"/>
      <c r="CC5975" s="6"/>
      <c r="CD5975" s="6"/>
      <c r="CE5975" s="6"/>
      <c r="CF5975" s="6"/>
      <c r="CG5975" s="6"/>
      <c r="CH5975" s="6"/>
      <c r="CI5975" s="6"/>
      <c r="CJ5975" s="6"/>
      <c r="CK5975" s="6"/>
      <c r="CL5975" s="6"/>
      <c r="CM5975" s="6"/>
      <c r="CN5975" s="6"/>
      <c r="CO5975" s="6"/>
      <c r="CP5975" s="6"/>
      <c r="CQ5975" s="6"/>
      <c r="CR5975" s="6"/>
      <c r="CS5975" s="6"/>
      <c r="CT5975" s="6"/>
      <c r="CU5975" s="6"/>
      <c r="CV5975" s="6"/>
      <c r="CW5975" s="6"/>
      <c r="CX5975" s="6"/>
      <c r="CY5975" s="6"/>
      <c r="CZ5975" s="6"/>
      <c r="DA5975" s="6"/>
      <c r="DB5975" s="6"/>
      <c r="DC5975" s="6"/>
      <c r="DD5975" s="6"/>
      <c r="DE5975" s="6"/>
      <c r="DF5975" s="6"/>
      <c r="DG5975" s="6"/>
      <c r="DH5975" s="6"/>
      <c r="DI5975" s="6"/>
      <c r="DJ5975" s="6"/>
    </row>
    <row r="5976" spans="15:114" ht="15" customHeight="1" x14ac:dyDescent="0.15"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6"/>
      <c r="BD5976" s="6"/>
      <c r="BE5976" s="6"/>
      <c r="BF5976" s="6"/>
      <c r="BG5976" s="6"/>
      <c r="BH5976" s="6"/>
      <c r="BI5976" s="6"/>
      <c r="BJ5976" s="6"/>
      <c r="BK5976" s="6"/>
      <c r="BL5976" s="6"/>
      <c r="BM5976" s="6"/>
      <c r="BN5976" s="6"/>
      <c r="BO5976" s="6"/>
      <c r="BP5976" s="6"/>
      <c r="BQ5976" s="6"/>
      <c r="BR5976" s="6"/>
      <c r="BS5976" s="6"/>
      <c r="BT5976" s="6"/>
      <c r="BU5976" s="6"/>
      <c r="BV5976" s="6"/>
      <c r="BW5976" s="6"/>
      <c r="BX5976" s="6"/>
      <c r="BY5976" s="6"/>
      <c r="BZ5976" s="6"/>
      <c r="CA5976" s="6"/>
      <c r="CB5976" s="6"/>
      <c r="CC5976" s="6"/>
      <c r="CD5976" s="6"/>
      <c r="CE5976" s="6"/>
      <c r="CF5976" s="6"/>
      <c r="CG5976" s="6"/>
      <c r="CH5976" s="6"/>
      <c r="CI5976" s="6"/>
      <c r="CJ5976" s="6"/>
      <c r="CK5976" s="6"/>
      <c r="CL5976" s="6"/>
      <c r="CM5976" s="6"/>
      <c r="CN5976" s="6"/>
      <c r="CO5976" s="6"/>
      <c r="CP5976" s="6"/>
      <c r="CQ5976" s="6"/>
      <c r="CR5976" s="6"/>
      <c r="CS5976" s="6"/>
      <c r="CT5976" s="6"/>
      <c r="CU5976" s="6"/>
      <c r="CV5976" s="6"/>
      <c r="CW5976" s="6"/>
      <c r="CX5976" s="6"/>
      <c r="CY5976" s="6"/>
      <c r="CZ5976" s="6"/>
      <c r="DA5976" s="6"/>
      <c r="DB5976" s="6"/>
      <c r="DC5976" s="6"/>
      <c r="DD5976" s="6"/>
      <c r="DE5976" s="6"/>
      <c r="DF5976" s="6"/>
      <c r="DG5976" s="6"/>
      <c r="DH5976" s="6"/>
      <c r="DI5976" s="6"/>
      <c r="DJ5976" s="6"/>
    </row>
    <row r="5977" spans="15:114" ht="15" customHeight="1" x14ac:dyDescent="0.15"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6"/>
      <c r="BD5977" s="6"/>
      <c r="BE5977" s="6"/>
      <c r="BF5977" s="6"/>
      <c r="BG5977" s="6"/>
      <c r="BH5977" s="6"/>
      <c r="BI5977" s="6"/>
      <c r="BJ5977" s="6"/>
      <c r="BK5977" s="6"/>
      <c r="BL5977" s="6"/>
      <c r="BM5977" s="6"/>
      <c r="BN5977" s="6"/>
      <c r="BO5977" s="6"/>
      <c r="BP5977" s="6"/>
      <c r="BQ5977" s="6"/>
      <c r="BR5977" s="6"/>
      <c r="BS5977" s="6"/>
      <c r="BT5977" s="6"/>
      <c r="BU5977" s="6"/>
      <c r="BV5977" s="6"/>
      <c r="BW5977" s="6"/>
      <c r="BX5977" s="6"/>
      <c r="BY5977" s="6"/>
      <c r="BZ5977" s="6"/>
      <c r="CA5977" s="6"/>
      <c r="CB5977" s="6"/>
      <c r="CC5977" s="6"/>
      <c r="CD5977" s="6"/>
      <c r="CE5977" s="6"/>
      <c r="CF5977" s="6"/>
      <c r="CG5977" s="6"/>
      <c r="CH5977" s="6"/>
      <c r="CI5977" s="6"/>
      <c r="CJ5977" s="6"/>
      <c r="CK5977" s="6"/>
      <c r="CL5977" s="6"/>
      <c r="CM5977" s="6"/>
      <c r="CN5977" s="6"/>
      <c r="CO5977" s="6"/>
      <c r="CP5977" s="6"/>
      <c r="CQ5977" s="6"/>
      <c r="CR5977" s="6"/>
      <c r="CS5977" s="6"/>
      <c r="CT5977" s="6"/>
      <c r="CU5977" s="6"/>
      <c r="CV5977" s="6"/>
      <c r="CW5977" s="6"/>
      <c r="CX5977" s="6"/>
      <c r="CY5977" s="6"/>
      <c r="CZ5977" s="6"/>
      <c r="DA5977" s="6"/>
      <c r="DB5977" s="6"/>
      <c r="DC5977" s="6"/>
      <c r="DD5977" s="6"/>
      <c r="DE5977" s="6"/>
      <c r="DF5977" s="6"/>
      <c r="DG5977" s="6"/>
      <c r="DH5977" s="6"/>
      <c r="DI5977" s="6"/>
      <c r="DJ5977" s="6"/>
    </row>
    <row r="5978" spans="15:114" ht="15" customHeight="1" x14ac:dyDescent="0.15"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6"/>
      <c r="BD5978" s="6"/>
      <c r="BE5978" s="6"/>
      <c r="BF5978" s="6"/>
      <c r="BG5978" s="6"/>
      <c r="BH5978" s="6"/>
      <c r="BI5978" s="6"/>
      <c r="BJ5978" s="6"/>
      <c r="BK5978" s="6"/>
      <c r="BL5978" s="6"/>
      <c r="BM5978" s="6"/>
      <c r="BN5978" s="6"/>
      <c r="BO5978" s="6"/>
      <c r="BP5978" s="6"/>
      <c r="BQ5978" s="6"/>
      <c r="BR5978" s="6"/>
      <c r="BS5978" s="6"/>
      <c r="BT5978" s="6"/>
      <c r="BU5978" s="6"/>
      <c r="BV5978" s="6"/>
      <c r="BW5978" s="6"/>
      <c r="BX5978" s="6"/>
      <c r="BY5978" s="6"/>
      <c r="BZ5978" s="6"/>
      <c r="CA5978" s="6"/>
      <c r="CB5978" s="6"/>
      <c r="CC5978" s="6"/>
      <c r="CD5978" s="6"/>
      <c r="CE5978" s="6"/>
      <c r="CF5978" s="6"/>
      <c r="CG5978" s="6"/>
      <c r="CH5978" s="6"/>
      <c r="CI5978" s="6"/>
      <c r="CJ5978" s="6"/>
      <c r="CK5978" s="6"/>
      <c r="CL5978" s="6"/>
      <c r="CM5978" s="6"/>
      <c r="CN5978" s="6"/>
      <c r="CO5978" s="6"/>
      <c r="CP5978" s="6"/>
      <c r="CQ5978" s="6"/>
      <c r="CR5978" s="6"/>
      <c r="CS5978" s="6"/>
      <c r="CT5978" s="6"/>
      <c r="CU5978" s="6"/>
      <c r="CV5978" s="6"/>
      <c r="CW5978" s="6"/>
      <c r="CX5978" s="6"/>
      <c r="CY5978" s="6"/>
      <c r="CZ5978" s="6"/>
      <c r="DA5978" s="6"/>
      <c r="DB5978" s="6"/>
      <c r="DC5978" s="6"/>
      <c r="DD5978" s="6"/>
      <c r="DE5978" s="6"/>
      <c r="DF5978" s="6"/>
      <c r="DG5978" s="6"/>
      <c r="DH5978" s="6"/>
      <c r="DI5978" s="6"/>
      <c r="DJ5978" s="6"/>
    </row>
    <row r="5979" spans="15:114" ht="15" customHeight="1" x14ac:dyDescent="0.15"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6"/>
      <c r="BD5979" s="6"/>
      <c r="BE5979" s="6"/>
      <c r="BF5979" s="6"/>
      <c r="BG5979" s="6"/>
      <c r="BH5979" s="6"/>
      <c r="BI5979" s="6"/>
      <c r="BJ5979" s="6"/>
      <c r="BK5979" s="6"/>
      <c r="BL5979" s="6"/>
      <c r="BM5979" s="6"/>
      <c r="BN5979" s="6"/>
      <c r="BO5979" s="6"/>
      <c r="BP5979" s="6"/>
      <c r="BQ5979" s="6"/>
      <c r="BR5979" s="6"/>
      <c r="BS5979" s="6"/>
      <c r="BT5979" s="6"/>
      <c r="BU5979" s="6"/>
      <c r="BV5979" s="6"/>
      <c r="BW5979" s="6"/>
      <c r="BX5979" s="6"/>
      <c r="BY5979" s="6"/>
      <c r="BZ5979" s="6"/>
      <c r="CA5979" s="6"/>
      <c r="CB5979" s="6"/>
      <c r="CC5979" s="6"/>
      <c r="CD5979" s="6"/>
      <c r="CE5979" s="6"/>
      <c r="CF5979" s="6"/>
      <c r="CG5979" s="6"/>
      <c r="CH5979" s="6"/>
      <c r="CI5979" s="6"/>
      <c r="CJ5979" s="6"/>
      <c r="CK5979" s="6"/>
      <c r="CL5979" s="6"/>
      <c r="CM5979" s="6"/>
      <c r="CN5979" s="6"/>
      <c r="CO5979" s="6"/>
      <c r="CP5979" s="6"/>
      <c r="CQ5979" s="6"/>
      <c r="CR5979" s="6"/>
      <c r="CS5979" s="6"/>
      <c r="CT5979" s="6"/>
      <c r="CU5979" s="6"/>
      <c r="CV5979" s="6"/>
      <c r="CW5979" s="6"/>
      <c r="CX5979" s="6"/>
      <c r="CY5979" s="6"/>
      <c r="CZ5979" s="6"/>
      <c r="DA5979" s="6"/>
      <c r="DB5979" s="6"/>
      <c r="DC5979" s="6"/>
      <c r="DD5979" s="6"/>
      <c r="DE5979" s="6"/>
      <c r="DF5979" s="6"/>
      <c r="DG5979" s="6"/>
      <c r="DH5979" s="6"/>
      <c r="DI5979" s="6"/>
      <c r="DJ5979" s="6"/>
    </row>
    <row r="5980" spans="15:114" ht="15" customHeight="1" x14ac:dyDescent="0.15"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6"/>
      <c r="BD5980" s="6"/>
      <c r="BE5980" s="6"/>
      <c r="BF5980" s="6"/>
      <c r="BG5980" s="6"/>
      <c r="BH5980" s="6"/>
      <c r="BI5980" s="6"/>
      <c r="BJ5980" s="6"/>
      <c r="BK5980" s="6"/>
      <c r="BL5980" s="6"/>
      <c r="BM5980" s="6"/>
      <c r="BN5980" s="6"/>
      <c r="BO5980" s="6"/>
      <c r="BP5980" s="6"/>
      <c r="BQ5980" s="6"/>
      <c r="BR5980" s="6"/>
      <c r="BS5980" s="6"/>
      <c r="BT5980" s="6"/>
      <c r="BU5980" s="6"/>
      <c r="BV5980" s="6"/>
      <c r="BW5980" s="6"/>
      <c r="BX5980" s="6"/>
      <c r="BY5980" s="6"/>
      <c r="BZ5980" s="6"/>
      <c r="CA5980" s="6"/>
      <c r="CB5980" s="6"/>
      <c r="CC5980" s="6"/>
      <c r="CD5980" s="6"/>
      <c r="CE5980" s="6"/>
      <c r="CF5980" s="6"/>
      <c r="CG5980" s="6"/>
      <c r="CH5980" s="6"/>
      <c r="CI5980" s="6"/>
      <c r="CJ5980" s="6"/>
      <c r="CK5980" s="6"/>
      <c r="CL5980" s="6"/>
      <c r="CM5980" s="6"/>
      <c r="CN5980" s="6"/>
      <c r="CO5980" s="6"/>
      <c r="CP5980" s="6"/>
      <c r="CQ5980" s="6"/>
      <c r="CR5980" s="6"/>
      <c r="CS5980" s="6"/>
      <c r="CT5980" s="6"/>
      <c r="CU5980" s="6"/>
      <c r="CV5980" s="6"/>
      <c r="CW5980" s="6"/>
      <c r="CX5980" s="6"/>
      <c r="CY5980" s="6"/>
      <c r="CZ5980" s="6"/>
      <c r="DA5980" s="6"/>
      <c r="DB5980" s="6"/>
      <c r="DC5980" s="6"/>
      <c r="DD5980" s="6"/>
      <c r="DE5980" s="6"/>
      <c r="DF5980" s="6"/>
      <c r="DG5980" s="6"/>
      <c r="DH5980" s="6"/>
      <c r="DI5980" s="6"/>
      <c r="DJ5980" s="6"/>
    </row>
    <row r="5981" spans="15:114" ht="15" customHeight="1" x14ac:dyDescent="0.15"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6"/>
      <c r="BD5981" s="6"/>
      <c r="BE5981" s="6"/>
      <c r="BF5981" s="6"/>
      <c r="BG5981" s="6"/>
      <c r="BH5981" s="6"/>
      <c r="BI5981" s="6"/>
      <c r="BJ5981" s="6"/>
      <c r="BK5981" s="6"/>
      <c r="BL5981" s="6"/>
      <c r="BM5981" s="6"/>
      <c r="BN5981" s="6"/>
      <c r="BO5981" s="6"/>
      <c r="BP5981" s="6"/>
      <c r="BQ5981" s="6"/>
      <c r="BR5981" s="6"/>
      <c r="BS5981" s="6"/>
      <c r="BT5981" s="6"/>
      <c r="BU5981" s="6"/>
      <c r="BV5981" s="6"/>
      <c r="BW5981" s="6"/>
      <c r="BX5981" s="6"/>
      <c r="BY5981" s="6"/>
      <c r="BZ5981" s="6"/>
      <c r="CA5981" s="6"/>
      <c r="CB5981" s="6"/>
      <c r="CC5981" s="6"/>
      <c r="CD5981" s="6"/>
      <c r="CE5981" s="6"/>
      <c r="CF5981" s="6"/>
      <c r="CG5981" s="6"/>
      <c r="CH5981" s="6"/>
      <c r="CI5981" s="6"/>
      <c r="CJ5981" s="6"/>
      <c r="CK5981" s="6"/>
      <c r="CL5981" s="6"/>
      <c r="CM5981" s="6"/>
      <c r="CN5981" s="6"/>
      <c r="CO5981" s="6"/>
      <c r="CP5981" s="6"/>
      <c r="CQ5981" s="6"/>
      <c r="CR5981" s="6"/>
      <c r="CS5981" s="6"/>
      <c r="CT5981" s="6"/>
      <c r="CU5981" s="6"/>
      <c r="CV5981" s="6"/>
      <c r="CW5981" s="6"/>
      <c r="CX5981" s="6"/>
      <c r="CY5981" s="6"/>
      <c r="CZ5981" s="6"/>
      <c r="DA5981" s="6"/>
      <c r="DB5981" s="6"/>
      <c r="DC5981" s="6"/>
      <c r="DD5981" s="6"/>
      <c r="DE5981" s="6"/>
      <c r="DF5981" s="6"/>
      <c r="DG5981" s="6"/>
      <c r="DH5981" s="6"/>
      <c r="DI5981" s="6"/>
      <c r="DJ5981" s="6"/>
    </row>
    <row r="5982" spans="15:114" ht="15" customHeight="1" x14ac:dyDescent="0.15"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6"/>
      <c r="BD5982" s="6"/>
      <c r="BE5982" s="6"/>
      <c r="BF5982" s="6"/>
      <c r="BG5982" s="6"/>
      <c r="BH5982" s="6"/>
      <c r="BI5982" s="6"/>
      <c r="BJ5982" s="6"/>
      <c r="BK5982" s="6"/>
      <c r="BL5982" s="6"/>
      <c r="BM5982" s="6"/>
      <c r="BN5982" s="6"/>
      <c r="BO5982" s="6"/>
      <c r="BP5982" s="6"/>
      <c r="BQ5982" s="6"/>
      <c r="BR5982" s="6"/>
      <c r="BS5982" s="6"/>
      <c r="BT5982" s="6"/>
      <c r="BU5982" s="6"/>
      <c r="BV5982" s="6"/>
      <c r="BW5982" s="6"/>
      <c r="BX5982" s="6"/>
      <c r="BY5982" s="6"/>
      <c r="BZ5982" s="6"/>
      <c r="CA5982" s="6"/>
      <c r="CB5982" s="6"/>
      <c r="CC5982" s="6"/>
      <c r="CD5982" s="6"/>
      <c r="CE5982" s="6"/>
      <c r="CF5982" s="6"/>
      <c r="CG5982" s="6"/>
      <c r="CH5982" s="6"/>
      <c r="CI5982" s="6"/>
      <c r="CJ5982" s="6"/>
      <c r="CK5982" s="6"/>
      <c r="CL5982" s="6"/>
      <c r="CM5982" s="6"/>
      <c r="CN5982" s="6"/>
      <c r="CO5982" s="6"/>
      <c r="CP5982" s="6"/>
      <c r="CQ5982" s="6"/>
      <c r="CR5982" s="6"/>
      <c r="CS5982" s="6"/>
      <c r="CT5982" s="6"/>
      <c r="CU5982" s="6"/>
      <c r="CV5982" s="6"/>
      <c r="CW5982" s="6"/>
      <c r="CX5982" s="6"/>
      <c r="CY5982" s="6"/>
      <c r="CZ5982" s="6"/>
      <c r="DA5982" s="6"/>
      <c r="DB5982" s="6"/>
      <c r="DC5982" s="6"/>
      <c r="DD5982" s="6"/>
      <c r="DE5982" s="6"/>
      <c r="DF5982" s="6"/>
      <c r="DG5982" s="6"/>
      <c r="DH5982" s="6"/>
      <c r="DI5982" s="6"/>
      <c r="DJ5982" s="6"/>
    </row>
    <row r="5983" spans="15:114" ht="15" customHeight="1" x14ac:dyDescent="0.15"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6"/>
      <c r="BD5983" s="6"/>
      <c r="BE5983" s="6"/>
      <c r="BF5983" s="6"/>
      <c r="BG5983" s="6"/>
      <c r="BH5983" s="6"/>
      <c r="BI5983" s="6"/>
      <c r="BJ5983" s="6"/>
      <c r="BK5983" s="6"/>
      <c r="BL5983" s="6"/>
      <c r="BM5983" s="6"/>
      <c r="BN5983" s="6"/>
      <c r="BO5983" s="6"/>
      <c r="BP5983" s="6"/>
      <c r="BQ5983" s="6"/>
      <c r="BR5983" s="6"/>
      <c r="BS5983" s="6"/>
      <c r="BT5983" s="6"/>
      <c r="BU5983" s="6"/>
      <c r="BV5983" s="6"/>
      <c r="BW5983" s="6"/>
      <c r="BX5983" s="6"/>
      <c r="BY5983" s="6"/>
      <c r="BZ5983" s="6"/>
      <c r="CA5983" s="6"/>
      <c r="CB5983" s="6"/>
      <c r="CC5983" s="6"/>
      <c r="CD5983" s="6"/>
      <c r="CE5983" s="6"/>
      <c r="CF5983" s="6"/>
      <c r="CG5983" s="6"/>
      <c r="CH5983" s="6"/>
      <c r="CI5983" s="6"/>
      <c r="CJ5983" s="6"/>
      <c r="CK5983" s="6"/>
      <c r="CL5983" s="6"/>
      <c r="CM5983" s="6"/>
      <c r="CN5983" s="6"/>
      <c r="CO5983" s="6"/>
      <c r="CP5983" s="6"/>
      <c r="CQ5983" s="6"/>
      <c r="CR5983" s="6"/>
      <c r="CS5983" s="6"/>
      <c r="CT5983" s="6"/>
      <c r="CU5983" s="6"/>
      <c r="CV5983" s="6"/>
      <c r="CW5983" s="6"/>
      <c r="CX5983" s="6"/>
      <c r="CY5983" s="6"/>
      <c r="CZ5983" s="6"/>
      <c r="DA5983" s="6"/>
      <c r="DB5983" s="6"/>
      <c r="DC5983" s="6"/>
      <c r="DD5983" s="6"/>
      <c r="DE5983" s="6"/>
      <c r="DF5983" s="6"/>
      <c r="DG5983" s="6"/>
      <c r="DH5983" s="6"/>
      <c r="DI5983" s="6"/>
      <c r="DJ5983" s="6"/>
    </row>
    <row r="5984" spans="15:114" ht="15" customHeight="1" x14ac:dyDescent="0.15"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  <c r="BH5984" s="6"/>
      <c r="BI5984" s="6"/>
      <c r="BJ5984" s="6"/>
      <c r="BK5984" s="6"/>
      <c r="BL5984" s="6"/>
      <c r="BM5984" s="6"/>
      <c r="BN5984" s="6"/>
      <c r="BO5984" s="6"/>
      <c r="BP5984" s="6"/>
      <c r="BQ5984" s="6"/>
      <c r="BR5984" s="6"/>
      <c r="BS5984" s="6"/>
      <c r="BT5984" s="6"/>
      <c r="BU5984" s="6"/>
      <c r="BV5984" s="6"/>
      <c r="BW5984" s="6"/>
      <c r="BX5984" s="6"/>
      <c r="BY5984" s="6"/>
      <c r="BZ5984" s="6"/>
      <c r="CA5984" s="6"/>
      <c r="CB5984" s="6"/>
      <c r="CC5984" s="6"/>
      <c r="CD5984" s="6"/>
      <c r="CE5984" s="6"/>
      <c r="CF5984" s="6"/>
      <c r="CG5984" s="6"/>
      <c r="CH5984" s="6"/>
      <c r="CI5984" s="6"/>
      <c r="CJ5984" s="6"/>
      <c r="CK5984" s="6"/>
      <c r="CL5984" s="6"/>
      <c r="CM5984" s="6"/>
      <c r="CN5984" s="6"/>
      <c r="CO5984" s="6"/>
      <c r="CP5984" s="6"/>
      <c r="CQ5984" s="6"/>
      <c r="CR5984" s="6"/>
      <c r="CS5984" s="6"/>
      <c r="CT5984" s="6"/>
      <c r="CU5984" s="6"/>
      <c r="CV5984" s="6"/>
      <c r="CW5984" s="6"/>
      <c r="CX5984" s="6"/>
      <c r="CY5984" s="6"/>
      <c r="CZ5984" s="6"/>
      <c r="DA5984" s="6"/>
      <c r="DB5984" s="6"/>
      <c r="DC5984" s="6"/>
      <c r="DD5984" s="6"/>
      <c r="DE5984" s="6"/>
      <c r="DF5984" s="6"/>
      <c r="DG5984" s="6"/>
      <c r="DH5984" s="6"/>
      <c r="DI5984" s="6"/>
      <c r="DJ5984" s="6"/>
    </row>
    <row r="5985" spans="15:114" ht="15" customHeight="1" x14ac:dyDescent="0.15"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  <c r="BH5985" s="6"/>
      <c r="BI5985" s="6"/>
      <c r="BJ5985" s="6"/>
      <c r="BK5985" s="6"/>
      <c r="BL5985" s="6"/>
      <c r="BM5985" s="6"/>
      <c r="BN5985" s="6"/>
      <c r="BO5985" s="6"/>
      <c r="BP5985" s="6"/>
      <c r="BQ5985" s="6"/>
      <c r="BR5985" s="6"/>
      <c r="BS5985" s="6"/>
      <c r="BT5985" s="6"/>
      <c r="BU5985" s="6"/>
      <c r="BV5985" s="6"/>
      <c r="BW5985" s="6"/>
      <c r="BX5985" s="6"/>
      <c r="BY5985" s="6"/>
      <c r="BZ5985" s="6"/>
      <c r="CA5985" s="6"/>
      <c r="CB5985" s="6"/>
      <c r="CC5985" s="6"/>
      <c r="CD5985" s="6"/>
      <c r="CE5985" s="6"/>
      <c r="CF5985" s="6"/>
      <c r="CG5985" s="6"/>
      <c r="CH5985" s="6"/>
      <c r="CI5985" s="6"/>
      <c r="CJ5985" s="6"/>
      <c r="CK5985" s="6"/>
      <c r="CL5985" s="6"/>
      <c r="CM5985" s="6"/>
      <c r="CN5985" s="6"/>
      <c r="CO5985" s="6"/>
      <c r="CP5985" s="6"/>
      <c r="CQ5985" s="6"/>
      <c r="CR5985" s="6"/>
      <c r="CS5985" s="6"/>
      <c r="CT5985" s="6"/>
      <c r="CU5985" s="6"/>
      <c r="CV5985" s="6"/>
      <c r="CW5985" s="6"/>
      <c r="CX5985" s="6"/>
      <c r="CY5985" s="6"/>
      <c r="CZ5985" s="6"/>
      <c r="DA5985" s="6"/>
      <c r="DB5985" s="6"/>
      <c r="DC5985" s="6"/>
      <c r="DD5985" s="6"/>
      <c r="DE5985" s="6"/>
      <c r="DF5985" s="6"/>
      <c r="DG5985" s="6"/>
      <c r="DH5985" s="6"/>
      <c r="DI5985" s="6"/>
      <c r="DJ5985" s="6"/>
    </row>
    <row r="5986" spans="15:114" ht="15" customHeight="1" x14ac:dyDescent="0.15"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6"/>
      <c r="BD5986" s="6"/>
      <c r="BE5986" s="6"/>
      <c r="BF5986" s="6"/>
      <c r="BG5986" s="6"/>
      <c r="BH5986" s="6"/>
      <c r="BI5986" s="6"/>
      <c r="BJ5986" s="6"/>
      <c r="BK5986" s="6"/>
      <c r="BL5986" s="6"/>
      <c r="BM5986" s="6"/>
      <c r="BN5986" s="6"/>
      <c r="BO5986" s="6"/>
      <c r="BP5986" s="6"/>
      <c r="BQ5986" s="6"/>
      <c r="BR5986" s="6"/>
      <c r="BS5986" s="6"/>
      <c r="BT5986" s="6"/>
      <c r="BU5986" s="6"/>
      <c r="BV5986" s="6"/>
      <c r="BW5986" s="6"/>
      <c r="BX5986" s="6"/>
      <c r="BY5986" s="6"/>
      <c r="BZ5986" s="6"/>
      <c r="CA5986" s="6"/>
      <c r="CB5986" s="6"/>
      <c r="CC5986" s="6"/>
      <c r="CD5986" s="6"/>
      <c r="CE5986" s="6"/>
      <c r="CF5986" s="6"/>
      <c r="CG5986" s="6"/>
      <c r="CH5986" s="6"/>
      <c r="CI5986" s="6"/>
      <c r="CJ5986" s="6"/>
      <c r="CK5986" s="6"/>
      <c r="CL5986" s="6"/>
      <c r="CM5986" s="6"/>
      <c r="CN5986" s="6"/>
      <c r="CO5986" s="6"/>
      <c r="CP5986" s="6"/>
      <c r="CQ5986" s="6"/>
      <c r="CR5986" s="6"/>
      <c r="CS5986" s="6"/>
      <c r="CT5986" s="6"/>
      <c r="CU5986" s="6"/>
      <c r="CV5986" s="6"/>
      <c r="CW5986" s="6"/>
      <c r="CX5986" s="6"/>
      <c r="CY5986" s="6"/>
      <c r="CZ5986" s="6"/>
      <c r="DA5986" s="6"/>
      <c r="DB5986" s="6"/>
      <c r="DC5986" s="6"/>
      <c r="DD5986" s="6"/>
      <c r="DE5986" s="6"/>
      <c r="DF5986" s="6"/>
      <c r="DG5986" s="6"/>
      <c r="DH5986" s="6"/>
      <c r="DI5986" s="6"/>
      <c r="DJ5986" s="6"/>
    </row>
    <row r="5987" spans="15:114" ht="15" customHeight="1" x14ac:dyDescent="0.15"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"/>
      <c r="BD5987" s="6"/>
      <c r="BE5987" s="6"/>
      <c r="BF5987" s="6"/>
      <c r="BG5987" s="6"/>
      <c r="BH5987" s="6"/>
      <c r="BI5987" s="6"/>
      <c r="BJ5987" s="6"/>
      <c r="BK5987" s="6"/>
      <c r="BL5987" s="6"/>
      <c r="BM5987" s="6"/>
      <c r="BN5987" s="6"/>
      <c r="BO5987" s="6"/>
      <c r="BP5987" s="6"/>
      <c r="BQ5987" s="6"/>
      <c r="BR5987" s="6"/>
      <c r="BS5987" s="6"/>
      <c r="BT5987" s="6"/>
      <c r="BU5987" s="6"/>
      <c r="BV5987" s="6"/>
      <c r="BW5987" s="6"/>
      <c r="BX5987" s="6"/>
      <c r="BY5987" s="6"/>
      <c r="BZ5987" s="6"/>
      <c r="CA5987" s="6"/>
      <c r="CB5987" s="6"/>
      <c r="CC5987" s="6"/>
      <c r="CD5987" s="6"/>
      <c r="CE5987" s="6"/>
      <c r="CF5987" s="6"/>
      <c r="CG5987" s="6"/>
      <c r="CH5987" s="6"/>
      <c r="CI5987" s="6"/>
      <c r="CJ5987" s="6"/>
      <c r="CK5987" s="6"/>
      <c r="CL5987" s="6"/>
      <c r="CM5987" s="6"/>
      <c r="CN5987" s="6"/>
      <c r="CO5987" s="6"/>
      <c r="CP5987" s="6"/>
      <c r="CQ5987" s="6"/>
      <c r="CR5987" s="6"/>
      <c r="CS5987" s="6"/>
      <c r="CT5987" s="6"/>
      <c r="CU5987" s="6"/>
      <c r="CV5987" s="6"/>
      <c r="CW5987" s="6"/>
      <c r="CX5987" s="6"/>
      <c r="CY5987" s="6"/>
      <c r="CZ5987" s="6"/>
      <c r="DA5987" s="6"/>
      <c r="DB5987" s="6"/>
      <c r="DC5987" s="6"/>
      <c r="DD5987" s="6"/>
      <c r="DE5987" s="6"/>
      <c r="DF5987" s="6"/>
      <c r="DG5987" s="6"/>
      <c r="DH5987" s="6"/>
      <c r="DI5987" s="6"/>
      <c r="DJ5987" s="6"/>
    </row>
    <row r="5988" spans="15:114" ht="15" customHeight="1" x14ac:dyDescent="0.15"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6"/>
      <c r="BD5988" s="6"/>
      <c r="BE5988" s="6"/>
      <c r="BF5988" s="6"/>
      <c r="BG5988" s="6"/>
      <c r="BH5988" s="6"/>
      <c r="BI5988" s="6"/>
      <c r="BJ5988" s="6"/>
      <c r="BK5988" s="6"/>
      <c r="BL5988" s="6"/>
      <c r="BM5988" s="6"/>
      <c r="BN5988" s="6"/>
      <c r="BO5988" s="6"/>
      <c r="BP5988" s="6"/>
      <c r="BQ5988" s="6"/>
      <c r="BR5988" s="6"/>
      <c r="BS5988" s="6"/>
      <c r="BT5988" s="6"/>
      <c r="BU5988" s="6"/>
      <c r="BV5988" s="6"/>
      <c r="BW5988" s="6"/>
      <c r="BX5988" s="6"/>
      <c r="BY5988" s="6"/>
      <c r="BZ5988" s="6"/>
      <c r="CA5988" s="6"/>
      <c r="CB5988" s="6"/>
      <c r="CC5988" s="6"/>
      <c r="CD5988" s="6"/>
      <c r="CE5988" s="6"/>
      <c r="CF5988" s="6"/>
      <c r="CG5988" s="6"/>
      <c r="CH5988" s="6"/>
      <c r="CI5988" s="6"/>
      <c r="CJ5988" s="6"/>
      <c r="CK5988" s="6"/>
      <c r="CL5988" s="6"/>
      <c r="CM5988" s="6"/>
      <c r="CN5988" s="6"/>
      <c r="CO5988" s="6"/>
      <c r="CP5988" s="6"/>
      <c r="CQ5988" s="6"/>
      <c r="CR5988" s="6"/>
      <c r="CS5988" s="6"/>
      <c r="CT5988" s="6"/>
      <c r="CU5988" s="6"/>
      <c r="CV5988" s="6"/>
      <c r="CW5988" s="6"/>
      <c r="CX5988" s="6"/>
      <c r="CY5988" s="6"/>
      <c r="CZ5988" s="6"/>
      <c r="DA5988" s="6"/>
      <c r="DB5988" s="6"/>
      <c r="DC5988" s="6"/>
      <c r="DD5988" s="6"/>
      <c r="DE5988" s="6"/>
      <c r="DF5988" s="6"/>
      <c r="DG5988" s="6"/>
      <c r="DH5988" s="6"/>
      <c r="DI5988" s="6"/>
      <c r="DJ5988" s="6"/>
    </row>
    <row r="5989" spans="15:114" ht="15" customHeight="1" x14ac:dyDescent="0.15"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6"/>
      <c r="BD5989" s="6"/>
      <c r="BE5989" s="6"/>
      <c r="BF5989" s="6"/>
      <c r="BG5989" s="6"/>
      <c r="BH5989" s="6"/>
      <c r="BI5989" s="6"/>
      <c r="BJ5989" s="6"/>
      <c r="BK5989" s="6"/>
      <c r="BL5989" s="6"/>
      <c r="BM5989" s="6"/>
      <c r="BN5989" s="6"/>
      <c r="BO5989" s="6"/>
      <c r="BP5989" s="6"/>
      <c r="BQ5989" s="6"/>
      <c r="BR5989" s="6"/>
      <c r="BS5989" s="6"/>
      <c r="BT5989" s="6"/>
      <c r="BU5989" s="6"/>
      <c r="BV5989" s="6"/>
      <c r="BW5989" s="6"/>
      <c r="BX5989" s="6"/>
      <c r="BY5989" s="6"/>
      <c r="BZ5989" s="6"/>
      <c r="CA5989" s="6"/>
      <c r="CB5989" s="6"/>
      <c r="CC5989" s="6"/>
      <c r="CD5989" s="6"/>
      <c r="CE5989" s="6"/>
      <c r="CF5989" s="6"/>
      <c r="CG5989" s="6"/>
      <c r="CH5989" s="6"/>
      <c r="CI5989" s="6"/>
      <c r="CJ5989" s="6"/>
      <c r="CK5989" s="6"/>
      <c r="CL5989" s="6"/>
      <c r="CM5989" s="6"/>
      <c r="CN5989" s="6"/>
      <c r="CO5989" s="6"/>
      <c r="CP5989" s="6"/>
      <c r="CQ5989" s="6"/>
      <c r="CR5989" s="6"/>
      <c r="CS5989" s="6"/>
      <c r="CT5989" s="6"/>
      <c r="CU5989" s="6"/>
      <c r="CV5989" s="6"/>
      <c r="CW5989" s="6"/>
      <c r="CX5989" s="6"/>
      <c r="CY5989" s="6"/>
      <c r="CZ5989" s="6"/>
      <c r="DA5989" s="6"/>
      <c r="DB5989" s="6"/>
      <c r="DC5989" s="6"/>
      <c r="DD5989" s="6"/>
      <c r="DE5989" s="6"/>
      <c r="DF5989" s="6"/>
      <c r="DG5989" s="6"/>
      <c r="DH5989" s="6"/>
      <c r="DI5989" s="6"/>
      <c r="DJ5989" s="6"/>
    </row>
    <row r="5990" spans="15:114" ht="15" customHeight="1" x14ac:dyDescent="0.15"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6"/>
      <c r="BD5990" s="6"/>
      <c r="BE5990" s="6"/>
      <c r="BF5990" s="6"/>
      <c r="BG5990" s="6"/>
      <c r="BH5990" s="6"/>
      <c r="BI5990" s="6"/>
      <c r="BJ5990" s="6"/>
      <c r="BK5990" s="6"/>
      <c r="BL5990" s="6"/>
      <c r="BM5990" s="6"/>
      <c r="BN5990" s="6"/>
      <c r="BO5990" s="6"/>
      <c r="BP5990" s="6"/>
      <c r="BQ5990" s="6"/>
      <c r="BR5990" s="6"/>
      <c r="BS5990" s="6"/>
      <c r="BT5990" s="6"/>
      <c r="BU5990" s="6"/>
      <c r="BV5990" s="6"/>
      <c r="BW5990" s="6"/>
      <c r="BX5990" s="6"/>
      <c r="BY5990" s="6"/>
      <c r="BZ5990" s="6"/>
      <c r="CA5990" s="6"/>
      <c r="CB5990" s="6"/>
      <c r="CC5990" s="6"/>
      <c r="CD5990" s="6"/>
      <c r="CE5990" s="6"/>
      <c r="CF5990" s="6"/>
      <c r="CG5990" s="6"/>
      <c r="CH5990" s="6"/>
      <c r="CI5990" s="6"/>
      <c r="CJ5990" s="6"/>
      <c r="CK5990" s="6"/>
      <c r="CL5990" s="6"/>
      <c r="CM5990" s="6"/>
      <c r="CN5990" s="6"/>
      <c r="CO5990" s="6"/>
      <c r="CP5990" s="6"/>
      <c r="CQ5990" s="6"/>
      <c r="CR5990" s="6"/>
      <c r="CS5990" s="6"/>
      <c r="CT5990" s="6"/>
      <c r="CU5990" s="6"/>
      <c r="CV5990" s="6"/>
      <c r="CW5990" s="6"/>
      <c r="CX5990" s="6"/>
      <c r="CY5990" s="6"/>
      <c r="CZ5990" s="6"/>
      <c r="DA5990" s="6"/>
      <c r="DB5990" s="6"/>
      <c r="DC5990" s="6"/>
      <c r="DD5990" s="6"/>
      <c r="DE5990" s="6"/>
      <c r="DF5990" s="6"/>
      <c r="DG5990" s="6"/>
      <c r="DH5990" s="6"/>
      <c r="DI5990" s="6"/>
      <c r="DJ5990" s="6"/>
    </row>
    <row r="5991" spans="15:114" ht="15" customHeight="1" x14ac:dyDescent="0.15"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6"/>
      <c r="BD5991" s="6"/>
      <c r="BE5991" s="6"/>
      <c r="BF5991" s="6"/>
      <c r="BG5991" s="6"/>
      <c r="BH5991" s="6"/>
      <c r="BI5991" s="6"/>
      <c r="BJ5991" s="6"/>
      <c r="BK5991" s="6"/>
      <c r="BL5991" s="6"/>
      <c r="BM5991" s="6"/>
      <c r="BN5991" s="6"/>
      <c r="BO5991" s="6"/>
      <c r="BP5991" s="6"/>
      <c r="BQ5991" s="6"/>
      <c r="BR5991" s="6"/>
      <c r="BS5991" s="6"/>
      <c r="BT5991" s="6"/>
      <c r="BU5991" s="6"/>
      <c r="BV5991" s="6"/>
      <c r="BW5991" s="6"/>
      <c r="BX5991" s="6"/>
      <c r="BY5991" s="6"/>
      <c r="BZ5991" s="6"/>
      <c r="CA5991" s="6"/>
      <c r="CB5991" s="6"/>
      <c r="CC5991" s="6"/>
      <c r="CD5991" s="6"/>
      <c r="CE5991" s="6"/>
      <c r="CF5991" s="6"/>
      <c r="CG5991" s="6"/>
      <c r="CH5991" s="6"/>
      <c r="CI5991" s="6"/>
      <c r="CJ5991" s="6"/>
      <c r="CK5991" s="6"/>
      <c r="CL5991" s="6"/>
      <c r="CM5991" s="6"/>
      <c r="CN5991" s="6"/>
      <c r="CO5991" s="6"/>
      <c r="CP5991" s="6"/>
      <c r="CQ5991" s="6"/>
      <c r="CR5991" s="6"/>
      <c r="CS5991" s="6"/>
      <c r="CT5991" s="6"/>
      <c r="CU5991" s="6"/>
      <c r="CV5991" s="6"/>
      <c r="CW5991" s="6"/>
      <c r="CX5991" s="6"/>
      <c r="CY5991" s="6"/>
      <c r="CZ5991" s="6"/>
      <c r="DA5991" s="6"/>
      <c r="DB5991" s="6"/>
      <c r="DC5991" s="6"/>
      <c r="DD5991" s="6"/>
      <c r="DE5991" s="6"/>
      <c r="DF5991" s="6"/>
      <c r="DG5991" s="6"/>
      <c r="DH5991" s="6"/>
      <c r="DI5991" s="6"/>
      <c r="DJ5991" s="6"/>
    </row>
    <row r="5992" spans="15:114" ht="15" customHeight="1" x14ac:dyDescent="0.15"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6"/>
      <c r="BD5992" s="6"/>
      <c r="BE5992" s="6"/>
      <c r="BF5992" s="6"/>
      <c r="BG5992" s="6"/>
      <c r="BH5992" s="6"/>
      <c r="BI5992" s="6"/>
      <c r="BJ5992" s="6"/>
      <c r="BK5992" s="6"/>
      <c r="BL5992" s="6"/>
      <c r="BM5992" s="6"/>
      <c r="BN5992" s="6"/>
      <c r="BO5992" s="6"/>
      <c r="BP5992" s="6"/>
      <c r="BQ5992" s="6"/>
      <c r="BR5992" s="6"/>
      <c r="BS5992" s="6"/>
      <c r="BT5992" s="6"/>
      <c r="BU5992" s="6"/>
      <c r="BV5992" s="6"/>
      <c r="BW5992" s="6"/>
      <c r="BX5992" s="6"/>
      <c r="BY5992" s="6"/>
      <c r="BZ5992" s="6"/>
      <c r="CA5992" s="6"/>
      <c r="CB5992" s="6"/>
      <c r="CC5992" s="6"/>
      <c r="CD5992" s="6"/>
      <c r="CE5992" s="6"/>
      <c r="CF5992" s="6"/>
      <c r="CG5992" s="6"/>
      <c r="CH5992" s="6"/>
      <c r="CI5992" s="6"/>
      <c r="CJ5992" s="6"/>
      <c r="CK5992" s="6"/>
      <c r="CL5992" s="6"/>
      <c r="CM5992" s="6"/>
      <c r="CN5992" s="6"/>
      <c r="CO5992" s="6"/>
      <c r="CP5992" s="6"/>
      <c r="CQ5992" s="6"/>
      <c r="CR5992" s="6"/>
      <c r="CS5992" s="6"/>
      <c r="CT5992" s="6"/>
      <c r="CU5992" s="6"/>
      <c r="CV5992" s="6"/>
      <c r="CW5992" s="6"/>
      <c r="CX5992" s="6"/>
      <c r="CY5992" s="6"/>
      <c r="CZ5992" s="6"/>
      <c r="DA5992" s="6"/>
      <c r="DB5992" s="6"/>
      <c r="DC5992" s="6"/>
      <c r="DD5992" s="6"/>
      <c r="DE5992" s="6"/>
      <c r="DF5992" s="6"/>
      <c r="DG5992" s="6"/>
      <c r="DH5992" s="6"/>
      <c r="DI5992" s="6"/>
      <c r="DJ5992" s="6"/>
    </row>
    <row r="5993" spans="15:114" ht="15" customHeight="1" x14ac:dyDescent="0.15"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6"/>
      <c r="BD5993" s="6"/>
      <c r="BE5993" s="6"/>
      <c r="BF5993" s="6"/>
      <c r="BG5993" s="6"/>
      <c r="BH5993" s="6"/>
      <c r="BI5993" s="6"/>
      <c r="BJ5993" s="6"/>
      <c r="BK5993" s="6"/>
      <c r="BL5993" s="6"/>
      <c r="BM5993" s="6"/>
      <c r="BN5993" s="6"/>
      <c r="BO5993" s="6"/>
      <c r="BP5993" s="6"/>
      <c r="BQ5993" s="6"/>
      <c r="BR5993" s="6"/>
      <c r="BS5993" s="6"/>
      <c r="BT5993" s="6"/>
      <c r="BU5993" s="6"/>
      <c r="BV5993" s="6"/>
      <c r="BW5993" s="6"/>
      <c r="BX5993" s="6"/>
      <c r="BY5993" s="6"/>
      <c r="BZ5993" s="6"/>
      <c r="CA5993" s="6"/>
      <c r="CB5993" s="6"/>
      <c r="CC5993" s="6"/>
      <c r="CD5993" s="6"/>
      <c r="CE5993" s="6"/>
      <c r="CF5993" s="6"/>
      <c r="CG5993" s="6"/>
      <c r="CH5993" s="6"/>
      <c r="CI5993" s="6"/>
      <c r="CJ5993" s="6"/>
      <c r="CK5993" s="6"/>
      <c r="CL5993" s="6"/>
      <c r="CM5993" s="6"/>
      <c r="CN5993" s="6"/>
      <c r="CO5993" s="6"/>
      <c r="CP5993" s="6"/>
      <c r="CQ5993" s="6"/>
      <c r="CR5993" s="6"/>
      <c r="CS5993" s="6"/>
      <c r="CT5993" s="6"/>
      <c r="CU5993" s="6"/>
      <c r="CV5993" s="6"/>
      <c r="CW5993" s="6"/>
      <c r="CX5993" s="6"/>
      <c r="CY5993" s="6"/>
      <c r="CZ5993" s="6"/>
      <c r="DA5993" s="6"/>
      <c r="DB5993" s="6"/>
      <c r="DC5993" s="6"/>
      <c r="DD5993" s="6"/>
      <c r="DE5993" s="6"/>
      <c r="DF5993" s="6"/>
      <c r="DG5993" s="6"/>
      <c r="DH5993" s="6"/>
      <c r="DI5993" s="6"/>
      <c r="DJ5993" s="6"/>
    </row>
    <row r="5994" spans="15:114" ht="15" customHeight="1" x14ac:dyDescent="0.15"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"/>
      <c r="BD5994" s="6"/>
      <c r="BE5994" s="6"/>
      <c r="BF5994" s="6"/>
      <c r="BG5994" s="6"/>
      <c r="BH5994" s="6"/>
      <c r="BI5994" s="6"/>
      <c r="BJ5994" s="6"/>
      <c r="BK5994" s="6"/>
      <c r="BL5994" s="6"/>
      <c r="BM5994" s="6"/>
      <c r="BN5994" s="6"/>
      <c r="BO5994" s="6"/>
      <c r="BP5994" s="6"/>
      <c r="BQ5994" s="6"/>
      <c r="BR5994" s="6"/>
      <c r="BS5994" s="6"/>
      <c r="BT5994" s="6"/>
      <c r="BU5994" s="6"/>
      <c r="BV5994" s="6"/>
      <c r="BW5994" s="6"/>
      <c r="BX5994" s="6"/>
      <c r="BY5994" s="6"/>
      <c r="BZ5994" s="6"/>
      <c r="CA5994" s="6"/>
      <c r="CB5994" s="6"/>
      <c r="CC5994" s="6"/>
      <c r="CD5994" s="6"/>
      <c r="CE5994" s="6"/>
      <c r="CF5994" s="6"/>
      <c r="CG5994" s="6"/>
      <c r="CH5994" s="6"/>
      <c r="CI5994" s="6"/>
      <c r="CJ5994" s="6"/>
      <c r="CK5994" s="6"/>
      <c r="CL5994" s="6"/>
      <c r="CM5994" s="6"/>
      <c r="CN5994" s="6"/>
      <c r="CO5994" s="6"/>
      <c r="CP5994" s="6"/>
      <c r="CQ5994" s="6"/>
      <c r="CR5994" s="6"/>
      <c r="CS5994" s="6"/>
      <c r="CT5994" s="6"/>
      <c r="CU5994" s="6"/>
      <c r="CV5994" s="6"/>
      <c r="CW5994" s="6"/>
      <c r="CX5994" s="6"/>
      <c r="CY5994" s="6"/>
      <c r="CZ5994" s="6"/>
      <c r="DA5994" s="6"/>
      <c r="DB5994" s="6"/>
      <c r="DC5994" s="6"/>
      <c r="DD5994" s="6"/>
      <c r="DE5994" s="6"/>
      <c r="DF5994" s="6"/>
      <c r="DG5994" s="6"/>
      <c r="DH5994" s="6"/>
      <c r="DI5994" s="6"/>
      <c r="DJ5994" s="6"/>
    </row>
    <row r="5995" spans="15:114" ht="15" customHeight="1" x14ac:dyDescent="0.15"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6"/>
      <c r="BD5995" s="6"/>
      <c r="BE5995" s="6"/>
      <c r="BF5995" s="6"/>
      <c r="BG5995" s="6"/>
      <c r="BH5995" s="6"/>
      <c r="BI5995" s="6"/>
      <c r="BJ5995" s="6"/>
      <c r="BK5995" s="6"/>
      <c r="BL5995" s="6"/>
      <c r="BM5995" s="6"/>
      <c r="BN5995" s="6"/>
      <c r="BO5995" s="6"/>
      <c r="BP5995" s="6"/>
      <c r="BQ5995" s="6"/>
      <c r="BR5995" s="6"/>
      <c r="BS5995" s="6"/>
      <c r="BT5995" s="6"/>
      <c r="BU5995" s="6"/>
      <c r="BV5995" s="6"/>
      <c r="BW5995" s="6"/>
      <c r="BX5995" s="6"/>
      <c r="BY5995" s="6"/>
      <c r="BZ5995" s="6"/>
      <c r="CA5995" s="6"/>
      <c r="CB5995" s="6"/>
      <c r="CC5995" s="6"/>
      <c r="CD5995" s="6"/>
      <c r="CE5995" s="6"/>
      <c r="CF5995" s="6"/>
      <c r="CG5995" s="6"/>
      <c r="CH5995" s="6"/>
      <c r="CI5995" s="6"/>
      <c r="CJ5995" s="6"/>
      <c r="CK5995" s="6"/>
      <c r="CL5995" s="6"/>
      <c r="CM5995" s="6"/>
      <c r="CN5995" s="6"/>
      <c r="CO5995" s="6"/>
      <c r="CP5995" s="6"/>
      <c r="CQ5995" s="6"/>
      <c r="CR5995" s="6"/>
      <c r="CS5995" s="6"/>
      <c r="CT5995" s="6"/>
      <c r="CU5995" s="6"/>
      <c r="CV5995" s="6"/>
      <c r="CW5995" s="6"/>
      <c r="CX5995" s="6"/>
      <c r="CY5995" s="6"/>
      <c r="CZ5995" s="6"/>
      <c r="DA5995" s="6"/>
      <c r="DB5995" s="6"/>
      <c r="DC5995" s="6"/>
      <c r="DD5995" s="6"/>
      <c r="DE5995" s="6"/>
      <c r="DF5995" s="6"/>
      <c r="DG5995" s="6"/>
      <c r="DH5995" s="6"/>
      <c r="DI5995" s="6"/>
      <c r="DJ5995" s="6"/>
    </row>
    <row r="5996" spans="15:114" ht="15" customHeight="1" x14ac:dyDescent="0.15"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6"/>
      <c r="BD5996" s="6"/>
      <c r="BE5996" s="6"/>
      <c r="BF5996" s="6"/>
      <c r="BG5996" s="6"/>
      <c r="BH5996" s="6"/>
      <c r="BI5996" s="6"/>
      <c r="BJ5996" s="6"/>
      <c r="BK5996" s="6"/>
      <c r="BL5996" s="6"/>
      <c r="BM5996" s="6"/>
      <c r="BN5996" s="6"/>
      <c r="BO5996" s="6"/>
      <c r="BP5996" s="6"/>
      <c r="BQ5996" s="6"/>
      <c r="BR5996" s="6"/>
      <c r="BS5996" s="6"/>
      <c r="BT5996" s="6"/>
      <c r="BU5996" s="6"/>
      <c r="BV5996" s="6"/>
      <c r="BW5996" s="6"/>
      <c r="BX5996" s="6"/>
      <c r="BY5996" s="6"/>
      <c r="BZ5996" s="6"/>
      <c r="CA5996" s="6"/>
      <c r="CB5996" s="6"/>
      <c r="CC5996" s="6"/>
      <c r="CD5996" s="6"/>
      <c r="CE5996" s="6"/>
      <c r="CF5996" s="6"/>
      <c r="CG5996" s="6"/>
      <c r="CH5996" s="6"/>
      <c r="CI5996" s="6"/>
      <c r="CJ5996" s="6"/>
      <c r="CK5996" s="6"/>
      <c r="CL5996" s="6"/>
      <c r="CM5996" s="6"/>
      <c r="CN5996" s="6"/>
      <c r="CO5996" s="6"/>
      <c r="CP5996" s="6"/>
      <c r="CQ5996" s="6"/>
      <c r="CR5996" s="6"/>
      <c r="CS5996" s="6"/>
      <c r="CT5996" s="6"/>
      <c r="CU5996" s="6"/>
      <c r="CV5996" s="6"/>
      <c r="CW5996" s="6"/>
      <c r="CX5996" s="6"/>
      <c r="CY5996" s="6"/>
      <c r="CZ5996" s="6"/>
      <c r="DA5996" s="6"/>
      <c r="DB5996" s="6"/>
      <c r="DC5996" s="6"/>
      <c r="DD5996" s="6"/>
      <c r="DE5996" s="6"/>
      <c r="DF5996" s="6"/>
      <c r="DG5996" s="6"/>
      <c r="DH5996" s="6"/>
      <c r="DI5996" s="6"/>
      <c r="DJ5996" s="6"/>
    </row>
    <row r="5997" spans="15:114" ht="15" customHeight="1" x14ac:dyDescent="0.15"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6"/>
      <c r="BD5997" s="6"/>
      <c r="BE5997" s="6"/>
      <c r="BF5997" s="6"/>
      <c r="BG5997" s="6"/>
      <c r="BH5997" s="6"/>
      <c r="BI5997" s="6"/>
      <c r="BJ5997" s="6"/>
      <c r="BK5997" s="6"/>
      <c r="BL5997" s="6"/>
      <c r="BM5997" s="6"/>
      <c r="BN5997" s="6"/>
      <c r="BO5997" s="6"/>
      <c r="BP5997" s="6"/>
      <c r="BQ5997" s="6"/>
      <c r="BR5997" s="6"/>
      <c r="BS5997" s="6"/>
      <c r="BT5997" s="6"/>
      <c r="BU5997" s="6"/>
      <c r="BV5997" s="6"/>
      <c r="BW5997" s="6"/>
      <c r="BX5997" s="6"/>
      <c r="BY5997" s="6"/>
      <c r="BZ5997" s="6"/>
      <c r="CA5997" s="6"/>
      <c r="CB5997" s="6"/>
      <c r="CC5997" s="6"/>
      <c r="CD5997" s="6"/>
      <c r="CE5997" s="6"/>
      <c r="CF5997" s="6"/>
      <c r="CG5997" s="6"/>
      <c r="CH5997" s="6"/>
      <c r="CI5997" s="6"/>
      <c r="CJ5997" s="6"/>
      <c r="CK5997" s="6"/>
      <c r="CL5997" s="6"/>
      <c r="CM5997" s="6"/>
      <c r="CN5997" s="6"/>
      <c r="CO5997" s="6"/>
      <c r="CP5997" s="6"/>
      <c r="CQ5997" s="6"/>
      <c r="CR5997" s="6"/>
      <c r="CS5997" s="6"/>
      <c r="CT5997" s="6"/>
      <c r="CU5997" s="6"/>
      <c r="CV5997" s="6"/>
      <c r="CW5997" s="6"/>
      <c r="CX5997" s="6"/>
      <c r="CY5997" s="6"/>
      <c r="CZ5997" s="6"/>
      <c r="DA5997" s="6"/>
      <c r="DB5997" s="6"/>
      <c r="DC5997" s="6"/>
      <c r="DD5997" s="6"/>
      <c r="DE5997" s="6"/>
      <c r="DF5997" s="6"/>
      <c r="DG5997" s="6"/>
      <c r="DH5997" s="6"/>
      <c r="DI5997" s="6"/>
      <c r="DJ5997" s="6"/>
    </row>
    <row r="5998" spans="15:114" ht="15" customHeight="1" x14ac:dyDescent="0.15"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6"/>
      <c r="BD5998" s="6"/>
      <c r="BE5998" s="6"/>
      <c r="BF5998" s="6"/>
      <c r="BG5998" s="6"/>
      <c r="BH5998" s="6"/>
      <c r="BI5998" s="6"/>
      <c r="BJ5998" s="6"/>
      <c r="BK5998" s="6"/>
      <c r="BL5998" s="6"/>
      <c r="BM5998" s="6"/>
      <c r="BN5998" s="6"/>
      <c r="BO5998" s="6"/>
      <c r="BP5998" s="6"/>
      <c r="BQ5998" s="6"/>
      <c r="BR5998" s="6"/>
      <c r="BS5998" s="6"/>
      <c r="BT5998" s="6"/>
      <c r="BU5998" s="6"/>
      <c r="BV5998" s="6"/>
      <c r="BW5998" s="6"/>
      <c r="BX5998" s="6"/>
      <c r="BY5998" s="6"/>
      <c r="BZ5998" s="6"/>
      <c r="CA5998" s="6"/>
      <c r="CB5998" s="6"/>
      <c r="CC5998" s="6"/>
      <c r="CD5998" s="6"/>
      <c r="CE5998" s="6"/>
      <c r="CF5998" s="6"/>
      <c r="CG5998" s="6"/>
      <c r="CH5998" s="6"/>
      <c r="CI5998" s="6"/>
      <c r="CJ5998" s="6"/>
      <c r="CK5998" s="6"/>
      <c r="CL5998" s="6"/>
      <c r="CM5998" s="6"/>
      <c r="CN5998" s="6"/>
      <c r="CO5998" s="6"/>
      <c r="CP5998" s="6"/>
      <c r="CQ5998" s="6"/>
      <c r="CR5998" s="6"/>
      <c r="CS5998" s="6"/>
      <c r="CT5998" s="6"/>
      <c r="CU5998" s="6"/>
      <c r="CV5998" s="6"/>
      <c r="CW5998" s="6"/>
      <c r="CX5998" s="6"/>
      <c r="CY5998" s="6"/>
      <c r="CZ5998" s="6"/>
      <c r="DA5998" s="6"/>
      <c r="DB5998" s="6"/>
      <c r="DC5998" s="6"/>
      <c r="DD5998" s="6"/>
      <c r="DE5998" s="6"/>
      <c r="DF5998" s="6"/>
      <c r="DG5998" s="6"/>
      <c r="DH5998" s="6"/>
      <c r="DI5998" s="6"/>
      <c r="DJ5998" s="6"/>
    </row>
    <row r="5999" spans="15:114" ht="15" customHeight="1" x14ac:dyDescent="0.15"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6"/>
      <c r="BC5999" s="6"/>
      <c r="BD5999" s="6"/>
      <c r="BE5999" s="6"/>
      <c r="BF5999" s="6"/>
      <c r="BG5999" s="6"/>
      <c r="BH5999" s="6"/>
      <c r="BI5999" s="6"/>
      <c r="BJ5999" s="6"/>
      <c r="BK5999" s="6"/>
      <c r="BL5999" s="6"/>
      <c r="BM5999" s="6"/>
      <c r="BN5999" s="6"/>
      <c r="BO5999" s="6"/>
      <c r="BP5999" s="6"/>
      <c r="BQ5999" s="6"/>
      <c r="BR5999" s="6"/>
      <c r="BS5999" s="6"/>
      <c r="BT5999" s="6"/>
      <c r="BU5999" s="6"/>
      <c r="BV5999" s="6"/>
      <c r="BW5999" s="6"/>
      <c r="BX5999" s="6"/>
      <c r="BY5999" s="6"/>
      <c r="BZ5999" s="6"/>
      <c r="CA5999" s="6"/>
      <c r="CB5999" s="6"/>
      <c r="CC5999" s="6"/>
      <c r="CD5999" s="6"/>
      <c r="CE5999" s="6"/>
      <c r="CF5999" s="6"/>
      <c r="CG5999" s="6"/>
      <c r="CH5999" s="6"/>
      <c r="CI5999" s="6"/>
      <c r="CJ5999" s="6"/>
      <c r="CK5999" s="6"/>
      <c r="CL5999" s="6"/>
      <c r="CM5999" s="6"/>
      <c r="CN5999" s="6"/>
      <c r="CO5999" s="6"/>
      <c r="CP5999" s="6"/>
      <c r="CQ5999" s="6"/>
      <c r="CR5999" s="6"/>
      <c r="CS5999" s="6"/>
      <c r="CT5999" s="6"/>
      <c r="CU5999" s="6"/>
      <c r="CV5999" s="6"/>
      <c r="CW5999" s="6"/>
      <c r="CX5999" s="6"/>
      <c r="CY5999" s="6"/>
      <c r="CZ5999" s="6"/>
      <c r="DA5999" s="6"/>
      <c r="DB5999" s="6"/>
      <c r="DC5999" s="6"/>
      <c r="DD5999" s="6"/>
      <c r="DE5999" s="6"/>
      <c r="DF5999" s="6"/>
      <c r="DG5999" s="6"/>
      <c r="DH5999" s="6"/>
      <c r="DI5999" s="6"/>
      <c r="DJ5999" s="6"/>
    </row>
    <row r="6000" spans="15:114" ht="15" customHeight="1" x14ac:dyDescent="0.15"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  <c r="BH6000" s="6"/>
      <c r="BI6000" s="6"/>
      <c r="BJ6000" s="6"/>
      <c r="BK6000" s="6"/>
      <c r="BL6000" s="6"/>
      <c r="BM6000" s="6"/>
      <c r="BN6000" s="6"/>
      <c r="BO6000" s="6"/>
      <c r="BP6000" s="6"/>
      <c r="BQ6000" s="6"/>
      <c r="BR6000" s="6"/>
      <c r="BS6000" s="6"/>
      <c r="BT6000" s="6"/>
      <c r="BU6000" s="6"/>
      <c r="BV6000" s="6"/>
      <c r="BW6000" s="6"/>
      <c r="BX6000" s="6"/>
      <c r="BY6000" s="6"/>
      <c r="BZ6000" s="6"/>
      <c r="CA6000" s="6"/>
      <c r="CB6000" s="6"/>
      <c r="CC6000" s="6"/>
      <c r="CD6000" s="6"/>
      <c r="CE6000" s="6"/>
      <c r="CF6000" s="6"/>
      <c r="CG6000" s="6"/>
      <c r="CH6000" s="6"/>
      <c r="CI6000" s="6"/>
      <c r="CJ6000" s="6"/>
      <c r="CK6000" s="6"/>
      <c r="CL6000" s="6"/>
      <c r="CM6000" s="6"/>
      <c r="CN6000" s="6"/>
      <c r="CO6000" s="6"/>
      <c r="CP6000" s="6"/>
      <c r="CQ6000" s="6"/>
      <c r="CR6000" s="6"/>
      <c r="CS6000" s="6"/>
      <c r="CT6000" s="6"/>
      <c r="CU6000" s="6"/>
      <c r="CV6000" s="6"/>
      <c r="CW6000" s="6"/>
      <c r="CX6000" s="6"/>
      <c r="CY6000" s="6"/>
      <c r="CZ6000" s="6"/>
      <c r="DA6000" s="6"/>
      <c r="DB6000" s="6"/>
      <c r="DC6000" s="6"/>
      <c r="DD6000" s="6"/>
      <c r="DE6000" s="6"/>
      <c r="DF6000" s="6"/>
      <c r="DG6000" s="6"/>
      <c r="DH6000" s="6"/>
      <c r="DI6000" s="6"/>
      <c r="DJ6000" s="6"/>
    </row>
    <row r="6001" spans="15:114" ht="15" customHeight="1" x14ac:dyDescent="0.15"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  <c r="BH6001" s="6"/>
      <c r="BI6001" s="6"/>
      <c r="BJ6001" s="6"/>
      <c r="BK6001" s="6"/>
      <c r="BL6001" s="6"/>
      <c r="BM6001" s="6"/>
      <c r="BN6001" s="6"/>
      <c r="BO6001" s="6"/>
      <c r="BP6001" s="6"/>
      <c r="BQ6001" s="6"/>
      <c r="BR6001" s="6"/>
      <c r="BS6001" s="6"/>
      <c r="BT6001" s="6"/>
      <c r="BU6001" s="6"/>
      <c r="BV6001" s="6"/>
      <c r="BW6001" s="6"/>
      <c r="BX6001" s="6"/>
      <c r="BY6001" s="6"/>
      <c r="BZ6001" s="6"/>
      <c r="CA6001" s="6"/>
      <c r="CB6001" s="6"/>
      <c r="CC6001" s="6"/>
      <c r="CD6001" s="6"/>
      <c r="CE6001" s="6"/>
      <c r="CF6001" s="6"/>
      <c r="CG6001" s="6"/>
      <c r="CH6001" s="6"/>
      <c r="CI6001" s="6"/>
      <c r="CJ6001" s="6"/>
      <c r="CK6001" s="6"/>
      <c r="CL6001" s="6"/>
      <c r="CM6001" s="6"/>
      <c r="CN6001" s="6"/>
      <c r="CO6001" s="6"/>
      <c r="CP6001" s="6"/>
      <c r="CQ6001" s="6"/>
      <c r="CR6001" s="6"/>
      <c r="CS6001" s="6"/>
      <c r="CT6001" s="6"/>
      <c r="CU6001" s="6"/>
      <c r="CV6001" s="6"/>
      <c r="CW6001" s="6"/>
      <c r="CX6001" s="6"/>
      <c r="CY6001" s="6"/>
      <c r="CZ6001" s="6"/>
      <c r="DA6001" s="6"/>
      <c r="DB6001" s="6"/>
      <c r="DC6001" s="6"/>
      <c r="DD6001" s="6"/>
      <c r="DE6001" s="6"/>
      <c r="DF6001" s="6"/>
      <c r="DG6001" s="6"/>
      <c r="DH6001" s="6"/>
      <c r="DI6001" s="6"/>
      <c r="DJ6001" s="6"/>
    </row>
    <row r="6002" spans="15:114" ht="15" customHeight="1" x14ac:dyDescent="0.15"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"/>
      <c r="BD6002" s="6"/>
      <c r="BE6002" s="6"/>
      <c r="BF6002" s="6"/>
      <c r="BG6002" s="6"/>
      <c r="BH6002" s="6"/>
      <c r="BI6002" s="6"/>
      <c r="BJ6002" s="6"/>
      <c r="BK6002" s="6"/>
      <c r="BL6002" s="6"/>
      <c r="BM6002" s="6"/>
      <c r="BN6002" s="6"/>
      <c r="BO6002" s="6"/>
      <c r="BP6002" s="6"/>
      <c r="BQ6002" s="6"/>
      <c r="BR6002" s="6"/>
      <c r="BS6002" s="6"/>
      <c r="BT6002" s="6"/>
      <c r="BU6002" s="6"/>
      <c r="BV6002" s="6"/>
      <c r="BW6002" s="6"/>
      <c r="BX6002" s="6"/>
      <c r="BY6002" s="6"/>
      <c r="BZ6002" s="6"/>
      <c r="CA6002" s="6"/>
      <c r="CB6002" s="6"/>
      <c r="CC6002" s="6"/>
      <c r="CD6002" s="6"/>
      <c r="CE6002" s="6"/>
      <c r="CF6002" s="6"/>
      <c r="CG6002" s="6"/>
      <c r="CH6002" s="6"/>
      <c r="CI6002" s="6"/>
      <c r="CJ6002" s="6"/>
      <c r="CK6002" s="6"/>
      <c r="CL6002" s="6"/>
      <c r="CM6002" s="6"/>
      <c r="CN6002" s="6"/>
      <c r="CO6002" s="6"/>
      <c r="CP6002" s="6"/>
      <c r="CQ6002" s="6"/>
      <c r="CR6002" s="6"/>
      <c r="CS6002" s="6"/>
      <c r="CT6002" s="6"/>
      <c r="CU6002" s="6"/>
      <c r="CV6002" s="6"/>
      <c r="CW6002" s="6"/>
      <c r="CX6002" s="6"/>
      <c r="CY6002" s="6"/>
      <c r="CZ6002" s="6"/>
      <c r="DA6002" s="6"/>
      <c r="DB6002" s="6"/>
      <c r="DC6002" s="6"/>
      <c r="DD6002" s="6"/>
      <c r="DE6002" s="6"/>
      <c r="DF6002" s="6"/>
      <c r="DG6002" s="6"/>
      <c r="DH6002" s="6"/>
      <c r="DI6002" s="6"/>
      <c r="DJ6002" s="6"/>
    </row>
    <row r="6003" spans="15:114" ht="15" customHeight="1" x14ac:dyDescent="0.15"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6"/>
      <c r="BD6003" s="6"/>
      <c r="BE6003" s="6"/>
      <c r="BF6003" s="6"/>
      <c r="BG6003" s="6"/>
      <c r="BH6003" s="6"/>
      <c r="BI6003" s="6"/>
      <c r="BJ6003" s="6"/>
      <c r="BK6003" s="6"/>
      <c r="BL6003" s="6"/>
      <c r="BM6003" s="6"/>
      <c r="BN6003" s="6"/>
      <c r="BO6003" s="6"/>
      <c r="BP6003" s="6"/>
      <c r="BQ6003" s="6"/>
      <c r="BR6003" s="6"/>
      <c r="BS6003" s="6"/>
      <c r="BT6003" s="6"/>
      <c r="BU6003" s="6"/>
      <c r="BV6003" s="6"/>
      <c r="BW6003" s="6"/>
      <c r="BX6003" s="6"/>
      <c r="BY6003" s="6"/>
      <c r="BZ6003" s="6"/>
      <c r="CA6003" s="6"/>
      <c r="CB6003" s="6"/>
      <c r="CC6003" s="6"/>
      <c r="CD6003" s="6"/>
      <c r="CE6003" s="6"/>
      <c r="CF6003" s="6"/>
      <c r="CG6003" s="6"/>
      <c r="CH6003" s="6"/>
      <c r="CI6003" s="6"/>
      <c r="CJ6003" s="6"/>
      <c r="CK6003" s="6"/>
      <c r="CL6003" s="6"/>
      <c r="CM6003" s="6"/>
      <c r="CN6003" s="6"/>
      <c r="CO6003" s="6"/>
      <c r="CP6003" s="6"/>
      <c r="CQ6003" s="6"/>
      <c r="CR6003" s="6"/>
      <c r="CS6003" s="6"/>
      <c r="CT6003" s="6"/>
      <c r="CU6003" s="6"/>
      <c r="CV6003" s="6"/>
      <c r="CW6003" s="6"/>
      <c r="CX6003" s="6"/>
      <c r="CY6003" s="6"/>
      <c r="CZ6003" s="6"/>
      <c r="DA6003" s="6"/>
      <c r="DB6003" s="6"/>
      <c r="DC6003" s="6"/>
      <c r="DD6003" s="6"/>
      <c r="DE6003" s="6"/>
      <c r="DF6003" s="6"/>
      <c r="DG6003" s="6"/>
      <c r="DH6003" s="6"/>
      <c r="DI6003" s="6"/>
      <c r="DJ6003" s="6"/>
    </row>
    <row r="6004" spans="15:114" ht="15" customHeight="1" x14ac:dyDescent="0.15"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6"/>
      <c r="BD6004" s="6"/>
      <c r="BE6004" s="6"/>
      <c r="BF6004" s="6"/>
      <c r="BG6004" s="6"/>
      <c r="BH6004" s="6"/>
      <c r="BI6004" s="6"/>
      <c r="BJ6004" s="6"/>
      <c r="BK6004" s="6"/>
      <c r="BL6004" s="6"/>
      <c r="BM6004" s="6"/>
      <c r="BN6004" s="6"/>
      <c r="BO6004" s="6"/>
      <c r="BP6004" s="6"/>
      <c r="BQ6004" s="6"/>
      <c r="BR6004" s="6"/>
      <c r="BS6004" s="6"/>
      <c r="BT6004" s="6"/>
      <c r="BU6004" s="6"/>
      <c r="BV6004" s="6"/>
      <c r="BW6004" s="6"/>
      <c r="BX6004" s="6"/>
      <c r="BY6004" s="6"/>
      <c r="BZ6004" s="6"/>
      <c r="CA6004" s="6"/>
      <c r="CB6004" s="6"/>
      <c r="CC6004" s="6"/>
      <c r="CD6004" s="6"/>
      <c r="CE6004" s="6"/>
      <c r="CF6004" s="6"/>
      <c r="CG6004" s="6"/>
      <c r="CH6004" s="6"/>
      <c r="CI6004" s="6"/>
      <c r="CJ6004" s="6"/>
      <c r="CK6004" s="6"/>
      <c r="CL6004" s="6"/>
      <c r="CM6004" s="6"/>
      <c r="CN6004" s="6"/>
      <c r="CO6004" s="6"/>
      <c r="CP6004" s="6"/>
      <c r="CQ6004" s="6"/>
      <c r="CR6004" s="6"/>
      <c r="CS6004" s="6"/>
      <c r="CT6004" s="6"/>
      <c r="CU6004" s="6"/>
      <c r="CV6004" s="6"/>
      <c r="CW6004" s="6"/>
      <c r="CX6004" s="6"/>
      <c r="CY6004" s="6"/>
      <c r="CZ6004" s="6"/>
      <c r="DA6004" s="6"/>
      <c r="DB6004" s="6"/>
      <c r="DC6004" s="6"/>
      <c r="DD6004" s="6"/>
      <c r="DE6004" s="6"/>
      <c r="DF6004" s="6"/>
      <c r="DG6004" s="6"/>
      <c r="DH6004" s="6"/>
      <c r="DI6004" s="6"/>
      <c r="DJ6004" s="6"/>
    </row>
    <row r="6005" spans="15:114" ht="15" customHeight="1" x14ac:dyDescent="0.15"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6"/>
      <c r="BD6005" s="6"/>
      <c r="BE6005" s="6"/>
      <c r="BF6005" s="6"/>
      <c r="BG6005" s="6"/>
      <c r="BH6005" s="6"/>
      <c r="BI6005" s="6"/>
      <c r="BJ6005" s="6"/>
      <c r="BK6005" s="6"/>
      <c r="BL6005" s="6"/>
      <c r="BM6005" s="6"/>
      <c r="BN6005" s="6"/>
      <c r="BO6005" s="6"/>
      <c r="BP6005" s="6"/>
      <c r="BQ6005" s="6"/>
      <c r="BR6005" s="6"/>
      <c r="BS6005" s="6"/>
      <c r="BT6005" s="6"/>
      <c r="BU6005" s="6"/>
      <c r="BV6005" s="6"/>
      <c r="BW6005" s="6"/>
      <c r="BX6005" s="6"/>
      <c r="BY6005" s="6"/>
      <c r="BZ6005" s="6"/>
      <c r="CA6005" s="6"/>
      <c r="CB6005" s="6"/>
      <c r="CC6005" s="6"/>
      <c r="CD6005" s="6"/>
      <c r="CE6005" s="6"/>
      <c r="CF6005" s="6"/>
      <c r="CG6005" s="6"/>
      <c r="CH6005" s="6"/>
      <c r="CI6005" s="6"/>
      <c r="CJ6005" s="6"/>
      <c r="CK6005" s="6"/>
      <c r="CL6005" s="6"/>
      <c r="CM6005" s="6"/>
      <c r="CN6005" s="6"/>
      <c r="CO6005" s="6"/>
      <c r="CP6005" s="6"/>
      <c r="CQ6005" s="6"/>
      <c r="CR6005" s="6"/>
      <c r="CS6005" s="6"/>
      <c r="CT6005" s="6"/>
      <c r="CU6005" s="6"/>
      <c r="CV6005" s="6"/>
      <c r="CW6005" s="6"/>
      <c r="CX6005" s="6"/>
      <c r="CY6005" s="6"/>
      <c r="CZ6005" s="6"/>
      <c r="DA6005" s="6"/>
      <c r="DB6005" s="6"/>
      <c r="DC6005" s="6"/>
      <c r="DD6005" s="6"/>
      <c r="DE6005" s="6"/>
      <c r="DF6005" s="6"/>
      <c r="DG6005" s="6"/>
      <c r="DH6005" s="6"/>
      <c r="DI6005" s="6"/>
      <c r="DJ6005" s="6"/>
    </row>
    <row r="6006" spans="15:114" ht="15" customHeight="1" x14ac:dyDescent="0.15"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6"/>
      <c r="BC6006" s="6"/>
      <c r="BD6006" s="6"/>
      <c r="BE6006" s="6"/>
      <c r="BF6006" s="6"/>
      <c r="BG6006" s="6"/>
      <c r="BH6006" s="6"/>
      <c r="BI6006" s="6"/>
      <c r="BJ6006" s="6"/>
      <c r="BK6006" s="6"/>
      <c r="BL6006" s="6"/>
      <c r="BM6006" s="6"/>
      <c r="BN6006" s="6"/>
      <c r="BO6006" s="6"/>
      <c r="BP6006" s="6"/>
      <c r="BQ6006" s="6"/>
      <c r="BR6006" s="6"/>
      <c r="BS6006" s="6"/>
      <c r="BT6006" s="6"/>
      <c r="BU6006" s="6"/>
      <c r="BV6006" s="6"/>
      <c r="BW6006" s="6"/>
      <c r="BX6006" s="6"/>
      <c r="BY6006" s="6"/>
      <c r="BZ6006" s="6"/>
      <c r="CA6006" s="6"/>
      <c r="CB6006" s="6"/>
      <c r="CC6006" s="6"/>
      <c r="CD6006" s="6"/>
      <c r="CE6006" s="6"/>
      <c r="CF6006" s="6"/>
      <c r="CG6006" s="6"/>
      <c r="CH6006" s="6"/>
      <c r="CI6006" s="6"/>
      <c r="CJ6006" s="6"/>
      <c r="CK6006" s="6"/>
      <c r="CL6006" s="6"/>
      <c r="CM6006" s="6"/>
      <c r="CN6006" s="6"/>
      <c r="CO6006" s="6"/>
      <c r="CP6006" s="6"/>
      <c r="CQ6006" s="6"/>
      <c r="CR6006" s="6"/>
      <c r="CS6006" s="6"/>
      <c r="CT6006" s="6"/>
      <c r="CU6006" s="6"/>
      <c r="CV6006" s="6"/>
      <c r="CW6006" s="6"/>
      <c r="CX6006" s="6"/>
      <c r="CY6006" s="6"/>
      <c r="CZ6006" s="6"/>
      <c r="DA6006" s="6"/>
      <c r="DB6006" s="6"/>
      <c r="DC6006" s="6"/>
      <c r="DD6006" s="6"/>
      <c r="DE6006" s="6"/>
      <c r="DF6006" s="6"/>
      <c r="DG6006" s="6"/>
      <c r="DH6006" s="6"/>
      <c r="DI6006" s="6"/>
      <c r="DJ6006" s="6"/>
    </row>
    <row r="6007" spans="15:114" ht="15" customHeight="1" x14ac:dyDescent="0.15"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6"/>
      <c r="BD6007" s="6"/>
      <c r="BE6007" s="6"/>
      <c r="BF6007" s="6"/>
      <c r="BG6007" s="6"/>
      <c r="BH6007" s="6"/>
      <c r="BI6007" s="6"/>
      <c r="BJ6007" s="6"/>
      <c r="BK6007" s="6"/>
      <c r="BL6007" s="6"/>
      <c r="BM6007" s="6"/>
      <c r="BN6007" s="6"/>
      <c r="BO6007" s="6"/>
      <c r="BP6007" s="6"/>
      <c r="BQ6007" s="6"/>
      <c r="BR6007" s="6"/>
      <c r="BS6007" s="6"/>
      <c r="BT6007" s="6"/>
      <c r="BU6007" s="6"/>
      <c r="BV6007" s="6"/>
      <c r="BW6007" s="6"/>
      <c r="BX6007" s="6"/>
      <c r="BY6007" s="6"/>
      <c r="BZ6007" s="6"/>
      <c r="CA6007" s="6"/>
      <c r="CB6007" s="6"/>
      <c r="CC6007" s="6"/>
      <c r="CD6007" s="6"/>
      <c r="CE6007" s="6"/>
      <c r="CF6007" s="6"/>
      <c r="CG6007" s="6"/>
      <c r="CH6007" s="6"/>
      <c r="CI6007" s="6"/>
      <c r="CJ6007" s="6"/>
      <c r="CK6007" s="6"/>
      <c r="CL6007" s="6"/>
      <c r="CM6007" s="6"/>
      <c r="CN6007" s="6"/>
      <c r="CO6007" s="6"/>
      <c r="CP6007" s="6"/>
      <c r="CQ6007" s="6"/>
      <c r="CR6007" s="6"/>
      <c r="CS6007" s="6"/>
      <c r="CT6007" s="6"/>
      <c r="CU6007" s="6"/>
      <c r="CV6007" s="6"/>
      <c r="CW6007" s="6"/>
      <c r="CX6007" s="6"/>
      <c r="CY6007" s="6"/>
      <c r="CZ6007" s="6"/>
      <c r="DA6007" s="6"/>
      <c r="DB6007" s="6"/>
      <c r="DC6007" s="6"/>
      <c r="DD6007" s="6"/>
      <c r="DE6007" s="6"/>
      <c r="DF6007" s="6"/>
      <c r="DG6007" s="6"/>
      <c r="DH6007" s="6"/>
      <c r="DI6007" s="6"/>
      <c r="DJ6007" s="6"/>
    </row>
    <row r="6008" spans="15:114" ht="15" customHeight="1" x14ac:dyDescent="0.15"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6"/>
      <c r="BD6008" s="6"/>
      <c r="BE6008" s="6"/>
      <c r="BF6008" s="6"/>
      <c r="BG6008" s="6"/>
      <c r="BH6008" s="6"/>
      <c r="BI6008" s="6"/>
      <c r="BJ6008" s="6"/>
      <c r="BK6008" s="6"/>
      <c r="BL6008" s="6"/>
      <c r="BM6008" s="6"/>
      <c r="BN6008" s="6"/>
      <c r="BO6008" s="6"/>
      <c r="BP6008" s="6"/>
      <c r="BQ6008" s="6"/>
      <c r="BR6008" s="6"/>
      <c r="BS6008" s="6"/>
      <c r="BT6008" s="6"/>
      <c r="BU6008" s="6"/>
      <c r="BV6008" s="6"/>
      <c r="BW6008" s="6"/>
      <c r="BX6008" s="6"/>
      <c r="BY6008" s="6"/>
      <c r="BZ6008" s="6"/>
      <c r="CA6008" s="6"/>
      <c r="CB6008" s="6"/>
      <c r="CC6008" s="6"/>
      <c r="CD6008" s="6"/>
      <c r="CE6008" s="6"/>
      <c r="CF6008" s="6"/>
      <c r="CG6008" s="6"/>
      <c r="CH6008" s="6"/>
      <c r="CI6008" s="6"/>
      <c r="CJ6008" s="6"/>
      <c r="CK6008" s="6"/>
      <c r="CL6008" s="6"/>
      <c r="CM6008" s="6"/>
      <c r="CN6008" s="6"/>
      <c r="CO6008" s="6"/>
      <c r="CP6008" s="6"/>
      <c r="CQ6008" s="6"/>
      <c r="CR6008" s="6"/>
      <c r="CS6008" s="6"/>
      <c r="CT6008" s="6"/>
      <c r="CU6008" s="6"/>
      <c r="CV6008" s="6"/>
      <c r="CW6008" s="6"/>
      <c r="CX6008" s="6"/>
      <c r="CY6008" s="6"/>
      <c r="CZ6008" s="6"/>
      <c r="DA6008" s="6"/>
      <c r="DB6008" s="6"/>
      <c r="DC6008" s="6"/>
      <c r="DD6008" s="6"/>
      <c r="DE6008" s="6"/>
      <c r="DF6008" s="6"/>
      <c r="DG6008" s="6"/>
      <c r="DH6008" s="6"/>
      <c r="DI6008" s="6"/>
      <c r="DJ6008" s="6"/>
    </row>
    <row r="6009" spans="15:114" ht="15" customHeight="1" x14ac:dyDescent="0.15"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"/>
      <c r="BD6009" s="6"/>
      <c r="BE6009" s="6"/>
      <c r="BF6009" s="6"/>
      <c r="BG6009" s="6"/>
      <c r="BH6009" s="6"/>
      <c r="BI6009" s="6"/>
      <c r="BJ6009" s="6"/>
      <c r="BK6009" s="6"/>
      <c r="BL6009" s="6"/>
      <c r="BM6009" s="6"/>
      <c r="BN6009" s="6"/>
      <c r="BO6009" s="6"/>
      <c r="BP6009" s="6"/>
      <c r="BQ6009" s="6"/>
      <c r="BR6009" s="6"/>
      <c r="BS6009" s="6"/>
      <c r="BT6009" s="6"/>
      <c r="BU6009" s="6"/>
      <c r="BV6009" s="6"/>
      <c r="BW6009" s="6"/>
      <c r="BX6009" s="6"/>
      <c r="BY6009" s="6"/>
      <c r="BZ6009" s="6"/>
      <c r="CA6009" s="6"/>
      <c r="CB6009" s="6"/>
      <c r="CC6009" s="6"/>
      <c r="CD6009" s="6"/>
      <c r="CE6009" s="6"/>
      <c r="CF6009" s="6"/>
      <c r="CG6009" s="6"/>
      <c r="CH6009" s="6"/>
      <c r="CI6009" s="6"/>
      <c r="CJ6009" s="6"/>
      <c r="CK6009" s="6"/>
      <c r="CL6009" s="6"/>
      <c r="CM6009" s="6"/>
      <c r="CN6009" s="6"/>
      <c r="CO6009" s="6"/>
      <c r="CP6009" s="6"/>
      <c r="CQ6009" s="6"/>
      <c r="CR6009" s="6"/>
      <c r="CS6009" s="6"/>
      <c r="CT6009" s="6"/>
      <c r="CU6009" s="6"/>
      <c r="CV6009" s="6"/>
      <c r="CW6009" s="6"/>
      <c r="CX6009" s="6"/>
      <c r="CY6009" s="6"/>
      <c r="CZ6009" s="6"/>
      <c r="DA6009" s="6"/>
      <c r="DB6009" s="6"/>
      <c r="DC6009" s="6"/>
      <c r="DD6009" s="6"/>
      <c r="DE6009" s="6"/>
      <c r="DF6009" s="6"/>
      <c r="DG6009" s="6"/>
      <c r="DH6009" s="6"/>
      <c r="DI6009" s="6"/>
      <c r="DJ6009" s="6"/>
    </row>
    <row r="6010" spans="15:114" ht="15" customHeight="1" x14ac:dyDescent="0.15"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6"/>
      <c r="BC6010" s="6"/>
      <c r="BD6010" s="6"/>
      <c r="BE6010" s="6"/>
      <c r="BF6010" s="6"/>
      <c r="BG6010" s="6"/>
      <c r="BH6010" s="6"/>
      <c r="BI6010" s="6"/>
      <c r="BJ6010" s="6"/>
      <c r="BK6010" s="6"/>
      <c r="BL6010" s="6"/>
      <c r="BM6010" s="6"/>
      <c r="BN6010" s="6"/>
      <c r="BO6010" s="6"/>
      <c r="BP6010" s="6"/>
      <c r="BQ6010" s="6"/>
      <c r="BR6010" s="6"/>
      <c r="BS6010" s="6"/>
      <c r="BT6010" s="6"/>
      <c r="BU6010" s="6"/>
      <c r="BV6010" s="6"/>
      <c r="BW6010" s="6"/>
      <c r="BX6010" s="6"/>
      <c r="BY6010" s="6"/>
      <c r="BZ6010" s="6"/>
      <c r="CA6010" s="6"/>
      <c r="CB6010" s="6"/>
      <c r="CC6010" s="6"/>
      <c r="CD6010" s="6"/>
      <c r="CE6010" s="6"/>
      <c r="CF6010" s="6"/>
      <c r="CG6010" s="6"/>
      <c r="CH6010" s="6"/>
      <c r="CI6010" s="6"/>
      <c r="CJ6010" s="6"/>
      <c r="CK6010" s="6"/>
      <c r="CL6010" s="6"/>
      <c r="CM6010" s="6"/>
      <c r="CN6010" s="6"/>
      <c r="CO6010" s="6"/>
      <c r="CP6010" s="6"/>
      <c r="CQ6010" s="6"/>
      <c r="CR6010" s="6"/>
      <c r="CS6010" s="6"/>
      <c r="CT6010" s="6"/>
      <c r="CU6010" s="6"/>
      <c r="CV6010" s="6"/>
      <c r="CW6010" s="6"/>
      <c r="CX6010" s="6"/>
      <c r="CY6010" s="6"/>
      <c r="CZ6010" s="6"/>
      <c r="DA6010" s="6"/>
      <c r="DB6010" s="6"/>
      <c r="DC6010" s="6"/>
      <c r="DD6010" s="6"/>
      <c r="DE6010" s="6"/>
      <c r="DF6010" s="6"/>
      <c r="DG6010" s="6"/>
      <c r="DH6010" s="6"/>
      <c r="DI6010" s="6"/>
      <c r="DJ6010" s="6"/>
    </row>
    <row r="6011" spans="15:114" ht="15" customHeight="1" x14ac:dyDescent="0.15"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6"/>
      <c r="BC6011" s="6"/>
      <c r="BD6011" s="6"/>
      <c r="BE6011" s="6"/>
      <c r="BF6011" s="6"/>
      <c r="BG6011" s="6"/>
      <c r="BH6011" s="6"/>
      <c r="BI6011" s="6"/>
      <c r="BJ6011" s="6"/>
      <c r="BK6011" s="6"/>
      <c r="BL6011" s="6"/>
      <c r="BM6011" s="6"/>
      <c r="BN6011" s="6"/>
      <c r="BO6011" s="6"/>
      <c r="BP6011" s="6"/>
      <c r="BQ6011" s="6"/>
      <c r="BR6011" s="6"/>
      <c r="BS6011" s="6"/>
      <c r="BT6011" s="6"/>
      <c r="BU6011" s="6"/>
      <c r="BV6011" s="6"/>
      <c r="BW6011" s="6"/>
      <c r="BX6011" s="6"/>
      <c r="BY6011" s="6"/>
      <c r="BZ6011" s="6"/>
      <c r="CA6011" s="6"/>
      <c r="CB6011" s="6"/>
      <c r="CC6011" s="6"/>
      <c r="CD6011" s="6"/>
      <c r="CE6011" s="6"/>
      <c r="CF6011" s="6"/>
      <c r="CG6011" s="6"/>
      <c r="CH6011" s="6"/>
      <c r="CI6011" s="6"/>
      <c r="CJ6011" s="6"/>
      <c r="CK6011" s="6"/>
      <c r="CL6011" s="6"/>
      <c r="CM6011" s="6"/>
      <c r="CN6011" s="6"/>
      <c r="CO6011" s="6"/>
      <c r="CP6011" s="6"/>
      <c r="CQ6011" s="6"/>
      <c r="CR6011" s="6"/>
      <c r="CS6011" s="6"/>
      <c r="CT6011" s="6"/>
      <c r="CU6011" s="6"/>
      <c r="CV6011" s="6"/>
      <c r="CW6011" s="6"/>
      <c r="CX6011" s="6"/>
      <c r="CY6011" s="6"/>
      <c r="CZ6011" s="6"/>
      <c r="DA6011" s="6"/>
      <c r="DB6011" s="6"/>
      <c r="DC6011" s="6"/>
      <c r="DD6011" s="6"/>
      <c r="DE6011" s="6"/>
      <c r="DF6011" s="6"/>
      <c r="DG6011" s="6"/>
      <c r="DH6011" s="6"/>
      <c r="DI6011" s="6"/>
      <c r="DJ6011" s="6"/>
    </row>
    <row r="6012" spans="15:114" ht="15" customHeight="1" x14ac:dyDescent="0.15"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6"/>
      <c r="BD6012" s="6"/>
      <c r="BE6012" s="6"/>
      <c r="BF6012" s="6"/>
      <c r="BG6012" s="6"/>
      <c r="BH6012" s="6"/>
      <c r="BI6012" s="6"/>
      <c r="BJ6012" s="6"/>
      <c r="BK6012" s="6"/>
      <c r="BL6012" s="6"/>
      <c r="BM6012" s="6"/>
      <c r="BN6012" s="6"/>
      <c r="BO6012" s="6"/>
      <c r="BP6012" s="6"/>
      <c r="BQ6012" s="6"/>
      <c r="BR6012" s="6"/>
      <c r="BS6012" s="6"/>
      <c r="BT6012" s="6"/>
      <c r="BU6012" s="6"/>
      <c r="BV6012" s="6"/>
      <c r="BW6012" s="6"/>
      <c r="BX6012" s="6"/>
      <c r="BY6012" s="6"/>
      <c r="BZ6012" s="6"/>
      <c r="CA6012" s="6"/>
      <c r="CB6012" s="6"/>
      <c r="CC6012" s="6"/>
      <c r="CD6012" s="6"/>
      <c r="CE6012" s="6"/>
      <c r="CF6012" s="6"/>
      <c r="CG6012" s="6"/>
      <c r="CH6012" s="6"/>
      <c r="CI6012" s="6"/>
      <c r="CJ6012" s="6"/>
      <c r="CK6012" s="6"/>
      <c r="CL6012" s="6"/>
      <c r="CM6012" s="6"/>
      <c r="CN6012" s="6"/>
      <c r="CO6012" s="6"/>
      <c r="CP6012" s="6"/>
      <c r="CQ6012" s="6"/>
      <c r="CR6012" s="6"/>
      <c r="CS6012" s="6"/>
      <c r="CT6012" s="6"/>
      <c r="CU6012" s="6"/>
      <c r="CV6012" s="6"/>
      <c r="CW6012" s="6"/>
      <c r="CX6012" s="6"/>
      <c r="CY6012" s="6"/>
      <c r="CZ6012" s="6"/>
      <c r="DA6012" s="6"/>
      <c r="DB6012" s="6"/>
      <c r="DC6012" s="6"/>
      <c r="DD6012" s="6"/>
      <c r="DE6012" s="6"/>
      <c r="DF6012" s="6"/>
      <c r="DG6012" s="6"/>
      <c r="DH6012" s="6"/>
      <c r="DI6012" s="6"/>
      <c r="DJ6012" s="6"/>
    </row>
    <row r="6013" spans="15:114" ht="15" customHeight="1" x14ac:dyDescent="0.15"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6"/>
      <c r="BD6013" s="6"/>
      <c r="BE6013" s="6"/>
      <c r="BF6013" s="6"/>
      <c r="BG6013" s="6"/>
      <c r="BH6013" s="6"/>
      <c r="BI6013" s="6"/>
      <c r="BJ6013" s="6"/>
      <c r="BK6013" s="6"/>
      <c r="BL6013" s="6"/>
      <c r="BM6013" s="6"/>
      <c r="BN6013" s="6"/>
      <c r="BO6013" s="6"/>
      <c r="BP6013" s="6"/>
      <c r="BQ6013" s="6"/>
      <c r="BR6013" s="6"/>
      <c r="BS6013" s="6"/>
      <c r="BT6013" s="6"/>
      <c r="BU6013" s="6"/>
      <c r="BV6013" s="6"/>
      <c r="BW6013" s="6"/>
      <c r="BX6013" s="6"/>
      <c r="BY6013" s="6"/>
      <c r="BZ6013" s="6"/>
      <c r="CA6013" s="6"/>
      <c r="CB6013" s="6"/>
      <c r="CC6013" s="6"/>
      <c r="CD6013" s="6"/>
      <c r="CE6013" s="6"/>
      <c r="CF6013" s="6"/>
      <c r="CG6013" s="6"/>
      <c r="CH6013" s="6"/>
      <c r="CI6013" s="6"/>
      <c r="CJ6013" s="6"/>
      <c r="CK6013" s="6"/>
      <c r="CL6013" s="6"/>
      <c r="CM6013" s="6"/>
      <c r="CN6013" s="6"/>
      <c r="CO6013" s="6"/>
      <c r="CP6013" s="6"/>
      <c r="CQ6013" s="6"/>
      <c r="CR6013" s="6"/>
      <c r="CS6013" s="6"/>
      <c r="CT6013" s="6"/>
      <c r="CU6013" s="6"/>
      <c r="CV6013" s="6"/>
      <c r="CW6013" s="6"/>
      <c r="CX6013" s="6"/>
      <c r="CY6013" s="6"/>
      <c r="CZ6013" s="6"/>
      <c r="DA6013" s="6"/>
      <c r="DB6013" s="6"/>
      <c r="DC6013" s="6"/>
      <c r="DD6013" s="6"/>
      <c r="DE6013" s="6"/>
      <c r="DF6013" s="6"/>
      <c r="DG6013" s="6"/>
      <c r="DH6013" s="6"/>
      <c r="DI6013" s="6"/>
      <c r="DJ6013" s="6"/>
    </row>
    <row r="6014" spans="15:114" ht="15" customHeight="1" x14ac:dyDescent="0.15"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6"/>
      <c r="BC6014" s="6"/>
      <c r="BD6014" s="6"/>
      <c r="BE6014" s="6"/>
      <c r="BF6014" s="6"/>
      <c r="BG6014" s="6"/>
      <c r="BH6014" s="6"/>
      <c r="BI6014" s="6"/>
      <c r="BJ6014" s="6"/>
      <c r="BK6014" s="6"/>
      <c r="BL6014" s="6"/>
      <c r="BM6014" s="6"/>
      <c r="BN6014" s="6"/>
      <c r="BO6014" s="6"/>
      <c r="BP6014" s="6"/>
      <c r="BQ6014" s="6"/>
      <c r="BR6014" s="6"/>
      <c r="BS6014" s="6"/>
      <c r="BT6014" s="6"/>
      <c r="BU6014" s="6"/>
      <c r="BV6014" s="6"/>
      <c r="BW6014" s="6"/>
      <c r="BX6014" s="6"/>
      <c r="BY6014" s="6"/>
      <c r="BZ6014" s="6"/>
      <c r="CA6014" s="6"/>
      <c r="CB6014" s="6"/>
      <c r="CC6014" s="6"/>
      <c r="CD6014" s="6"/>
      <c r="CE6014" s="6"/>
      <c r="CF6014" s="6"/>
      <c r="CG6014" s="6"/>
      <c r="CH6014" s="6"/>
      <c r="CI6014" s="6"/>
      <c r="CJ6014" s="6"/>
      <c r="CK6014" s="6"/>
      <c r="CL6014" s="6"/>
      <c r="CM6014" s="6"/>
      <c r="CN6014" s="6"/>
      <c r="CO6014" s="6"/>
      <c r="CP6014" s="6"/>
      <c r="CQ6014" s="6"/>
      <c r="CR6014" s="6"/>
      <c r="CS6014" s="6"/>
      <c r="CT6014" s="6"/>
      <c r="CU6014" s="6"/>
      <c r="CV6014" s="6"/>
      <c r="CW6014" s="6"/>
      <c r="CX6014" s="6"/>
      <c r="CY6014" s="6"/>
      <c r="CZ6014" s="6"/>
      <c r="DA6014" s="6"/>
      <c r="DB6014" s="6"/>
      <c r="DC6014" s="6"/>
      <c r="DD6014" s="6"/>
      <c r="DE6014" s="6"/>
      <c r="DF6014" s="6"/>
      <c r="DG6014" s="6"/>
      <c r="DH6014" s="6"/>
      <c r="DI6014" s="6"/>
      <c r="DJ6014" s="6"/>
    </row>
    <row r="6015" spans="15:114" ht="15" customHeight="1" x14ac:dyDescent="0.15"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6"/>
      <c r="BC6015" s="6"/>
      <c r="BD6015" s="6"/>
      <c r="BE6015" s="6"/>
      <c r="BF6015" s="6"/>
      <c r="BG6015" s="6"/>
      <c r="BH6015" s="6"/>
      <c r="BI6015" s="6"/>
      <c r="BJ6015" s="6"/>
      <c r="BK6015" s="6"/>
      <c r="BL6015" s="6"/>
      <c r="BM6015" s="6"/>
      <c r="BN6015" s="6"/>
      <c r="BO6015" s="6"/>
      <c r="BP6015" s="6"/>
      <c r="BQ6015" s="6"/>
      <c r="BR6015" s="6"/>
      <c r="BS6015" s="6"/>
      <c r="BT6015" s="6"/>
      <c r="BU6015" s="6"/>
      <c r="BV6015" s="6"/>
      <c r="BW6015" s="6"/>
      <c r="BX6015" s="6"/>
      <c r="BY6015" s="6"/>
      <c r="BZ6015" s="6"/>
      <c r="CA6015" s="6"/>
      <c r="CB6015" s="6"/>
      <c r="CC6015" s="6"/>
      <c r="CD6015" s="6"/>
      <c r="CE6015" s="6"/>
      <c r="CF6015" s="6"/>
      <c r="CG6015" s="6"/>
      <c r="CH6015" s="6"/>
      <c r="CI6015" s="6"/>
      <c r="CJ6015" s="6"/>
      <c r="CK6015" s="6"/>
      <c r="CL6015" s="6"/>
      <c r="CM6015" s="6"/>
      <c r="CN6015" s="6"/>
      <c r="CO6015" s="6"/>
      <c r="CP6015" s="6"/>
      <c r="CQ6015" s="6"/>
      <c r="CR6015" s="6"/>
      <c r="CS6015" s="6"/>
      <c r="CT6015" s="6"/>
      <c r="CU6015" s="6"/>
      <c r="CV6015" s="6"/>
      <c r="CW6015" s="6"/>
      <c r="CX6015" s="6"/>
      <c r="CY6015" s="6"/>
      <c r="CZ6015" s="6"/>
      <c r="DA6015" s="6"/>
      <c r="DB6015" s="6"/>
      <c r="DC6015" s="6"/>
      <c r="DD6015" s="6"/>
      <c r="DE6015" s="6"/>
      <c r="DF6015" s="6"/>
      <c r="DG6015" s="6"/>
      <c r="DH6015" s="6"/>
      <c r="DI6015" s="6"/>
      <c r="DJ6015" s="6"/>
    </row>
    <row r="6016" spans="15:114" ht="15" customHeight="1" x14ac:dyDescent="0.15"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  <c r="BH6016" s="6"/>
      <c r="BI6016" s="6"/>
      <c r="BJ6016" s="6"/>
      <c r="BK6016" s="6"/>
      <c r="BL6016" s="6"/>
      <c r="BM6016" s="6"/>
      <c r="BN6016" s="6"/>
      <c r="BO6016" s="6"/>
      <c r="BP6016" s="6"/>
      <c r="BQ6016" s="6"/>
      <c r="BR6016" s="6"/>
      <c r="BS6016" s="6"/>
      <c r="BT6016" s="6"/>
      <c r="BU6016" s="6"/>
      <c r="BV6016" s="6"/>
      <c r="BW6016" s="6"/>
      <c r="BX6016" s="6"/>
      <c r="BY6016" s="6"/>
      <c r="BZ6016" s="6"/>
      <c r="CA6016" s="6"/>
      <c r="CB6016" s="6"/>
      <c r="CC6016" s="6"/>
      <c r="CD6016" s="6"/>
      <c r="CE6016" s="6"/>
      <c r="CF6016" s="6"/>
      <c r="CG6016" s="6"/>
      <c r="CH6016" s="6"/>
      <c r="CI6016" s="6"/>
      <c r="CJ6016" s="6"/>
      <c r="CK6016" s="6"/>
      <c r="CL6016" s="6"/>
      <c r="CM6016" s="6"/>
      <c r="CN6016" s="6"/>
      <c r="CO6016" s="6"/>
      <c r="CP6016" s="6"/>
      <c r="CQ6016" s="6"/>
      <c r="CR6016" s="6"/>
      <c r="CS6016" s="6"/>
      <c r="CT6016" s="6"/>
      <c r="CU6016" s="6"/>
      <c r="CV6016" s="6"/>
      <c r="CW6016" s="6"/>
      <c r="CX6016" s="6"/>
      <c r="CY6016" s="6"/>
      <c r="CZ6016" s="6"/>
      <c r="DA6016" s="6"/>
      <c r="DB6016" s="6"/>
      <c r="DC6016" s="6"/>
      <c r="DD6016" s="6"/>
      <c r="DE6016" s="6"/>
      <c r="DF6016" s="6"/>
      <c r="DG6016" s="6"/>
      <c r="DH6016" s="6"/>
      <c r="DI6016" s="6"/>
      <c r="DJ6016" s="6"/>
    </row>
    <row r="6017" spans="15:114" ht="15" customHeight="1" x14ac:dyDescent="0.15"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  <c r="BH6017" s="6"/>
      <c r="BI6017" s="6"/>
      <c r="BJ6017" s="6"/>
      <c r="BK6017" s="6"/>
      <c r="BL6017" s="6"/>
      <c r="BM6017" s="6"/>
      <c r="BN6017" s="6"/>
      <c r="BO6017" s="6"/>
      <c r="BP6017" s="6"/>
      <c r="BQ6017" s="6"/>
      <c r="BR6017" s="6"/>
      <c r="BS6017" s="6"/>
      <c r="BT6017" s="6"/>
      <c r="BU6017" s="6"/>
      <c r="BV6017" s="6"/>
      <c r="BW6017" s="6"/>
      <c r="BX6017" s="6"/>
      <c r="BY6017" s="6"/>
      <c r="BZ6017" s="6"/>
      <c r="CA6017" s="6"/>
      <c r="CB6017" s="6"/>
      <c r="CC6017" s="6"/>
      <c r="CD6017" s="6"/>
      <c r="CE6017" s="6"/>
      <c r="CF6017" s="6"/>
      <c r="CG6017" s="6"/>
      <c r="CH6017" s="6"/>
      <c r="CI6017" s="6"/>
      <c r="CJ6017" s="6"/>
      <c r="CK6017" s="6"/>
      <c r="CL6017" s="6"/>
      <c r="CM6017" s="6"/>
      <c r="CN6017" s="6"/>
      <c r="CO6017" s="6"/>
      <c r="CP6017" s="6"/>
      <c r="CQ6017" s="6"/>
      <c r="CR6017" s="6"/>
      <c r="CS6017" s="6"/>
      <c r="CT6017" s="6"/>
      <c r="CU6017" s="6"/>
      <c r="CV6017" s="6"/>
      <c r="CW6017" s="6"/>
      <c r="CX6017" s="6"/>
      <c r="CY6017" s="6"/>
      <c r="CZ6017" s="6"/>
      <c r="DA6017" s="6"/>
      <c r="DB6017" s="6"/>
      <c r="DC6017" s="6"/>
      <c r="DD6017" s="6"/>
      <c r="DE6017" s="6"/>
      <c r="DF6017" s="6"/>
      <c r="DG6017" s="6"/>
      <c r="DH6017" s="6"/>
      <c r="DI6017" s="6"/>
      <c r="DJ6017" s="6"/>
    </row>
    <row r="6018" spans="15:114" ht="15" customHeight="1" x14ac:dyDescent="0.15"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6"/>
      <c r="BC6018" s="6"/>
      <c r="BD6018" s="6"/>
      <c r="BE6018" s="6"/>
      <c r="BF6018" s="6"/>
      <c r="BG6018" s="6"/>
      <c r="BH6018" s="6"/>
      <c r="BI6018" s="6"/>
      <c r="BJ6018" s="6"/>
      <c r="BK6018" s="6"/>
      <c r="BL6018" s="6"/>
      <c r="BM6018" s="6"/>
      <c r="BN6018" s="6"/>
      <c r="BO6018" s="6"/>
      <c r="BP6018" s="6"/>
      <c r="BQ6018" s="6"/>
      <c r="BR6018" s="6"/>
      <c r="BS6018" s="6"/>
      <c r="BT6018" s="6"/>
      <c r="BU6018" s="6"/>
      <c r="BV6018" s="6"/>
      <c r="BW6018" s="6"/>
      <c r="BX6018" s="6"/>
      <c r="BY6018" s="6"/>
      <c r="BZ6018" s="6"/>
      <c r="CA6018" s="6"/>
      <c r="CB6018" s="6"/>
      <c r="CC6018" s="6"/>
      <c r="CD6018" s="6"/>
      <c r="CE6018" s="6"/>
      <c r="CF6018" s="6"/>
      <c r="CG6018" s="6"/>
      <c r="CH6018" s="6"/>
      <c r="CI6018" s="6"/>
      <c r="CJ6018" s="6"/>
      <c r="CK6018" s="6"/>
      <c r="CL6018" s="6"/>
      <c r="CM6018" s="6"/>
      <c r="CN6018" s="6"/>
      <c r="CO6018" s="6"/>
      <c r="CP6018" s="6"/>
      <c r="CQ6018" s="6"/>
      <c r="CR6018" s="6"/>
      <c r="CS6018" s="6"/>
      <c r="CT6018" s="6"/>
      <c r="CU6018" s="6"/>
      <c r="CV6018" s="6"/>
      <c r="CW6018" s="6"/>
      <c r="CX6018" s="6"/>
      <c r="CY6018" s="6"/>
      <c r="CZ6018" s="6"/>
      <c r="DA6018" s="6"/>
      <c r="DB6018" s="6"/>
      <c r="DC6018" s="6"/>
      <c r="DD6018" s="6"/>
      <c r="DE6018" s="6"/>
      <c r="DF6018" s="6"/>
      <c r="DG6018" s="6"/>
      <c r="DH6018" s="6"/>
      <c r="DI6018" s="6"/>
      <c r="DJ6018" s="6"/>
    </row>
    <row r="6019" spans="15:114" ht="15" customHeight="1" x14ac:dyDescent="0.15"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6"/>
      <c r="BD6019" s="6"/>
      <c r="BE6019" s="6"/>
      <c r="BF6019" s="6"/>
      <c r="BG6019" s="6"/>
      <c r="BH6019" s="6"/>
      <c r="BI6019" s="6"/>
      <c r="BJ6019" s="6"/>
      <c r="BK6019" s="6"/>
      <c r="BL6019" s="6"/>
      <c r="BM6019" s="6"/>
      <c r="BN6019" s="6"/>
      <c r="BO6019" s="6"/>
      <c r="BP6019" s="6"/>
      <c r="BQ6019" s="6"/>
      <c r="BR6019" s="6"/>
      <c r="BS6019" s="6"/>
      <c r="BT6019" s="6"/>
      <c r="BU6019" s="6"/>
      <c r="BV6019" s="6"/>
      <c r="BW6019" s="6"/>
      <c r="BX6019" s="6"/>
      <c r="BY6019" s="6"/>
      <c r="BZ6019" s="6"/>
      <c r="CA6019" s="6"/>
      <c r="CB6019" s="6"/>
      <c r="CC6019" s="6"/>
      <c r="CD6019" s="6"/>
      <c r="CE6019" s="6"/>
      <c r="CF6019" s="6"/>
      <c r="CG6019" s="6"/>
      <c r="CH6019" s="6"/>
      <c r="CI6019" s="6"/>
      <c r="CJ6019" s="6"/>
      <c r="CK6019" s="6"/>
      <c r="CL6019" s="6"/>
      <c r="CM6019" s="6"/>
      <c r="CN6019" s="6"/>
      <c r="CO6019" s="6"/>
      <c r="CP6019" s="6"/>
      <c r="CQ6019" s="6"/>
      <c r="CR6019" s="6"/>
      <c r="CS6019" s="6"/>
      <c r="CT6019" s="6"/>
      <c r="CU6019" s="6"/>
      <c r="CV6019" s="6"/>
      <c r="CW6019" s="6"/>
      <c r="CX6019" s="6"/>
      <c r="CY6019" s="6"/>
      <c r="CZ6019" s="6"/>
      <c r="DA6019" s="6"/>
      <c r="DB6019" s="6"/>
      <c r="DC6019" s="6"/>
      <c r="DD6019" s="6"/>
      <c r="DE6019" s="6"/>
      <c r="DF6019" s="6"/>
      <c r="DG6019" s="6"/>
      <c r="DH6019" s="6"/>
      <c r="DI6019" s="6"/>
      <c r="DJ6019" s="6"/>
    </row>
    <row r="6020" spans="15:114" ht="15" customHeight="1" x14ac:dyDescent="0.15"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6"/>
      <c r="BD6020" s="6"/>
      <c r="BE6020" s="6"/>
      <c r="BF6020" s="6"/>
      <c r="BG6020" s="6"/>
      <c r="BH6020" s="6"/>
      <c r="BI6020" s="6"/>
      <c r="BJ6020" s="6"/>
      <c r="BK6020" s="6"/>
      <c r="BL6020" s="6"/>
      <c r="BM6020" s="6"/>
      <c r="BN6020" s="6"/>
      <c r="BO6020" s="6"/>
      <c r="BP6020" s="6"/>
      <c r="BQ6020" s="6"/>
      <c r="BR6020" s="6"/>
      <c r="BS6020" s="6"/>
      <c r="BT6020" s="6"/>
      <c r="BU6020" s="6"/>
      <c r="BV6020" s="6"/>
      <c r="BW6020" s="6"/>
      <c r="BX6020" s="6"/>
      <c r="BY6020" s="6"/>
      <c r="BZ6020" s="6"/>
      <c r="CA6020" s="6"/>
      <c r="CB6020" s="6"/>
      <c r="CC6020" s="6"/>
      <c r="CD6020" s="6"/>
      <c r="CE6020" s="6"/>
      <c r="CF6020" s="6"/>
      <c r="CG6020" s="6"/>
      <c r="CH6020" s="6"/>
      <c r="CI6020" s="6"/>
      <c r="CJ6020" s="6"/>
      <c r="CK6020" s="6"/>
      <c r="CL6020" s="6"/>
      <c r="CM6020" s="6"/>
      <c r="CN6020" s="6"/>
      <c r="CO6020" s="6"/>
      <c r="CP6020" s="6"/>
      <c r="CQ6020" s="6"/>
      <c r="CR6020" s="6"/>
      <c r="CS6020" s="6"/>
      <c r="CT6020" s="6"/>
      <c r="CU6020" s="6"/>
      <c r="CV6020" s="6"/>
      <c r="CW6020" s="6"/>
      <c r="CX6020" s="6"/>
      <c r="CY6020" s="6"/>
      <c r="CZ6020" s="6"/>
      <c r="DA6020" s="6"/>
      <c r="DB6020" s="6"/>
      <c r="DC6020" s="6"/>
      <c r="DD6020" s="6"/>
      <c r="DE6020" s="6"/>
      <c r="DF6020" s="6"/>
      <c r="DG6020" s="6"/>
      <c r="DH6020" s="6"/>
      <c r="DI6020" s="6"/>
      <c r="DJ6020" s="6"/>
    </row>
    <row r="6021" spans="15:114" ht="15" customHeight="1" x14ac:dyDescent="0.15"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6"/>
      <c r="BD6021" s="6"/>
      <c r="BE6021" s="6"/>
      <c r="BF6021" s="6"/>
      <c r="BG6021" s="6"/>
      <c r="BH6021" s="6"/>
      <c r="BI6021" s="6"/>
      <c r="BJ6021" s="6"/>
      <c r="BK6021" s="6"/>
      <c r="BL6021" s="6"/>
      <c r="BM6021" s="6"/>
      <c r="BN6021" s="6"/>
      <c r="BO6021" s="6"/>
      <c r="BP6021" s="6"/>
      <c r="BQ6021" s="6"/>
      <c r="BR6021" s="6"/>
      <c r="BS6021" s="6"/>
      <c r="BT6021" s="6"/>
      <c r="BU6021" s="6"/>
      <c r="BV6021" s="6"/>
      <c r="BW6021" s="6"/>
      <c r="BX6021" s="6"/>
      <c r="BY6021" s="6"/>
      <c r="BZ6021" s="6"/>
      <c r="CA6021" s="6"/>
      <c r="CB6021" s="6"/>
      <c r="CC6021" s="6"/>
      <c r="CD6021" s="6"/>
      <c r="CE6021" s="6"/>
      <c r="CF6021" s="6"/>
      <c r="CG6021" s="6"/>
      <c r="CH6021" s="6"/>
      <c r="CI6021" s="6"/>
      <c r="CJ6021" s="6"/>
      <c r="CK6021" s="6"/>
      <c r="CL6021" s="6"/>
      <c r="CM6021" s="6"/>
      <c r="CN6021" s="6"/>
      <c r="CO6021" s="6"/>
      <c r="CP6021" s="6"/>
      <c r="CQ6021" s="6"/>
      <c r="CR6021" s="6"/>
      <c r="CS6021" s="6"/>
      <c r="CT6021" s="6"/>
      <c r="CU6021" s="6"/>
      <c r="CV6021" s="6"/>
      <c r="CW6021" s="6"/>
      <c r="CX6021" s="6"/>
      <c r="CY6021" s="6"/>
      <c r="CZ6021" s="6"/>
      <c r="DA6021" s="6"/>
      <c r="DB6021" s="6"/>
      <c r="DC6021" s="6"/>
      <c r="DD6021" s="6"/>
      <c r="DE6021" s="6"/>
      <c r="DF6021" s="6"/>
      <c r="DG6021" s="6"/>
      <c r="DH6021" s="6"/>
      <c r="DI6021" s="6"/>
      <c r="DJ6021" s="6"/>
    </row>
    <row r="6022" spans="15:114" ht="15" customHeight="1" x14ac:dyDescent="0.15"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6"/>
      <c r="BD6022" s="6"/>
      <c r="BE6022" s="6"/>
      <c r="BF6022" s="6"/>
      <c r="BG6022" s="6"/>
      <c r="BH6022" s="6"/>
      <c r="BI6022" s="6"/>
      <c r="BJ6022" s="6"/>
      <c r="BK6022" s="6"/>
      <c r="BL6022" s="6"/>
      <c r="BM6022" s="6"/>
      <c r="BN6022" s="6"/>
      <c r="BO6022" s="6"/>
      <c r="BP6022" s="6"/>
      <c r="BQ6022" s="6"/>
      <c r="BR6022" s="6"/>
      <c r="BS6022" s="6"/>
      <c r="BT6022" s="6"/>
      <c r="BU6022" s="6"/>
      <c r="BV6022" s="6"/>
      <c r="BW6022" s="6"/>
      <c r="BX6022" s="6"/>
      <c r="BY6022" s="6"/>
      <c r="BZ6022" s="6"/>
      <c r="CA6022" s="6"/>
      <c r="CB6022" s="6"/>
      <c r="CC6022" s="6"/>
      <c r="CD6022" s="6"/>
      <c r="CE6022" s="6"/>
      <c r="CF6022" s="6"/>
      <c r="CG6022" s="6"/>
      <c r="CH6022" s="6"/>
      <c r="CI6022" s="6"/>
      <c r="CJ6022" s="6"/>
      <c r="CK6022" s="6"/>
      <c r="CL6022" s="6"/>
      <c r="CM6022" s="6"/>
      <c r="CN6022" s="6"/>
      <c r="CO6022" s="6"/>
      <c r="CP6022" s="6"/>
      <c r="CQ6022" s="6"/>
      <c r="CR6022" s="6"/>
      <c r="CS6022" s="6"/>
      <c r="CT6022" s="6"/>
      <c r="CU6022" s="6"/>
      <c r="CV6022" s="6"/>
      <c r="CW6022" s="6"/>
      <c r="CX6022" s="6"/>
      <c r="CY6022" s="6"/>
      <c r="CZ6022" s="6"/>
      <c r="DA6022" s="6"/>
      <c r="DB6022" s="6"/>
      <c r="DC6022" s="6"/>
      <c r="DD6022" s="6"/>
      <c r="DE6022" s="6"/>
      <c r="DF6022" s="6"/>
      <c r="DG6022" s="6"/>
      <c r="DH6022" s="6"/>
      <c r="DI6022" s="6"/>
      <c r="DJ6022" s="6"/>
    </row>
    <row r="6023" spans="15:114" ht="15" customHeight="1" x14ac:dyDescent="0.15"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6"/>
      <c r="BD6023" s="6"/>
      <c r="BE6023" s="6"/>
      <c r="BF6023" s="6"/>
      <c r="BG6023" s="6"/>
      <c r="BH6023" s="6"/>
      <c r="BI6023" s="6"/>
      <c r="BJ6023" s="6"/>
      <c r="BK6023" s="6"/>
      <c r="BL6023" s="6"/>
      <c r="BM6023" s="6"/>
      <c r="BN6023" s="6"/>
      <c r="BO6023" s="6"/>
      <c r="BP6023" s="6"/>
      <c r="BQ6023" s="6"/>
      <c r="BR6023" s="6"/>
      <c r="BS6023" s="6"/>
      <c r="BT6023" s="6"/>
      <c r="BU6023" s="6"/>
      <c r="BV6023" s="6"/>
      <c r="BW6023" s="6"/>
      <c r="BX6023" s="6"/>
      <c r="BY6023" s="6"/>
      <c r="BZ6023" s="6"/>
      <c r="CA6023" s="6"/>
      <c r="CB6023" s="6"/>
      <c r="CC6023" s="6"/>
      <c r="CD6023" s="6"/>
      <c r="CE6023" s="6"/>
      <c r="CF6023" s="6"/>
      <c r="CG6023" s="6"/>
      <c r="CH6023" s="6"/>
      <c r="CI6023" s="6"/>
      <c r="CJ6023" s="6"/>
      <c r="CK6023" s="6"/>
      <c r="CL6023" s="6"/>
      <c r="CM6023" s="6"/>
      <c r="CN6023" s="6"/>
      <c r="CO6023" s="6"/>
      <c r="CP6023" s="6"/>
      <c r="CQ6023" s="6"/>
      <c r="CR6023" s="6"/>
      <c r="CS6023" s="6"/>
      <c r="CT6023" s="6"/>
      <c r="CU6023" s="6"/>
      <c r="CV6023" s="6"/>
      <c r="CW6023" s="6"/>
      <c r="CX6023" s="6"/>
      <c r="CY6023" s="6"/>
      <c r="CZ6023" s="6"/>
      <c r="DA6023" s="6"/>
      <c r="DB6023" s="6"/>
      <c r="DC6023" s="6"/>
      <c r="DD6023" s="6"/>
      <c r="DE6023" s="6"/>
      <c r="DF6023" s="6"/>
      <c r="DG6023" s="6"/>
      <c r="DH6023" s="6"/>
      <c r="DI6023" s="6"/>
      <c r="DJ6023" s="6"/>
    </row>
    <row r="6024" spans="15:114" ht="15" customHeight="1" x14ac:dyDescent="0.15"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6"/>
      <c r="BC6024" s="6"/>
      <c r="BD6024" s="6"/>
      <c r="BE6024" s="6"/>
      <c r="BF6024" s="6"/>
      <c r="BG6024" s="6"/>
      <c r="BH6024" s="6"/>
      <c r="BI6024" s="6"/>
      <c r="BJ6024" s="6"/>
      <c r="BK6024" s="6"/>
      <c r="BL6024" s="6"/>
      <c r="BM6024" s="6"/>
      <c r="BN6024" s="6"/>
      <c r="BO6024" s="6"/>
      <c r="BP6024" s="6"/>
      <c r="BQ6024" s="6"/>
      <c r="BR6024" s="6"/>
      <c r="BS6024" s="6"/>
      <c r="BT6024" s="6"/>
      <c r="BU6024" s="6"/>
      <c r="BV6024" s="6"/>
      <c r="BW6024" s="6"/>
      <c r="BX6024" s="6"/>
      <c r="BY6024" s="6"/>
      <c r="BZ6024" s="6"/>
      <c r="CA6024" s="6"/>
      <c r="CB6024" s="6"/>
      <c r="CC6024" s="6"/>
      <c r="CD6024" s="6"/>
      <c r="CE6024" s="6"/>
      <c r="CF6024" s="6"/>
      <c r="CG6024" s="6"/>
      <c r="CH6024" s="6"/>
      <c r="CI6024" s="6"/>
      <c r="CJ6024" s="6"/>
      <c r="CK6024" s="6"/>
      <c r="CL6024" s="6"/>
      <c r="CM6024" s="6"/>
      <c r="CN6024" s="6"/>
      <c r="CO6024" s="6"/>
      <c r="CP6024" s="6"/>
      <c r="CQ6024" s="6"/>
      <c r="CR6024" s="6"/>
      <c r="CS6024" s="6"/>
      <c r="CT6024" s="6"/>
      <c r="CU6024" s="6"/>
      <c r="CV6024" s="6"/>
      <c r="CW6024" s="6"/>
      <c r="CX6024" s="6"/>
      <c r="CY6024" s="6"/>
      <c r="CZ6024" s="6"/>
      <c r="DA6024" s="6"/>
      <c r="DB6024" s="6"/>
      <c r="DC6024" s="6"/>
      <c r="DD6024" s="6"/>
      <c r="DE6024" s="6"/>
      <c r="DF6024" s="6"/>
      <c r="DG6024" s="6"/>
      <c r="DH6024" s="6"/>
      <c r="DI6024" s="6"/>
      <c r="DJ6024" s="6"/>
    </row>
    <row r="6025" spans="15:114" ht="15" customHeight="1" x14ac:dyDescent="0.15"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6"/>
      <c r="BD6025" s="6"/>
      <c r="BE6025" s="6"/>
      <c r="BF6025" s="6"/>
      <c r="BG6025" s="6"/>
      <c r="BH6025" s="6"/>
      <c r="BI6025" s="6"/>
      <c r="BJ6025" s="6"/>
      <c r="BK6025" s="6"/>
      <c r="BL6025" s="6"/>
      <c r="BM6025" s="6"/>
      <c r="BN6025" s="6"/>
      <c r="BO6025" s="6"/>
      <c r="BP6025" s="6"/>
      <c r="BQ6025" s="6"/>
      <c r="BR6025" s="6"/>
      <c r="BS6025" s="6"/>
      <c r="BT6025" s="6"/>
      <c r="BU6025" s="6"/>
      <c r="BV6025" s="6"/>
      <c r="BW6025" s="6"/>
      <c r="BX6025" s="6"/>
      <c r="BY6025" s="6"/>
      <c r="BZ6025" s="6"/>
      <c r="CA6025" s="6"/>
      <c r="CB6025" s="6"/>
      <c r="CC6025" s="6"/>
      <c r="CD6025" s="6"/>
      <c r="CE6025" s="6"/>
      <c r="CF6025" s="6"/>
      <c r="CG6025" s="6"/>
      <c r="CH6025" s="6"/>
      <c r="CI6025" s="6"/>
      <c r="CJ6025" s="6"/>
      <c r="CK6025" s="6"/>
      <c r="CL6025" s="6"/>
      <c r="CM6025" s="6"/>
      <c r="CN6025" s="6"/>
      <c r="CO6025" s="6"/>
      <c r="CP6025" s="6"/>
      <c r="CQ6025" s="6"/>
      <c r="CR6025" s="6"/>
      <c r="CS6025" s="6"/>
      <c r="CT6025" s="6"/>
      <c r="CU6025" s="6"/>
      <c r="CV6025" s="6"/>
      <c r="CW6025" s="6"/>
      <c r="CX6025" s="6"/>
      <c r="CY6025" s="6"/>
      <c r="CZ6025" s="6"/>
      <c r="DA6025" s="6"/>
      <c r="DB6025" s="6"/>
      <c r="DC6025" s="6"/>
      <c r="DD6025" s="6"/>
      <c r="DE6025" s="6"/>
      <c r="DF6025" s="6"/>
      <c r="DG6025" s="6"/>
      <c r="DH6025" s="6"/>
      <c r="DI6025" s="6"/>
      <c r="DJ6025" s="6"/>
    </row>
    <row r="6026" spans="15:114" ht="15" customHeight="1" x14ac:dyDescent="0.15"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6"/>
      <c r="BD6026" s="6"/>
      <c r="BE6026" s="6"/>
      <c r="BF6026" s="6"/>
      <c r="BG6026" s="6"/>
      <c r="BH6026" s="6"/>
      <c r="BI6026" s="6"/>
      <c r="BJ6026" s="6"/>
      <c r="BK6026" s="6"/>
      <c r="BL6026" s="6"/>
      <c r="BM6026" s="6"/>
      <c r="BN6026" s="6"/>
      <c r="BO6026" s="6"/>
      <c r="BP6026" s="6"/>
      <c r="BQ6026" s="6"/>
      <c r="BR6026" s="6"/>
      <c r="BS6026" s="6"/>
      <c r="BT6026" s="6"/>
      <c r="BU6026" s="6"/>
      <c r="BV6026" s="6"/>
      <c r="BW6026" s="6"/>
      <c r="BX6026" s="6"/>
      <c r="BY6026" s="6"/>
      <c r="BZ6026" s="6"/>
      <c r="CA6026" s="6"/>
      <c r="CB6026" s="6"/>
      <c r="CC6026" s="6"/>
      <c r="CD6026" s="6"/>
      <c r="CE6026" s="6"/>
      <c r="CF6026" s="6"/>
      <c r="CG6026" s="6"/>
      <c r="CH6026" s="6"/>
      <c r="CI6026" s="6"/>
      <c r="CJ6026" s="6"/>
      <c r="CK6026" s="6"/>
      <c r="CL6026" s="6"/>
      <c r="CM6026" s="6"/>
      <c r="CN6026" s="6"/>
      <c r="CO6026" s="6"/>
      <c r="CP6026" s="6"/>
      <c r="CQ6026" s="6"/>
      <c r="CR6026" s="6"/>
      <c r="CS6026" s="6"/>
      <c r="CT6026" s="6"/>
      <c r="CU6026" s="6"/>
      <c r="CV6026" s="6"/>
      <c r="CW6026" s="6"/>
      <c r="CX6026" s="6"/>
      <c r="CY6026" s="6"/>
      <c r="CZ6026" s="6"/>
      <c r="DA6026" s="6"/>
      <c r="DB6026" s="6"/>
      <c r="DC6026" s="6"/>
      <c r="DD6026" s="6"/>
      <c r="DE6026" s="6"/>
      <c r="DF6026" s="6"/>
      <c r="DG6026" s="6"/>
      <c r="DH6026" s="6"/>
      <c r="DI6026" s="6"/>
      <c r="DJ6026" s="6"/>
    </row>
    <row r="6027" spans="15:114" ht="15" customHeight="1" x14ac:dyDescent="0.15"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6"/>
      <c r="BD6027" s="6"/>
      <c r="BE6027" s="6"/>
      <c r="BF6027" s="6"/>
      <c r="BG6027" s="6"/>
      <c r="BH6027" s="6"/>
      <c r="BI6027" s="6"/>
      <c r="BJ6027" s="6"/>
      <c r="BK6027" s="6"/>
      <c r="BL6027" s="6"/>
      <c r="BM6027" s="6"/>
      <c r="BN6027" s="6"/>
      <c r="BO6027" s="6"/>
      <c r="BP6027" s="6"/>
      <c r="BQ6027" s="6"/>
      <c r="BR6027" s="6"/>
      <c r="BS6027" s="6"/>
      <c r="BT6027" s="6"/>
      <c r="BU6027" s="6"/>
      <c r="BV6027" s="6"/>
      <c r="BW6027" s="6"/>
      <c r="BX6027" s="6"/>
      <c r="BY6027" s="6"/>
      <c r="BZ6027" s="6"/>
      <c r="CA6027" s="6"/>
      <c r="CB6027" s="6"/>
      <c r="CC6027" s="6"/>
      <c r="CD6027" s="6"/>
      <c r="CE6027" s="6"/>
      <c r="CF6027" s="6"/>
      <c r="CG6027" s="6"/>
      <c r="CH6027" s="6"/>
      <c r="CI6027" s="6"/>
      <c r="CJ6027" s="6"/>
      <c r="CK6027" s="6"/>
      <c r="CL6027" s="6"/>
      <c r="CM6027" s="6"/>
      <c r="CN6027" s="6"/>
      <c r="CO6027" s="6"/>
      <c r="CP6027" s="6"/>
      <c r="CQ6027" s="6"/>
      <c r="CR6027" s="6"/>
      <c r="CS6027" s="6"/>
      <c r="CT6027" s="6"/>
      <c r="CU6027" s="6"/>
      <c r="CV6027" s="6"/>
      <c r="CW6027" s="6"/>
      <c r="CX6027" s="6"/>
      <c r="CY6027" s="6"/>
      <c r="CZ6027" s="6"/>
      <c r="DA6027" s="6"/>
      <c r="DB6027" s="6"/>
      <c r="DC6027" s="6"/>
      <c r="DD6027" s="6"/>
      <c r="DE6027" s="6"/>
      <c r="DF6027" s="6"/>
      <c r="DG6027" s="6"/>
      <c r="DH6027" s="6"/>
      <c r="DI6027" s="6"/>
      <c r="DJ6027" s="6"/>
    </row>
    <row r="6028" spans="15:114" ht="15" customHeight="1" x14ac:dyDescent="0.15"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6"/>
      <c r="BD6028" s="6"/>
      <c r="BE6028" s="6"/>
      <c r="BF6028" s="6"/>
      <c r="BG6028" s="6"/>
      <c r="BH6028" s="6"/>
      <c r="BI6028" s="6"/>
      <c r="BJ6028" s="6"/>
      <c r="BK6028" s="6"/>
      <c r="BL6028" s="6"/>
      <c r="BM6028" s="6"/>
      <c r="BN6028" s="6"/>
      <c r="BO6028" s="6"/>
      <c r="BP6028" s="6"/>
      <c r="BQ6028" s="6"/>
      <c r="BR6028" s="6"/>
      <c r="BS6028" s="6"/>
      <c r="BT6028" s="6"/>
      <c r="BU6028" s="6"/>
      <c r="BV6028" s="6"/>
      <c r="BW6028" s="6"/>
      <c r="BX6028" s="6"/>
      <c r="BY6028" s="6"/>
      <c r="BZ6028" s="6"/>
      <c r="CA6028" s="6"/>
      <c r="CB6028" s="6"/>
      <c r="CC6028" s="6"/>
      <c r="CD6028" s="6"/>
      <c r="CE6028" s="6"/>
      <c r="CF6028" s="6"/>
      <c r="CG6028" s="6"/>
      <c r="CH6028" s="6"/>
      <c r="CI6028" s="6"/>
      <c r="CJ6028" s="6"/>
      <c r="CK6028" s="6"/>
      <c r="CL6028" s="6"/>
      <c r="CM6028" s="6"/>
      <c r="CN6028" s="6"/>
      <c r="CO6028" s="6"/>
      <c r="CP6028" s="6"/>
      <c r="CQ6028" s="6"/>
      <c r="CR6028" s="6"/>
      <c r="CS6028" s="6"/>
      <c r="CT6028" s="6"/>
      <c r="CU6028" s="6"/>
      <c r="CV6028" s="6"/>
      <c r="CW6028" s="6"/>
      <c r="CX6028" s="6"/>
      <c r="CY6028" s="6"/>
      <c r="CZ6028" s="6"/>
      <c r="DA6028" s="6"/>
      <c r="DB6028" s="6"/>
      <c r="DC6028" s="6"/>
      <c r="DD6028" s="6"/>
      <c r="DE6028" s="6"/>
      <c r="DF6028" s="6"/>
      <c r="DG6028" s="6"/>
      <c r="DH6028" s="6"/>
      <c r="DI6028" s="6"/>
      <c r="DJ6028" s="6"/>
    </row>
    <row r="6029" spans="15:114" ht="15" customHeight="1" x14ac:dyDescent="0.15"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6"/>
      <c r="BD6029" s="6"/>
      <c r="BE6029" s="6"/>
      <c r="BF6029" s="6"/>
      <c r="BG6029" s="6"/>
      <c r="BH6029" s="6"/>
      <c r="BI6029" s="6"/>
      <c r="BJ6029" s="6"/>
      <c r="BK6029" s="6"/>
      <c r="BL6029" s="6"/>
      <c r="BM6029" s="6"/>
      <c r="BN6029" s="6"/>
      <c r="BO6029" s="6"/>
      <c r="BP6029" s="6"/>
      <c r="BQ6029" s="6"/>
      <c r="BR6029" s="6"/>
      <c r="BS6029" s="6"/>
      <c r="BT6029" s="6"/>
      <c r="BU6029" s="6"/>
      <c r="BV6029" s="6"/>
      <c r="BW6029" s="6"/>
      <c r="BX6029" s="6"/>
      <c r="BY6029" s="6"/>
      <c r="BZ6029" s="6"/>
      <c r="CA6029" s="6"/>
      <c r="CB6029" s="6"/>
      <c r="CC6029" s="6"/>
      <c r="CD6029" s="6"/>
      <c r="CE6029" s="6"/>
      <c r="CF6029" s="6"/>
      <c r="CG6029" s="6"/>
      <c r="CH6029" s="6"/>
      <c r="CI6029" s="6"/>
      <c r="CJ6029" s="6"/>
      <c r="CK6029" s="6"/>
      <c r="CL6029" s="6"/>
      <c r="CM6029" s="6"/>
      <c r="CN6029" s="6"/>
      <c r="CO6029" s="6"/>
      <c r="CP6029" s="6"/>
      <c r="CQ6029" s="6"/>
      <c r="CR6029" s="6"/>
      <c r="CS6029" s="6"/>
      <c r="CT6029" s="6"/>
      <c r="CU6029" s="6"/>
      <c r="CV6029" s="6"/>
      <c r="CW6029" s="6"/>
      <c r="CX6029" s="6"/>
      <c r="CY6029" s="6"/>
      <c r="CZ6029" s="6"/>
      <c r="DA6029" s="6"/>
      <c r="DB6029" s="6"/>
      <c r="DC6029" s="6"/>
      <c r="DD6029" s="6"/>
      <c r="DE6029" s="6"/>
      <c r="DF6029" s="6"/>
      <c r="DG6029" s="6"/>
      <c r="DH6029" s="6"/>
      <c r="DI6029" s="6"/>
      <c r="DJ6029" s="6"/>
    </row>
    <row r="6030" spans="15:114" ht="15" customHeight="1" x14ac:dyDescent="0.15"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6"/>
      <c r="BD6030" s="6"/>
      <c r="BE6030" s="6"/>
      <c r="BF6030" s="6"/>
      <c r="BG6030" s="6"/>
      <c r="BH6030" s="6"/>
      <c r="BI6030" s="6"/>
      <c r="BJ6030" s="6"/>
      <c r="BK6030" s="6"/>
      <c r="BL6030" s="6"/>
      <c r="BM6030" s="6"/>
      <c r="BN6030" s="6"/>
      <c r="BO6030" s="6"/>
      <c r="BP6030" s="6"/>
      <c r="BQ6030" s="6"/>
      <c r="BR6030" s="6"/>
      <c r="BS6030" s="6"/>
      <c r="BT6030" s="6"/>
      <c r="BU6030" s="6"/>
      <c r="BV6030" s="6"/>
      <c r="BW6030" s="6"/>
      <c r="BX6030" s="6"/>
      <c r="BY6030" s="6"/>
      <c r="BZ6030" s="6"/>
      <c r="CA6030" s="6"/>
      <c r="CB6030" s="6"/>
      <c r="CC6030" s="6"/>
      <c r="CD6030" s="6"/>
      <c r="CE6030" s="6"/>
      <c r="CF6030" s="6"/>
      <c r="CG6030" s="6"/>
      <c r="CH6030" s="6"/>
      <c r="CI6030" s="6"/>
      <c r="CJ6030" s="6"/>
      <c r="CK6030" s="6"/>
      <c r="CL6030" s="6"/>
      <c r="CM6030" s="6"/>
      <c r="CN6030" s="6"/>
      <c r="CO6030" s="6"/>
      <c r="CP6030" s="6"/>
      <c r="CQ6030" s="6"/>
      <c r="CR6030" s="6"/>
      <c r="CS6030" s="6"/>
      <c r="CT6030" s="6"/>
      <c r="CU6030" s="6"/>
      <c r="CV6030" s="6"/>
      <c r="CW6030" s="6"/>
      <c r="CX6030" s="6"/>
      <c r="CY6030" s="6"/>
      <c r="CZ6030" s="6"/>
      <c r="DA6030" s="6"/>
      <c r="DB6030" s="6"/>
      <c r="DC6030" s="6"/>
      <c r="DD6030" s="6"/>
      <c r="DE6030" s="6"/>
      <c r="DF6030" s="6"/>
      <c r="DG6030" s="6"/>
      <c r="DH6030" s="6"/>
      <c r="DI6030" s="6"/>
      <c r="DJ6030" s="6"/>
    </row>
    <row r="6031" spans="15:114" ht="15" customHeight="1" x14ac:dyDescent="0.15"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6"/>
      <c r="BC6031" s="6"/>
      <c r="BD6031" s="6"/>
      <c r="BE6031" s="6"/>
      <c r="BF6031" s="6"/>
      <c r="BG6031" s="6"/>
      <c r="BH6031" s="6"/>
      <c r="BI6031" s="6"/>
      <c r="BJ6031" s="6"/>
      <c r="BK6031" s="6"/>
      <c r="BL6031" s="6"/>
      <c r="BM6031" s="6"/>
      <c r="BN6031" s="6"/>
      <c r="BO6031" s="6"/>
      <c r="BP6031" s="6"/>
      <c r="BQ6031" s="6"/>
      <c r="BR6031" s="6"/>
      <c r="BS6031" s="6"/>
      <c r="BT6031" s="6"/>
      <c r="BU6031" s="6"/>
      <c r="BV6031" s="6"/>
      <c r="BW6031" s="6"/>
      <c r="BX6031" s="6"/>
      <c r="BY6031" s="6"/>
      <c r="BZ6031" s="6"/>
      <c r="CA6031" s="6"/>
      <c r="CB6031" s="6"/>
      <c r="CC6031" s="6"/>
      <c r="CD6031" s="6"/>
      <c r="CE6031" s="6"/>
      <c r="CF6031" s="6"/>
      <c r="CG6031" s="6"/>
      <c r="CH6031" s="6"/>
      <c r="CI6031" s="6"/>
      <c r="CJ6031" s="6"/>
      <c r="CK6031" s="6"/>
      <c r="CL6031" s="6"/>
      <c r="CM6031" s="6"/>
      <c r="CN6031" s="6"/>
      <c r="CO6031" s="6"/>
      <c r="CP6031" s="6"/>
      <c r="CQ6031" s="6"/>
      <c r="CR6031" s="6"/>
      <c r="CS6031" s="6"/>
      <c r="CT6031" s="6"/>
      <c r="CU6031" s="6"/>
      <c r="CV6031" s="6"/>
      <c r="CW6031" s="6"/>
      <c r="CX6031" s="6"/>
      <c r="CY6031" s="6"/>
      <c r="CZ6031" s="6"/>
      <c r="DA6031" s="6"/>
      <c r="DB6031" s="6"/>
      <c r="DC6031" s="6"/>
      <c r="DD6031" s="6"/>
      <c r="DE6031" s="6"/>
      <c r="DF6031" s="6"/>
      <c r="DG6031" s="6"/>
      <c r="DH6031" s="6"/>
      <c r="DI6031" s="6"/>
      <c r="DJ6031" s="6"/>
    </row>
    <row r="6032" spans="15:114" ht="15" customHeight="1" x14ac:dyDescent="0.15"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  <c r="BH6032" s="6"/>
      <c r="BI6032" s="6"/>
      <c r="BJ6032" s="6"/>
      <c r="BK6032" s="6"/>
      <c r="BL6032" s="6"/>
      <c r="BM6032" s="6"/>
      <c r="BN6032" s="6"/>
      <c r="BO6032" s="6"/>
      <c r="BP6032" s="6"/>
      <c r="BQ6032" s="6"/>
      <c r="BR6032" s="6"/>
      <c r="BS6032" s="6"/>
      <c r="BT6032" s="6"/>
      <c r="BU6032" s="6"/>
      <c r="BV6032" s="6"/>
      <c r="BW6032" s="6"/>
      <c r="BX6032" s="6"/>
      <c r="BY6032" s="6"/>
      <c r="BZ6032" s="6"/>
      <c r="CA6032" s="6"/>
      <c r="CB6032" s="6"/>
      <c r="CC6032" s="6"/>
      <c r="CD6032" s="6"/>
      <c r="CE6032" s="6"/>
      <c r="CF6032" s="6"/>
      <c r="CG6032" s="6"/>
      <c r="CH6032" s="6"/>
      <c r="CI6032" s="6"/>
      <c r="CJ6032" s="6"/>
      <c r="CK6032" s="6"/>
      <c r="CL6032" s="6"/>
      <c r="CM6032" s="6"/>
      <c r="CN6032" s="6"/>
      <c r="CO6032" s="6"/>
      <c r="CP6032" s="6"/>
      <c r="CQ6032" s="6"/>
      <c r="CR6032" s="6"/>
      <c r="CS6032" s="6"/>
      <c r="CT6032" s="6"/>
      <c r="CU6032" s="6"/>
      <c r="CV6032" s="6"/>
      <c r="CW6032" s="6"/>
      <c r="CX6032" s="6"/>
      <c r="CY6032" s="6"/>
      <c r="CZ6032" s="6"/>
      <c r="DA6032" s="6"/>
      <c r="DB6032" s="6"/>
      <c r="DC6032" s="6"/>
      <c r="DD6032" s="6"/>
      <c r="DE6032" s="6"/>
      <c r="DF6032" s="6"/>
      <c r="DG6032" s="6"/>
      <c r="DH6032" s="6"/>
      <c r="DI6032" s="6"/>
      <c r="DJ6032" s="6"/>
    </row>
    <row r="6033" spans="15:114" ht="15" customHeight="1" x14ac:dyDescent="0.15"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  <c r="BH6033" s="6"/>
      <c r="BI6033" s="6"/>
      <c r="BJ6033" s="6"/>
      <c r="BK6033" s="6"/>
      <c r="BL6033" s="6"/>
      <c r="BM6033" s="6"/>
      <c r="BN6033" s="6"/>
      <c r="BO6033" s="6"/>
      <c r="BP6033" s="6"/>
      <c r="BQ6033" s="6"/>
      <c r="BR6033" s="6"/>
      <c r="BS6033" s="6"/>
      <c r="BT6033" s="6"/>
      <c r="BU6033" s="6"/>
      <c r="BV6033" s="6"/>
      <c r="BW6033" s="6"/>
      <c r="BX6033" s="6"/>
      <c r="BY6033" s="6"/>
      <c r="BZ6033" s="6"/>
      <c r="CA6033" s="6"/>
      <c r="CB6033" s="6"/>
      <c r="CC6033" s="6"/>
      <c r="CD6033" s="6"/>
      <c r="CE6033" s="6"/>
      <c r="CF6033" s="6"/>
      <c r="CG6033" s="6"/>
      <c r="CH6033" s="6"/>
      <c r="CI6033" s="6"/>
      <c r="CJ6033" s="6"/>
      <c r="CK6033" s="6"/>
      <c r="CL6033" s="6"/>
      <c r="CM6033" s="6"/>
      <c r="CN6033" s="6"/>
      <c r="CO6033" s="6"/>
      <c r="CP6033" s="6"/>
      <c r="CQ6033" s="6"/>
      <c r="CR6033" s="6"/>
      <c r="CS6033" s="6"/>
      <c r="CT6033" s="6"/>
      <c r="CU6033" s="6"/>
      <c r="CV6033" s="6"/>
      <c r="CW6033" s="6"/>
      <c r="CX6033" s="6"/>
      <c r="CY6033" s="6"/>
      <c r="CZ6033" s="6"/>
      <c r="DA6033" s="6"/>
      <c r="DB6033" s="6"/>
      <c r="DC6033" s="6"/>
      <c r="DD6033" s="6"/>
      <c r="DE6033" s="6"/>
      <c r="DF6033" s="6"/>
      <c r="DG6033" s="6"/>
      <c r="DH6033" s="6"/>
      <c r="DI6033" s="6"/>
      <c r="DJ6033" s="6"/>
    </row>
    <row r="6034" spans="15:114" ht="15" customHeight="1" x14ac:dyDescent="0.15"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6"/>
      <c r="BD6034" s="6"/>
      <c r="BE6034" s="6"/>
      <c r="BF6034" s="6"/>
      <c r="BG6034" s="6"/>
      <c r="BH6034" s="6"/>
      <c r="BI6034" s="6"/>
      <c r="BJ6034" s="6"/>
      <c r="BK6034" s="6"/>
      <c r="BL6034" s="6"/>
      <c r="BM6034" s="6"/>
      <c r="BN6034" s="6"/>
      <c r="BO6034" s="6"/>
      <c r="BP6034" s="6"/>
      <c r="BQ6034" s="6"/>
      <c r="BR6034" s="6"/>
      <c r="BS6034" s="6"/>
      <c r="BT6034" s="6"/>
      <c r="BU6034" s="6"/>
      <c r="BV6034" s="6"/>
      <c r="BW6034" s="6"/>
      <c r="BX6034" s="6"/>
      <c r="BY6034" s="6"/>
      <c r="BZ6034" s="6"/>
      <c r="CA6034" s="6"/>
      <c r="CB6034" s="6"/>
      <c r="CC6034" s="6"/>
      <c r="CD6034" s="6"/>
      <c r="CE6034" s="6"/>
      <c r="CF6034" s="6"/>
      <c r="CG6034" s="6"/>
      <c r="CH6034" s="6"/>
      <c r="CI6034" s="6"/>
      <c r="CJ6034" s="6"/>
      <c r="CK6034" s="6"/>
      <c r="CL6034" s="6"/>
      <c r="CM6034" s="6"/>
      <c r="CN6034" s="6"/>
      <c r="CO6034" s="6"/>
      <c r="CP6034" s="6"/>
      <c r="CQ6034" s="6"/>
      <c r="CR6034" s="6"/>
      <c r="CS6034" s="6"/>
      <c r="CT6034" s="6"/>
      <c r="CU6034" s="6"/>
      <c r="CV6034" s="6"/>
      <c r="CW6034" s="6"/>
      <c r="CX6034" s="6"/>
      <c r="CY6034" s="6"/>
      <c r="CZ6034" s="6"/>
      <c r="DA6034" s="6"/>
      <c r="DB6034" s="6"/>
      <c r="DC6034" s="6"/>
      <c r="DD6034" s="6"/>
      <c r="DE6034" s="6"/>
      <c r="DF6034" s="6"/>
      <c r="DG6034" s="6"/>
      <c r="DH6034" s="6"/>
      <c r="DI6034" s="6"/>
      <c r="DJ6034" s="6"/>
    </row>
    <row r="6035" spans="15:114" ht="15" customHeight="1" x14ac:dyDescent="0.15"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6"/>
      <c r="BD6035" s="6"/>
      <c r="BE6035" s="6"/>
      <c r="BF6035" s="6"/>
      <c r="BG6035" s="6"/>
      <c r="BH6035" s="6"/>
      <c r="BI6035" s="6"/>
      <c r="BJ6035" s="6"/>
      <c r="BK6035" s="6"/>
      <c r="BL6035" s="6"/>
      <c r="BM6035" s="6"/>
      <c r="BN6035" s="6"/>
      <c r="BO6035" s="6"/>
      <c r="BP6035" s="6"/>
      <c r="BQ6035" s="6"/>
      <c r="BR6035" s="6"/>
      <c r="BS6035" s="6"/>
      <c r="BT6035" s="6"/>
      <c r="BU6035" s="6"/>
      <c r="BV6035" s="6"/>
      <c r="BW6035" s="6"/>
      <c r="BX6035" s="6"/>
      <c r="BY6035" s="6"/>
      <c r="BZ6035" s="6"/>
      <c r="CA6035" s="6"/>
      <c r="CB6035" s="6"/>
      <c r="CC6035" s="6"/>
      <c r="CD6035" s="6"/>
      <c r="CE6035" s="6"/>
      <c r="CF6035" s="6"/>
      <c r="CG6035" s="6"/>
      <c r="CH6035" s="6"/>
      <c r="CI6035" s="6"/>
      <c r="CJ6035" s="6"/>
      <c r="CK6035" s="6"/>
      <c r="CL6035" s="6"/>
      <c r="CM6035" s="6"/>
      <c r="CN6035" s="6"/>
      <c r="CO6035" s="6"/>
      <c r="CP6035" s="6"/>
      <c r="CQ6035" s="6"/>
      <c r="CR6035" s="6"/>
      <c r="CS6035" s="6"/>
      <c r="CT6035" s="6"/>
      <c r="CU6035" s="6"/>
      <c r="CV6035" s="6"/>
      <c r="CW6035" s="6"/>
      <c r="CX6035" s="6"/>
      <c r="CY6035" s="6"/>
      <c r="CZ6035" s="6"/>
      <c r="DA6035" s="6"/>
      <c r="DB6035" s="6"/>
      <c r="DC6035" s="6"/>
      <c r="DD6035" s="6"/>
      <c r="DE6035" s="6"/>
      <c r="DF6035" s="6"/>
      <c r="DG6035" s="6"/>
      <c r="DH6035" s="6"/>
      <c r="DI6035" s="6"/>
      <c r="DJ6035" s="6"/>
    </row>
    <row r="6036" spans="15:114" ht="15" customHeight="1" x14ac:dyDescent="0.15"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6"/>
      <c r="BD6036" s="6"/>
      <c r="BE6036" s="6"/>
      <c r="BF6036" s="6"/>
      <c r="BG6036" s="6"/>
      <c r="BH6036" s="6"/>
      <c r="BI6036" s="6"/>
      <c r="BJ6036" s="6"/>
      <c r="BK6036" s="6"/>
      <c r="BL6036" s="6"/>
      <c r="BM6036" s="6"/>
      <c r="BN6036" s="6"/>
      <c r="BO6036" s="6"/>
      <c r="BP6036" s="6"/>
      <c r="BQ6036" s="6"/>
      <c r="BR6036" s="6"/>
      <c r="BS6036" s="6"/>
      <c r="BT6036" s="6"/>
      <c r="BU6036" s="6"/>
      <c r="BV6036" s="6"/>
      <c r="BW6036" s="6"/>
      <c r="BX6036" s="6"/>
      <c r="BY6036" s="6"/>
      <c r="BZ6036" s="6"/>
      <c r="CA6036" s="6"/>
      <c r="CB6036" s="6"/>
      <c r="CC6036" s="6"/>
      <c r="CD6036" s="6"/>
      <c r="CE6036" s="6"/>
      <c r="CF6036" s="6"/>
      <c r="CG6036" s="6"/>
      <c r="CH6036" s="6"/>
      <c r="CI6036" s="6"/>
      <c r="CJ6036" s="6"/>
      <c r="CK6036" s="6"/>
      <c r="CL6036" s="6"/>
      <c r="CM6036" s="6"/>
      <c r="CN6036" s="6"/>
      <c r="CO6036" s="6"/>
      <c r="CP6036" s="6"/>
      <c r="CQ6036" s="6"/>
      <c r="CR6036" s="6"/>
      <c r="CS6036" s="6"/>
      <c r="CT6036" s="6"/>
      <c r="CU6036" s="6"/>
      <c r="CV6036" s="6"/>
      <c r="CW6036" s="6"/>
      <c r="CX6036" s="6"/>
      <c r="CY6036" s="6"/>
      <c r="CZ6036" s="6"/>
      <c r="DA6036" s="6"/>
      <c r="DB6036" s="6"/>
      <c r="DC6036" s="6"/>
      <c r="DD6036" s="6"/>
      <c r="DE6036" s="6"/>
      <c r="DF6036" s="6"/>
      <c r="DG6036" s="6"/>
      <c r="DH6036" s="6"/>
      <c r="DI6036" s="6"/>
      <c r="DJ6036" s="6"/>
    </row>
    <row r="6037" spans="15:114" ht="15" customHeight="1" x14ac:dyDescent="0.15"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6"/>
      <c r="BC6037" s="6"/>
      <c r="BD6037" s="6"/>
      <c r="BE6037" s="6"/>
      <c r="BF6037" s="6"/>
      <c r="BG6037" s="6"/>
      <c r="BH6037" s="6"/>
      <c r="BI6037" s="6"/>
      <c r="BJ6037" s="6"/>
      <c r="BK6037" s="6"/>
      <c r="BL6037" s="6"/>
      <c r="BM6037" s="6"/>
      <c r="BN6037" s="6"/>
      <c r="BO6037" s="6"/>
      <c r="BP6037" s="6"/>
      <c r="BQ6037" s="6"/>
      <c r="BR6037" s="6"/>
      <c r="BS6037" s="6"/>
      <c r="BT6037" s="6"/>
      <c r="BU6037" s="6"/>
      <c r="BV6037" s="6"/>
      <c r="BW6037" s="6"/>
      <c r="BX6037" s="6"/>
      <c r="BY6037" s="6"/>
      <c r="BZ6037" s="6"/>
      <c r="CA6037" s="6"/>
      <c r="CB6037" s="6"/>
      <c r="CC6037" s="6"/>
      <c r="CD6037" s="6"/>
      <c r="CE6037" s="6"/>
      <c r="CF6037" s="6"/>
      <c r="CG6037" s="6"/>
      <c r="CH6037" s="6"/>
      <c r="CI6037" s="6"/>
      <c r="CJ6037" s="6"/>
      <c r="CK6037" s="6"/>
      <c r="CL6037" s="6"/>
      <c r="CM6037" s="6"/>
      <c r="CN6037" s="6"/>
      <c r="CO6037" s="6"/>
      <c r="CP6037" s="6"/>
      <c r="CQ6037" s="6"/>
      <c r="CR6037" s="6"/>
      <c r="CS6037" s="6"/>
      <c r="CT6037" s="6"/>
      <c r="CU6037" s="6"/>
      <c r="CV6037" s="6"/>
      <c r="CW6037" s="6"/>
      <c r="CX6037" s="6"/>
      <c r="CY6037" s="6"/>
      <c r="CZ6037" s="6"/>
      <c r="DA6037" s="6"/>
      <c r="DB6037" s="6"/>
      <c r="DC6037" s="6"/>
      <c r="DD6037" s="6"/>
      <c r="DE6037" s="6"/>
      <c r="DF6037" s="6"/>
      <c r="DG6037" s="6"/>
      <c r="DH6037" s="6"/>
      <c r="DI6037" s="6"/>
      <c r="DJ6037" s="6"/>
    </row>
    <row r="6038" spans="15:114" ht="15" customHeight="1" x14ac:dyDescent="0.15"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6"/>
      <c r="BC6038" s="6"/>
      <c r="BD6038" s="6"/>
      <c r="BE6038" s="6"/>
      <c r="BF6038" s="6"/>
      <c r="BG6038" s="6"/>
      <c r="BH6038" s="6"/>
      <c r="BI6038" s="6"/>
      <c r="BJ6038" s="6"/>
      <c r="BK6038" s="6"/>
      <c r="BL6038" s="6"/>
      <c r="BM6038" s="6"/>
      <c r="BN6038" s="6"/>
      <c r="BO6038" s="6"/>
      <c r="BP6038" s="6"/>
      <c r="BQ6038" s="6"/>
      <c r="BR6038" s="6"/>
      <c r="BS6038" s="6"/>
      <c r="BT6038" s="6"/>
      <c r="BU6038" s="6"/>
      <c r="BV6038" s="6"/>
      <c r="BW6038" s="6"/>
      <c r="BX6038" s="6"/>
      <c r="BY6038" s="6"/>
      <c r="BZ6038" s="6"/>
      <c r="CA6038" s="6"/>
      <c r="CB6038" s="6"/>
      <c r="CC6038" s="6"/>
      <c r="CD6038" s="6"/>
      <c r="CE6038" s="6"/>
      <c r="CF6038" s="6"/>
      <c r="CG6038" s="6"/>
      <c r="CH6038" s="6"/>
      <c r="CI6038" s="6"/>
      <c r="CJ6038" s="6"/>
      <c r="CK6038" s="6"/>
      <c r="CL6038" s="6"/>
      <c r="CM6038" s="6"/>
      <c r="CN6038" s="6"/>
      <c r="CO6038" s="6"/>
      <c r="CP6038" s="6"/>
      <c r="CQ6038" s="6"/>
      <c r="CR6038" s="6"/>
      <c r="CS6038" s="6"/>
      <c r="CT6038" s="6"/>
      <c r="CU6038" s="6"/>
      <c r="CV6038" s="6"/>
      <c r="CW6038" s="6"/>
      <c r="CX6038" s="6"/>
      <c r="CY6038" s="6"/>
      <c r="CZ6038" s="6"/>
      <c r="DA6038" s="6"/>
      <c r="DB6038" s="6"/>
      <c r="DC6038" s="6"/>
      <c r="DD6038" s="6"/>
      <c r="DE6038" s="6"/>
      <c r="DF6038" s="6"/>
      <c r="DG6038" s="6"/>
      <c r="DH6038" s="6"/>
      <c r="DI6038" s="6"/>
      <c r="DJ6038" s="6"/>
    </row>
    <row r="6039" spans="15:114" ht="15" customHeight="1" x14ac:dyDescent="0.15"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6"/>
      <c r="BD6039" s="6"/>
      <c r="BE6039" s="6"/>
      <c r="BF6039" s="6"/>
      <c r="BG6039" s="6"/>
      <c r="BH6039" s="6"/>
      <c r="BI6039" s="6"/>
      <c r="BJ6039" s="6"/>
      <c r="BK6039" s="6"/>
      <c r="BL6039" s="6"/>
      <c r="BM6039" s="6"/>
      <c r="BN6039" s="6"/>
      <c r="BO6039" s="6"/>
      <c r="BP6039" s="6"/>
      <c r="BQ6039" s="6"/>
      <c r="BR6039" s="6"/>
      <c r="BS6039" s="6"/>
      <c r="BT6039" s="6"/>
      <c r="BU6039" s="6"/>
      <c r="BV6039" s="6"/>
      <c r="BW6039" s="6"/>
      <c r="BX6039" s="6"/>
      <c r="BY6039" s="6"/>
      <c r="BZ6039" s="6"/>
      <c r="CA6039" s="6"/>
      <c r="CB6039" s="6"/>
      <c r="CC6039" s="6"/>
      <c r="CD6039" s="6"/>
      <c r="CE6039" s="6"/>
      <c r="CF6039" s="6"/>
      <c r="CG6039" s="6"/>
      <c r="CH6039" s="6"/>
      <c r="CI6039" s="6"/>
      <c r="CJ6039" s="6"/>
      <c r="CK6039" s="6"/>
      <c r="CL6039" s="6"/>
      <c r="CM6039" s="6"/>
      <c r="CN6039" s="6"/>
      <c r="CO6039" s="6"/>
      <c r="CP6039" s="6"/>
      <c r="CQ6039" s="6"/>
      <c r="CR6039" s="6"/>
      <c r="CS6039" s="6"/>
      <c r="CT6039" s="6"/>
      <c r="CU6039" s="6"/>
      <c r="CV6039" s="6"/>
      <c r="CW6039" s="6"/>
      <c r="CX6039" s="6"/>
      <c r="CY6039" s="6"/>
      <c r="CZ6039" s="6"/>
      <c r="DA6039" s="6"/>
      <c r="DB6039" s="6"/>
      <c r="DC6039" s="6"/>
      <c r="DD6039" s="6"/>
      <c r="DE6039" s="6"/>
      <c r="DF6039" s="6"/>
      <c r="DG6039" s="6"/>
      <c r="DH6039" s="6"/>
      <c r="DI6039" s="6"/>
      <c r="DJ6039" s="6"/>
    </row>
    <row r="6040" spans="15:114" ht="15" customHeight="1" x14ac:dyDescent="0.15"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6"/>
      <c r="BD6040" s="6"/>
      <c r="BE6040" s="6"/>
      <c r="BF6040" s="6"/>
      <c r="BG6040" s="6"/>
      <c r="BH6040" s="6"/>
      <c r="BI6040" s="6"/>
      <c r="BJ6040" s="6"/>
      <c r="BK6040" s="6"/>
      <c r="BL6040" s="6"/>
      <c r="BM6040" s="6"/>
      <c r="BN6040" s="6"/>
      <c r="BO6040" s="6"/>
      <c r="BP6040" s="6"/>
      <c r="BQ6040" s="6"/>
      <c r="BR6040" s="6"/>
      <c r="BS6040" s="6"/>
      <c r="BT6040" s="6"/>
      <c r="BU6040" s="6"/>
      <c r="BV6040" s="6"/>
      <c r="BW6040" s="6"/>
      <c r="BX6040" s="6"/>
      <c r="BY6040" s="6"/>
      <c r="BZ6040" s="6"/>
      <c r="CA6040" s="6"/>
      <c r="CB6040" s="6"/>
      <c r="CC6040" s="6"/>
      <c r="CD6040" s="6"/>
      <c r="CE6040" s="6"/>
      <c r="CF6040" s="6"/>
      <c r="CG6040" s="6"/>
      <c r="CH6040" s="6"/>
      <c r="CI6040" s="6"/>
      <c r="CJ6040" s="6"/>
      <c r="CK6040" s="6"/>
      <c r="CL6040" s="6"/>
      <c r="CM6040" s="6"/>
      <c r="CN6040" s="6"/>
      <c r="CO6040" s="6"/>
      <c r="CP6040" s="6"/>
      <c r="CQ6040" s="6"/>
      <c r="CR6040" s="6"/>
      <c r="CS6040" s="6"/>
      <c r="CT6040" s="6"/>
      <c r="CU6040" s="6"/>
      <c r="CV6040" s="6"/>
      <c r="CW6040" s="6"/>
      <c r="CX6040" s="6"/>
      <c r="CY6040" s="6"/>
      <c r="CZ6040" s="6"/>
      <c r="DA6040" s="6"/>
      <c r="DB6040" s="6"/>
      <c r="DC6040" s="6"/>
      <c r="DD6040" s="6"/>
      <c r="DE6040" s="6"/>
      <c r="DF6040" s="6"/>
      <c r="DG6040" s="6"/>
      <c r="DH6040" s="6"/>
      <c r="DI6040" s="6"/>
      <c r="DJ6040" s="6"/>
    </row>
    <row r="6041" spans="15:114" ht="15" customHeight="1" x14ac:dyDescent="0.15"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6"/>
      <c r="BD6041" s="6"/>
      <c r="BE6041" s="6"/>
      <c r="BF6041" s="6"/>
      <c r="BG6041" s="6"/>
      <c r="BH6041" s="6"/>
      <c r="BI6041" s="6"/>
      <c r="BJ6041" s="6"/>
      <c r="BK6041" s="6"/>
      <c r="BL6041" s="6"/>
      <c r="BM6041" s="6"/>
      <c r="BN6041" s="6"/>
      <c r="BO6041" s="6"/>
      <c r="BP6041" s="6"/>
      <c r="BQ6041" s="6"/>
      <c r="BR6041" s="6"/>
      <c r="BS6041" s="6"/>
      <c r="BT6041" s="6"/>
      <c r="BU6041" s="6"/>
      <c r="BV6041" s="6"/>
      <c r="BW6041" s="6"/>
      <c r="BX6041" s="6"/>
      <c r="BY6041" s="6"/>
      <c r="BZ6041" s="6"/>
      <c r="CA6041" s="6"/>
      <c r="CB6041" s="6"/>
      <c r="CC6041" s="6"/>
      <c r="CD6041" s="6"/>
      <c r="CE6041" s="6"/>
      <c r="CF6041" s="6"/>
      <c r="CG6041" s="6"/>
      <c r="CH6041" s="6"/>
      <c r="CI6041" s="6"/>
      <c r="CJ6041" s="6"/>
      <c r="CK6041" s="6"/>
      <c r="CL6041" s="6"/>
      <c r="CM6041" s="6"/>
      <c r="CN6041" s="6"/>
      <c r="CO6041" s="6"/>
      <c r="CP6041" s="6"/>
      <c r="CQ6041" s="6"/>
      <c r="CR6041" s="6"/>
      <c r="CS6041" s="6"/>
      <c r="CT6041" s="6"/>
      <c r="CU6041" s="6"/>
      <c r="CV6041" s="6"/>
      <c r="CW6041" s="6"/>
      <c r="CX6041" s="6"/>
      <c r="CY6041" s="6"/>
      <c r="CZ6041" s="6"/>
      <c r="DA6041" s="6"/>
      <c r="DB6041" s="6"/>
      <c r="DC6041" s="6"/>
      <c r="DD6041" s="6"/>
      <c r="DE6041" s="6"/>
      <c r="DF6041" s="6"/>
      <c r="DG6041" s="6"/>
      <c r="DH6041" s="6"/>
      <c r="DI6041" s="6"/>
      <c r="DJ6041" s="6"/>
    </row>
    <row r="6042" spans="15:114" ht="15" customHeight="1" x14ac:dyDescent="0.15"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6"/>
      <c r="BD6042" s="6"/>
      <c r="BE6042" s="6"/>
      <c r="BF6042" s="6"/>
      <c r="BG6042" s="6"/>
      <c r="BH6042" s="6"/>
      <c r="BI6042" s="6"/>
      <c r="BJ6042" s="6"/>
      <c r="BK6042" s="6"/>
      <c r="BL6042" s="6"/>
      <c r="BM6042" s="6"/>
      <c r="BN6042" s="6"/>
      <c r="BO6042" s="6"/>
      <c r="BP6042" s="6"/>
      <c r="BQ6042" s="6"/>
      <c r="BR6042" s="6"/>
      <c r="BS6042" s="6"/>
      <c r="BT6042" s="6"/>
      <c r="BU6042" s="6"/>
      <c r="BV6042" s="6"/>
      <c r="BW6042" s="6"/>
      <c r="BX6042" s="6"/>
      <c r="BY6042" s="6"/>
      <c r="BZ6042" s="6"/>
      <c r="CA6042" s="6"/>
      <c r="CB6042" s="6"/>
      <c r="CC6042" s="6"/>
      <c r="CD6042" s="6"/>
      <c r="CE6042" s="6"/>
      <c r="CF6042" s="6"/>
      <c r="CG6042" s="6"/>
      <c r="CH6042" s="6"/>
      <c r="CI6042" s="6"/>
      <c r="CJ6042" s="6"/>
      <c r="CK6042" s="6"/>
      <c r="CL6042" s="6"/>
      <c r="CM6042" s="6"/>
      <c r="CN6042" s="6"/>
      <c r="CO6042" s="6"/>
      <c r="CP6042" s="6"/>
      <c r="CQ6042" s="6"/>
      <c r="CR6042" s="6"/>
      <c r="CS6042" s="6"/>
      <c r="CT6042" s="6"/>
      <c r="CU6042" s="6"/>
      <c r="CV6042" s="6"/>
      <c r="CW6042" s="6"/>
      <c r="CX6042" s="6"/>
      <c r="CY6042" s="6"/>
      <c r="CZ6042" s="6"/>
      <c r="DA6042" s="6"/>
      <c r="DB6042" s="6"/>
      <c r="DC6042" s="6"/>
      <c r="DD6042" s="6"/>
      <c r="DE6042" s="6"/>
      <c r="DF6042" s="6"/>
      <c r="DG6042" s="6"/>
      <c r="DH6042" s="6"/>
      <c r="DI6042" s="6"/>
      <c r="DJ6042" s="6"/>
    </row>
    <row r="6043" spans="15:114" ht="15" customHeight="1" x14ac:dyDescent="0.15"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6"/>
      <c r="BD6043" s="6"/>
      <c r="BE6043" s="6"/>
      <c r="BF6043" s="6"/>
      <c r="BG6043" s="6"/>
      <c r="BH6043" s="6"/>
      <c r="BI6043" s="6"/>
      <c r="BJ6043" s="6"/>
      <c r="BK6043" s="6"/>
      <c r="BL6043" s="6"/>
      <c r="BM6043" s="6"/>
      <c r="BN6043" s="6"/>
      <c r="BO6043" s="6"/>
      <c r="BP6043" s="6"/>
      <c r="BQ6043" s="6"/>
      <c r="BR6043" s="6"/>
      <c r="BS6043" s="6"/>
      <c r="BT6043" s="6"/>
      <c r="BU6043" s="6"/>
      <c r="BV6043" s="6"/>
      <c r="BW6043" s="6"/>
      <c r="BX6043" s="6"/>
      <c r="BY6043" s="6"/>
      <c r="BZ6043" s="6"/>
      <c r="CA6043" s="6"/>
      <c r="CB6043" s="6"/>
      <c r="CC6043" s="6"/>
      <c r="CD6043" s="6"/>
      <c r="CE6043" s="6"/>
      <c r="CF6043" s="6"/>
      <c r="CG6043" s="6"/>
      <c r="CH6043" s="6"/>
      <c r="CI6043" s="6"/>
      <c r="CJ6043" s="6"/>
      <c r="CK6043" s="6"/>
      <c r="CL6043" s="6"/>
      <c r="CM6043" s="6"/>
      <c r="CN6043" s="6"/>
      <c r="CO6043" s="6"/>
      <c r="CP6043" s="6"/>
      <c r="CQ6043" s="6"/>
      <c r="CR6043" s="6"/>
      <c r="CS6043" s="6"/>
      <c r="CT6043" s="6"/>
      <c r="CU6043" s="6"/>
      <c r="CV6043" s="6"/>
      <c r="CW6043" s="6"/>
      <c r="CX6043" s="6"/>
      <c r="CY6043" s="6"/>
      <c r="CZ6043" s="6"/>
      <c r="DA6043" s="6"/>
      <c r="DB6043" s="6"/>
      <c r="DC6043" s="6"/>
      <c r="DD6043" s="6"/>
      <c r="DE6043" s="6"/>
      <c r="DF6043" s="6"/>
      <c r="DG6043" s="6"/>
      <c r="DH6043" s="6"/>
      <c r="DI6043" s="6"/>
      <c r="DJ6043" s="6"/>
    </row>
    <row r="6044" spans="15:114" ht="15" customHeight="1" x14ac:dyDescent="0.15"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6"/>
      <c r="BD6044" s="6"/>
      <c r="BE6044" s="6"/>
      <c r="BF6044" s="6"/>
      <c r="BG6044" s="6"/>
      <c r="BH6044" s="6"/>
      <c r="BI6044" s="6"/>
      <c r="BJ6044" s="6"/>
      <c r="BK6044" s="6"/>
      <c r="BL6044" s="6"/>
      <c r="BM6044" s="6"/>
      <c r="BN6044" s="6"/>
      <c r="BO6044" s="6"/>
      <c r="BP6044" s="6"/>
      <c r="BQ6044" s="6"/>
      <c r="BR6044" s="6"/>
      <c r="BS6044" s="6"/>
      <c r="BT6044" s="6"/>
      <c r="BU6044" s="6"/>
      <c r="BV6044" s="6"/>
      <c r="BW6044" s="6"/>
      <c r="BX6044" s="6"/>
      <c r="BY6044" s="6"/>
      <c r="BZ6044" s="6"/>
      <c r="CA6044" s="6"/>
      <c r="CB6044" s="6"/>
      <c r="CC6044" s="6"/>
      <c r="CD6044" s="6"/>
      <c r="CE6044" s="6"/>
      <c r="CF6044" s="6"/>
      <c r="CG6044" s="6"/>
      <c r="CH6044" s="6"/>
      <c r="CI6044" s="6"/>
      <c r="CJ6044" s="6"/>
      <c r="CK6044" s="6"/>
      <c r="CL6044" s="6"/>
      <c r="CM6044" s="6"/>
      <c r="CN6044" s="6"/>
      <c r="CO6044" s="6"/>
      <c r="CP6044" s="6"/>
      <c r="CQ6044" s="6"/>
      <c r="CR6044" s="6"/>
      <c r="CS6044" s="6"/>
      <c r="CT6044" s="6"/>
      <c r="CU6044" s="6"/>
      <c r="CV6044" s="6"/>
      <c r="CW6044" s="6"/>
      <c r="CX6044" s="6"/>
      <c r="CY6044" s="6"/>
      <c r="CZ6044" s="6"/>
      <c r="DA6044" s="6"/>
      <c r="DB6044" s="6"/>
      <c r="DC6044" s="6"/>
      <c r="DD6044" s="6"/>
      <c r="DE6044" s="6"/>
      <c r="DF6044" s="6"/>
      <c r="DG6044" s="6"/>
      <c r="DH6044" s="6"/>
      <c r="DI6044" s="6"/>
      <c r="DJ6044" s="6"/>
    </row>
    <row r="6045" spans="15:114" ht="15" customHeight="1" x14ac:dyDescent="0.15"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6"/>
      <c r="BD6045" s="6"/>
      <c r="BE6045" s="6"/>
      <c r="BF6045" s="6"/>
      <c r="BG6045" s="6"/>
      <c r="BH6045" s="6"/>
      <c r="BI6045" s="6"/>
      <c r="BJ6045" s="6"/>
      <c r="BK6045" s="6"/>
      <c r="BL6045" s="6"/>
      <c r="BM6045" s="6"/>
      <c r="BN6045" s="6"/>
      <c r="BO6045" s="6"/>
      <c r="BP6045" s="6"/>
      <c r="BQ6045" s="6"/>
      <c r="BR6045" s="6"/>
      <c r="BS6045" s="6"/>
      <c r="BT6045" s="6"/>
      <c r="BU6045" s="6"/>
      <c r="BV6045" s="6"/>
      <c r="BW6045" s="6"/>
      <c r="BX6045" s="6"/>
      <c r="BY6045" s="6"/>
      <c r="BZ6045" s="6"/>
      <c r="CA6045" s="6"/>
      <c r="CB6045" s="6"/>
      <c r="CC6045" s="6"/>
      <c r="CD6045" s="6"/>
      <c r="CE6045" s="6"/>
      <c r="CF6045" s="6"/>
      <c r="CG6045" s="6"/>
      <c r="CH6045" s="6"/>
      <c r="CI6045" s="6"/>
      <c r="CJ6045" s="6"/>
      <c r="CK6045" s="6"/>
      <c r="CL6045" s="6"/>
      <c r="CM6045" s="6"/>
      <c r="CN6045" s="6"/>
      <c r="CO6045" s="6"/>
      <c r="CP6045" s="6"/>
      <c r="CQ6045" s="6"/>
      <c r="CR6045" s="6"/>
      <c r="CS6045" s="6"/>
      <c r="CT6045" s="6"/>
      <c r="CU6045" s="6"/>
      <c r="CV6045" s="6"/>
      <c r="CW6045" s="6"/>
      <c r="CX6045" s="6"/>
      <c r="CY6045" s="6"/>
      <c r="CZ6045" s="6"/>
      <c r="DA6045" s="6"/>
      <c r="DB6045" s="6"/>
      <c r="DC6045" s="6"/>
      <c r="DD6045" s="6"/>
      <c r="DE6045" s="6"/>
      <c r="DF6045" s="6"/>
      <c r="DG6045" s="6"/>
      <c r="DH6045" s="6"/>
      <c r="DI6045" s="6"/>
      <c r="DJ6045" s="6"/>
    </row>
    <row r="6046" spans="15:114" ht="15" customHeight="1" x14ac:dyDescent="0.15"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6"/>
      <c r="BD6046" s="6"/>
      <c r="BE6046" s="6"/>
      <c r="BF6046" s="6"/>
      <c r="BG6046" s="6"/>
      <c r="BH6046" s="6"/>
      <c r="BI6046" s="6"/>
      <c r="BJ6046" s="6"/>
      <c r="BK6046" s="6"/>
      <c r="BL6046" s="6"/>
      <c r="BM6046" s="6"/>
      <c r="BN6046" s="6"/>
      <c r="BO6046" s="6"/>
      <c r="BP6046" s="6"/>
      <c r="BQ6046" s="6"/>
      <c r="BR6046" s="6"/>
      <c r="BS6046" s="6"/>
      <c r="BT6046" s="6"/>
      <c r="BU6046" s="6"/>
      <c r="BV6046" s="6"/>
      <c r="BW6046" s="6"/>
      <c r="BX6046" s="6"/>
      <c r="BY6046" s="6"/>
      <c r="BZ6046" s="6"/>
      <c r="CA6046" s="6"/>
      <c r="CB6046" s="6"/>
      <c r="CC6046" s="6"/>
      <c r="CD6046" s="6"/>
      <c r="CE6046" s="6"/>
      <c r="CF6046" s="6"/>
      <c r="CG6046" s="6"/>
      <c r="CH6046" s="6"/>
      <c r="CI6046" s="6"/>
      <c r="CJ6046" s="6"/>
      <c r="CK6046" s="6"/>
      <c r="CL6046" s="6"/>
      <c r="CM6046" s="6"/>
      <c r="CN6046" s="6"/>
      <c r="CO6046" s="6"/>
      <c r="CP6046" s="6"/>
      <c r="CQ6046" s="6"/>
      <c r="CR6046" s="6"/>
      <c r="CS6046" s="6"/>
      <c r="CT6046" s="6"/>
      <c r="CU6046" s="6"/>
      <c r="CV6046" s="6"/>
      <c r="CW6046" s="6"/>
      <c r="CX6046" s="6"/>
      <c r="CY6046" s="6"/>
      <c r="CZ6046" s="6"/>
      <c r="DA6046" s="6"/>
      <c r="DB6046" s="6"/>
      <c r="DC6046" s="6"/>
      <c r="DD6046" s="6"/>
      <c r="DE6046" s="6"/>
      <c r="DF6046" s="6"/>
      <c r="DG6046" s="6"/>
      <c r="DH6046" s="6"/>
      <c r="DI6046" s="6"/>
      <c r="DJ6046" s="6"/>
    </row>
    <row r="6047" spans="15:114" ht="15" customHeight="1" x14ac:dyDescent="0.15"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6"/>
      <c r="BD6047" s="6"/>
      <c r="BE6047" s="6"/>
      <c r="BF6047" s="6"/>
      <c r="BG6047" s="6"/>
      <c r="BH6047" s="6"/>
      <c r="BI6047" s="6"/>
      <c r="BJ6047" s="6"/>
      <c r="BK6047" s="6"/>
      <c r="BL6047" s="6"/>
      <c r="BM6047" s="6"/>
      <c r="BN6047" s="6"/>
      <c r="BO6047" s="6"/>
      <c r="BP6047" s="6"/>
      <c r="BQ6047" s="6"/>
      <c r="BR6047" s="6"/>
      <c r="BS6047" s="6"/>
      <c r="BT6047" s="6"/>
      <c r="BU6047" s="6"/>
      <c r="BV6047" s="6"/>
      <c r="BW6047" s="6"/>
      <c r="BX6047" s="6"/>
      <c r="BY6047" s="6"/>
      <c r="BZ6047" s="6"/>
      <c r="CA6047" s="6"/>
      <c r="CB6047" s="6"/>
      <c r="CC6047" s="6"/>
      <c r="CD6047" s="6"/>
      <c r="CE6047" s="6"/>
      <c r="CF6047" s="6"/>
      <c r="CG6047" s="6"/>
      <c r="CH6047" s="6"/>
      <c r="CI6047" s="6"/>
      <c r="CJ6047" s="6"/>
      <c r="CK6047" s="6"/>
      <c r="CL6047" s="6"/>
      <c r="CM6047" s="6"/>
      <c r="CN6047" s="6"/>
      <c r="CO6047" s="6"/>
      <c r="CP6047" s="6"/>
      <c r="CQ6047" s="6"/>
      <c r="CR6047" s="6"/>
      <c r="CS6047" s="6"/>
      <c r="CT6047" s="6"/>
      <c r="CU6047" s="6"/>
      <c r="CV6047" s="6"/>
      <c r="CW6047" s="6"/>
      <c r="CX6047" s="6"/>
      <c r="CY6047" s="6"/>
      <c r="CZ6047" s="6"/>
      <c r="DA6047" s="6"/>
      <c r="DB6047" s="6"/>
      <c r="DC6047" s="6"/>
      <c r="DD6047" s="6"/>
      <c r="DE6047" s="6"/>
      <c r="DF6047" s="6"/>
      <c r="DG6047" s="6"/>
      <c r="DH6047" s="6"/>
      <c r="DI6047" s="6"/>
      <c r="DJ6047" s="6"/>
    </row>
    <row r="6048" spans="15:114" ht="15" customHeight="1" x14ac:dyDescent="0.15"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  <c r="BH6048" s="6"/>
      <c r="BI6048" s="6"/>
      <c r="BJ6048" s="6"/>
      <c r="BK6048" s="6"/>
      <c r="BL6048" s="6"/>
      <c r="BM6048" s="6"/>
      <c r="BN6048" s="6"/>
      <c r="BO6048" s="6"/>
      <c r="BP6048" s="6"/>
      <c r="BQ6048" s="6"/>
      <c r="BR6048" s="6"/>
      <c r="BS6048" s="6"/>
      <c r="BT6048" s="6"/>
      <c r="BU6048" s="6"/>
      <c r="BV6048" s="6"/>
      <c r="BW6048" s="6"/>
      <c r="BX6048" s="6"/>
      <c r="BY6048" s="6"/>
      <c r="BZ6048" s="6"/>
      <c r="CA6048" s="6"/>
      <c r="CB6048" s="6"/>
      <c r="CC6048" s="6"/>
      <c r="CD6048" s="6"/>
      <c r="CE6048" s="6"/>
      <c r="CF6048" s="6"/>
      <c r="CG6048" s="6"/>
      <c r="CH6048" s="6"/>
      <c r="CI6048" s="6"/>
      <c r="CJ6048" s="6"/>
      <c r="CK6048" s="6"/>
      <c r="CL6048" s="6"/>
      <c r="CM6048" s="6"/>
      <c r="CN6048" s="6"/>
      <c r="CO6048" s="6"/>
      <c r="CP6048" s="6"/>
      <c r="CQ6048" s="6"/>
      <c r="CR6048" s="6"/>
      <c r="CS6048" s="6"/>
      <c r="CT6048" s="6"/>
      <c r="CU6048" s="6"/>
      <c r="CV6048" s="6"/>
      <c r="CW6048" s="6"/>
      <c r="CX6048" s="6"/>
      <c r="CY6048" s="6"/>
      <c r="CZ6048" s="6"/>
      <c r="DA6048" s="6"/>
      <c r="DB6048" s="6"/>
      <c r="DC6048" s="6"/>
      <c r="DD6048" s="6"/>
      <c r="DE6048" s="6"/>
      <c r="DF6048" s="6"/>
      <c r="DG6048" s="6"/>
      <c r="DH6048" s="6"/>
      <c r="DI6048" s="6"/>
      <c r="DJ6048" s="6"/>
    </row>
    <row r="6049" spans="15:114" ht="15" customHeight="1" x14ac:dyDescent="0.15"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  <c r="BH6049" s="6"/>
      <c r="BI6049" s="6"/>
      <c r="BJ6049" s="6"/>
      <c r="BK6049" s="6"/>
      <c r="BL6049" s="6"/>
      <c r="BM6049" s="6"/>
      <c r="BN6049" s="6"/>
      <c r="BO6049" s="6"/>
      <c r="BP6049" s="6"/>
      <c r="BQ6049" s="6"/>
      <c r="BR6049" s="6"/>
      <c r="BS6049" s="6"/>
      <c r="BT6049" s="6"/>
      <c r="BU6049" s="6"/>
      <c r="BV6049" s="6"/>
      <c r="BW6049" s="6"/>
      <c r="BX6049" s="6"/>
      <c r="BY6049" s="6"/>
      <c r="BZ6049" s="6"/>
      <c r="CA6049" s="6"/>
      <c r="CB6049" s="6"/>
      <c r="CC6049" s="6"/>
      <c r="CD6049" s="6"/>
      <c r="CE6049" s="6"/>
      <c r="CF6049" s="6"/>
      <c r="CG6049" s="6"/>
      <c r="CH6049" s="6"/>
      <c r="CI6049" s="6"/>
      <c r="CJ6049" s="6"/>
      <c r="CK6049" s="6"/>
      <c r="CL6049" s="6"/>
      <c r="CM6049" s="6"/>
      <c r="CN6049" s="6"/>
      <c r="CO6049" s="6"/>
      <c r="CP6049" s="6"/>
      <c r="CQ6049" s="6"/>
      <c r="CR6049" s="6"/>
      <c r="CS6049" s="6"/>
      <c r="CT6049" s="6"/>
      <c r="CU6049" s="6"/>
      <c r="CV6049" s="6"/>
      <c r="CW6049" s="6"/>
      <c r="CX6049" s="6"/>
      <c r="CY6049" s="6"/>
      <c r="CZ6049" s="6"/>
      <c r="DA6049" s="6"/>
      <c r="DB6049" s="6"/>
      <c r="DC6049" s="6"/>
      <c r="DD6049" s="6"/>
      <c r="DE6049" s="6"/>
      <c r="DF6049" s="6"/>
      <c r="DG6049" s="6"/>
      <c r="DH6049" s="6"/>
      <c r="DI6049" s="6"/>
      <c r="DJ6049" s="6"/>
    </row>
    <row r="6050" spans="15:114" ht="15" customHeight="1" x14ac:dyDescent="0.15"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6"/>
      <c r="BD6050" s="6"/>
      <c r="BE6050" s="6"/>
      <c r="BF6050" s="6"/>
      <c r="BG6050" s="6"/>
      <c r="BH6050" s="6"/>
      <c r="BI6050" s="6"/>
      <c r="BJ6050" s="6"/>
      <c r="BK6050" s="6"/>
      <c r="BL6050" s="6"/>
      <c r="BM6050" s="6"/>
      <c r="BN6050" s="6"/>
      <c r="BO6050" s="6"/>
      <c r="BP6050" s="6"/>
      <c r="BQ6050" s="6"/>
      <c r="BR6050" s="6"/>
      <c r="BS6050" s="6"/>
      <c r="BT6050" s="6"/>
      <c r="BU6050" s="6"/>
      <c r="BV6050" s="6"/>
      <c r="BW6050" s="6"/>
      <c r="BX6050" s="6"/>
      <c r="BY6050" s="6"/>
      <c r="BZ6050" s="6"/>
      <c r="CA6050" s="6"/>
      <c r="CB6050" s="6"/>
      <c r="CC6050" s="6"/>
      <c r="CD6050" s="6"/>
      <c r="CE6050" s="6"/>
      <c r="CF6050" s="6"/>
      <c r="CG6050" s="6"/>
      <c r="CH6050" s="6"/>
      <c r="CI6050" s="6"/>
      <c r="CJ6050" s="6"/>
      <c r="CK6050" s="6"/>
      <c r="CL6050" s="6"/>
      <c r="CM6050" s="6"/>
      <c r="CN6050" s="6"/>
      <c r="CO6050" s="6"/>
      <c r="CP6050" s="6"/>
      <c r="CQ6050" s="6"/>
      <c r="CR6050" s="6"/>
      <c r="CS6050" s="6"/>
      <c r="CT6050" s="6"/>
      <c r="CU6050" s="6"/>
      <c r="CV6050" s="6"/>
      <c r="CW6050" s="6"/>
      <c r="CX6050" s="6"/>
      <c r="CY6050" s="6"/>
      <c r="CZ6050" s="6"/>
      <c r="DA6050" s="6"/>
      <c r="DB6050" s="6"/>
      <c r="DC6050" s="6"/>
      <c r="DD6050" s="6"/>
      <c r="DE6050" s="6"/>
      <c r="DF6050" s="6"/>
      <c r="DG6050" s="6"/>
      <c r="DH6050" s="6"/>
      <c r="DI6050" s="6"/>
      <c r="DJ6050" s="6"/>
    </row>
    <row r="6051" spans="15:114" ht="15" customHeight="1" x14ac:dyDescent="0.15"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  <c r="BH6051" s="6"/>
      <c r="BI6051" s="6"/>
      <c r="BJ6051" s="6"/>
      <c r="BK6051" s="6"/>
      <c r="BL6051" s="6"/>
      <c r="BM6051" s="6"/>
      <c r="BN6051" s="6"/>
      <c r="BO6051" s="6"/>
      <c r="BP6051" s="6"/>
      <c r="BQ6051" s="6"/>
      <c r="BR6051" s="6"/>
      <c r="BS6051" s="6"/>
      <c r="BT6051" s="6"/>
      <c r="BU6051" s="6"/>
      <c r="BV6051" s="6"/>
      <c r="BW6051" s="6"/>
      <c r="BX6051" s="6"/>
      <c r="BY6051" s="6"/>
      <c r="BZ6051" s="6"/>
      <c r="CA6051" s="6"/>
      <c r="CB6051" s="6"/>
      <c r="CC6051" s="6"/>
      <c r="CD6051" s="6"/>
      <c r="CE6051" s="6"/>
      <c r="CF6051" s="6"/>
      <c r="CG6051" s="6"/>
      <c r="CH6051" s="6"/>
      <c r="CI6051" s="6"/>
      <c r="CJ6051" s="6"/>
      <c r="CK6051" s="6"/>
      <c r="CL6051" s="6"/>
      <c r="CM6051" s="6"/>
      <c r="CN6051" s="6"/>
      <c r="CO6051" s="6"/>
      <c r="CP6051" s="6"/>
      <c r="CQ6051" s="6"/>
      <c r="CR6051" s="6"/>
      <c r="CS6051" s="6"/>
      <c r="CT6051" s="6"/>
      <c r="CU6051" s="6"/>
      <c r="CV6051" s="6"/>
      <c r="CW6051" s="6"/>
      <c r="CX6051" s="6"/>
      <c r="CY6051" s="6"/>
      <c r="CZ6051" s="6"/>
      <c r="DA6051" s="6"/>
      <c r="DB6051" s="6"/>
      <c r="DC6051" s="6"/>
      <c r="DD6051" s="6"/>
      <c r="DE6051" s="6"/>
      <c r="DF6051" s="6"/>
      <c r="DG6051" s="6"/>
      <c r="DH6051" s="6"/>
      <c r="DI6051" s="6"/>
      <c r="DJ6051" s="6"/>
    </row>
    <row r="6052" spans="15:114" ht="15" customHeight="1" x14ac:dyDescent="0.15"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6"/>
      <c r="BD6052" s="6"/>
      <c r="BE6052" s="6"/>
      <c r="BF6052" s="6"/>
      <c r="BG6052" s="6"/>
      <c r="BH6052" s="6"/>
      <c r="BI6052" s="6"/>
      <c r="BJ6052" s="6"/>
      <c r="BK6052" s="6"/>
      <c r="BL6052" s="6"/>
      <c r="BM6052" s="6"/>
      <c r="BN6052" s="6"/>
      <c r="BO6052" s="6"/>
      <c r="BP6052" s="6"/>
      <c r="BQ6052" s="6"/>
      <c r="BR6052" s="6"/>
      <c r="BS6052" s="6"/>
      <c r="BT6052" s="6"/>
      <c r="BU6052" s="6"/>
      <c r="BV6052" s="6"/>
      <c r="BW6052" s="6"/>
      <c r="BX6052" s="6"/>
      <c r="BY6052" s="6"/>
      <c r="BZ6052" s="6"/>
      <c r="CA6052" s="6"/>
      <c r="CB6052" s="6"/>
      <c r="CC6052" s="6"/>
      <c r="CD6052" s="6"/>
      <c r="CE6052" s="6"/>
      <c r="CF6052" s="6"/>
      <c r="CG6052" s="6"/>
      <c r="CH6052" s="6"/>
      <c r="CI6052" s="6"/>
      <c r="CJ6052" s="6"/>
      <c r="CK6052" s="6"/>
      <c r="CL6052" s="6"/>
      <c r="CM6052" s="6"/>
      <c r="CN6052" s="6"/>
      <c r="CO6052" s="6"/>
      <c r="CP6052" s="6"/>
      <c r="CQ6052" s="6"/>
      <c r="CR6052" s="6"/>
      <c r="CS6052" s="6"/>
      <c r="CT6052" s="6"/>
      <c r="CU6052" s="6"/>
      <c r="CV6052" s="6"/>
      <c r="CW6052" s="6"/>
      <c r="CX6052" s="6"/>
      <c r="CY6052" s="6"/>
      <c r="CZ6052" s="6"/>
      <c r="DA6052" s="6"/>
      <c r="DB6052" s="6"/>
      <c r="DC6052" s="6"/>
      <c r="DD6052" s="6"/>
      <c r="DE6052" s="6"/>
      <c r="DF6052" s="6"/>
      <c r="DG6052" s="6"/>
      <c r="DH6052" s="6"/>
      <c r="DI6052" s="6"/>
      <c r="DJ6052" s="6"/>
    </row>
    <row r="6053" spans="15:114" ht="15" customHeight="1" x14ac:dyDescent="0.15"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6"/>
      <c r="BD6053" s="6"/>
      <c r="BE6053" s="6"/>
      <c r="BF6053" s="6"/>
      <c r="BG6053" s="6"/>
      <c r="BH6053" s="6"/>
      <c r="BI6053" s="6"/>
      <c r="BJ6053" s="6"/>
      <c r="BK6053" s="6"/>
      <c r="BL6053" s="6"/>
      <c r="BM6053" s="6"/>
      <c r="BN6053" s="6"/>
      <c r="BO6053" s="6"/>
      <c r="BP6053" s="6"/>
      <c r="BQ6053" s="6"/>
      <c r="BR6053" s="6"/>
      <c r="BS6053" s="6"/>
      <c r="BT6053" s="6"/>
      <c r="BU6053" s="6"/>
      <c r="BV6053" s="6"/>
      <c r="BW6053" s="6"/>
      <c r="BX6053" s="6"/>
      <c r="BY6053" s="6"/>
      <c r="BZ6053" s="6"/>
      <c r="CA6053" s="6"/>
      <c r="CB6053" s="6"/>
      <c r="CC6053" s="6"/>
      <c r="CD6053" s="6"/>
      <c r="CE6053" s="6"/>
      <c r="CF6053" s="6"/>
      <c r="CG6053" s="6"/>
      <c r="CH6053" s="6"/>
      <c r="CI6053" s="6"/>
      <c r="CJ6053" s="6"/>
      <c r="CK6053" s="6"/>
      <c r="CL6053" s="6"/>
      <c r="CM6053" s="6"/>
      <c r="CN6053" s="6"/>
      <c r="CO6053" s="6"/>
      <c r="CP6053" s="6"/>
      <c r="CQ6053" s="6"/>
      <c r="CR6053" s="6"/>
      <c r="CS6053" s="6"/>
      <c r="CT6053" s="6"/>
      <c r="CU6053" s="6"/>
      <c r="CV6053" s="6"/>
      <c r="CW6053" s="6"/>
      <c r="CX6053" s="6"/>
      <c r="CY6053" s="6"/>
      <c r="CZ6053" s="6"/>
      <c r="DA6053" s="6"/>
      <c r="DB6053" s="6"/>
      <c r="DC6053" s="6"/>
      <c r="DD6053" s="6"/>
      <c r="DE6053" s="6"/>
      <c r="DF6053" s="6"/>
      <c r="DG6053" s="6"/>
      <c r="DH6053" s="6"/>
      <c r="DI6053" s="6"/>
      <c r="DJ6053" s="6"/>
    </row>
    <row r="6054" spans="15:114" ht="15" customHeight="1" x14ac:dyDescent="0.15"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6"/>
      <c r="BD6054" s="6"/>
      <c r="BE6054" s="6"/>
      <c r="BF6054" s="6"/>
      <c r="BG6054" s="6"/>
      <c r="BH6054" s="6"/>
      <c r="BI6054" s="6"/>
      <c r="BJ6054" s="6"/>
      <c r="BK6054" s="6"/>
      <c r="BL6054" s="6"/>
      <c r="BM6054" s="6"/>
      <c r="BN6054" s="6"/>
      <c r="BO6054" s="6"/>
      <c r="BP6054" s="6"/>
      <c r="BQ6054" s="6"/>
      <c r="BR6054" s="6"/>
      <c r="BS6054" s="6"/>
      <c r="BT6054" s="6"/>
      <c r="BU6054" s="6"/>
      <c r="BV6054" s="6"/>
      <c r="BW6054" s="6"/>
      <c r="BX6054" s="6"/>
      <c r="BY6054" s="6"/>
      <c r="BZ6054" s="6"/>
      <c r="CA6054" s="6"/>
      <c r="CB6054" s="6"/>
      <c r="CC6054" s="6"/>
      <c r="CD6054" s="6"/>
      <c r="CE6054" s="6"/>
      <c r="CF6054" s="6"/>
      <c r="CG6054" s="6"/>
      <c r="CH6054" s="6"/>
      <c r="CI6054" s="6"/>
      <c r="CJ6054" s="6"/>
      <c r="CK6054" s="6"/>
      <c r="CL6054" s="6"/>
      <c r="CM6054" s="6"/>
      <c r="CN6054" s="6"/>
      <c r="CO6054" s="6"/>
      <c r="CP6054" s="6"/>
      <c r="CQ6054" s="6"/>
      <c r="CR6054" s="6"/>
      <c r="CS6054" s="6"/>
      <c r="CT6054" s="6"/>
      <c r="CU6054" s="6"/>
      <c r="CV6054" s="6"/>
      <c r="CW6054" s="6"/>
      <c r="CX6054" s="6"/>
      <c r="CY6054" s="6"/>
      <c r="CZ6054" s="6"/>
      <c r="DA6054" s="6"/>
      <c r="DB6054" s="6"/>
      <c r="DC6054" s="6"/>
      <c r="DD6054" s="6"/>
      <c r="DE6054" s="6"/>
      <c r="DF6054" s="6"/>
      <c r="DG6054" s="6"/>
      <c r="DH6054" s="6"/>
      <c r="DI6054" s="6"/>
      <c r="DJ6054" s="6"/>
    </row>
    <row r="6055" spans="15:114" ht="15" customHeight="1" x14ac:dyDescent="0.15"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6"/>
      <c r="BD6055" s="6"/>
      <c r="BE6055" s="6"/>
      <c r="BF6055" s="6"/>
      <c r="BG6055" s="6"/>
      <c r="BH6055" s="6"/>
      <c r="BI6055" s="6"/>
      <c r="BJ6055" s="6"/>
      <c r="BK6055" s="6"/>
      <c r="BL6055" s="6"/>
      <c r="BM6055" s="6"/>
      <c r="BN6055" s="6"/>
      <c r="BO6055" s="6"/>
      <c r="BP6055" s="6"/>
      <c r="BQ6055" s="6"/>
      <c r="BR6055" s="6"/>
      <c r="BS6055" s="6"/>
      <c r="BT6055" s="6"/>
      <c r="BU6055" s="6"/>
      <c r="BV6055" s="6"/>
      <c r="BW6055" s="6"/>
      <c r="BX6055" s="6"/>
      <c r="BY6055" s="6"/>
      <c r="BZ6055" s="6"/>
      <c r="CA6055" s="6"/>
      <c r="CB6055" s="6"/>
      <c r="CC6055" s="6"/>
      <c r="CD6055" s="6"/>
      <c r="CE6055" s="6"/>
      <c r="CF6055" s="6"/>
      <c r="CG6055" s="6"/>
      <c r="CH6055" s="6"/>
      <c r="CI6055" s="6"/>
      <c r="CJ6055" s="6"/>
      <c r="CK6055" s="6"/>
      <c r="CL6055" s="6"/>
      <c r="CM6055" s="6"/>
      <c r="CN6055" s="6"/>
      <c r="CO6055" s="6"/>
      <c r="CP6055" s="6"/>
      <c r="CQ6055" s="6"/>
      <c r="CR6055" s="6"/>
      <c r="CS6055" s="6"/>
      <c r="CT6055" s="6"/>
      <c r="CU6055" s="6"/>
      <c r="CV6055" s="6"/>
      <c r="CW6055" s="6"/>
      <c r="CX6055" s="6"/>
      <c r="CY6055" s="6"/>
      <c r="CZ6055" s="6"/>
      <c r="DA6055" s="6"/>
      <c r="DB6055" s="6"/>
      <c r="DC6055" s="6"/>
      <c r="DD6055" s="6"/>
      <c r="DE6055" s="6"/>
      <c r="DF6055" s="6"/>
      <c r="DG6055" s="6"/>
      <c r="DH6055" s="6"/>
      <c r="DI6055" s="6"/>
      <c r="DJ6055" s="6"/>
    </row>
    <row r="6056" spans="15:114" ht="15" customHeight="1" x14ac:dyDescent="0.15"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6"/>
      <c r="BD6056" s="6"/>
      <c r="BE6056" s="6"/>
      <c r="BF6056" s="6"/>
      <c r="BG6056" s="6"/>
      <c r="BH6056" s="6"/>
      <c r="BI6056" s="6"/>
      <c r="BJ6056" s="6"/>
      <c r="BK6056" s="6"/>
      <c r="BL6056" s="6"/>
      <c r="BM6056" s="6"/>
      <c r="BN6056" s="6"/>
      <c r="BO6056" s="6"/>
      <c r="BP6056" s="6"/>
      <c r="BQ6056" s="6"/>
      <c r="BR6056" s="6"/>
      <c r="BS6056" s="6"/>
      <c r="BT6056" s="6"/>
      <c r="BU6056" s="6"/>
      <c r="BV6056" s="6"/>
      <c r="BW6056" s="6"/>
      <c r="BX6056" s="6"/>
      <c r="BY6056" s="6"/>
      <c r="BZ6056" s="6"/>
      <c r="CA6056" s="6"/>
      <c r="CB6056" s="6"/>
      <c r="CC6056" s="6"/>
      <c r="CD6056" s="6"/>
      <c r="CE6056" s="6"/>
      <c r="CF6056" s="6"/>
      <c r="CG6056" s="6"/>
      <c r="CH6056" s="6"/>
      <c r="CI6056" s="6"/>
      <c r="CJ6056" s="6"/>
      <c r="CK6056" s="6"/>
      <c r="CL6056" s="6"/>
      <c r="CM6056" s="6"/>
      <c r="CN6056" s="6"/>
      <c r="CO6056" s="6"/>
      <c r="CP6056" s="6"/>
      <c r="CQ6056" s="6"/>
      <c r="CR6056" s="6"/>
      <c r="CS6056" s="6"/>
      <c r="CT6056" s="6"/>
      <c r="CU6056" s="6"/>
      <c r="CV6056" s="6"/>
      <c r="CW6056" s="6"/>
      <c r="CX6056" s="6"/>
      <c r="CY6056" s="6"/>
      <c r="CZ6056" s="6"/>
      <c r="DA6056" s="6"/>
      <c r="DB6056" s="6"/>
      <c r="DC6056" s="6"/>
      <c r="DD6056" s="6"/>
      <c r="DE6056" s="6"/>
      <c r="DF6056" s="6"/>
      <c r="DG6056" s="6"/>
      <c r="DH6056" s="6"/>
      <c r="DI6056" s="6"/>
      <c r="DJ6056" s="6"/>
    </row>
    <row r="6057" spans="15:114" ht="15" customHeight="1" x14ac:dyDescent="0.15"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6"/>
      <c r="BD6057" s="6"/>
      <c r="BE6057" s="6"/>
      <c r="BF6057" s="6"/>
      <c r="BG6057" s="6"/>
      <c r="BH6057" s="6"/>
      <c r="BI6057" s="6"/>
      <c r="BJ6057" s="6"/>
      <c r="BK6057" s="6"/>
      <c r="BL6057" s="6"/>
      <c r="BM6057" s="6"/>
      <c r="BN6057" s="6"/>
      <c r="BO6057" s="6"/>
      <c r="BP6057" s="6"/>
      <c r="BQ6057" s="6"/>
      <c r="BR6057" s="6"/>
      <c r="BS6057" s="6"/>
      <c r="BT6057" s="6"/>
      <c r="BU6057" s="6"/>
      <c r="BV6057" s="6"/>
      <c r="BW6057" s="6"/>
      <c r="BX6057" s="6"/>
      <c r="BY6057" s="6"/>
      <c r="BZ6057" s="6"/>
      <c r="CA6057" s="6"/>
      <c r="CB6057" s="6"/>
      <c r="CC6057" s="6"/>
      <c r="CD6057" s="6"/>
      <c r="CE6057" s="6"/>
      <c r="CF6057" s="6"/>
      <c r="CG6057" s="6"/>
      <c r="CH6057" s="6"/>
      <c r="CI6057" s="6"/>
      <c r="CJ6057" s="6"/>
      <c r="CK6057" s="6"/>
      <c r="CL6057" s="6"/>
      <c r="CM6057" s="6"/>
      <c r="CN6057" s="6"/>
      <c r="CO6057" s="6"/>
      <c r="CP6057" s="6"/>
      <c r="CQ6057" s="6"/>
      <c r="CR6057" s="6"/>
      <c r="CS6057" s="6"/>
      <c r="CT6057" s="6"/>
      <c r="CU6057" s="6"/>
      <c r="CV6057" s="6"/>
      <c r="CW6057" s="6"/>
      <c r="CX6057" s="6"/>
      <c r="CY6057" s="6"/>
      <c r="CZ6057" s="6"/>
      <c r="DA6057" s="6"/>
      <c r="DB6057" s="6"/>
      <c r="DC6057" s="6"/>
      <c r="DD6057" s="6"/>
      <c r="DE6057" s="6"/>
      <c r="DF6057" s="6"/>
      <c r="DG6057" s="6"/>
      <c r="DH6057" s="6"/>
      <c r="DI6057" s="6"/>
      <c r="DJ6057" s="6"/>
    </row>
    <row r="6058" spans="15:114" ht="15" customHeight="1" x14ac:dyDescent="0.15"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6"/>
      <c r="BD6058" s="6"/>
      <c r="BE6058" s="6"/>
      <c r="BF6058" s="6"/>
      <c r="BG6058" s="6"/>
      <c r="BH6058" s="6"/>
      <c r="BI6058" s="6"/>
      <c r="BJ6058" s="6"/>
      <c r="BK6058" s="6"/>
      <c r="BL6058" s="6"/>
      <c r="BM6058" s="6"/>
      <c r="BN6058" s="6"/>
      <c r="BO6058" s="6"/>
      <c r="BP6058" s="6"/>
      <c r="BQ6058" s="6"/>
      <c r="BR6058" s="6"/>
      <c r="BS6058" s="6"/>
      <c r="BT6058" s="6"/>
      <c r="BU6058" s="6"/>
      <c r="BV6058" s="6"/>
      <c r="BW6058" s="6"/>
      <c r="BX6058" s="6"/>
      <c r="BY6058" s="6"/>
      <c r="BZ6058" s="6"/>
      <c r="CA6058" s="6"/>
      <c r="CB6058" s="6"/>
      <c r="CC6058" s="6"/>
      <c r="CD6058" s="6"/>
      <c r="CE6058" s="6"/>
      <c r="CF6058" s="6"/>
      <c r="CG6058" s="6"/>
      <c r="CH6058" s="6"/>
      <c r="CI6058" s="6"/>
      <c r="CJ6058" s="6"/>
      <c r="CK6058" s="6"/>
      <c r="CL6058" s="6"/>
      <c r="CM6058" s="6"/>
      <c r="CN6058" s="6"/>
      <c r="CO6058" s="6"/>
      <c r="CP6058" s="6"/>
      <c r="CQ6058" s="6"/>
      <c r="CR6058" s="6"/>
      <c r="CS6058" s="6"/>
      <c r="CT6058" s="6"/>
      <c r="CU6058" s="6"/>
      <c r="CV6058" s="6"/>
      <c r="CW6058" s="6"/>
      <c r="CX6058" s="6"/>
      <c r="CY6058" s="6"/>
      <c r="CZ6058" s="6"/>
      <c r="DA6058" s="6"/>
      <c r="DB6058" s="6"/>
      <c r="DC6058" s="6"/>
      <c r="DD6058" s="6"/>
      <c r="DE6058" s="6"/>
      <c r="DF6058" s="6"/>
      <c r="DG6058" s="6"/>
      <c r="DH6058" s="6"/>
      <c r="DI6058" s="6"/>
      <c r="DJ6058" s="6"/>
    </row>
    <row r="6059" spans="15:114" ht="15" customHeight="1" x14ac:dyDescent="0.15"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6"/>
      <c r="BD6059" s="6"/>
      <c r="BE6059" s="6"/>
      <c r="BF6059" s="6"/>
      <c r="BG6059" s="6"/>
      <c r="BH6059" s="6"/>
      <c r="BI6059" s="6"/>
      <c r="BJ6059" s="6"/>
      <c r="BK6059" s="6"/>
      <c r="BL6059" s="6"/>
      <c r="BM6059" s="6"/>
      <c r="BN6059" s="6"/>
      <c r="BO6059" s="6"/>
      <c r="BP6059" s="6"/>
      <c r="BQ6059" s="6"/>
      <c r="BR6059" s="6"/>
      <c r="BS6059" s="6"/>
      <c r="BT6059" s="6"/>
      <c r="BU6059" s="6"/>
      <c r="BV6059" s="6"/>
      <c r="BW6059" s="6"/>
      <c r="BX6059" s="6"/>
      <c r="BY6059" s="6"/>
      <c r="BZ6059" s="6"/>
      <c r="CA6059" s="6"/>
      <c r="CB6059" s="6"/>
      <c r="CC6059" s="6"/>
      <c r="CD6059" s="6"/>
      <c r="CE6059" s="6"/>
      <c r="CF6059" s="6"/>
      <c r="CG6059" s="6"/>
      <c r="CH6059" s="6"/>
      <c r="CI6059" s="6"/>
      <c r="CJ6059" s="6"/>
      <c r="CK6059" s="6"/>
      <c r="CL6059" s="6"/>
      <c r="CM6059" s="6"/>
      <c r="CN6059" s="6"/>
      <c r="CO6059" s="6"/>
      <c r="CP6059" s="6"/>
      <c r="CQ6059" s="6"/>
      <c r="CR6059" s="6"/>
      <c r="CS6059" s="6"/>
      <c r="CT6059" s="6"/>
      <c r="CU6059" s="6"/>
      <c r="CV6059" s="6"/>
      <c r="CW6059" s="6"/>
      <c r="CX6059" s="6"/>
      <c r="CY6059" s="6"/>
      <c r="CZ6059" s="6"/>
      <c r="DA6059" s="6"/>
      <c r="DB6059" s="6"/>
      <c r="DC6059" s="6"/>
      <c r="DD6059" s="6"/>
      <c r="DE6059" s="6"/>
      <c r="DF6059" s="6"/>
      <c r="DG6059" s="6"/>
      <c r="DH6059" s="6"/>
      <c r="DI6059" s="6"/>
      <c r="DJ6059" s="6"/>
    </row>
    <row r="6060" spans="15:114" ht="15" customHeight="1" x14ac:dyDescent="0.15"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6"/>
      <c r="BD6060" s="6"/>
      <c r="BE6060" s="6"/>
      <c r="BF6060" s="6"/>
      <c r="BG6060" s="6"/>
      <c r="BH6060" s="6"/>
      <c r="BI6060" s="6"/>
      <c r="BJ6060" s="6"/>
      <c r="BK6060" s="6"/>
      <c r="BL6060" s="6"/>
      <c r="BM6060" s="6"/>
      <c r="BN6060" s="6"/>
      <c r="BO6060" s="6"/>
      <c r="BP6060" s="6"/>
      <c r="BQ6060" s="6"/>
      <c r="BR6060" s="6"/>
      <c r="BS6060" s="6"/>
      <c r="BT6060" s="6"/>
      <c r="BU6060" s="6"/>
      <c r="BV6060" s="6"/>
      <c r="BW6060" s="6"/>
      <c r="BX6060" s="6"/>
      <c r="BY6060" s="6"/>
      <c r="BZ6060" s="6"/>
      <c r="CA6060" s="6"/>
      <c r="CB6060" s="6"/>
      <c r="CC6060" s="6"/>
      <c r="CD6060" s="6"/>
      <c r="CE6060" s="6"/>
      <c r="CF6060" s="6"/>
      <c r="CG6060" s="6"/>
      <c r="CH6060" s="6"/>
      <c r="CI6060" s="6"/>
      <c r="CJ6060" s="6"/>
      <c r="CK6060" s="6"/>
      <c r="CL6060" s="6"/>
      <c r="CM6060" s="6"/>
      <c r="CN6060" s="6"/>
      <c r="CO6060" s="6"/>
      <c r="CP6060" s="6"/>
      <c r="CQ6060" s="6"/>
      <c r="CR6060" s="6"/>
      <c r="CS6060" s="6"/>
      <c r="CT6060" s="6"/>
      <c r="CU6060" s="6"/>
      <c r="CV6060" s="6"/>
      <c r="CW6060" s="6"/>
      <c r="CX6060" s="6"/>
      <c r="CY6060" s="6"/>
      <c r="CZ6060" s="6"/>
      <c r="DA6060" s="6"/>
      <c r="DB6060" s="6"/>
      <c r="DC6060" s="6"/>
      <c r="DD6060" s="6"/>
      <c r="DE6060" s="6"/>
      <c r="DF6060" s="6"/>
      <c r="DG6060" s="6"/>
      <c r="DH6060" s="6"/>
      <c r="DI6060" s="6"/>
      <c r="DJ6060" s="6"/>
    </row>
    <row r="6061" spans="15:114" ht="15" customHeight="1" x14ac:dyDescent="0.15"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6"/>
      <c r="BD6061" s="6"/>
      <c r="BE6061" s="6"/>
      <c r="BF6061" s="6"/>
      <c r="BG6061" s="6"/>
      <c r="BH6061" s="6"/>
      <c r="BI6061" s="6"/>
      <c r="BJ6061" s="6"/>
      <c r="BK6061" s="6"/>
      <c r="BL6061" s="6"/>
      <c r="BM6061" s="6"/>
      <c r="BN6061" s="6"/>
      <c r="BO6061" s="6"/>
      <c r="BP6061" s="6"/>
      <c r="BQ6061" s="6"/>
      <c r="BR6061" s="6"/>
      <c r="BS6061" s="6"/>
      <c r="BT6061" s="6"/>
      <c r="BU6061" s="6"/>
      <c r="BV6061" s="6"/>
      <c r="BW6061" s="6"/>
      <c r="BX6061" s="6"/>
      <c r="BY6061" s="6"/>
      <c r="BZ6061" s="6"/>
      <c r="CA6061" s="6"/>
      <c r="CB6061" s="6"/>
      <c r="CC6061" s="6"/>
      <c r="CD6061" s="6"/>
      <c r="CE6061" s="6"/>
      <c r="CF6061" s="6"/>
      <c r="CG6061" s="6"/>
      <c r="CH6061" s="6"/>
      <c r="CI6061" s="6"/>
      <c r="CJ6061" s="6"/>
      <c r="CK6061" s="6"/>
      <c r="CL6061" s="6"/>
      <c r="CM6061" s="6"/>
      <c r="CN6061" s="6"/>
      <c r="CO6061" s="6"/>
      <c r="CP6061" s="6"/>
      <c r="CQ6061" s="6"/>
      <c r="CR6061" s="6"/>
      <c r="CS6061" s="6"/>
      <c r="CT6061" s="6"/>
      <c r="CU6061" s="6"/>
      <c r="CV6061" s="6"/>
      <c r="CW6061" s="6"/>
      <c r="CX6061" s="6"/>
      <c r="CY6061" s="6"/>
      <c r="CZ6061" s="6"/>
      <c r="DA6061" s="6"/>
      <c r="DB6061" s="6"/>
      <c r="DC6061" s="6"/>
      <c r="DD6061" s="6"/>
      <c r="DE6061" s="6"/>
      <c r="DF6061" s="6"/>
      <c r="DG6061" s="6"/>
      <c r="DH6061" s="6"/>
      <c r="DI6061" s="6"/>
      <c r="DJ6061" s="6"/>
    </row>
    <row r="6062" spans="15:114" ht="15" customHeight="1" x14ac:dyDescent="0.15"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6"/>
      <c r="BD6062" s="6"/>
      <c r="BE6062" s="6"/>
      <c r="BF6062" s="6"/>
      <c r="BG6062" s="6"/>
      <c r="BH6062" s="6"/>
      <c r="BI6062" s="6"/>
      <c r="BJ6062" s="6"/>
      <c r="BK6062" s="6"/>
      <c r="BL6062" s="6"/>
      <c r="BM6062" s="6"/>
      <c r="BN6062" s="6"/>
      <c r="BO6062" s="6"/>
      <c r="BP6062" s="6"/>
      <c r="BQ6062" s="6"/>
      <c r="BR6062" s="6"/>
      <c r="BS6062" s="6"/>
      <c r="BT6062" s="6"/>
      <c r="BU6062" s="6"/>
      <c r="BV6062" s="6"/>
      <c r="BW6062" s="6"/>
      <c r="BX6062" s="6"/>
      <c r="BY6062" s="6"/>
      <c r="BZ6062" s="6"/>
      <c r="CA6062" s="6"/>
      <c r="CB6062" s="6"/>
      <c r="CC6062" s="6"/>
      <c r="CD6062" s="6"/>
      <c r="CE6062" s="6"/>
      <c r="CF6062" s="6"/>
      <c r="CG6062" s="6"/>
      <c r="CH6062" s="6"/>
      <c r="CI6062" s="6"/>
      <c r="CJ6062" s="6"/>
      <c r="CK6062" s="6"/>
      <c r="CL6062" s="6"/>
      <c r="CM6062" s="6"/>
      <c r="CN6062" s="6"/>
      <c r="CO6062" s="6"/>
      <c r="CP6062" s="6"/>
      <c r="CQ6062" s="6"/>
      <c r="CR6062" s="6"/>
      <c r="CS6062" s="6"/>
      <c r="CT6062" s="6"/>
      <c r="CU6062" s="6"/>
      <c r="CV6062" s="6"/>
      <c r="CW6062" s="6"/>
      <c r="CX6062" s="6"/>
      <c r="CY6062" s="6"/>
      <c r="CZ6062" s="6"/>
      <c r="DA6062" s="6"/>
      <c r="DB6062" s="6"/>
      <c r="DC6062" s="6"/>
      <c r="DD6062" s="6"/>
      <c r="DE6062" s="6"/>
      <c r="DF6062" s="6"/>
      <c r="DG6062" s="6"/>
      <c r="DH6062" s="6"/>
      <c r="DI6062" s="6"/>
      <c r="DJ6062" s="6"/>
    </row>
    <row r="6063" spans="15:114" ht="15" customHeight="1" x14ac:dyDescent="0.15"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6"/>
      <c r="BD6063" s="6"/>
      <c r="BE6063" s="6"/>
      <c r="BF6063" s="6"/>
      <c r="BG6063" s="6"/>
      <c r="BH6063" s="6"/>
      <c r="BI6063" s="6"/>
      <c r="BJ6063" s="6"/>
      <c r="BK6063" s="6"/>
      <c r="BL6063" s="6"/>
      <c r="BM6063" s="6"/>
      <c r="BN6063" s="6"/>
      <c r="BO6063" s="6"/>
      <c r="BP6063" s="6"/>
      <c r="BQ6063" s="6"/>
      <c r="BR6063" s="6"/>
      <c r="BS6063" s="6"/>
      <c r="BT6063" s="6"/>
      <c r="BU6063" s="6"/>
      <c r="BV6063" s="6"/>
      <c r="BW6063" s="6"/>
      <c r="BX6063" s="6"/>
      <c r="BY6063" s="6"/>
      <c r="BZ6063" s="6"/>
      <c r="CA6063" s="6"/>
      <c r="CB6063" s="6"/>
      <c r="CC6063" s="6"/>
      <c r="CD6063" s="6"/>
      <c r="CE6063" s="6"/>
      <c r="CF6063" s="6"/>
      <c r="CG6063" s="6"/>
      <c r="CH6063" s="6"/>
      <c r="CI6063" s="6"/>
      <c r="CJ6063" s="6"/>
      <c r="CK6063" s="6"/>
      <c r="CL6063" s="6"/>
      <c r="CM6063" s="6"/>
      <c r="CN6063" s="6"/>
      <c r="CO6063" s="6"/>
      <c r="CP6063" s="6"/>
      <c r="CQ6063" s="6"/>
      <c r="CR6063" s="6"/>
      <c r="CS6063" s="6"/>
      <c r="CT6063" s="6"/>
      <c r="CU6063" s="6"/>
      <c r="CV6063" s="6"/>
      <c r="CW6063" s="6"/>
      <c r="CX6063" s="6"/>
      <c r="CY6063" s="6"/>
      <c r="CZ6063" s="6"/>
      <c r="DA6063" s="6"/>
      <c r="DB6063" s="6"/>
      <c r="DC6063" s="6"/>
      <c r="DD6063" s="6"/>
      <c r="DE6063" s="6"/>
      <c r="DF6063" s="6"/>
      <c r="DG6063" s="6"/>
      <c r="DH6063" s="6"/>
      <c r="DI6063" s="6"/>
      <c r="DJ6063" s="6"/>
    </row>
    <row r="6064" spans="15:114" ht="15" customHeight="1" x14ac:dyDescent="0.15"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  <c r="BH6064" s="6"/>
      <c r="BI6064" s="6"/>
      <c r="BJ6064" s="6"/>
      <c r="BK6064" s="6"/>
      <c r="BL6064" s="6"/>
      <c r="BM6064" s="6"/>
      <c r="BN6064" s="6"/>
      <c r="BO6064" s="6"/>
      <c r="BP6064" s="6"/>
      <c r="BQ6064" s="6"/>
      <c r="BR6064" s="6"/>
      <c r="BS6064" s="6"/>
      <c r="BT6064" s="6"/>
      <c r="BU6064" s="6"/>
      <c r="BV6064" s="6"/>
      <c r="BW6064" s="6"/>
      <c r="BX6064" s="6"/>
      <c r="BY6064" s="6"/>
      <c r="BZ6064" s="6"/>
      <c r="CA6064" s="6"/>
      <c r="CB6064" s="6"/>
      <c r="CC6064" s="6"/>
      <c r="CD6064" s="6"/>
      <c r="CE6064" s="6"/>
      <c r="CF6064" s="6"/>
      <c r="CG6064" s="6"/>
      <c r="CH6064" s="6"/>
      <c r="CI6064" s="6"/>
      <c r="CJ6064" s="6"/>
      <c r="CK6064" s="6"/>
      <c r="CL6064" s="6"/>
      <c r="CM6064" s="6"/>
      <c r="CN6064" s="6"/>
      <c r="CO6064" s="6"/>
      <c r="CP6064" s="6"/>
      <c r="CQ6064" s="6"/>
      <c r="CR6064" s="6"/>
      <c r="CS6064" s="6"/>
      <c r="CT6064" s="6"/>
      <c r="CU6064" s="6"/>
      <c r="CV6064" s="6"/>
      <c r="CW6064" s="6"/>
      <c r="CX6064" s="6"/>
      <c r="CY6064" s="6"/>
      <c r="CZ6064" s="6"/>
      <c r="DA6064" s="6"/>
      <c r="DB6064" s="6"/>
      <c r="DC6064" s="6"/>
      <c r="DD6064" s="6"/>
      <c r="DE6064" s="6"/>
      <c r="DF6064" s="6"/>
      <c r="DG6064" s="6"/>
      <c r="DH6064" s="6"/>
      <c r="DI6064" s="6"/>
      <c r="DJ6064" s="6"/>
    </row>
    <row r="6065" spans="15:114" ht="15" customHeight="1" x14ac:dyDescent="0.15"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  <c r="BH6065" s="6"/>
      <c r="BI6065" s="6"/>
      <c r="BJ6065" s="6"/>
      <c r="BK6065" s="6"/>
      <c r="BL6065" s="6"/>
      <c r="BM6065" s="6"/>
      <c r="BN6065" s="6"/>
      <c r="BO6065" s="6"/>
      <c r="BP6065" s="6"/>
      <c r="BQ6065" s="6"/>
      <c r="BR6065" s="6"/>
      <c r="BS6065" s="6"/>
      <c r="BT6065" s="6"/>
      <c r="BU6065" s="6"/>
      <c r="BV6065" s="6"/>
      <c r="BW6065" s="6"/>
      <c r="BX6065" s="6"/>
      <c r="BY6065" s="6"/>
      <c r="BZ6065" s="6"/>
      <c r="CA6065" s="6"/>
      <c r="CB6065" s="6"/>
      <c r="CC6065" s="6"/>
      <c r="CD6065" s="6"/>
      <c r="CE6065" s="6"/>
      <c r="CF6065" s="6"/>
      <c r="CG6065" s="6"/>
      <c r="CH6065" s="6"/>
      <c r="CI6065" s="6"/>
      <c r="CJ6065" s="6"/>
      <c r="CK6065" s="6"/>
      <c r="CL6065" s="6"/>
      <c r="CM6065" s="6"/>
      <c r="CN6065" s="6"/>
      <c r="CO6065" s="6"/>
      <c r="CP6065" s="6"/>
      <c r="CQ6065" s="6"/>
      <c r="CR6065" s="6"/>
      <c r="CS6065" s="6"/>
      <c r="CT6065" s="6"/>
      <c r="CU6065" s="6"/>
      <c r="CV6065" s="6"/>
      <c r="CW6065" s="6"/>
      <c r="CX6065" s="6"/>
      <c r="CY6065" s="6"/>
      <c r="CZ6065" s="6"/>
      <c r="DA6065" s="6"/>
      <c r="DB6065" s="6"/>
      <c r="DC6065" s="6"/>
      <c r="DD6065" s="6"/>
      <c r="DE6065" s="6"/>
      <c r="DF6065" s="6"/>
      <c r="DG6065" s="6"/>
      <c r="DH6065" s="6"/>
      <c r="DI6065" s="6"/>
      <c r="DJ6065" s="6"/>
    </row>
    <row r="6066" spans="15:114" ht="15" customHeight="1" x14ac:dyDescent="0.15"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6"/>
      <c r="BD6066" s="6"/>
      <c r="BE6066" s="6"/>
      <c r="BF6066" s="6"/>
      <c r="BG6066" s="6"/>
      <c r="BH6066" s="6"/>
      <c r="BI6066" s="6"/>
      <c r="BJ6066" s="6"/>
      <c r="BK6066" s="6"/>
      <c r="BL6066" s="6"/>
      <c r="BM6066" s="6"/>
      <c r="BN6066" s="6"/>
      <c r="BO6066" s="6"/>
      <c r="BP6066" s="6"/>
      <c r="BQ6066" s="6"/>
      <c r="BR6066" s="6"/>
      <c r="BS6066" s="6"/>
      <c r="BT6066" s="6"/>
      <c r="BU6066" s="6"/>
      <c r="BV6066" s="6"/>
      <c r="BW6066" s="6"/>
      <c r="BX6066" s="6"/>
      <c r="BY6066" s="6"/>
      <c r="BZ6066" s="6"/>
      <c r="CA6066" s="6"/>
      <c r="CB6066" s="6"/>
      <c r="CC6066" s="6"/>
      <c r="CD6066" s="6"/>
      <c r="CE6066" s="6"/>
      <c r="CF6066" s="6"/>
      <c r="CG6066" s="6"/>
      <c r="CH6066" s="6"/>
      <c r="CI6066" s="6"/>
      <c r="CJ6066" s="6"/>
      <c r="CK6066" s="6"/>
      <c r="CL6066" s="6"/>
      <c r="CM6066" s="6"/>
      <c r="CN6066" s="6"/>
      <c r="CO6066" s="6"/>
      <c r="CP6066" s="6"/>
      <c r="CQ6066" s="6"/>
      <c r="CR6066" s="6"/>
      <c r="CS6066" s="6"/>
      <c r="CT6066" s="6"/>
      <c r="CU6066" s="6"/>
      <c r="CV6066" s="6"/>
      <c r="CW6066" s="6"/>
      <c r="CX6066" s="6"/>
      <c r="CY6066" s="6"/>
      <c r="CZ6066" s="6"/>
      <c r="DA6066" s="6"/>
      <c r="DB6066" s="6"/>
      <c r="DC6066" s="6"/>
      <c r="DD6066" s="6"/>
      <c r="DE6066" s="6"/>
      <c r="DF6066" s="6"/>
      <c r="DG6066" s="6"/>
      <c r="DH6066" s="6"/>
      <c r="DI6066" s="6"/>
      <c r="DJ6066" s="6"/>
    </row>
    <row r="6067" spans="15:114" ht="15" customHeight="1" x14ac:dyDescent="0.15"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6"/>
      <c r="BD6067" s="6"/>
      <c r="BE6067" s="6"/>
      <c r="BF6067" s="6"/>
      <c r="BG6067" s="6"/>
      <c r="BH6067" s="6"/>
      <c r="BI6067" s="6"/>
      <c r="BJ6067" s="6"/>
      <c r="BK6067" s="6"/>
      <c r="BL6067" s="6"/>
      <c r="BM6067" s="6"/>
      <c r="BN6067" s="6"/>
      <c r="BO6067" s="6"/>
      <c r="BP6067" s="6"/>
      <c r="BQ6067" s="6"/>
      <c r="BR6067" s="6"/>
      <c r="BS6067" s="6"/>
      <c r="BT6067" s="6"/>
      <c r="BU6067" s="6"/>
      <c r="BV6067" s="6"/>
      <c r="BW6067" s="6"/>
      <c r="BX6067" s="6"/>
      <c r="BY6067" s="6"/>
      <c r="BZ6067" s="6"/>
      <c r="CA6067" s="6"/>
      <c r="CB6067" s="6"/>
      <c r="CC6067" s="6"/>
      <c r="CD6067" s="6"/>
      <c r="CE6067" s="6"/>
      <c r="CF6067" s="6"/>
      <c r="CG6067" s="6"/>
      <c r="CH6067" s="6"/>
      <c r="CI6067" s="6"/>
      <c r="CJ6067" s="6"/>
      <c r="CK6067" s="6"/>
      <c r="CL6067" s="6"/>
      <c r="CM6067" s="6"/>
      <c r="CN6067" s="6"/>
      <c r="CO6067" s="6"/>
      <c r="CP6067" s="6"/>
      <c r="CQ6067" s="6"/>
      <c r="CR6067" s="6"/>
      <c r="CS6067" s="6"/>
      <c r="CT6067" s="6"/>
      <c r="CU6067" s="6"/>
      <c r="CV6067" s="6"/>
      <c r="CW6067" s="6"/>
      <c r="CX6067" s="6"/>
      <c r="CY6067" s="6"/>
      <c r="CZ6067" s="6"/>
      <c r="DA6067" s="6"/>
      <c r="DB6067" s="6"/>
      <c r="DC6067" s="6"/>
      <c r="DD6067" s="6"/>
      <c r="DE6067" s="6"/>
      <c r="DF6067" s="6"/>
      <c r="DG6067" s="6"/>
      <c r="DH6067" s="6"/>
      <c r="DI6067" s="6"/>
      <c r="DJ6067" s="6"/>
    </row>
    <row r="6068" spans="15:114" ht="15" customHeight="1" x14ac:dyDescent="0.15"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6"/>
      <c r="BD6068" s="6"/>
      <c r="BE6068" s="6"/>
      <c r="BF6068" s="6"/>
      <c r="BG6068" s="6"/>
      <c r="BH6068" s="6"/>
      <c r="BI6068" s="6"/>
      <c r="BJ6068" s="6"/>
      <c r="BK6068" s="6"/>
      <c r="BL6068" s="6"/>
      <c r="BM6068" s="6"/>
      <c r="BN6068" s="6"/>
      <c r="BO6068" s="6"/>
      <c r="BP6068" s="6"/>
      <c r="BQ6068" s="6"/>
      <c r="BR6068" s="6"/>
      <c r="BS6068" s="6"/>
      <c r="BT6068" s="6"/>
      <c r="BU6068" s="6"/>
      <c r="BV6068" s="6"/>
      <c r="BW6068" s="6"/>
      <c r="BX6068" s="6"/>
      <c r="BY6068" s="6"/>
      <c r="BZ6068" s="6"/>
      <c r="CA6068" s="6"/>
      <c r="CB6068" s="6"/>
      <c r="CC6068" s="6"/>
      <c r="CD6068" s="6"/>
      <c r="CE6068" s="6"/>
      <c r="CF6068" s="6"/>
      <c r="CG6068" s="6"/>
      <c r="CH6068" s="6"/>
      <c r="CI6068" s="6"/>
      <c r="CJ6068" s="6"/>
      <c r="CK6068" s="6"/>
      <c r="CL6068" s="6"/>
      <c r="CM6068" s="6"/>
      <c r="CN6068" s="6"/>
      <c r="CO6068" s="6"/>
      <c r="CP6068" s="6"/>
      <c r="CQ6068" s="6"/>
      <c r="CR6068" s="6"/>
      <c r="CS6068" s="6"/>
      <c r="CT6068" s="6"/>
      <c r="CU6068" s="6"/>
      <c r="CV6068" s="6"/>
      <c r="CW6068" s="6"/>
      <c r="CX6068" s="6"/>
      <c r="CY6068" s="6"/>
      <c r="CZ6068" s="6"/>
      <c r="DA6068" s="6"/>
      <c r="DB6068" s="6"/>
      <c r="DC6068" s="6"/>
      <c r="DD6068" s="6"/>
      <c r="DE6068" s="6"/>
      <c r="DF6068" s="6"/>
      <c r="DG6068" s="6"/>
      <c r="DH6068" s="6"/>
      <c r="DI6068" s="6"/>
      <c r="DJ6068" s="6"/>
    </row>
    <row r="6069" spans="15:114" ht="15" customHeight="1" x14ac:dyDescent="0.15"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6"/>
      <c r="BD6069" s="6"/>
      <c r="BE6069" s="6"/>
      <c r="BF6069" s="6"/>
      <c r="BG6069" s="6"/>
      <c r="BH6069" s="6"/>
      <c r="BI6069" s="6"/>
      <c r="BJ6069" s="6"/>
      <c r="BK6069" s="6"/>
      <c r="BL6069" s="6"/>
      <c r="BM6069" s="6"/>
      <c r="BN6069" s="6"/>
      <c r="BO6069" s="6"/>
      <c r="BP6069" s="6"/>
      <c r="BQ6069" s="6"/>
      <c r="BR6069" s="6"/>
      <c r="BS6069" s="6"/>
      <c r="BT6069" s="6"/>
      <c r="BU6069" s="6"/>
      <c r="BV6069" s="6"/>
      <c r="BW6069" s="6"/>
      <c r="BX6069" s="6"/>
      <c r="BY6069" s="6"/>
      <c r="BZ6069" s="6"/>
      <c r="CA6069" s="6"/>
      <c r="CB6069" s="6"/>
      <c r="CC6069" s="6"/>
      <c r="CD6069" s="6"/>
      <c r="CE6069" s="6"/>
      <c r="CF6069" s="6"/>
      <c r="CG6069" s="6"/>
      <c r="CH6069" s="6"/>
      <c r="CI6069" s="6"/>
      <c r="CJ6069" s="6"/>
      <c r="CK6069" s="6"/>
      <c r="CL6069" s="6"/>
      <c r="CM6069" s="6"/>
      <c r="CN6069" s="6"/>
      <c r="CO6069" s="6"/>
      <c r="CP6069" s="6"/>
      <c r="CQ6069" s="6"/>
      <c r="CR6069" s="6"/>
      <c r="CS6069" s="6"/>
      <c r="CT6069" s="6"/>
      <c r="CU6069" s="6"/>
      <c r="CV6069" s="6"/>
      <c r="CW6069" s="6"/>
      <c r="CX6069" s="6"/>
      <c r="CY6069" s="6"/>
      <c r="CZ6069" s="6"/>
      <c r="DA6069" s="6"/>
      <c r="DB6069" s="6"/>
      <c r="DC6069" s="6"/>
      <c r="DD6069" s="6"/>
      <c r="DE6069" s="6"/>
      <c r="DF6069" s="6"/>
      <c r="DG6069" s="6"/>
      <c r="DH6069" s="6"/>
      <c r="DI6069" s="6"/>
      <c r="DJ6069" s="6"/>
    </row>
    <row r="6070" spans="15:114" ht="15" customHeight="1" x14ac:dyDescent="0.15"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6"/>
      <c r="BC6070" s="6"/>
      <c r="BD6070" s="6"/>
      <c r="BE6070" s="6"/>
      <c r="BF6070" s="6"/>
      <c r="BG6070" s="6"/>
      <c r="BH6070" s="6"/>
      <c r="BI6070" s="6"/>
      <c r="BJ6070" s="6"/>
      <c r="BK6070" s="6"/>
      <c r="BL6070" s="6"/>
      <c r="BM6070" s="6"/>
      <c r="BN6070" s="6"/>
      <c r="BO6070" s="6"/>
      <c r="BP6070" s="6"/>
      <c r="BQ6070" s="6"/>
      <c r="BR6070" s="6"/>
      <c r="BS6070" s="6"/>
      <c r="BT6070" s="6"/>
      <c r="BU6070" s="6"/>
      <c r="BV6070" s="6"/>
      <c r="BW6070" s="6"/>
      <c r="BX6070" s="6"/>
      <c r="BY6070" s="6"/>
      <c r="BZ6070" s="6"/>
      <c r="CA6070" s="6"/>
      <c r="CB6070" s="6"/>
      <c r="CC6070" s="6"/>
      <c r="CD6070" s="6"/>
      <c r="CE6070" s="6"/>
      <c r="CF6070" s="6"/>
      <c r="CG6070" s="6"/>
      <c r="CH6070" s="6"/>
      <c r="CI6070" s="6"/>
      <c r="CJ6070" s="6"/>
      <c r="CK6070" s="6"/>
      <c r="CL6070" s="6"/>
      <c r="CM6070" s="6"/>
      <c r="CN6070" s="6"/>
      <c r="CO6070" s="6"/>
      <c r="CP6070" s="6"/>
      <c r="CQ6070" s="6"/>
      <c r="CR6070" s="6"/>
      <c r="CS6070" s="6"/>
      <c r="CT6070" s="6"/>
      <c r="CU6070" s="6"/>
      <c r="CV6070" s="6"/>
      <c r="CW6070" s="6"/>
      <c r="CX6070" s="6"/>
      <c r="CY6070" s="6"/>
      <c r="CZ6070" s="6"/>
      <c r="DA6070" s="6"/>
      <c r="DB6070" s="6"/>
      <c r="DC6070" s="6"/>
      <c r="DD6070" s="6"/>
      <c r="DE6070" s="6"/>
      <c r="DF6070" s="6"/>
      <c r="DG6070" s="6"/>
      <c r="DH6070" s="6"/>
      <c r="DI6070" s="6"/>
      <c r="DJ6070" s="6"/>
    </row>
    <row r="6071" spans="15:114" ht="15" customHeight="1" x14ac:dyDescent="0.15"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/>
      <c r="BD6071" s="6"/>
      <c r="BE6071" s="6"/>
      <c r="BF6071" s="6"/>
      <c r="BG6071" s="6"/>
      <c r="BH6071" s="6"/>
      <c r="BI6071" s="6"/>
      <c r="BJ6071" s="6"/>
      <c r="BK6071" s="6"/>
      <c r="BL6071" s="6"/>
      <c r="BM6071" s="6"/>
      <c r="BN6071" s="6"/>
      <c r="BO6071" s="6"/>
      <c r="BP6071" s="6"/>
      <c r="BQ6071" s="6"/>
      <c r="BR6071" s="6"/>
      <c r="BS6071" s="6"/>
      <c r="BT6071" s="6"/>
      <c r="BU6071" s="6"/>
      <c r="BV6071" s="6"/>
      <c r="BW6071" s="6"/>
      <c r="BX6071" s="6"/>
      <c r="BY6071" s="6"/>
      <c r="BZ6071" s="6"/>
      <c r="CA6071" s="6"/>
      <c r="CB6071" s="6"/>
      <c r="CC6071" s="6"/>
      <c r="CD6071" s="6"/>
      <c r="CE6071" s="6"/>
      <c r="CF6071" s="6"/>
      <c r="CG6071" s="6"/>
      <c r="CH6071" s="6"/>
      <c r="CI6071" s="6"/>
      <c r="CJ6071" s="6"/>
      <c r="CK6071" s="6"/>
      <c r="CL6071" s="6"/>
      <c r="CM6071" s="6"/>
      <c r="CN6071" s="6"/>
      <c r="CO6071" s="6"/>
      <c r="CP6071" s="6"/>
      <c r="CQ6071" s="6"/>
      <c r="CR6071" s="6"/>
      <c r="CS6071" s="6"/>
      <c r="CT6071" s="6"/>
      <c r="CU6071" s="6"/>
      <c r="CV6071" s="6"/>
      <c r="CW6071" s="6"/>
      <c r="CX6071" s="6"/>
      <c r="CY6071" s="6"/>
      <c r="CZ6071" s="6"/>
      <c r="DA6071" s="6"/>
      <c r="DB6071" s="6"/>
      <c r="DC6071" s="6"/>
      <c r="DD6071" s="6"/>
      <c r="DE6071" s="6"/>
      <c r="DF6071" s="6"/>
      <c r="DG6071" s="6"/>
      <c r="DH6071" s="6"/>
      <c r="DI6071" s="6"/>
      <c r="DJ6071" s="6"/>
    </row>
    <row r="6072" spans="15:114" ht="15" customHeight="1" x14ac:dyDescent="0.15"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6"/>
      <c r="BD6072" s="6"/>
      <c r="BE6072" s="6"/>
      <c r="BF6072" s="6"/>
      <c r="BG6072" s="6"/>
      <c r="BH6072" s="6"/>
      <c r="BI6072" s="6"/>
      <c r="BJ6072" s="6"/>
      <c r="BK6072" s="6"/>
      <c r="BL6072" s="6"/>
      <c r="BM6072" s="6"/>
      <c r="BN6072" s="6"/>
      <c r="BO6072" s="6"/>
      <c r="BP6072" s="6"/>
      <c r="BQ6072" s="6"/>
      <c r="BR6072" s="6"/>
      <c r="BS6072" s="6"/>
      <c r="BT6072" s="6"/>
      <c r="BU6072" s="6"/>
      <c r="BV6072" s="6"/>
      <c r="BW6072" s="6"/>
      <c r="BX6072" s="6"/>
      <c r="BY6072" s="6"/>
      <c r="BZ6072" s="6"/>
      <c r="CA6072" s="6"/>
      <c r="CB6072" s="6"/>
      <c r="CC6072" s="6"/>
      <c r="CD6072" s="6"/>
      <c r="CE6072" s="6"/>
      <c r="CF6072" s="6"/>
      <c r="CG6072" s="6"/>
      <c r="CH6072" s="6"/>
      <c r="CI6072" s="6"/>
      <c r="CJ6072" s="6"/>
      <c r="CK6072" s="6"/>
      <c r="CL6072" s="6"/>
      <c r="CM6072" s="6"/>
      <c r="CN6072" s="6"/>
      <c r="CO6072" s="6"/>
      <c r="CP6072" s="6"/>
      <c r="CQ6072" s="6"/>
      <c r="CR6072" s="6"/>
      <c r="CS6072" s="6"/>
      <c r="CT6072" s="6"/>
      <c r="CU6072" s="6"/>
      <c r="CV6072" s="6"/>
      <c r="CW6072" s="6"/>
      <c r="CX6072" s="6"/>
      <c r="CY6072" s="6"/>
      <c r="CZ6072" s="6"/>
      <c r="DA6072" s="6"/>
      <c r="DB6072" s="6"/>
      <c r="DC6072" s="6"/>
      <c r="DD6072" s="6"/>
      <c r="DE6072" s="6"/>
      <c r="DF6072" s="6"/>
      <c r="DG6072" s="6"/>
      <c r="DH6072" s="6"/>
      <c r="DI6072" s="6"/>
      <c r="DJ6072" s="6"/>
    </row>
    <row r="6073" spans="15:114" ht="15" customHeight="1" x14ac:dyDescent="0.15"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6"/>
      <c r="BD6073" s="6"/>
      <c r="BE6073" s="6"/>
      <c r="BF6073" s="6"/>
      <c r="BG6073" s="6"/>
      <c r="BH6073" s="6"/>
      <c r="BI6073" s="6"/>
      <c r="BJ6073" s="6"/>
      <c r="BK6073" s="6"/>
      <c r="BL6073" s="6"/>
      <c r="BM6073" s="6"/>
      <c r="BN6073" s="6"/>
      <c r="BO6073" s="6"/>
      <c r="BP6073" s="6"/>
      <c r="BQ6073" s="6"/>
      <c r="BR6073" s="6"/>
      <c r="BS6073" s="6"/>
      <c r="BT6073" s="6"/>
      <c r="BU6073" s="6"/>
      <c r="BV6073" s="6"/>
      <c r="BW6073" s="6"/>
      <c r="BX6073" s="6"/>
      <c r="BY6073" s="6"/>
      <c r="BZ6073" s="6"/>
      <c r="CA6073" s="6"/>
      <c r="CB6073" s="6"/>
      <c r="CC6073" s="6"/>
      <c r="CD6073" s="6"/>
      <c r="CE6073" s="6"/>
      <c r="CF6073" s="6"/>
      <c r="CG6073" s="6"/>
      <c r="CH6073" s="6"/>
      <c r="CI6073" s="6"/>
      <c r="CJ6073" s="6"/>
      <c r="CK6073" s="6"/>
      <c r="CL6073" s="6"/>
      <c r="CM6073" s="6"/>
      <c r="CN6073" s="6"/>
      <c r="CO6073" s="6"/>
      <c r="CP6073" s="6"/>
      <c r="CQ6073" s="6"/>
      <c r="CR6073" s="6"/>
      <c r="CS6073" s="6"/>
      <c r="CT6073" s="6"/>
      <c r="CU6073" s="6"/>
      <c r="CV6073" s="6"/>
      <c r="CW6073" s="6"/>
      <c r="CX6073" s="6"/>
      <c r="CY6073" s="6"/>
      <c r="CZ6073" s="6"/>
      <c r="DA6073" s="6"/>
      <c r="DB6073" s="6"/>
      <c r="DC6073" s="6"/>
      <c r="DD6073" s="6"/>
      <c r="DE6073" s="6"/>
      <c r="DF6073" s="6"/>
      <c r="DG6073" s="6"/>
      <c r="DH6073" s="6"/>
      <c r="DI6073" s="6"/>
      <c r="DJ6073" s="6"/>
    </row>
    <row r="6074" spans="15:114" ht="15" customHeight="1" x14ac:dyDescent="0.15"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6"/>
      <c r="BD6074" s="6"/>
      <c r="BE6074" s="6"/>
      <c r="BF6074" s="6"/>
      <c r="BG6074" s="6"/>
      <c r="BH6074" s="6"/>
      <c r="BI6074" s="6"/>
      <c r="BJ6074" s="6"/>
      <c r="BK6074" s="6"/>
      <c r="BL6074" s="6"/>
      <c r="BM6074" s="6"/>
      <c r="BN6074" s="6"/>
      <c r="BO6074" s="6"/>
      <c r="BP6074" s="6"/>
      <c r="BQ6074" s="6"/>
      <c r="BR6074" s="6"/>
      <c r="BS6074" s="6"/>
      <c r="BT6074" s="6"/>
      <c r="BU6074" s="6"/>
      <c r="BV6074" s="6"/>
      <c r="BW6074" s="6"/>
      <c r="BX6074" s="6"/>
      <c r="BY6074" s="6"/>
      <c r="BZ6074" s="6"/>
      <c r="CA6074" s="6"/>
      <c r="CB6074" s="6"/>
      <c r="CC6074" s="6"/>
      <c r="CD6074" s="6"/>
      <c r="CE6074" s="6"/>
      <c r="CF6074" s="6"/>
      <c r="CG6074" s="6"/>
      <c r="CH6074" s="6"/>
      <c r="CI6074" s="6"/>
      <c r="CJ6074" s="6"/>
      <c r="CK6074" s="6"/>
      <c r="CL6074" s="6"/>
      <c r="CM6074" s="6"/>
      <c r="CN6074" s="6"/>
      <c r="CO6074" s="6"/>
      <c r="CP6074" s="6"/>
      <c r="CQ6074" s="6"/>
      <c r="CR6074" s="6"/>
      <c r="CS6074" s="6"/>
      <c r="CT6074" s="6"/>
      <c r="CU6074" s="6"/>
      <c r="CV6074" s="6"/>
      <c r="CW6074" s="6"/>
      <c r="CX6074" s="6"/>
      <c r="CY6074" s="6"/>
      <c r="CZ6074" s="6"/>
      <c r="DA6074" s="6"/>
      <c r="DB6074" s="6"/>
      <c r="DC6074" s="6"/>
      <c r="DD6074" s="6"/>
      <c r="DE6074" s="6"/>
      <c r="DF6074" s="6"/>
      <c r="DG6074" s="6"/>
      <c r="DH6074" s="6"/>
      <c r="DI6074" s="6"/>
      <c r="DJ6074" s="6"/>
    </row>
    <row r="6075" spans="15:114" ht="15" customHeight="1" x14ac:dyDescent="0.15"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6"/>
      <c r="BD6075" s="6"/>
      <c r="BE6075" s="6"/>
      <c r="BF6075" s="6"/>
      <c r="BG6075" s="6"/>
      <c r="BH6075" s="6"/>
      <c r="BI6075" s="6"/>
      <c r="BJ6075" s="6"/>
      <c r="BK6075" s="6"/>
      <c r="BL6075" s="6"/>
      <c r="BM6075" s="6"/>
      <c r="BN6075" s="6"/>
      <c r="BO6075" s="6"/>
      <c r="BP6075" s="6"/>
      <c r="BQ6075" s="6"/>
      <c r="BR6075" s="6"/>
      <c r="BS6075" s="6"/>
      <c r="BT6075" s="6"/>
      <c r="BU6075" s="6"/>
      <c r="BV6075" s="6"/>
      <c r="BW6075" s="6"/>
      <c r="BX6075" s="6"/>
      <c r="BY6075" s="6"/>
      <c r="BZ6075" s="6"/>
      <c r="CA6075" s="6"/>
      <c r="CB6075" s="6"/>
      <c r="CC6075" s="6"/>
      <c r="CD6075" s="6"/>
      <c r="CE6075" s="6"/>
      <c r="CF6075" s="6"/>
      <c r="CG6075" s="6"/>
      <c r="CH6075" s="6"/>
      <c r="CI6075" s="6"/>
      <c r="CJ6075" s="6"/>
      <c r="CK6075" s="6"/>
      <c r="CL6075" s="6"/>
      <c r="CM6075" s="6"/>
      <c r="CN6075" s="6"/>
      <c r="CO6075" s="6"/>
      <c r="CP6075" s="6"/>
      <c r="CQ6075" s="6"/>
      <c r="CR6075" s="6"/>
      <c r="CS6075" s="6"/>
      <c r="CT6075" s="6"/>
      <c r="CU6075" s="6"/>
      <c r="CV6075" s="6"/>
      <c r="CW6075" s="6"/>
      <c r="CX6075" s="6"/>
      <c r="CY6075" s="6"/>
      <c r="CZ6075" s="6"/>
      <c r="DA6075" s="6"/>
      <c r="DB6075" s="6"/>
      <c r="DC6075" s="6"/>
      <c r="DD6075" s="6"/>
      <c r="DE6075" s="6"/>
      <c r="DF6075" s="6"/>
      <c r="DG6075" s="6"/>
      <c r="DH6075" s="6"/>
      <c r="DI6075" s="6"/>
      <c r="DJ6075" s="6"/>
    </row>
    <row r="6076" spans="15:114" ht="15" customHeight="1" x14ac:dyDescent="0.15"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  <c r="BH6076" s="6"/>
      <c r="BI6076" s="6"/>
      <c r="BJ6076" s="6"/>
      <c r="BK6076" s="6"/>
      <c r="BL6076" s="6"/>
      <c r="BM6076" s="6"/>
      <c r="BN6076" s="6"/>
      <c r="BO6076" s="6"/>
      <c r="BP6076" s="6"/>
      <c r="BQ6076" s="6"/>
      <c r="BR6076" s="6"/>
      <c r="BS6076" s="6"/>
      <c r="BT6076" s="6"/>
      <c r="BU6076" s="6"/>
      <c r="BV6076" s="6"/>
      <c r="BW6076" s="6"/>
      <c r="BX6076" s="6"/>
      <c r="BY6076" s="6"/>
      <c r="BZ6076" s="6"/>
      <c r="CA6076" s="6"/>
      <c r="CB6076" s="6"/>
      <c r="CC6076" s="6"/>
      <c r="CD6076" s="6"/>
      <c r="CE6076" s="6"/>
      <c r="CF6076" s="6"/>
      <c r="CG6076" s="6"/>
      <c r="CH6076" s="6"/>
      <c r="CI6076" s="6"/>
      <c r="CJ6076" s="6"/>
      <c r="CK6076" s="6"/>
      <c r="CL6076" s="6"/>
      <c r="CM6076" s="6"/>
      <c r="CN6076" s="6"/>
      <c r="CO6076" s="6"/>
      <c r="CP6076" s="6"/>
      <c r="CQ6076" s="6"/>
      <c r="CR6076" s="6"/>
      <c r="CS6076" s="6"/>
      <c r="CT6076" s="6"/>
      <c r="CU6076" s="6"/>
      <c r="CV6076" s="6"/>
      <c r="CW6076" s="6"/>
      <c r="CX6076" s="6"/>
      <c r="CY6076" s="6"/>
      <c r="CZ6076" s="6"/>
      <c r="DA6076" s="6"/>
      <c r="DB6076" s="6"/>
      <c r="DC6076" s="6"/>
      <c r="DD6076" s="6"/>
      <c r="DE6076" s="6"/>
      <c r="DF6076" s="6"/>
      <c r="DG6076" s="6"/>
      <c r="DH6076" s="6"/>
      <c r="DI6076" s="6"/>
      <c r="DJ6076" s="6"/>
    </row>
    <row r="6077" spans="15:114" ht="15" customHeight="1" x14ac:dyDescent="0.15"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6"/>
      <c r="BD6077" s="6"/>
      <c r="BE6077" s="6"/>
      <c r="BF6077" s="6"/>
      <c r="BG6077" s="6"/>
      <c r="BH6077" s="6"/>
      <c r="BI6077" s="6"/>
      <c r="BJ6077" s="6"/>
      <c r="BK6077" s="6"/>
      <c r="BL6077" s="6"/>
      <c r="BM6077" s="6"/>
      <c r="BN6077" s="6"/>
      <c r="BO6077" s="6"/>
      <c r="BP6077" s="6"/>
      <c r="BQ6077" s="6"/>
      <c r="BR6077" s="6"/>
      <c r="BS6077" s="6"/>
      <c r="BT6077" s="6"/>
      <c r="BU6077" s="6"/>
      <c r="BV6077" s="6"/>
      <c r="BW6077" s="6"/>
      <c r="BX6077" s="6"/>
      <c r="BY6077" s="6"/>
      <c r="BZ6077" s="6"/>
      <c r="CA6077" s="6"/>
      <c r="CB6077" s="6"/>
      <c r="CC6077" s="6"/>
      <c r="CD6077" s="6"/>
      <c r="CE6077" s="6"/>
      <c r="CF6077" s="6"/>
      <c r="CG6077" s="6"/>
      <c r="CH6077" s="6"/>
      <c r="CI6077" s="6"/>
      <c r="CJ6077" s="6"/>
      <c r="CK6077" s="6"/>
      <c r="CL6077" s="6"/>
      <c r="CM6077" s="6"/>
      <c r="CN6077" s="6"/>
      <c r="CO6077" s="6"/>
      <c r="CP6077" s="6"/>
      <c r="CQ6077" s="6"/>
      <c r="CR6077" s="6"/>
      <c r="CS6077" s="6"/>
      <c r="CT6077" s="6"/>
      <c r="CU6077" s="6"/>
      <c r="CV6077" s="6"/>
      <c r="CW6077" s="6"/>
      <c r="CX6077" s="6"/>
      <c r="CY6077" s="6"/>
      <c r="CZ6077" s="6"/>
      <c r="DA6077" s="6"/>
      <c r="DB6077" s="6"/>
      <c r="DC6077" s="6"/>
      <c r="DD6077" s="6"/>
      <c r="DE6077" s="6"/>
      <c r="DF6077" s="6"/>
      <c r="DG6077" s="6"/>
      <c r="DH6077" s="6"/>
      <c r="DI6077" s="6"/>
      <c r="DJ6077" s="6"/>
    </row>
    <row r="6078" spans="15:114" ht="15" customHeight="1" x14ac:dyDescent="0.15"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6"/>
      <c r="BD6078" s="6"/>
      <c r="BE6078" s="6"/>
      <c r="BF6078" s="6"/>
      <c r="BG6078" s="6"/>
      <c r="BH6078" s="6"/>
      <c r="BI6078" s="6"/>
      <c r="BJ6078" s="6"/>
      <c r="BK6078" s="6"/>
      <c r="BL6078" s="6"/>
      <c r="BM6078" s="6"/>
      <c r="BN6078" s="6"/>
      <c r="BO6078" s="6"/>
      <c r="BP6078" s="6"/>
      <c r="BQ6078" s="6"/>
      <c r="BR6078" s="6"/>
      <c r="BS6078" s="6"/>
      <c r="BT6078" s="6"/>
      <c r="BU6078" s="6"/>
      <c r="BV6078" s="6"/>
      <c r="BW6078" s="6"/>
      <c r="BX6078" s="6"/>
      <c r="BY6078" s="6"/>
      <c r="BZ6078" s="6"/>
      <c r="CA6078" s="6"/>
      <c r="CB6078" s="6"/>
      <c r="CC6078" s="6"/>
      <c r="CD6078" s="6"/>
      <c r="CE6078" s="6"/>
      <c r="CF6078" s="6"/>
      <c r="CG6078" s="6"/>
      <c r="CH6078" s="6"/>
      <c r="CI6078" s="6"/>
      <c r="CJ6078" s="6"/>
      <c r="CK6078" s="6"/>
      <c r="CL6078" s="6"/>
      <c r="CM6078" s="6"/>
      <c r="CN6078" s="6"/>
      <c r="CO6078" s="6"/>
      <c r="CP6078" s="6"/>
      <c r="CQ6078" s="6"/>
      <c r="CR6078" s="6"/>
      <c r="CS6078" s="6"/>
      <c r="CT6078" s="6"/>
      <c r="CU6078" s="6"/>
      <c r="CV6078" s="6"/>
      <c r="CW6078" s="6"/>
      <c r="CX6078" s="6"/>
      <c r="CY6078" s="6"/>
      <c r="CZ6078" s="6"/>
      <c r="DA6078" s="6"/>
      <c r="DB6078" s="6"/>
      <c r="DC6078" s="6"/>
      <c r="DD6078" s="6"/>
      <c r="DE6078" s="6"/>
      <c r="DF6078" s="6"/>
      <c r="DG6078" s="6"/>
      <c r="DH6078" s="6"/>
      <c r="DI6078" s="6"/>
      <c r="DJ6078" s="6"/>
    </row>
    <row r="6079" spans="15:114" ht="15" customHeight="1" x14ac:dyDescent="0.15"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6"/>
      <c r="BD6079" s="6"/>
      <c r="BE6079" s="6"/>
      <c r="BF6079" s="6"/>
      <c r="BG6079" s="6"/>
      <c r="BH6079" s="6"/>
      <c r="BI6079" s="6"/>
      <c r="BJ6079" s="6"/>
      <c r="BK6079" s="6"/>
      <c r="BL6079" s="6"/>
      <c r="BM6079" s="6"/>
      <c r="BN6079" s="6"/>
      <c r="BO6079" s="6"/>
      <c r="BP6079" s="6"/>
      <c r="BQ6079" s="6"/>
      <c r="BR6079" s="6"/>
      <c r="BS6079" s="6"/>
      <c r="BT6079" s="6"/>
      <c r="BU6079" s="6"/>
      <c r="BV6079" s="6"/>
      <c r="BW6079" s="6"/>
      <c r="BX6079" s="6"/>
      <c r="BY6079" s="6"/>
      <c r="BZ6079" s="6"/>
      <c r="CA6079" s="6"/>
      <c r="CB6079" s="6"/>
      <c r="CC6079" s="6"/>
      <c r="CD6079" s="6"/>
      <c r="CE6079" s="6"/>
      <c r="CF6079" s="6"/>
      <c r="CG6079" s="6"/>
      <c r="CH6079" s="6"/>
      <c r="CI6079" s="6"/>
      <c r="CJ6079" s="6"/>
      <c r="CK6079" s="6"/>
      <c r="CL6079" s="6"/>
      <c r="CM6079" s="6"/>
      <c r="CN6079" s="6"/>
      <c r="CO6079" s="6"/>
      <c r="CP6079" s="6"/>
      <c r="CQ6079" s="6"/>
      <c r="CR6079" s="6"/>
      <c r="CS6079" s="6"/>
      <c r="CT6079" s="6"/>
      <c r="CU6079" s="6"/>
      <c r="CV6079" s="6"/>
      <c r="CW6079" s="6"/>
      <c r="CX6079" s="6"/>
      <c r="CY6079" s="6"/>
      <c r="CZ6079" s="6"/>
      <c r="DA6079" s="6"/>
      <c r="DB6079" s="6"/>
      <c r="DC6079" s="6"/>
      <c r="DD6079" s="6"/>
      <c r="DE6079" s="6"/>
      <c r="DF6079" s="6"/>
      <c r="DG6079" s="6"/>
      <c r="DH6079" s="6"/>
      <c r="DI6079" s="6"/>
      <c r="DJ6079" s="6"/>
    </row>
    <row r="6080" spans="15:114" ht="15" customHeight="1" x14ac:dyDescent="0.15"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  <c r="BH6080" s="6"/>
      <c r="BI6080" s="6"/>
      <c r="BJ6080" s="6"/>
      <c r="BK6080" s="6"/>
      <c r="BL6080" s="6"/>
      <c r="BM6080" s="6"/>
      <c r="BN6080" s="6"/>
      <c r="BO6080" s="6"/>
      <c r="BP6080" s="6"/>
      <c r="BQ6080" s="6"/>
      <c r="BR6080" s="6"/>
      <c r="BS6080" s="6"/>
      <c r="BT6080" s="6"/>
      <c r="BU6080" s="6"/>
      <c r="BV6080" s="6"/>
      <c r="BW6080" s="6"/>
      <c r="BX6080" s="6"/>
      <c r="BY6080" s="6"/>
      <c r="BZ6080" s="6"/>
      <c r="CA6080" s="6"/>
      <c r="CB6080" s="6"/>
      <c r="CC6080" s="6"/>
      <c r="CD6080" s="6"/>
      <c r="CE6080" s="6"/>
      <c r="CF6080" s="6"/>
      <c r="CG6080" s="6"/>
      <c r="CH6080" s="6"/>
      <c r="CI6080" s="6"/>
      <c r="CJ6080" s="6"/>
      <c r="CK6080" s="6"/>
      <c r="CL6080" s="6"/>
      <c r="CM6080" s="6"/>
      <c r="CN6080" s="6"/>
      <c r="CO6080" s="6"/>
      <c r="CP6080" s="6"/>
      <c r="CQ6080" s="6"/>
      <c r="CR6080" s="6"/>
      <c r="CS6080" s="6"/>
      <c r="CT6080" s="6"/>
      <c r="CU6080" s="6"/>
      <c r="CV6080" s="6"/>
      <c r="CW6080" s="6"/>
      <c r="CX6080" s="6"/>
      <c r="CY6080" s="6"/>
      <c r="CZ6080" s="6"/>
      <c r="DA6080" s="6"/>
      <c r="DB6080" s="6"/>
      <c r="DC6080" s="6"/>
      <c r="DD6080" s="6"/>
      <c r="DE6080" s="6"/>
      <c r="DF6080" s="6"/>
      <c r="DG6080" s="6"/>
      <c r="DH6080" s="6"/>
      <c r="DI6080" s="6"/>
      <c r="DJ6080" s="6"/>
    </row>
    <row r="6081" spans="15:114" ht="15" customHeight="1" x14ac:dyDescent="0.15"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  <c r="BH6081" s="6"/>
      <c r="BI6081" s="6"/>
      <c r="BJ6081" s="6"/>
      <c r="BK6081" s="6"/>
      <c r="BL6081" s="6"/>
      <c r="BM6081" s="6"/>
      <c r="BN6081" s="6"/>
      <c r="BO6081" s="6"/>
      <c r="BP6081" s="6"/>
      <c r="BQ6081" s="6"/>
      <c r="BR6081" s="6"/>
      <c r="BS6081" s="6"/>
      <c r="BT6081" s="6"/>
      <c r="BU6081" s="6"/>
      <c r="BV6081" s="6"/>
      <c r="BW6081" s="6"/>
      <c r="BX6081" s="6"/>
      <c r="BY6081" s="6"/>
      <c r="BZ6081" s="6"/>
      <c r="CA6081" s="6"/>
      <c r="CB6081" s="6"/>
      <c r="CC6081" s="6"/>
      <c r="CD6081" s="6"/>
      <c r="CE6081" s="6"/>
      <c r="CF6081" s="6"/>
      <c r="CG6081" s="6"/>
      <c r="CH6081" s="6"/>
      <c r="CI6081" s="6"/>
      <c r="CJ6081" s="6"/>
      <c r="CK6081" s="6"/>
      <c r="CL6081" s="6"/>
      <c r="CM6081" s="6"/>
      <c r="CN6081" s="6"/>
      <c r="CO6081" s="6"/>
      <c r="CP6081" s="6"/>
      <c r="CQ6081" s="6"/>
      <c r="CR6081" s="6"/>
      <c r="CS6081" s="6"/>
      <c r="CT6081" s="6"/>
      <c r="CU6081" s="6"/>
      <c r="CV6081" s="6"/>
      <c r="CW6081" s="6"/>
      <c r="CX6081" s="6"/>
      <c r="CY6081" s="6"/>
      <c r="CZ6081" s="6"/>
      <c r="DA6081" s="6"/>
      <c r="DB6081" s="6"/>
      <c r="DC6081" s="6"/>
      <c r="DD6081" s="6"/>
      <c r="DE6081" s="6"/>
      <c r="DF6081" s="6"/>
      <c r="DG6081" s="6"/>
      <c r="DH6081" s="6"/>
      <c r="DI6081" s="6"/>
      <c r="DJ6081" s="6"/>
    </row>
    <row r="6082" spans="15:114" ht="15" customHeight="1" x14ac:dyDescent="0.15"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6"/>
      <c r="BD6082" s="6"/>
      <c r="BE6082" s="6"/>
      <c r="BF6082" s="6"/>
      <c r="BG6082" s="6"/>
      <c r="BH6082" s="6"/>
      <c r="BI6082" s="6"/>
      <c r="BJ6082" s="6"/>
      <c r="BK6082" s="6"/>
      <c r="BL6082" s="6"/>
      <c r="BM6082" s="6"/>
      <c r="BN6082" s="6"/>
      <c r="BO6082" s="6"/>
      <c r="BP6082" s="6"/>
      <c r="BQ6082" s="6"/>
      <c r="BR6082" s="6"/>
      <c r="BS6082" s="6"/>
      <c r="BT6082" s="6"/>
      <c r="BU6082" s="6"/>
      <c r="BV6082" s="6"/>
      <c r="BW6082" s="6"/>
      <c r="BX6082" s="6"/>
      <c r="BY6082" s="6"/>
      <c r="BZ6082" s="6"/>
      <c r="CA6082" s="6"/>
      <c r="CB6082" s="6"/>
      <c r="CC6082" s="6"/>
      <c r="CD6082" s="6"/>
      <c r="CE6082" s="6"/>
      <c r="CF6082" s="6"/>
      <c r="CG6082" s="6"/>
      <c r="CH6082" s="6"/>
      <c r="CI6082" s="6"/>
      <c r="CJ6082" s="6"/>
      <c r="CK6082" s="6"/>
      <c r="CL6082" s="6"/>
      <c r="CM6082" s="6"/>
      <c r="CN6082" s="6"/>
      <c r="CO6082" s="6"/>
      <c r="CP6082" s="6"/>
      <c r="CQ6082" s="6"/>
      <c r="CR6082" s="6"/>
      <c r="CS6082" s="6"/>
      <c r="CT6082" s="6"/>
      <c r="CU6082" s="6"/>
      <c r="CV6082" s="6"/>
      <c r="CW6082" s="6"/>
      <c r="CX6082" s="6"/>
      <c r="CY6082" s="6"/>
      <c r="CZ6082" s="6"/>
      <c r="DA6082" s="6"/>
      <c r="DB6082" s="6"/>
      <c r="DC6082" s="6"/>
      <c r="DD6082" s="6"/>
      <c r="DE6082" s="6"/>
      <c r="DF6082" s="6"/>
      <c r="DG6082" s="6"/>
      <c r="DH6082" s="6"/>
      <c r="DI6082" s="6"/>
      <c r="DJ6082" s="6"/>
    </row>
    <row r="6083" spans="15:114" ht="15" customHeight="1" x14ac:dyDescent="0.15"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6"/>
      <c r="BD6083" s="6"/>
      <c r="BE6083" s="6"/>
      <c r="BF6083" s="6"/>
      <c r="BG6083" s="6"/>
      <c r="BH6083" s="6"/>
      <c r="BI6083" s="6"/>
      <c r="BJ6083" s="6"/>
      <c r="BK6083" s="6"/>
      <c r="BL6083" s="6"/>
      <c r="BM6083" s="6"/>
      <c r="BN6083" s="6"/>
      <c r="BO6083" s="6"/>
      <c r="BP6083" s="6"/>
      <c r="BQ6083" s="6"/>
      <c r="BR6083" s="6"/>
      <c r="BS6083" s="6"/>
      <c r="BT6083" s="6"/>
      <c r="BU6083" s="6"/>
      <c r="BV6083" s="6"/>
      <c r="BW6083" s="6"/>
      <c r="BX6083" s="6"/>
      <c r="BY6083" s="6"/>
      <c r="BZ6083" s="6"/>
      <c r="CA6083" s="6"/>
      <c r="CB6083" s="6"/>
      <c r="CC6083" s="6"/>
      <c r="CD6083" s="6"/>
      <c r="CE6083" s="6"/>
      <c r="CF6083" s="6"/>
      <c r="CG6083" s="6"/>
      <c r="CH6083" s="6"/>
      <c r="CI6083" s="6"/>
      <c r="CJ6083" s="6"/>
      <c r="CK6083" s="6"/>
      <c r="CL6083" s="6"/>
      <c r="CM6083" s="6"/>
      <c r="CN6083" s="6"/>
      <c r="CO6083" s="6"/>
      <c r="CP6083" s="6"/>
      <c r="CQ6083" s="6"/>
      <c r="CR6083" s="6"/>
      <c r="CS6083" s="6"/>
      <c r="CT6083" s="6"/>
      <c r="CU6083" s="6"/>
      <c r="CV6083" s="6"/>
      <c r="CW6083" s="6"/>
      <c r="CX6083" s="6"/>
      <c r="CY6083" s="6"/>
      <c r="CZ6083" s="6"/>
      <c r="DA6083" s="6"/>
      <c r="DB6083" s="6"/>
      <c r="DC6083" s="6"/>
      <c r="DD6083" s="6"/>
      <c r="DE6083" s="6"/>
      <c r="DF6083" s="6"/>
      <c r="DG6083" s="6"/>
      <c r="DH6083" s="6"/>
      <c r="DI6083" s="6"/>
      <c r="DJ6083" s="6"/>
    </row>
    <row r="6084" spans="15:114" ht="15" customHeight="1" x14ac:dyDescent="0.15"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6"/>
      <c r="BD6084" s="6"/>
      <c r="BE6084" s="6"/>
      <c r="BF6084" s="6"/>
      <c r="BG6084" s="6"/>
      <c r="BH6084" s="6"/>
      <c r="BI6084" s="6"/>
      <c r="BJ6084" s="6"/>
      <c r="BK6084" s="6"/>
      <c r="BL6084" s="6"/>
      <c r="BM6084" s="6"/>
      <c r="BN6084" s="6"/>
      <c r="BO6084" s="6"/>
      <c r="BP6084" s="6"/>
      <c r="BQ6084" s="6"/>
      <c r="BR6084" s="6"/>
      <c r="BS6084" s="6"/>
      <c r="BT6084" s="6"/>
      <c r="BU6084" s="6"/>
      <c r="BV6084" s="6"/>
      <c r="BW6084" s="6"/>
      <c r="BX6084" s="6"/>
      <c r="BY6084" s="6"/>
      <c r="BZ6084" s="6"/>
      <c r="CA6084" s="6"/>
      <c r="CB6084" s="6"/>
      <c r="CC6084" s="6"/>
      <c r="CD6084" s="6"/>
      <c r="CE6084" s="6"/>
      <c r="CF6084" s="6"/>
      <c r="CG6084" s="6"/>
      <c r="CH6084" s="6"/>
      <c r="CI6084" s="6"/>
      <c r="CJ6084" s="6"/>
      <c r="CK6084" s="6"/>
      <c r="CL6084" s="6"/>
      <c r="CM6084" s="6"/>
      <c r="CN6084" s="6"/>
      <c r="CO6084" s="6"/>
      <c r="CP6084" s="6"/>
      <c r="CQ6084" s="6"/>
      <c r="CR6084" s="6"/>
      <c r="CS6084" s="6"/>
      <c r="CT6084" s="6"/>
      <c r="CU6084" s="6"/>
      <c r="CV6084" s="6"/>
      <c r="CW6084" s="6"/>
      <c r="CX6084" s="6"/>
      <c r="CY6084" s="6"/>
      <c r="CZ6084" s="6"/>
      <c r="DA6084" s="6"/>
      <c r="DB6084" s="6"/>
      <c r="DC6084" s="6"/>
      <c r="DD6084" s="6"/>
      <c r="DE6084" s="6"/>
      <c r="DF6084" s="6"/>
      <c r="DG6084" s="6"/>
      <c r="DH6084" s="6"/>
      <c r="DI6084" s="6"/>
      <c r="DJ6084" s="6"/>
    </row>
    <row r="6085" spans="15:114" ht="15" customHeight="1" x14ac:dyDescent="0.15"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6"/>
      <c r="BD6085" s="6"/>
      <c r="BE6085" s="6"/>
      <c r="BF6085" s="6"/>
      <c r="BG6085" s="6"/>
      <c r="BH6085" s="6"/>
      <c r="BI6085" s="6"/>
      <c r="BJ6085" s="6"/>
      <c r="BK6085" s="6"/>
      <c r="BL6085" s="6"/>
      <c r="BM6085" s="6"/>
      <c r="BN6085" s="6"/>
      <c r="BO6085" s="6"/>
      <c r="BP6085" s="6"/>
      <c r="BQ6085" s="6"/>
      <c r="BR6085" s="6"/>
      <c r="BS6085" s="6"/>
      <c r="BT6085" s="6"/>
      <c r="BU6085" s="6"/>
      <c r="BV6085" s="6"/>
      <c r="BW6085" s="6"/>
      <c r="BX6085" s="6"/>
      <c r="BY6085" s="6"/>
      <c r="BZ6085" s="6"/>
      <c r="CA6085" s="6"/>
      <c r="CB6085" s="6"/>
      <c r="CC6085" s="6"/>
      <c r="CD6085" s="6"/>
      <c r="CE6085" s="6"/>
      <c r="CF6085" s="6"/>
      <c r="CG6085" s="6"/>
      <c r="CH6085" s="6"/>
      <c r="CI6085" s="6"/>
      <c r="CJ6085" s="6"/>
      <c r="CK6085" s="6"/>
      <c r="CL6085" s="6"/>
      <c r="CM6085" s="6"/>
      <c r="CN6085" s="6"/>
      <c r="CO6085" s="6"/>
      <c r="CP6085" s="6"/>
      <c r="CQ6085" s="6"/>
      <c r="CR6085" s="6"/>
      <c r="CS6085" s="6"/>
      <c r="CT6085" s="6"/>
      <c r="CU6085" s="6"/>
      <c r="CV6085" s="6"/>
      <c r="CW6085" s="6"/>
      <c r="CX6085" s="6"/>
      <c r="CY6085" s="6"/>
      <c r="CZ6085" s="6"/>
      <c r="DA6085" s="6"/>
      <c r="DB6085" s="6"/>
      <c r="DC6085" s="6"/>
      <c r="DD6085" s="6"/>
      <c r="DE6085" s="6"/>
      <c r="DF6085" s="6"/>
      <c r="DG6085" s="6"/>
      <c r="DH6085" s="6"/>
      <c r="DI6085" s="6"/>
      <c r="DJ6085" s="6"/>
    </row>
    <row r="6086" spans="15:114" ht="15" customHeight="1" x14ac:dyDescent="0.15"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6"/>
      <c r="BD6086" s="6"/>
      <c r="BE6086" s="6"/>
      <c r="BF6086" s="6"/>
      <c r="BG6086" s="6"/>
      <c r="BH6086" s="6"/>
      <c r="BI6086" s="6"/>
      <c r="BJ6086" s="6"/>
      <c r="BK6086" s="6"/>
      <c r="BL6086" s="6"/>
      <c r="BM6086" s="6"/>
      <c r="BN6086" s="6"/>
      <c r="BO6086" s="6"/>
      <c r="BP6086" s="6"/>
      <c r="BQ6086" s="6"/>
      <c r="BR6086" s="6"/>
      <c r="BS6086" s="6"/>
      <c r="BT6086" s="6"/>
      <c r="BU6086" s="6"/>
      <c r="BV6086" s="6"/>
      <c r="BW6086" s="6"/>
      <c r="BX6086" s="6"/>
      <c r="BY6086" s="6"/>
      <c r="BZ6086" s="6"/>
      <c r="CA6086" s="6"/>
      <c r="CB6086" s="6"/>
      <c r="CC6086" s="6"/>
      <c r="CD6086" s="6"/>
      <c r="CE6086" s="6"/>
      <c r="CF6086" s="6"/>
      <c r="CG6086" s="6"/>
      <c r="CH6086" s="6"/>
      <c r="CI6086" s="6"/>
      <c r="CJ6086" s="6"/>
      <c r="CK6086" s="6"/>
      <c r="CL6086" s="6"/>
      <c r="CM6086" s="6"/>
      <c r="CN6086" s="6"/>
      <c r="CO6086" s="6"/>
      <c r="CP6086" s="6"/>
      <c r="CQ6086" s="6"/>
      <c r="CR6086" s="6"/>
      <c r="CS6086" s="6"/>
      <c r="CT6086" s="6"/>
      <c r="CU6086" s="6"/>
      <c r="CV6086" s="6"/>
      <c r="CW6086" s="6"/>
      <c r="CX6086" s="6"/>
      <c r="CY6086" s="6"/>
      <c r="CZ6086" s="6"/>
      <c r="DA6086" s="6"/>
      <c r="DB6086" s="6"/>
      <c r="DC6086" s="6"/>
      <c r="DD6086" s="6"/>
      <c r="DE6086" s="6"/>
      <c r="DF6086" s="6"/>
      <c r="DG6086" s="6"/>
      <c r="DH6086" s="6"/>
      <c r="DI6086" s="6"/>
      <c r="DJ6086" s="6"/>
    </row>
    <row r="6087" spans="15:114" ht="15" customHeight="1" x14ac:dyDescent="0.15"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6"/>
      <c r="BD6087" s="6"/>
      <c r="BE6087" s="6"/>
      <c r="BF6087" s="6"/>
      <c r="BG6087" s="6"/>
      <c r="BH6087" s="6"/>
      <c r="BI6087" s="6"/>
      <c r="BJ6087" s="6"/>
      <c r="BK6087" s="6"/>
      <c r="BL6087" s="6"/>
      <c r="BM6087" s="6"/>
      <c r="BN6087" s="6"/>
      <c r="BO6087" s="6"/>
      <c r="BP6087" s="6"/>
      <c r="BQ6087" s="6"/>
      <c r="BR6087" s="6"/>
      <c r="BS6087" s="6"/>
      <c r="BT6087" s="6"/>
      <c r="BU6087" s="6"/>
      <c r="BV6087" s="6"/>
      <c r="BW6087" s="6"/>
      <c r="BX6087" s="6"/>
      <c r="BY6087" s="6"/>
      <c r="BZ6087" s="6"/>
      <c r="CA6087" s="6"/>
      <c r="CB6087" s="6"/>
      <c r="CC6087" s="6"/>
      <c r="CD6087" s="6"/>
      <c r="CE6087" s="6"/>
      <c r="CF6087" s="6"/>
      <c r="CG6087" s="6"/>
      <c r="CH6087" s="6"/>
      <c r="CI6087" s="6"/>
      <c r="CJ6087" s="6"/>
      <c r="CK6087" s="6"/>
      <c r="CL6087" s="6"/>
      <c r="CM6087" s="6"/>
      <c r="CN6087" s="6"/>
      <c r="CO6087" s="6"/>
      <c r="CP6087" s="6"/>
      <c r="CQ6087" s="6"/>
      <c r="CR6087" s="6"/>
      <c r="CS6087" s="6"/>
      <c r="CT6087" s="6"/>
      <c r="CU6087" s="6"/>
      <c r="CV6087" s="6"/>
      <c r="CW6087" s="6"/>
      <c r="CX6087" s="6"/>
      <c r="CY6087" s="6"/>
      <c r="CZ6087" s="6"/>
      <c r="DA6087" s="6"/>
      <c r="DB6087" s="6"/>
      <c r="DC6087" s="6"/>
      <c r="DD6087" s="6"/>
      <c r="DE6087" s="6"/>
      <c r="DF6087" s="6"/>
      <c r="DG6087" s="6"/>
      <c r="DH6087" s="6"/>
      <c r="DI6087" s="6"/>
      <c r="DJ6087" s="6"/>
    </row>
    <row r="6088" spans="15:114" ht="15" customHeight="1" x14ac:dyDescent="0.15"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6"/>
      <c r="BD6088" s="6"/>
      <c r="BE6088" s="6"/>
      <c r="BF6088" s="6"/>
      <c r="BG6088" s="6"/>
      <c r="BH6088" s="6"/>
      <c r="BI6088" s="6"/>
      <c r="BJ6088" s="6"/>
      <c r="BK6088" s="6"/>
      <c r="BL6088" s="6"/>
      <c r="BM6088" s="6"/>
      <c r="BN6088" s="6"/>
      <c r="BO6088" s="6"/>
      <c r="BP6088" s="6"/>
      <c r="BQ6088" s="6"/>
      <c r="BR6088" s="6"/>
      <c r="BS6088" s="6"/>
      <c r="BT6088" s="6"/>
      <c r="BU6088" s="6"/>
      <c r="BV6088" s="6"/>
      <c r="BW6088" s="6"/>
      <c r="BX6088" s="6"/>
      <c r="BY6088" s="6"/>
      <c r="BZ6088" s="6"/>
      <c r="CA6088" s="6"/>
      <c r="CB6088" s="6"/>
      <c r="CC6088" s="6"/>
      <c r="CD6088" s="6"/>
      <c r="CE6088" s="6"/>
      <c r="CF6088" s="6"/>
      <c r="CG6088" s="6"/>
      <c r="CH6088" s="6"/>
      <c r="CI6088" s="6"/>
      <c r="CJ6088" s="6"/>
      <c r="CK6088" s="6"/>
      <c r="CL6088" s="6"/>
      <c r="CM6088" s="6"/>
      <c r="CN6088" s="6"/>
      <c r="CO6088" s="6"/>
      <c r="CP6088" s="6"/>
      <c r="CQ6088" s="6"/>
      <c r="CR6088" s="6"/>
      <c r="CS6088" s="6"/>
      <c r="CT6088" s="6"/>
      <c r="CU6088" s="6"/>
      <c r="CV6088" s="6"/>
      <c r="CW6088" s="6"/>
      <c r="CX6088" s="6"/>
      <c r="CY6088" s="6"/>
      <c r="CZ6088" s="6"/>
      <c r="DA6088" s="6"/>
      <c r="DB6088" s="6"/>
      <c r="DC6088" s="6"/>
      <c r="DD6088" s="6"/>
      <c r="DE6088" s="6"/>
      <c r="DF6088" s="6"/>
      <c r="DG6088" s="6"/>
      <c r="DH6088" s="6"/>
      <c r="DI6088" s="6"/>
      <c r="DJ6088" s="6"/>
    </row>
    <row r="6089" spans="15:114" ht="15" customHeight="1" x14ac:dyDescent="0.15"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6"/>
      <c r="BD6089" s="6"/>
      <c r="BE6089" s="6"/>
      <c r="BF6089" s="6"/>
      <c r="BG6089" s="6"/>
      <c r="BH6089" s="6"/>
      <c r="BI6089" s="6"/>
      <c r="BJ6089" s="6"/>
      <c r="BK6089" s="6"/>
      <c r="BL6089" s="6"/>
      <c r="BM6089" s="6"/>
      <c r="BN6089" s="6"/>
      <c r="BO6089" s="6"/>
      <c r="BP6089" s="6"/>
      <c r="BQ6089" s="6"/>
      <c r="BR6089" s="6"/>
      <c r="BS6089" s="6"/>
      <c r="BT6089" s="6"/>
      <c r="BU6089" s="6"/>
      <c r="BV6089" s="6"/>
      <c r="BW6089" s="6"/>
      <c r="BX6089" s="6"/>
      <c r="BY6089" s="6"/>
      <c r="BZ6089" s="6"/>
      <c r="CA6089" s="6"/>
      <c r="CB6089" s="6"/>
      <c r="CC6089" s="6"/>
      <c r="CD6089" s="6"/>
      <c r="CE6089" s="6"/>
      <c r="CF6089" s="6"/>
      <c r="CG6089" s="6"/>
      <c r="CH6089" s="6"/>
      <c r="CI6089" s="6"/>
      <c r="CJ6089" s="6"/>
      <c r="CK6089" s="6"/>
      <c r="CL6089" s="6"/>
      <c r="CM6089" s="6"/>
      <c r="CN6089" s="6"/>
      <c r="CO6089" s="6"/>
      <c r="CP6089" s="6"/>
      <c r="CQ6089" s="6"/>
      <c r="CR6089" s="6"/>
      <c r="CS6089" s="6"/>
      <c r="CT6089" s="6"/>
      <c r="CU6089" s="6"/>
      <c r="CV6089" s="6"/>
      <c r="CW6089" s="6"/>
      <c r="CX6089" s="6"/>
      <c r="CY6089" s="6"/>
      <c r="CZ6089" s="6"/>
      <c r="DA6089" s="6"/>
      <c r="DB6089" s="6"/>
      <c r="DC6089" s="6"/>
      <c r="DD6089" s="6"/>
      <c r="DE6089" s="6"/>
      <c r="DF6089" s="6"/>
      <c r="DG6089" s="6"/>
      <c r="DH6089" s="6"/>
      <c r="DI6089" s="6"/>
      <c r="DJ6089" s="6"/>
    </row>
    <row r="6090" spans="15:114" ht="15" customHeight="1" x14ac:dyDescent="0.15"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6"/>
      <c r="BD6090" s="6"/>
      <c r="BE6090" s="6"/>
      <c r="BF6090" s="6"/>
      <c r="BG6090" s="6"/>
      <c r="BH6090" s="6"/>
      <c r="BI6090" s="6"/>
      <c r="BJ6090" s="6"/>
      <c r="BK6090" s="6"/>
      <c r="BL6090" s="6"/>
      <c r="BM6090" s="6"/>
      <c r="BN6090" s="6"/>
      <c r="BO6090" s="6"/>
      <c r="BP6090" s="6"/>
      <c r="BQ6090" s="6"/>
      <c r="BR6090" s="6"/>
      <c r="BS6090" s="6"/>
      <c r="BT6090" s="6"/>
      <c r="BU6090" s="6"/>
      <c r="BV6090" s="6"/>
      <c r="BW6090" s="6"/>
      <c r="BX6090" s="6"/>
      <c r="BY6090" s="6"/>
      <c r="BZ6090" s="6"/>
      <c r="CA6090" s="6"/>
      <c r="CB6090" s="6"/>
      <c r="CC6090" s="6"/>
      <c r="CD6090" s="6"/>
      <c r="CE6090" s="6"/>
      <c r="CF6090" s="6"/>
      <c r="CG6090" s="6"/>
      <c r="CH6090" s="6"/>
      <c r="CI6090" s="6"/>
      <c r="CJ6090" s="6"/>
      <c r="CK6090" s="6"/>
      <c r="CL6090" s="6"/>
      <c r="CM6090" s="6"/>
      <c r="CN6090" s="6"/>
      <c r="CO6090" s="6"/>
      <c r="CP6090" s="6"/>
      <c r="CQ6090" s="6"/>
      <c r="CR6090" s="6"/>
      <c r="CS6090" s="6"/>
      <c r="CT6090" s="6"/>
      <c r="CU6090" s="6"/>
      <c r="CV6090" s="6"/>
      <c r="CW6090" s="6"/>
      <c r="CX6090" s="6"/>
      <c r="CY6090" s="6"/>
      <c r="CZ6090" s="6"/>
      <c r="DA6090" s="6"/>
      <c r="DB6090" s="6"/>
      <c r="DC6090" s="6"/>
      <c r="DD6090" s="6"/>
      <c r="DE6090" s="6"/>
      <c r="DF6090" s="6"/>
      <c r="DG6090" s="6"/>
      <c r="DH6090" s="6"/>
      <c r="DI6090" s="6"/>
      <c r="DJ6090" s="6"/>
    </row>
    <row r="6091" spans="15:114" ht="15" customHeight="1" x14ac:dyDescent="0.15"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6"/>
      <c r="BD6091" s="6"/>
      <c r="BE6091" s="6"/>
      <c r="BF6091" s="6"/>
      <c r="BG6091" s="6"/>
      <c r="BH6091" s="6"/>
      <c r="BI6091" s="6"/>
      <c r="BJ6091" s="6"/>
      <c r="BK6091" s="6"/>
      <c r="BL6091" s="6"/>
      <c r="BM6091" s="6"/>
      <c r="BN6091" s="6"/>
      <c r="BO6091" s="6"/>
      <c r="BP6091" s="6"/>
      <c r="BQ6091" s="6"/>
      <c r="BR6091" s="6"/>
      <c r="BS6091" s="6"/>
      <c r="BT6091" s="6"/>
      <c r="BU6091" s="6"/>
      <c r="BV6091" s="6"/>
      <c r="BW6091" s="6"/>
      <c r="BX6091" s="6"/>
      <c r="BY6091" s="6"/>
      <c r="BZ6091" s="6"/>
      <c r="CA6091" s="6"/>
      <c r="CB6091" s="6"/>
      <c r="CC6091" s="6"/>
      <c r="CD6091" s="6"/>
      <c r="CE6091" s="6"/>
      <c r="CF6091" s="6"/>
      <c r="CG6091" s="6"/>
      <c r="CH6091" s="6"/>
      <c r="CI6091" s="6"/>
      <c r="CJ6091" s="6"/>
      <c r="CK6091" s="6"/>
      <c r="CL6091" s="6"/>
      <c r="CM6091" s="6"/>
      <c r="CN6091" s="6"/>
      <c r="CO6091" s="6"/>
      <c r="CP6091" s="6"/>
      <c r="CQ6091" s="6"/>
      <c r="CR6091" s="6"/>
      <c r="CS6091" s="6"/>
      <c r="CT6091" s="6"/>
      <c r="CU6091" s="6"/>
      <c r="CV6091" s="6"/>
      <c r="CW6091" s="6"/>
      <c r="CX6091" s="6"/>
      <c r="CY6091" s="6"/>
      <c r="CZ6091" s="6"/>
      <c r="DA6091" s="6"/>
      <c r="DB6091" s="6"/>
      <c r="DC6091" s="6"/>
      <c r="DD6091" s="6"/>
      <c r="DE6091" s="6"/>
      <c r="DF6091" s="6"/>
      <c r="DG6091" s="6"/>
      <c r="DH6091" s="6"/>
      <c r="DI6091" s="6"/>
      <c r="DJ6091" s="6"/>
    </row>
    <row r="6092" spans="15:114" ht="15" customHeight="1" x14ac:dyDescent="0.15"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6"/>
      <c r="BD6092" s="6"/>
      <c r="BE6092" s="6"/>
      <c r="BF6092" s="6"/>
      <c r="BG6092" s="6"/>
      <c r="BH6092" s="6"/>
      <c r="BI6092" s="6"/>
      <c r="BJ6092" s="6"/>
      <c r="BK6092" s="6"/>
      <c r="BL6092" s="6"/>
      <c r="BM6092" s="6"/>
      <c r="BN6092" s="6"/>
      <c r="BO6092" s="6"/>
      <c r="BP6092" s="6"/>
      <c r="BQ6092" s="6"/>
      <c r="BR6092" s="6"/>
      <c r="BS6092" s="6"/>
      <c r="BT6092" s="6"/>
      <c r="BU6092" s="6"/>
      <c r="BV6092" s="6"/>
      <c r="BW6092" s="6"/>
      <c r="BX6092" s="6"/>
      <c r="BY6092" s="6"/>
      <c r="BZ6092" s="6"/>
      <c r="CA6092" s="6"/>
      <c r="CB6092" s="6"/>
      <c r="CC6092" s="6"/>
      <c r="CD6092" s="6"/>
      <c r="CE6092" s="6"/>
      <c r="CF6092" s="6"/>
      <c r="CG6092" s="6"/>
      <c r="CH6092" s="6"/>
      <c r="CI6092" s="6"/>
      <c r="CJ6092" s="6"/>
      <c r="CK6092" s="6"/>
      <c r="CL6092" s="6"/>
      <c r="CM6092" s="6"/>
      <c r="CN6092" s="6"/>
      <c r="CO6092" s="6"/>
      <c r="CP6092" s="6"/>
      <c r="CQ6092" s="6"/>
      <c r="CR6092" s="6"/>
      <c r="CS6092" s="6"/>
      <c r="CT6092" s="6"/>
      <c r="CU6092" s="6"/>
      <c r="CV6092" s="6"/>
      <c r="CW6092" s="6"/>
      <c r="CX6092" s="6"/>
      <c r="CY6092" s="6"/>
      <c r="CZ6092" s="6"/>
      <c r="DA6092" s="6"/>
      <c r="DB6092" s="6"/>
      <c r="DC6092" s="6"/>
      <c r="DD6092" s="6"/>
      <c r="DE6092" s="6"/>
      <c r="DF6092" s="6"/>
      <c r="DG6092" s="6"/>
      <c r="DH6092" s="6"/>
      <c r="DI6092" s="6"/>
      <c r="DJ6092" s="6"/>
    </row>
    <row r="6093" spans="15:114" ht="15" customHeight="1" x14ac:dyDescent="0.15"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6"/>
      <c r="BD6093" s="6"/>
      <c r="BE6093" s="6"/>
      <c r="BF6093" s="6"/>
      <c r="BG6093" s="6"/>
      <c r="BH6093" s="6"/>
      <c r="BI6093" s="6"/>
      <c r="BJ6093" s="6"/>
      <c r="BK6093" s="6"/>
      <c r="BL6093" s="6"/>
      <c r="BM6093" s="6"/>
      <c r="BN6093" s="6"/>
      <c r="BO6093" s="6"/>
      <c r="BP6093" s="6"/>
      <c r="BQ6093" s="6"/>
      <c r="BR6093" s="6"/>
      <c r="BS6093" s="6"/>
      <c r="BT6093" s="6"/>
      <c r="BU6093" s="6"/>
      <c r="BV6093" s="6"/>
      <c r="BW6093" s="6"/>
      <c r="BX6093" s="6"/>
      <c r="BY6093" s="6"/>
      <c r="BZ6093" s="6"/>
      <c r="CA6093" s="6"/>
      <c r="CB6093" s="6"/>
      <c r="CC6093" s="6"/>
      <c r="CD6093" s="6"/>
      <c r="CE6093" s="6"/>
      <c r="CF6093" s="6"/>
      <c r="CG6093" s="6"/>
      <c r="CH6093" s="6"/>
      <c r="CI6093" s="6"/>
      <c r="CJ6093" s="6"/>
      <c r="CK6093" s="6"/>
      <c r="CL6093" s="6"/>
      <c r="CM6093" s="6"/>
      <c r="CN6093" s="6"/>
      <c r="CO6093" s="6"/>
      <c r="CP6093" s="6"/>
      <c r="CQ6093" s="6"/>
      <c r="CR6093" s="6"/>
      <c r="CS6093" s="6"/>
      <c r="CT6093" s="6"/>
      <c r="CU6093" s="6"/>
      <c r="CV6093" s="6"/>
      <c r="CW6093" s="6"/>
      <c r="CX6093" s="6"/>
      <c r="CY6093" s="6"/>
      <c r="CZ6093" s="6"/>
      <c r="DA6093" s="6"/>
      <c r="DB6093" s="6"/>
      <c r="DC6093" s="6"/>
      <c r="DD6093" s="6"/>
      <c r="DE6093" s="6"/>
      <c r="DF6093" s="6"/>
      <c r="DG6093" s="6"/>
      <c r="DH6093" s="6"/>
      <c r="DI6093" s="6"/>
      <c r="DJ6093" s="6"/>
    </row>
    <row r="6094" spans="15:114" ht="15" customHeight="1" x14ac:dyDescent="0.15"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  <c r="BH6094" s="6"/>
      <c r="BI6094" s="6"/>
      <c r="BJ6094" s="6"/>
      <c r="BK6094" s="6"/>
      <c r="BL6094" s="6"/>
      <c r="BM6094" s="6"/>
      <c r="BN6094" s="6"/>
      <c r="BO6094" s="6"/>
      <c r="BP6094" s="6"/>
      <c r="BQ6094" s="6"/>
      <c r="BR6094" s="6"/>
      <c r="BS6094" s="6"/>
      <c r="BT6094" s="6"/>
      <c r="BU6094" s="6"/>
      <c r="BV6094" s="6"/>
      <c r="BW6094" s="6"/>
      <c r="BX6094" s="6"/>
      <c r="BY6094" s="6"/>
      <c r="BZ6094" s="6"/>
      <c r="CA6094" s="6"/>
      <c r="CB6094" s="6"/>
      <c r="CC6094" s="6"/>
      <c r="CD6094" s="6"/>
      <c r="CE6094" s="6"/>
      <c r="CF6094" s="6"/>
      <c r="CG6094" s="6"/>
      <c r="CH6094" s="6"/>
      <c r="CI6094" s="6"/>
      <c r="CJ6094" s="6"/>
      <c r="CK6094" s="6"/>
      <c r="CL6094" s="6"/>
      <c r="CM6094" s="6"/>
      <c r="CN6094" s="6"/>
      <c r="CO6094" s="6"/>
      <c r="CP6094" s="6"/>
      <c r="CQ6094" s="6"/>
      <c r="CR6094" s="6"/>
      <c r="CS6094" s="6"/>
      <c r="CT6094" s="6"/>
      <c r="CU6094" s="6"/>
      <c r="CV6094" s="6"/>
      <c r="CW6094" s="6"/>
      <c r="CX6094" s="6"/>
      <c r="CY6094" s="6"/>
      <c r="CZ6094" s="6"/>
      <c r="DA6094" s="6"/>
      <c r="DB6094" s="6"/>
      <c r="DC6094" s="6"/>
      <c r="DD6094" s="6"/>
      <c r="DE6094" s="6"/>
      <c r="DF6094" s="6"/>
      <c r="DG6094" s="6"/>
      <c r="DH6094" s="6"/>
      <c r="DI6094" s="6"/>
      <c r="DJ6094" s="6"/>
    </row>
    <row r="6095" spans="15:114" ht="15" customHeight="1" x14ac:dyDescent="0.15"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  <c r="BH6095" s="6"/>
      <c r="BI6095" s="6"/>
      <c r="BJ6095" s="6"/>
      <c r="BK6095" s="6"/>
      <c r="BL6095" s="6"/>
      <c r="BM6095" s="6"/>
      <c r="BN6095" s="6"/>
      <c r="BO6095" s="6"/>
      <c r="BP6095" s="6"/>
      <c r="BQ6095" s="6"/>
      <c r="BR6095" s="6"/>
      <c r="BS6095" s="6"/>
      <c r="BT6095" s="6"/>
      <c r="BU6095" s="6"/>
      <c r="BV6095" s="6"/>
      <c r="BW6095" s="6"/>
      <c r="BX6095" s="6"/>
      <c r="BY6095" s="6"/>
      <c r="BZ6095" s="6"/>
      <c r="CA6095" s="6"/>
      <c r="CB6095" s="6"/>
      <c r="CC6095" s="6"/>
      <c r="CD6095" s="6"/>
      <c r="CE6095" s="6"/>
      <c r="CF6095" s="6"/>
      <c r="CG6095" s="6"/>
      <c r="CH6095" s="6"/>
      <c r="CI6095" s="6"/>
      <c r="CJ6095" s="6"/>
      <c r="CK6095" s="6"/>
      <c r="CL6095" s="6"/>
      <c r="CM6095" s="6"/>
      <c r="CN6095" s="6"/>
      <c r="CO6095" s="6"/>
      <c r="CP6095" s="6"/>
      <c r="CQ6095" s="6"/>
      <c r="CR6095" s="6"/>
      <c r="CS6095" s="6"/>
      <c r="CT6095" s="6"/>
      <c r="CU6095" s="6"/>
      <c r="CV6095" s="6"/>
      <c r="CW6095" s="6"/>
      <c r="CX6095" s="6"/>
      <c r="CY6095" s="6"/>
      <c r="CZ6095" s="6"/>
      <c r="DA6095" s="6"/>
      <c r="DB6095" s="6"/>
      <c r="DC6095" s="6"/>
      <c r="DD6095" s="6"/>
      <c r="DE6095" s="6"/>
      <c r="DF6095" s="6"/>
      <c r="DG6095" s="6"/>
      <c r="DH6095" s="6"/>
      <c r="DI6095" s="6"/>
      <c r="DJ6095" s="6"/>
    </row>
    <row r="6096" spans="15:114" ht="15" customHeight="1" x14ac:dyDescent="0.15"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6"/>
      <c r="BD6096" s="6"/>
      <c r="BE6096" s="6"/>
      <c r="BF6096" s="6"/>
      <c r="BG6096" s="6"/>
      <c r="BH6096" s="6"/>
      <c r="BI6096" s="6"/>
      <c r="BJ6096" s="6"/>
      <c r="BK6096" s="6"/>
      <c r="BL6096" s="6"/>
      <c r="BM6096" s="6"/>
      <c r="BN6096" s="6"/>
      <c r="BO6096" s="6"/>
      <c r="BP6096" s="6"/>
      <c r="BQ6096" s="6"/>
      <c r="BR6096" s="6"/>
      <c r="BS6096" s="6"/>
      <c r="BT6096" s="6"/>
      <c r="BU6096" s="6"/>
      <c r="BV6096" s="6"/>
      <c r="BW6096" s="6"/>
      <c r="BX6096" s="6"/>
      <c r="BY6096" s="6"/>
      <c r="BZ6096" s="6"/>
      <c r="CA6096" s="6"/>
      <c r="CB6096" s="6"/>
      <c r="CC6096" s="6"/>
      <c r="CD6096" s="6"/>
      <c r="CE6096" s="6"/>
      <c r="CF6096" s="6"/>
      <c r="CG6096" s="6"/>
      <c r="CH6096" s="6"/>
      <c r="CI6096" s="6"/>
      <c r="CJ6096" s="6"/>
      <c r="CK6096" s="6"/>
      <c r="CL6096" s="6"/>
      <c r="CM6096" s="6"/>
      <c r="CN6096" s="6"/>
      <c r="CO6096" s="6"/>
      <c r="CP6096" s="6"/>
      <c r="CQ6096" s="6"/>
      <c r="CR6096" s="6"/>
      <c r="CS6096" s="6"/>
      <c r="CT6096" s="6"/>
      <c r="CU6096" s="6"/>
      <c r="CV6096" s="6"/>
      <c r="CW6096" s="6"/>
      <c r="CX6096" s="6"/>
      <c r="CY6096" s="6"/>
      <c r="CZ6096" s="6"/>
      <c r="DA6096" s="6"/>
      <c r="DB6096" s="6"/>
      <c r="DC6096" s="6"/>
      <c r="DD6096" s="6"/>
      <c r="DE6096" s="6"/>
      <c r="DF6096" s="6"/>
      <c r="DG6096" s="6"/>
      <c r="DH6096" s="6"/>
      <c r="DI6096" s="6"/>
      <c r="DJ6096" s="6"/>
    </row>
    <row r="6097" spans="15:114" ht="15" customHeight="1" x14ac:dyDescent="0.15"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6"/>
      <c r="BD6097" s="6"/>
      <c r="BE6097" s="6"/>
      <c r="BF6097" s="6"/>
      <c r="BG6097" s="6"/>
      <c r="BH6097" s="6"/>
      <c r="BI6097" s="6"/>
      <c r="BJ6097" s="6"/>
      <c r="BK6097" s="6"/>
      <c r="BL6097" s="6"/>
      <c r="BM6097" s="6"/>
      <c r="BN6097" s="6"/>
      <c r="BO6097" s="6"/>
      <c r="BP6097" s="6"/>
      <c r="BQ6097" s="6"/>
      <c r="BR6097" s="6"/>
      <c r="BS6097" s="6"/>
      <c r="BT6097" s="6"/>
      <c r="BU6097" s="6"/>
      <c r="BV6097" s="6"/>
      <c r="BW6097" s="6"/>
      <c r="BX6097" s="6"/>
      <c r="BY6097" s="6"/>
      <c r="BZ6097" s="6"/>
      <c r="CA6097" s="6"/>
      <c r="CB6097" s="6"/>
      <c r="CC6097" s="6"/>
      <c r="CD6097" s="6"/>
      <c r="CE6097" s="6"/>
      <c r="CF6097" s="6"/>
      <c r="CG6097" s="6"/>
      <c r="CH6097" s="6"/>
      <c r="CI6097" s="6"/>
      <c r="CJ6097" s="6"/>
      <c r="CK6097" s="6"/>
      <c r="CL6097" s="6"/>
      <c r="CM6097" s="6"/>
      <c r="CN6097" s="6"/>
      <c r="CO6097" s="6"/>
      <c r="CP6097" s="6"/>
      <c r="CQ6097" s="6"/>
      <c r="CR6097" s="6"/>
      <c r="CS6097" s="6"/>
      <c r="CT6097" s="6"/>
      <c r="CU6097" s="6"/>
      <c r="CV6097" s="6"/>
      <c r="CW6097" s="6"/>
      <c r="CX6097" s="6"/>
      <c r="CY6097" s="6"/>
      <c r="CZ6097" s="6"/>
      <c r="DA6097" s="6"/>
      <c r="DB6097" s="6"/>
      <c r="DC6097" s="6"/>
      <c r="DD6097" s="6"/>
      <c r="DE6097" s="6"/>
      <c r="DF6097" s="6"/>
      <c r="DG6097" s="6"/>
      <c r="DH6097" s="6"/>
      <c r="DI6097" s="6"/>
      <c r="DJ6097" s="6"/>
    </row>
    <row r="6098" spans="15:114" ht="15" customHeight="1" x14ac:dyDescent="0.15"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6"/>
      <c r="BD6098" s="6"/>
      <c r="BE6098" s="6"/>
      <c r="BF6098" s="6"/>
      <c r="BG6098" s="6"/>
      <c r="BH6098" s="6"/>
      <c r="BI6098" s="6"/>
      <c r="BJ6098" s="6"/>
      <c r="BK6098" s="6"/>
      <c r="BL6098" s="6"/>
      <c r="BM6098" s="6"/>
      <c r="BN6098" s="6"/>
      <c r="BO6098" s="6"/>
      <c r="BP6098" s="6"/>
      <c r="BQ6098" s="6"/>
      <c r="BR6098" s="6"/>
      <c r="BS6098" s="6"/>
      <c r="BT6098" s="6"/>
      <c r="BU6098" s="6"/>
      <c r="BV6098" s="6"/>
      <c r="BW6098" s="6"/>
      <c r="BX6098" s="6"/>
      <c r="BY6098" s="6"/>
      <c r="BZ6098" s="6"/>
      <c r="CA6098" s="6"/>
      <c r="CB6098" s="6"/>
      <c r="CC6098" s="6"/>
      <c r="CD6098" s="6"/>
      <c r="CE6098" s="6"/>
      <c r="CF6098" s="6"/>
      <c r="CG6098" s="6"/>
      <c r="CH6098" s="6"/>
      <c r="CI6098" s="6"/>
      <c r="CJ6098" s="6"/>
      <c r="CK6098" s="6"/>
      <c r="CL6098" s="6"/>
      <c r="CM6098" s="6"/>
      <c r="CN6098" s="6"/>
      <c r="CO6098" s="6"/>
      <c r="CP6098" s="6"/>
      <c r="CQ6098" s="6"/>
      <c r="CR6098" s="6"/>
      <c r="CS6098" s="6"/>
      <c r="CT6098" s="6"/>
      <c r="CU6098" s="6"/>
      <c r="CV6098" s="6"/>
      <c r="CW6098" s="6"/>
      <c r="CX6098" s="6"/>
      <c r="CY6098" s="6"/>
      <c r="CZ6098" s="6"/>
      <c r="DA6098" s="6"/>
      <c r="DB6098" s="6"/>
      <c r="DC6098" s="6"/>
      <c r="DD6098" s="6"/>
      <c r="DE6098" s="6"/>
      <c r="DF6098" s="6"/>
      <c r="DG6098" s="6"/>
      <c r="DH6098" s="6"/>
      <c r="DI6098" s="6"/>
      <c r="DJ6098" s="6"/>
    </row>
    <row r="6099" spans="15:114" ht="15" customHeight="1" x14ac:dyDescent="0.15"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6"/>
      <c r="BD6099" s="6"/>
      <c r="BE6099" s="6"/>
      <c r="BF6099" s="6"/>
      <c r="BG6099" s="6"/>
      <c r="BH6099" s="6"/>
      <c r="BI6099" s="6"/>
      <c r="BJ6099" s="6"/>
      <c r="BK6099" s="6"/>
      <c r="BL6099" s="6"/>
      <c r="BM6099" s="6"/>
      <c r="BN6099" s="6"/>
      <c r="BO6099" s="6"/>
      <c r="BP6099" s="6"/>
      <c r="BQ6099" s="6"/>
      <c r="BR6099" s="6"/>
      <c r="BS6099" s="6"/>
      <c r="BT6099" s="6"/>
      <c r="BU6099" s="6"/>
      <c r="BV6099" s="6"/>
      <c r="BW6099" s="6"/>
      <c r="BX6099" s="6"/>
      <c r="BY6099" s="6"/>
      <c r="BZ6099" s="6"/>
      <c r="CA6099" s="6"/>
      <c r="CB6099" s="6"/>
      <c r="CC6099" s="6"/>
      <c r="CD6099" s="6"/>
      <c r="CE6099" s="6"/>
      <c r="CF6099" s="6"/>
      <c r="CG6099" s="6"/>
      <c r="CH6099" s="6"/>
      <c r="CI6099" s="6"/>
      <c r="CJ6099" s="6"/>
      <c r="CK6099" s="6"/>
      <c r="CL6099" s="6"/>
      <c r="CM6099" s="6"/>
      <c r="CN6099" s="6"/>
      <c r="CO6099" s="6"/>
      <c r="CP6099" s="6"/>
      <c r="CQ6099" s="6"/>
      <c r="CR6099" s="6"/>
      <c r="CS6099" s="6"/>
      <c r="CT6099" s="6"/>
      <c r="CU6099" s="6"/>
      <c r="CV6099" s="6"/>
      <c r="CW6099" s="6"/>
      <c r="CX6099" s="6"/>
      <c r="CY6099" s="6"/>
      <c r="CZ6099" s="6"/>
      <c r="DA6099" s="6"/>
      <c r="DB6099" s="6"/>
      <c r="DC6099" s="6"/>
      <c r="DD6099" s="6"/>
      <c r="DE6099" s="6"/>
      <c r="DF6099" s="6"/>
      <c r="DG6099" s="6"/>
      <c r="DH6099" s="6"/>
      <c r="DI6099" s="6"/>
      <c r="DJ6099" s="6"/>
    </row>
    <row r="6100" spans="15:114" ht="15" customHeight="1" x14ac:dyDescent="0.15"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6"/>
      <c r="BC6100" s="6"/>
      <c r="BD6100" s="6"/>
      <c r="BE6100" s="6"/>
      <c r="BF6100" s="6"/>
      <c r="BG6100" s="6"/>
      <c r="BH6100" s="6"/>
      <c r="BI6100" s="6"/>
      <c r="BJ6100" s="6"/>
      <c r="BK6100" s="6"/>
      <c r="BL6100" s="6"/>
      <c r="BM6100" s="6"/>
      <c r="BN6100" s="6"/>
      <c r="BO6100" s="6"/>
      <c r="BP6100" s="6"/>
      <c r="BQ6100" s="6"/>
      <c r="BR6100" s="6"/>
      <c r="BS6100" s="6"/>
      <c r="BT6100" s="6"/>
      <c r="BU6100" s="6"/>
      <c r="BV6100" s="6"/>
      <c r="BW6100" s="6"/>
      <c r="BX6100" s="6"/>
      <c r="BY6100" s="6"/>
      <c r="BZ6100" s="6"/>
      <c r="CA6100" s="6"/>
      <c r="CB6100" s="6"/>
      <c r="CC6100" s="6"/>
      <c r="CD6100" s="6"/>
      <c r="CE6100" s="6"/>
      <c r="CF6100" s="6"/>
      <c r="CG6100" s="6"/>
      <c r="CH6100" s="6"/>
      <c r="CI6100" s="6"/>
      <c r="CJ6100" s="6"/>
      <c r="CK6100" s="6"/>
      <c r="CL6100" s="6"/>
      <c r="CM6100" s="6"/>
      <c r="CN6100" s="6"/>
      <c r="CO6100" s="6"/>
      <c r="CP6100" s="6"/>
      <c r="CQ6100" s="6"/>
      <c r="CR6100" s="6"/>
      <c r="CS6100" s="6"/>
      <c r="CT6100" s="6"/>
      <c r="CU6100" s="6"/>
      <c r="CV6100" s="6"/>
      <c r="CW6100" s="6"/>
      <c r="CX6100" s="6"/>
      <c r="CY6100" s="6"/>
      <c r="CZ6100" s="6"/>
      <c r="DA6100" s="6"/>
      <c r="DB6100" s="6"/>
      <c r="DC6100" s="6"/>
      <c r="DD6100" s="6"/>
      <c r="DE6100" s="6"/>
      <c r="DF6100" s="6"/>
      <c r="DG6100" s="6"/>
      <c r="DH6100" s="6"/>
      <c r="DI6100" s="6"/>
      <c r="DJ6100" s="6"/>
    </row>
    <row r="6101" spans="15:114" ht="15" customHeight="1" x14ac:dyDescent="0.15"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6"/>
      <c r="BD6101" s="6"/>
      <c r="BE6101" s="6"/>
      <c r="BF6101" s="6"/>
      <c r="BG6101" s="6"/>
      <c r="BH6101" s="6"/>
      <c r="BI6101" s="6"/>
      <c r="BJ6101" s="6"/>
      <c r="BK6101" s="6"/>
      <c r="BL6101" s="6"/>
      <c r="BM6101" s="6"/>
      <c r="BN6101" s="6"/>
      <c r="BO6101" s="6"/>
      <c r="BP6101" s="6"/>
      <c r="BQ6101" s="6"/>
      <c r="BR6101" s="6"/>
      <c r="BS6101" s="6"/>
      <c r="BT6101" s="6"/>
      <c r="BU6101" s="6"/>
      <c r="BV6101" s="6"/>
      <c r="BW6101" s="6"/>
      <c r="BX6101" s="6"/>
      <c r="BY6101" s="6"/>
      <c r="BZ6101" s="6"/>
      <c r="CA6101" s="6"/>
      <c r="CB6101" s="6"/>
      <c r="CC6101" s="6"/>
      <c r="CD6101" s="6"/>
      <c r="CE6101" s="6"/>
      <c r="CF6101" s="6"/>
      <c r="CG6101" s="6"/>
      <c r="CH6101" s="6"/>
      <c r="CI6101" s="6"/>
      <c r="CJ6101" s="6"/>
      <c r="CK6101" s="6"/>
      <c r="CL6101" s="6"/>
      <c r="CM6101" s="6"/>
      <c r="CN6101" s="6"/>
      <c r="CO6101" s="6"/>
      <c r="CP6101" s="6"/>
      <c r="CQ6101" s="6"/>
      <c r="CR6101" s="6"/>
      <c r="CS6101" s="6"/>
      <c r="CT6101" s="6"/>
      <c r="CU6101" s="6"/>
      <c r="CV6101" s="6"/>
      <c r="CW6101" s="6"/>
      <c r="CX6101" s="6"/>
      <c r="CY6101" s="6"/>
      <c r="CZ6101" s="6"/>
      <c r="DA6101" s="6"/>
      <c r="DB6101" s="6"/>
      <c r="DC6101" s="6"/>
      <c r="DD6101" s="6"/>
      <c r="DE6101" s="6"/>
      <c r="DF6101" s="6"/>
      <c r="DG6101" s="6"/>
      <c r="DH6101" s="6"/>
      <c r="DI6101" s="6"/>
      <c r="DJ6101" s="6"/>
    </row>
    <row r="6102" spans="15:114" ht="15" customHeight="1" x14ac:dyDescent="0.15"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6"/>
      <c r="BD6102" s="6"/>
      <c r="BE6102" s="6"/>
      <c r="BF6102" s="6"/>
      <c r="BG6102" s="6"/>
      <c r="BH6102" s="6"/>
      <c r="BI6102" s="6"/>
      <c r="BJ6102" s="6"/>
      <c r="BK6102" s="6"/>
      <c r="BL6102" s="6"/>
      <c r="BM6102" s="6"/>
      <c r="BN6102" s="6"/>
      <c r="BO6102" s="6"/>
      <c r="BP6102" s="6"/>
      <c r="BQ6102" s="6"/>
      <c r="BR6102" s="6"/>
      <c r="BS6102" s="6"/>
      <c r="BT6102" s="6"/>
      <c r="BU6102" s="6"/>
      <c r="BV6102" s="6"/>
      <c r="BW6102" s="6"/>
      <c r="BX6102" s="6"/>
      <c r="BY6102" s="6"/>
      <c r="BZ6102" s="6"/>
      <c r="CA6102" s="6"/>
      <c r="CB6102" s="6"/>
      <c r="CC6102" s="6"/>
      <c r="CD6102" s="6"/>
      <c r="CE6102" s="6"/>
      <c r="CF6102" s="6"/>
      <c r="CG6102" s="6"/>
      <c r="CH6102" s="6"/>
      <c r="CI6102" s="6"/>
      <c r="CJ6102" s="6"/>
      <c r="CK6102" s="6"/>
      <c r="CL6102" s="6"/>
      <c r="CM6102" s="6"/>
      <c r="CN6102" s="6"/>
      <c r="CO6102" s="6"/>
      <c r="CP6102" s="6"/>
      <c r="CQ6102" s="6"/>
      <c r="CR6102" s="6"/>
      <c r="CS6102" s="6"/>
      <c r="CT6102" s="6"/>
      <c r="CU6102" s="6"/>
      <c r="CV6102" s="6"/>
      <c r="CW6102" s="6"/>
      <c r="CX6102" s="6"/>
      <c r="CY6102" s="6"/>
      <c r="CZ6102" s="6"/>
      <c r="DA6102" s="6"/>
      <c r="DB6102" s="6"/>
      <c r="DC6102" s="6"/>
      <c r="DD6102" s="6"/>
      <c r="DE6102" s="6"/>
      <c r="DF6102" s="6"/>
      <c r="DG6102" s="6"/>
      <c r="DH6102" s="6"/>
      <c r="DI6102" s="6"/>
      <c r="DJ6102" s="6"/>
    </row>
    <row r="6103" spans="15:114" ht="15" customHeight="1" x14ac:dyDescent="0.15"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6"/>
      <c r="BD6103" s="6"/>
      <c r="BE6103" s="6"/>
      <c r="BF6103" s="6"/>
      <c r="BG6103" s="6"/>
      <c r="BH6103" s="6"/>
      <c r="BI6103" s="6"/>
      <c r="BJ6103" s="6"/>
      <c r="BK6103" s="6"/>
      <c r="BL6103" s="6"/>
      <c r="BM6103" s="6"/>
      <c r="BN6103" s="6"/>
      <c r="BO6103" s="6"/>
      <c r="BP6103" s="6"/>
      <c r="BQ6103" s="6"/>
      <c r="BR6103" s="6"/>
      <c r="BS6103" s="6"/>
      <c r="BT6103" s="6"/>
      <c r="BU6103" s="6"/>
      <c r="BV6103" s="6"/>
      <c r="BW6103" s="6"/>
      <c r="BX6103" s="6"/>
      <c r="BY6103" s="6"/>
      <c r="BZ6103" s="6"/>
      <c r="CA6103" s="6"/>
      <c r="CB6103" s="6"/>
      <c r="CC6103" s="6"/>
      <c r="CD6103" s="6"/>
      <c r="CE6103" s="6"/>
      <c r="CF6103" s="6"/>
      <c r="CG6103" s="6"/>
      <c r="CH6103" s="6"/>
      <c r="CI6103" s="6"/>
      <c r="CJ6103" s="6"/>
      <c r="CK6103" s="6"/>
      <c r="CL6103" s="6"/>
      <c r="CM6103" s="6"/>
      <c r="CN6103" s="6"/>
      <c r="CO6103" s="6"/>
      <c r="CP6103" s="6"/>
      <c r="CQ6103" s="6"/>
      <c r="CR6103" s="6"/>
      <c r="CS6103" s="6"/>
      <c r="CT6103" s="6"/>
      <c r="CU6103" s="6"/>
      <c r="CV6103" s="6"/>
      <c r="CW6103" s="6"/>
      <c r="CX6103" s="6"/>
      <c r="CY6103" s="6"/>
      <c r="CZ6103" s="6"/>
      <c r="DA6103" s="6"/>
      <c r="DB6103" s="6"/>
      <c r="DC6103" s="6"/>
      <c r="DD6103" s="6"/>
      <c r="DE6103" s="6"/>
      <c r="DF6103" s="6"/>
      <c r="DG6103" s="6"/>
      <c r="DH6103" s="6"/>
      <c r="DI6103" s="6"/>
      <c r="DJ6103" s="6"/>
    </row>
    <row r="6104" spans="15:114" ht="15" customHeight="1" x14ac:dyDescent="0.15"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6"/>
      <c r="BD6104" s="6"/>
      <c r="BE6104" s="6"/>
      <c r="BF6104" s="6"/>
      <c r="BG6104" s="6"/>
      <c r="BH6104" s="6"/>
      <c r="BI6104" s="6"/>
      <c r="BJ6104" s="6"/>
      <c r="BK6104" s="6"/>
      <c r="BL6104" s="6"/>
      <c r="BM6104" s="6"/>
      <c r="BN6104" s="6"/>
      <c r="BO6104" s="6"/>
      <c r="BP6104" s="6"/>
      <c r="BQ6104" s="6"/>
      <c r="BR6104" s="6"/>
      <c r="BS6104" s="6"/>
      <c r="BT6104" s="6"/>
      <c r="BU6104" s="6"/>
      <c r="BV6104" s="6"/>
      <c r="BW6104" s="6"/>
      <c r="BX6104" s="6"/>
      <c r="BY6104" s="6"/>
      <c r="BZ6104" s="6"/>
      <c r="CA6104" s="6"/>
      <c r="CB6104" s="6"/>
      <c r="CC6104" s="6"/>
      <c r="CD6104" s="6"/>
      <c r="CE6104" s="6"/>
      <c r="CF6104" s="6"/>
      <c r="CG6104" s="6"/>
      <c r="CH6104" s="6"/>
      <c r="CI6104" s="6"/>
      <c r="CJ6104" s="6"/>
      <c r="CK6104" s="6"/>
      <c r="CL6104" s="6"/>
      <c r="CM6104" s="6"/>
      <c r="CN6104" s="6"/>
      <c r="CO6104" s="6"/>
      <c r="CP6104" s="6"/>
      <c r="CQ6104" s="6"/>
      <c r="CR6104" s="6"/>
      <c r="CS6104" s="6"/>
      <c r="CT6104" s="6"/>
      <c r="CU6104" s="6"/>
      <c r="CV6104" s="6"/>
      <c r="CW6104" s="6"/>
      <c r="CX6104" s="6"/>
      <c r="CY6104" s="6"/>
      <c r="CZ6104" s="6"/>
      <c r="DA6104" s="6"/>
      <c r="DB6104" s="6"/>
      <c r="DC6104" s="6"/>
      <c r="DD6104" s="6"/>
      <c r="DE6104" s="6"/>
      <c r="DF6104" s="6"/>
      <c r="DG6104" s="6"/>
      <c r="DH6104" s="6"/>
      <c r="DI6104" s="6"/>
      <c r="DJ6104" s="6"/>
    </row>
    <row r="6105" spans="15:114" ht="15" customHeight="1" x14ac:dyDescent="0.15"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6"/>
      <c r="BD6105" s="6"/>
      <c r="BE6105" s="6"/>
      <c r="BF6105" s="6"/>
      <c r="BG6105" s="6"/>
      <c r="BH6105" s="6"/>
      <c r="BI6105" s="6"/>
      <c r="BJ6105" s="6"/>
      <c r="BK6105" s="6"/>
      <c r="BL6105" s="6"/>
      <c r="BM6105" s="6"/>
      <c r="BN6105" s="6"/>
      <c r="BO6105" s="6"/>
      <c r="BP6105" s="6"/>
      <c r="BQ6105" s="6"/>
      <c r="BR6105" s="6"/>
      <c r="BS6105" s="6"/>
      <c r="BT6105" s="6"/>
      <c r="BU6105" s="6"/>
      <c r="BV6105" s="6"/>
      <c r="BW6105" s="6"/>
      <c r="BX6105" s="6"/>
      <c r="BY6105" s="6"/>
      <c r="BZ6105" s="6"/>
      <c r="CA6105" s="6"/>
      <c r="CB6105" s="6"/>
      <c r="CC6105" s="6"/>
      <c r="CD6105" s="6"/>
      <c r="CE6105" s="6"/>
      <c r="CF6105" s="6"/>
      <c r="CG6105" s="6"/>
      <c r="CH6105" s="6"/>
      <c r="CI6105" s="6"/>
      <c r="CJ6105" s="6"/>
      <c r="CK6105" s="6"/>
      <c r="CL6105" s="6"/>
      <c r="CM6105" s="6"/>
      <c r="CN6105" s="6"/>
      <c r="CO6105" s="6"/>
      <c r="CP6105" s="6"/>
      <c r="CQ6105" s="6"/>
      <c r="CR6105" s="6"/>
      <c r="CS6105" s="6"/>
      <c r="CT6105" s="6"/>
      <c r="CU6105" s="6"/>
      <c r="CV6105" s="6"/>
      <c r="CW6105" s="6"/>
      <c r="CX6105" s="6"/>
      <c r="CY6105" s="6"/>
      <c r="CZ6105" s="6"/>
      <c r="DA6105" s="6"/>
      <c r="DB6105" s="6"/>
      <c r="DC6105" s="6"/>
      <c r="DD6105" s="6"/>
      <c r="DE6105" s="6"/>
      <c r="DF6105" s="6"/>
      <c r="DG6105" s="6"/>
      <c r="DH6105" s="6"/>
      <c r="DI6105" s="6"/>
      <c r="DJ6105" s="6"/>
    </row>
    <row r="6106" spans="15:114" ht="15" customHeight="1" x14ac:dyDescent="0.15"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6"/>
      <c r="BD6106" s="6"/>
      <c r="BE6106" s="6"/>
      <c r="BF6106" s="6"/>
      <c r="BG6106" s="6"/>
      <c r="BH6106" s="6"/>
      <c r="BI6106" s="6"/>
      <c r="BJ6106" s="6"/>
      <c r="BK6106" s="6"/>
      <c r="BL6106" s="6"/>
      <c r="BM6106" s="6"/>
      <c r="BN6106" s="6"/>
      <c r="BO6106" s="6"/>
      <c r="BP6106" s="6"/>
      <c r="BQ6106" s="6"/>
      <c r="BR6106" s="6"/>
      <c r="BS6106" s="6"/>
      <c r="BT6106" s="6"/>
      <c r="BU6106" s="6"/>
      <c r="BV6106" s="6"/>
      <c r="BW6106" s="6"/>
      <c r="BX6106" s="6"/>
      <c r="BY6106" s="6"/>
      <c r="BZ6106" s="6"/>
      <c r="CA6106" s="6"/>
      <c r="CB6106" s="6"/>
      <c r="CC6106" s="6"/>
      <c r="CD6106" s="6"/>
      <c r="CE6106" s="6"/>
      <c r="CF6106" s="6"/>
      <c r="CG6106" s="6"/>
      <c r="CH6106" s="6"/>
      <c r="CI6106" s="6"/>
      <c r="CJ6106" s="6"/>
      <c r="CK6106" s="6"/>
      <c r="CL6106" s="6"/>
      <c r="CM6106" s="6"/>
      <c r="CN6106" s="6"/>
      <c r="CO6106" s="6"/>
      <c r="CP6106" s="6"/>
      <c r="CQ6106" s="6"/>
      <c r="CR6106" s="6"/>
      <c r="CS6106" s="6"/>
      <c r="CT6106" s="6"/>
      <c r="CU6106" s="6"/>
      <c r="CV6106" s="6"/>
      <c r="CW6106" s="6"/>
      <c r="CX6106" s="6"/>
      <c r="CY6106" s="6"/>
      <c r="CZ6106" s="6"/>
      <c r="DA6106" s="6"/>
      <c r="DB6106" s="6"/>
      <c r="DC6106" s="6"/>
      <c r="DD6106" s="6"/>
      <c r="DE6106" s="6"/>
      <c r="DF6106" s="6"/>
      <c r="DG6106" s="6"/>
      <c r="DH6106" s="6"/>
      <c r="DI6106" s="6"/>
      <c r="DJ6106" s="6"/>
    </row>
    <row r="6107" spans="15:114" ht="15" customHeight="1" x14ac:dyDescent="0.15"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6"/>
      <c r="BD6107" s="6"/>
      <c r="BE6107" s="6"/>
      <c r="BF6107" s="6"/>
      <c r="BG6107" s="6"/>
      <c r="BH6107" s="6"/>
      <c r="BI6107" s="6"/>
      <c r="BJ6107" s="6"/>
      <c r="BK6107" s="6"/>
      <c r="BL6107" s="6"/>
      <c r="BM6107" s="6"/>
      <c r="BN6107" s="6"/>
      <c r="BO6107" s="6"/>
      <c r="BP6107" s="6"/>
      <c r="BQ6107" s="6"/>
      <c r="BR6107" s="6"/>
      <c r="BS6107" s="6"/>
      <c r="BT6107" s="6"/>
      <c r="BU6107" s="6"/>
      <c r="BV6107" s="6"/>
      <c r="BW6107" s="6"/>
      <c r="BX6107" s="6"/>
      <c r="BY6107" s="6"/>
      <c r="BZ6107" s="6"/>
      <c r="CA6107" s="6"/>
      <c r="CB6107" s="6"/>
      <c r="CC6107" s="6"/>
      <c r="CD6107" s="6"/>
      <c r="CE6107" s="6"/>
      <c r="CF6107" s="6"/>
      <c r="CG6107" s="6"/>
      <c r="CH6107" s="6"/>
      <c r="CI6107" s="6"/>
      <c r="CJ6107" s="6"/>
      <c r="CK6107" s="6"/>
      <c r="CL6107" s="6"/>
      <c r="CM6107" s="6"/>
      <c r="CN6107" s="6"/>
      <c r="CO6107" s="6"/>
      <c r="CP6107" s="6"/>
      <c r="CQ6107" s="6"/>
      <c r="CR6107" s="6"/>
      <c r="CS6107" s="6"/>
      <c r="CT6107" s="6"/>
      <c r="CU6107" s="6"/>
      <c r="CV6107" s="6"/>
      <c r="CW6107" s="6"/>
      <c r="CX6107" s="6"/>
      <c r="CY6107" s="6"/>
      <c r="CZ6107" s="6"/>
      <c r="DA6107" s="6"/>
      <c r="DB6107" s="6"/>
      <c r="DC6107" s="6"/>
      <c r="DD6107" s="6"/>
      <c r="DE6107" s="6"/>
      <c r="DF6107" s="6"/>
      <c r="DG6107" s="6"/>
      <c r="DH6107" s="6"/>
      <c r="DI6107" s="6"/>
      <c r="DJ6107" s="6"/>
    </row>
    <row r="6108" spans="15:114" ht="15" customHeight="1" x14ac:dyDescent="0.15"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6"/>
      <c r="BD6108" s="6"/>
      <c r="BE6108" s="6"/>
      <c r="BF6108" s="6"/>
      <c r="BG6108" s="6"/>
      <c r="BH6108" s="6"/>
      <c r="BI6108" s="6"/>
      <c r="BJ6108" s="6"/>
      <c r="BK6108" s="6"/>
      <c r="BL6108" s="6"/>
      <c r="BM6108" s="6"/>
      <c r="BN6108" s="6"/>
      <c r="BO6108" s="6"/>
      <c r="BP6108" s="6"/>
      <c r="BQ6108" s="6"/>
      <c r="BR6108" s="6"/>
      <c r="BS6108" s="6"/>
      <c r="BT6108" s="6"/>
      <c r="BU6108" s="6"/>
      <c r="BV6108" s="6"/>
      <c r="BW6108" s="6"/>
      <c r="BX6108" s="6"/>
      <c r="BY6108" s="6"/>
      <c r="BZ6108" s="6"/>
      <c r="CA6108" s="6"/>
      <c r="CB6108" s="6"/>
      <c r="CC6108" s="6"/>
      <c r="CD6108" s="6"/>
      <c r="CE6108" s="6"/>
      <c r="CF6108" s="6"/>
      <c r="CG6108" s="6"/>
      <c r="CH6108" s="6"/>
      <c r="CI6108" s="6"/>
      <c r="CJ6108" s="6"/>
      <c r="CK6108" s="6"/>
      <c r="CL6108" s="6"/>
      <c r="CM6108" s="6"/>
      <c r="CN6108" s="6"/>
      <c r="CO6108" s="6"/>
      <c r="CP6108" s="6"/>
      <c r="CQ6108" s="6"/>
      <c r="CR6108" s="6"/>
      <c r="CS6108" s="6"/>
      <c r="CT6108" s="6"/>
      <c r="CU6108" s="6"/>
      <c r="CV6108" s="6"/>
      <c r="CW6108" s="6"/>
      <c r="CX6108" s="6"/>
      <c r="CY6108" s="6"/>
      <c r="CZ6108" s="6"/>
      <c r="DA6108" s="6"/>
      <c r="DB6108" s="6"/>
      <c r="DC6108" s="6"/>
      <c r="DD6108" s="6"/>
      <c r="DE6108" s="6"/>
      <c r="DF6108" s="6"/>
      <c r="DG6108" s="6"/>
      <c r="DH6108" s="6"/>
      <c r="DI6108" s="6"/>
      <c r="DJ6108" s="6"/>
    </row>
    <row r="6109" spans="15:114" ht="15" customHeight="1" x14ac:dyDescent="0.15"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6"/>
      <c r="BD6109" s="6"/>
      <c r="BE6109" s="6"/>
      <c r="BF6109" s="6"/>
      <c r="BG6109" s="6"/>
      <c r="BH6109" s="6"/>
      <c r="BI6109" s="6"/>
      <c r="BJ6109" s="6"/>
      <c r="BK6109" s="6"/>
      <c r="BL6109" s="6"/>
      <c r="BM6109" s="6"/>
      <c r="BN6109" s="6"/>
      <c r="BO6109" s="6"/>
      <c r="BP6109" s="6"/>
      <c r="BQ6109" s="6"/>
      <c r="BR6109" s="6"/>
      <c r="BS6109" s="6"/>
      <c r="BT6109" s="6"/>
      <c r="BU6109" s="6"/>
      <c r="BV6109" s="6"/>
      <c r="BW6109" s="6"/>
      <c r="BX6109" s="6"/>
      <c r="BY6109" s="6"/>
      <c r="BZ6109" s="6"/>
      <c r="CA6109" s="6"/>
      <c r="CB6109" s="6"/>
      <c r="CC6109" s="6"/>
      <c r="CD6109" s="6"/>
      <c r="CE6109" s="6"/>
      <c r="CF6109" s="6"/>
      <c r="CG6109" s="6"/>
      <c r="CH6109" s="6"/>
      <c r="CI6109" s="6"/>
      <c r="CJ6109" s="6"/>
      <c r="CK6109" s="6"/>
      <c r="CL6109" s="6"/>
      <c r="CM6109" s="6"/>
      <c r="CN6109" s="6"/>
      <c r="CO6109" s="6"/>
      <c r="CP6109" s="6"/>
      <c r="CQ6109" s="6"/>
      <c r="CR6109" s="6"/>
      <c r="CS6109" s="6"/>
      <c r="CT6109" s="6"/>
      <c r="CU6109" s="6"/>
      <c r="CV6109" s="6"/>
      <c r="CW6109" s="6"/>
      <c r="CX6109" s="6"/>
      <c r="CY6109" s="6"/>
      <c r="CZ6109" s="6"/>
      <c r="DA6109" s="6"/>
      <c r="DB6109" s="6"/>
      <c r="DC6109" s="6"/>
      <c r="DD6109" s="6"/>
      <c r="DE6109" s="6"/>
      <c r="DF6109" s="6"/>
      <c r="DG6109" s="6"/>
      <c r="DH6109" s="6"/>
      <c r="DI6109" s="6"/>
      <c r="DJ6109" s="6"/>
    </row>
    <row r="6110" spans="15:114" ht="15" customHeight="1" x14ac:dyDescent="0.15"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  <c r="BH6110" s="6"/>
      <c r="BI6110" s="6"/>
      <c r="BJ6110" s="6"/>
      <c r="BK6110" s="6"/>
      <c r="BL6110" s="6"/>
      <c r="BM6110" s="6"/>
      <c r="BN6110" s="6"/>
      <c r="BO6110" s="6"/>
      <c r="BP6110" s="6"/>
      <c r="BQ6110" s="6"/>
      <c r="BR6110" s="6"/>
      <c r="BS6110" s="6"/>
      <c r="BT6110" s="6"/>
      <c r="BU6110" s="6"/>
      <c r="BV6110" s="6"/>
      <c r="BW6110" s="6"/>
      <c r="BX6110" s="6"/>
      <c r="BY6110" s="6"/>
      <c r="BZ6110" s="6"/>
      <c r="CA6110" s="6"/>
      <c r="CB6110" s="6"/>
      <c r="CC6110" s="6"/>
      <c r="CD6110" s="6"/>
      <c r="CE6110" s="6"/>
      <c r="CF6110" s="6"/>
      <c r="CG6110" s="6"/>
      <c r="CH6110" s="6"/>
      <c r="CI6110" s="6"/>
      <c r="CJ6110" s="6"/>
      <c r="CK6110" s="6"/>
      <c r="CL6110" s="6"/>
      <c r="CM6110" s="6"/>
      <c r="CN6110" s="6"/>
      <c r="CO6110" s="6"/>
      <c r="CP6110" s="6"/>
      <c r="CQ6110" s="6"/>
      <c r="CR6110" s="6"/>
      <c r="CS6110" s="6"/>
      <c r="CT6110" s="6"/>
      <c r="CU6110" s="6"/>
      <c r="CV6110" s="6"/>
      <c r="CW6110" s="6"/>
      <c r="CX6110" s="6"/>
      <c r="CY6110" s="6"/>
      <c r="CZ6110" s="6"/>
      <c r="DA6110" s="6"/>
      <c r="DB6110" s="6"/>
      <c r="DC6110" s="6"/>
      <c r="DD6110" s="6"/>
      <c r="DE6110" s="6"/>
      <c r="DF6110" s="6"/>
      <c r="DG6110" s="6"/>
      <c r="DH6110" s="6"/>
      <c r="DI6110" s="6"/>
      <c r="DJ6110" s="6"/>
    </row>
    <row r="6111" spans="15:114" ht="15" customHeight="1" x14ac:dyDescent="0.15"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  <c r="BH6111" s="6"/>
      <c r="BI6111" s="6"/>
      <c r="BJ6111" s="6"/>
      <c r="BK6111" s="6"/>
      <c r="BL6111" s="6"/>
      <c r="BM6111" s="6"/>
      <c r="BN6111" s="6"/>
      <c r="BO6111" s="6"/>
      <c r="BP6111" s="6"/>
      <c r="BQ6111" s="6"/>
      <c r="BR6111" s="6"/>
      <c r="BS6111" s="6"/>
      <c r="BT6111" s="6"/>
      <c r="BU6111" s="6"/>
      <c r="BV6111" s="6"/>
      <c r="BW6111" s="6"/>
      <c r="BX6111" s="6"/>
      <c r="BY6111" s="6"/>
      <c r="BZ6111" s="6"/>
      <c r="CA6111" s="6"/>
      <c r="CB6111" s="6"/>
      <c r="CC6111" s="6"/>
      <c r="CD6111" s="6"/>
      <c r="CE6111" s="6"/>
      <c r="CF6111" s="6"/>
      <c r="CG6111" s="6"/>
      <c r="CH6111" s="6"/>
      <c r="CI6111" s="6"/>
      <c r="CJ6111" s="6"/>
      <c r="CK6111" s="6"/>
      <c r="CL6111" s="6"/>
      <c r="CM6111" s="6"/>
      <c r="CN6111" s="6"/>
      <c r="CO6111" s="6"/>
      <c r="CP6111" s="6"/>
      <c r="CQ6111" s="6"/>
      <c r="CR6111" s="6"/>
      <c r="CS6111" s="6"/>
      <c r="CT6111" s="6"/>
      <c r="CU6111" s="6"/>
      <c r="CV6111" s="6"/>
      <c r="CW6111" s="6"/>
      <c r="CX6111" s="6"/>
      <c r="CY6111" s="6"/>
      <c r="CZ6111" s="6"/>
      <c r="DA6111" s="6"/>
      <c r="DB6111" s="6"/>
      <c r="DC6111" s="6"/>
      <c r="DD6111" s="6"/>
      <c r="DE6111" s="6"/>
      <c r="DF6111" s="6"/>
      <c r="DG6111" s="6"/>
      <c r="DH6111" s="6"/>
      <c r="DI6111" s="6"/>
      <c r="DJ6111" s="6"/>
    </row>
    <row r="6112" spans="15:114" ht="15" customHeight="1" x14ac:dyDescent="0.15"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6"/>
      <c r="BC6112" s="6"/>
      <c r="BD6112" s="6"/>
      <c r="BE6112" s="6"/>
      <c r="BF6112" s="6"/>
      <c r="BG6112" s="6"/>
      <c r="BH6112" s="6"/>
      <c r="BI6112" s="6"/>
      <c r="BJ6112" s="6"/>
      <c r="BK6112" s="6"/>
      <c r="BL6112" s="6"/>
      <c r="BM6112" s="6"/>
      <c r="BN6112" s="6"/>
      <c r="BO6112" s="6"/>
      <c r="BP6112" s="6"/>
      <c r="BQ6112" s="6"/>
      <c r="BR6112" s="6"/>
      <c r="BS6112" s="6"/>
      <c r="BT6112" s="6"/>
      <c r="BU6112" s="6"/>
      <c r="BV6112" s="6"/>
      <c r="BW6112" s="6"/>
      <c r="BX6112" s="6"/>
      <c r="BY6112" s="6"/>
      <c r="BZ6112" s="6"/>
      <c r="CA6112" s="6"/>
      <c r="CB6112" s="6"/>
      <c r="CC6112" s="6"/>
      <c r="CD6112" s="6"/>
      <c r="CE6112" s="6"/>
      <c r="CF6112" s="6"/>
      <c r="CG6112" s="6"/>
      <c r="CH6112" s="6"/>
      <c r="CI6112" s="6"/>
      <c r="CJ6112" s="6"/>
      <c r="CK6112" s="6"/>
      <c r="CL6112" s="6"/>
      <c r="CM6112" s="6"/>
      <c r="CN6112" s="6"/>
      <c r="CO6112" s="6"/>
      <c r="CP6112" s="6"/>
      <c r="CQ6112" s="6"/>
      <c r="CR6112" s="6"/>
      <c r="CS6112" s="6"/>
      <c r="CT6112" s="6"/>
      <c r="CU6112" s="6"/>
      <c r="CV6112" s="6"/>
      <c r="CW6112" s="6"/>
      <c r="CX6112" s="6"/>
      <c r="CY6112" s="6"/>
      <c r="CZ6112" s="6"/>
      <c r="DA6112" s="6"/>
      <c r="DB6112" s="6"/>
      <c r="DC6112" s="6"/>
      <c r="DD6112" s="6"/>
      <c r="DE6112" s="6"/>
      <c r="DF6112" s="6"/>
      <c r="DG6112" s="6"/>
      <c r="DH6112" s="6"/>
      <c r="DI6112" s="6"/>
      <c r="DJ6112" s="6"/>
    </row>
    <row r="6113" spans="15:114" ht="15" customHeight="1" x14ac:dyDescent="0.15"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6"/>
      <c r="BD6113" s="6"/>
      <c r="BE6113" s="6"/>
      <c r="BF6113" s="6"/>
      <c r="BG6113" s="6"/>
      <c r="BH6113" s="6"/>
      <c r="BI6113" s="6"/>
      <c r="BJ6113" s="6"/>
      <c r="BK6113" s="6"/>
      <c r="BL6113" s="6"/>
      <c r="BM6113" s="6"/>
      <c r="BN6113" s="6"/>
      <c r="BO6113" s="6"/>
      <c r="BP6113" s="6"/>
      <c r="BQ6113" s="6"/>
      <c r="BR6113" s="6"/>
      <c r="BS6113" s="6"/>
      <c r="BT6113" s="6"/>
      <c r="BU6113" s="6"/>
      <c r="BV6113" s="6"/>
      <c r="BW6113" s="6"/>
      <c r="BX6113" s="6"/>
      <c r="BY6113" s="6"/>
      <c r="BZ6113" s="6"/>
      <c r="CA6113" s="6"/>
      <c r="CB6113" s="6"/>
      <c r="CC6113" s="6"/>
      <c r="CD6113" s="6"/>
      <c r="CE6113" s="6"/>
      <c r="CF6113" s="6"/>
      <c r="CG6113" s="6"/>
      <c r="CH6113" s="6"/>
      <c r="CI6113" s="6"/>
      <c r="CJ6113" s="6"/>
      <c r="CK6113" s="6"/>
      <c r="CL6113" s="6"/>
      <c r="CM6113" s="6"/>
      <c r="CN6113" s="6"/>
      <c r="CO6113" s="6"/>
      <c r="CP6113" s="6"/>
      <c r="CQ6113" s="6"/>
      <c r="CR6113" s="6"/>
      <c r="CS6113" s="6"/>
      <c r="CT6113" s="6"/>
      <c r="CU6113" s="6"/>
      <c r="CV6113" s="6"/>
      <c r="CW6113" s="6"/>
      <c r="CX6113" s="6"/>
      <c r="CY6113" s="6"/>
      <c r="CZ6113" s="6"/>
      <c r="DA6113" s="6"/>
      <c r="DB6113" s="6"/>
      <c r="DC6113" s="6"/>
      <c r="DD6113" s="6"/>
      <c r="DE6113" s="6"/>
      <c r="DF6113" s="6"/>
      <c r="DG6113" s="6"/>
      <c r="DH6113" s="6"/>
      <c r="DI6113" s="6"/>
      <c r="DJ6113" s="6"/>
    </row>
    <row r="6114" spans="15:114" ht="15" customHeight="1" x14ac:dyDescent="0.15"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6"/>
      <c r="BD6114" s="6"/>
      <c r="BE6114" s="6"/>
      <c r="BF6114" s="6"/>
      <c r="BG6114" s="6"/>
      <c r="BH6114" s="6"/>
      <c r="BI6114" s="6"/>
      <c r="BJ6114" s="6"/>
      <c r="BK6114" s="6"/>
      <c r="BL6114" s="6"/>
      <c r="BM6114" s="6"/>
      <c r="BN6114" s="6"/>
      <c r="BO6114" s="6"/>
      <c r="BP6114" s="6"/>
      <c r="BQ6114" s="6"/>
      <c r="BR6114" s="6"/>
      <c r="BS6114" s="6"/>
      <c r="BT6114" s="6"/>
      <c r="BU6114" s="6"/>
      <c r="BV6114" s="6"/>
      <c r="BW6114" s="6"/>
      <c r="BX6114" s="6"/>
      <c r="BY6114" s="6"/>
      <c r="BZ6114" s="6"/>
      <c r="CA6114" s="6"/>
      <c r="CB6114" s="6"/>
      <c r="CC6114" s="6"/>
      <c r="CD6114" s="6"/>
      <c r="CE6114" s="6"/>
      <c r="CF6114" s="6"/>
      <c r="CG6114" s="6"/>
      <c r="CH6114" s="6"/>
      <c r="CI6114" s="6"/>
      <c r="CJ6114" s="6"/>
      <c r="CK6114" s="6"/>
      <c r="CL6114" s="6"/>
      <c r="CM6114" s="6"/>
      <c r="CN6114" s="6"/>
      <c r="CO6114" s="6"/>
      <c r="CP6114" s="6"/>
      <c r="CQ6114" s="6"/>
      <c r="CR6114" s="6"/>
      <c r="CS6114" s="6"/>
      <c r="CT6114" s="6"/>
      <c r="CU6114" s="6"/>
      <c r="CV6114" s="6"/>
      <c r="CW6114" s="6"/>
      <c r="CX6114" s="6"/>
      <c r="CY6114" s="6"/>
      <c r="CZ6114" s="6"/>
      <c r="DA6114" s="6"/>
      <c r="DB6114" s="6"/>
      <c r="DC6114" s="6"/>
      <c r="DD6114" s="6"/>
      <c r="DE6114" s="6"/>
      <c r="DF6114" s="6"/>
      <c r="DG6114" s="6"/>
      <c r="DH6114" s="6"/>
      <c r="DI6114" s="6"/>
      <c r="DJ6114" s="6"/>
    </row>
    <row r="6115" spans="15:114" ht="15" customHeight="1" x14ac:dyDescent="0.15"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6"/>
      <c r="BD6115" s="6"/>
      <c r="BE6115" s="6"/>
      <c r="BF6115" s="6"/>
      <c r="BG6115" s="6"/>
      <c r="BH6115" s="6"/>
      <c r="BI6115" s="6"/>
      <c r="BJ6115" s="6"/>
      <c r="BK6115" s="6"/>
      <c r="BL6115" s="6"/>
      <c r="BM6115" s="6"/>
      <c r="BN6115" s="6"/>
      <c r="BO6115" s="6"/>
      <c r="BP6115" s="6"/>
      <c r="BQ6115" s="6"/>
      <c r="BR6115" s="6"/>
      <c r="BS6115" s="6"/>
      <c r="BT6115" s="6"/>
      <c r="BU6115" s="6"/>
      <c r="BV6115" s="6"/>
      <c r="BW6115" s="6"/>
      <c r="BX6115" s="6"/>
      <c r="BY6115" s="6"/>
      <c r="BZ6115" s="6"/>
      <c r="CA6115" s="6"/>
      <c r="CB6115" s="6"/>
      <c r="CC6115" s="6"/>
      <c r="CD6115" s="6"/>
      <c r="CE6115" s="6"/>
      <c r="CF6115" s="6"/>
      <c r="CG6115" s="6"/>
      <c r="CH6115" s="6"/>
      <c r="CI6115" s="6"/>
      <c r="CJ6115" s="6"/>
      <c r="CK6115" s="6"/>
      <c r="CL6115" s="6"/>
      <c r="CM6115" s="6"/>
      <c r="CN6115" s="6"/>
      <c r="CO6115" s="6"/>
      <c r="CP6115" s="6"/>
      <c r="CQ6115" s="6"/>
      <c r="CR6115" s="6"/>
      <c r="CS6115" s="6"/>
      <c r="CT6115" s="6"/>
      <c r="CU6115" s="6"/>
      <c r="CV6115" s="6"/>
      <c r="CW6115" s="6"/>
      <c r="CX6115" s="6"/>
      <c r="CY6115" s="6"/>
      <c r="CZ6115" s="6"/>
      <c r="DA6115" s="6"/>
      <c r="DB6115" s="6"/>
      <c r="DC6115" s="6"/>
      <c r="DD6115" s="6"/>
      <c r="DE6115" s="6"/>
      <c r="DF6115" s="6"/>
      <c r="DG6115" s="6"/>
      <c r="DH6115" s="6"/>
      <c r="DI6115" s="6"/>
      <c r="DJ6115" s="6"/>
    </row>
    <row r="6116" spans="15:114" ht="15" customHeight="1" x14ac:dyDescent="0.15"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6"/>
      <c r="BC6116" s="6"/>
      <c r="BD6116" s="6"/>
      <c r="BE6116" s="6"/>
      <c r="BF6116" s="6"/>
      <c r="BG6116" s="6"/>
      <c r="BH6116" s="6"/>
      <c r="BI6116" s="6"/>
      <c r="BJ6116" s="6"/>
      <c r="BK6116" s="6"/>
      <c r="BL6116" s="6"/>
      <c r="BM6116" s="6"/>
      <c r="BN6116" s="6"/>
      <c r="BO6116" s="6"/>
      <c r="BP6116" s="6"/>
      <c r="BQ6116" s="6"/>
      <c r="BR6116" s="6"/>
      <c r="BS6116" s="6"/>
      <c r="BT6116" s="6"/>
      <c r="BU6116" s="6"/>
      <c r="BV6116" s="6"/>
      <c r="BW6116" s="6"/>
      <c r="BX6116" s="6"/>
      <c r="BY6116" s="6"/>
      <c r="BZ6116" s="6"/>
      <c r="CA6116" s="6"/>
      <c r="CB6116" s="6"/>
      <c r="CC6116" s="6"/>
      <c r="CD6116" s="6"/>
      <c r="CE6116" s="6"/>
      <c r="CF6116" s="6"/>
      <c r="CG6116" s="6"/>
      <c r="CH6116" s="6"/>
      <c r="CI6116" s="6"/>
      <c r="CJ6116" s="6"/>
      <c r="CK6116" s="6"/>
      <c r="CL6116" s="6"/>
      <c r="CM6116" s="6"/>
      <c r="CN6116" s="6"/>
      <c r="CO6116" s="6"/>
      <c r="CP6116" s="6"/>
      <c r="CQ6116" s="6"/>
      <c r="CR6116" s="6"/>
      <c r="CS6116" s="6"/>
      <c r="CT6116" s="6"/>
      <c r="CU6116" s="6"/>
      <c r="CV6116" s="6"/>
      <c r="CW6116" s="6"/>
      <c r="CX6116" s="6"/>
      <c r="CY6116" s="6"/>
      <c r="CZ6116" s="6"/>
      <c r="DA6116" s="6"/>
      <c r="DB6116" s="6"/>
      <c r="DC6116" s="6"/>
      <c r="DD6116" s="6"/>
      <c r="DE6116" s="6"/>
      <c r="DF6116" s="6"/>
      <c r="DG6116" s="6"/>
      <c r="DH6116" s="6"/>
      <c r="DI6116" s="6"/>
      <c r="DJ6116" s="6"/>
    </row>
    <row r="6117" spans="15:114" ht="15" customHeight="1" x14ac:dyDescent="0.15"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6"/>
      <c r="BC6117" s="6"/>
      <c r="BD6117" s="6"/>
      <c r="BE6117" s="6"/>
      <c r="BF6117" s="6"/>
      <c r="BG6117" s="6"/>
      <c r="BH6117" s="6"/>
      <c r="BI6117" s="6"/>
      <c r="BJ6117" s="6"/>
      <c r="BK6117" s="6"/>
      <c r="BL6117" s="6"/>
      <c r="BM6117" s="6"/>
      <c r="BN6117" s="6"/>
      <c r="BO6117" s="6"/>
      <c r="BP6117" s="6"/>
      <c r="BQ6117" s="6"/>
      <c r="BR6117" s="6"/>
      <c r="BS6117" s="6"/>
      <c r="BT6117" s="6"/>
      <c r="BU6117" s="6"/>
      <c r="BV6117" s="6"/>
      <c r="BW6117" s="6"/>
      <c r="BX6117" s="6"/>
      <c r="BY6117" s="6"/>
      <c r="BZ6117" s="6"/>
      <c r="CA6117" s="6"/>
      <c r="CB6117" s="6"/>
      <c r="CC6117" s="6"/>
      <c r="CD6117" s="6"/>
      <c r="CE6117" s="6"/>
      <c r="CF6117" s="6"/>
      <c r="CG6117" s="6"/>
      <c r="CH6117" s="6"/>
      <c r="CI6117" s="6"/>
      <c r="CJ6117" s="6"/>
      <c r="CK6117" s="6"/>
      <c r="CL6117" s="6"/>
      <c r="CM6117" s="6"/>
      <c r="CN6117" s="6"/>
      <c r="CO6117" s="6"/>
      <c r="CP6117" s="6"/>
      <c r="CQ6117" s="6"/>
      <c r="CR6117" s="6"/>
      <c r="CS6117" s="6"/>
      <c r="CT6117" s="6"/>
      <c r="CU6117" s="6"/>
      <c r="CV6117" s="6"/>
      <c r="CW6117" s="6"/>
      <c r="CX6117" s="6"/>
      <c r="CY6117" s="6"/>
      <c r="CZ6117" s="6"/>
      <c r="DA6117" s="6"/>
      <c r="DB6117" s="6"/>
      <c r="DC6117" s="6"/>
      <c r="DD6117" s="6"/>
      <c r="DE6117" s="6"/>
      <c r="DF6117" s="6"/>
      <c r="DG6117" s="6"/>
      <c r="DH6117" s="6"/>
      <c r="DI6117" s="6"/>
      <c r="DJ6117" s="6"/>
    </row>
    <row r="6118" spans="15:114" ht="15" customHeight="1" x14ac:dyDescent="0.15"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6"/>
      <c r="BC6118" s="6"/>
      <c r="BD6118" s="6"/>
      <c r="BE6118" s="6"/>
      <c r="BF6118" s="6"/>
      <c r="BG6118" s="6"/>
      <c r="BH6118" s="6"/>
      <c r="BI6118" s="6"/>
      <c r="BJ6118" s="6"/>
      <c r="BK6118" s="6"/>
      <c r="BL6118" s="6"/>
      <c r="BM6118" s="6"/>
      <c r="BN6118" s="6"/>
      <c r="BO6118" s="6"/>
      <c r="BP6118" s="6"/>
      <c r="BQ6118" s="6"/>
      <c r="BR6118" s="6"/>
      <c r="BS6118" s="6"/>
      <c r="BT6118" s="6"/>
      <c r="BU6118" s="6"/>
      <c r="BV6118" s="6"/>
      <c r="BW6118" s="6"/>
      <c r="BX6118" s="6"/>
      <c r="BY6118" s="6"/>
      <c r="BZ6118" s="6"/>
      <c r="CA6118" s="6"/>
      <c r="CB6118" s="6"/>
      <c r="CC6118" s="6"/>
      <c r="CD6118" s="6"/>
      <c r="CE6118" s="6"/>
      <c r="CF6118" s="6"/>
      <c r="CG6118" s="6"/>
      <c r="CH6118" s="6"/>
      <c r="CI6118" s="6"/>
      <c r="CJ6118" s="6"/>
      <c r="CK6118" s="6"/>
      <c r="CL6118" s="6"/>
      <c r="CM6118" s="6"/>
      <c r="CN6118" s="6"/>
      <c r="CO6118" s="6"/>
      <c r="CP6118" s="6"/>
      <c r="CQ6118" s="6"/>
      <c r="CR6118" s="6"/>
      <c r="CS6118" s="6"/>
      <c r="CT6118" s="6"/>
      <c r="CU6118" s="6"/>
      <c r="CV6118" s="6"/>
      <c r="CW6118" s="6"/>
      <c r="CX6118" s="6"/>
      <c r="CY6118" s="6"/>
      <c r="CZ6118" s="6"/>
      <c r="DA6118" s="6"/>
      <c r="DB6118" s="6"/>
      <c r="DC6118" s="6"/>
      <c r="DD6118" s="6"/>
      <c r="DE6118" s="6"/>
      <c r="DF6118" s="6"/>
      <c r="DG6118" s="6"/>
      <c r="DH6118" s="6"/>
      <c r="DI6118" s="6"/>
      <c r="DJ6118" s="6"/>
    </row>
    <row r="6119" spans="15:114" ht="15" customHeight="1" x14ac:dyDescent="0.15"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6"/>
      <c r="BC6119" s="6"/>
      <c r="BD6119" s="6"/>
      <c r="BE6119" s="6"/>
      <c r="BF6119" s="6"/>
      <c r="BG6119" s="6"/>
      <c r="BH6119" s="6"/>
      <c r="BI6119" s="6"/>
      <c r="BJ6119" s="6"/>
      <c r="BK6119" s="6"/>
      <c r="BL6119" s="6"/>
      <c r="BM6119" s="6"/>
      <c r="BN6119" s="6"/>
      <c r="BO6119" s="6"/>
      <c r="BP6119" s="6"/>
      <c r="BQ6119" s="6"/>
      <c r="BR6119" s="6"/>
      <c r="BS6119" s="6"/>
      <c r="BT6119" s="6"/>
      <c r="BU6119" s="6"/>
      <c r="BV6119" s="6"/>
      <c r="BW6119" s="6"/>
      <c r="BX6119" s="6"/>
      <c r="BY6119" s="6"/>
      <c r="BZ6119" s="6"/>
      <c r="CA6119" s="6"/>
      <c r="CB6119" s="6"/>
      <c r="CC6119" s="6"/>
      <c r="CD6119" s="6"/>
      <c r="CE6119" s="6"/>
      <c r="CF6119" s="6"/>
      <c r="CG6119" s="6"/>
      <c r="CH6119" s="6"/>
      <c r="CI6119" s="6"/>
      <c r="CJ6119" s="6"/>
      <c r="CK6119" s="6"/>
      <c r="CL6119" s="6"/>
      <c r="CM6119" s="6"/>
      <c r="CN6119" s="6"/>
      <c r="CO6119" s="6"/>
      <c r="CP6119" s="6"/>
      <c r="CQ6119" s="6"/>
      <c r="CR6119" s="6"/>
      <c r="CS6119" s="6"/>
      <c r="CT6119" s="6"/>
      <c r="CU6119" s="6"/>
      <c r="CV6119" s="6"/>
      <c r="CW6119" s="6"/>
      <c r="CX6119" s="6"/>
      <c r="CY6119" s="6"/>
      <c r="CZ6119" s="6"/>
      <c r="DA6119" s="6"/>
      <c r="DB6119" s="6"/>
      <c r="DC6119" s="6"/>
      <c r="DD6119" s="6"/>
      <c r="DE6119" s="6"/>
      <c r="DF6119" s="6"/>
      <c r="DG6119" s="6"/>
      <c r="DH6119" s="6"/>
      <c r="DI6119" s="6"/>
      <c r="DJ6119" s="6"/>
    </row>
    <row r="6120" spans="15:114" ht="15" customHeight="1" x14ac:dyDescent="0.15"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6"/>
      <c r="BC6120" s="6"/>
      <c r="BD6120" s="6"/>
      <c r="BE6120" s="6"/>
      <c r="BF6120" s="6"/>
      <c r="BG6120" s="6"/>
      <c r="BH6120" s="6"/>
      <c r="BI6120" s="6"/>
      <c r="BJ6120" s="6"/>
      <c r="BK6120" s="6"/>
      <c r="BL6120" s="6"/>
      <c r="BM6120" s="6"/>
      <c r="BN6120" s="6"/>
      <c r="BO6120" s="6"/>
      <c r="BP6120" s="6"/>
      <c r="BQ6120" s="6"/>
      <c r="BR6120" s="6"/>
      <c r="BS6120" s="6"/>
      <c r="BT6120" s="6"/>
      <c r="BU6120" s="6"/>
      <c r="BV6120" s="6"/>
      <c r="BW6120" s="6"/>
      <c r="BX6120" s="6"/>
      <c r="BY6120" s="6"/>
      <c r="BZ6120" s="6"/>
      <c r="CA6120" s="6"/>
      <c r="CB6120" s="6"/>
      <c r="CC6120" s="6"/>
      <c r="CD6120" s="6"/>
      <c r="CE6120" s="6"/>
      <c r="CF6120" s="6"/>
      <c r="CG6120" s="6"/>
      <c r="CH6120" s="6"/>
      <c r="CI6120" s="6"/>
      <c r="CJ6120" s="6"/>
      <c r="CK6120" s="6"/>
      <c r="CL6120" s="6"/>
      <c r="CM6120" s="6"/>
      <c r="CN6120" s="6"/>
      <c r="CO6120" s="6"/>
      <c r="CP6120" s="6"/>
      <c r="CQ6120" s="6"/>
      <c r="CR6120" s="6"/>
      <c r="CS6120" s="6"/>
      <c r="CT6120" s="6"/>
      <c r="CU6120" s="6"/>
      <c r="CV6120" s="6"/>
      <c r="CW6120" s="6"/>
      <c r="CX6120" s="6"/>
      <c r="CY6120" s="6"/>
      <c r="CZ6120" s="6"/>
      <c r="DA6120" s="6"/>
      <c r="DB6120" s="6"/>
      <c r="DC6120" s="6"/>
      <c r="DD6120" s="6"/>
      <c r="DE6120" s="6"/>
      <c r="DF6120" s="6"/>
      <c r="DG6120" s="6"/>
      <c r="DH6120" s="6"/>
      <c r="DI6120" s="6"/>
      <c r="DJ6120" s="6"/>
    </row>
    <row r="6121" spans="15:114" ht="15" customHeight="1" x14ac:dyDescent="0.15"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/>
      <c r="BD6121" s="6"/>
      <c r="BE6121" s="6"/>
      <c r="BF6121" s="6"/>
      <c r="BG6121" s="6"/>
      <c r="BH6121" s="6"/>
      <c r="BI6121" s="6"/>
      <c r="BJ6121" s="6"/>
      <c r="BK6121" s="6"/>
      <c r="BL6121" s="6"/>
      <c r="BM6121" s="6"/>
      <c r="BN6121" s="6"/>
      <c r="BO6121" s="6"/>
      <c r="BP6121" s="6"/>
      <c r="BQ6121" s="6"/>
      <c r="BR6121" s="6"/>
      <c r="BS6121" s="6"/>
      <c r="BT6121" s="6"/>
      <c r="BU6121" s="6"/>
      <c r="BV6121" s="6"/>
      <c r="BW6121" s="6"/>
      <c r="BX6121" s="6"/>
      <c r="BY6121" s="6"/>
      <c r="BZ6121" s="6"/>
      <c r="CA6121" s="6"/>
      <c r="CB6121" s="6"/>
      <c r="CC6121" s="6"/>
      <c r="CD6121" s="6"/>
      <c r="CE6121" s="6"/>
      <c r="CF6121" s="6"/>
      <c r="CG6121" s="6"/>
      <c r="CH6121" s="6"/>
      <c r="CI6121" s="6"/>
      <c r="CJ6121" s="6"/>
      <c r="CK6121" s="6"/>
      <c r="CL6121" s="6"/>
      <c r="CM6121" s="6"/>
      <c r="CN6121" s="6"/>
      <c r="CO6121" s="6"/>
      <c r="CP6121" s="6"/>
      <c r="CQ6121" s="6"/>
      <c r="CR6121" s="6"/>
      <c r="CS6121" s="6"/>
      <c r="CT6121" s="6"/>
      <c r="CU6121" s="6"/>
      <c r="CV6121" s="6"/>
      <c r="CW6121" s="6"/>
      <c r="CX6121" s="6"/>
      <c r="CY6121" s="6"/>
      <c r="CZ6121" s="6"/>
      <c r="DA6121" s="6"/>
      <c r="DB6121" s="6"/>
      <c r="DC6121" s="6"/>
      <c r="DD6121" s="6"/>
      <c r="DE6121" s="6"/>
      <c r="DF6121" s="6"/>
      <c r="DG6121" s="6"/>
      <c r="DH6121" s="6"/>
      <c r="DI6121" s="6"/>
      <c r="DJ6121" s="6"/>
    </row>
    <row r="6122" spans="15:114" ht="15" customHeight="1" x14ac:dyDescent="0.15"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6"/>
      <c r="BD6122" s="6"/>
      <c r="BE6122" s="6"/>
      <c r="BF6122" s="6"/>
      <c r="BG6122" s="6"/>
      <c r="BH6122" s="6"/>
      <c r="BI6122" s="6"/>
      <c r="BJ6122" s="6"/>
      <c r="BK6122" s="6"/>
      <c r="BL6122" s="6"/>
      <c r="BM6122" s="6"/>
      <c r="BN6122" s="6"/>
      <c r="BO6122" s="6"/>
      <c r="BP6122" s="6"/>
      <c r="BQ6122" s="6"/>
      <c r="BR6122" s="6"/>
      <c r="BS6122" s="6"/>
      <c r="BT6122" s="6"/>
      <c r="BU6122" s="6"/>
      <c r="BV6122" s="6"/>
      <c r="BW6122" s="6"/>
      <c r="BX6122" s="6"/>
      <c r="BY6122" s="6"/>
      <c r="BZ6122" s="6"/>
      <c r="CA6122" s="6"/>
      <c r="CB6122" s="6"/>
      <c r="CC6122" s="6"/>
      <c r="CD6122" s="6"/>
      <c r="CE6122" s="6"/>
      <c r="CF6122" s="6"/>
      <c r="CG6122" s="6"/>
      <c r="CH6122" s="6"/>
      <c r="CI6122" s="6"/>
      <c r="CJ6122" s="6"/>
      <c r="CK6122" s="6"/>
      <c r="CL6122" s="6"/>
      <c r="CM6122" s="6"/>
      <c r="CN6122" s="6"/>
      <c r="CO6122" s="6"/>
      <c r="CP6122" s="6"/>
      <c r="CQ6122" s="6"/>
      <c r="CR6122" s="6"/>
      <c r="CS6122" s="6"/>
      <c r="CT6122" s="6"/>
      <c r="CU6122" s="6"/>
      <c r="CV6122" s="6"/>
      <c r="CW6122" s="6"/>
      <c r="CX6122" s="6"/>
      <c r="CY6122" s="6"/>
      <c r="CZ6122" s="6"/>
      <c r="DA6122" s="6"/>
      <c r="DB6122" s="6"/>
      <c r="DC6122" s="6"/>
      <c r="DD6122" s="6"/>
      <c r="DE6122" s="6"/>
      <c r="DF6122" s="6"/>
      <c r="DG6122" s="6"/>
      <c r="DH6122" s="6"/>
      <c r="DI6122" s="6"/>
      <c r="DJ6122" s="6"/>
    </row>
    <row r="6123" spans="15:114" ht="15" customHeight="1" x14ac:dyDescent="0.15"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6"/>
      <c r="BD6123" s="6"/>
      <c r="BE6123" s="6"/>
      <c r="BF6123" s="6"/>
      <c r="BG6123" s="6"/>
      <c r="BH6123" s="6"/>
      <c r="BI6123" s="6"/>
      <c r="BJ6123" s="6"/>
      <c r="BK6123" s="6"/>
      <c r="BL6123" s="6"/>
      <c r="BM6123" s="6"/>
      <c r="BN6123" s="6"/>
      <c r="BO6123" s="6"/>
      <c r="BP6123" s="6"/>
      <c r="BQ6123" s="6"/>
      <c r="BR6123" s="6"/>
      <c r="BS6123" s="6"/>
      <c r="BT6123" s="6"/>
      <c r="BU6123" s="6"/>
      <c r="BV6123" s="6"/>
      <c r="BW6123" s="6"/>
      <c r="BX6123" s="6"/>
      <c r="BY6123" s="6"/>
      <c r="BZ6123" s="6"/>
      <c r="CA6123" s="6"/>
      <c r="CB6123" s="6"/>
      <c r="CC6123" s="6"/>
      <c r="CD6123" s="6"/>
      <c r="CE6123" s="6"/>
      <c r="CF6123" s="6"/>
      <c r="CG6123" s="6"/>
      <c r="CH6123" s="6"/>
      <c r="CI6123" s="6"/>
      <c r="CJ6123" s="6"/>
      <c r="CK6123" s="6"/>
      <c r="CL6123" s="6"/>
      <c r="CM6123" s="6"/>
      <c r="CN6123" s="6"/>
      <c r="CO6123" s="6"/>
      <c r="CP6123" s="6"/>
      <c r="CQ6123" s="6"/>
      <c r="CR6123" s="6"/>
      <c r="CS6123" s="6"/>
      <c r="CT6123" s="6"/>
      <c r="CU6123" s="6"/>
      <c r="CV6123" s="6"/>
      <c r="CW6123" s="6"/>
      <c r="CX6123" s="6"/>
      <c r="CY6123" s="6"/>
      <c r="CZ6123" s="6"/>
      <c r="DA6123" s="6"/>
      <c r="DB6123" s="6"/>
      <c r="DC6123" s="6"/>
      <c r="DD6123" s="6"/>
      <c r="DE6123" s="6"/>
      <c r="DF6123" s="6"/>
      <c r="DG6123" s="6"/>
      <c r="DH6123" s="6"/>
      <c r="DI6123" s="6"/>
      <c r="DJ6123" s="6"/>
    </row>
    <row r="6124" spans="15:114" ht="15" customHeight="1" x14ac:dyDescent="0.15"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6"/>
      <c r="BC6124" s="6"/>
      <c r="BD6124" s="6"/>
      <c r="BE6124" s="6"/>
      <c r="BF6124" s="6"/>
      <c r="BG6124" s="6"/>
      <c r="BH6124" s="6"/>
      <c r="BI6124" s="6"/>
      <c r="BJ6124" s="6"/>
      <c r="BK6124" s="6"/>
      <c r="BL6124" s="6"/>
      <c r="BM6124" s="6"/>
      <c r="BN6124" s="6"/>
      <c r="BO6124" s="6"/>
      <c r="BP6124" s="6"/>
      <c r="BQ6124" s="6"/>
      <c r="BR6124" s="6"/>
      <c r="BS6124" s="6"/>
      <c r="BT6124" s="6"/>
      <c r="BU6124" s="6"/>
      <c r="BV6124" s="6"/>
      <c r="BW6124" s="6"/>
      <c r="BX6124" s="6"/>
      <c r="BY6124" s="6"/>
      <c r="BZ6124" s="6"/>
      <c r="CA6124" s="6"/>
      <c r="CB6124" s="6"/>
      <c r="CC6124" s="6"/>
      <c r="CD6124" s="6"/>
      <c r="CE6124" s="6"/>
      <c r="CF6124" s="6"/>
      <c r="CG6124" s="6"/>
      <c r="CH6124" s="6"/>
      <c r="CI6124" s="6"/>
      <c r="CJ6124" s="6"/>
      <c r="CK6124" s="6"/>
      <c r="CL6124" s="6"/>
      <c r="CM6124" s="6"/>
      <c r="CN6124" s="6"/>
      <c r="CO6124" s="6"/>
      <c r="CP6124" s="6"/>
      <c r="CQ6124" s="6"/>
      <c r="CR6124" s="6"/>
      <c r="CS6124" s="6"/>
      <c r="CT6124" s="6"/>
      <c r="CU6124" s="6"/>
      <c r="CV6124" s="6"/>
      <c r="CW6124" s="6"/>
      <c r="CX6124" s="6"/>
      <c r="CY6124" s="6"/>
      <c r="CZ6124" s="6"/>
      <c r="DA6124" s="6"/>
      <c r="DB6124" s="6"/>
      <c r="DC6124" s="6"/>
      <c r="DD6124" s="6"/>
      <c r="DE6124" s="6"/>
      <c r="DF6124" s="6"/>
      <c r="DG6124" s="6"/>
      <c r="DH6124" s="6"/>
      <c r="DI6124" s="6"/>
      <c r="DJ6124" s="6"/>
    </row>
    <row r="6125" spans="15:114" ht="15" customHeight="1" x14ac:dyDescent="0.15"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  <c r="BB6125" s="6"/>
      <c r="BC6125" s="6"/>
      <c r="BD6125" s="6"/>
      <c r="BE6125" s="6"/>
      <c r="BF6125" s="6"/>
      <c r="BG6125" s="6"/>
      <c r="BH6125" s="6"/>
      <c r="BI6125" s="6"/>
      <c r="BJ6125" s="6"/>
      <c r="BK6125" s="6"/>
      <c r="BL6125" s="6"/>
      <c r="BM6125" s="6"/>
      <c r="BN6125" s="6"/>
      <c r="BO6125" s="6"/>
      <c r="BP6125" s="6"/>
      <c r="BQ6125" s="6"/>
      <c r="BR6125" s="6"/>
      <c r="BS6125" s="6"/>
      <c r="BT6125" s="6"/>
      <c r="BU6125" s="6"/>
      <c r="BV6125" s="6"/>
      <c r="BW6125" s="6"/>
      <c r="BX6125" s="6"/>
      <c r="BY6125" s="6"/>
      <c r="BZ6125" s="6"/>
      <c r="CA6125" s="6"/>
      <c r="CB6125" s="6"/>
      <c r="CC6125" s="6"/>
      <c r="CD6125" s="6"/>
      <c r="CE6125" s="6"/>
      <c r="CF6125" s="6"/>
      <c r="CG6125" s="6"/>
      <c r="CH6125" s="6"/>
      <c r="CI6125" s="6"/>
      <c r="CJ6125" s="6"/>
      <c r="CK6125" s="6"/>
      <c r="CL6125" s="6"/>
      <c r="CM6125" s="6"/>
      <c r="CN6125" s="6"/>
      <c r="CO6125" s="6"/>
      <c r="CP6125" s="6"/>
      <c r="CQ6125" s="6"/>
      <c r="CR6125" s="6"/>
      <c r="CS6125" s="6"/>
      <c r="CT6125" s="6"/>
      <c r="CU6125" s="6"/>
      <c r="CV6125" s="6"/>
      <c r="CW6125" s="6"/>
      <c r="CX6125" s="6"/>
      <c r="CY6125" s="6"/>
      <c r="CZ6125" s="6"/>
      <c r="DA6125" s="6"/>
      <c r="DB6125" s="6"/>
      <c r="DC6125" s="6"/>
      <c r="DD6125" s="6"/>
      <c r="DE6125" s="6"/>
      <c r="DF6125" s="6"/>
      <c r="DG6125" s="6"/>
      <c r="DH6125" s="6"/>
      <c r="DI6125" s="6"/>
      <c r="DJ6125" s="6"/>
    </row>
    <row r="6126" spans="15:114" ht="15" customHeight="1" x14ac:dyDescent="0.15"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6"/>
      <c r="BD6126" s="6"/>
      <c r="BE6126" s="6"/>
      <c r="BF6126" s="6"/>
      <c r="BG6126" s="6"/>
      <c r="BH6126" s="6"/>
      <c r="BI6126" s="6"/>
      <c r="BJ6126" s="6"/>
      <c r="BK6126" s="6"/>
      <c r="BL6126" s="6"/>
      <c r="BM6126" s="6"/>
      <c r="BN6126" s="6"/>
      <c r="BO6126" s="6"/>
      <c r="BP6126" s="6"/>
      <c r="BQ6126" s="6"/>
      <c r="BR6126" s="6"/>
      <c r="BS6126" s="6"/>
      <c r="BT6126" s="6"/>
      <c r="BU6126" s="6"/>
      <c r="BV6126" s="6"/>
      <c r="BW6126" s="6"/>
      <c r="BX6126" s="6"/>
      <c r="BY6126" s="6"/>
      <c r="BZ6126" s="6"/>
      <c r="CA6126" s="6"/>
      <c r="CB6126" s="6"/>
      <c r="CC6126" s="6"/>
      <c r="CD6126" s="6"/>
      <c r="CE6126" s="6"/>
      <c r="CF6126" s="6"/>
      <c r="CG6126" s="6"/>
      <c r="CH6126" s="6"/>
      <c r="CI6126" s="6"/>
      <c r="CJ6126" s="6"/>
      <c r="CK6126" s="6"/>
      <c r="CL6126" s="6"/>
      <c r="CM6126" s="6"/>
      <c r="CN6126" s="6"/>
      <c r="CO6126" s="6"/>
      <c r="CP6126" s="6"/>
      <c r="CQ6126" s="6"/>
      <c r="CR6126" s="6"/>
      <c r="CS6126" s="6"/>
      <c r="CT6126" s="6"/>
      <c r="CU6126" s="6"/>
      <c r="CV6126" s="6"/>
      <c r="CW6126" s="6"/>
      <c r="CX6126" s="6"/>
      <c r="CY6126" s="6"/>
      <c r="CZ6126" s="6"/>
      <c r="DA6126" s="6"/>
      <c r="DB6126" s="6"/>
      <c r="DC6126" s="6"/>
      <c r="DD6126" s="6"/>
      <c r="DE6126" s="6"/>
      <c r="DF6126" s="6"/>
      <c r="DG6126" s="6"/>
      <c r="DH6126" s="6"/>
      <c r="DI6126" s="6"/>
      <c r="DJ6126" s="6"/>
    </row>
    <row r="6127" spans="15:114" ht="15" customHeight="1" x14ac:dyDescent="0.15"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6"/>
      <c r="BD6127" s="6"/>
      <c r="BE6127" s="6"/>
      <c r="BF6127" s="6"/>
      <c r="BG6127" s="6"/>
      <c r="BH6127" s="6"/>
      <c r="BI6127" s="6"/>
      <c r="BJ6127" s="6"/>
      <c r="BK6127" s="6"/>
      <c r="BL6127" s="6"/>
      <c r="BM6127" s="6"/>
      <c r="BN6127" s="6"/>
      <c r="BO6127" s="6"/>
      <c r="BP6127" s="6"/>
      <c r="BQ6127" s="6"/>
      <c r="BR6127" s="6"/>
      <c r="BS6127" s="6"/>
      <c r="BT6127" s="6"/>
      <c r="BU6127" s="6"/>
      <c r="BV6127" s="6"/>
      <c r="BW6127" s="6"/>
      <c r="BX6127" s="6"/>
      <c r="BY6127" s="6"/>
      <c r="BZ6127" s="6"/>
      <c r="CA6127" s="6"/>
      <c r="CB6127" s="6"/>
      <c r="CC6127" s="6"/>
      <c r="CD6127" s="6"/>
      <c r="CE6127" s="6"/>
      <c r="CF6127" s="6"/>
      <c r="CG6127" s="6"/>
      <c r="CH6127" s="6"/>
      <c r="CI6127" s="6"/>
      <c r="CJ6127" s="6"/>
      <c r="CK6127" s="6"/>
      <c r="CL6127" s="6"/>
      <c r="CM6127" s="6"/>
      <c r="CN6127" s="6"/>
      <c r="CO6127" s="6"/>
      <c r="CP6127" s="6"/>
      <c r="CQ6127" s="6"/>
      <c r="CR6127" s="6"/>
      <c r="CS6127" s="6"/>
      <c r="CT6127" s="6"/>
      <c r="CU6127" s="6"/>
      <c r="CV6127" s="6"/>
      <c r="CW6127" s="6"/>
      <c r="CX6127" s="6"/>
      <c r="CY6127" s="6"/>
      <c r="CZ6127" s="6"/>
      <c r="DA6127" s="6"/>
      <c r="DB6127" s="6"/>
      <c r="DC6127" s="6"/>
      <c r="DD6127" s="6"/>
      <c r="DE6127" s="6"/>
      <c r="DF6127" s="6"/>
      <c r="DG6127" s="6"/>
      <c r="DH6127" s="6"/>
      <c r="DI6127" s="6"/>
      <c r="DJ6127" s="6"/>
    </row>
    <row r="6128" spans="15:114" ht="15" customHeight="1" x14ac:dyDescent="0.15"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6"/>
      <c r="BC6128" s="6"/>
      <c r="BD6128" s="6"/>
      <c r="BE6128" s="6"/>
      <c r="BF6128" s="6"/>
      <c r="BG6128" s="6"/>
      <c r="BH6128" s="6"/>
      <c r="BI6128" s="6"/>
      <c r="BJ6128" s="6"/>
      <c r="BK6128" s="6"/>
      <c r="BL6128" s="6"/>
      <c r="BM6128" s="6"/>
      <c r="BN6128" s="6"/>
      <c r="BO6128" s="6"/>
      <c r="BP6128" s="6"/>
      <c r="BQ6128" s="6"/>
      <c r="BR6128" s="6"/>
      <c r="BS6128" s="6"/>
      <c r="BT6128" s="6"/>
      <c r="BU6128" s="6"/>
      <c r="BV6128" s="6"/>
      <c r="BW6128" s="6"/>
      <c r="BX6128" s="6"/>
      <c r="BY6128" s="6"/>
      <c r="BZ6128" s="6"/>
      <c r="CA6128" s="6"/>
      <c r="CB6128" s="6"/>
      <c r="CC6128" s="6"/>
      <c r="CD6128" s="6"/>
      <c r="CE6128" s="6"/>
      <c r="CF6128" s="6"/>
      <c r="CG6128" s="6"/>
      <c r="CH6128" s="6"/>
      <c r="CI6128" s="6"/>
      <c r="CJ6128" s="6"/>
      <c r="CK6128" s="6"/>
      <c r="CL6128" s="6"/>
      <c r="CM6128" s="6"/>
      <c r="CN6128" s="6"/>
      <c r="CO6128" s="6"/>
      <c r="CP6128" s="6"/>
      <c r="CQ6128" s="6"/>
      <c r="CR6128" s="6"/>
      <c r="CS6128" s="6"/>
      <c r="CT6128" s="6"/>
      <c r="CU6128" s="6"/>
      <c r="CV6128" s="6"/>
      <c r="CW6128" s="6"/>
      <c r="CX6128" s="6"/>
      <c r="CY6128" s="6"/>
      <c r="CZ6128" s="6"/>
      <c r="DA6128" s="6"/>
      <c r="DB6128" s="6"/>
      <c r="DC6128" s="6"/>
      <c r="DD6128" s="6"/>
      <c r="DE6128" s="6"/>
      <c r="DF6128" s="6"/>
      <c r="DG6128" s="6"/>
      <c r="DH6128" s="6"/>
      <c r="DI6128" s="6"/>
      <c r="DJ6128" s="6"/>
    </row>
    <row r="6129" spans="15:114" ht="15" customHeight="1" x14ac:dyDescent="0.15"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  <c r="BB6129" s="6"/>
      <c r="BC6129" s="6"/>
      <c r="BD6129" s="6"/>
      <c r="BE6129" s="6"/>
      <c r="BF6129" s="6"/>
      <c r="BG6129" s="6"/>
      <c r="BH6129" s="6"/>
      <c r="BI6129" s="6"/>
      <c r="BJ6129" s="6"/>
      <c r="BK6129" s="6"/>
      <c r="BL6129" s="6"/>
      <c r="BM6129" s="6"/>
      <c r="BN6129" s="6"/>
      <c r="BO6129" s="6"/>
      <c r="BP6129" s="6"/>
      <c r="BQ6129" s="6"/>
      <c r="BR6129" s="6"/>
      <c r="BS6129" s="6"/>
      <c r="BT6129" s="6"/>
      <c r="BU6129" s="6"/>
      <c r="BV6129" s="6"/>
      <c r="BW6129" s="6"/>
      <c r="BX6129" s="6"/>
      <c r="BY6129" s="6"/>
      <c r="BZ6129" s="6"/>
      <c r="CA6129" s="6"/>
      <c r="CB6129" s="6"/>
      <c r="CC6129" s="6"/>
      <c r="CD6129" s="6"/>
      <c r="CE6129" s="6"/>
      <c r="CF6129" s="6"/>
      <c r="CG6129" s="6"/>
      <c r="CH6129" s="6"/>
      <c r="CI6129" s="6"/>
      <c r="CJ6129" s="6"/>
      <c r="CK6129" s="6"/>
      <c r="CL6129" s="6"/>
      <c r="CM6129" s="6"/>
      <c r="CN6129" s="6"/>
      <c r="CO6129" s="6"/>
      <c r="CP6129" s="6"/>
      <c r="CQ6129" s="6"/>
      <c r="CR6129" s="6"/>
      <c r="CS6129" s="6"/>
      <c r="CT6129" s="6"/>
      <c r="CU6129" s="6"/>
      <c r="CV6129" s="6"/>
      <c r="CW6129" s="6"/>
      <c r="CX6129" s="6"/>
      <c r="CY6129" s="6"/>
      <c r="CZ6129" s="6"/>
      <c r="DA6129" s="6"/>
      <c r="DB6129" s="6"/>
      <c r="DC6129" s="6"/>
      <c r="DD6129" s="6"/>
      <c r="DE6129" s="6"/>
      <c r="DF6129" s="6"/>
      <c r="DG6129" s="6"/>
      <c r="DH6129" s="6"/>
      <c r="DI6129" s="6"/>
      <c r="DJ6129" s="6"/>
    </row>
    <row r="6130" spans="15:114" ht="15" customHeight="1" x14ac:dyDescent="0.15"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  <c r="BB6130" s="6"/>
      <c r="BC6130" s="6"/>
      <c r="BD6130" s="6"/>
      <c r="BE6130" s="6"/>
      <c r="BF6130" s="6"/>
      <c r="BG6130" s="6"/>
      <c r="BH6130" s="6"/>
      <c r="BI6130" s="6"/>
      <c r="BJ6130" s="6"/>
      <c r="BK6130" s="6"/>
      <c r="BL6130" s="6"/>
      <c r="BM6130" s="6"/>
      <c r="BN6130" s="6"/>
      <c r="BO6130" s="6"/>
      <c r="BP6130" s="6"/>
      <c r="BQ6130" s="6"/>
      <c r="BR6130" s="6"/>
      <c r="BS6130" s="6"/>
      <c r="BT6130" s="6"/>
      <c r="BU6130" s="6"/>
      <c r="BV6130" s="6"/>
      <c r="BW6130" s="6"/>
      <c r="BX6130" s="6"/>
      <c r="BY6130" s="6"/>
      <c r="BZ6130" s="6"/>
      <c r="CA6130" s="6"/>
      <c r="CB6130" s="6"/>
      <c r="CC6130" s="6"/>
      <c r="CD6130" s="6"/>
      <c r="CE6130" s="6"/>
      <c r="CF6130" s="6"/>
      <c r="CG6130" s="6"/>
      <c r="CH6130" s="6"/>
      <c r="CI6130" s="6"/>
      <c r="CJ6130" s="6"/>
      <c r="CK6130" s="6"/>
      <c r="CL6130" s="6"/>
      <c r="CM6130" s="6"/>
      <c r="CN6130" s="6"/>
      <c r="CO6130" s="6"/>
      <c r="CP6130" s="6"/>
      <c r="CQ6130" s="6"/>
      <c r="CR6130" s="6"/>
      <c r="CS6130" s="6"/>
      <c r="CT6130" s="6"/>
      <c r="CU6130" s="6"/>
      <c r="CV6130" s="6"/>
      <c r="CW6130" s="6"/>
      <c r="CX6130" s="6"/>
      <c r="CY6130" s="6"/>
      <c r="CZ6130" s="6"/>
      <c r="DA6130" s="6"/>
      <c r="DB6130" s="6"/>
      <c r="DC6130" s="6"/>
      <c r="DD6130" s="6"/>
      <c r="DE6130" s="6"/>
      <c r="DF6130" s="6"/>
      <c r="DG6130" s="6"/>
      <c r="DH6130" s="6"/>
      <c r="DI6130" s="6"/>
      <c r="DJ6130" s="6"/>
    </row>
    <row r="6131" spans="15:114" ht="15" customHeight="1" x14ac:dyDescent="0.15"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6"/>
      <c r="BC6131" s="6"/>
      <c r="BD6131" s="6"/>
      <c r="BE6131" s="6"/>
      <c r="BF6131" s="6"/>
      <c r="BG6131" s="6"/>
      <c r="BH6131" s="6"/>
      <c r="BI6131" s="6"/>
      <c r="BJ6131" s="6"/>
      <c r="BK6131" s="6"/>
      <c r="BL6131" s="6"/>
      <c r="BM6131" s="6"/>
      <c r="BN6131" s="6"/>
      <c r="BO6131" s="6"/>
      <c r="BP6131" s="6"/>
      <c r="BQ6131" s="6"/>
      <c r="BR6131" s="6"/>
      <c r="BS6131" s="6"/>
      <c r="BT6131" s="6"/>
      <c r="BU6131" s="6"/>
      <c r="BV6131" s="6"/>
      <c r="BW6131" s="6"/>
      <c r="BX6131" s="6"/>
      <c r="BY6131" s="6"/>
      <c r="BZ6131" s="6"/>
      <c r="CA6131" s="6"/>
      <c r="CB6131" s="6"/>
      <c r="CC6131" s="6"/>
      <c r="CD6131" s="6"/>
      <c r="CE6131" s="6"/>
      <c r="CF6131" s="6"/>
      <c r="CG6131" s="6"/>
      <c r="CH6131" s="6"/>
      <c r="CI6131" s="6"/>
      <c r="CJ6131" s="6"/>
      <c r="CK6131" s="6"/>
      <c r="CL6131" s="6"/>
      <c r="CM6131" s="6"/>
      <c r="CN6131" s="6"/>
      <c r="CO6131" s="6"/>
      <c r="CP6131" s="6"/>
      <c r="CQ6131" s="6"/>
      <c r="CR6131" s="6"/>
      <c r="CS6131" s="6"/>
      <c r="CT6131" s="6"/>
      <c r="CU6131" s="6"/>
      <c r="CV6131" s="6"/>
      <c r="CW6131" s="6"/>
      <c r="CX6131" s="6"/>
      <c r="CY6131" s="6"/>
      <c r="CZ6131" s="6"/>
      <c r="DA6131" s="6"/>
      <c r="DB6131" s="6"/>
      <c r="DC6131" s="6"/>
      <c r="DD6131" s="6"/>
      <c r="DE6131" s="6"/>
      <c r="DF6131" s="6"/>
      <c r="DG6131" s="6"/>
      <c r="DH6131" s="6"/>
      <c r="DI6131" s="6"/>
      <c r="DJ6131" s="6"/>
    </row>
    <row r="6132" spans="15:114" ht="15" customHeight="1" x14ac:dyDescent="0.15"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  <c r="BB6132" s="6"/>
      <c r="BC6132" s="6"/>
      <c r="BD6132" s="6"/>
      <c r="BE6132" s="6"/>
      <c r="BF6132" s="6"/>
      <c r="BG6132" s="6"/>
      <c r="BH6132" s="6"/>
      <c r="BI6132" s="6"/>
      <c r="BJ6132" s="6"/>
      <c r="BK6132" s="6"/>
      <c r="BL6132" s="6"/>
      <c r="BM6132" s="6"/>
      <c r="BN6132" s="6"/>
      <c r="BO6132" s="6"/>
      <c r="BP6132" s="6"/>
      <c r="BQ6132" s="6"/>
      <c r="BR6132" s="6"/>
      <c r="BS6132" s="6"/>
      <c r="BT6132" s="6"/>
      <c r="BU6132" s="6"/>
      <c r="BV6132" s="6"/>
      <c r="BW6132" s="6"/>
      <c r="BX6132" s="6"/>
      <c r="BY6132" s="6"/>
      <c r="BZ6132" s="6"/>
      <c r="CA6132" s="6"/>
      <c r="CB6132" s="6"/>
      <c r="CC6132" s="6"/>
      <c r="CD6132" s="6"/>
      <c r="CE6132" s="6"/>
      <c r="CF6132" s="6"/>
      <c r="CG6132" s="6"/>
      <c r="CH6132" s="6"/>
      <c r="CI6132" s="6"/>
      <c r="CJ6132" s="6"/>
      <c r="CK6132" s="6"/>
      <c r="CL6132" s="6"/>
      <c r="CM6132" s="6"/>
      <c r="CN6132" s="6"/>
      <c r="CO6132" s="6"/>
      <c r="CP6132" s="6"/>
      <c r="CQ6132" s="6"/>
      <c r="CR6132" s="6"/>
      <c r="CS6132" s="6"/>
      <c r="CT6132" s="6"/>
      <c r="CU6132" s="6"/>
      <c r="CV6132" s="6"/>
      <c r="CW6132" s="6"/>
      <c r="CX6132" s="6"/>
      <c r="CY6132" s="6"/>
      <c r="CZ6132" s="6"/>
      <c r="DA6132" s="6"/>
      <c r="DB6132" s="6"/>
      <c r="DC6132" s="6"/>
      <c r="DD6132" s="6"/>
      <c r="DE6132" s="6"/>
      <c r="DF6132" s="6"/>
      <c r="DG6132" s="6"/>
      <c r="DH6132" s="6"/>
      <c r="DI6132" s="6"/>
      <c r="DJ6132" s="6"/>
    </row>
    <row r="6133" spans="15:114" ht="15" customHeight="1" x14ac:dyDescent="0.15"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  <c r="BB6133" s="6"/>
      <c r="BC6133" s="6"/>
      <c r="BD6133" s="6"/>
      <c r="BE6133" s="6"/>
      <c r="BF6133" s="6"/>
      <c r="BG6133" s="6"/>
      <c r="BH6133" s="6"/>
      <c r="BI6133" s="6"/>
      <c r="BJ6133" s="6"/>
      <c r="BK6133" s="6"/>
      <c r="BL6133" s="6"/>
      <c r="BM6133" s="6"/>
      <c r="BN6133" s="6"/>
      <c r="BO6133" s="6"/>
      <c r="BP6133" s="6"/>
      <c r="BQ6133" s="6"/>
      <c r="BR6133" s="6"/>
      <c r="BS6133" s="6"/>
      <c r="BT6133" s="6"/>
      <c r="BU6133" s="6"/>
      <c r="BV6133" s="6"/>
      <c r="BW6133" s="6"/>
      <c r="BX6133" s="6"/>
      <c r="BY6133" s="6"/>
      <c r="BZ6133" s="6"/>
      <c r="CA6133" s="6"/>
      <c r="CB6133" s="6"/>
      <c r="CC6133" s="6"/>
      <c r="CD6133" s="6"/>
      <c r="CE6133" s="6"/>
      <c r="CF6133" s="6"/>
      <c r="CG6133" s="6"/>
      <c r="CH6133" s="6"/>
      <c r="CI6133" s="6"/>
      <c r="CJ6133" s="6"/>
      <c r="CK6133" s="6"/>
      <c r="CL6133" s="6"/>
      <c r="CM6133" s="6"/>
      <c r="CN6133" s="6"/>
      <c r="CO6133" s="6"/>
      <c r="CP6133" s="6"/>
      <c r="CQ6133" s="6"/>
      <c r="CR6133" s="6"/>
      <c r="CS6133" s="6"/>
      <c r="CT6133" s="6"/>
      <c r="CU6133" s="6"/>
      <c r="CV6133" s="6"/>
      <c r="CW6133" s="6"/>
      <c r="CX6133" s="6"/>
      <c r="CY6133" s="6"/>
      <c r="CZ6133" s="6"/>
      <c r="DA6133" s="6"/>
      <c r="DB6133" s="6"/>
      <c r="DC6133" s="6"/>
      <c r="DD6133" s="6"/>
      <c r="DE6133" s="6"/>
      <c r="DF6133" s="6"/>
      <c r="DG6133" s="6"/>
      <c r="DH6133" s="6"/>
      <c r="DI6133" s="6"/>
      <c r="DJ6133" s="6"/>
    </row>
    <row r="6134" spans="15:114" ht="15" customHeight="1" x14ac:dyDescent="0.15"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6"/>
      <c r="BC6134" s="6"/>
      <c r="BD6134" s="6"/>
      <c r="BE6134" s="6"/>
      <c r="BF6134" s="6"/>
      <c r="BG6134" s="6"/>
      <c r="BH6134" s="6"/>
      <c r="BI6134" s="6"/>
      <c r="BJ6134" s="6"/>
      <c r="BK6134" s="6"/>
      <c r="BL6134" s="6"/>
      <c r="BM6134" s="6"/>
      <c r="BN6134" s="6"/>
      <c r="BO6134" s="6"/>
      <c r="BP6134" s="6"/>
      <c r="BQ6134" s="6"/>
      <c r="BR6134" s="6"/>
      <c r="BS6134" s="6"/>
      <c r="BT6134" s="6"/>
      <c r="BU6134" s="6"/>
      <c r="BV6134" s="6"/>
      <c r="BW6134" s="6"/>
      <c r="BX6134" s="6"/>
      <c r="BY6134" s="6"/>
      <c r="BZ6134" s="6"/>
      <c r="CA6134" s="6"/>
      <c r="CB6134" s="6"/>
      <c r="CC6134" s="6"/>
      <c r="CD6134" s="6"/>
      <c r="CE6134" s="6"/>
      <c r="CF6134" s="6"/>
      <c r="CG6134" s="6"/>
      <c r="CH6134" s="6"/>
      <c r="CI6134" s="6"/>
      <c r="CJ6134" s="6"/>
      <c r="CK6134" s="6"/>
      <c r="CL6134" s="6"/>
      <c r="CM6134" s="6"/>
      <c r="CN6134" s="6"/>
      <c r="CO6134" s="6"/>
      <c r="CP6134" s="6"/>
      <c r="CQ6134" s="6"/>
      <c r="CR6134" s="6"/>
      <c r="CS6134" s="6"/>
      <c r="CT6134" s="6"/>
      <c r="CU6134" s="6"/>
      <c r="CV6134" s="6"/>
      <c r="CW6134" s="6"/>
      <c r="CX6134" s="6"/>
      <c r="CY6134" s="6"/>
      <c r="CZ6134" s="6"/>
      <c r="DA6134" s="6"/>
      <c r="DB6134" s="6"/>
      <c r="DC6134" s="6"/>
      <c r="DD6134" s="6"/>
      <c r="DE6134" s="6"/>
      <c r="DF6134" s="6"/>
      <c r="DG6134" s="6"/>
      <c r="DH6134" s="6"/>
      <c r="DI6134" s="6"/>
      <c r="DJ6134" s="6"/>
    </row>
    <row r="6135" spans="15:114" ht="15" customHeight="1" x14ac:dyDescent="0.15"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6"/>
      <c r="BC6135" s="6"/>
      <c r="BD6135" s="6"/>
      <c r="BE6135" s="6"/>
      <c r="BF6135" s="6"/>
      <c r="BG6135" s="6"/>
      <c r="BH6135" s="6"/>
      <c r="BI6135" s="6"/>
      <c r="BJ6135" s="6"/>
      <c r="BK6135" s="6"/>
      <c r="BL6135" s="6"/>
      <c r="BM6135" s="6"/>
      <c r="BN6135" s="6"/>
      <c r="BO6135" s="6"/>
      <c r="BP6135" s="6"/>
      <c r="BQ6135" s="6"/>
      <c r="BR6135" s="6"/>
      <c r="BS6135" s="6"/>
      <c r="BT6135" s="6"/>
      <c r="BU6135" s="6"/>
      <c r="BV6135" s="6"/>
      <c r="BW6135" s="6"/>
      <c r="BX6135" s="6"/>
      <c r="BY6135" s="6"/>
      <c r="BZ6135" s="6"/>
      <c r="CA6135" s="6"/>
      <c r="CB6135" s="6"/>
      <c r="CC6135" s="6"/>
      <c r="CD6135" s="6"/>
      <c r="CE6135" s="6"/>
      <c r="CF6135" s="6"/>
      <c r="CG6135" s="6"/>
      <c r="CH6135" s="6"/>
      <c r="CI6135" s="6"/>
      <c r="CJ6135" s="6"/>
      <c r="CK6135" s="6"/>
      <c r="CL6135" s="6"/>
      <c r="CM6135" s="6"/>
      <c r="CN6135" s="6"/>
      <c r="CO6135" s="6"/>
      <c r="CP6135" s="6"/>
      <c r="CQ6135" s="6"/>
      <c r="CR6135" s="6"/>
      <c r="CS6135" s="6"/>
      <c r="CT6135" s="6"/>
      <c r="CU6135" s="6"/>
      <c r="CV6135" s="6"/>
      <c r="CW6135" s="6"/>
      <c r="CX6135" s="6"/>
      <c r="CY6135" s="6"/>
      <c r="CZ6135" s="6"/>
      <c r="DA6135" s="6"/>
      <c r="DB6135" s="6"/>
      <c r="DC6135" s="6"/>
      <c r="DD6135" s="6"/>
      <c r="DE6135" s="6"/>
      <c r="DF6135" s="6"/>
      <c r="DG6135" s="6"/>
      <c r="DH6135" s="6"/>
      <c r="DI6135" s="6"/>
      <c r="DJ6135" s="6"/>
    </row>
    <row r="6136" spans="15:114" ht="15" customHeight="1" x14ac:dyDescent="0.15"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  <c r="BB6136" s="6"/>
      <c r="BC6136" s="6"/>
      <c r="BD6136" s="6"/>
      <c r="BE6136" s="6"/>
      <c r="BF6136" s="6"/>
      <c r="BG6136" s="6"/>
      <c r="BH6136" s="6"/>
      <c r="BI6136" s="6"/>
      <c r="BJ6136" s="6"/>
      <c r="BK6136" s="6"/>
      <c r="BL6136" s="6"/>
      <c r="BM6136" s="6"/>
      <c r="BN6136" s="6"/>
      <c r="BO6136" s="6"/>
      <c r="BP6136" s="6"/>
      <c r="BQ6136" s="6"/>
      <c r="BR6136" s="6"/>
      <c r="BS6136" s="6"/>
      <c r="BT6136" s="6"/>
      <c r="BU6136" s="6"/>
      <c r="BV6136" s="6"/>
      <c r="BW6136" s="6"/>
      <c r="BX6136" s="6"/>
      <c r="BY6136" s="6"/>
      <c r="BZ6136" s="6"/>
      <c r="CA6136" s="6"/>
      <c r="CB6136" s="6"/>
      <c r="CC6136" s="6"/>
      <c r="CD6136" s="6"/>
      <c r="CE6136" s="6"/>
      <c r="CF6136" s="6"/>
      <c r="CG6136" s="6"/>
      <c r="CH6136" s="6"/>
      <c r="CI6136" s="6"/>
      <c r="CJ6136" s="6"/>
      <c r="CK6136" s="6"/>
      <c r="CL6136" s="6"/>
      <c r="CM6136" s="6"/>
      <c r="CN6136" s="6"/>
      <c r="CO6136" s="6"/>
      <c r="CP6136" s="6"/>
      <c r="CQ6136" s="6"/>
      <c r="CR6136" s="6"/>
      <c r="CS6136" s="6"/>
      <c r="CT6136" s="6"/>
      <c r="CU6136" s="6"/>
      <c r="CV6136" s="6"/>
      <c r="CW6136" s="6"/>
      <c r="CX6136" s="6"/>
      <c r="CY6136" s="6"/>
      <c r="CZ6136" s="6"/>
      <c r="DA6136" s="6"/>
      <c r="DB6136" s="6"/>
      <c r="DC6136" s="6"/>
      <c r="DD6136" s="6"/>
      <c r="DE6136" s="6"/>
      <c r="DF6136" s="6"/>
      <c r="DG6136" s="6"/>
      <c r="DH6136" s="6"/>
      <c r="DI6136" s="6"/>
      <c r="DJ6136" s="6"/>
    </row>
    <row r="6137" spans="15:114" ht="15" customHeight="1" x14ac:dyDescent="0.15"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6"/>
      <c r="BC6137" s="6"/>
      <c r="BD6137" s="6"/>
      <c r="BE6137" s="6"/>
      <c r="BF6137" s="6"/>
      <c r="BG6137" s="6"/>
      <c r="BH6137" s="6"/>
      <c r="BI6137" s="6"/>
      <c r="BJ6137" s="6"/>
      <c r="BK6137" s="6"/>
      <c r="BL6137" s="6"/>
      <c r="BM6137" s="6"/>
      <c r="BN6137" s="6"/>
      <c r="BO6137" s="6"/>
      <c r="BP6137" s="6"/>
      <c r="BQ6137" s="6"/>
      <c r="BR6137" s="6"/>
      <c r="BS6137" s="6"/>
      <c r="BT6137" s="6"/>
      <c r="BU6137" s="6"/>
      <c r="BV6137" s="6"/>
      <c r="BW6137" s="6"/>
      <c r="BX6137" s="6"/>
      <c r="BY6137" s="6"/>
      <c r="BZ6137" s="6"/>
      <c r="CA6137" s="6"/>
      <c r="CB6137" s="6"/>
      <c r="CC6137" s="6"/>
      <c r="CD6137" s="6"/>
      <c r="CE6137" s="6"/>
      <c r="CF6137" s="6"/>
      <c r="CG6137" s="6"/>
      <c r="CH6137" s="6"/>
      <c r="CI6137" s="6"/>
      <c r="CJ6137" s="6"/>
      <c r="CK6137" s="6"/>
      <c r="CL6137" s="6"/>
      <c r="CM6137" s="6"/>
      <c r="CN6137" s="6"/>
      <c r="CO6137" s="6"/>
      <c r="CP6137" s="6"/>
      <c r="CQ6137" s="6"/>
      <c r="CR6137" s="6"/>
      <c r="CS6137" s="6"/>
      <c r="CT6137" s="6"/>
      <c r="CU6137" s="6"/>
      <c r="CV6137" s="6"/>
      <c r="CW6137" s="6"/>
      <c r="CX6137" s="6"/>
      <c r="CY6137" s="6"/>
      <c r="CZ6137" s="6"/>
      <c r="DA6137" s="6"/>
      <c r="DB6137" s="6"/>
      <c r="DC6137" s="6"/>
      <c r="DD6137" s="6"/>
      <c r="DE6137" s="6"/>
      <c r="DF6137" s="6"/>
      <c r="DG6137" s="6"/>
      <c r="DH6137" s="6"/>
      <c r="DI6137" s="6"/>
      <c r="DJ6137" s="6"/>
    </row>
    <row r="6138" spans="15:114" ht="15" customHeight="1" x14ac:dyDescent="0.15"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6"/>
      <c r="BC6138" s="6"/>
      <c r="BD6138" s="6"/>
      <c r="BE6138" s="6"/>
      <c r="BF6138" s="6"/>
      <c r="BG6138" s="6"/>
      <c r="BH6138" s="6"/>
      <c r="BI6138" s="6"/>
      <c r="BJ6138" s="6"/>
      <c r="BK6138" s="6"/>
      <c r="BL6138" s="6"/>
      <c r="BM6138" s="6"/>
      <c r="BN6138" s="6"/>
      <c r="BO6138" s="6"/>
      <c r="BP6138" s="6"/>
      <c r="BQ6138" s="6"/>
      <c r="BR6138" s="6"/>
      <c r="BS6138" s="6"/>
      <c r="BT6138" s="6"/>
      <c r="BU6138" s="6"/>
      <c r="BV6138" s="6"/>
      <c r="BW6138" s="6"/>
      <c r="BX6138" s="6"/>
      <c r="BY6138" s="6"/>
      <c r="BZ6138" s="6"/>
      <c r="CA6138" s="6"/>
      <c r="CB6138" s="6"/>
      <c r="CC6138" s="6"/>
      <c r="CD6138" s="6"/>
      <c r="CE6138" s="6"/>
      <c r="CF6138" s="6"/>
      <c r="CG6138" s="6"/>
      <c r="CH6138" s="6"/>
      <c r="CI6138" s="6"/>
      <c r="CJ6138" s="6"/>
      <c r="CK6138" s="6"/>
      <c r="CL6138" s="6"/>
      <c r="CM6138" s="6"/>
      <c r="CN6138" s="6"/>
      <c r="CO6138" s="6"/>
      <c r="CP6138" s="6"/>
      <c r="CQ6138" s="6"/>
      <c r="CR6138" s="6"/>
      <c r="CS6138" s="6"/>
      <c r="CT6138" s="6"/>
      <c r="CU6138" s="6"/>
      <c r="CV6138" s="6"/>
      <c r="CW6138" s="6"/>
      <c r="CX6138" s="6"/>
      <c r="CY6138" s="6"/>
      <c r="CZ6138" s="6"/>
      <c r="DA6138" s="6"/>
      <c r="DB6138" s="6"/>
      <c r="DC6138" s="6"/>
      <c r="DD6138" s="6"/>
      <c r="DE6138" s="6"/>
      <c r="DF6138" s="6"/>
      <c r="DG6138" s="6"/>
      <c r="DH6138" s="6"/>
      <c r="DI6138" s="6"/>
      <c r="DJ6138" s="6"/>
    </row>
    <row r="6139" spans="15:114" ht="15" customHeight="1" x14ac:dyDescent="0.15"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6"/>
      <c r="BD6139" s="6"/>
      <c r="BE6139" s="6"/>
      <c r="BF6139" s="6"/>
      <c r="BG6139" s="6"/>
      <c r="BH6139" s="6"/>
      <c r="BI6139" s="6"/>
      <c r="BJ6139" s="6"/>
      <c r="BK6139" s="6"/>
      <c r="BL6139" s="6"/>
      <c r="BM6139" s="6"/>
      <c r="BN6139" s="6"/>
      <c r="BO6139" s="6"/>
      <c r="BP6139" s="6"/>
      <c r="BQ6139" s="6"/>
      <c r="BR6139" s="6"/>
      <c r="BS6139" s="6"/>
      <c r="BT6139" s="6"/>
      <c r="BU6139" s="6"/>
      <c r="BV6139" s="6"/>
      <c r="BW6139" s="6"/>
      <c r="BX6139" s="6"/>
      <c r="BY6139" s="6"/>
      <c r="BZ6139" s="6"/>
      <c r="CA6139" s="6"/>
      <c r="CB6139" s="6"/>
      <c r="CC6139" s="6"/>
      <c r="CD6139" s="6"/>
      <c r="CE6139" s="6"/>
      <c r="CF6139" s="6"/>
      <c r="CG6139" s="6"/>
      <c r="CH6139" s="6"/>
      <c r="CI6139" s="6"/>
      <c r="CJ6139" s="6"/>
      <c r="CK6139" s="6"/>
      <c r="CL6139" s="6"/>
      <c r="CM6139" s="6"/>
      <c r="CN6139" s="6"/>
      <c r="CO6139" s="6"/>
      <c r="CP6139" s="6"/>
      <c r="CQ6139" s="6"/>
      <c r="CR6139" s="6"/>
      <c r="CS6139" s="6"/>
      <c r="CT6139" s="6"/>
      <c r="CU6139" s="6"/>
      <c r="CV6139" s="6"/>
      <c r="CW6139" s="6"/>
      <c r="CX6139" s="6"/>
      <c r="CY6139" s="6"/>
      <c r="CZ6139" s="6"/>
      <c r="DA6139" s="6"/>
      <c r="DB6139" s="6"/>
      <c r="DC6139" s="6"/>
      <c r="DD6139" s="6"/>
      <c r="DE6139" s="6"/>
      <c r="DF6139" s="6"/>
      <c r="DG6139" s="6"/>
      <c r="DH6139" s="6"/>
      <c r="DI6139" s="6"/>
      <c r="DJ6139" s="6"/>
    </row>
    <row r="6140" spans="15:114" ht="15" customHeight="1" x14ac:dyDescent="0.15"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6"/>
      <c r="BC6140" s="6"/>
      <c r="BD6140" s="6"/>
      <c r="BE6140" s="6"/>
      <c r="BF6140" s="6"/>
      <c r="BG6140" s="6"/>
      <c r="BH6140" s="6"/>
      <c r="BI6140" s="6"/>
      <c r="BJ6140" s="6"/>
      <c r="BK6140" s="6"/>
      <c r="BL6140" s="6"/>
      <c r="BM6140" s="6"/>
      <c r="BN6140" s="6"/>
      <c r="BO6140" s="6"/>
      <c r="BP6140" s="6"/>
      <c r="BQ6140" s="6"/>
      <c r="BR6140" s="6"/>
      <c r="BS6140" s="6"/>
      <c r="BT6140" s="6"/>
      <c r="BU6140" s="6"/>
      <c r="BV6140" s="6"/>
      <c r="BW6140" s="6"/>
      <c r="BX6140" s="6"/>
      <c r="BY6140" s="6"/>
      <c r="BZ6140" s="6"/>
      <c r="CA6140" s="6"/>
      <c r="CB6140" s="6"/>
      <c r="CC6140" s="6"/>
      <c r="CD6140" s="6"/>
      <c r="CE6140" s="6"/>
      <c r="CF6140" s="6"/>
      <c r="CG6140" s="6"/>
      <c r="CH6140" s="6"/>
      <c r="CI6140" s="6"/>
      <c r="CJ6140" s="6"/>
      <c r="CK6140" s="6"/>
      <c r="CL6140" s="6"/>
      <c r="CM6140" s="6"/>
      <c r="CN6140" s="6"/>
      <c r="CO6140" s="6"/>
      <c r="CP6140" s="6"/>
      <c r="CQ6140" s="6"/>
      <c r="CR6140" s="6"/>
      <c r="CS6140" s="6"/>
      <c r="CT6140" s="6"/>
      <c r="CU6140" s="6"/>
      <c r="CV6140" s="6"/>
      <c r="CW6140" s="6"/>
      <c r="CX6140" s="6"/>
      <c r="CY6140" s="6"/>
      <c r="CZ6140" s="6"/>
      <c r="DA6140" s="6"/>
      <c r="DB6140" s="6"/>
      <c r="DC6140" s="6"/>
      <c r="DD6140" s="6"/>
      <c r="DE6140" s="6"/>
      <c r="DF6140" s="6"/>
      <c r="DG6140" s="6"/>
      <c r="DH6140" s="6"/>
      <c r="DI6140" s="6"/>
      <c r="DJ6140" s="6"/>
    </row>
    <row r="6141" spans="15:114" ht="15" customHeight="1" x14ac:dyDescent="0.15"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  <c r="BB6141" s="6"/>
      <c r="BC6141" s="6"/>
      <c r="BD6141" s="6"/>
      <c r="BE6141" s="6"/>
      <c r="BF6141" s="6"/>
      <c r="BG6141" s="6"/>
      <c r="BH6141" s="6"/>
      <c r="BI6141" s="6"/>
      <c r="BJ6141" s="6"/>
      <c r="BK6141" s="6"/>
      <c r="BL6141" s="6"/>
      <c r="BM6141" s="6"/>
      <c r="BN6141" s="6"/>
      <c r="BO6141" s="6"/>
      <c r="BP6141" s="6"/>
      <c r="BQ6141" s="6"/>
      <c r="BR6141" s="6"/>
      <c r="BS6141" s="6"/>
      <c r="BT6141" s="6"/>
      <c r="BU6141" s="6"/>
      <c r="BV6141" s="6"/>
      <c r="BW6141" s="6"/>
      <c r="BX6141" s="6"/>
      <c r="BY6141" s="6"/>
      <c r="BZ6141" s="6"/>
      <c r="CA6141" s="6"/>
      <c r="CB6141" s="6"/>
      <c r="CC6141" s="6"/>
      <c r="CD6141" s="6"/>
      <c r="CE6141" s="6"/>
      <c r="CF6141" s="6"/>
      <c r="CG6141" s="6"/>
      <c r="CH6141" s="6"/>
      <c r="CI6141" s="6"/>
      <c r="CJ6141" s="6"/>
      <c r="CK6141" s="6"/>
      <c r="CL6141" s="6"/>
      <c r="CM6141" s="6"/>
      <c r="CN6141" s="6"/>
      <c r="CO6141" s="6"/>
      <c r="CP6141" s="6"/>
      <c r="CQ6141" s="6"/>
      <c r="CR6141" s="6"/>
      <c r="CS6141" s="6"/>
      <c r="CT6141" s="6"/>
      <c r="CU6141" s="6"/>
      <c r="CV6141" s="6"/>
      <c r="CW6141" s="6"/>
      <c r="CX6141" s="6"/>
      <c r="CY6141" s="6"/>
      <c r="CZ6141" s="6"/>
      <c r="DA6141" s="6"/>
      <c r="DB6141" s="6"/>
      <c r="DC6141" s="6"/>
      <c r="DD6141" s="6"/>
      <c r="DE6141" s="6"/>
      <c r="DF6141" s="6"/>
      <c r="DG6141" s="6"/>
      <c r="DH6141" s="6"/>
      <c r="DI6141" s="6"/>
      <c r="DJ6141" s="6"/>
    </row>
    <row r="6142" spans="15:114" ht="15" customHeight="1" x14ac:dyDescent="0.15"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6"/>
      <c r="BD6142" s="6"/>
      <c r="BE6142" s="6"/>
      <c r="BF6142" s="6"/>
      <c r="BG6142" s="6"/>
      <c r="BH6142" s="6"/>
      <c r="BI6142" s="6"/>
      <c r="BJ6142" s="6"/>
      <c r="BK6142" s="6"/>
      <c r="BL6142" s="6"/>
      <c r="BM6142" s="6"/>
      <c r="BN6142" s="6"/>
      <c r="BO6142" s="6"/>
      <c r="BP6142" s="6"/>
      <c r="BQ6142" s="6"/>
      <c r="BR6142" s="6"/>
      <c r="BS6142" s="6"/>
      <c r="BT6142" s="6"/>
      <c r="BU6142" s="6"/>
      <c r="BV6142" s="6"/>
      <c r="BW6142" s="6"/>
      <c r="BX6142" s="6"/>
      <c r="BY6142" s="6"/>
      <c r="BZ6142" s="6"/>
      <c r="CA6142" s="6"/>
      <c r="CB6142" s="6"/>
      <c r="CC6142" s="6"/>
      <c r="CD6142" s="6"/>
      <c r="CE6142" s="6"/>
      <c r="CF6142" s="6"/>
      <c r="CG6142" s="6"/>
      <c r="CH6142" s="6"/>
      <c r="CI6142" s="6"/>
      <c r="CJ6142" s="6"/>
      <c r="CK6142" s="6"/>
      <c r="CL6142" s="6"/>
      <c r="CM6142" s="6"/>
      <c r="CN6142" s="6"/>
      <c r="CO6142" s="6"/>
      <c r="CP6142" s="6"/>
      <c r="CQ6142" s="6"/>
      <c r="CR6142" s="6"/>
      <c r="CS6142" s="6"/>
      <c r="CT6142" s="6"/>
      <c r="CU6142" s="6"/>
      <c r="CV6142" s="6"/>
      <c r="CW6142" s="6"/>
      <c r="CX6142" s="6"/>
      <c r="CY6142" s="6"/>
      <c r="CZ6142" s="6"/>
      <c r="DA6142" s="6"/>
      <c r="DB6142" s="6"/>
      <c r="DC6142" s="6"/>
      <c r="DD6142" s="6"/>
      <c r="DE6142" s="6"/>
      <c r="DF6142" s="6"/>
      <c r="DG6142" s="6"/>
      <c r="DH6142" s="6"/>
      <c r="DI6142" s="6"/>
      <c r="DJ6142" s="6"/>
    </row>
    <row r="6143" spans="15:114" ht="15" customHeight="1" x14ac:dyDescent="0.15"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6"/>
      <c r="BD6143" s="6"/>
      <c r="BE6143" s="6"/>
      <c r="BF6143" s="6"/>
      <c r="BG6143" s="6"/>
      <c r="BH6143" s="6"/>
      <c r="BI6143" s="6"/>
      <c r="BJ6143" s="6"/>
      <c r="BK6143" s="6"/>
      <c r="BL6143" s="6"/>
      <c r="BM6143" s="6"/>
      <c r="BN6143" s="6"/>
      <c r="BO6143" s="6"/>
      <c r="BP6143" s="6"/>
      <c r="BQ6143" s="6"/>
      <c r="BR6143" s="6"/>
      <c r="BS6143" s="6"/>
      <c r="BT6143" s="6"/>
      <c r="BU6143" s="6"/>
      <c r="BV6143" s="6"/>
      <c r="BW6143" s="6"/>
      <c r="BX6143" s="6"/>
      <c r="BY6143" s="6"/>
      <c r="BZ6143" s="6"/>
      <c r="CA6143" s="6"/>
      <c r="CB6143" s="6"/>
      <c r="CC6143" s="6"/>
      <c r="CD6143" s="6"/>
      <c r="CE6143" s="6"/>
      <c r="CF6143" s="6"/>
      <c r="CG6143" s="6"/>
      <c r="CH6143" s="6"/>
      <c r="CI6143" s="6"/>
      <c r="CJ6143" s="6"/>
      <c r="CK6143" s="6"/>
      <c r="CL6143" s="6"/>
      <c r="CM6143" s="6"/>
      <c r="CN6143" s="6"/>
      <c r="CO6143" s="6"/>
      <c r="CP6143" s="6"/>
      <c r="CQ6143" s="6"/>
      <c r="CR6143" s="6"/>
      <c r="CS6143" s="6"/>
      <c r="CT6143" s="6"/>
      <c r="CU6143" s="6"/>
      <c r="CV6143" s="6"/>
      <c r="CW6143" s="6"/>
      <c r="CX6143" s="6"/>
      <c r="CY6143" s="6"/>
      <c r="CZ6143" s="6"/>
      <c r="DA6143" s="6"/>
      <c r="DB6143" s="6"/>
      <c r="DC6143" s="6"/>
      <c r="DD6143" s="6"/>
      <c r="DE6143" s="6"/>
      <c r="DF6143" s="6"/>
      <c r="DG6143" s="6"/>
      <c r="DH6143" s="6"/>
      <c r="DI6143" s="6"/>
      <c r="DJ6143" s="6"/>
    </row>
    <row r="6144" spans="15:114" ht="15" customHeight="1" x14ac:dyDescent="0.15"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6"/>
      <c r="BD6144" s="6"/>
      <c r="BE6144" s="6"/>
      <c r="BF6144" s="6"/>
      <c r="BG6144" s="6"/>
      <c r="BH6144" s="6"/>
      <c r="BI6144" s="6"/>
      <c r="BJ6144" s="6"/>
      <c r="BK6144" s="6"/>
      <c r="BL6144" s="6"/>
      <c r="BM6144" s="6"/>
      <c r="BN6144" s="6"/>
      <c r="BO6144" s="6"/>
      <c r="BP6144" s="6"/>
      <c r="BQ6144" s="6"/>
      <c r="BR6144" s="6"/>
      <c r="BS6144" s="6"/>
      <c r="BT6144" s="6"/>
      <c r="BU6144" s="6"/>
      <c r="BV6144" s="6"/>
      <c r="BW6144" s="6"/>
      <c r="BX6144" s="6"/>
      <c r="BY6144" s="6"/>
      <c r="BZ6144" s="6"/>
      <c r="CA6144" s="6"/>
      <c r="CB6144" s="6"/>
      <c r="CC6144" s="6"/>
      <c r="CD6144" s="6"/>
      <c r="CE6144" s="6"/>
      <c r="CF6144" s="6"/>
      <c r="CG6144" s="6"/>
      <c r="CH6144" s="6"/>
      <c r="CI6144" s="6"/>
      <c r="CJ6144" s="6"/>
      <c r="CK6144" s="6"/>
      <c r="CL6144" s="6"/>
      <c r="CM6144" s="6"/>
      <c r="CN6144" s="6"/>
      <c r="CO6144" s="6"/>
      <c r="CP6144" s="6"/>
      <c r="CQ6144" s="6"/>
      <c r="CR6144" s="6"/>
      <c r="CS6144" s="6"/>
      <c r="CT6144" s="6"/>
      <c r="CU6144" s="6"/>
      <c r="CV6144" s="6"/>
      <c r="CW6144" s="6"/>
      <c r="CX6144" s="6"/>
      <c r="CY6144" s="6"/>
      <c r="CZ6144" s="6"/>
      <c r="DA6144" s="6"/>
      <c r="DB6144" s="6"/>
      <c r="DC6144" s="6"/>
      <c r="DD6144" s="6"/>
      <c r="DE6144" s="6"/>
      <c r="DF6144" s="6"/>
      <c r="DG6144" s="6"/>
      <c r="DH6144" s="6"/>
      <c r="DI6144" s="6"/>
      <c r="DJ6144" s="6"/>
    </row>
    <row r="6145" spans="15:114" ht="15" customHeight="1" x14ac:dyDescent="0.15"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6"/>
      <c r="BD6145" s="6"/>
      <c r="BE6145" s="6"/>
      <c r="BF6145" s="6"/>
      <c r="BG6145" s="6"/>
      <c r="BH6145" s="6"/>
      <c r="BI6145" s="6"/>
      <c r="BJ6145" s="6"/>
      <c r="BK6145" s="6"/>
      <c r="BL6145" s="6"/>
      <c r="BM6145" s="6"/>
      <c r="BN6145" s="6"/>
      <c r="BO6145" s="6"/>
      <c r="BP6145" s="6"/>
      <c r="BQ6145" s="6"/>
      <c r="BR6145" s="6"/>
      <c r="BS6145" s="6"/>
      <c r="BT6145" s="6"/>
      <c r="BU6145" s="6"/>
      <c r="BV6145" s="6"/>
      <c r="BW6145" s="6"/>
      <c r="BX6145" s="6"/>
      <c r="BY6145" s="6"/>
      <c r="BZ6145" s="6"/>
      <c r="CA6145" s="6"/>
      <c r="CB6145" s="6"/>
      <c r="CC6145" s="6"/>
      <c r="CD6145" s="6"/>
      <c r="CE6145" s="6"/>
      <c r="CF6145" s="6"/>
      <c r="CG6145" s="6"/>
      <c r="CH6145" s="6"/>
      <c r="CI6145" s="6"/>
      <c r="CJ6145" s="6"/>
      <c r="CK6145" s="6"/>
      <c r="CL6145" s="6"/>
      <c r="CM6145" s="6"/>
      <c r="CN6145" s="6"/>
      <c r="CO6145" s="6"/>
      <c r="CP6145" s="6"/>
      <c r="CQ6145" s="6"/>
      <c r="CR6145" s="6"/>
      <c r="CS6145" s="6"/>
      <c r="CT6145" s="6"/>
      <c r="CU6145" s="6"/>
      <c r="CV6145" s="6"/>
      <c r="CW6145" s="6"/>
      <c r="CX6145" s="6"/>
      <c r="CY6145" s="6"/>
      <c r="CZ6145" s="6"/>
      <c r="DA6145" s="6"/>
      <c r="DB6145" s="6"/>
      <c r="DC6145" s="6"/>
      <c r="DD6145" s="6"/>
      <c r="DE6145" s="6"/>
      <c r="DF6145" s="6"/>
      <c r="DG6145" s="6"/>
      <c r="DH6145" s="6"/>
      <c r="DI6145" s="6"/>
      <c r="DJ6145" s="6"/>
    </row>
    <row r="6146" spans="15:114" ht="15" customHeight="1" x14ac:dyDescent="0.15"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6"/>
      <c r="BD6146" s="6"/>
      <c r="BE6146" s="6"/>
      <c r="BF6146" s="6"/>
      <c r="BG6146" s="6"/>
      <c r="BH6146" s="6"/>
      <c r="BI6146" s="6"/>
      <c r="BJ6146" s="6"/>
      <c r="BK6146" s="6"/>
      <c r="BL6146" s="6"/>
      <c r="BM6146" s="6"/>
      <c r="BN6146" s="6"/>
      <c r="BO6146" s="6"/>
      <c r="BP6146" s="6"/>
      <c r="BQ6146" s="6"/>
      <c r="BR6146" s="6"/>
      <c r="BS6146" s="6"/>
      <c r="BT6146" s="6"/>
      <c r="BU6146" s="6"/>
      <c r="BV6146" s="6"/>
      <c r="BW6146" s="6"/>
      <c r="BX6146" s="6"/>
      <c r="BY6146" s="6"/>
      <c r="BZ6146" s="6"/>
      <c r="CA6146" s="6"/>
      <c r="CB6146" s="6"/>
      <c r="CC6146" s="6"/>
      <c r="CD6146" s="6"/>
      <c r="CE6146" s="6"/>
      <c r="CF6146" s="6"/>
      <c r="CG6146" s="6"/>
      <c r="CH6146" s="6"/>
      <c r="CI6146" s="6"/>
      <c r="CJ6146" s="6"/>
      <c r="CK6146" s="6"/>
      <c r="CL6146" s="6"/>
      <c r="CM6146" s="6"/>
      <c r="CN6146" s="6"/>
      <c r="CO6146" s="6"/>
      <c r="CP6146" s="6"/>
      <c r="CQ6146" s="6"/>
      <c r="CR6146" s="6"/>
      <c r="CS6146" s="6"/>
      <c r="CT6146" s="6"/>
      <c r="CU6146" s="6"/>
      <c r="CV6146" s="6"/>
      <c r="CW6146" s="6"/>
      <c r="CX6146" s="6"/>
      <c r="CY6146" s="6"/>
      <c r="CZ6146" s="6"/>
      <c r="DA6146" s="6"/>
      <c r="DB6146" s="6"/>
      <c r="DC6146" s="6"/>
      <c r="DD6146" s="6"/>
      <c r="DE6146" s="6"/>
      <c r="DF6146" s="6"/>
      <c r="DG6146" s="6"/>
      <c r="DH6146" s="6"/>
      <c r="DI6146" s="6"/>
      <c r="DJ6146" s="6"/>
    </row>
    <row r="6147" spans="15:114" ht="15" customHeight="1" x14ac:dyDescent="0.15"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  <c r="BB6147" s="6"/>
      <c r="BC6147" s="6"/>
      <c r="BD6147" s="6"/>
      <c r="BE6147" s="6"/>
      <c r="BF6147" s="6"/>
      <c r="BG6147" s="6"/>
      <c r="BH6147" s="6"/>
      <c r="BI6147" s="6"/>
      <c r="BJ6147" s="6"/>
      <c r="BK6147" s="6"/>
      <c r="BL6147" s="6"/>
      <c r="BM6147" s="6"/>
      <c r="BN6147" s="6"/>
      <c r="BO6147" s="6"/>
      <c r="BP6147" s="6"/>
      <c r="BQ6147" s="6"/>
      <c r="BR6147" s="6"/>
      <c r="BS6147" s="6"/>
      <c r="BT6147" s="6"/>
      <c r="BU6147" s="6"/>
      <c r="BV6147" s="6"/>
      <c r="BW6147" s="6"/>
      <c r="BX6147" s="6"/>
      <c r="BY6147" s="6"/>
      <c r="BZ6147" s="6"/>
      <c r="CA6147" s="6"/>
      <c r="CB6147" s="6"/>
      <c r="CC6147" s="6"/>
      <c r="CD6147" s="6"/>
      <c r="CE6147" s="6"/>
      <c r="CF6147" s="6"/>
      <c r="CG6147" s="6"/>
      <c r="CH6147" s="6"/>
      <c r="CI6147" s="6"/>
      <c r="CJ6147" s="6"/>
      <c r="CK6147" s="6"/>
      <c r="CL6147" s="6"/>
      <c r="CM6147" s="6"/>
      <c r="CN6147" s="6"/>
      <c r="CO6147" s="6"/>
      <c r="CP6147" s="6"/>
      <c r="CQ6147" s="6"/>
      <c r="CR6147" s="6"/>
      <c r="CS6147" s="6"/>
      <c r="CT6147" s="6"/>
      <c r="CU6147" s="6"/>
      <c r="CV6147" s="6"/>
      <c r="CW6147" s="6"/>
      <c r="CX6147" s="6"/>
      <c r="CY6147" s="6"/>
      <c r="CZ6147" s="6"/>
      <c r="DA6147" s="6"/>
      <c r="DB6147" s="6"/>
      <c r="DC6147" s="6"/>
      <c r="DD6147" s="6"/>
      <c r="DE6147" s="6"/>
      <c r="DF6147" s="6"/>
      <c r="DG6147" s="6"/>
      <c r="DH6147" s="6"/>
      <c r="DI6147" s="6"/>
      <c r="DJ6147" s="6"/>
    </row>
    <row r="6148" spans="15:114" ht="15" customHeight="1" x14ac:dyDescent="0.15"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  <c r="BB6148" s="6"/>
      <c r="BC6148" s="6"/>
      <c r="BD6148" s="6"/>
      <c r="BE6148" s="6"/>
      <c r="BF6148" s="6"/>
      <c r="BG6148" s="6"/>
      <c r="BH6148" s="6"/>
      <c r="BI6148" s="6"/>
      <c r="BJ6148" s="6"/>
      <c r="BK6148" s="6"/>
      <c r="BL6148" s="6"/>
      <c r="BM6148" s="6"/>
      <c r="BN6148" s="6"/>
      <c r="BO6148" s="6"/>
      <c r="BP6148" s="6"/>
      <c r="BQ6148" s="6"/>
      <c r="BR6148" s="6"/>
      <c r="BS6148" s="6"/>
      <c r="BT6148" s="6"/>
      <c r="BU6148" s="6"/>
      <c r="BV6148" s="6"/>
      <c r="BW6148" s="6"/>
      <c r="BX6148" s="6"/>
      <c r="BY6148" s="6"/>
      <c r="BZ6148" s="6"/>
      <c r="CA6148" s="6"/>
      <c r="CB6148" s="6"/>
      <c r="CC6148" s="6"/>
      <c r="CD6148" s="6"/>
      <c r="CE6148" s="6"/>
      <c r="CF6148" s="6"/>
      <c r="CG6148" s="6"/>
      <c r="CH6148" s="6"/>
      <c r="CI6148" s="6"/>
      <c r="CJ6148" s="6"/>
      <c r="CK6148" s="6"/>
      <c r="CL6148" s="6"/>
      <c r="CM6148" s="6"/>
      <c r="CN6148" s="6"/>
      <c r="CO6148" s="6"/>
      <c r="CP6148" s="6"/>
      <c r="CQ6148" s="6"/>
      <c r="CR6148" s="6"/>
      <c r="CS6148" s="6"/>
      <c r="CT6148" s="6"/>
      <c r="CU6148" s="6"/>
      <c r="CV6148" s="6"/>
      <c r="CW6148" s="6"/>
      <c r="CX6148" s="6"/>
      <c r="CY6148" s="6"/>
      <c r="CZ6148" s="6"/>
      <c r="DA6148" s="6"/>
      <c r="DB6148" s="6"/>
      <c r="DC6148" s="6"/>
      <c r="DD6148" s="6"/>
      <c r="DE6148" s="6"/>
      <c r="DF6148" s="6"/>
      <c r="DG6148" s="6"/>
      <c r="DH6148" s="6"/>
      <c r="DI6148" s="6"/>
      <c r="DJ6148" s="6"/>
    </row>
    <row r="6149" spans="15:114" ht="15" customHeight="1" x14ac:dyDescent="0.15"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  <c r="BB6149" s="6"/>
      <c r="BC6149" s="6"/>
      <c r="BD6149" s="6"/>
      <c r="BE6149" s="6"/>
      <c r="BF6149" s="6"/>
      <c r="BG6149" s="6"/>
      <c r="BH6149" s="6"/>
      <c r="BI6149" s="6"/>
      <c r="BJ6149" s="6"/>
      <c r="BK6149" s="6"/>
      <c r="BL6149" s="6"/>
      <c r="BM6149" s="6"/>
      <c r="BN6149" s="6"/>
      <c r="BO6149" s="6"/>
      <c r="BP6149" s="6"/>
      <c r="BQ6149" s="6"/>
      <c r="BR6149" s="6"/>
      <c r="BS6149" s="6"/>
      <c r="BT6149" s="6"/>
      <c r="BU6149" s="6"/>
      <c r="BV6149" s="6"/>
      <c r="BW6149" s="6"/>
      <c r="BX6149" s="6"/>
      <c r="BY6149" s="6"/>
      <c r="BZ6149" s="6"/>
      <c r="CA6149" s="6"/>
      <c r="CB6149" s="6"/>
      <c r="CC6149" s="6"/>
      <c r="CD6149" s="6"/>
      <c r="CE6149" s="6"/>
      <c r="CF6149" s="6"/>
      <c r="CG6149" s="6"/>
      <c r="CH6149" s="6"/>
      <c r="CI6149" s="6"/>
      <c r="CJ6149" s="6"/>
      <c r="CK6149" s="6"/>
      <c r="CL6149" s="6"/>
      <c r="CM6149" s="6"/>
      <c r="CN6149" s="6"/>
      <c r="CO6149" s="6"/>
      <c r="CP6149" s="6"/>
      <c r="CQ6149" s="6"/>
      <c r="CR6149" s="6"/>
      <c r="CS6149" s="6"/>
      <c r="CT6149" s="6"/>
      <c r="CU6149" s="6"/>
      <c r="CV6149" s="6"/>
      <c r="CW6149" s="6"/>
      <c r="CX6149" s="6"/>
      <c r="CY6149" s="6"/>
      <c r="CZ6149" s="6"/>
      <c r="DA6149" s="6"/>
      <c r="DB6149" s="6"/>
      <c r="DC6149" s="6"/>
      <c r="DD6149" s="6"/>
      <c r="DE6149" s="6"/>
      <c r="DF6149" s="6"/>
      <c r="DG6149" s="6"/>
      <c r="DH6149" s="6"/>
      <c r="DI6149" s="6"/>
      <c r="DJ6149" s="6"/>
    </row>
    <row r="6150" spans="15:114" ht="15" customHeight="1" x14ac:dyDescent="0.15"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  <c r="BB6150" s="6"/>
      <c r="BC6150" s="6"/>
      <c r="BD6150" s="6"/>
      <c r="BE6150" s="6"/>
      <c r="BF6150" s="6"/>
      <c r="BG6150" s="6"/>
      <c r="BH6150" s="6"/>
      <c r="BI6150" s="6"/>
      <c r="BJ6150" s="6"/>
      <c r="BK6150" s="6"/>
      <c r="BL6150" s="6"/>
      <c r="BM6150" s="6"/>
      <c r="BN6150" s="6"/>
      <c r="BO6150" s="6"/>
      <c r="BP6150" s="6"/>
      <c r="BQ6150" s="6"/>
      <c r="BR6150" s="6"/>
      <c r="BS6150" s="6"/>
      <c r="BT6150" s="6"/>
      <c r="BU6150" s="6"/>
      <c r="BV6150" s="6"/>
      <c r="BW6150" s="6"/>
      <c r="BX6150" s="6"/>
      <c r="BY6150" s="6"/>
      <c r="BZ6150" s="6"/>
      <c r="CA6150" s="6"/>
      <c r="CB6150" s="6"/>
      <c r="CC6150" s="6"/>
      <c r="CD6150" s="6"/>
      <c r="CE6150" s="6"/>
      <c r="CF6150" s="6"/>
      <c r="CG6150" s="6"/>
      <c r="CH6150" s="6"/>
      <c r="CI6150" s="6"/>
      <c r="CJ6150" s="6"/>
      <c r="CK6150" s="6"/>
      <c r="CL6150" s="6"/>
      <c r="CM6150" s="6"/>
      <c r="CN6150" s="6"/>
      <c r="CO6150" s="6"/>
      <c r="CP6150" s="6"/>
      <c r="CQ6150" s="6"/>
      <c r="CR6150" s="6"/>
      <c r="CS6150" s="6"/>
      <c r="CT6150" s="6"/>
      <c r="CU6150" s="6"/>
      <c r="CV6150" s="6"/>
      <c r="CW6150" s="6"/>
      <c r="CX6150" s="6"/>
      <c r="CY6150" s="6"/>
      <c r="CZ6150" s="6"/>
      <c r="DA6150" s="6"/>
      <c r="DB6150" s="6"/>
      <c r="DC6150" s="6"/>
      <c r="DD6150" s="6"/>
      <c r="DE6150" s="6"/>
      <c r="DF6150" s="6"/>
      <c r="DG6150" s="6"/>
      <c r="DH6150" s="6"/>
      <c r="DI6150" s="6"/>
      <c r="DJ6150" s="6"/>
    </row>
    <row r="6151" spans="15:114" ht="15" customHeight="1" x14ac:dyDescent="0.15"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  <c r="BB6151" s="6"/>
      <c r="BC6151" s="6"/>
      <c r="BD6151" s="6"/>
      <c r="BE6151" s="6"/>
      <c r="BF6151" s="6"/>
      <c r="BG6151" s="6"/>
      <c r="BH6151" s="6"/>
      <c r="BI6151" s="6"/>
      <c r="BJ6151" s="6"/>
      <c r="BK6151" s="6"/>
      <c r="BL6151" s="6"/>
      <c r="BM6151" s="6"/>
      <c r="BN6151" s="6"/>
      <c r="BO6151" s="6"/>
      <c r="BP6151" s="6"/>
      <c r="BQ6151" s="6"/>
      <c r="BR6151" s="6"/>
      <c r="BS6151" s="6"/>
      <c r="BT6151" s="6"/>
      <c r="BU6151" s="6"/>
      <c r="BV6151" s="6"/>
      <c r="BW6151" s="6"/>
      <c r="BX6151" s="6"/>
      <c r="BY6151" s="6"/>
      <c r="BZ6151" s="6"/>
      <c r="CA6151" s="6"/>
      <c r="CB6151" s="6"/>
      <c r="CC6151" s="6"/>
      <c r="CD6151" s="6"/>
      <c r="CE6151" s="6"/>
      <c r="CF6151" s="6"/>
      <c r="CG6151" s="6"/>
      <c r="CH6151" s="6"/>
      <c r="CI6151" s="6"/>
      <c r="CJ6151" s="6"/>
      <c r="CK6151" s="6"/>
      <c r="CL6151" s="6"/>
      <c r="CM6151" s="6"/>
      <c r="CN6151" s="6"/>
      <c r="CO6151" s="6"/>
      <c r="CP6151" s="6"/>
      <c r="CQ6151" s="6"/>
      <c r="CR6151" s="6"/>
      <c r="CS6151" s="6"/>
      <c r="CT6151" s="6"/>
      <c r="CU6151" s="6"/>
      <c r="CV6151" s="6"/>
      <c r="CW6151" s="6"/>
      <c r="CX6151" s="6"/>
      <c r="CY6151" s="6"/>
      <c r="CZ6151" s="6"/>
      <c r="DA6151" s="6"/>
      <c r="DB6151" s="6"/>
      <c r="DC6151" s="6"/>
      <c r="DD6151" s="6"/>
      <c r="DE6151" s="6"/>
      <c r="DF6151" s="6"/>
      <c r="DG6151" s="6"/>
      <c r="DH6151" s="6"/>
      <c r="DI6151" s="6"/>
      <c r="DJ6151" s="6"/>
    </row>
    <row r="6152" spans="15:114" ht="15" customHeight="1" x14ac:dyDescent="0.15"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  <c r="BB6152" s="6"/>
      <c r="BC6152" s="6"/>
      <c r="BD6152" s="6"/>
      <c r="BE6152" s="6"/>
      <c r="BF6152" s="6"/>
      <c r="BG6152" s="6"/>
      <c r="BH6152" s="6"/>
      <c r="BI6152" s="6"/>
      <c r="BJ6152" s="6"/>
      <c r="BK6152" s="6"/>
      <c r="BL6152" s="6"/>
      <c r="BM6152" s="6"/>
      <c r="BN6152" s="6"/>
      <c r="BO6152" s="6"/>
      <c r="BP6152" s="6"/>
      <c r="BQ6152" s="6"/>
      <c r="BR6152" s="6"/>
      <c r="BS6152" s="6"/>
      <c r="BT6152" s="6"/>
      <c r="BU6152" s="6"/>
      <c r="BV6152" s="6"/>
      <c r="BW6152" s="6"/>
      <c r="BX6152" s="6"/>
      <c r="BY6152" s="6"/>
      <c r="BZ6152" s="6"/>
      <c r="CA6152" s="6"/>
      <c r="CB6152" s="6"/>
      <c r="CC6152" s="6"/>
      <c r="CD6152" s="6"/>
      <c r="CE6152" s="6"/>
      <c r="CF6152" s="6"/>
      <c r="CG6152" s="6"/>
      <c r="CH6152" s="6"/>
      <c r="CI6152" s="6"/>
      <c r="CJ6152" s="6"/>
      <c r="CK6152" s="6"/>
      <c r="CL6152" s="6"/>
      <c r="CM6152" s="6"/>
      <c r="CN6152" s="6"/>
      <c r="CO6152" s="6"/>
      <c r="CP6152" s="6"/>
      <c r="CQ6152" s="6"/>
      <c r="CR6152" s="6"/>
      <c r="CS6152" s="6"/>
      <c r="CT6152" s="6"/>
      <c r="CU6152" s="6"/>
      <c r="CV6152" s="6"/>
      <c r="CW6152" s="6"/>
      <c r="CX6152" s="6"/>
      <c r="CY6152" s="6"/>
      <c r="CZ6152" s="6"/>
      <c r="DA6152" s="6"/>
      <c r="DB6152" s="6"/>
      <c r="DC6152" s="6"/>
      <c r="DD6152" s="6"/>
      <c r="DE6152" s="6"/>
      <c r="DF6152" s="6"/>
      <c r="DG6152" s="6"/>
      <c r="DH6152" s="6"/>
      <c r="DI6152" s="6"/>
      <c r="DJ6152" s="6"/>
    </row>
    <row r="6153" spans="15:114" ht="15" customHeight="1" x14ac:dyDescent="0.15"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6"/>
      <c r="BC6153" s="6"/>
      <c r="BD6153" s="6"/>
      <c r="BE6153" s="6"/>
      <c r="BF6153" s="6"/>
      <c r="BG6153" s="6"/>
      <c r="BH6153" s="6"/>
      <c r="BI6153" s="6"/>
      <c r="BJ6153" s="6"/>
      <c r="BK6153" s="6"/>
      <c r="BL6153" s="6"/>
      <c r="BM6153" s="6"/>
      <c r="BN6153" s="6"/>
      <c r="BO6153" s="6"/>
      <c r="BP6153" s="6"/>
      <c r="BQ6153" s="6"/>
      <c r="BR6153" s="6"/>
      <c r="BS6153" s="6"/>
      <c r="BT6153" s="6"/>
      <c r="BU6153" s="6"/>
      <c r="BV6153" s="6"/>
      <c r="BW6153" s="6"/>
      <c r="BX6153" s="6"/>
      <c r="BY6153" s="6"/>
      <c r="BZ6153" s="6"/>
      <c r="CA6153" s="6"/>
      <c r="CB6153" s="6"/>
      <c r="CC6153" s="6"/>
      <c r="CD6153" s="6"/>
      <c r="CE6153" s="6"/>
      <c r="CF6153" s="6"/>
      <c r="CG6153" s="6"/>
      <c r="CH6153" s="6"/>
      <c r="CI6153" s="6"/>
      <c r="CJ6153" s="6"/>
      <c r="CK6153" s="6"/>
      <c r="CL6153" s="6"/>
      <c r="CM6153" s="6"/>
      <c r="CN6153" s="6"/>
      <c r="CO6153" s="6"/>
      <c r="CP6153" s="6"/>
      <c r="CQ6153" s="6"/>
      <c r="CR6153" s="6"/>
      <c r="CS6153" s="6"/>
      <c r="CT6153" s="6"/>
      <c r="CU6153" s="6"/>
      <c r="CV6153" s="6"/>
      <c r="CW6153" s="6"/>
      <c r="CX6153" s="6"/>
      <c r="CY6153" s="6"/>
      <c r="CZ6153" s="6"/>
      <c r="DA6153" s="6"/>
      <c r="DB6153" s="6"/>
      <c r="DC6153" s="6"/>
      <c r="DD6153" s="6"/>
      <c r="DE6153" s="6"/>
      <c r="DF6153" s="6"/>
      <c r="DG6153" s="6"/>
      <c r="DH6153" s="6"/>
      <c r="DI6153" s="6"/>
      <c r="DJ6153" s="6"/>
    </row>
    <row r="6154" spans="15:114" ht="15" customHeight="1" x14ac:dyDescent="0.15"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6"/>
      <c r="BC6154" s="6"/>
      <c r="BD6154" s="6"/>
      <c r="BE6154" s="6"/>
      <c r="BF6154" s="6"/>
      <c r="BG6154" s="6"/>
      <c r="BH6154" s="6"/>
      <c r="BI6154" s="6"/>
      <c r="BJ6154" s="6"/>
      <c r="BK6154" s="6"/>
      <c r="BL6154" s="6"/>
      <c r="BM6154" s="6"/>
      <c r="BN6154" s="6"/>
      <c r="BO6154" s="6"/>
      <c r="BP6154" s="6"/>
      <c r="BQ6154" s="6"/>
      <c r="BR6154" s="6"/>
      <c r="BS6154" s="6"/>
      <c r="BT6154" s="6"/>
      <c r="BU6154" s="6"/>
      <c r="BV6154" s="6"/>
      <c r="BW6154" s="6"/>
      <c r="BX6154" s="6"/>
      <c r="BY6154" s="6"/>
      <c r="BZ6154" s="6"/>
      <c r="CA6154" s="6"/>
      <c r="CB6154" s="6"/>
      <c r="CC6154" s="6"/>
      <c r="CD6154" s="6"/>
      <c r="CE6154" s="6"/>
      <c r="CF6154" s="6"/>
      <c r="CG6154" s="6"/>
      <c r="CH6154" s="6"/>
      <c r="CI6154" s="6"/>
      <c r="CJ6154" s="6"/>
      <c r="CK6154" s="6"/>
      <c r="CL6154" s="6"/>
      <c r="CM6154" s="6"/>
      <c r="CN6154" s="6"/>
      <c r="CO6154" s="6"/>
      <c r="CP6154" s="6"/>
      <c r="CQ6154" s="6"/>
      <c r="CR6154" s="6"/>
      <c r="CS6154" s="6"/>
      <c r="CT6154" s="6"/>
      <c r="CU6154" s="6"/>
      <c r="CV6154" s="6"/>
      <c r="CW6154" s="6"/>
      <c r="CX6154" s="6"/>
      <c r="CY6154" s="6"/>
      <c r="CZ6154" s="6"/>
      <c r="DA6154" s="6"/>
      <c r="DB6154" s="6"/>
      <c r="DC6154" s="6"/>
      <c r="DD6154" s="6"/>
      <c r="DE6154" s="6"/>
      <c r="DF6154" s="6"/>
      <c r="DG6154" s="6"/>
      <c r="DH6154" s="6"/>
      <c r="DI6154" s="6"/>
      <c r="DJ6154" s="6"/>
    </row>
    <row r="6155" spans="15:114" ht="15" customHeight="1" x14ac:dyDescent="0.15"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6"/>
      <c r="BD6155" s="6"/>
      <c r="BE6155" s="6"/>
      <c r="BF6155" s="6"/>
      <c r="BG6155" s="6"/>
      <c r="BH6155" s="6"/>
      <c r="BI6155" s="6"/>
      <c r="BJ6155" s="6"/>
      <c r="BK6155" s="6"/>
      <c r="BL6155" s="6"/>
      <c r="BM6155" s="6"/>
      <c r="BN6155" s="6"/>
      <c r="BO6155" s="6"/>
      <c r="BP6155" s="6"/>
      <c r="BQ6155" s="6"/>
      <c r="BR6155" s="6"/>
      <c r="BS6155" s="6"/>
      <c r="BT6155" s="6"/>
      <c r="BU6155" s="6"/>
      <c r="BV6155" s="6"/>
      <c r="BW6155" s="6"/>
      <c r="BX6155" s="6"/>
      <c r="BY6155" s="6"/>
      <c r="BZ6155" s="6"/>
      <c r="CA6155" s="6"/>
      <c r="CB6155" s="6"/>
      <c r="CC6155" s="6"/>
      <c r="CD6155" s="6"/>
      <c r="CE6155" s="6"/>
      <c r="CF6155" s="6"/>
      <c r="CG6155" s="6"/>
      <c r="CH6155" s="6"/>
      <c r="CI6155" s="6"/>
      <c r="CJ6155" s="6"/>
      <c r="CK6155" s="6"/>
      <c r="CL6155" s="6"/>
      <c r="CM6155" s="6"/>
      <c r="CN6155" s="6"/>
      <c r="CO6155" s="6"/>
      <c r="CP6155" s="6"/>
      <c r="CQ6155" s="6"/>
      <c r="CR6155" s="6"/>
      <c r="CS6155" s="6"/>
      <c r="CT6155" s="6"/>
      <c r="CU6155" s="6"/>
      <c r="CV6155" s="6"/>
      <c r="CW6155" s="6"/>
      <c r="CX6155" s="6"/>
      <c r="CY6155" s="6"/>
      <c r="CZ6155" s="6"/>
      <c r="DA6155" s="6"/>
      <c r="DB6155" s="6"/>
      <c r="DC6155" s="6"/>
      <c r="DD6155" s="6"/>
      <c r="DE6155" s="6"/>
      <c r="DF6155" s="6"/>
      <c r="DG6155" s="6"/>
      <c r="DH6155" s="6"/>
      <c r="DI6155" s="6"/>
      <c r="DJ6155" s="6"/>
    </row>
    <row r="6156" spans="15:114" ht="15" customHeight="1" x14ac:dyDescent="0.15"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6"/>
      <c r="BD6156" s="6"/>
      <c r="BE6156" s="6"/>
      <c r="BF6156" s="6"/>
      <c r="BG6156" s="6"/>
      <c r="BH6156" s="6"/>
      <c r="BI6156" s="6"/>
      <c r="BJ6156" s="6"/>
      <c r="BK6156" s="6"/>
      <c r="BL6156" s="6"/>
      <c r="BM6156" s="6"/>
      <c r="BN6156" s="6"/>
      <c r="BO6156" s="6"/>
      <c r="BP6156" s="6"/>
      <c r="BQ6156" s="6"/>
      <c r="BR6156" s="6"/>
      <c r="BS6156" s="6"/>
      <c r="BT6156" s="6"/>
      <c r="BU6156" s="6"/>
      <c r="BV6156" s="6"/>
      <c r="BW6156" s="6"/>
      <c r="BX6156" s="6"/>
      <c r="BY6156" s="6"/>
      <c r="BZ6156" s="6"/>
      <c r="CA6156" s="6"/>
      <c r="CB6156" s="6"/>
      <c r="CC6156" s="6"/>
      <c r="CD6156" s="6"/>
      <c r="CE6156" s="6"/>
      <c r="CF6156" s="6"/>
      <c r="CG6156" s="6"/>
      <c r="CH6156" s="6"/>
      <c r="CI6156" s="6"/>
      <c r="CJ6156" s="6"/>
      <c r="CK6156" s="6"/>
      <c r="CL6156" s="6"/>
      <c r="CM6156" s="6"/>
      <c r="CN6156" s="6"/>
      <c r="CO6156" s="6"/>
      <c r="CP6156" s="6"/>
      <c r="CQ6156" s="6"/>
      <c r="CR6156" s="6"/>
      <c r="CS6156" s="6"/>
      <c r="CT6156" s="6"/>
      <c r="CU6156" s="6"/>
      <c r="CV6156" s="6"/>
      <c r="CW6156" s="6"/>
      <c r="CX6156" s="6"/>
      <c r="CY6156" s="6"/>
      <c r="CZ6156" s="6"/>
      <c r="DA6156" s="6"/>
      <c r="DB6156" s="6"/>
      <c r="DC6156" s="6"/>
      <c r="DD6156" s="6"/>
      <c r="DE6156" s="6"/>
      <c r="DF6156" s="6"/>
      <c r="DG6156" s="6"/>
      <c r="DH6156" s="6"/>
      <c r="DI6156" s="6"/>
      <c r="DJ6156" s="6"/>
    </row>
    <row r="6157" spans="15:114" ht="15" customHeight="1" x14ac:dyDescent="0.15"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6"/>
      <c r="BC6157" s="6"/>
      <c r="BD6157" s="6"/>
      <c r="BE6157" s="6"/>
      <c r="BF6157" s="6"/>
      <c r="BG6157" s="6"/>
      <c r="BH6157" s="6"/>
      <c r="BI6157" s="6"/>
      <c r="BJ6157" s="6"/>
      <c r="BK6157" s="6"/>
      <c r="BL6157" s="6"/>
      <c r="BM6157" s="6"/>
      <c r="BN6157" s="6"/>
      <c r="BO6157" s="6"/>
      <c r="BP6157" s="6"/>
      <c r="BQ6157" s="6"/>
      <c r="BR6157" s="6"/>
      <c r="BS6157" s="6"/>
      <c r="BT6157" s="6"/>
      <c r="BU6157" s="6"/>
      <c r="BV6157" s="6"/>
      <c r="BW6157" s="6"/>
      <c r="BX6157" s="6"/>
      <c r="BY6157" s="6"/>
      <c r="BZ6157" s="6"/>
      <c r="CA6157" s="6"/>
      <c r="CB6157" s="6"/>
      <c r="CC6157" s="6"/>
      <c r="CD6157" s="6"/>
      <c r="CE6157" s="6"/>
      <c r="CF6157" s="6"/>
      <c r="CG6157" s="6"/>
      <c r="CH6157" s="6"/>
      <c r="CI6157" s="6"/>
      <c r="CJ6157" s="6"/>
      <c r="CK6157" s="6"/>
      <c r="CL6157" s="6"/>
      <c r="CM6157" s="6"/>
      <c r="CN6157" s="6"/>
      <c r="CO6157" s="6"/>
      <c r="CP6157" s="6"/>
      <c r="CQ6157" s="6"/>
      <c r="CR6157" s="6"/>
      <c r="CS6157" s="6"/>
      <c r="CT6157" s="6"/>
      <c r="CU6157" s="6"/>
      <c r="CV6157" s="6"/>
      <c r="CW6157" s="6"/>
      <c r="CX6157" s="6"/>
      <c r="CY6157" s="6"/>
      <c r="CZ6157" s="6"/>
      <c r="DA6157" s="6"/>
      <c r="DB6157" s="6"/>
      <c r="DC6157" s="6"/>
      <c r="DD6157" s="6"/>
      <c r="DE6157" s="6"/>
      <c r="DF6157" s="6"/>
      <c r="DG6157" s="6"/>
      <c r="DH6157" s="6"/>
      <c r="DI6157" s="6"/>
      <c r="DJ6157" s="6"/>
    </row>
    <row r="6158" spans="15:114" ht="15" customHeight="1" x14ac:dyDescent="0.15"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6"/>
      <c r="BD6158" s="6"/>
      <c r="BE6158" s="6"/>
      <c r="BF6158" s="6"/>
      <c r="BG6158" s="6"/>
      <c r="BH6158" s="6"/>
      <c r="BI6158" s="6"/>
      <c r="BJ6158" s="6"/>
      <c r="BK6158" s="6"/>
      <c r="BL6158" s="6"/>
      <c r="BM6158" s="6"/>
      <c r="BN6158" s="6"/>
      <c r="BO6158" s="6"/>
      <c r="BP6158" s="6"/>
      <c r="BQ6158" s="6"/>
      <c r="BR6158" s="6"/>
      <c r="BS6158" s="6"/>
      <c r="BT6158" s="6"/>
      <c r="BU6158" s="6"/>
      <c r="BV6158" s="6"/>
      <c r="BW6158" s="6"/>
      <c r="BX6158" s="6"/>
      <c r="BY6158" s="6"/>
      <c r="BZ6158" s="6"/>
      <c r="CA6158" s="6"/>
      <c r="CB6158" s="6"/>
      <c r="CC6158" s="6"/>
      <c r="CD6158" s="6"/>
      <c r="CE6158" s="6"/>
      <c r="CF6158" s="6"/>
      <c r="CG6158" s="6"/>
      <c r="CH6158" s="6"/>
      <c r="CI6158" s="6"/>
      <c r="CJ6158" s="6"/>
      <c r="CK6158" s="6"/>
      <c r="CL6158" s="6"/>
      <c r="CM6158" s="6"/>
      <c r="CN6158" s="6"/>
      <c r="CO6158" s="6"/>
      <c r="CP6158" s="6"/>
      <c r="CQ6158" s="6"/>
      <c r="CR6158" s="6"/>
      <c r="CS6158" s="6"/>
      <c r="CT6158" s="6"/>
      <c r="CU6158" s="6"/>
      <c r="CV6158" s="6"/>
      <c r="CW6158" s="6"/>
      <c r="CX6158" s="6"/>
      <c r="CY6158" s="6"/>
      <c r="CZ6158" s="6"/>
      <c r="DA6158" s="6"/>
      <c r="DB6158" s="6"/>
      <c r="DC6158" s="6"/>
      <c r="DD6158" s="6"/>
      <c r="DE6158" s="6"/>
      <c r="DF6158" s="6"/>
      <c r="DG6158" s="6"/>
      <c r="DH6158" s="6"/>
      <c r="DI6158" s="6"/>
      <c r="DJ6158" s="6"/>
    </row>
    <row r="6159" spans="15:114" ht="15" customHeight="1" x14ac:dyDescent="0.15"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6"/>
      <c r="BD6159" s="6"/>
      <c r="BE6159" s="6"/>
      <c r="BF6159" s="6"/>
      <c r="BG6159" s="6"/>
      <c r="BH6159" s="6"/>
      <c r="BI6159" s="6"/>
      <c r="BJ6159" s="6"/>
      <c r="BK6159" s="6"/>
      <c r="BL6159" s="6"/>
      <c r="BM6159" s="6"/>
      <c r="BN6159" s="6"/>
      <c r="BO6159" s="6"/>
      <c r="BP6159" s="6"/>
      <c r="BQ6159" s="6"/>
      <c r="BR6159" s="6"/>
      <c r="BS6159" s="6"/>
      <c r="BT6159" s="6"/>
      <c r="BU6159" s="6"/>
      <c r="BV6159" s="6"/>
      <c r="BW6159" s="6"/>
      <c r="BX6159" s="6"/>
      <c r="BY6159" s="6"/>
      <c r="BZ6159" s="6"/>
      <c r="CA6159" s="6"/>
      <c r="CB6159" s="6"/>
      <c r="CC6159" s="6"/>
      <c r="CD6159" s="6"/>
      <c r="CE6159" s="6"/>
      <c r="CF6159" s="6"/>
      <c r="CG6159" s="6"/>
      <c r="CH6159" s="6"/>
      <c r="CI6159" s="6"/>
      <c r="CJ6159" s="6"/>
      <c r="CK6159" s="6"/>
      <c r="CL6159" s="6"/>
      <c r="CM6159" s="6"/>
      <c r="CN6159" s="6"/>
      <c r="CO6159" s="6"/>
      <c r="CP6159" s="6"/>
      <c r="CQ6159" s="6"/>
      <c r="CR6159" s="6"/>
      <c r="CS6159" s="6"/>
      <c r="CT6159" s="6"/>
      <c r="CU6159" s="6"/>
      <c r="CV6159" s="6"/>
      <c r="CW6159" s="6"/>
      <c r="CX6159" s="6"/>
      <c r="CY6159" s="6"/>
      <c r="CZ6159" s="6"/>
      <c r="DA6159" s="6"/>
      <c r="DB6159" s="6"/>
      <c r="DC6159" s="6"/>
      <c r="DD6159" s="6"/>
      <c r="DE6159" s="6"/>
      <c r="DF6159" s="6"/>
      <c r="DG6159" s="6"/>
      <c r="DH6159" s="6"/>
      <c r="DI6159" s="6"/>
      <c r="DJ6159" s="6"/>
    </row>
    <row r="6160" spans="15:114" ht="15" customHeight="1" x14ac:dyDescent="0.15"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6"/>
      <c r="BC6160" s="6"/>
      <c r="BD6160" s="6"/>
      <c r="BE6160" s="6"/>
      <c r="BF6160" s="6"/>
      <c r="BG6160" s="6"/>
      <c r="BH6160" s="6"/>
      <c r="BI6160" s="6"/>
      <c r="BJ6160" s="6"/>
      <c r="BK6160" s="6"/>
      <c r="BL6160" s="6"/>
      <c r="BM6160" s="6"/>
      <c r="BN6160" s="6"/>
      <c r="BO6160" s="6"/>
      <c r="BP6160" s="6"/>
      <c r="BQ6160" s="6"/>
      <c r="BR6160" s="6"/>
      <c r="BS6160" s="6"/>
      <c r="BT6160" s="6"/>
      <c r="BU6160" s="6"/>
      <c r="BV6160" s="6"/>
      <c r="BW6160" s="6"/>
      <c r="BX6160" s="6"/>
      <c r="BY6160" s="6"/>
      <c r="BZ6160" s="6"/>
      <c r="CA6160" s="6"/>
      <c r="CB6160" s="6"/>
      <c r="CC6160" s="6"/>
      <c r="CD6160" s="6"/>
      <c r="CE6160" s="6"/>
      <c r="CF6160" s="6"/>
      <c r="CG6160" s="6"/>
      <c r="CH6160" s="6"/>
      <c r="CI6160" s="6"/>
      <c r="CJ6160" s="6"/>
      <c r="CK6160" s="6"/>
      <c r="CL6160" s="6"/>
      <c r="CM6160" s="6"/>
      <c r="CN6160" s="6"/>
      <c r="CO6160" s="6"/>
      <c r="CP6160" s="6"/>
      <c r="CQ6160" s="6"/>
      <c r="CR6160" s="6"/>
      <c r="CS6160" s="6"/>
      <c r="CT6160" s="6"/>
      <c r="CU6160" s="6"/>
      <c r="CV6160" s="6"/>
      <c r="CW6160" s="6"/>
      <c r="CX6160" s="6"/>
      <c r="CY6160" s="6"/>
      <c r="CZ6160" s="6"/>
      <c r="DA6160" s="6"/>
      <c r="DB6160" s="6"/>
      <c r="DC6160" s="6"/>
      <c r="DD6160" s="6"/>
      <c r="DE6160" s="6"/>
      <c r="DF6160" s="6"/>
      <c r="DG6160" s="6"/>
      <c r="DH6160" s="6"/>
      <c r="DI6160" s="6"/>
      <c r="DJ6160" s="6"/>
    </row>
    <row r="6161" spans="15:114" ht="15" customHeight="1" x14ac:dyDescent="0.15"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6"/>
      <c r="BD6161" s="6"/>
      <c r="BE6161" s="6"/>
      <c r="BF6161" s="6"/>
      <c r="BG6161" s="6"/>
      <c r="BH6161" s="6"/>
      <c r="BI6161" s="6"/>
      <c r="BJ6161" s="6"/>
      <c r="BK6161" s="6"/>
      <c r="BL6161" s="6"/>
      <c r="BM6161" s="6"/>
      <c r="BN6161" s="6"/>
      <c r="BO6161" s="6"/>
      <c r="BP6161" s="6"/>
      <c r="BQ6161" s="6"/>
      <c r="BR6161" s="6"/>
      <c r="BS6161" s="6"/>
      <c r="BT6161" s="6"/>
      <c r="BU6161" s="6"/>
      <c r="BV6161" s="6"/>
      <c r="BW6161" s="6"/>
      <c r="BX6161" s="6"/>
      <c r="BY6161" s="6"/>
      <c r="BZ6161" s="6"/>
      <c r="CA6161" s="6"/>
      <c r="CB6161" s="6"/>
      <c r="CC6161" s="6"/>
      <c r="CD6161" s="6"/>
      <c r="CE6161" s="6"/>
      <c r="CF6161" s="6"/>
      <c r="CG6161" s="6"/>
      <c r="CH6161" s="6"/>
      <c r="CI6161" s="6"/>
      <c r="CJ6161" s="6"/>
      <c r="CK6161" s="6"/>
      <c r="CL6161" s="6"/>
      <c r="CM6161" s="6"/>
      <c r="CN6161" s="6"/>
      <c r="CO6161" s="6"/>
      <c r="CP6161" s="6"/>
      <c r="CQ6161" s="6"/>
      <c r="CR6161" s="6"/>
      <c r="CS6161" s="6"/>
      <c r="CT6161" s="6"/>
      <c r="CU6161" s="6"/>
      <c r="CV6161" s="6"/>
      <c r="CW6161" s="6"/>
      <c r="CX6161" s="6"/>
      <c r="CY6161" s="6"/>
      <c r="CZ6161" s="6"/>
      <c r="DA6161" s="6"/>
      <c r="DB6161" s="6"/>
      <c r="DC6161" s="6"/>
      <c r="DD6161" s="6"/>
      <c r="DE6161" s="6"/>
      <c r="DF6161" s="6"/>
      <c r="DG6161" s="6"/>
      <c r="DH6161" s="6"/>
      <c r="DI6161" s="6"/>
      <c r="DJ6161" s="6"/>
    </row>
    <row r="6162" spans="15:114" ht="15" customHeight="1" x14ac:dyDescent="0.15"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6"/>
      <c r="BC6162" s="6"/>
      <c r="BD6162" s="6"/>
      <c r="BE6162" s="6"/>
      <c r="BF6162" s="6"/>
      <c r="BG6162" s="6"/>
      <c r="BH6162" s="6"/>
      <c r="BI6162" s="6"/>
      <c r="BJ6162" s="6"/>
      <c r="BK6162" s="6"/>
      <c r="BL6162" s="6"/>
      <c r="BM6162" s="6"/>
      <c r="BN6162" s="6"/>
      <c r="BO6162" s="6"/>
      <c r="BP6162" s="6"/>
      <c r="BQ6162" s="6"/>
      <c r="BR6162" s="6"/>
      <c r="BS6162" s="6"/>
      <c r="BT6162" s="6"/>
      <c r="BU6162" s="6"/>
      <c r="BV6162" s="6"/>
      <c r="BW6162" s="6"/>
      <c r="BX6162" s="6"/>
      <c r="BY6162" s="6"/>
      <c r="BZ6162" s="6"/>
      <c r="CA6162" s="6"/>
      <c r="CB6162" s="6"/>
      <c r="CC6162" s="6"/>
      <c r="CD6162" s="6"/>
      <c r="CE6162" s="6"/>
      <c r="CF6162" s="6"/>
      <c r="CG6162" s="6"/>
      <c r="CH6162" s="6"/>
      <c r="CI6162" s="6"/>
      <c r="CJ6162" s="6"/>
      <c r="CK6162" s="6"/>
      <c r="CL6162" s="6"/>
      <c r="CM6162" s="6"/>
      <c r="CN6162" s="6"/>
      <c r="CO6162" s="6"/>
      <c r="CP6162" s="6"/>
      <c r="CQ6162" s="6"/>
      <c r="CR6162" s="6"/>
      <c r="CS6162" s="6"/>
      <c r="CT6162" s="6"/>
      <c r="CU6162" s="6"/>
      <c r="CV6162" s="6"/>
      <c r="CW6162" s="6"/>
      <c r="CX6162" s="6"/>
      <c r="CY6162" s="6"/>
      <c r="CZ6162" s="6"/>
      <c r="DA6162" s="6"/>
      <c r="DB6162" s="6"/>
      <c r="DC6162" s="6"/>
      <c r="DD6162" s="6"/>
      <c r="DE6162" s="6"/>
      <c r="DF6162" s="6"/>
      <c r="DG6162" s="6"/>
      <c r="DH6162" s="6"/>
      <c r="DI6162" s="6"/>
      <c r="DJ6162" s="6"/>
    </row>
    <row r="6163" spans="15:114" ht="15" customHeight="1" x14ac:dyDescent="0.15"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6"/>
      <c r="BC6163" s="6"/>
      <c r="BD6163" s="6"/>
      <c r="BE6163" s="6"/>
      <c r="BF6163" s="6"/>
      <c r="BG6163" s="6"/>
      <c r="BH6163" s="6"/>
      <c r="BI6163" s="6"/>
      <c r="BJ6163" s="6"/>
      <c r="BK6163" s="6"/>
      <c r="BL6163" s="6"/>
      <c r="BM6163" s="6"/>
      <c r="BN6163" s="6"/>
      <c r="BO6163" s="6"/>
      <c r="BP6163" s="6"/>
      <c r="BQ6163" s="6"/>
      <c r="BR6163" s="6"/>
      <c r="BS6163" s="6"/>
      <c r="BT6163" s="6"/>
      <c r="BU6163" s="6"/>
      <c r="BV6163" s="6"/>
      <c r="BW6163" s="6"/>
      <c r="BX6163" s="6"/>
      <c r="BY6163" s="6"/>
      <c r="BZ6163" s="6"/>
      <c r="CA6163" s="6"/>
      <c r="CB6163" s="6"/>
      <c r="CC6163" s="6"/>
      <c r="CD6163" s="6"/>
      <c r="CE6163" s="6"/>
      <c r="CF6163" s="6"/>
      <c r="CG6163" s="6"/>
      <c r="CH6163" s="6"/>
      <c r="CI6163" s="6"/>
      <c r="CJ6163" s="6"/>
      <c r="CK6163" s="6"/>
      <c r="CL6163" s="6"/>
      <c r="CM6163" s="6"/>
      <c r="CN6163" s="6"/>
      <c r="CO6163" s="6"/>
      <c r="CP6163" s="6"/>
      <c r="CQ6163" s="6"/>
      <c r="CR6163" s="6"/>
      <c r="CS6163" s="6"/>
      <c r="CT6163" s="6"/>
      <c r="CU6163" s="6"/>
      <c r="CV6163" s="6"/>
      <c r="CW6163" s="6"/>
      <c r="CX6163" s="6"/>
      <c r="CY6163" s="6"/>
      <c r="CZ6163" s="6"/>
      <c r="DA6163" s="6"/>
      <c r="DB6163" s="6"/>
      <c r="DC6163" s="6"/>
      <c r="DD6163" s="6"/>
      <c r="DE6163" s="6"/>
      <c r="DF6163" s="6"/>
      <c r="DG6163" s="6"/>
      <c r="DH6163" s="6"/>
      <c r="DI6163" s="6"/>
      <c r="DJ6163" s="6"/>
    </row>
    <row r="6164" spans="15:114" ht="15" customHeight="1" x14ac:dyDescent="0.15"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6"/>
      <c r="BC6164" s="6"/>
      <c r="BD6164" s="6"/>
      <c r="BE6164" s="6"/>
      <c r="BF6164" s="6"/>
      <c r="BG6164" s="6"/>
      <c r="BH6164" s="6"/>
      <c r="BI6164" s="6"/>
      <c r="BJ6164" s="6"/>
      <c r="BK6164" s="6"/>
      <c r="BL6164" s="6"/>
      <c r="BM6164" s="6"/>
      <c r="BN6164" s="6"/>
      <c r="BO6164" s="6"/>
      <c r="BP6164" s="6"/>
      <c r="BQ6164" s="6"/>
      <c r="BR6164" s="6"/>
      <c r="BS6164" s="6"/>
      <c r="BT6164" s="6"/>
      <c r="BU6164" s="6"/>
      <c r="BV6164" s="6"/>
      <c r="BW6164" s="6"/>
      <c r="BX6164" s="6"/>
      <c r="BY6164" s="6"/>
      <c r="BZ6164" s="6"/>
      <c r="CA6164" s="6"/>
      <c r="CB6164" s="6"/>
      <c r="CC6164" s="6"/>
      <c r="CD6164" s="6"/>
      <c r="CE6164" s="6"/>
      <c r="CF6164" s="6"/>
      <c r="CG6164" s="6"/>
      <c r="CH6164" s="6"/>
      <c r="CI6164" s="6"/>
      <c r="CJ6164" s="6"/>
      <c r="CK6164" s="6"/>
      <c r="CL6164" s="6"/>
      <c r="CM6164" s="6"/>
      <c r="CN6164" s="6"/>
      <c r="CO6164" s="6"/>
      <c r="CP6164" s="6"/>
      <c r="CQ6164" s="6"/>
      <c r="CR6164" s="6"/>
      <c r="CS6164" s="6"/>
      <c r="CT6164" s="6"/>
      <c r="CU6164" s="6"/>
      <c r="CV6164" s="6"/>
      <c r="CW6164" s="6"/>
      <c r="CX6164" s="6"/>
      <c r="CY6164" s="6"/>
      <c r="CZ6164" s="6"/>
      <c r="DA6164" s="6"/>
      <c r="DB6164" s="6"/>
      <c r="DC6164" s="6"/>
      <c r="DD6164" s="6"/>
      <c r="DE6164" s="6"/>
      <c r="DF6164" s="6"/>
      <c r="DG6164" s="6"/>
      <c r="DH6164" s="6"/>
      <c r="DI6164" s="6"/>
      <c r="DJ6164" s="6"/>
    </row>
    <row r="6165" spans="15:114" ht="15" customHeight="1" x14ac:dyDescent="0.15"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6"/>
      <c r="BC6165" s="6"/>
      <c r="BD6165" s="6"/>
      <c r="BE6165" s="6"/>
      <c r="BF6165" s="6"/>
      <c r="BG6165" s="6"/>
      <c r="BH6165" s="6"/>
      <c r="BI6165" s="6"/>
      <c r="BJ6165" s="6"/>
      <c r="BK6165" s="6"/>
      <c r="BL6165" s="6"/>
      <c r="BM6165" s="6"/>
      <c r="BN6165" s="6"/>
      <c r="BO6165" s="6"/>
      <c r="BP6165" s="6"/>
      <c r="BQ6165" s="6"/>
      <c r="BR6165" s="6"/>
      <c r="BS6165" s="6"/>
      <c r="BT6165" s="6"/>
      <c r="BU6165" s="6"/>
      <c r="BV6165" s="6"/>
      <c r="BW6165" s="6"/>
      <c r="BX6165" s="6"/>
      <c r="BY6165" s="6"/>
      <c r="BZ6165" s="6"/>
      <c r="CA6165" s="6"/>
      <c r="CB6165" s="6"/>
      <c r="CC6165" s="6"/>
      <c r="CD6165" s="6"/>
      <c r="CE6165" s="6"/>
      <c r="CF6165" s="6"/>
      <c r="CG6165" s="6"/>
      <c r="CH6165" s="6"/>
      <c r="CI6165" s="6"/>
      <c r="CJ6165" s="6"/>
      <c r="CK6165" s="6"/>
      <c r="CL6165" s="6"/>
      <c r="CM6165" s="6"/>
      <c r="CN6165" s="6"/>
      <c r="CO6165" s="6"/>
      <c r="CP6165" s="6"/>
      <c r="CQ6165" s="6"/>
      <c r="CR6165" s="6"/>
      <c r="CS6165" s="6"/>
      <c r="CT6165" s="6"/>
      <c r="CU6165" s="6"/>
      <c r="CV6165" s="6"/>
      <c r="CW6165" s="6"/>
      <c r="CX6165" s="6"/>
      <c r="CY6165" s="6"/>
      <c r="CZ6165" s="6"/>
      <c r="DA6165" s="6"/>
      <c r="DB6165" s="6"/>
      <c r="DC6165" s="6"/>
      <c r="DD6165" s="6"/>
      <c r="DE6165" s="6"/>
      <c r="DF6165" s="6"/>
      <c r="DG6165" s="6"/>
      <c r="DH6165" s="6"/>
      <c r="DI6165" s="6"/>
      <c r="DJ6165" s="6"/>
    </row>
    <row r="6166" spans="15:114" ht="15" customHeight="1" x14ac:dyDescent="0.15"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  <c r="BB6166" s="6"/>
      <c r="BC6166" s="6"/>
      <c r="BD6166" s="6"/>
      <c r="BE6166" s="6"/>
      <c r="BF6166" s="6"/>
      <c r="BG6166" s="6"/>
      <c r="BH6166" s="6"/>
      <c r="BI6166" s="6"/>
      <c r="BJ6166" s="6"/>
      <c r="BK6166" s="6"/>
      <c r="BL6166" s="6"/>
      <c r="BM6166" s="6"/>
      <c r="BN6166" s="6"/>
      <c r="BO6166" s="6"/>
      <c r="BP6166" s="6"/>
      <c r="BQ6166" s="6"/>
      <c r="BR6166" s="6"/>
      <c r="BS6166" s="6"/>
      <c r="BT6166" s="6"/>
      <c r="BU6166" s="6"/>
      <c r="BV6166" s="6"/>
      <c r="BW6166" s="6"/>
      <c r="BX6166" s="6"/>
      <c r="BY6166" s="6"/>
      <c r="BZ6166" s="6"/>
      <c r="CA6166" s="6"/>
      <c r="CB6166" s="6"/>
      <c r="CC6166" s="6"/>
      <c r="CD6166" s="6"/>
      <c r="CE6166" s="6"/>
      <c r="CF6166" s="6"/>
      <c r="CG6166" s="6"/>
      <c r="CH6166" s="6"/>
      <c r="CI6166" s="6"/>
      <c r="CJ6166" s="6"/>
      <c r="CK6166" s="6"/>
      <c r="CL6166" s="6"/>
      <c r="CM6166" s="6"/>
      <c r="CN6166" s="6"/>
      <c r="CO6166" s="6"/>
      <c r="CP6166" s="6"/>
      <c r="CQ6166" s="6"/>
      <c r="CR6166" s="6"/>
      <c r="CS6166" s="6"/>
      <c r="CT6166" s="6"/>
      <c r="CU6166" s="6"/>
      <c r="CV6166" s="6"/>
      <c r="CW6166" s="6"/>
      <c r="CX6166" s="6"/>
      <c r="CY6166" s="6"/>
      <c r="CZ6166" s="6"/>
      <c r="DA6166" s="6"/>
      <c r="DB6166" s="6"/>
      <c r="DC6166" s="6"/>
      <c r="DD6166" s="6"/>
      <c r="DE6166" s="6"/>
      <c r="DF6166" s="6"/>
      <c r="DG6166" s="6"/>
      <c r="DH6166" s="6"/>
      <c r="DI6166" s="6"/>
      <c r="DJ6166" s="6"/>
    </row>
    <row r="6167" spans="15:114" ht="15" customHeight="1" x14ac:dyDescent="0.15"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  <c r="BB6167" s="6"/>
      <c r="BC6167" s="6"/>
      <c r="BD6167" s="6"/>
      <c r="BE6167" s="6"/>
      <c r="BF6167" s="6"/>
      <c r="BG6167" s="6"/>
      <c r="BH6167" s="6"/>
      <c r="BI6167" s="6"/>
      <c r="BJ6167" s="6"/>
      <c r="BK6167" s="6"/>
      <c r="BL6167" s="6"/>
      <c r="BM6167" s="6"/>
      <c r="BN6167" s="6"/>
      <c r="BO6167" s="6"/>
      <c r="BP6167" s="6"/>
      <c r="BQ6167" s="6"/>
      <c r="BR6167" s="6"/>
      <c r="BS6167" s="6"/>
      <c r="BT6167" s="6"/>
      <c r="BU6167" s="6"/>
      <c r="BV6167" s="6"/>
      <c r="BW6167" s="6"/>
      <c r="BX6167" s="6"/>
      <c r="BY6167" s="6"/>
      <c r="BZ6167" s="6"/>
      <c r="CA6167" s="6"/>
      <c r="CB6167" s="6"/>
      <c r="CC6167" s="6"/>
      <c r="CD6167" s="6"/>
      <c r="CE6167" s="6"/>
      <c r="CF6167" s="6"/>
      <c r="CG6167" s="6"/>
      <c r="CH6167" s="6"/>
      <c r="CI6167" s="6"/>
      <c r="CJ6167" s="6"/>
      <c r="CK6167" s="6"/>
      <c r="CL6167" s="6"/>
      <c r="CM6167" s="6"/>
      <c r="CN6167" s="6"/>
      <c r="CO6167" s="6"/>
      <c r="CP6167" s="6"/>
      <c r="CQ6167" s="6"/>
      <c r="CR6167" s="6"/>
      <c r="CS6167" s="6"/>
      <c r="CT6167" s="6"/>
      <c r="CU6167" s="6"/>
      <c r="CV6167" s="6"/>
      <c r="CW6167" s="6"/>
      <c r="CX6167" s="6"/>
      <c r="CY6167" s="6"/>
      <c r="CZ6167" s="6"/>
      <c r="DA6167" s="6"/>
      <c r="DB6167" s="6"/>
      <c r="DC6167" s="6"/>
      <c r="DD6167" s="6"/>
      <c r="DE6167" s="6"/>
      <c r="DF6167" s="6"/>
      <c r="DG6167" s="6"/>
      <c r="DH6167" s="6"/>
      <c r="DI6167" s="6"/>
      <c r="DJ6167" s="6"/>
    </row>
    <row r="6168" spans="15:114" ht="15" customHeight="1" x14ac:dyDescent="0.15"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  <c r="BB6168" s="6"/>
      <c r="BC6168" s="6"/>
      <c r="BD6168" s="6"/>
      <c r="BE6168" s="6"/>
      <c r="BF6168" s="6"/>
      <c r="BG6168" s="6"/>
      <c r="BH6168" s="6"/>
      <c r="BI6168" s="6"/>
      <c r="BJ6168" s="6"/>
      <c r="BK6168" s="6"/>
      <c r="BL6168" s="6"/>
      <c r="BM6168" s="6"/>
      <c r="BN6168" s="6"/>
      <c r="BO6168" s="6"/>
      <c r="BP6168" s="6"/>
      <c r="BQ6168" s="6"/>
      <c r="BR6168" s="6"/>
      <c r="BS6168" s="6"/>
      <c r="BT6168" s="6"/>
      <c r="BU6168" s="6"/>
      <c r="BV6168" s="6"/>
      <c r="BW6168" s="6"/>
      <c r="BX6168" s="6"/>
      <c r="BY6168" s="6"/>
      <c r="BZ6168" s="6"/>
      <c r="CA6168" s="6"/>
      <c r="CB6168" s="6"/>
      <c r="CC6168" s="6"/>
      <c r="CD6168" s="6"/>
      <c r="CE6168" s="6"/>
      <c r="CF6168" s="6"/>
      <c r="CG6168" s="6"/>
      <c r="CH6168" s="6"/>
      <c r="CI6168" s="6"/>
      <c r="CJ6168" s="6"/>
      <c r="CK6168" s="6"/>
      <c r="CL6168" s="6"/>
      <c r="CM6168" s="6"/>
      <c r="CN6168" s="6"/>
      <c r="CO6168" s="6"/>
      <c r="CP6168" s="6"/>
      <c r="CQ6168" s="6"/>
      <c r="CR6168" s="6"/>
      <c r="CS6168" s="6"/>
      <c r="CT6168" s="6"/>
      <c r="CU6168" s="6"/>
      <c r="CV6168" s="6"/>
      <c r="CW6168" s="6"/>
      <c r="CX6168" s="6"/>
      <c r="CY6168" s="6"/>
      <c r="CZ6168" s="6"/>
      <c r="DA6168" s="6"/>
      <c r="DB6168" s="6"/>
      <c r="DC6168" s="6"/>
      <c r="DD6168" s="6"/>
      <c r="DE6168" s="6"/>
      <c r="DF6168" s="6"/>
      <c r="DG6168" s="6"/>
      <c r="DH6168" s="6"/>
      <c r="DI6168" s="6"/>
      <c r="DJ6168" s="6"/>
    </row>
    <row r="6169" spans="15:114" ht="15" customHeight="1" x14ac:dyDescent="0.15"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  <c r="BB6169" s="6"/>
      <c r="BC6169" s="6"/>
      <c r="BD6169" s="6"/>
      <c r="BE6169" s="6"/>
      <c r="BF6169" s="6"/>
      <c r="BG6169" s="6"/>
      <c r="BH6169" s="6"/>
      <c r="BI6169" s="6"/>
      <c r="BJ6169" s="6"/>
      <c r="BK6169" s="6"/>
      <c r="BL6169" s="6"/>
      <c r="BM6169" s="6"/>
      <c r="BN6169" s="6"/>
      <c r="BO6169" s="6"/>
      <c r="BP6169" s="6"/>
      <c r="BQ6169" s="6"/>
      <c r="BR6169" s="6"/>
      <c r="BS6169" s="6"/>
      <c r="BT6169" s="6"/>
      <c r="BU6169" s="6"/>
      <c r="BV6169" s="6"/>
      <c r="BW6169" s="6"/>
      <c r="BX6169" s="6"/>
      <c r="BY6169" s="6"/>
      <c r="BZ6169" s="6"/>
      <c r="CA6169" s="6"/>
      <c r="CB6169" s="6"/>
      <c r="CC6169" s="6"/>
      <c r="CD6169" s="6"/>
      <c r="CE6169" s="6"/>
      <c r="CF6169" s="6"/>
      <c r="CG6169" s="6"/>
      <c r="CH6169" s="6"/>
      <c r="CI6169" s="6"/>
      <c r="CJ6169" s="6"/>
      <c r="CK6169" s="6"/>
      <c r="CL6169" s="6"/>
      <c r="CM6169" s="6"/>
      <c r="CN6169" s="6"/>
      <c r="CO6169" s="6"/>
      <c r="CP6169" s="6"/>
      <c r="CQ6169" s="6"/>
      <c r="CR6169" s="6"/>
      <c r="CS6169" s="6"/>
      <c r="CT6169" s="6"/>
      <c r="CU6169" s="6"/>
      <c r="CV6169" s="6"/>
      <c r="CW6169" s="6"/>
      <c r="CX6169" s="6"/>
      <c r="CY6169" s="6"/>
      <c r="CZ6169" s="6"/>
      <c r="DA6169" s="6"/>
      <c r="DB6169" s="6"/>
      <c r="DC6169" s="6"/>
      <c r="DD6169" s="6"/>
      <c r="DE6169" s="6"/>
      <c r="DF6169" s="6"/>
      <c r="DG6169" s="6"/>
      <c r="DH6169" s="6"/>
      <c r="DI6169" s="6"/>
      <c r="DJ6169" s="6"/>
    </row>
    <row r="6170" spans="15:114" ht="15" customHeight="1" x14ac:dyDescent="0.15"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  <c r="BB6170" s="6"/>
      <c r="BC6170" s="6"/>
      <c r="BD6170" s="6"/>
      <c r="BE6170" s="6"/>
      <c r="BF6170" s="6"/>
      <c r="BG6170" s="6"/>
      <c r="BH6170" s="6"/>
      <c r="BI6170" s="6"/>
      <c r="BJ6170" s="6"/>
      <c r="BK6170" s="6"/>
      <c r="BL6170" s="6"/>
      <c r="BM6170" s="6"/>
      <c r="BN6170" s="6"/>
      <c r="BO6170" s="6"/>
      <c r="BP6170" s="6"/>
      <c r="BQ6170" s="6"/>
      <c r="BR6170" s="6"/>
      <c r="BS6170" s="6"/>
      <c r="BT6170" s="6"/>
      <c r="BU6170" s="6"/>
      <c r="BV6170" s="6"/>
      <c r="BW6170" s="6"/>
      <c r="BX6170" s="6"/>
      <c r="BY6170" s="6"/>
      <c r="BZ6170" s="6"/>
      <c r="CA6170" s="6"/>
      <c r="CB6170" s="6"/>
      <c r="CC6170" s="6"/>
      <c r="CD6170" s="6"/>
      <c r="CE6170" s="6"/>
      <c r="CF6170" s="6"/>
      <c r="CG6170" s="6"/>
      <c r="CH6170" s="6"/>
      <c r="CI6170" s="6"/>
      <c r="CJ6170" s="6"/>
      <c r="CK6170" s="6"/>
      <c r="CL6170" s="6"/>
      <c r="CM6170" s="6"/>
      <c r="CN6170" s="6"/>
      <c r="CO6170" s="6"/>
      <c r="CP6170" s="6"/>
      <c r="CQ6170" s="6"/>
      <c r="CR6170" s="6"/>
      <c r="CS6170" s="6"/>
      <c r="CT6170" s="6"/>
      <c r="CU6170" s="6"/>
      <c r="CV6170" s="6"/>
      <c r="CW6170" s="6"/>
      <c r="CX6170" s="6"/>
      <c r="CY6170" s="6"/>
      <c r="CZ6170" s="6"/>
      <c r="DA6170" s="6"/>
      <c r="DB6170" s="6"/>
      <c r="DC6170" s="6"/>
      <c r="DD6170" s="6"/>
      <c r="DE6170" s="6"/>
      <c r="DF6170" s="6"/>
      <c r="DG6170" s="6"/>
      <c r="DH6170" s="6"/>
      <c r="DI6170" s="6"/>
      <c r="DJ6170" s="6"/>
    </row>
    <row r="6171" spans="15:114" ht="15" customHeight="1" x14ac:dyDescent="0.15"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  <c r="BB6171" s="6"/>
      <c r="BC6171" s="6"/>
      <c r="BD6171" s="6"/>
      <c r="BE6171" s="6"/>
      <c r="BF6171" s="6"/>
      <c r="BG6171" s="6"/>
      <c r="BH6171" s="6"/>
      <c r="BI6171" s="6"/>
      <c r="BJ6171" s="6"/>
      <c r="BK6171" s="6"/>
      <c r="BL6171" s="6"/>
      <c r="BM6171" s="6"/>
      <c r="BN6171" s="6"/>
      <c r="BO6171" s="6"/>
      <c r="BP6171" s="6"/>
      <c r="BQ6171" s="6"/>
      <c r="BR6171" s="6"/>
      <c r="BS6171" s="6"/>
      <c r="BT6171" s="6"/>
      <c r="BU6171" s="6"/>
      <c r="BV6171" s="6"/>
      <c r="BW6171" s="6"/>
      <c r="BX6171" s="6"/>
      <c r="BY6171" s="6"/>
      <c r="BZ6171" s="6"/>
      <c r="CA6171" s="6"/>
      <c r="CB6171" s="6"/>
      <c r="CC6171" s="6"/>
      <c r="CD6171" s="6"/>
      <c r="CE6171" s="6"/>
      <c r="CF6171" s="6"/>
      <c r="CG6171" s="6"/>
      <c r="CH6171" s="6"/>
      <c r="CI6171" s="6"/>
      <c r="CJ6171" s="6"/>
      <c r="CK6171" s="6"/>
      <c r="CL6171" s="6"/>
      <c r="CM6171" s="6"/>
      <c r="CN6171" s="6"/>
      <c r="CO6171" s="6"/>
      <c r="CP6171" s="6"/>
      <c r="CQ6171" s="6"/>
      <c r="CR6171" s="6"/>
      <c r="CS6171" s="6"/>
      <c r="CT6171" s="6"/>
      <c r="CU6171" s="6"/>
      <c r="CV6171" s="6"/>
      <c r="CW6171" s="6"/>
      <c r="CX6171" s="6"/>
      <c r="CY6171" s="6"/>
      <c r="CZ6171" s="6"/>
      <c r="DA6171" s="6"/>
      <c r="DB6171" s="6"/>
      <c r="DC6171" s="6"/>
      <c r="DD6171" s="6"/>
      <c r="DE6171" s="6"/>
      <c r="DF6171" s="6"/>
      <c r="DG6171" s="6"/>
      <c r="DH6171" s="6"/>
      <c r="DI6171" s="6"/>
      <c r="DJ6171" s="6"/>
    </row>
    <row r="6172" spans="15:114" ht="15" customHeight="1" x14ac:dyDescent="0.15"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6"/>
      <c r="BC6172" s="6"/>
      <c r="BD6172" s="6"/>
      <c r="BE6172" s="6"/>
      <c r="BF6172" s="6"/>
      <c r="BG6172" s="6"/>
      <c r="BH6172" s="6"/>
      <c r="BI6172" s="6"/>
      <c r="BJ6172" s="6"/>
      <c r="BK6172" s="6"/>
      <c r="BL6172" s="6"/>
      <c r="BM6172" s="6"/>
      <c r="BN6172" s="6"/>
      <c r="BO6172" s="6"/>
      <c r="BP6172" s="6"/>
      <c r="BQ6172" s="6"/>
      <c r="BR6172" s="6"/>
      <c r="BS6172" s="6"/>
      <c r="BT6172" s="6"/>
      <c r="BU6172" s="6"/>
      <c r="BV6172" s="6"/>
      <c r="BW6172" s="6"/>
      <c r="BX6172" s="6"/>
      <c r="BY6172" s="6"/>
      <c r="BZ6172" s="6"/>
      <c r="CA6172" s="6"/>
      <c r="CB6172" s="6"/>
      <c r="CC6172" s="6"/>
      <c r="CD6172" s="6"/>
      <c r="CE6172" s="6"/>
      <c r="CF6172" s="6"/>
      <c r="CG6172" s="6"/>
      <c r="CH6172" s="6"/>
      <c r="CI6172" s="6"/>
      <c r="CJ6172" s="6"/>
      <c r="CK6172" s="6"/>
      <c r="CL6172" s="6"/>
      <c r="CM6172" s="6"/>
      <c r="CN6172" s="6"/>
      <c r="CO6172" s="6"/>
      <c r="CP6172" s="6"/>
      <c r="CQ6172" s="6"/>
      <c r="CR6172" s="6"/>
      <c r="CS6172" s="6"/>
      <c r="CT6172" s="6"/>
      <c r="CU6172" s="6"/>
      <c r="CV6172" s="6"/>
      <c r="CW6172" s="6"/>
      <c r="CX6172" s="6"/>
      <c r="CY6172" s="6"/>
      <c r="CZ6172" s="6"/>
      <c r="DA6172" s="6"/>
      <c r="DB6172" s="6"/>
      <c r="DC6172" s="6"/>
      <c r="DD6172" s="6"/>
      <c r="DE6172" s="6"/>
      <c r="DF6172" s="6"/>
      <c r="DG6172" s="6"/>
      <c r="DH6172" s="6"/>
      <c r="DI6172" s="6"/>
      <c r="DJ6172" s="6"/>
    </row>
    <row r="6173" spans="15:114" ht="15" customHeight="1" x14ac:dyDescent="0.15"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6"/>
      <c r="BC6173" s="6"/>
      <c r="BD6173" s="6"/>
      <c r="BE6173" s="6"/>
      <c r="BF6173" s="6"/>
      <c r="BG6173" s="6"/>
      <c r="BH6173" s="6"/>
      <c r="BI6173" s="6"/>
      <c r="BJ6173" s="6"/>
      <c r="BK6173" s="6"/>
      <c r="BL6173" s="6"/>
      <c r="BM6173" s="6"/>
      <c r="BN6173" s="6"/>
      <c r="BO6173" s="6"/>
      <c r="BP6173" s="6"/>
      <c r="BQ6173" s="6"/>
      <c r="BR6173" s="6"/>
      <c r="BS6173" s="6"/>
      <c r="BT6173" s="6"/>
      <c r="BU6173" s="6"/>
      <c r="BV6173" s="6"/>
      <c r="BW6173" s="6"/>
      <c r="BX6173" s="6"/>
      <c r="BY6173" s="6"/>
      <c r="BZ6173" s="6"/>
      <c r="CA6173" s="6"/>
      <c r="CB6173" s="6"/>
      <c r="CC6173" s="6"/>
      <c r="CD6173" s="6"/>
      <c r="CE6173" s="6"/>
      <c r="CF6173" s="6"/>
      <c r="CG6173" s="6"/>
      <c r="CH6173" s="6"/>
      <c r="CI6173" s="6"/>
      <c r="CJ6173" s="6"/>
      <c r="CK6173" s="6"/>
      <c r="CL6173" s="6"/>
      <c r="CM6173" s="6"/>
      <c r="CN6173" s="6"/>
      <c r="CO6173" s="6"/>
      <c r="CP6173" s="6"/>
      <c r="CQ6173" s="6"/>
      <c r="CR6173" s="6"/>
      <c r="CS6173" s="6"/>
      <c r="CT6173" s="6"/>
      <c r="CU6173" s="6"/>
      <c r="CV6173" s="6"/>
      <c r="CW6173" s="6"/>
      <c r="CX6173" s="6"/>
      <c r="CY6173" s="6"/>
      <c r="CZ6173" s="6"/>
      <c r="DA6173" s="6"/>
      <c r="DB6173" s="6"/>
      <c r="DC6173" s="6"/>
      <c r="DD6173" s="6"/>
      <c r="DE6173" s="6"/>
      <c r="DF6173" s="6"/>
      <c r="DG6173" s="6"/>
      <c r="DH6173" s="6"/>
      <c r="DI6173" s="6"/>
      <c r="DJ6173" s="6"/>
    </row>
    <row r="6174" spans="15:114" ht="15" customHeight="1" x14ac:dyDescent="0.15"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6"/>
      <c r="BD6174" s="6"/>
      <c r="BE6174" s="6"/>
      <c r="BF6174" s="6"/>
      <c r="BG6174" s="6"/>
      <c r="BH6174" s="6"/>
      <c r="BI6174" s="6"/>
      <c r="BJ6174" s="6"/>
      <c r="BK6174" s="6"/>
      <c r="BL6174" s="6"/>
      <c r="BM6174" s="6"/>
      <c r="BN6174" s="6"/>
      <c r="BO6174" s="6"/>
      <c r="BP6174" s="6"/>
      <c r="BQ6174" s="6"/>
      <c r="BR6174" s="6"/>
      <c r="BS6174" s="6"/>
      <c r="BT6174" s="6"/>
      <c r="BU6174" s="6"/>
      <c r="BV6174" s="6"/>
      <c r="BW6174" s="6"/>
      <c r="BX6174" s="6"/>
      <c r="BY6174" s="6"/>
      <c r="BZ6174" s="6"/>
      <c r="CA6174" s="6"/>
      <c r="CB6174" s="6"/>
      <c r="CC6174" s="6"/>
      <c r="CD6174" s="6"/>
      <c r="CE6174" s="6"/>
      <c r="CF6174" s="6"/>
      <c r="CG6174" s="6"/>
      <c r="CH6174" s="6"/>
      <c r="CI6174" s="6"/>
      <c r="CJ6174" s="6"/>
      <c r="CK6174" s="6"/>
      <c r="CL6174" s="6"/>
      <c r="CM6174" s="6"/>
      <c r="CN6174" s="6"/>
      <c r="CO6174" s="6"/>
      <c r="CP6174" s="6"/>
      <c r="CQ6174" s="6"/>
      <c r="CR6174" s="6"/>
      <c r="CS6174" s="6"/>
      <c r="CT6174" s="6"/>
      <c r="CU6174" s="6"/>
      <c r="CV6174" s="6"/>
      <c r="CW6174" s="6"/>
      <c r="CX6174" s="6"/>
      <c r="CY6174" s="6"/>
      <c r="CZ6174" s="6"/>
      <c r="DA6174" s="6"/>
      <c r="DB6174" s="6"/>
      <c r="DC6174" s="6"/>
      <c r="DD6174" s="6"/>
      <c r="DE6174" s="6"/>
      <c r="DF6174" s="6"/>
      <c r="DG6174" s="6"/>
      <c r="DH6174" s="6"/>
      <c r="DI6174" s="6"/>
      <c r="DJ6174" s="6"/>
    </row>
    <row r="6175" spans="15:114" ht="15" customHeight="1" x14ac:dyDescent="0.15"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6"/>
      <c r="BD6175" s="6"/>
      <c r="BE6175" s="6"/>
      <c r="BF6175" s="6"/>
      <c r="BG6175" s="6"/>
      <c r="BH6175" s="6"/>
      <c r="BI6175" s="6"/>
      <c r="BJ6175" s="6"/>
      <c r="BK6175" s="6"/>
      <c r="BL6175" s="6"/>
      <c r="BM6175" s="6"/>
      <c r="BN6175" s="6"/>
      <c r="BO6175" s="6"/>
      <c r="BP6175" s="6"/>
      <c r="BQ6175" s="6"/>
      <c r="BR6175" s="6"/>
      <c r="BS6175" s="6"/>
      <c r="BT6175" s="6"/>
      <c r="BU6175" s="6"/>
      <c r="BV6175" s="6"/>
      <c r="BW6175" s="6"/>
      <c r="BX6175" s="6"/>
      <c r="BY6175" s="6"/>
      <c r="BZ6175" s="6"/>
      <c r="CA6175" s="6"/>
      <c r="CB6175" s="6"/>
      <c r="CC6175" s="6"/>
      <c r="CD6175" s="6"/>
      <c r="CE6175" s="6"/>
      <c r="CF6175" s="6"/>
      <c r="CG6175" s="6"/>
      <c r="CH6175" s="6"/>
      <c r="CI6175" s="6"/>
      <c r="CJ6175" s="6"/>
      <c r="CK6175" s="6"/>
      <c r="CL6175" s="6"/>
      <c r="CM6175" s="6"/>
      <c r="CN6175" s="6"/>
      <c r="CO6175" s="6"/>
      <c r="CP6175" s="6"/>
      <c r="CQ6175" s="6"/>
      <c r="CR6175" s="6"/>
      <c r="CS6175" s="6"/>
      <c r="CT6175" s="6"/>
      <c r="CU6175" s="6"/>
      <c r="CV6175" s="6"/>
      <c r="CW6175" s="6"/>
      <c r="CX6175" s="6"/>
      <c r="CY6175" s="6"/>
      <c r="CZ6175" s="6"/>
      <c r="DA6175" s="6"/>
      <c r="DB6175" s="6"/>
      <c r="DC6175" s="6"/>
      <c r="DD6175" s="6"/>
      <c r="DE6175" s="6"/>
      <c r="DF6175" s="6"/>
      <c r="DG6175" s="6"/>
      <c r="DH6175" s="6"/>
      <c r="DI6175" s="6"/>
      <c r="DJ6175" s="6"/>
    </row>
    <row r="6176" spans="15:114" ht="15" customHeight="1" x14ac:dyDescent="0.15"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6"/>
      <c r="BC6176" s="6"/>
      <c r="BD6176" s="6"/>
      <c r="BE6176" s="6"/>
      <c r="BF6176" s="6"/>
      <c r="BG6176" s="6"/>
      <c r="BH6176" s="6"/>
      <c r="BI6176" s="6"/>
      <c r="BJ6176" s="6"/>
      <c r="BK6176" s="6"/>
      <c r="BL6176" s="6"/>
      <c r="BM6176" s="6"/>
      <c r="BN6176" s="6"/>
      <c r="BO6176" s="6"/>
      <c r="BP6176" s="6"/>
      <c r="BQ6176" s="6"/>
      <c r="BR6176" s="6"/>
      <c r="BS6176" s="6"/>
      <c r="BT6176" s="6"/>
      <c r="BU6176" s="6"/>
      <c r="BV6176" s="6"/>
      <c r="BW6176" s="6"/>
      <c r="BX6176" s="6"/>
      <c r="BY6176" s="6"/>
      <c r="BZ6176" s="6"/>
      <c r="CA6176" s="6"/>
      <c r="CB6176" s="6"/>
      <c r="CC6176" s="6"/>
      <c r="CD6176" s="6"/>
      <c r="CE6176" s="6"/>
      <c r="CF6176" s="6"/>
      <c r="CG6176" s="6"/>
      <c r="CH6176" s="6"/>
      <c r="CI6176" s="6"/>
      <c r="CJ6176" s="6"/>
      <c r="CK6176" s="6"/>
      <c r="CL6176" s="6"/>
      <c r="CM6176" s="6"/>
      <c r="CN6176" s="6"/>
      <c r="CO6176" s="6"/>
      <c r="CP6176" s="6"/>
      <c r="CQ6176" s="6"/>
      <c r="CR6176" s="6"/>
      <c r="CS6176" s="6"/>
      <c r="CT6176" s="6"/>
      <c r="CU6176" s="6"/>
      <c r="CV6176" s="6"/>
      <c r="CW6176" s="6"/>
      <c r="CX6176" s="6"/>
      <c r="CY6176" s="6"/>
      <c r="CZ6176" s="6"/>
      <c r="DA6176" s="6"/>
      <c r="DB6176" s="6"/>
      <c r="DC6176" s="6"/>
      <c r="DD6176" s="6"/>
      <c r="DE6176" s="6"/>
      <c r="DF6176" s="6"/>
      <c r="DG6176" s="6"/>
      <c r="DH6176" s="6"/>
      <c r="DI6176" s="6"/>
      <c r="DJ6176" s="6"/>
    </row>
    <row r="6177" spans="15:114" ht="15" customHeight="1" x14ac:dyDescent="0.15"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  <c r="BB6177" s="6"/>
      <c r="BC6177" s="6"/>
      <c r="BD6177" s="6"/>
      <c r="BE6177" s="6"/>
      <c r="BF6177" s="6"/>
      <c r="BG6177" s="6"/>
      <c r="BH6177" s="6"/>
      <c r="BI6177" s="6"/>
      <c r="BJ6177" s="6"/>
      <c r="BK6177" s="6"/>
      <c r="BL6177" s="6"/>
      <c r="BM6177" s="6"/>
      <c r="BN6177" s="6"/>
      <c r="BO6177" s="6"/>
      <c r="BP6177" s="6"/>
      <c r="BQ6177" s="6"/>
      <c r="BR6177" s="6"/>
      <c r="BS6177" s="6"/>
      <c r="BT6177" s="6"/>
      <c r="BU6177" s="6"/>
      <c r="BV6177" s="6"/>
      <c r="BW6177" s="6"/>
      <c r="BX6177" s="6"/>
      <c r="BY6177" s="6"/>
      <c r="BZ6177" s="6"/>
      <c r="CA6177" s="6"/>
      <c r="CB6177" s="6"/>
      <c r="CC6177" s="6"/>
      <c r="CD6177" s="6"/>
      <c r="CE6177" s="6"/>
      <c r="CF6177" s="6"/>
      <c r="CG6177" s="6"/>
      <c r="CH6177" s="6"/>
      <c r="CI6177" s="6"/>
      <c r="CJ6177" s="6"/>
      <c r="CK6177" s="6"/>
      <c r="CL6177" s="6"/>
      <c r="CM6177" s="6"/>
      <c r="CN6177" s="6"/>
      <c r="CO6177" s="6"/>
      <c r="CP6177" s="6"/>
      <c r="CQ6177" s="6"/>
      <c r="CR6177" s="6"/>
      <c r="CS6177" s="6"/>
      <c r="CT6177" s="6"/>
      <c r="CU6177" s="6"/>
      <c r="CV6177" s="6"/>
      <c r="CW6177" s="6"/>
      <c r="CX6177" s="6"/>
      <c r="CY6177" s="6"/>
      <c r="CZ6177" s="6"/>
      <c r="DA6177" s="6"/>
      <c r="DB6177" s="6"/>
      <c r="DC6177" s="6"/>
      <c r="DD6177" s="6"/>
      <c r="DE6177" s="6"/>
      <c r="DF6177" s="6"/>
      <c r="DG6177" s="6"/>
      <c r="DH6177" s="6"/>
      <c r="DI6177" s="6"/>
      <c r="DJ6177" s="6"/>
    </row>
    <row r="6178" spans="15:114" ht="15" customHeight="1" x14ac:dyDescent="0.15"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6"/>
      <c r="BC6178" s="6"/>
      <c r="BD6178" s="6"/>
      <c r="BE6178" s="6"/>
      <c r="BF6178" s="6"/>
      <c r="BG6178" s="6"/>
      <c r="BH6178" s="6"/>
      <c r="BI6178" s="6"/>
      <c r="BJ6178" s="6"/>
      <c r="BK6178" s="6"/>
      <c r="BL6178" s="6"/>
      <c r="BM6178" s="6"/>
      <c r="BN6178" s="6"/>
      <c r="BO6178" s="6"/>
      <c r="BP6178" s="6"/>
      <c r="BQ6178" s="6"/>
      <c r="BR6178" s="6"/>
      <c r="BS6178" s="6"/>
      <c r="BT6178" s="6"/>
      <c r="BU6178" s="6"/>
      <c r="BV6178" s="6"/>
      <c r="BW6178" s="6"/>
      <c r="BX6178" s="6"/>
      <c r="BY6178" s="6"/>
      <c r="BZ6178" s="6"/>
      <c r="CA6178" s="6"/>
      <c r="CB6178" s="6"/>
      <c r="CC6178" s="6"/>
      <c r="CD6178" s="6"/>
      <c r="CE6178" s="6"/>
      <c r="CF6178" s="6"/>
      <c r="CG6178" s="6"/>
      <c r="CH6178" s="6"/>
      <c r="CI6178" s="6"/>
      <c r="CJ6178" s="6"/>
      <c r="CK6178" s="6"/>
      <c r="CL6178" s="6"/>
      <c r="CM6178" s="6"/>
      <c r="CN6178" s="6"/>
      <c r="CO6178" s="6"/>
      <c r="CP6178" s="6"/>
      <c r="CQ6178" s="6"/>
      <c r="CR6178" s="6"/>
      <c r="CS6178" s="6"/>
      <c r="CT6178" s="6"/>
      <c r="CU6178" s="6"/>
      <c r="CV6178" s="6"/>
      <c r="CW6178" s="6"/>
      <c r="CX6178" s="6"/>
      <c r="CY6178" s="6"/>
      <c r="CZ6178" s="6"/>
      <c r="DA6178" s="6"/>
      <c r="DB6178" s="6"/>
      <c r="DC6178" s="6"/>
      <c r="DD6178" s="6"/>
      <c r="DE6178" s="6"/>
      <c r="DF6178" s="6"/>
      <c r="DG6178" s="6"/>
      <c r="DH6178" s="6"/>
      <c r="DI6178" s="6"/>
      <c r="DJ6178" s="6"/>
    </row>
    <row r="6179" spans="15:114" ht="15" customHeight="1" x14ac:dyDescent="0.15"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6"/>
      <c r="BC6179" s="6"/>
      <c r="BD6179" s="6"/>
      <c r="BE6179" s="6"/>
      <c r="BF6179" s="6"/>
      <c r="BG6179" s="6"/>
      <c r="BH6179" s="6"/>
      <c r="BI6179" s="6"/>
      <c r="BJ6179" s="6"/>
      <c r="BK6179" s="6"/>
      <c r="BL6179" s="6"/>
      <c r="BM6179" s="6"/>
      <c r="BN6179" s="6"/>
      <c r="BO6179" s="6"/>
      <c r="BP6179" s="6"/>
      <c r="BQ6179" s="6"/>
      <c r="BR6179" s="6"/>
      <c r="BS6179" s="6"/>
      <c r="BT6179" s="6"/>
      <c r="BU6179" s="6"/>
      <c r="BV6179" s="6"/>
      <c r="BW6179" s="6"/>
      <c r="BX6179" s="6"/>
      <c r="BY6179" s="6"/>
      <c r="BZ6179" s="6"/>
      <c r="CA6179" s="6"/>
      <c r="CB6179" s="6"/>
      <c r="CC6179" s="6"/>
      <c r="CD6179" s="6"/>
      <c r="CE6179" s="6"/>
      <c r="CF6179" s="6"/>
      <c r="CG6179" s="6"/>
      <c r="CH6179" s="6"/>
      <c r="CI6179" s="6"/>
      <c r="CJ6179" s="6"/>
      <c r="CK6179" s="6"/>
      <c r="CL6179" s="6"/>
      <c r="CM6179" s="6"/>
      <c r="CN6179" s="6"/>
      <c r="CO6179" s="6"/>
      <c r="CP6179" s="6"/>
      <c r="CQ6179" s="6"/>
      <c r="CR6179" s="6"/>
      <c r="CS6179" s="6"/>
      <c r="CT6179" s="6"/>
      <c r="CU6179" s="6"/>
      <c r="CV6179" s="6"/>
      <c r="CW6179" s="6"/>
      <c r="CX6179" s="6"/>
      <c r="CY6179" s="6"/>
      <c r="CZ6179" s="6"/>
      <c r="DA6179" s="6"/>
      <c r="DB6179" s="6"/>
      <c r="DC6179" s="6"/>
      <c r="DD6179" s="6"/>
      <c r="DE6179" s="6"/>
      <c r="DF6179" s="6"/>
      <c r="DG6179" s="6"/>
      <c r="DH6179" s="6"/>
      <c r="DI6179" s="6"/>
      <c r="DJ6179" s="6"/>
    </row>
    <row r="6180" spans="15:114" ht="15" customHeight="1" x14ac:dyDescent="0.15"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6"/>
      <c r="BC6180" s="6"/>
      <c r="BD6180" s="6"/>
      <c r="BE6180" s="6"/>
      <c r="BF6180" s="6"/>
      <c r="BG6180" s="6"/>
      <c r="BH6180" s="6"/>
      <c r="BI6180" s="6"/>
      <c r="BJ6180" s="6"/>
      <c r="BK6180" s="6"/>
      <c r="BL6180" s="6"/>
      <c r="BM6180" s="6"/>
      <c r="BN6180" s="6"/>
      <c r="BO6180" s="6"/>
      <c r="BP6180" s="6"/>
      <c r="BQ6180" s="6"/>
      <c r="BR6180" s="6"/>
      <c r="BS6180" s="6"/>
      <c r="BT6180" s="6"/>
      <c r="BU6180" s="6"/>
      <c r="BV6180" s="6"/>
      <c r="BW6180" s="6"/>
      <c r="BX6180" s="6"/>
      <c r="BY6180" s="6"/>
      <c r="BZ6180" s="6"/>
      <c r="CA6180" s="6"/>
      <c r="CB6180" s="6"/>
      <c r="CC6180" s="6"/>
      <c r="CD6180" s="6"/>
      <c r="CE6180" s="6"/>
      <c r="CF6180" s="6"/>
      <c r="CG6180" s="6"/>
      <c r="CH6180" s="6"/>
      <c r="CI6180" s="6"/>
      <c r="CJ6180" s="6"/>
      <c r="CK6180" s="6"/>
      <c r="CL6180" s="6"/>
      <c r="CM6180" s="6"/>
      <c r="CN6180" s="6"/>
      <c r="CO6180" s="6"/>
      <c r="CP6180" s="6"/>
      <c r="CQ6180" s="6"/>
      <c r="CR6180" s="6"/>
      <c r="CS6180" s="6"/>
      <c r="CT6180" s="6"/>
      <c r="CU6180" s="6"/>
      <c r="CV6180" s="6"/>
      <c r="CW6180" s="6"/>
      <c r="CX6180" s="6"/>
      <c r="CY6180" s="6"/>
      <c r="CZ6180" s="6"/>
      <c r="DA6180" s="6"/>
      <c r="DB6180" s="6"/>
      <c r="DC6180" s="6"/>
      <c r="DD6180" s="6"/>
      <c r="DE6180" s="6"/>
      <c r="DF6180" s="6"/>
      <c r="DG6180" s="6"/>
      <c r="DH6180" s="6"/>
      <c r="DI6180" s="6"/>
      <c r="DJ6180" s="6"/>
    </row>
    <row r="6181" spans="15:114" ht="15" customHeight="1" x14ac:dyDescent="0.15"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6"/>
      <c r="BC6181" s="6"/>
      <c r="BD6181" s="6"/>
      <c r="BE6181" s="6"/>
      <c r="BF6181" s="6"/>
      <c r="BG6181" s="6"/>
      <c r="BH6181" s="6"/>
      <c r="BI6181" s="6"/>
      <c r="BJ6181" s="6"/>
      <c r="BK6181" s="6"/>
      <c r="BL6181" s="6"/>
      <c r="BM6181" s="6"/>
      <c r="BN6181" s="6"/>
      <c r="BO6181" s="6"/>
      <c r="BP6181" s="6"/>
      <c r="BQ6181" s="6"/>
      <c r="BR6181" s="6"/>
      <c r="BS6181" s="6"/>
      <c r="BT6181" s="6"/>
      <c r="BU6181" s="6"/>
      <c r="BV6181" s="6"/>
      <c r="BW6181" s="6"/>
      <c r="BX6181" s="6"/>
      <c r="BY6181" s="6"/>
      <c r="BZ6181" s="6"/>
      <c r="CA6181" s="6"/>
      <c r="CB6181" s="6"/>
      <c r="CC6181" s="6"/>
      <c r="CD6181" s="6"/>
      <c r="CE6181" s="6"/>
      <c r="CF6181" s="6"/>
      <c r="CG6181" s="6"/>
      <c r="CH6181" s="6"/>
      <c r="CI6181" s="6"/>
      <c r="CJ6181" s="6"/>
      <c r="CK6181" s="6"/>
      <c r="CL6181" s="6"/>
      <c r="CM6181" s="6"/>
      <c r="CN6181" s="6"/>
      <c r="CO6181" s="6"/>
      <c r="CP6181" s="6"/>
      <c r="CQ6181" s="6"/>
      <c r="CR6181" s="6"/>
      <c r="CS6181" s="6"/>
      <c r="CT6181" s="6"/>
      <c r="CU6181" s="6"/>
      <c r="CV6181" s="6"/>
      <c r="CW6181" s="6"/>
      <c r="CX6181" s="6"/>
      <c r="CY6181" s="6"/>
      <c r="CZ6181" s="6"/>
      <c r="DA6181" s="6"/>
      <c r="DB6181" s="6"/>
      <c r="DC6181" s="6"/>
      <c r="DD6181" s="6"/>
      <c r="DE6181" s="6"/>
      <c r="DF6181" s="6"/>
      <c r="DG6181" s="6"/>
      <c r="DH6181" s="6"/>
      <c r="DI6181" s="6"/>
      <c r="DJ6181" s="6"/>
    </row>
    <row r="6182" spans="15:114" ht="15" customHeight="1" x14ac:dyDescent="0.15"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6"/>
      <c r="BC6182" s="6"/>
      <c r="BD6182" s="6"/>
      <c r="BE6182" s="6"/>
      <c r="BF6182" s="6"/>
      <c r="BG6182" s="6"/>
      <c r="BH6182" s="6"/>
      <c r="BI6182" s="6"/>
      <c r="BJ6182" s="6"/>
      <c r="BK6182" s="6"/>
      <c r="BL6182" s="6"/>
      <c r="BM6182" s="6"/>
      <c r="BN6182" s="6"/>
      <c r="BO6182" s="6"/>
      <c r="BP6182" s="6"/>
      <c r="BQ6182" s="6"/>
      <c r="BR6182" s="6"/>
      <c r="BS6182" s="6"/>
      <c r="BT6182" s="6"/>
      <c r="BU6182" s="6"/>
      <c r="BV6182" s="6"/>
      <c r="BW6182" s="6"/>
      <c r="BX6182" s="6"/>
      <c r="BY6182" s="6"/>
      <c r="BZ6182" s="6"/>
      <c r="CA6182" s="6"/>
      <c r="CB6182" s="6"/>
      <c r="CC6182" s="6"/>
      <c r="CD6182" s="6"/>
      <c r="CE6182" s="6"/>
      <c r="CF6182" s="6"/>
      <c r="CG6182" s="6"/>
      <c r="CH6182" s="6"/>
      <c r="CI6182" s="6"/>
      <c r="CJ6182" s="6"/>
      <c r="CK6182" s="6"/>
      <c r="CL6182" s="6"/>
      <c r="CM6182" s="6"/>
      <c r="CN6182" s="6"/>
      <c r="CO6182" s="6"/>
      <c r="CP6182" s="6"/>
      <c r="CQ6182" s="6"/>
      <c r="CR6182" s="6"/>
      <c r="CS6182" s="6"/>
      <c r="CT6182" s="6"/>
      <c r="CU6182" s="6"/>
      <c r="CV6182" s="6"/>
      <c r="CW6182" s="6"/>
      <c r="CX6182" s="6"/>
      <c r="CY6182" s="6"/>
      <c r="CZ6182" s="6"/>
      <c r="DA6182" s="6"/>
      <c r="DB6182" s="6"/>
      <c r="DC6182" s="6"/>
      <c r="DD6182" s="6"/>
      <c r="DE6182" s="6"/>
      <c r="DF6182" s="6"/>
      <c r="DG6182" s="6"/>
      <c r="DH6182" s="6"/>
      <c r="DI6182" s="6"/>
      <c r="DJ6182" s="6"/>
    </row>
    <row r="6183" spans="15:114" ht="15" customHeight="1" x14ac:dyDescent="0.15"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  <c r="BB6183" s="6"/>
      <c r="BC6183" s="6"/>
      <c r="BD6183" s="6"/>
      <c r="BE6183" s="6"/>
      <c r="BF6183" s="6"/>
      <c r="BG6183" s="6"/>
      <c r="BH6183" s="6"/>
      <c r="BI6183" s="6"/>
      <c r="BJ6183" s="6"/>
      <c r="BK6183" s="6"/>
      <c r="BL6183" s="6"/>
      <c r="BM6183" s="6"/>
      <c r="BN6183" s="6"/>
      <c r="BO6183" s="6"/>
      <c r="BP6183" s="6"/>
      <c r="BQ6183" s="6"/>
      <c r="BR6183" s="6"/>
      <c r="BS6183" s="6"/>
      <c r="BT6183" s="6"/>
      <c r="BU6183" s="6"/>
      <c r="BV6183" s="6"/>
      <c r="BW6183" s="6"/>
      <c r="BX6183" s="6"/>
      <c r="BY6183" s="6"/>
      <c r="BZ6183" s="6"/>
      <c r="CA6183" s="6"/>
      <c r="CB6183" s="6"/>
      <c r="CC6183" s="6"/>
      <c r="CD6183" s="6"/>
      <c r="CE6183" s="6"/>
      <c r="CF6183" s="6"/>
      <c r="CG6183" s="6"/>
      <c r="CH6183" s="6"/>
      <c r="CI6183" s="6"/>
      <c r="CJ6183" s="6"/>
      <c r="CK6183" s="6"/>
      <c r="CL6183" s="6"/>
      <c r="CM6183" s="6"/>
      <c r="CN6183" s="6"/>
      <c r="CO6183" s="6"/>
      <c r="CP6183" s="6"/>
      <c r="CQ6183" s="6"/>
      <c r="CR6183" s="6"/>
      <c r="CS6183" s="6"/>
      <c r="CT6183" s="6"/>
      <c r="CU6183" s="6"/>
      <c r="CV6183" s="6"/>
      <c r="CW6183" s="6"/>
      <c r="CX6183" s="6"/>
      <c r="CY6183" s="6"/>
      <c r="CZ6183" s="6"/>
      <c r="DA6183" s="6"/>
      <c r="DB6183" s="6"/>
      <c r="DC6183" s="6"/>
      <c r="DD6183" s="6"/>
      <c r="DE6183" s="6"/>
      <c r="DF6183" s="6"/>
      <c r="DG6183" s="6"/>
      <c r="DH6183" s="6"/>
      <c r="DI6183" s="6"/>
      <c r="DJ6183" s="6"/>
    </row>
    <row r="6184" spans="15:114" ht="15" customHeight="1" x14ac:dyDescent="0.15"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  <c r="BB6184" s="6"/>
      <c r="BC6184" s="6"/>
      <c r="BD6184" s="6"/>
      <c r="BE6184" s="6"/>
      <c r="BF6184" s="6"/>
      <c r="BG6184" s="6"/>
      <c r="BH6184" s="6"/>
      <c r="BI6184" s="6"/>
      <c r="BJ6184" s="6"/>
      <c r="BK6184" s="6"/>
      <c r="BL6184" s="6"/>
      <c r="BM6184" s="6"/>
      <c r="BN6184" s="6"/>
      <c r="BO6184" s="6"/>
      <c r="BP6184" s="6"/>
      <c r="BQ6184" s="6"/>
      <c r="BR6184" s="6"/>
      <c r="BS6184" s="6"/>
      <c r="BT6184" s="6"/>
      <c r="BU6184" s="6"/>
      <c r="BV6184" s="6"/>
      <c r="BW6184" s="6"/>
      <c r="BX6184" s="6"/>
      <c r="BY6184" s="6"/>
      <c r="BZ6184" s="6"/>
      <c r="CA6184" s="6"/>
      <c r="CB6184" s="6"/>
      <c r="CC6184" s="6"/>
      <c r="CD6184" s="6"/>
      <c r="CE6184" s="6"/>
      <c r="CF6184" s="6"/>
      <c r="CG6184" s="6"/>
      <c r="CH6184" s="6"/>
      <c r="CI6184" s="6"/>
      <c r="CJ6184" s="6"/>
      <c r="CK6184" s="6"/>
      <c r="CL6184" s="6"/>
      <c r="CM6184" s="6"/>
      <c r="CN6184" s="6"/>
      <c r="CO6184" s="6"/>
      <c r="CP6184" s="6"/>
      <c r="CQ6184" s="6"/>
      <c r="CR6184" s="6"/>
      <c r="CS6184" s="6"/>
      <c r="CT6184" s="6"/>
      <c r="CU6184" s="6"/>
      <c r="CV6184" s="6"/>
      <c r="CW6184" s="6"/>
      <c r="CX6184" s="6"/>
      <c r="CY6184" s="6"/>
      <c r="CZ6184" s="6"/>
      <c r="DA6184" s="6"/>
      <c r="DB6184" s="6"/>
      <c r="DC6184" s="6"/>
      <c r="DD6184" s="6"/>
      <c r="DE6184" s="6"/>
      <c r="DF6184" s="6"/>
      <c r="DG6184" s="6"/>
      <c r="DH6184" s="6"/>
      <c r="DI6184" s="6"/>
      <c r="DJ6184" s="6"/>
    </row>
    <row r="6185" spans="15:114" ht="15" customHeight="1" x14ac:dyDescent="0.15"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  <c r="BB6185" s="6"/>
      <c r="BC6185" s="6"/>
      <c r="BD6185" s="6"/>
      <c r="BE6185" s="6"/>
      <c r="BF6185" s="6"/>
      <c r="BG6185" s="6"/>
      <c r="BH6185" s="6"/>
      <c r="BI6185" s="6"/>
      <c r="BJ6185" s="6"/>
      <c r="BK6185" s="6"/>
      <c r="BL6185" s="6"/>
      <c r="BM6185" s="6"/>
      <c r="BN6185" s="6"/>
      <c r="BO6185" s="6"/>
      <c r="BP6185" s="6"/>
      <c r="BQ6185" s="6"/>
      <c r="BR6185" s="6"/>
      <c r="BS6185" s="6"/>
      <c r="BT6185" s="6"/>
      <c r="BU6185" s="6"/>
      <c r="BV6185" s="6"/>
      <c r="BW6185" s="6"/>
      <c r="BX6185" s="6"/>
      <c r="BY6185" s="6"/>
      <c r="BZ6185" s="6"/>
      <c r="CA6185" s="6"/>
      <c r="CB6185" s="6"/>
      <c r="CC6185" s="6"/>
      <c r="CD6185" s="6"/>
      <c r="CE6185" s="6"/>
      <c r="CF6185" s="6"/>
      <c r="CG6185" s="6"/>
      <c r="CH6185" s="6"/>
      <c r="CI6185" s="6"/>
      <c r="CJ6185" s="6"/>
      <c r="CK6185" s="6"/>
      <c r="CL6185" s="6"/>
      <c r="CM6185" s="6"/>
      <c r="CN6185" s="6"/>
      <c r="CO6185" s="6"/>
      <c r="CP6185" s="6"/>
      <c r="CQ6185" s="6"/>
      <c r="CR6185" s="6"/>
      <c r="CS6185" s="6"/>
      <c r="CT6185" s="6"/>
      <c r="CU6185" s="6"/>
      <c r="CV6185" s="6"/>
      <c r="CW6185" s="6"/>
      <c r="CX6185" s="6"/>
      <c r="CY6185" s="6"/>
      <c r="CZ6185" s="6"/>
      <c r="DA6185" s="6"/>
      <c r="DB6185" s="6"/>
      <c r="DC6185" s="6"/>
      <c r="DD6185" s="6"/>
      <c r="DE6185" s="6"/>
      <c r="DF6185" s="6"/>
      <c r="DG6185" s="6"/>
      <c r="DH6185" s="6"/>
      <c r="DI6185" s="6"/>
      <c r="DJ6185" s="6"/>
    </row>
    <row r="6186" spans="15:114" ht="15" customHeight="1" x14ac:dyDescent="0.15"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  <c r="BB6186" s="6"/>
      <c r="BC6186" s="6"/>
      <c r="BD6186" s="6"/>
      <c r="BE6186" s="6"/>
      <c r="BF6186" s="6"/>
      <c r="BG6186" s="6"/>
      <c r="BH6186" s="6"/>
      <c r="BI6186" s="6"/>
      <c r="BJ6186" s="6"/>
      <c r="BK6186" s="6"/>
      <c r="BL6186" s="6"/>
      <c r="BM6186" s="6"/>
      <c r="BN6186" s="6"/>
      <c r="BO6186" s="6"/>
      <c r="BP6186" s="6"/>
      <c r="BQ6186" s="6"/>
      <c r="BR6186" s="6"/>
      <c r="BS6186" s="6"/>
      <c r="BT6186" s="6"/>
      <c r="BU6186" s="6"/>
      <c r="BV6186" s="6"/>
      <c r="BW6186" s="6"/>
      <c r="BX6186" s="6"/>
      <c r="BY6186" s="6"/>
      <c r="BZ6186" s="6"/>
      <c r="CA6186" s="6"/>
      <c r="CB6186" s="6"/>
      <c r="CC6186" s="6"/>
      <c r="CD6186" s="6"/>
      <c r="CE6186" s="6"/>
      <c r="CF6186" s="6"/>
      <c r="CG6186" s="6"/>
      <c r="CH6186" s="6"/>
      <c r="CI6186" s="6"/>
      <c r="CJ6186" s="6"/>
      <c r="CK6186" s="6"/>
      <c r="CL6186" s="6"/>
      <c r="CM6186" s="6"/>
      <c r="CN6186" s="6"/>
      <c r="CO6186" s="6"/>
      <c r="CP6186" s="6"/>
      <c r="CQ6186" s="6"/>
      <c r="CR6186" s="6"/>
      <c r="CS6186" s="6"/>
      <c r="CT6186" s="6"/>
      <c r="CU6186" s="6"/>
      <c r="CV6186" s="6"/>
      <c r="CW6186" s="6"/>
      <c r="CX6186" s="6"/>
      <c r="CY6186" s="6"/>
      <c r="CZ6186" s="6"/>
      <c r="DA6186" s="6"/>
      <c r="DB6186" s="6"/>
      <c r="DC6186" s="6"/>
      <c r="DD6186" s="6"/>
      <c r="DE6186" s="6"/>
      <c r="DF6186" s="6"/>
      <c r="DG6186" s="6"/>
      <c r="DH6186" s="6"/>
      <c r="DI6186" s="6"/>
      <c r="DJ6186" s="6"/>
    </row>
    <row r="6187" spans="15:114" ht="15" customHeight="1" x14ac:dyDescent="0.15"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  <c r="BB6187" s="6"/>
      <c r="BC6187" s="6"/>
      <c r="BD6187" s="6"/>
      <c r="BE6187" s="6"/>
      <c r="BF6187" s="6"/>
      <c r="BG6187" s="6"/>
      <c r="BH6187" s="6"/>
      <c r="BI6187" s="6"/>
      <c r="BJ6187" s="6"/>
      <c r="BK6187" s="6"/>
      <c r="BL6187" s="6"/>
      <c r="BM6187" s="6"/>
      <c r="BN6187" s="6"/>
      <c r="BO6187" s="6"/>
      <c r="BP6187" s="6"/>
      <c r="BQ6187" s="6"/>
      <c r="BR6187" s="6"/>
      <c r="BS6187" s="6"/>
      <c r="BT6187" s="6"/>
      <c r="BU6187" s="6"/>
      <c r="BV6187" s="6"/>
      <c r="BW6187" s="6"/>
      <c r="BX6187" s="6"/>
      <c r="BY6187" s="6"/>
      <c r="BZ6187" s="6"/>
      <c r="CA6187" s="6"/>
      <c r="CB6187" s="6"/>
      <c r="CC6187" s="6"/>
      <c r="CD6187" s="6"/>
      <c r="CE6187" s="6"/>
      <c r="CF6187" s="6"/>
      <c r="CG6187" s="6"/>
      <c r="CH6187" s="6"/>
      <c r="CI6187" s="6"/>
      <c r="CJ6187" s="6"/>
      <c r="CK6187" s="6"/>
      <c r="CL6187" s="6"/>
      <c r="CM6187" s="6"/>
      <c r="CN6187" s="6"/>
      <c r="CO6187" s="6"/>
      <c r="CP6187" s="6"/>
      <c r="CQ6187" s="6"/>
      <c r="CR6187" s="6"/>
      <c r="CS6187" s="6"/>
      <c r="CT6187" s="6"/>
      <c r="CU6187" s="6"/>
      <c r="CV6187" s="6"/>
      <c r="CW6187" s="6"/>
      <c r="CX6187" s="6"/>
      <c r="CY6187" s="6"/>
      <c r="CZ6187" s="6"/>
      <c r="DA6187" s="6"/>
      <c r="DB6187" s="6"/>
      <c r="DC6187" s="6"/>
      <c r="DD6187" s="6"/>
      <c r="DE6187" s="6"/>
      <c r="DF6187" s="6"/>
      <c r="DG6187" s="6"/>
      <c r="DH6187" s="6"/>
      <c r="DI6187" s="6"/>
      <c r="DJ6187" s="6"/>
    </row>
    <row r="6188" spans="15:114" ht="15" customHeight="1" x14ac:dyDescent="0.15"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6"/>
      <c r="BC6188" s="6"/>
      <c r="BD6188" s="6"/>
      <c r="BE6188" s="6"/>
      <c r="BF6188" s="6"/>
      <c r="BG6188" s="6"/>
      <c r="BH6188" s="6"/>
      <c r="BI6188" s="6"/>
      <c r="BJ6188" s="6"/>
      <c r="BK6188" s="6"/>
      <c r="BL6188" s="6"/>
      <c r="BM6188" s="6"/>
      <c r="BN6188" s="6"/>
      <c r="BO6188" s="6"/>
      <c r="BP6188" s="6"/>
      <c r="BQ6188" s="6"/>
      <c r="BR6188" s="6"/>
      <c r="BS6188" s="6"/>
      <c r="BT6188" s="6"/>
      <c r="BU6188" s="6"/>
      <c r="BV6188" s="6"/>
      <c r="BW6188" s="6"/>
      <c r="BX6188" s="6"/>
      <c r="BY6188" s="6"/>
      <c r="BZ6188" s="6"/>
      <c r="CA6188" s="6"/>
      <c r="CB6188" s="6"/>
      <c r="CC6188" s="6"/>
      <c r="CD6188" s="6"/>
      <c r="CE6188" s="6"/>
      <c r="CF6188" s="6"/>
      <c r="CG6188" s="6"/>
      <c r="CH6188" s="6"/>
      <c r="CI6188" s="6"/>
      <c r="CJ6188" s="6"/>
      <c r="CK6188" s="6"/>
      <c r="CL6188" s="6"/>
      <c r="CM6188" s="6"/>
      <c r="CN6188" s="6"/>
      <c r="CO6188" s="6"/>
      <c r="CP6188" s="6"/>
      <c r="CQ6188" s="6"/>
      <c r="CR6188" s="6"/>
      <c r="CS6188" s="6"/>
      <c r="CT6188" s="6"/>
      <c r="CU6188" s="6"/>
      <c r="CV6188" s="6"/>
      <c r="CW6188" s="6"/>
      <c r="CX6188" s="6"/>
      <c r="CY6188" s="6"/>
      <c r="CZ6188" s="6"/>
      <c r="DA6188" s="6"/>
      <c r="DB6188" s="6"/>
      <c r="DC6188" s="6"/>
      <c r="DD6188" s="6"/>
      <c r="DE6188" s="6"/>
      <c r="DF6188" s="6"/>
      <c r="DG6188" s="6"/>
      <c r="DH6188" s="6"/>
      <c r="DI6188" s="6"/>
      <c r="DJ6188" s="6"/>
    </row>
    <row r="6189" spans="15:114" ht="15" customHeight="1" x14ac:dyDescent="0.15"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6"/>
      <c r="BC6189" s="6"/>
      <c r="BD6189" s="6"/>
      <c r="BE6189" s="6"/>
      <c r="BF6189" s="6"/>
      <c r="BG6189" s="6"/>
      <c r="BH6189" s="6"/>
      <c r="BI6189" s="6"/>
      <c r="BJ6189" s="6"/>
      <c r="BK6189" s="6"/>
      <c r="BL6189" s="6"/>
      <c r="BM6189" s="6"/>
      <c r="BN6189" s="6"/>
      <c r="BO6189" s="6"/>
      <c r="BP6189" s="6"/>
      <c r="BQ6189" s="6"/>
      <c r="BR6189" s="6"/>
      <c r="BS6189" s="6"/>
      <c r="BT6189" s="6"/>
      <c r="BU6189" s="6"/>
      <c r="BV6189" s="6"/>
      <c r="BW6189" s="6"/>
      <c r="BX6189" s="6"/>
      <c r="BY6189" s="6"/>
      <c r="BZ6189" s="6"/>
      <c r="CA6189" s="6"/>
      <c r="CB6189" s="6"/>
      <c r="CC6189" s="6"/>
      <c r="CD6189" s="6"/>
      <c r="CE6189" s="6"/>
      <c r="CF6189" s="6"/>
      <c r="CG6189" s="6"/>
      <c r="CH6189" s="6"/>
      <c r="CI6189" s="6"/>
      <c r="CJ6189" s="6"/>
      <c r="CK6189" s="6"/>
      <c r="CL6189" s="6"/>
      <c r="CM6189" s="6"/>
      <c r="CN6189" s="6"/>
      <c r="CO6189" s="6"/>
      <c r="CP6189" s="6"/>
      <c r="CQ6189" s="6"/>
      <c r="CR6189" s="6"/>
      <c r="CS6189" s="6"/>
      <c r="CT6189" s="6"/>
      <c r="CU6189" s="6"/>
      <c r="CV6189" s="6"/>
      <c r="CW6189" s="6"/>
      <c r="CX6189" s="6"/>
      <c r="CY6189" s="6"/>
      <c r="CZ6189" s="6"/>
      <c r="DA6189" s="6"/>
      <c r="DB6189" s="6"/>
      <c r="DC6189" s="6"/>
      <c r="DD6189" s="6"/>
      <c r="DE6189" s="6"/>
      <c r="DF6189" s="6"/>
      <c r="DG6189" s="6"/>
      <c r="DH6189" s="6"/>
      <c r="DI6189" s="6"/>
      <c r="DJ6189" s="6"/>
    </row>
    <row r="6190" spans="15:114" ht="15" customHeight="1" x14ac:dyDescent="0.15"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6"/>
      <c r="BC6190" s="6"/>
      <c r="BD6190" s="6"/>
      <c r="BE6190" s="6"/>
      <c r="BF6190" s="6"/>
      <c r="BG6190" s="6"/>
      <c r="BH6190" s="6"/>
      <c r="BI6190" s="6"/>
      <c r="BJ6190" s="6"/>
      <c r="BK6190" s="6"/>
      <c r="BL6190" s="6"/>
      <c r="BM6190" s="6"/>
      <c r="BN6190" s="6"/>
      <c r="BO6190" s="6"/>
      <c r="BP6190" s="6"/>
      <c r="BQ6190" s="6"/>
      <c r="BR6190" s="6"/>
      <c r="BS6190" s="6"/>
      <c r="BT6190" s="6"/>
      <c r="BU6190" s="6"/>
      <c r="BV6190" s="6"/>
      <c r="BW6190" s="6"/>
      <c r="BX6190" s="6"/>
      <c r="BY6190" s="6"/>
      <c r="BZ6190" s="6"/>
      <c r="CA6190" s="6"/>
      <c r="CB6190" s="6"/>
      <c r="CC6190" s="6"/>
      <c r="CD6190" s="6"/>
      <c r="CE6190" s="6"/>
      <c r="CF6190" s="6"/>
      <c r="CG6190" s="6"/>
      <c r="CH6190" s="6"/>
      <c r="CI6190" s="6"/>
      <c r="CJ6190" s="6"/>
      <c r="CK6190" s="6"/>
      <c r="CL6190" s="6"/>
      <c r="CM6190" s="6"/>
      <c r="CN6190" s="6"/>
      <c r="CO6190" s="6"/>
      <c r="CP6190" s="6"/>
      <c r="CQ6190" s="6"/>
      <c r="CR6190" s="6"/>
      <c r="CS6190" s="6"/>
      <c r="CT6190" s="6"/>
      <c r="CU6190" s="6"/>
      <c r="CV6190" s="6"/>
      <c r="CW6190" s="6"/>
      <c r="CX6190" s="6"/>
      <c r="CY6190" s="6"/>
      <c r="CZ6190" s="6"/>
      <c r="DA6190" s="6"/>
      <c r="DB6190" s="6"/>
      <c r="DC6190" s="6"/>
      <c r="DD6190" s="6"/>
      <c r="DE6190" s="6"/>
      <c r="DF6190" s="6"/>
      <c r="DG6190" s="6"/>
      <c r="DH6190" s="6"/>
      <c r="DI6190" s="6"/>
      <c r="DJ6190" s="6"/>
    </row>
    <row r="6191" spans="15:114" ht="15" customHeight="1" x14ac:dyDescent="0.15"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6"/>
      <c r="BC6191" s="6"/>
      <c r="BD6191" s="6"/>
      <c r="BE6191" s="6"/>
      <c r="BF6191" s="6"/>
      <c r="BG6191" s="6"/>
      <c r="BH6191" s="6"/>
      <c r="BI6191" s="6"/>
      <c r="BJ6191" s="6"/>
      <c r="BK6191" s="6"/>
      <c r="BL6191" s="6"/>
      <c r="BM6191" s="6"/>
      <c r="BN6191" s="6"/>
      <c r="BO6191" s="6"/>
      <c r="BP6191" s="6"/>
      <c r="BQ6191" s="6"/>
      <c r="BR6191" s="6"/>
      <c r="BS6191" s="6"/>
      <c r="BT6191" s="6"/>
      <c r="BU6191" s="6"/>
      <c r="BV6191" s="6"/>
      <c r="BW6191" s="6"/>
      <c r="BX6191" s="6"/>
      <c r="BY6191" s="6"/>
      <c r="BZ6191" s="6"/>
      <c r="CA6191" s="6"/>
      <c r="CB6191" s="6"/>
      <c r="CC6191" s="6"/>
      <c r="CD6191" s="6"/>
      <c r="CE6191" s="6"/>
      <c r="CF6191" s="6"/>
      <c r="CG6191" s="6"/>
      <c r="CH6191" s="6"/>
      <c r="CI6191" s="6"/>
      <c r="CJ6191" s="6"/>
      <c r="CK6191" s="6"/>
      <c r="CL6191" s="6"/>
      <c r="CM6191" s="6"/>
      <c r="CN6191" s="6"/>
      <c r="CO6191" s="6"/>
      <c r="CP6191" s="6"/>
      <c r="CQ6191" s="6"/>
      <c r="CR6191" s="6"/>
      <c r="CS6191" s="6"/>
      <c r="CT6191" s="6"/>
      <c r="CU6191" s="6"/>
      <c r="CV6191" s="6"/>
      <c r="CW6191" s="6"/>
      <c r="CX6191" s="6"/>
      <c r="CY6191" s="6"/>
      <c r="CZ6191" s="6"/>
      <c r="DA6191" s="6"/>
      <c r="DB6191" s="6"/>
      <c r="DC6191" s="6"/>
      <c r="DD6191" s="6"/>
      <c r="DE6191" s="6"/>
      <c r="DF6191" s="6"/>
      <c r="DG6191" s="6"/>
      <c r="DH6191" s="6"/>
      <c r="DI6191" s="6"/>
      <c r="DJ6191" s="6"/>
    </row>
    <row r="6192" spans="15:114" ht="15" customHeight="1" x14ac:dyDescent="0.15"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6"/>
      <c r="BC6192" s="6"/>
      <c r="BD6192" s="6"/>
      <c r="BE6192" s="6"/>
      <c r="BF6192" s="6"/>
      <c r="BG6192" s="6"/>
      <c r="BH6192" s="6"/>
      <c r="BI6192" s="6"/>
      <c r="BJ6192" s="6"/>
      <c r="BK6192" s="6"/>
      <c r="BL6192" s="6"/>
      <c r="BM6192" s="6"/>
      <c r="BN6192" s="6"/>
      <c r="BO6192" s="6"/>
      <c r="BP6192" s="6"/>
      <c r="BQ6192" s="6"/>
      <c r="BR6192" s="6"/>
      <c r="BS6192" s="6"/>
      <c r="BT6192" s="6"/>
      <c r="BU6192" s="6"/>
      <c r="BV6192" s="6"/>
      <c r="BW6192" s="6"/>
      <c r="BX6192" s="6"/>
      <c r="BY6192" s="6"/>
      <c r="BZ6192" s="6"/>
      <c r="CA6192" s="6"/>
      <c r="CB6192" s="6"/>
      <c r="CC6192" s="6"/>
      <c r="CD6192" s="6"/>
      <c r="CE6192" s="6"/>
      <c r="CF6192" s="6"/>
      <c r="CG6192" s="6"/>
      <c r="CH6192" s="6"/>
      <c r="CI6192" s="6"/>
      <c r="CJ6192" s="6"/>
      <c r="CK6192" s="6"/>
      <c r="CL6192" s="6"/>
      <c r="CM6192" s="6"/>
      <c r="CN6192" s="6"/>
      <c r="CO6192" s="6"/>
      <c r="CP6192" s="6"/>
      <c r="CQ6192" s="6"/>
      <c r="CR6192" s="6"/>
      <c r="CS6192" s="6"/>
      <c r="CT6192" s="6"/>
      <c r="CU6192" s="6"/>
      <c r="CV6192" s="6"/>
      <c r="CW6192" s="6"/>
      <c r="CX6192" s="6"/>
      <c r="CY6192" s="6"/>
      <c r="CZ6192" s="6"/>
      <c r="DA6192" s="6"/>
      <c r="DB6192" s="6"/>
      <c r="DC6192" s="6"/>
      <c r="DD6192" s="6"/>
      <c r="DE6192" s="6"/>
      <c r="DF6192" s="6"/>
      <c r="DG6192" s="6"/>
      <c r="DH6192" s="6"/>
      <c r="DI6192" s="6"/>
      <c r="DJ6192" s="6"/>
    </row>
    <row r="6193" spans="15:114" ht="15" customHeight="1" x14ac:dyDescent="0.15"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6"/>
      <c r="BD6193" s="6"/>
      <c r="BE6193" s="6"/>
      <c r="BF6193" s="6"/>
      <c r="BG6193" s="6"/>
      <c r="BH6193" s="6"/>
      <c r="BI6193" s="6"/>
      <c r="BJ6193" s="6"/>
      <c r="BK6193" s="6"/>
      <c r="BL6193" s="6"/>
      <c r="BM6193" s="6"/>
      <c r="BN6193" s="6"/>
      <c r="BO6193" s="6"/>
      <c r="BP6193" s="6"/>
      <c r="BQ6193" s="6"/>
      <c r="BR6193" s="6"/>
      <c r="BS6193" s="6"/>
      <c r="BT6193" s="6"/>
      <c r="BU6193" s="6"/>
      <c r="BV6193" s="6"/>
      <c r="BW6193" s="6"/>
      <c r="BX6193" s="6"/>
      <c r="BY6193" s="6"/>
      <c r="BZ6193" s="6"/>
      <c r="CA6193" s="6"/>
      <c r="CB6193" s="6"/>
      <c r="CC6193" s="6"/>
      <c r="CD6193" s="6"/>
      <c r="CE6193" s="6"/>
      <c r="CF6193" s="6"/>
      <c r="CG6193" s="6"/>
      <c r="CH6193" s="6"/>
      <c r="CI6193" s="6"/>
      <c r="CJ6193" s="6"/>
      <c r="CK6193" s="6"/>
      <c r="CL6193" s="6"/>
      <c r="CM6193" s="6"/>
      <c r="CN6193" s="6"/>
      <c r="CO6193" s="6"/>
      <c r="CP6193" s="6"/>
      <c r="CQ6193" s="6"/>
      <c r="CR6193" s="6"/>
      <c r="CS6193" s="6"/>
      <c r="CT6193" s="6"/>
      <c r="CU6193" s="6"/>
      <c r="CV6193" s="6"/>
      <c r="CW6193" s="6"/>
      <c r="CX6193" s="6"/>
      <c r="CY6193" s="6"/>
      <c r="CZ6193" s="6"/>
      <c r="DA6193" s="6"/>
      <c r="DB6193" s="6"/>
      <c r="DC6193" s="6"/>
      <c r="DD6193" s="6"/>
      <c r="DE6193" s="6"/>
      <c r="DF6193" s="6"/>
      <c r="DG6193" s="6"/>
      <c r="DH6193" s="6"/>
      <c r="DI6193" s="6"/>
      <c r="DJ6193" s="6"/>
    </row>
    <row r="6194" spans="15:114" ht="15" customHeight="1" x14ac:dyDescent="0.15"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  <c r="BB6194" s="6"/>
      <c r="BC6194" s="6"/>
      <c r="BD6194" s="6"/>
      <c r="BE6194" s="6"/>
      <c r="BF6194" s="6"/>
      <c r="BG6194" s="6"/>
      <c r="BH6194" s="6"/>
      <c r="BI6194" s="6"/>
      <c r="BJ6194" s="6"/>
      <c r="BK6194" s="6"/>
      <c r="BL6194" s="6"/>
      <c r="BM6194" s="6"/>
      <c r="BN6194" s="6"/>
      <c r="BO6194" s="6"/>
      <c r="BP6194" s="6"/>
      <c r="BQ6194" s="6"/>
      <c r="BR6194" s="6"/>
      <c r="BS6194" s="6"/>
      <c r="BT6194" s="6"/>
      <c r="BU6194" s="6"/>
      <c r="BV6194" s="6"/>
      <c r="BW6194" s="6"/>
      <c r="BX6194" s="6"/>
      <c r="BY6194" s="6"/>
      <c r="BZ6194" s="6"/>
      <c r="CA6194" s="6"/>
      <c r="CB6194" s="6"/>
      <c r="CC6194" s="6"/>
      <c r="CD6194" s="6"/>
      <c r="CE6194" s="6"/>
      <c r="CF6194" s="6"/>
      <c r="CG6194" s="6"/>
      <c r="CH6194" s="6"/>
      <c r="CI6194" s="6"/>
      <c r="CJ6194" s="6"/>
      <c r="CK6194" s="6"/>
      <c r="CL6194" s="6"/>
      <c r="CM6194" s="6"/>
      <c r="CN6194" s="6"/>
      <c r="CO6194" s="6"/>
      <c r="CP6194" s="6"/>
      <c r="CQ6194" s="6"/>
      <c r="CR6194" s="6"/>
      <c r="CS6194" s="6"/>
      <c r="CT6194" s="6"/>
      <c r="CU6194" s="6"/>
      <c r="CV6194" s="6"/>
      <c r="CW6194" s="6"/>
      <c r="CX6194" s="6"/>
      <c r="CY6194" s="6"/>
      <c r="CZ6194" s="6"/>
      <c r="DA6194" s="6"/>
      <c r="DB6194" s="6"/>
      <c r="DC6194" s="6"/>
      <c r="DD6194" s="6"/>
      <c r="DE6194" s="6"/>
      <c r="DF6194" s="6"/>
      <c r="DG6194" s="6"/>
      <c r="DH6194" s="6"/>
      <c r="DI6194" s="6"/>
      <c r="DJ6194" s="6"/>
    </row>
    <row r="6195" spans="15:114" ht="15" customHeight="1" x14ac:dyDescent="0.15"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6"/>
      <c r="BC6195" s="6"/>
      <c r="BD6195" s="6"/>
      <c r="BE6195" s="6"/>
      <c r="BF6195" s="6"/>
      <c r="BG6195" s="6"/>
      <c r="BH6195" s="6"/>
      <c r="BI6195" s="6"/>
      <c r="BJ6195" s="6"/>
      <c r="BK6195" s="6"/>
      <c r="BL6195" s="6"/>
      <c r="BM6195" s="6"/>
      <c r="BN6195" s="6"/>
      <c r="BO6195" s="6"/>
      <c r="BP6195" s="6"/>
      <c r="BQ6195" s="6"/>
      <c r="BR6195" s="6"/>
      <c r="BS6195" s="6"/>
      <c r="BT6195" s="6"/>
      <c r="BU6195" s="6"/>
      <c r="BV6195" s="6"/>
      <c r="BW6195" s="6"/>
      <c r="BX6195" s="6"/>
      <c r="BY6195" s="6"/>
      <c r="BZ6195" s="6"/>
      <c r="CA6195" s="6"/>
      <c r="CB6195" s="6"/>
      <c r="CC6195" s="6"/>
      <c r="CD6195" s="6"/>
      <c r="CE6195" s="6"/>
      <c r="CF6195" s="6"/>
      <c r="CG6195" s="6"/>
      <c r="CH6195" s="6"/>
      <c r="CI6195" s="6"/>
      <c r="CJ6195" s="6"/>
      <c r="CK6195" s="6"/>
      <c r="CL6195" s="6"/>
      <c r="CM6195" s="6"/>
      <c r="CN6195" s="6"/>
      <c r="CO6195" s="6"/>
      <c r="CP6195" s="6"/>
      <c r="CQ6195" s="6"/>
      <c r="CR6195" s="6"/>
      <c r="CS6195" s="6"/>
      <c r="CT6195" s="6"/>
      <c r="CU6195" s="6"/>
      <c r="CV6195" s="6"/>
      <c r="CW6195" s="6"/>
      <c r="CX6195" s="6"/>
      <c r="CY6195" s="6"/>
      <c r="CZ6195" s="6"/>
      <c r="DA6195" s="6"/>
      <c r="DB6195" s="6"/>
      <c r="DC6195" s="6"/>
      <c r="DD6195" s="6"/>
      <c r="DE6195" s="6"/>
      <c r="DF6195" s="6"/>
      <c r="DG6195" s="6"/>
      <c r="DH6195" s="6"/>
      <c r="DI6195" s="6"/>
      <c r="DJ6195" s="6"/>
    </row>
    <row r="6196" spans="15:114" ht="15" customHeight="1" x14ac:dyDescent="0.15"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  <c r="BB6196" s="6"/>
      <c r="BC6196" s="6"/>
      <c r="BD6196" s="6"/>
      <c r="BE6196" s="6"/>
      <c r="BF6196" s="6"/>
      <c r="BG6196" s="6"/>
      <c r="BH6196" s="6"/>
      <c r="BI6196" s="6"/>
      <c r="BJ6196" s="6"/>
      <c r="BK6196" s="6"/>
      <c r="BL6196" s="6"/>
      <c r="BM6196" s="6"/>
      <c r="BN6196" s="6"/>
      <c r="BO6196" s="6"/>
      <c r="BP6196" s="6"/>
      <c r="BQ6196" s="6"/>
      <c r="BR6196" s="6"/>
      <c r="BS6196" s="6"/>
      <c r="BT6196" s="6"/>
      <c r="BU6196" s="6"/>
      <c r="BV6196" s="6"/>
      <c r="BW6196" s="6"/>
      <c r="BX6196" s="6"/>
      <c r="BY6196" s="6"/>
      <c r="BZ6196" s="6"/>
      <c r="CA6196" s="6"/>
      <c r="CB6196" s="6"/>
      <c r="CC6196" s="6"/>
      <c r="CD6196" s="6"/>
      <c r="CE6196" s="6"/>
      <c r="CF6196" s="6"/>
      <c r="CG6196" s="6"/>
      <c r="CH6196" s="6"/>
      <c r="CI6196" s="6"/>
      <c r="CJ6196" s="6"/>
      <c r="CK6196" s="6"/>
      <c r="CL6196" s="6"/>
      <c r="CM6196" s="6"/>
      <c r="CN6196" s="6"/>
      <c r="CO6196" s="6"/>
      <c r="CP6196" s="6"/>
      <c r="CQ6196" s="6"/>
      <c r="CR6196" s="6"/>
      <c r="CS6196" s="6"/>
      <c r="CT6196" s="6"/>
      <c r="CU6196" s="6"/>
      <c r="CV6196" s="6"/>
      <c r="CW6196" s="6"/>
      <c r="CX6196" s="6"/>
      <c r="CY6196" s="6"/>
      <c r="CZ6196" s="6"/>
      <c r="DA6196" s="6"/>
      <c r="DB6196" s="6"/>
      <c r="DC6196" s="6"/>
      <c r="DD6196" s="6"/>
      <c r="DE6196" s="6"/>
      <c r="DF6196" s="6"/>
      <c r="DG6196" s="6"/>
      <c r="DH6196" s="6"/>
      <c r="DI6196" s="6"/>
      <c r="DJ6196" s="6"/>
    </row>
    <row r="6197" spans="15:114" ht="15" customHeight="1" x14ac:dyDescent="0.15"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6"/>
      <c r="BC6197" s="6"/>
      <c r="BD6197" s="6"/>
      <c r="BE6197" s="6"/>
      <c r="BF6197" s="6"/>
      <c r="BG6197" s="6"/>
      <c r="BH6197" s="6"/>
      <c r="BI6197" s="6"/>
      <c r="BJ6197" s="6"/>
      <c r="BK6197" s="6"/>
      <c r="BL6197" s="6"/>
      <c r="BM6197" s="6"/>
      <c r="BN6197" s="6"/>
      <c r="BO6197" s="6"/>
      <c r="BP6197" s="6"/>
      <c r="BQ6197" s="6"/>
      <c r="BR6197" s="6"/>
      <c r="BS6197" s="6"/>
      <c r="BT6197" s="6"/>
      <c r="BU6197" s="6"/>
      <c r="BV6197" s="6"/>
      <c r="BW6197" s="6"/>
      <c r="BX6197" s="6"/>
      <c r="BY6197" s="6"/>
      <c r="BZ6197" s="6"/>
      <c r="CA6197" s="6"/>
      <c r="CB6197" s="6"/>
      <c r="CC6197" s="6"/>
      <c r="CD6197" s="6"/>
      <c r="CE6197" s="6"/>
      <c r="CF6197" s="6"/>
      <c r="CG6197" s="6"/>
      <c r="CH6197" s="6"/>
      <c r="CI6197" s="6"/>
      <c r="CJ6197" s="6"/>
      <c r="CK6197" s="6"/>
      <c r="CL6197" s="6"/>
      <c r="CM6197" s="6"/>
      <c r="CN6197" s="6"/>
      <c r="CO6197" s="6"/>
      <c r="CP6197" s="6"/>
      <c r="CQ6197" s="6"/>
      <c r="CR6197" s="6"/>
      <c r="CS6197" s="6"/>
      <c r="CT6197" s="6"/>
      <c r="CU6197" s="6"/>
      <c r="CV6197" s="6"/>
      <c r="CW6197" s="6"/>
      <c r="CX6197" s="6"/>
      <c r="CY6197" s="6"/>
      <c r="CZ6197" s="6"/>
      <c r="DA6197" s="6"/>
      <c r="DB6197" s="6"/>
      <c r="DC6197" s="6"/>
      <c r="DD6197" s="6"/>
      <c r="DE6197" s="6"/>
      <c r="DF6197" s="6"/>
      <c r="DG6197" s="6"/>
      <c r="DH6197" s="6"/>
      <c r="DI6197" s="6"/>
      <c r="DJ6197" s="6"/>
    </row>
    <row r="6198" spans="15:114" ht="15" customHeight="1" x14ac:dyDescent="0.15"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6"/>
      <c r="BC6198" s="6"/>
      <c r="BD6198" s="6"/>
      <c r="BE6198" s="6"/>
      <c r="BF6198" s="6"/>
      <c r="BG6198" s="6"/>
      <c r="BH6198" s="6"/>
      <c r="BI6198" s="6"/>
      <c r="BJ6198" s="6"/>
      <c r="BK6198" s="6"/>
      <c r="BL6198" s="6"/>
      <c r="BM6198" s="6"/>
      <c r="BN6198" s="6"/>
      <c r="BO6198" s="6"/>
      <c r="BP6198" s="6"/>
      <c r="BQ6198" s="6"/>
      <c r="BR6198" s="6"/>
      <c r="BS6198" s="6"/>
      <c r="BT6198" s="6"/>
      <c r="BU6198" s="6"/>
      <c r="BV6198" s="6"/>
      <c r="BW6198" s="6"/>
      <c r="BX6198" s="6"/>
      <c r="BY6198" s="6"/>
      <c r="BZ6198" s="6"/>
      <c r="CA6198" s="6"/>
      <c r="CB6198" s="6"/>
      <c r="CC6198" s="6"/>
      <c r="CD6198" s="6"/>
      <c r="CE6198" s="6"/>
      <c r="CF6198" s="6"/>
      <c r="CG6198" s="6"/>
      <c r="CH6198" s="6"/>
      <c r="CI6198" s="6"/>
      <c r="CJ6198" s="6"/>
      <c r="CK6198" s="6"/>
      <c r="CL6198" s="6"/>
      <c r="CM6198" s="6"/>
      <c r="CN6198" s="6"/>
      <c r="CO6198" s="6"/>
      <c r="CP6198" s="6"/>
      <c r="CQ6198" s="6"/>
      <c r="CR6198" s="6"/>
      <c r="CS6198" s="6"/>
      <c r="CT6198" s="6"/>
      <c r="CU6198" s="6"/>
      <c r="CV6198" s="6"/>
      <c r="CW6198" s="6"/>
      <c r="CX6198" s="6"/>
      <c r="CY6198" s="6"/>
      <c r="CZ6198" s="6"/>
      <c r="DA6198" s="6"/>
      <c r="DB6198" s="6"/>
      <c r="DC6198" s="6"/>
      <c r="DD6198" s="6"/>
      <c r="DE6198" s="6"/>
      <c r="DF6198" s="6"/>
      <c r="DG6198" s="6"/>
      <c r="DH6198" s="6"/>
      <c r="DI6198" s="6"/>
      <c r="DJ6198" s="6"/>
    </row>
    <row r="6199" spans="15:114" ht="15" customHeight="1" x14ac:dyDescent="0.15"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6"/>
      <c r="BC6199" s="6"/>
      <c r="BD6199" s="6"/>
      <c r="BE6199" s="6"/>
      <c r="BF6199" s="6"/>
      <c r="BG6199" s="6"/>
      <c r="BH6199" s="6"/>
      <c r="BI6199" s="6"/>
      <c r="BJ6199" s="6"/>
      <c r="BK6199" s="6"/>
      <c r="BL6199" s="6"/>
      <c r="BM6199" s="6"/>
      <c r="BN6199" s="6"/>
      <c r="BO6199" s="6"/>
      <c r="BP6199" s="6"/>
      <c r="BQ6199" s="6"/>
      <c r="BR6199" s="6"/>
      <c r="BS6199" s="6"/>
      <c r="BT6199" s="6"/>
      <c r="BU6199" s="6"/>
      <c r="BV6199" s="6"/>
      <c r="BW6199" s="6"/>
      <c r="BX6199" s="6"/>
      <c r="BY6199" s="6"/>
      <c r="BZ6199" s="6"/>
      <c r="CA6199" s="6"/>
      <c r="CB6199" s="6"/>
      <c r="CC6199" s="6"/>
      <c r="CD6199" s="6"/>
      <c r="CE6199" s="6"/>
      <c r="CF6199" s="6"/>
      <c r="CG6199" s="6"/>
      <c r="CH6199" s="6"/>
      <c r="CI6199" s="6"/>
      <c r="CJ6199" s="6"/>
      <c r="CK6199" s="6"/>
      <c r="CL6199" s="6"/>
      <c r="CM6199" s="6"/>
      <c r="CN6199" s="6"/>
      <c r="CO6199" s="6"/>
      <c r="CP6199" s="6"/>
      <c r="CQ6199" s="6"/>
      <c r="CR6199" s="6"/>
      <c r="CS6199" s="6"/>
      <c r="CT6199" s="6"/>
      <c r="CU6199" s="6"/>
      <c r="CV6199" s="6"/>
      <c r="CW6199" s="6"/>
      <c r="CX6199" s="6"/>
      <c r="CY6199" s="6"/>
      <c r="CZ6199" s="6"/>
      <c r="DA6199" s="6"/>
      <c r="DB6199" s="6"/>
      <c r="DC6199" s="6"/>
      <c r="DD6199" s="6"/>
      <c r="DE6199" s="6"/>
      <c r="DF6199" s="6"/>
      <c r="DG6199" s="6"/>
      <c r="DH6199" s="6"/>
      <c r="DI6199" s="6"/>
      <c r="DJ6199" s="6"/>
    </row>
    <row r="6200" spans="15:114" ht="15" customHeight="1" x14ac:dyDescent="0.15"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6"/>
      <c r="BC6200" s="6"/>
      <c r="BD6200" s="6"/>
      <c r="BE6200" s="6"/>
      <c r="BF6200" s="6"/>
      <c r="BG6200" s="6"/>
      <c r="BH6200" s="6"/>
      <c r="BI6200" s="6"/>
      <c r="BJ6200" s="6"/>
      <c r="BK6200" s="6"/>
      <c r="BL6200" s="6"/>
      <c r="BM6200" s="6"/>
      <c r="BN6200" s="6"/>
      <c r="BO6200" s="6"/>
      <c r="BP6200" s="6"/>
      <c r="BQ6200" s="6"/>
      <c r="BR6200" s="6"/>
      <c r="BS6200" s="6"/>
      <c r="BT6200" s="6"/>
      <c r="BU6200" s="6"/>
      <c r="BV6200" s="6"/>
      <c r="BW6200" s="6"/>
      <c r="BX6200" s="6"/>
      <c r="BY6200" s="6"/>
      <c r="BZ6200" s="6"/>
      <c r="CA6200" s="6"/>
      <c r="CB6200" s="6"/>
      <c r="CC6200" s="6"/>
      <c r="CD6200" s="6"/>
      <c r="CE6200" s="6"/>
      <c r="CF6200" s="6"/>
      <c r="CG6200" s="6"/>
      <c r="CH6200" s="6"/>
      <c r="CI6200" s="6"/>
      <c r="CJ6200" s="6"/>
      <c r="CK6200" s="6"/>
      <c r="CL6200" s="6"/>
      <c r="CM6200" s="6"/>
      <c r="CN6200" s="6"/>
      <c r="CO6200" s="6"/>
      <c r="CP6200" s="6"/>
      <c r="CQ6200" s="6"/>
      <c r="CR6200" s="6"/>
      <c r="CS6200" s="6"/>
      <c r="CT6200" s="6"/>
      <c r="CU6200" s="6"/>
      <c r="CV6200" s="6"/>
      <c r="CW6200" s="6"/>
      <c r="CX6200" s="6"/>
      <c r="CY6200" s="6"/>
      <c r="CZ6200" s="6"/>
      <c r="DA6200" s="6"/>
      <c r="DB6200" s="6"/>
      <c r="DC6200" s="6"/>
      <c r="DD6200" s="6"/>
      <c r="DE6200" s="6"/>
      <c r="DF6200" s="6"/>
      <c r="DG6200" s="6"/>
      <c r="DH6200" s="6"/>
      <c r="DI6200" s="6"/>
      <c r="DJ6200" s="6"/>
    </row>
    <row r="6201" spans="15:114" ht="15" customHeight="1" x14ac:dyDescent="0.15"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6"/>
      <c r="BD6201" s="6"/>
      <c r="BE6201" s="6"/>
      <c r="BF6201" s="6"/>
      <c r="BG6201" s="6"/>
      <c r="BH6201" s="6"/>
      <c r="BI6201" s="6"/>
      <c r="BJ6201" s="6"/>
      <c r="BK6201" s="6"/>
      <c r="BL6201" s="6"/>
      <c r="BM6201" s="6"/>
      <c r="BN6201" s="6"/>
      <c r="BO6201" s="6"/>
      <c r="BP6201" s="6"/>
      <c r="BQ6201" s="6"/>
      <c r="BR6201" s="6"/>
      <c r="BS6201" s="6"/>
      <c r="BT6201" s="6"/>
      <c r="BU6201" s="6"/>
      <c r="BV6201" s="6"/>
      <c r="BW6201" s="6"/>
      <c r="BX6201" s="6"/>
      <c r="BY6201" s="6"/>
      <c r="BZ6201" s="6"/>
      <c r="CA6201" s="6"/>
      <c r="CB6201" s="6"/>
      <c r="CC6201" s="6"/>
      <c r="CD6201" s="6"/>
      <c r="CE6201" s="6"/>
      <c r="CF6201" s="6"/>
      <c r="CG6201" s="6"/>
      <c r="CH6201" s="6"/>
      <c r="CI6201" s="6"/>
      <c r="CJ6201" s="6"/>
      <c r="CK6201" s="6"/>
      <c r="CL6201" s="6"/>
      <c r="CM6201" s="6"/>
      <c r="CN6201" s="6"/>
      <c r="CO6201" s="6"/>
      <c r="CP6201" s="6"/>
      <c r="CQ6201" s="6"/>
      <c r="CR6201" s="6"/>
      <c r="CS6201" s="6"/>
      <c r="CT6201" s="6"/>
      <c r="CU6201" s="6"/>
      <c r="CV6201" s="6"/>
      <c r="CW6201" s="6"/>
      <c r="CX6201" s="6"/>
      <c r="CY6201" s="6"/>
      <c r="CZ6201" s="6"/>
      <c r="DA6201" s="6"/>
      <c r="DB6201" s="6"/>
      <c r="DC6201" s="6"/>
      <c r="DD6201" s="6"/>
      <c r="DE6201" s="6"/>
      <c r="DF6201" s="6"/>
      <c r="DG6201" s="6"/>
      <c r="DH6201" s="6"/>
      <c r="DI6201" s="6"/>
      <c r="DJ6201" s="6"/>
    </row>
    <row r="6202" spans="15:114" ht="15" customHeight="1" x14ac:dyDescent="0.15"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6"/>
      <c r="BC6202" s="6"/>
      <c r="BD6202" s="6"/>
      <c r="BE6202" s="6"/>
      <c r="BF6202" s="6"/>
      <c r="BG6202" s="6"/>
      <c r="BH6202" s="6"/>
      <c r="BI6202" s="6"/>
      <c r="BJ6202" s="6"/>
      <c r="BK6202" s="6"/>
      <c r="BL6202" s="6"/>
      <c r="BM6202" s="6"/>
      <c r="BN6202" s="6"/>
      <c r="BO6202" s="6"/>
      <c r="BP6202" s="6"/>
      <c r="BQ6202" s="6"/>
      <c r="BR6202" s="6"/>
      <c r="BS6202" s="6"/>
      <c r="BT6202" s="6"/>
      <c r="BU6202" s="6"/>
      <c r="BV6202" s="6"/>
      <c r="BW6202" s="6"/>
      <c r="BX6202" s="6"/>
      <c r="BY6202" s="6"/>
      <c r="BZ6202" s="6"/>
      <c r="CA6202" s="6"/>
      <c r="CB6202" s="6"/>
      <c r="CC6202" s="6"/>
      <c r="CD6202" s="6"/>
      <c r="CE6202" s="6"/>
      <c r="CF6202" s="6"/>
      <c r="CG6202" s="6"/>
      <c r="CH6202" s="6"/>
      <c r="CI6202" s="6"/>
      <c r="CJ6202" s="6"/>
      <c r="CK6202" s="6"/>
      <c r="CL6202" s="6"/>
      <c r="CM6202" s="6"/>
      <c r="CN6202" s="6"/>
      <c r="CO6202" s="6"/>
      <c r="CP6202" s="6"/>
      <c r="CQ6202" s="6"/>
      <c r="CR6202" s="6"/>
      <c r="CS6202" s="6"/>
      <c r="CT6202" s="6"/>
      <c r="CU6202" s="6"/>
      <c r="CV6202" s="6"/>
      <c r="CW6202" s="6"/>
      <c r="CX6202" s="6"/>
      <c r="CY6202" s="6"/>
      <c r="CZ6202" s="6"/>
      <c r="DA6202" s="6"/>
      <c r="DB6202" s="6"/>
      <c r="DC6202" s="6"/>
      <c r="DD6202" s="6"/>
      <c r="DE6202" s="6"/>
      <c r="DF6202" s="6"/>
      <c r="DG6202" s="6"/>
      <c r="DH6202" s="6"/>
      <c r="DI6202" s="6"/>
      <c r="DJ6202" s="6"/>
    </row>
    <row r="6203" spans="15:114" ht="15" customHeight="1" x14ac:dyDescent="0.15"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6"/>
      <c r="BC6203" s="6"/>
      <c r="BD6203" s="6"/>
      <c r="BE6203" s="6"/>
      <c r="BF6203" s="6"/>
      <c r="BG6203" s="6"/>
      <c r="BH6203" s="6"/>
      <c r="BI6203" s="6"/>
      <c r="BJ6203" s="6"/>
      <c r="BK6203" s="6"/>
      <c r="BL6203" s="6"/>
      <c r="BM6203" s="6"/>
      <c r="BN6203" s="6"/>
      <c r="BO6203" s="6"/>
      <c r="BP6203" s="6"/>
      <c r="BQ6203" s="6"/>
      <c r="BR6203" s="6"/>
      <c r="BS6203" s="6"/>
      <c r="BT6203" s="6"/>
      <c r="BU6203" s="6"/>
      <c r="BV6203" s="6"/>
      <c r="BW6203" s="6"/>
      <c r="BX6203" s="6"/>
      <c r="BY6203" s="6"/>
      <c r="BZ6203" s="6"/>
      <c r="CA6203" s="6"/>
      <c r="CB6203" s="6"/>
      <c r="CC6203" s="6"/>
      <c r="CD6203" s="6"/>
      <c r="CE6203" s="6"/>
      <c r="CF6203" s="6"/>
      <c r="CG6203" s="6"/>
      <c r="CH6203" s="6"/>
      <c r="CI6203" s="6"/>
      <c r="CJ6203" s="6"/>
      <c r="CK6203" s="6"/>
      <c r="CL6203" s="6"/>
      <c r="CM6203" s="6"/>
      <c r="CN6203" s="6"/>
      <c r="CO6203" s="6"/>
      <c r="CP6203" s="6"/>
      <c r="CQ6203" s="6"/>
      <c r="CR6203" s="6"/>
      <c r="CS6203" s="6"/>
      <c r="CT6203" s="6"/>
      <c r="CU6203" s="6"/>
      <c r="CV6203" s="6"/>
      <c r="CW6203" s="6"/>
      <c r="CX6203" s="6"/>
      <c r="CY6203" s="6"/>
      <c r="CZ6203" s="6"/>
      <c r="DA6203" s="6"/>
      <c r="DB6203" s="6"/>
      <c r="DC6203" s="6"/>
      <c r="DD6203" s="6"/>
      <c r="DE6203" s="6"/>
      <c r="DF6203" s="6"/>
      <c r="DG6203" s="6"/>
      <c r="DH6203" s="6"/>
      <c r="DI6203" s="6"/>
      <c r="DJ6203" s="6"/>
    </row>
    <row r="6204" spans="15:114" ht="15" customHeight="1" x14ac:dyDescent="0.15"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6"/>
      <c r="BC6204" s="6"/>
      <c r="BD6204" s="6"/>
      <c r="BE6204" s="6"/>
      <c r="BF6204" s="6"/>
      <c r="BG6204" s="6"/>
      <c r="BH6204" s="6"/>
      <c r="BI6204" s="6"/>
      <c r="BJ6204" s="6"/>
      <c r="BK6204" s="6"/>
      <c r="BL6204" s="6"/>
      <c r="BM6204" s="6"/>
      <c r="BN6204" s="6"/>
      <c r="BO6204" s="6"/>
      <c r="BP6204" s="6"/>
      <c r="BQ6204" s="6"/>
      <c r="BR6204" s="6"/>
      <c r="BS6204" s="6"/>
      <c r="BT6204" s="6"/>
      <c r="BU6204" s="6"/>
      <c r="BV6204" s="6"/>
      <c r="BW6204" s="6"/>
      <c r="BX6204" s="6"/>
      <c r="BY6204" s="6"/>
      <c r="BZ6204" s="6"/>
      <c r="CA6204" s="6"/>
      <c r="CB6204" s="6"/>
      <c r="CC6204" s="6"/>
      <c r="CD6204" s="6"/>
      <c r="CE6204" s="6"/>
      <c r="CF6204" s="6"/>
      <c r="CG6204" s="6"/>
      <c r="CH6204" s="6"/>
      <c r="CI6204" s="6"/>
      <c r="CJ6204" s="6"/>
      <c r="CK6204" s="6"/>
      <c r="CL6204" s="6"/>
      <c r="CM6204" s="6"/>
      <c r="CN6204" s="6"/>
      <c r="CO6204" s="6"/>
      <c r="CP6204" s="6"/>
      <c r="CQ6204" s="6"/>
      <c r="CR6204" s="6"/>
      <c r="CS6204" s="6"/>
      <c r="CT6204" s="6"/>
      <c r="CU6204" s="6"/>
      <c r="CV6204" s="6"/>
      <c r="CW6204" s="6"/>
      <c r="CX6204" s="6"/>
      <c r="CY6204" s="6"/>
      <c r="CZ6204" s="6"/>
      <c r="DA6204" s="6"/>
      <c r="DB6204" s="6"/>
      <c r="DC6204" s="6"/>
      <c r="DD6204" s="6"/>
      <c r="DE6204" s="6"/>
      <c r="DF6204" s="6"/>
      <c r="DG6204" s="6"/>
      <c r="DH6204" s="6"/>
      <c r="DI6204" s="6"/>
      <c r="DJ6204" s="6"/>
    </row>
    <row r="6205" spans="15:114" ht="15" customHeight="1" x14ac:dyDescent="0.15"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6"/>
      <c r="BC6205" s="6"/>
      <c r="BD6205" s="6"/>
      <c r="BE6205" s="6"/>
      <c r="BF6205" s="6"/>
      <c r="BG6205" s="6"/>
      <c r="BH6205" s="6"/>
      <c r="BI6205" s="6"/>
      <c r="BJ6205" s="6"/>
      <c r="BK6205" s="6"/>
      <c r="BL6205" s="6"/>
      <c r="BM6205" s="6"/>
      <c r="BN6205" s="6"/>
      <c r="BO6205" s="6"/>
      <c r="BP6205" s="6"/>
      <c r="BQ6205" s="6"/>
      <c r="BR6205" s="6"/>
      <c r="BS6205" s="6"/>
      <c r="BT6205" s="6"/>
      <c r="BU6205" s="6"/>
      <c r="BV6205" s="6"/>
      <c r="BW6205" s="6"/>
      <c r="BX6205" s="6"/>
      <c r="BY6205" s="6"/>
      <c r="BZ6205" s="6"/>
      <c r="CA6205" s="6"/>
      <c r="CB6205" s="6"/>
      <c r="CC6205" s="6"/>
      <c r="CD6205" s="6"/>
      <c r="CE6205" s="6"/>
      <c r="CF6205" s="6"/>
      <c r="CG6205" s="6"/>
      <c r="CH6205" s="6"/>
      <c r="CI6205" s="6"/>
      <c r="CJ6205" s="6"/>
      <c r="CK6205" s="6"/>
      <c r="CL6205" s="6"/>
      <c r="CM6205" s="6"/>
      <c r="CN6205" s="6"/>
      <c r="CO6205" s="6"/>
      <c r="CP6205" s="6"/>
      <c r="CQ6205" s="6"/>
      <c r="CR6205" s="6"/>
      <c r="CS6205" s="6"/>
      <c r="CT6205" s="6"/>
      <c r="CU6205" s="6"/>
      <c r="CV6205" s="6"/>
      <c r="CW6205" s="6"/>
      <c r="CX6205" s="6"/>
      <c r="CY6205" s="6"/>
      <c r="CZ6205" s="6"/>
      <c r="DA6205" s="6"/>
      <c r="DB6205" s="6"/>
      <c r="DC6205" s="6"/>
      <c r="DD6205" s="6"/>
      <c r="DE6205" s="6"/>
      <c r="DF6205" s="6"/>
      <c r="DG6205" s="6"/>
      <c r="DH6205" s="6"/>
      <c r="DI6205" s="6"/>
      <c r="DJ6205" s="6"/>
    </row>
    <row r="6206" spans="15:114" ht="15" customHeight="1" x14ac:dyDescent="0.15"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6"/>
      <c r="BD6206" s="6"/>
      <c r="BE6206" s="6"/>
      <c r="BF6206" s="6"/>
      <c r="BG6206" s="6"/>
      <c r="BH6206" s="6"/>
      <c r="BI6206" s="6"/>
      <c r="BJ6206" s="6"/>
      <c r="BK6206" s="6"/>
      <c r="BL6206" s="6"/>
      <c r="BM6206" s="6"/>
      <c r="BN6206" s="6"/>
      <c r="BO6206" s="6"/>
      <c r="BP6206" s="6"/>
      <c r="BQ6206" s="6"/>
      <c r="BR6206" s="6"/>
      <c r="BS6206" s="6"/>
      <c r="BT6206" s="6"/>
      <c r="BU6206" s="6"/>
      <c r="BV6206" s="6"/>
      <c r="BW6206" s="6"/>
      <c r="BX6206" s="6"/>
      <c r="BY6206" s="6"/>
      <c r="BZ6206" s="6"/>
      <c r="CA6206" s="6"/>
      <c r="CB6206" s="6"/>
      <c r="CC6206" s="6"/>
      <c r="CD6206" s="6"/>
      <c r="CE6206" s="6"/>
      <c r="CF6206" s="6"/>
      <c r="CG6206" s="6"/>
      <c r="CH6206" s="6"/>
      <c r="CI6206" s="6"/>
      <c r="CJ6206" s="6"/>
      <c r="CK6206" s="6"/>
      <c r="CL6206" s="6"/>
      <c r="CM6206" s="6"/>
      <c r="CN6206" s="6"/>
      <c r="CO6206" s="6"/>
      <c r="CP6206" s="6"/>
      <c r="CQ6206" s="6"/>
      <c r="CR6206" s="6"/>
      <c r="CS6206" s="6"/>
      <c r="CT6206" s="6"/>
      <c r="CU6206" s="6"/>
      <c r="CV6206" s="6"/>
      <c r="CW6206" s="6"/>
      <c r="CX6206" s="6"/>
      <c r="CY6206" s="6"/>
      <c r="CZ6206" s="6"/>
      <c r="DA6206" s="6"/>
      <c r="DB6206" s="6"/>
      <c r="DC6206" s="6"/>
      <c r="DD6206" s="6"/>
      <c r="DE6206" s="6"/>
      <c r="DF6206" s="6"/>
      <c r="DG6206" s="6"/>
      <c r="DH6206" s="6"/>
      <c r="DI6206" s="6"/>
      <c r="DJ6206" s="6"/>
    </row>
    <row r="6207" spans="15:114" ht="15" customHeight="1" x14ac:dyDescent="0.15"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6"/>
      <c r="BD6207" s="6"/>
      <c r="BE6207" s="6"/>
      <c r="BF6207" s="6"/>
      <c r="BG6207" s="6"/>
      <c r="BH6207" s="6"/>
      <c r="BI6207" s="6"/>
      <c r="BJ6207" s="6"/>
      <c r="BK6207" s="6"/>
      <c r="BL6207" s="6"/>
      <c r="BM6207" s="6"/>
      <c r="BN6207" s="6"/>
      <c r="BO6207" s="6"/>
      <c r="BP6207" s="6"/>
      <c r="BQ6207" s="6"/>
      <c r="BR6207" s="6"/>
      <c r="BS6207" s="6"/>
      <c r="BT6207" s="6"/>
      <c r="BU6207" s="6"/>
      <c r="BV6207" s="6"/>
      <c r="BW6207" s="6"/>
      <c r="BX6207" s="6"/>
      <c r="BY6207" s="6"/>
      <c r="BZ6207" s="6"/>
      <c r="CA6207" s="6"/>
      <c r="CB6207" s="6"/>
      <c r="CC6207" s="6"/>
      <c r="CD6207" s="6"/>
      <c r="CE6207" s="6"/>
      <c r="CF6207" s="6"/>
      <c r="CG6207" s="6"/>
      <c r="CH6207" s="6"/>
      <c r="CI6207" s="6"/>
      <c r="CJ6207" s="6"/>
      <c r="CK6207" s="6"/>
      <c r="CL6207" s="6"/>
      <c r="CM6207" s="6"/>
      <c r="CN6207" s="6"/>
      <c r="CO6207" s="6"/>
      <c r="CP6207" s="6"/>
      <c r="CQ6207" s="6"/>
      <c r="CR6207" s="6"/>
      <c r="CS6207" s="6"/>
      <c r="CT6207" s="6"/>
      <c r="CU6207" s="6"/>
      <c r="CV6207" s="6"/>
      <c r="CW6207" s="6"/>
      <c r="CX6207" s="6"/>
      <c r="CY6207" s="6"/>
      <c r="CZ6207" s="6"/>
      <c r="DA6207" s="6"/>
      <c r="DB6207" s="6"/>
      <c r="DC6207" s="6"/>
      <c r="DD6207" s="6"/>
      <c r="DE6207" s="6"/>
      <c r="DF6207" s="6"/>
      <c r="DG6207" s="6"/>
      <c r="DH6207" s="6"/>
      <c r="DI6207" s="6"/>
      <c r="DJ6207" s="6"/>
    </row>
    <row r="6208" spans="15:114" ht="15" customHeight="1" x14ac:dyDescent="0.15"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6"/>
      <c r="BC6208" s="6"/>
      <c r="BD6208" s="6"/>
      <c r="BE6208" s="6"/>
      <c r="BF6208" s="6"/>
      <c r="BG6208" s="6"/>
      <c r="BH6208" s="6"/>
      <c r="BI6208" s="6"/>
      <c r="BJ6208" s="6"/>
      <c r="BK6208" s="6"/>
      <c r="BL6208" s="6"/>
      <c r="BM6208" s="6"/>
      <c r="BN6208" s="6"/>
      <c r="BO6208" s="6"/>
      <c r="BP6208" s="6"/>
      <c r="BQ6208" s="6"/>
      <c r="BR6208" s="6"/>
      <c r="BS6208" s="6"/>
      <c r="BT6208" s="6"/>
      <c r="BU6208" s="6"/>
      <c r="BV6208" s="6"/>
      <c r="BW6208" s="6"/>
      <c r="BX6208" s="6"/>
      <c r="BY6208" s="6"/>
      <c r="BZ6208" s="6"/>
      <c r="CA6208" s="6"/>
      <c r="CB6208" s="6"/>
      <c r="CC6208" s="6"/>
      <c r="CD6208" s="6"/>
      <c r="CE6208" s="6"/>
      <c r="CF6208" s="6"/>
      <c r="CG6208" s="6"/>
      <c r="CH6208" s="6"/>
      <c r="CI6208" s="6"/>
      <c r="CJ6208" s="6"/>
      <c r="CK6208" s="6"/>
      <c r="CL6208" s="6"/>
      <c r="CM6208" s="6"/>
      <c r="CN6208" s="6"/>
      <c r="CO6208" s="6"/>
      <c r="CP6208" s="6"/>
      <c r="CQ6208" s="6"/>
      <c r="CR6208" s="6"/>
      <c r="CS6208" s="6"/>
      <c r="CT6208" s="6"/>
      <c r="CU6208" s="6"/>
      <c r="CV6208" s="6"/>
      <c r="CW6208" s="6"/>
      <c r="CX6208" s="6"/>
      <c r="CY6208" s="6"/>
      <c r="CZ6208" s="6"/>
      <c r="DA6208" s="6"/>
      <c r="DB6208" s="6"/>
      <c r="DC6208" s="6"/>
      <c r="DD6208" s="6"/>
      <c r="DE6208" s="6"/>
      <c r="DF6208" s="6"/>
      <c r="DG6208" s="6"/>
      <c r="DH6208" s="6"/>
      <c r="DI6208" s="6"/>
      <c r="DJ6208" s="6"/>
    </row>
    <row r="6209" spans="15:114" ht="15" customHeight="1" x14ac:dyDescent="0.15"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6"/>
      <c r="BC6209" s="6"/>
      <c r="BD6209" s="6"/>
      <c r="BE6209" s="6"/>
      <c r="BF6209" s="6"/>
      <c r="BG6209" s="6"/>
      <c r="BH6209" s="6"/>
      <c r="BI6209" s="6"/>
      <c r="BJ6209" s="6"/>
      <c r="BK6209" s="6"/>
      <c r="BL6209" s="6"/>
      <c r="BM6209" s="6"/>
      <c r="BN6209" s="6"/>
      <c r="BO6209" s="6"/>
      <c r="BP6209" s="6"/>
      <c r="BQ6209" s="6"/>
      <c r="BR6209" s="6"/>
      <c r="BS6209" s="6"/>
      <c r="BT6209" s="6"/>
      <c r="BU6209" s="6"/>
      <c r="BV6209" s="6"/>
      <c r="BW6209" s="6"/>
      <c r="BX6209" s="6"/>
      <c r="BY6209" s="6"/>
      <c r="BZ6209" s="6"/>
      <c r="CA6209" s="6"/>
      <c r="CB6209" s="6"/>
      <c r="CC6209" s="6"/>
      <c r="CD6209" s="6"/>
      <c r="CE6209" s="6"/>
      <c r="CF6209" s="6"/>
      <c r="CG6209" s="6"/>
      <c r="CH6209" s="6"/>
      <c r="CI6209" s="6"/>
      <c r="CJ6209" s="6"/>
      <c r="CK6209" s="6"/>
      <c r="CL6209" s="6"/>
      <c r="CM6209" s="6"/>
      <c r="CN6209" s="6"/>
      <c r="CO6209" s="6"/>
      <c r="CP6209" s="6"/>
      <c r="CQ6209" s="6"/>
      <c r="CR6209" s="6"/>
      <c r="CS6209" s="6"/>
      <c r="CT6209" s="6"/>
      <c r="CU6209" s="6"/>
      <c r="CV6209" s="6"/>
      <c r="CW6209" s="6"/>
      <c r="CX6209" s="6"/>
      <c r="CY6209" s="6"/>
      <c r="CZ6209" s="6"/>
      <c r="DA6209" s="6"/>
      <c r="DB6209" s="6"/>
      <c r="DC6209" s="6"/>
      <c r="DD6209" s="6"/>
      <c r="DE6209" s="6"/>
      <c r="DF6209" s="6"/>
      <c r="DG6209" s="6"/>
      <c r="DH6209" s="6"/>
      <c r="DI6209" s="6"/>
      <c r="DJ6209" s="6"/>
    </row>
    <row r="6210" spans="15:114" ht="15" customHeight="1" x14ac:dyDescent="0.15"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6"/>
      <c r="BD6210" s="6"/>
      <c r="BE6210" s="6"/>
      <c r="BF6210" s="6"/>
      <c r="BG6210" s="6"/>
      <c r="BH6210" s="6"/>
      <c r="BI6210" s="6"/>
      <c r="BJ6210" s="6"/>
      <c r="BK6210" s="6"/>
      <c r="BL6210" s="6"/>
      <c r="BM6210" s="6"/>
      <c r="BN6210" s="6"/>
      <c r="BO6210" s="6"/>
      <c r="BP6210" s="6"/>
      <c r="BQ6210" s="6"/>
      <c r="BR6210" s="6"/>
      <c r="BS6210" s="6"/>
      <c r="BT6210" s="6"/>
      <c r="BU6210" s="6"/>
      <c r="BV6210" s="6"/>
      <c r="BW6210" s="6"/>
      <c r="BX6210" s="6"/>
      <c r="BY6210" s="6"/>
      <c r="BZ6210" s="6"/>
      <c r="CA6210" s="6"/>
      <c r="CB6210" s="6"/>
      <c r="CC6210" s="6"/>
      <c r="CD6210" s="6"/>
      <c r="CE6210" s="6"/>
      <c r="CF6210" s="6"/>
      <c r="CG6210" s="6"/>
      <c r="CH6210" s="6"/>
      <c r="CI6210" s="6"/>
      <c r="CJ6210" s="6"/>
      <c r="CK6210" s="6"/>
      <c r="CL6210" s="6"/>
      <c r="CM6210" s="6"/>
      <c r="CN6210" s="6"/>
      <c r="CO6210" s="6"/>
      <c r="CP6210" s="6"/>
      <c r="CQ6210" s="6"/>
      <c r="CR6210" s="6"/>
      <c r="CS6210" s="6"/>
      <c r="CT6210" s="6"/>
      <c r="CU6210" s="6"/>
      <c r="CV6210" s="6"/>
      <c r="CW6210" s="6"/>
      <c r="CX6210" s="6"/>
      <c r="CY6210" s="6"/>
      <c r="CZ6210" s="6"/>
      <c r="DA6210" s="6"/>
      <c r="DB6210" s="6"/>
      <c r="DC6210" s="6"/>
      <c r="DD6210" s="6"/>
      <c r="DE6210" s="6"/>
      <c r="DF6210" s="6"/>
      <c r="DG6210" s="6"/>
      <c r="DH6210" s="6"/>
      <c r="DI6210" s="6"/>
      <c r="DJ6210" s="6"/>
    </row>
    <row r="6211" spans="15:114" ht="15" customHeight="1" x14ac:dyDescent="0.15"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6"/>
      <c r="BD6211" s="6"/>
      <c r="BE6211" s="6"/>
      <c r="BF6211" s="6"/>
      <c r="BG6211" s="6"/>
      <c r="BH6211" s="6"/>
      <c r="BI6211" s="6"/>
      <c r="BJ6211" s="6"/>
      <c r="BK6211" s="6"/>
      <c r="BL6211" s="6"/>
      <c r="BM6211" s="6"/>
      <c r="BN6211" s="6"/>
      <c r="BO6211" s="6"/>
      <c r="BP6211" s="6"/>
      <c r="BQ6211" s="6"/>
      <c r="BR6211" s="6"/>
      <c r="BS6211" s="6"/>
      <c r="BT6211" s="6"/>
      <c r="BU6211" s="6"/>
      <c r="BV6211" s="6"/>
      <c r="BW6211" s="6"/>
      <c r="BX6211" s="6"/>
      <c r="BY6211" s="6"/>
      <c r="BZ6211" s="6"/>
      <c r="CA6211" s="6"/>
      <c r="CB6211" s="6"/>
      <c r="CC6211" s="6"/>
      <c r="CD6211" s="6"/>
      <c r="CE6211" s="6"/>
      <c r="CF6211" s="6"/>
      <c r="CG6211" s="6"/>
      <c r="CH6211" s="6"/>
      <c r="CI6211" s="6"/>
      <c r="CJ6211" s="6"/>
      <c r="CK6211" s="6"/>
      <c r="CL6211" s="6"/>
      <c r="CM6211" s="6"/>
      <c r="CN6211" s="6"/>
      <c r="CO6211" s="6"/>
      <c r="CP6211" s="6"/>
      <c r="CQ6211" s="6"/>
      <c r="CR6211" s="6"/>
      <c r="CS6211" s="6"/>
      <c r="CT6211" s="6"/>
      <c r="CU6211" s="6"/>
      <c r="CV6211" s="6"/>
      <c r="CW6211" s="6"/>
      <c r="CX6211" s="6"/>
      <c r="CY6211" s="6"/>
      <c r="CZ6211" s="6"/>
      <c r="DA6211" s="6"/>
      <c r="DB6211" s="6"/>
      <c r="DC6211" s="6"/>
      <c r="DD6211" s="6"/>
      <c r="DE6211" s="6"/>
      <c r="DF6211" s="6"/>
      <c r="DG6211" s="6"/>
      <c r="DH6211" s="6"/>
      <c r="DI6211" s="6"/>
      <c r="DJ6211" s="6"/>
    </row>
    <row r="6212" spans="15:114" ht="15" customHeight="1" x14ac:dyDescent="0.15"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  <c r="BB6212" s="6"/>
      <c r="BC6212" s="6"/>
      <c r="BD6212" s="6"/>
      <c r="BE6212" s="6"/>
      <c r="BF6212" s="6"/>
      <c r="BG6212" s="6"/>
      <c r="BH6212" s="6"/>
      <c r="BI6212" s="6"/>
      <c r="BJ6212" s="6"/>
      <c r="BK6212" s="6"/>
      <c r="BL6212" s="6"/>
      <c r="BM6212" s="6"/>
      <c r="BN6212" s="6"/>
      <c r="BO6212" s="6"/>
      <c r="BP6212" s="6"/>
      <c r="BQ6212" s="6"/>
      <c r="BR6212" s="6"/>
      <c r="BS6212" s="6"/>
      <c r="BT6212" s="6"/>
      <c r="BU6212" s="6"/>
      <c r="BV6212" s="6"/>
      <c r="BW6212" s="6"/>
      <c r="BX6212" s="6"/>
      <c r="BY6212" s="6"/>
      <c r="BZ6212" s="6"/>
      <c r="CA6212" s="6"/>
      <c r="CB6212" s="6"/>
      <c r="CC6212" s="6"/>
      <c r="CD6212" s="6"/>
      <c r="CE6212" s="6"/>
      <c r="CF6212" s="6"/>
      <c r="CG6212" s="6"/>
      <c r="CH6212" s="6"/>
      <c r="CI6212" s="6"/>
      <c r="CJ6212" s="6"/>
      <c r="CK6212" s="6"/>
      <c r="CL6212" s="6"/>
      <c r="CM6212" s="6"/>
      <c r="CN6212" s="6"/>
      <c r="CO6212" s="6"/>
      <c r="CP6212" s="6"/>
      <c r="CQ6212" s="6"/>
      <c r="CR6212" s="6"/>
      <c r="CS6212" s="6"/>
      <c r="CT6212" s="6"/>
      <c r="CU6212" s="6"/>
      <c r="CV6212" s="6"/>
      <c r="CW6212" s="6"/>
      <c r="CX6212" s="6"/>
      <c r="CY6212" s="6"/>
      <c r="CZ6212" s="6"/>
      <c r="DA6212" s="6"/>
      <c r="DB6212" s="6"/>
      <c r="DC6212" s="6"/>
      <c r="DD6212" s="6"/>
      <c r="DE6212" s="6"/>
      <c r="DF6212" s="6"/>
      <c r="DG6212" s="6"/>
      <c r="DH6212" s="6"/>
      <c r="DI6212" s="6"/>
      <c r="DJ6212" s="6"/>
    </row>
    <row r="6213" spans="15:114" ht="15" customHeight="1" x14ac:dyDescent="0.15"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6"/>
      <c r="BC6213" s="6"/>
      <c r="BD6213" s="6"/>
      <c r="BE6213" s="6"/>
      <c r="BF6213" s="6"/>
      <c r="BG6213" s="6"/>
      <c r="BH6213" s="6"/>
      <c r="BI6213" s="6"/>
      <c r="BJ6213" s="6"/>
      <c r="BK6213" s="6"/>
      <c r="BL6213" s="6"/>
      <c r="BM6213" s="6"/>
      <c r="BN6213" s="6"/>
      <c r="BO6213" s="6"/>
      <c r="BP6213" s="6"/>
      <c r="BQ6213" s="6"/>
      <c r="BR6213" s="6"/>
      <c r="BS6213" s="6"/>
      <c r="BT6213" s="6"/>
      <c r="BU6213" s="6"/>
      <c r="BV6213" s="6"/>
      <c r="BW6213" s="6"/>
      <c r="BX6213" s="6"/>
      <c r="BY6213" s="6"/>
      <c r="BZ6213" s="6"/>
      <c r="CA6213" s="6"/>
      <c r="CB6213" s="6"/>
      <c r="CC6213" s="6"/>
      <c r="CD6213" s="6"/>
      <c r="CE6213" s="6"/>
      <c r="CF6213" s="6"/>
      <c r="CG6213" s="6"/>
      <c r="CH6213" s="6"/>
      <c r="CI6213" s="6"/>
      <c r="CJ6213" s="6"/>
      <c r="CK6213" s="6"/>
      <c r="CL6213" s="6"/>
      <c r="CM6213" s="6"/>
      <c r="CN6213" s="6"/>
      <c r="CO6213" s="6"/>
      <c r="CP6213" s="6"/>
      <c r="CQ6213" s="6"/>
      <c r="CR6213" s="6"/>
      <c r="CS6213" s="6"/>
      <c r="CT6213" s="6"/>
      <c r="CU6213" s="6"/>
      <c r="CV6213" s="6"/>
      <c r="CW6213" s="6"/>
      <c r="CX6213" s="6"/>
      <c r="CY6213" s="6"/>
      <c r="CZ6213" s="6"/>
      <c r="DA6213" s="6"/>
      <c r="DB6213" s="6"/>
      <c r="DC6213" s="6"/>
      <c r="DD6213" s="6"/>
      <c r="DE6213" s="6"/>
      <c r="DF6213" s="6"/>
      <c r="DG6213" s="6"/>
      <c r="DH6213" s="6"/>
      <c r="DI6213" s="6"/>
      <c r="DJ6213" s="6"/>
    </row>
    <row r="6214" spans="15:114" ht="15" customHeight="1" x14ac:dyDescent="0.15"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  <c r="BB6214" s="6"/>
      <c r="BC6214" s="6"/>
      <c r="BD6214" s="6"/>
      <c r="BE6214" s="6"/>
      <c r="BF6214" s="6"/>
      <c r="BG6214" s="6"/>
      <c r="BH6214" s="6"/>
      <c r="BI6214" s="6"/>
      <c r="BJ6214" s="6"/>
      <c r="BK6214" s="6"/>
      <c r="BL6214" s="6"/>
      <c r="BM6214" s="6"/>
      <c r="BN6214" s="6"/>
      <c r="BO6214" s="6"/>
      <c r="BP6214" s="6"/>
      <c r="BQ6214" s="6"/>
      <c r="BR6214" s="6"/>
      <c r="BS6214" s="6"/>
      <c r="BT6214" s="6"/>
      <c r="BU6214" s="6"/>
      <c r="BV6214" s="6"/>
      <c r="BW6214" s="6"/>
      <c r="BX6214" s="6"/>
      <c r="BY6214" s="6"/>
      <c r="BZ6214" s="6"/>
      <c r="CA6214" s="6"/>
      <c r="CB6214" s="6"/>
      <c r="CC6214" s="6"/>
      <c r="CD6214" s="6"/>
      <c r="CE6214" s="6"/>
      <c r="CF6214" s="6"/>
      <c r="CG6214" s="6"/>
      <c r="CH6214" s="6"/>
      <c r="CI6214" s="6"/>
      <c r="CJ6214" s="6"/>
      <c r="CK6214" s="6"/>
      <c r="CL6214" s="6"/>
      <c r="CM6214" s="6"/>
      <c r="CN6214" s="6"/>
      <c r="CO6214" s="6"/>
      <c r="CP6214" s="6"/>
      <c r="CQ6214" s="6"/>
      <c r="CR6214" s="6"/>
      <c r="CS6214" s="6"/>
      <c r="CT6214" s="6"/>
      <c r="CU6214" s="6"/>
      <c r="CV6214" s="6"/>
      <c r="CW6214" s="6"/>
      <c r="CX6214" s="6"/>
      <c r="CY6214" s="6"/>
      <c r="CZ6214" s="6"/>
      <c r="DA6214" s="6"/>
      <c r="DB6214" s="6"/>
      <c r="DC6214" s="6"/>
      <c r="DD6214" s="6"/>
      <c r="DE6214" s="6"/>
      <c r="DF6214" s="6"/>
      <c r="DG6214" s="6"/>
      <c r="DH6214" s="6"/>
      <c r="DI6214" s="6"/>
      <c r="DJ6214" s="6"/>
    </row>
    <row r="6215" spans="15:114" ht="15" customHeight="1" x14ac:dyDescent="0.15"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6"/>
      <c r="BC6215" s="6"/>
      <c r="BD6215" s="6"/>
      <c r="BE6215" s="6"/>
      <c r="BF6215" s="6"/>
      <c r="BG6215" s="6"/>
      <c r="BH6215" s="6"/>
      <c r="BI6215" s="6"/>
      <c r="BJ6215" s="6"/>
      <c r="BK6215" s="6"/>
      <c r="BL6215" s="6"/>
      <c r="BM6215" s="6"/>
      <c r="BN6215" s="6"/>
      <c r="BO6215" s="6"/>
      <c r="BP6215" s="6"/>
      <c r="BQ6215" s="6"/>
      <c r="BR6215" s="6"/>
      <c r="BS6215" s="6"/>
      <c r="BT6215" s="6"/>
      <c r="BU6215" s="6"/>
      <c r="BV6215" s="6"/>
      <c r="BW6215" s="6"/>
      <c r="BX6215" s="6"/>
      <c r="BY6215" s="6"/>
      <c r="BZ6215" s="6"/>
      <c r="CA6215" s="6"/>
      <c r="CB6215" s="6"/>
      <c r="CC6215" s="6"/>
      <c r="CD6215" s="6"/>
      <c r="CE6215" s="6"/>
      <c r="CF6215" s="6"/>
      <c r="CG6215" s="6"/>
      <c r="CH6215" s="6"/>
      <c r="CI6215" s="6"/>
      <c r="CJ6215" s="6"/>
      <c r="CK6215" s="6"/>
      <c r="CL6215" s="6"/>
      <c r="CM6215" s="6"/>
      <c r="CN6215" s="6"/>
      <c r="CO6215" s="6"/>
      <c r="CP6215" s="6"/>
      <c r="CQ6215" s="6"/>
      <c r="CR6215" s="6"/>
      <c r="CS6215" s="6"/>
      <c r="CT6215" s="6"/>
      <c r="CU6215" s="6"/>
      <c r="CV6215" s="6"/>
      <c r="CW6215" s="6"/>
      <c r="CX6215" s="6"/>
      <c r="CY6215" s="6"/>
      <c r="CZ6215" s="6"/>
      <c r="DA6215" s="6"/>
      <c r="DB6215" s="6"/>
      <c r="DC6215" s="6"/>
      <c r="DD6215" s="6"/>
      <c r="DE6215" s="6"/>
      <c r="DF6215" s="6"/>
      <c r="DG6215" s="6"/>
      <c r="DH6215" s="6"/>
      <c r="DI6215" s="6"/>
      <c r="DJ6215" s="6"/>
    </row>
    <row r="6216" spans="15:114" ht="15" customHeight="1" x14ac:dyDescent="0.15"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  <c r="BB6216" s="6"/>
      <c r="BC6216" s="6"/>
      <c r="BD6216" s="6"/>
      <c r="BE6216" s="6"/>
      <c r="BF6216" s="6"/>
      <c r="BG6216" s="6"/>
      <c r="BH6216" s="6"/>
      <c r="BI6216" s="6"/>
      <c r="BJ6216" s="6"/>
      <c r="BK6216" s="6"/>
      <c r="BL6216" s="6"/>
      <c r="BM6216" s="6"/>
      <c r="BN6216" s="6"/>
      <c r="BO6216" s="6"/>
      <c r="BP6216" s="6"/>
      <c r="BQ6216" s="6"/>
      <c r="BR6216" s="6"/>
      <c r="BS6216" s="6"/>
      <c r="BT6216" s="6"/>
      <c r="BU6216" s="6"/>
      <c r="BV6216" s="6"/>
      <c r="BW6216" s="6"/>
      <c r="BX6216" s="6"/>
      <c r="BY6216" s="6"/>
      <c r="BZ6216" s="6"/>
      <c r="CA6216" s="6"/>
      <c r="CB6216" s="6"/>
      <c r="CC6216" s="6"/>
      <c r="CD6216" s="6"/>
      <c r="CE6216" s="6"/>
      <c r="CF6216" s="6"/>
      <c r="CG6216" s="6"/>
      <c r="CH6216" s="6"/>
      <c r="CI6216" s="6"/>
      <c r="CJ6216" s="6"/>
      <c r="CK6216" s="6"/>
      <c r="CL6216" s="6"/>
      <c r="CM6216" s="6"/>
      <c r="CN6216" s="6"/>
      <c r="CO6216" s="6"/>
      <c r="CP6216" s="6"/>
      <c r="CQ6216" s="6"/>
      <c r="CR6216" s="6"/>
      <c r="CS6216" s="6"/>
      <c r="CT6216" s="6"/>
      <c r="CU6216" s="6"/>
      <c r="CV6216" s="6"/>
      <c r="CW6216" s="6"/>
      <c r="CX6216" s="6"/>
      <c r="CY6216" s="6"/>
      <c r="CZ6216" s="6"/>
      <c r="DA6216" s="6"/>
      <c r="DB6216" s="6"/>
      <c r="DC6216" s="6"/>
      <c r="DD6216" s="6"/>
      <c r="DE6216" s="6"/>
      <c r="DF6216" s="6"/>
      <c r="DG6216" s="6"/>
      <c r="DH6216" s="6"/>
      <c r="DI6216" s="6"/>
      <c r="DJ6216" s="6"/>
    </row>
    <row r="6217" spans="15:114" ht="15" customHeight="1" x14ac:dyDescent="0.15"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  <c r="BB6217" s="6"/>
      <c r="BC6217" s="6"/>
      <c r="BD6217" s="6"/>
      <c r="BE6217" s="6"/>
      <c r="BF6217" s="6"/>
      <c r="BG6217" s="6"/>
      <c r="BH6217" s="6"/>
      <c r="BI6217" s="6"/>
      <c r="BJ6217" s="6"/>
      <c r="BK6217" s="6"/>
      <c r="BL6217" s="6"/>
      <c r="BM6217" s="6"/>
      <c r="BN6217" s="6"/>
      <c r="BO6217" s="6"/>
      <c r="BP6217" s="6"/>
      <c r="BQ6217" s="6"/>
      <c r="BR6217" s="6"/>
      <c r="BS6217" s="6"/>
      <c r="BT6217" s="6"/>
      <c r="BU6217" s="6"/>
      <c r="BV6217" s="6"/>
      <c r="BW6217" s="6"/>
      <c r="BX6217" s="6"/>
      <c r="BY6217" s="6"/>
      <c r="BZ6217" s="6"/>
      <c r="CA6217" s="6"/>
      <c r="CB6217" s="6"/>
      <c r="CC6217" s="6"/>
      <c r="CD6217" s="6"/>
      <c r="CE6217" s="6"/>
      <c r="CF6217" s="6"/>
      <c r="CG6217" s="6"/>
      <c r="CH6217" s="6"/>
      <c r="CI6217" s="6"/>
      <c r="CJ6217" s="6"/>
      <c r="CK6217" s="6"/>
      <c r="CL6217" s="6"/>
      <c r="CM6217" s="6"/>
      <c r="CN6217" s="6"/>
      <c r="CO6217" s="6"/>
      <c r="CP6217" s="6"/>
      <c r="CQ6217" s="6"/>
      <c r="CR6217" s="6"/>
      <c r="CS6217" s="6"/>
      <c r="CT6217" s="6"/>
      <c r="CU6217" s="6"/>
      <c r="CV6217" s="6"/>
      <c r="CW6217" s="6"/>
      <c r="CX6217" s="6"/>
      <c r="CY6217" s="6"/>
      <c r="CZ6217" s="6"/>
      <c r="DA6217" s="6"/>
      <c r="DB6217" s="6"/>
      <c r="DC6217" s="6"/>
      <c r="DD6217" s="6"/>
      <c r="DE6217" s="6"/>
      <c r="DF6217" s="6"/>
      <c r="DG6217" s="6"/>
      <c r="DH6217" s="6"/>
      <c r="DI6217" s="6"/>
      <c r="DJ6217" s="6"/>
    </row>
    <row r="6218" spans="15:114" ht="15" customHeight="1" x14ac:dyDescent="0.15"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  <c r="BB6218" s="6"/>
      <c r="BC6218" s="6"/>
      <c r="BD6218" s="6"/>
      <c r="BE6218" s="6"/>
      <c r="BF6218" s="6"/>
      <c r="BG6218" s="6"/>
      <c r="BH6218" s="6"/>
      <c r="BI6218" s="6"/>
      <c r="BJ6218" s="6"/>
      <c r="BK6218" s="6"/>
      <c r="BL6218" s="6"/>
      <c r="BM6218" s="6"/>
      <c r="BN6218" s="6"/>
      <c r="BO6218" s="6"/>
      <c r="BP6218" s="6"/>
      <c r="BQ6218" s="6"/>
      <c r="BR6218" s="6"/>
      <c r="BS6218" s="6"/>
      <c r="BT6218" s="6"/>
      <c r="BU6218" s="6"/>
      <c r="BV6218" s="6"/>
      <c r="BW6218" s="6"/>
      <c r="BX6218" s="6"/>
      <c r="BY6218" s="6"/>
      <c r="BZ6218" s="6"/>
      <c r="CA6218" s="6"/>
      <c r="CB6218" s="6"/>
      <c r="CC6218" s="6"/>
      <c r="CD6218" s="6"/>
      <c r="CE6218" s="6"/>
      <c r="CF6218" s="6"/>
      <c r="CG6218" s="6"/>
      <c r="CH6218" s="6"/>
      <c r="CI6218" s="6"/>
      <c r="CJ6218" s="6"/>
      <c r="CK6218" s="6"/>
      <c r="CL6218" s="6"/>
      <c r="CM6218" s="6"/>
      <c r="CN6218" s="6"/>
      <c r="CO6218" s="6"/>
      <c r="CP6218" s="6"/>
      <c r="CQ6218" s="6"/>
      <c r="CR6218" s="6"/>
      <c r="CS6218" s="6"/>
      <c r="CT6218" s="6"/>
      <c r="CU6218" s="6"/>
      <c r="CV6218" s="6"/>
      <c r="CW6218" s="6"/>
      <c r="CX6218" s="6"/>
      <c r="CY6218" s="6"/>
      <c r="CZ6218" s="6"/>
      <c r="DA6218" s="6"/>
      <c r="DB6218" s="6"/>
      <c r="DC6218" s="6"/>
      <c r="DD6218" s="6"/>
      <c r="DE6218" s="6"/>
      <c r="DF6218" s="6"/>
      <c r="DG6218" s="6"/>
      <c r="DH6218" s="6"/>
      <c r="DI6218" s="6"/>
      <c r="DJ6218" s="6"/>
    </row>
    <row r="6219" spans="15:114" ht="15" customHeight="1" x14ac:dyDescent="0.15"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6"/>
      <c r="BC6219" s="6"/>
      <c r="BD6219" s="6"/>
      <c r="BE6219" s="6"/>
      <c r="BF6219" s="6"/>
      <c r="BG6219" s="6"/>
      <c r="BH6219" s="6"/>
      <c r="BI6219" s="6"/>
      <c r="BJ6219" s="6"/>
      <c r="BK6219" s="6"/>
      <c r="BL6219" s="6"/>
      <c r="BM6219" s="6"/>
      <c r="BN6219" s="6"/>
      <c r="BO6219" s="6"/>
      <c r="BP6219" s="6"/>
      <c r="BQ6219" s="6"/>
      <c r="BR6219" s="6"/>
      <c r="BS6219" s="6"/>
      <c r="BT6219" s="6"/>
      <c r="BU6219" s="6"/>
      <c r="BV6219" s="6"/>
      <c r="BW6219" s="6"/>
      <c r="BX6219" s="6"/>
      <c r="BY6219" s="6"/>
      <c r="BZ6219" s="6"/>
      <c r="CA6219" s="6"/>
      <c r="CB6219" s="6"/>
      <c r="CC6219" s="6"/>
      <c r="CD6219" s="6"/>
      <c r="CE6219" s="6"/>
      <c r="CF6219" s="6"/>
      <c r="CG6219" s="6"/>
      <c r="CH6219" s="6"/>
      <c r="CI6219" s="6"/>
      <c r="CJ6219" s="6"/>
      <c r="CK6219" s="6"/>
      <c r="CL6219" s="6"/>
      <c r="CM6219" s="6"/>
      <c r="CN6219" s="6"/>
      <c r="CO6219" s="6"/>
      <c r="CP6219" s="6"/>
      <c r="CQ6219" s="6"/>
      <c r="CR6219" s="6"/>
      <c r="CS6219" s="6"/>
      <c r="CT6219" s="6"/>
      <c r="CU6219" s="6"/>
      <c r="CV6219" s="6"/>
      <c r="CW6219" s="6"/>
      <c r="CX6219" s="6"/>
      <c r="CY6219" s="6"/>
      <c r="CZ6219" s="6"/>
      <c r="DA6219" s="6"/>
      <c r="DB6219" s="6"/>
      <c r="DC6219" s="6"/>
      <c r="DD6219" s="6"/>
      <c r="DE6219" s="6"/>
      <c r="DF6219" s="6"/>
      <c r="DG6219" s="6"/>
      <c r="DH6219" s="6"/>
      <c r="DI6219" s="6"/>
      <c r="DJ6219" s="6"/>
    </row>
    <row r="6220" spans="15:114" ht="15" customHeight="1" x14ac:dyDescent="0.15"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  <c r="BB6220" s="6"/>
      <c r="BC6220" s="6"/>
      <c r="BD6220" s="6"/>
      <c r="BE6220" s="6"/>
      <c r="BF6220" s="6"/>
      <c r="BG6220" s="6"/>
      <c r="BH6220" s="6"/>
      <c r="BI6220" s="6"/>
      <c r="BJ6220" s="6"/>
      <c r="BK6220" s="6"/>
      <c r="BL6220" s="6"/>
      <c r="BM6220" s="6"/>
      <c r="BN6220" s="6"/>
      <c r="BO6220" s="6"/>
      <c r="BP6220" s="6"/>
      <c r="BQ6220" s="6"/>
      <c r="BR6220" s="6"/>
      <c r="BS6220" s="6"/>
      <c r="BT6220" s="6"/>
      <c r="BU6220" s="6"/>
      <c r="BV6220" s="6"/>
      <c r="BW6220" s="6"/>
      <c r="BX6220" s="6"/>
      <c r="BY6220" s="6"/>
      <c r="BZ6220" s="6"/>
      <c r="CA6220" s="6"/>
      <c r="CB6220" s="6"/>
      <c r="CC6220" s="6"/>
      <c r="CD6220" s="6"/>
      <c r="CE6220" s="6"/>
      <c r="CF6220" s="6"/>
      <c r="CG6220" s="6"/>
      <c r="CH6220" s="6"/>
      <c r="CI6220" s="6"/>
      <c r="CJ6220" s="6"/>
      <c r="CK6220" s="6"/>
      <c r="CL6220" s="6"/>
      <c r="CM6220" s="6"/>
      <c r="CN6220" s="6"/>
      <c r="CO6220" s="6"/>
      <c r="CP6220" s="6"/>
      <c r="CQ6220" s="6"/>
      <c r="CR6220" s="6"/>
      <c r="CS6220" s="6"/>
      <c r="CT6220" s="6"/>
      <c r="CU6220" s="6"/>
      <c r="CV6220" s="6"/>
      <c r="CW6220" s="6"/>
      <c r="CX6220" s="6"/>
      <c r="CY6220" s="6"/>
      <c r="CZ6220" s="6"/>
      <c r="DA6220" s="6"/>
      <c r="DB6220" s="6"/>
      <c r="DC6220" s="6"/>
      <c r="DD6220" s="6"/>
      <c r="DE6220" s="6"/>
      <c r="DF6220" s="6"/>
      <c r="DG6220" s="6"/>
      <c r="DH6220" s="6"/>
      <c r="DI6220" s="6"/>
      <c r="DJ6220" s="6"/>
    </row>
    <row r="6221" spans="15:114" ht="15" customHeight="1" x14ac:dyDescent="0.15"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  <c r="BB6221" s="6"/>
      <c r="BC6221" s="6"/>
      <c r="BD6221" s="6"/>
      <c r="BE6221" s="6"/>
      <c r="BF6221" s="6"/>
      <c r="BG6221" s="6"/>
      <c r="BH6221" s="6"/>
      <c r="BI6221" s="6"/>
      <c r="BJ6221" s="6"/>
      <c r="BK6221" s="6"/>
      <c r="BL6221" s="6"/>
      <c r="BM6221" s="6"/>
      <c r="BN6221" s="6"/>
      <c r="BO6221" s="6"/>
      <c r="BP6221" s="6"/>
      <c r="BQ6221" s="6"/>
      <c r="BR6221" s="6"/>
      <c r="BS6221" s="6"/>
      <c r="BT6221" s="6"/>
      <c r="BU6221" s="6"/>
      <c r="BV6221" s="6"/>
      <c r="BW6221" s="6"/>
      <c r="BX6221" s="6"/>
      <c r="BY6221" s="6"/>
      <c r="BZ6221" s="6"/>
      <c r="CA6221" s="6"/>
      <c r="CB6221" s="6"/>
      <c r="CC6221" s="6"/>
      <c r="CD6221" s="6"/>
      <c r="CE6221" s="6"/>
      <c r="CF6221" s="6"/>
      <c r="CG6221" s="6"/>
      <c r="CH6221" s="6"/>
      <c r="CI6221" s="6"/>
      <c r="CJ6221" s="6"/>
      <c r="CK6221" s="6"/>
      <c r="CL6221" s="6"/>
      <c r="CM6221" s="6"/>
      <c r="CN6221" s="6"/>
      <c r="CO6221" s="6"/>
      <c r="CP6221" s="6"/>
      <c r="CQ6221" s="6"/>
      <c r="CR6221" s="6"/>
      <c r="CS6221" s="6"/>
      <c r="CT6221" s="6"/>
      <c r="CU6221" s="6"/>
      <c r="CV6221" s="6"/>
      <c r="CW6221" s="6"/>
      <c r="CX6221" s="6"/>
      <c r="CY6221" s="6"/>
      <c r="CZ6221" s="6"/>
      <c r="DA6221" s="6"/>
      <c r="DB6221" s="6"/>
      <c r="DC6221" s="6"/>
      <c r="DD6221" s="6"/>
      <c r="DE6221" s="6"/>
      <c r="DF6221" s="6"/>
      <c r="DG6221" s="6"/>
      <c r="DH6221" s="6"/>
      <c r="DI6221" s="6"/>
      <c r="DJ6221" s="6"/>
    </row>
    <row r="6222" spans="15:114" ht="15" customHeight="1" x14ac:dyDescent="0.15"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  <c r="BB6222" s="6"/>
      <c r="BC6222" s="6"/>
      <c r="BD6222" s="6"/>
      <c r="BE6222" s="6"/>
      <c r="BF6222" s="6"/>
      <c r="BG6222" s="6"/>
      <c r="BH6222" s="6"/>
      <c r="BI6222" s="6"/>
      <c r="BJ6222" s="6"/>
      <c r="BK6222" s="6"/>
      <c r="BL6222" s="6"/>
      <c r="BM6222" s="6"/>
      <c r="BN6222" s="6"/>
      <c r="BO6222" s="6"/>
      <c r="BP6222" s="6"/>
      <c r="BQ6222" s="6"/>
      <c r="BR6222" s="6"/>
      <c r="BS6222" s="6"/>
      <c r="BT6222" s="6"/>
      <c r="BU6222" s="6"/>
      <c r="BV6222" s="6"/>
      <c r="BW6222" s="6"/>
      <c r="BX6222" s="6"/>
      <c r="BY6222" s="6"/>
      <c r="BZ6222" s="6"/>
      <c r="CA6222" s="6"/>
      <c r="CB6222" s="6"/>
      <c r="CC6222" s="6"/>
      <c r="CD6222" s="6"/>
      <c r="CE6222" s="6"/>
      <c r="CF6222" s="6"/>
      <c r="CG6222" s="6"/>
      <c r="CH6222" s="6"/>
      <c r="CI6222" s="6"/>
      <c r="CJ6222" s="6"/>
      <c r="CK6222" s="6"/>
      <c r="CL6222" s="6"/>
      <c r="CM6222" s="6"/>
      <c r="CN6222" s="6"/>
      <c r="CO6222" s="6"/>
      <c r="CP6222" s="6"/>
      <c r="CQ6222" s="6"/>
      <c r="CR6222" s="6"/>
      <c r="CS6222" s="6"/>
      <c r="CT6222" s="6"/>
      <c r="CU6222" s="6"/>
      <c r="CV6222" s="6"/>
      <c r="CW6222" s="6"/>
      <c r="CX6222" s="6"/>
      <c r="CY6222" s="6"/>
      <c r="CZ6222" s="6"/>
      <c r="DA6222" s="6"/>
      <c r="DB6222" s="6"/>
      <c r="DC6222" s="6"/>
      <c r="DD6222" s="6"/>
      <c r="DE6222" s="6"/>
      <c r="DF6222" s="6"/>
      <c r="DG6222" s="6"/>
      <c r="DH6222" s="6"/>
      <c r="DI6222" s="6"/>
      <c r="DJ6222" s="6"/>
    </row>
    <row r="6223" spans="15:114" ht="15" customHeight="1" x14ac:dyDescent="0.15"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  <c r="BB6223" s="6"/>
      <c r="BC6223" s="6"/>
      <c r="BD6223" s="6"/>
      <c r="BE6223" s="6"/>
      <c r="BF6223" s="6"/>
      <c r="BG6223" s="6"/>
      <c r="BH6223" s="6"/>
      <c r="BI6223" s="6"/>
      <c r="BJ6223" s="6"/>
      <c r="BK6223" s="6"/>
      <c r="BL6223" s="6"/>
      <c r="BM6223" s="6"/>
      <c r="BN6223" s="6"/>
      <c r="BO6223" s="6"/>
      <c r="BP6223" s="6"/>
      <c r="BQ6223" s="6"/>
      <c r="BR6223" s="6"/>
      <c r="BS6223" s="6"/>
      <c r="BT6223" s="6"/>
      <c r="BU6223" s="6"/>
      <c r="BV6223" s="6"/>
      <c r="BW6223" s="6"/>
      <c r="BX6223" s="6"/>
      <c r="BY6223" s="6"/>
      <c r="BZ6223" s="6"/>
      <c r="CA6223" s="6"/>
      <c r="CB6223" s="6"/>
      <c r="CC6223" s="6"/>
      <c r="CD6223" s="6"/>
      <c r="CE6223" s="6"/>
      <c r="CF6223" s="6"/>
      <c r="CG6223" s="6"/>
      <c r="CH6223" s="6"/>
      <c r="CI6223" s="6"/>
      <c r="CJ6223" s="6"/>
      <c r="CK6223" s="6"/>
      <c r="CL6223" s="6"/>
      <c r="CM6223" s="6"/>
      <c r="CN6223" s="6"/>
      <c r="CO6223" s="6"/>
      <c r="CP6223" s="6"/>
      <c r="CQ6223" s="6"/>
      <c r="CR6223" s="6"/>
      <c r="CS6223" s="6"/>
      <c r="CT6223" s="6"/>
      <c r="CU6223" s="6"/>
      <c r="CV6223" s="6"/>
      <c r="CW6223" s="6"/>
      <c r="CX6223" s="6"/>
      <c r="CY6223" s="6"/>
      <c r="CZ6223" s="6"/>
      <c r="DA6223" s="6"/>
      <c r="DB6223" s="6"/>
      <c r="DC6223" s="6"/>
      <c r="DD6223" s="6"/>
      <c r="DE6223" s="6"/>
      <c r="DF6223" s="6"/>
      <c r="DG6223" s="6"/>
      <c r="DH6223" s="6"/>
      <c r="DI6223" s="6"/>
      <c r="DJ6223" s="6"/>
    </row>
    <row r="6224" spans="15:114" ht="15" customHeight="1" x14ac:dyDescent="0.15"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  <c r="BB6224" s="6"/>
      <c r="BC6224" s="6"/>
      <c r="BD6224" s="6"/>
      <c r="BE6224" s="6"/>
      <c r="BF6224" s="6"/>
      <c r="BG6224" s="6"/>
      <c r="BH6224" s="6"/>
      <c r="BI6224" s="6"/>
      <c r="BJ6224" s="6"/>
      <c r="BK6224" s="6"/>
      <c r="BL6224" s="6"/>
      <c r="BM6224" s="6"/>
      <c r="BN6224" s="6"/>
      <c r="BO6224" s="6"/>
      <c r="BP6224" s="6"/>
      <c r="BQ6224" s="6"/>
      <c r="BR6224" s="6"/>
      <c r="BS6224" s="6"/>
      <c r="BT6224" s="6"/>
      <c r="BU6224" s="6"/>
      <c r="BV6224" s="6"/>
      <c r="BW6224" s="6"/>
      <c r="BX6224" s="6"/>
      <c r="BY6224" s="6"/>
      <c r="BZ6224" s="6"/>
      <c r="CA6224" s="6"/>
      <c r="CB6224" s="6"/>
      <c r="CC6224" s="6"/>
      <c r="CD6224" s="6"/>
      <c r="CE6224" s="6"/>
      <c r="CF6224" s="6"/>
      <c r="CG6224" s="6"/>
      <c r="CH6224" s="6"/>
      <c r="CI6224" s="6"/>
      <c r="CJ6224" s="6"/>
      <c r="CK6224" s="6"/>
      <c r="CL6224" s="6"/>
      <c r="CM6224" s="6"/>
      <c r="CN6224" s="6"/>
      <c r="CO6224" s="6"/>
      <c r="CP6224" s="6"/>
      <c r="CQ6224" s="6"/>
      <c r="CR6224" s="6"/>
      <c r="CS6224" s="6"/>
      <c r="CT6224" s="6"/>
      <c r="CU6224" s="6"/>
      <c r="CV6224" s="6"/>
      <c r="CW6224" s="6"/>
      <c r="CX6224" s="6"/>
      <c r="CY6224" s="6"/>
      <c r="CZ6224" s="6"/>
      <c r="DA6224" s="6"/>
      <c r="DB6224" s="6"/>
      <c r="DC6224" s="6"/>
      <c r="DD6224" s="6"/>
      <c r="DE6224" s="6"/>
      <c r="DF6224" s="6"/>
      <c r="DG6224" s="6"/>
      <c r="DH6224" s="6"/>
      <c r="DI6224" s="6"/>
      <c r="DJ6224" s="6"/>
    </row>
    <row r="6225" spans="15:114" ht="15" customHeight="1" x14ac:dyDescent="0.15"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  <c r="BB6225" s="6"/>
      <c r="BC6225" s="6"/>
      <c r="BD6225" s="6"/>
      <c r="BE6225" s="6"/>
      <c r="BF6225" s="6"/>
      <c r="BG6225" s="6"/>
      <c r="BH6225" s="6"/>
      <c r="BI6225" s="6"/>
      <c r="BJ6225" s="6"/>
      <c r="BK6225" s="6"/>
      <c r="BL6225" s="6"/>
      <c r="BM6225" s="6"/>
      <c r="BN6225" s="6"/>
      <c r="BO6225" s="6"/>
      <c r="BP6225" s="6"/>
      <c r="BQ6225" s="6"/>
      <c r="BR6225" s="6"/>
      <c r="BS6225" s="6"/>
      <c r="BT6225" s="6"/>
      <c r="BU6225" s="6"/>
      <c r="BV6225" s="6"/>
      <c r="BW6225" s="6"/>
      <c r="BX6225" s="6"/>
      <c r="BY6225" s="6"/>
      <c r="BZ6225" s="6"/>
      <c r="CA6225" s="6"/>
      <c r="CB6225" s="6"/>
      <c r="CC6225" s="6"/>
      <c r="CD6225" s="6"/>
      <c r="CE6225" s="6"/>
      <c r="CF6225" s="6"/>
      <c r="CG6225" s="6"/>
      <c r="CH6225" s="6"/>
      <c r="CI6225" s="6"/>
      <c r="CJ6225" s="6"/>
      <c r="CK6225" s="6"/>
      <c r="CL6225" s="6"/>
      <c r="CM6225" s="6"/>
      <c r="CN6225" s="6"/>
      <c r="CO6225" s="6"/>
      <c r="CP6225" s="6"/>
      <c r="CQ6225" s="6"/>
      <c r="CR6225" s="6"/>
      <c r="CS6225" s="6"/>
      <c r="CT6225" s="6"/>
      <c r="CU6225" s="6"/>
      <c r="CV6225" s="6"/>
      <c r="CW6225" s="6"/>
      <c r="CX6225" s="6"/>
      <c r="CY6225" s="6"/>
      <c r="CZ6225" s="6"/>
      <c r="DA6225" s="6"/>
      <c r="DB6225" s="6"/>
      <c r="DC6225" s="6"/>
      <c r="DD6225" s="6"/>
      <c r="DE6225" s="6"/>
      <c r="DF6225" s="6"/>
      <c r="DG6225" s="6"/>
      <c r="DH6225" s="6"/>
      <c r="DI6225" s="6"/>
      <c r="DJ6225" s="6"/>
    </row>
    <row r="6226" spans="15:114" ht="15" customHeight="1" x14ac:dyDescent="0.15"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  <c r="BB6226" s="6"/>
      <c r="BC6226" s="6"/>
      <c r="BD6226" s="6"/>
      <c r="BE6226" s="6"/>
      <c r="BF6226" s="6"/>
      <c r="BG6226" s="6"/>
      <c r="BH6226" s="6"/>
      <c r="BI6226" s="6"/>
      <c r="BJ6226" s="6"/>
      <c r="BK6226" s="6"/>
      <c r="BL6226" s="6"/>
      <c r="BM6226" s="6"/>
      <c r="BN6226" s="6"/>
      <c r="BO6226" s="6"/>
      <c r="BP6226" s="6"/>
      <c r="BQ6226" s="6"/>
      <c r="BR6226" s="6"/>
      <c r="BS6226" s="6"/>
      <c r="BT6226" s="6"/>
      <c r="BU6226" s="6"/>
      <c r="BV6226" s="6"/>
      <c r="BW6226" s="6"/>
      <c r="BX6226" s="6"/>
      <c r="BY6226" s="6"/>
      <c r="BZ6226" s="6"/>
      <c r="CA6226" s="6"/>
      <c r="CB6226" s="6"/>
      <c r="CC6226" s="6"/>
      <c r="CD6226" s="6"/>
      <c r="CE6226" s="6"/>
      <c r="CF6226" s="6"/>
      <c r="CG6226" s="6"/>
      <c r="CH6226" s="6"/>
      <c r="CI6226" s="6"/>
      <c r="CJ6226" s="6"/>
      <c r="CK6226" s="6"/>
      <c r="CL6226" s="6"/>
      <c r="CM6226" s="6"/>
      <c r="CN6226" s="6"/>
      <c r="CO6226" s="6"/>
      <c r="CP6226" s="6"/>
      <c r="CQ6226" s="6"/>
      <c r="CR6226" s="6"/>
      <c r="CS6226" s="6"/>
      <c r="CT6226" s="6"/>
      <c r="CU6226" s="6"/>
      <c r="CV6226" s="6"/>
      <c r="CW6226" s="6"/>
      <c r="CX6226" s="6"/>
      <c r="CY6226" s="6"/>
      <c r="CZ6226" s="6"/>
      <c r="DA6226" s="6"/>
      <c r="DB6226" s="6"/>
      <c r="DC6226" s="6"/>
      <c r="DD6226" s="6"/>
      <c r="DE6226" s="6"/>
      <c r="DF6226" s="6"/>
      <c r="DG6226" s="6"/>
      <c r="DH6226" s="6"/>
      <c r="DI6226" s="6"/>
      <c r="DJ6226" s="6"/>
    </row>
    <row r="6227" spans="15:114" ht="15" customHeight="1" x14ac:dyDescent="0.15"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  <c r="BB6227" s="6"/>
      <c r="BC6227" s="6"/>
      <c r="BD6227" s="6"/>
      <c r="BE6227" s="6"/>
      <c r="BF6227" s="6"/>
      <c r="BG6227" s="6"/>
      <c r="BH6227" s="6"/>
      <c r="BI6227" s="6"/>
      <c r="BJ6227" s="6"/>
      <c r="BK6227" s="6"/>
      <c r="BL6227" s="6"/>
      <c r="BM6227" s="6"/>
      <c r="BN6227" s="6"/>
      <c r="BO6227" s="6"/>
      <c r="BP6227" s="6"/>
      <c r="BQ6227" s="6"/>
      <c r="BR6227" s="6"/>
      <c r="BS6227" s="6"/>
      <c r="BT6227" s="6"/>
      <c r="BU6227" s="6"/>
      <c r="BV6227" s="6"/>
      <c r="BW6227" s="6"/>
      <c r="BX6227" s="6"/>
      <c r="BY6227" s="6"/>
      <c r="BZ6227" s="6"/>
      <c r="CA6227" s="6"/>
      <c r="CB6227" s="6"/>
      <c r="CC6227" s="6"/>
      <c r="CD6227" s="6"/>
      <c r="CE6227" s="6"/>
      <c r="CF6227" s="6"/>
      <c r="CG6227" s="6"/>
      <c r="CH6227" s="6"/>
      <c r="CI6227" s="6"/>
      <c r="CJ6227" s="6"/>
      <c r="CK6227" s="6"/>
      <c r="CL6227" s="6"/>
      <c r="CM6227" s="6"/>
      <c r="CN6227" s="6"/>
      <c r="CO6227" s="6"/>
      <c r="CP6227" s="6"/>
      <c r="CQ6227" s="6"/>
      <c r="CR6227" s="6"/>
      <c r="CS6227" s="6"/>
      <c r="CT6227" s="6"/>
      <c r="CU6227" s="6"/>
      <c r="CV6227" s="6"/>
      <c r="CW6227" s="6"/>
      <c r="CX6227" s="6"/>
      <c r="CY6227" s="6"/>
      <c r="CZ6227" s="6"/>
      <c r="DA6227" s="6"/>
      <c r="DB6227" s="6"/>
      <c r="DC6227" s="6"/>
      <c r="DD6227" s="6"/>
      <c r="DE6227" s="6"/>
      <c r="DF6227" s="6"/>
      <c r="DG6227" s="6"/>
      <c r="DH6227" s="6"/>
      <c r="DI6227" s="6"/>
      <c r="DJ6227" s="6"/>
    </row>
    <row r="6228" spans="15:114" ht="15" customHeight="1" x14ac:dyDescent="0.15"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  <c r="BB6228" s="6"/>
      <c r="BC6228" s="6"/>
      <c r="BD6228" s="6"/>
      <c r="BE6228" s="6"/>
      <c r="BF6228" s="6"/>
      <c r="BG6228" s="6"/>
      <c r="BH6228" s="6"/>
      <c r="BI6228" s="6"/>
      <c r="BJ6228" s="6"/>
      <c r="BK6228" s="6"/>
      <c r="BL6228" s="6"/>
      <c r="BM6228" s="6"/>
      <c r="BN6228" s="6"/>
      <c r="BO6228" s="6"/>
      <c r="BP6228" s="6"/>
      <c r="BQ6228" s="6"/>
      <c r="BR6228" s="6"/>
      <c r="BS6228" s="6"/>
      <c r="BT6228" s="6"/>
      <c r="BU6228" s="6"/>
      <c r="BV6228" s="6"/>
      <c r="BW6228" s="6"/>
      <c r="BX6228" s="6"/>
      <c r="BY6228" s="6"/>
      <c r="BZ6228" s="6"/>
      <c r="CA6228" s="6"/>
      <c r="CB6228" s="6"/>
      <c r="CC6228" s="6"/>
      <c r="CD6228" s="6"/>
      <c r="CE6228" s="6"/>
      <c r="CF6228" s="6"/>
      <c r="CG6228" s="6"/>
      <c r="CH6228" s="6"/>
      <c r="CI6228" s="6"/>
      <c r="CJ6228" s="6"/>
      <c r="CK6228" s="6"/>
      <c r="CL6228" s="6"/>
      <c r="CM6228" s="6"/>
      <c r="CN6228" s="6"/>
      <c r="CO6228" s="6"/>
      <c r="CP6228" s="6"/>
      <c r="CQ6228" s="6"/>
      <c r="CR6228" s="6"/>
      <c r="CS6228" s="6"/>
      <c r="CT6228" s="6"/>
      <c r="CU6228" s="6"/>
      <c r="CV6228" s="6"/>
      <c r="CW6228" s="6"/>
      <c r="CX6228" s="6"/>
      <c r="CY6228" s="6"/>
      <c r="CZ6228" s="6"/>
      <c r="DA6228" s="6"/>
      <c r="DB6228" s="6"/>
      <c r="DC6228" s="6"/>
      <c r="DD6228" s="6"/>
      <c r="DE6228" s="6"/>
      <c r="DF6228" s="6"/>
      <c r="DG6228" s="6"/>
      <c r="DH6228" s="6"/>
      <c r="DI6228" s="6"/>
      <c r="DJ6228" s="6"/>
    </row>
    <row r="6229" spans="15:114" ht="15" customHeight="1" x14ac:dyDescent="0.15"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  <c r="BB6229" s="6"/>
      <c r="BC6229" s="6"/>
      <c r="BD6229" s="6"/>
      <c r="BE6229" s="6"/>
      <c r="BF6229" s="6"/>
      <c r="BG6229" s="6"/>
      <c r="BH6229" s="6"/>
      <c r="BI6229" s="6"/>
      <c r="BJ6229" s="6"/>
      <c r="BK6229" s="6"/>
      <c r="BL6229" s="6"/>
      <c r="BM6229" s="6"/>
      <c r="BN6229" s="6"/>
      <c r="BO6229" s="6"/>
      <c r="BP6229" s="6"/>
      <c r="BQ6229" s="6"/>
      <c r="BR6229" s="6"/>
      <c r="BS6229" s="6"/>
      <c r="BT6229" s="6"/>
      <c r="BU6229" s="6"/>
      <c r="BV6229" s="6"/>
      <c r="BW6229" s="6"/>
      <c r="BX6229" s="6"/>
      <c r="BY6229" s="6"/>
      <c r="BZ6229" s="6"/>
      <c r="CA6229" s="6"/>
      <c r="CB6229" s="6"/>
      <c r="CC6229" s="6"/>
      <c r="CD6229" s="6"/>
      <c r="CE6229" s="6"/>
      <c r="CF6229" s="6"/>
      <c r="CG6229" s="6"/>
      <c r="CH6229" s="6"/>
      <c r="CI6229" s="6"/>
      <c r="CJ6229" s="6"/>
      <c r="CK6229" s="6"/>
      <c r="CL6229" s="6"/>
      <c r="CM6229" s="6"/>
      <c r="CN6229" s="6"/>
      <c r="CO6229" s="6"/>
      <c r="CP6229" s="6"/>
      <c r="CQ6229" s="6"/>
      <c r="CR6229" s="6"/>
      <c r="CS6229" s="6"/>
      <c r="CT6229" s="6"/>
      <c r="CU6229" s="6"/>
      <c r="CV6229" s="6"/>
      <c r="CW6229" s="6"/>
      <c r="CX6229" s="6"/>
      <c r="CY6229" s="6"/>
      <c r="CZ6229" s="6"/>
      <c r="DA6229" s="6"/>
      <c r="DB6229" s="6"/>
      <c r="DC6229" s="6"/>
      <c r="DD6229" s="6"/>
      <c r="DE6229" s="6"/>
      <c r="DF6229" s="6"/>
      <c r="DG6229" s="6"/>
      <c r="DH6229" s="6"/>
      <c r="DI6229" s="6"/>
      <c r="DJ6229" s="6"/>
    </row>
    <row r="6230" spans="15:114" ht="15" customHeight="1" x14ac:dyDescent="0.15"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  <c r="BB6230" s="6"/>
      <c r="BC6230" s="6"/>
      <c r="BD6230" s="6"/>
      <c r="BE6230" s="6"/>
      <c r="BF6230" s="6"/>
      <c r="BG6230" s="6"/>
      <c r="BH6230" s="6"/>
      <c r="BI6230" s="6"/>
      <c r="BJ6230" s="6"/>
      <c r="BK6230" s="6"/>
      <c r="BL6230" s="6"/>
      <c r="BM6230" s="6"/>
      <c r="BN6230" s="6"/>
      <c r="BO6230" s="6"/>
      <c r="BP6230" s="6"/>
      <c r="BQ6230" s="6"/>
      <c r="BR6230" s="6"/>
      <c r="BS6230" s="6"/>
      <c r="BT6230" s="6"/>
      <c r="BU6230" s="6"/>
      <c r="BV6230" s="6"/>
      <c r="BW6230" s="6"/>
      <c r="BX6230" s="6"/>
      <c r="BY6230" s="6"/>
      <c r="BZ6230" s="6"/>
      <c r="CA6230" s="6"/>
      <c r="CB6230" s="6"/>
      <c r="CC6230" s="6"/>
      <c r="CD6230" s="6"/>
      <c r="CE6230" s="6"/>
      <c r="CF6230" s="6"/>
      <c r="CG6230" s="6"/>
      <c r="CH6230" s="6"/>
      <c r="CI6230" s="6"/>
      <c r="CJ6230" s="6"/>
      <c r="CK6230" s="6"/>
      <c r="CL6230" s="6"/>
      <c r="CM6230" s="6"/>
      <c r="CN6230" s="6"/>
      <c r="CO6230" s="6"/>
      <c r="CP6230" s="6"/>
      <c r="CQ6230" s="6"/>
      <c r="CR6230" s="6"/>
      <c r="CS6230" s="6"/>
      <c r="CT6230" s="6"/>
      <c r="CU6230" s="6"/>
      <c r="CV6230" s="6"/>
      <c r="CW6230" s="6"/>
      <c r="CX6230" s="6"/>
      <c r="CY6230" s="6"/>
      <c r="CZ6230" s="6"/>
      <c r="DA6230" s="6"/>
      <c r="DB6230" s="6"/>
      <c r="DC6230" s="6"/>
      <c r="DD6230" s="6"/>
      <c r="DE6230" s="6"/>
      <c r="DF6230" s="6"/>
      <c r="DG6230" s="6"/>
      <c r="DH6230" s="6"/>
      <c r="DI6230" s="6"/>
      <c r="DJ6230" s="6"/>
    </row>
    <row r="6231" spans="15:114" ht="15" customHeight="1" x14ac:dyDescent="0.15"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  <c r="BB6231" s="6"/>
      <c r="BC6231" s="6"/>
      <c r="BD6231" s="6"/>
      <c r="BE6231" s="6"/>
      <c r="BF6231" s="6"/>
      <c r="BG6231" s="6"/>
      <c r="BH6231" s="6"/>
      <c r="BI6231" s="6"/>
      <c r="BJ6231" s="6"/>
      <c r="BK6231" s="6"/>
      <c r="BL6231" s="6"/>
      <c r="BM6231" s="6"/>
      <c r="BN6231" s="6"/>
      <c r="BO6231" s="6"/>
      <c r="BP6231" s="6"/>
      <c r="BQ6231" s="6"/>
      <c r="BR6231" s="6"/>
      <c r="BS6231" s="6"/>
      <c r="BT6231" s="6"/>
      <c r="BU6231" s="6"/>
      <c r="BV6231" s="6"/>
      <c r="BW6231" s="6"/>
      <c r="BX6231" s="6"/>
      <c r="BY6231" s="6"/>
      <c r="BZ6231" s="6"/>
      <c r="CA6231" s="6"/>
      <c r="CB6231" s="6"/>
      <c r="CC6231" s="6"/>
      <c r="CD6231" s="6"/>
      <c r="CE6231" s="6"/>
      <c r="CF6231" s="6"/>
      <c r="CG6231" s="6"/>
      <c r="CH6231" s="6"/>
      <c r="CI6231" s="6"/>
      <c r="CJ6231" s="6"/>
      <c r="CK6231" s="6"/>
      <c r="CL6231" s="6"/>
      <c r="CM6231" s="6"/>
      <c r="CN6231" s="6"/>
      <c r="CO6231" s="6"/>
      <c r="CP6231" s="6"/>
      <c r="CQ6231" s="6"/>
      <c r="CR6231" s="6"/>
      <c r="CS6231" s="6"/>
      <c r="CT6231" s="6"/>
      <c r="CU6231" s="6"/>
      <c r="CV6231" s="6"/>
      <c r="CW6231" s="6"/>
      <c r="CX6231" s="6"/>
      <c r="CY6231" s="6"/>
      <c r="CZ6231" s="6"/>
      <c r="DA6231" s="6"/>
      <c r="DB6231" s="6"/>
      <c r="DC6231" s="6"/>
      <c r="DD6231" s="6"/>
      <c r="DE6231" s="6"/>
      <c r="DF6231" s="6"/>
      <c r="DG6231" s="6"/>
      <c r="DH6231" s="6"/>
      <c r="DI6231" s="6"/>
      <c r="DJ6231" s="6"/>
    </row>
    <row r="6232" spans="15:114" ht="15" customHeight="1" x14ac:dyDescent="0.15"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  <c r="BB6232" s="6"/>
      <c r="BC6232" s="6"/>
      <c r="BD6232" s="6"/>
      <c r="BE6232" s="6"/>
      <c r="BF6232" s="6"/>
      <c r="BG6232" s="6"/>
      <c r="BH6232" s="6"/>
      <c r="BI6232" s="6"/>
      <c r="BJ6232" s="6"/>
      <c r="BK6232" s="6"/>
      <c r="BL6232" s="6"/>
      <c r="BM6232" s="6"/>
      <c r="BN6232" s="6"/>
      <c r="BO6232" s="6"/>
      <c r="BP6232" s="6"/>
      <c r="BQ6232" s="6"/>
      <c r="BR6232" s="6"/>
      <c r="BS6232" s="6"/>
      <c r="BT6232" s="6"/>
      <c r="BU6232" s="6"/>
      <c r="BV6232" s="6"/>
      <c r="BW6232" s="6"/>
      <c r="BX6232" s="6"/>
      <c r="BY6232" s="6"/>
      <c r="BZ6232" s="6"/>
      <c r="CA6232" s="6"/>
      <c r="CB6232" s="6"/>
      <c r="CC6232" s="6"/>
      <c r="CD6232" s="6"/>
      <c r="CE6232" s="6"/>
      <c r="CF6232" s="6"/>
      <c r="CG6232" s="6"/>
      <c r="CH6232" s="6"/>
      <c r="CI6232" s="6"/>
      <c r="CJ6232" s="6"/>
      <c r="CK6232" s="6"/>
      <c r="CL6232" s="6"/>
      <c r="CM6232" s="6"/>
      <c r="CN6232" s="6"/>
      <c r="CO6232" s="6"/>
      <c r="CP6232" s="6"/>
      <c r="CQ6232" s="6"/>
      <c r="CR6232" s="6"/>
      <c r="CS6232" s="6"/>
      <c r="CT6232" s="6"/>
      <c r="CU6232" s="6"/>
      <c r="CV6232" s="6"/>
      <c r="CW6232" s="6"/>
      <c r="CX6232" s="6"/>
      <c r="CY6232" s="6"/>
      <c r="CZ6232" s="6"/>
      <c r="DA6232" s="6"/>
      <c r="DB6232" s="6"/>
      <c r="DC6232" s="6"/>
      <c r="DD6232" s="6"/>
      <c r="DE6232" s="6"/>
      <c r="DF6232" s="6"/>
      <c r="DG6232" s="6"/>
      <c r="DH6232" s="6"/>
      <c r="DI6232" s="6"/>
      <c r="DJ6232" s="6"/>
    </row>
    <row r="6233" spans="15:114" ht="15" customHeight="1" x14ac:dyDescent="0.15"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  <c r="BB6233" s="6"/>
      <c r="BC6233" s="6"/>
      <c r="BD6233" s="6"/>
      <c r="BE6233" s="6"/>
      <c r="BF6233" s="6"/>
      <c r="BG6233" s="6"/>
      <c r="BH6233" s="6"/>
      <c r="BI6233" s="6"/>
      <c r="BJ6233" s="6"/>
      <c r="BK6233" s="6"/>
      <c r="BL6233" s="6"/>
      <c r="BM6233" s="6"/>
      <c r="BN6233" s="6"/>
      <c r="BO6233" s="6"/>
      <c r="BP6233" s="6"/>
      <c r="BQ6233" s="6"/>
      <c r="BR6233" s="6"/>
      <c r="BS6233" s="6"/>
      <c r="BT6233" s="6"/>
      <c r="BU6233" s="6"/>
      <c r="BV6233" s="6"/>
      <c r="BW6233" s="6"/>
      <c r="BX6233" s="6"/>
      <c r="BY6233" s="6"/>
      <c r="BZ6233" s="6"/>
      <c r="CA6233" s="6"/>
      <c r="CB6233" s="6"/>
      <c r="CC6233" s="6"/>
      <c r="CD6233" s="6"/>
      <c r="CE6233" s="6"/>
      <c r="CF6233" s="6"/>
      <c r="CG6233" s="6"/>
      <c r="CH6233" s="6"/>
      <c r="CI6233" s="6"/>
      <c r="CJ6233" s="6"/>
      <c r="CK6233" s="6"/>
      <c r="CL6233" s="6"/>
      <c r="CM6233" s="6"/>
      <c r="CN6233" s="6"/>
      <c r="CO6233" s="6"/>
      <c r="CP6233" s="6"/>
      <c r="CQ6233" s="6"/>
      <c r="CR6233" s="6"/>
      <c r="CS6233" s="6"/>
      <c r="CT6233" s="6"/>
      <c r="CU6233" s="6"/>
      <c r="CV6233" s="6"/>
      <c r="CW6233" s="6"/>
      <c r="CX6233" s="6"/>
      <c r="CY6233" s="6"/>
      <c r="CZ6233" s="6"/>
      <c r="DA6233" s="6"/>
      <c r="DB6233" s="6"/>
      <c r="DC6233" s="6"/>
      <c r="DD6233" s="6"/>
      <c r="DE6233" s="6"/>
      <c r="DF6233" s="6"/>
      <c r="DG6233" s="6"/>
      <c r="DH6233" s="6"/>
      <c r="DI6233" s="6"/>
      <c r="DJ6233" s="6"/>
    </row>
    <row r="6234" spans="15:114" ht="15" customHeight="1" x14ac:dyDescent="0.15"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  <c r="BB6234" s="6"/>
      <c r="BC6234" s="6"/>
      <c r="BD6234" s="6"/>
      <c r="BE6234" s="6"/>
      <c r="BF6234" s="6"/>
      <c r="BG6234" s="6"/>
      <c r="BH6234" s="6"/>
      <c r="BI6234" s="6"/>
      <c r="BJ6234" s="6"/>
      <c r="BK6234" s="6"/>
      <c r="BL6234" s="6"/>
      <c r="BM6234" s="6"/>
      <c r="BN6234" s="6"/>
      <c r="BO6234" s="6"/>
      <c r="BP6234" s="6"/>
      <c r="BQ6234" s="6"/>
      <c r="BR6234" s="6"/>
      <c r="BS6234" s="6"/>
      <c r="BT6234" s="6"/>
      <c r="BU6234" s="6"/>
      <c r="BV6234" s="6"/>
      <c r="BW6234" s="6"/>
      <c r="BX6234" s="6"/>
      <c r="BY6234" s="6"/>
      <c r="BZ6234" s="6"/>
      <c r="CA6234" s="6"/>
      <c r="CB6234" s="6"/>
      <c r="CC6234" s="6"/>
      <c r="CD6234" s="6"/>
      <c r="CE6234" s="6"/>
      <c r="CF6234" s="6"/>
      <c r="CG6234" s="6"/>
      <c r="CH6234" s="6"/>
      <c r="CI6234" s="6"/>
      <c r="CJ6234" s="6"/>
      <c r="CK6234" s="6"/>
      <c r="CL6234" s="6"/>
      <c r="CM6234" s="6"/>
      <c r="CN6234" s="6"/>
      <c r="CO6234" s="6"/>
      <c r="CP6234" s="6"/>
      <c r="CQ6234" s="6"/>
      <c r="CR6234" s="6"/>
      <c r="CS6234" s="6"/>
      <c r="CT6234" s="6"/>
      <c r="CU6234" s="6"/>
      <c r="CV6234" s="6"/>
      <c r="CW6234" s="6"/>
      <c r="CX6234" s="6"/>
      <c r="CY6234" s="6"/>
      <c r="CZ6234" s="6"/>
      <c r="DA6234" s="6"/>
      <c r="DB6234" s="6"/>
      <c r="DC6234" s="6"/>
      <c r="DD6234" s="6"/>
      <c r="DE6234" s="6"/>
      <c r="DF6234" s="6"/>
      <c r="DG6234" s="6"/>
      <c r="DH6234" s="6"/>
      <c r="DI6234" s="6"/>
      <c r="DJ6234" s="6"/>
    </row>
    <row r="6235" spans="15:114" ht="15" customHeight="1" x14ac:dyDescent="0.15"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  <c r="BB6235" s="6"/>
      <c r="BC6235" s="6"/>
      <c r="BD6235" s="6"/>
      <c r="BE6235" s="6"/>
      <c r="BF6235" s="6"/>
      <c r="BG6235" s="6"/>
      <c r="BH6235" s="6"/>
      <c r="BI6235" s="6"/>
      <c r="BJ6235" s="6"/>
      <c r="BK6235" s="6"/>
      <c r="BL6235" s="6"/>
      <c r="BM6235" s="6"/>
      <c r="BN6235" s="6"/>
      <c r="BO6235" s="6"/>
      <c r="BP6235" s="6"/>
      <c r="BQ6235" s="6"/>
      <c r="BR6235" s="6"/>
      <c r="BS6235" s="6"/>
      <c r="BT6235" s="6"/>
      <c r="BU6235" s="6"/>
      <c r="BV6235" s="6"/>
      <c r="BW6235" s="6"/>
      <c r="BX6235" s="6"/>
      <c r="BY6235" s="6"/>
      <c r="BZ6235" s="6"/>
      <c r="CA6235" s="6"/>
      <c r="CB6235" s="6"/>
      <c r="CC6235" s="6"/>
      <c r="CD6235" s="6"/>
      <c r="CE6235" s="6"/>
      <c r="CF6235" s="6"/>
      <c r="CG6235" s="6"/>
      <c r="CH6235" s="6"/>
      <c r="CI6235" s="6"/>
      <c r="CJ6235" s="6"/>
      <c r="CK6235" s="6"/>
      <c r="CL6235" s="6"/>
      <c r="CM6235" s="6"/>
      <c r="CN6235" s="6"/>
      <c r="CO6235" s="6"/>
      <c r="CP6235" s="6"/>
      <c r="CQ6235" s="6"/>
      <c r="CR6235" s="6"/>
      <c r="CS6235" s="6"/>
      <c r="CT6235" s="6"/>
      <c r="CU6235" s="6"/>
      <c r="CV6235" s="6"/>
      <c r="CW6235" s="6"/>
      <c r="CX6235" s="6"/>
      <c r="CY6235" s="6"/>
      <c r="CZ6235" s="6"/>
      <c r="DA6235" s="6"/>
      <c r="DB6235" s="6"/>
      <c r="DC6235" s="6"/>
      <c r="DD6235" s="6"/>
      <c r="DE6235" s="6"/>
      <c r="DF6235" s="6"/>
      <c r="DG6235" s="6"/>
      <c r="DH6235" s="6"/>
      <c r="DI6235" s="6"/>
      <c r="DJ6235" s="6"/>
    </row>
    <row r="6236" spans="15:114" ht="15" customHeight="1" x14ac:dyDescent="0.15"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  <c r="BB6236" s="6"/>
      <c r="BC6236" s="6"/>
      <c r="BD6236" s="6"/>
      <c r="BE6236" s="6"/>
      <c r="BF6236" s="6"/>
      <c r="BG6236" s="6"/>
      <c r="BH6236" s="6"/>
      <c r="BI6236" s="6"/>
      <c r="BJ6236" s="6"/>
      <c r="BK6236" s="6"/>
      <c r="BL6236" s="6"/>
      <c r="BM6236" s="6"/>
      <c r="BN6236" s="6"/>
      <c r="BO6236" s="6"/>
      <c r="BP6236" s="6"/>
      <c r="BQ6236" s="6"/>
      <c r="BR6236" s="6"/>
      <c r="BS6236" s="6"/>
      <c r="BT6236" s="6"/>
      <c r="BU6236" s="6"/>
      <c r="BV6236" s="6"/>
      <c r="BW6236" s="6"/>
      <c r="BX6236" s="6"/>
      <c r="BY6236" s="6"/>
      <c r="BZ6236" s="6"/>
      <c r="CA6236" s="6"/>
      <c r="CB6236" s="6"/>
      <c r="CC6236" s="6"/>
      <c r="CD6236" s="6"/>
      <c r="CE6236" s="6"/>
      <c r="CF6236" s="6"/>
      <c r="CG6236" s="6"/>
      <c r="CH6236" s="6"/>
      <c r="CI6236" s="6"/>
      <c r="CJ6236" s="6"/>
      <c r="CK6236" s="6"/>
      <c r="CL6236" s="6"/>
      <c r="CM6236" s="6"/>
      <c r="CN6236" s="6"/>
      <c r="CO6236" s="6"/>
      <c r="CP6236" s="6"/>
      <c r="CQ6236" s="6"/>
      <c r="CR6236" s="6"/>
      <c r="CS6236" s="6"/>
      <c r="CT6236" s="6"/>
      <c r="CU6236" s="6"/>
      <c r="CV6236" s="6"/>
      <c r="CW6236" s="6"/>
      <c r="CX6236" s="6"/>
      <c r="CY6236" s="6"/>
      <c r="CZ6236" s="6"/>
      <c r="DA6236" s="6"/>
      <c r="DB6236" s="6"/>
      <c r="DC6236" s="6"/>
      <c r="DD6236" s="6"/>
      <c r="DE6236" s="6"/>
      <c r="DF6236" s="6"/>
      <c r="DG6236" s="6"/>
      <c r="DH6236" s="6"/>
      <c r="DI6236" s="6"/>
      <c r="DJ6236" s="6"/>
    </row>
    <row r="6237" spans="15:114" ht="15" customHeight="1" x14ac:dyDescent="0.15"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  <c r="BB6237" s="6"/>
      <c r="BC6237" s="6"/>
      <c r="BD6237" s="6"/>
      <c r="BE6237" s="6"/>
      <c r="BF6237" s="6"/>
      <c r="BG6237" s="6"/>
      <c r="BH6237" s="6"/>
      <c r="BI6237" s="6"/>
      <c r="BJ6237" s="6"/>
      <c r="BK6237" s="6"/>
      <c r="BL6237" s="6"/>
      <c r="BM6237" s="6"/>
      <c r="BN6237" s="6"/>
      <c r="BO6237" s="6"/>
      <c r="BP6237" s="6"/>
      <c r="BQ6237" s="6"/>
      <c r="BR6237" s="6"/>
      <c r="BS6237" s="6"/>
      <c r="BT6237" s="6"/>
      <c r="BU6237" s="6"/>
      <c r="BV6237" s="6"/>
      <c r="BW6237" s="6"/>
      <c r="BX6237" s="6"/>
      <c r="BY6237" s="6"/>
      <c r="BZ6237" s="6"/>
      <c r="CA6237" s="6"/>
      <c r="CB6237" s="6"/>
      <c r="CC6237" s="6"/>
      <c r="CD6237" s="6"/>
      <c r="CE6237" s="6"/>
      <c r="CF6237" s="6"/>
      <c r="CG6237" s="6"/>
      <c r="CH6237" s="6"/>
      <c r="CI6237" s="6"/>
      <c r="CJ6237" s="6"/>
      <c r="CK6237" s="6"/>
      <c r="CL6237" s="6"/>
      <c r="CM6237" s="6"/>
      <c r="CN6237" s="6"/>
      <c r="CO6237" s="6"/>
      <c r="CP6237" s="6"/>
      <c r="CQ6237" s="6"/>
      <c r="CR6237" s="6"/>
      <c r="CS6237" s="6"/>
      <c r="CT6237" s="6"/>
      <c r="CU6237" s="6"/>
      <c r="CV6237" s="6"/>
      <c r="CW6237" s="6"/>
      <c r="CX6237" s="6"/>
      <c r="CY6237" s="6"/>
      <c r="CZ6237" s="6"/>
      <c r="DA6237" s="6"/>
      <c r="DB6237" s="6"/>
      <c r="DC6237" s="6"/>
      <c r="DD6237" s="6"/>
      <c r="DE6237" s="6"/>
      <c r="DF6237" s="6"/>
      <c r="DG6237" s="6"/>
      <c r="DH6237" s="6"/>
      <c r="DI6237" s="6"/>
      <c r="DJ6237" s="6"/>
    </row>
    <row r="6238" spans="15:114" ht="15" customHeight="1" x14ac:dyDescent="0.15"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  <c r="BB6238" s="6"/>
      <c r="BC6238" s="6"/>
      <c r="BD6238" s="6"/>
      <c r="BE6238" s="6"/>
      <c r="BF6238" s="6"/>
      <c r="BG6238" s="6"/>
      <c r="BH6238" s="6"/>
      <c r="BI6238" s="6"/>
      <c r="BJ6238" s="6"/>
      <c r="BK6238" s="6"/>
      <c r="BL6238" s="6"/>
      <c r="BM6238" s="6"/>
      <c r="BN6238" s="6"/>
      <c r="BO6238" s="6"/>
      <c r="BP6238" s="6"/>
      <c r="BQ6238" s="6"/>
      <c r="BR6238" s="6"/>
      <c r="BS6238" s="6"/>
      <c r="BT6238" s="6"/>
      <c r="BU6238" s="6"/>
      <c r="BV6238" s="6"/>
      <c r="BW6238" s="6"/>
      <c r="BX6238" s="6"/>
      <c r="BY6238" s="6"/>
      <c r="BZ6238" s="6"/>
      <c r="CA6238" s="6"/>
      <c r="CB6238" s="6"/>
      <c r="CC6238" s="6"/>
      <c r="CD6238" s="6"/>
      <c r="CE6238" s="6"/>
      <c r="CF6238" s="6"/>
      <c r="CG6238" s="6"/>
      <c r="CH6238" s="6"/>
      <c r="CI6238" s="6"/>
      <c r="CJ6238" s="6"/>
      <c r="CK6238" s="6"/>
      <c r="CL6238" s="6"/>
      <c r="CM6238" s="6"/>
      <c r="CN6238" s="6"/>
      <c r="CO6238" s="6"/>
      <c r="CP6238" s="6"/>
      <c r="CQ6238" s="6"/>
      <c r="CR6238" s="6"/>
      <c r="CS6238" s="6"/>
      <c r="CT6238" s="6"/>
      <c r="CU6238" s="6"/>
      <c r="CV6238" s="6"/>
      <c r="CW6238" s="6"/>
      <c r="CX6238" s="6"/>
      <c r="CY6238" s="6"/>
      <c r="CZ6238" s="6"/>
      <c r="DA6238" s="6"/>
      <c r="DB6238" s="6"/>
      <c r="DC6238" s="6"/>
      <c r="DD6238" s="6"/>
      <c r="DE6238" s="6"/>
      <c r="DF6238" s="6"/>
      <c r="DG6238" s="6"/>
      <c r="DH6238" s="6"/>
      <c r="DI6238" s="6"/>
      <c r="DJ6238" s="6"/>
    </row>
    <row r="6239" spans="15:114" ht="15" customHeight="1" x14ac:dyDescent="0.15"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  <c r="BB6239" s="6"/>
      <c r="BC6239" s="6"/>
      <c r="BD6239" s="6"/>
      <c r="BE6239" s="6"/>
      <c r="BF6239" s="6"/>
      <c r="BG6239" s="6"/>
      <c r="BH6239" s="6"/>
      <c r="BI6239" s="6"/>
      <c r="BJ6239" s="6"/>
      <c r="BK6239" s="6"/>
      <c r="BL6239" s="6"/>
      <c r="BM6239" s="6"/>
      <c r="BN6239" s="6"/>
      <c r="BO6239" s="6"/>
      <c r="BP6239" s="6"/>
      <c r="BQ6239" s="6"/>
      <c r="BR6239" s="6"/>
      <c r="BS6239" s="6"/>
      <c r="BT6239" s="6"/>
      <c r="BU6239" s="6"/>
      <c r="BV6239" s="6"/>
      <c r="BW6239" s="6"/>
      <c r="BX6239" s="6"/>
      <c r="BY6239" s="6"/>
      <c r="BZ6239" s="6"/>
      <c r="CA6239" s="6"/>
      <c r="CB6239" s="6"/>
      <c r="CC6239" s="6"/>
      <c r="CD6239" s="6"/>
      <c r="CE6239" s="6"/>
      <c r="CF6239" s="6"/>
      <c r="CG6239" s="6"/>
      <c r="CH6239" s="6"/>
      <c r="CI6239" s="6"/>
      <c r="CJ6239" s="6"/>
      <c r="CK6239" s="6"/>
      <c r="CL6239" s="6"/>
      <c r="CM6239" s="6"/>
      <c r="CN6239" s="6"/>
      <c r="CO6239" s="6"/>
      <c r="CP6239" s="6"/>
      <c r="CQ6239" s="6"/>
      <c r="CR6239" s="6"/>
      <c r="CS6239" s="6"/>
      <c r="CT6239" s="6"/>
      <c r="CU6239" s="6"/>
      <c r="CV6239" s="6"/>
      <c r="CW6239" s="6"/>
      <c r="CX6239" s="6"/>
      <c r="CY6239" s="6"/>
      <c r="CZ6239" s="6"/>
      <c r="DA6239" s="6"/>
      <c r="DB6239" s="6"/>
      <c r="DC6239" s="6"/>
      <c r="DD6239" s="6"/>
      <c r="DE6239" s="6"/>
      <c r="DF6239" s="6"/>
      <c r="DG6239" s="6"/>
      <c r="DH6239" s="6"/>
      <c r="DI6239" s="6"/>
      <c r="DJ6239" s="6"/>
    </row>
    <row r="6240" spans="15:114" ht="15" customHeight="1" x14ac:dyDescent="0.15"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  <c r="BB6240" s="6"/>
      <c r="BC6240" s="6"/>
      <c r="BD6240" s="6"/>
      <c r="BE6240" s="6"/>
      <c r="BF6240" s="6"/>
      <c r="BG6240" s="6"/>
      <c r="BH6240" s="6"/>
      <c r="BI6240" s="6"/>
      <c r="BJ6240" s="6"/>
      <c r="BK6240" s="6"/>
      <c r="BL6240" s="6"/>
      <c r="BM6240" s="6"/>
      <c r="BN6240" s="6"/>
      <c r="BO6240" s="6"/>
      <c r="BP6240" s="6"/>
      <c r="BQ6240" s="6"/>
      <c r="BR6240" s="6"/>
      <c r="BS6240" s="6"/>
      <c r="BT6240" s="6"/>
      <c r="BU6240" s="6"/>
      <c r="BV6240" s="6"/>
      <c r="BW6240" s="6"/>
      <c r="BX6240" s="6"/>
      <c r="BY6240" s="6"/>
      <c r="BZ6240" s="6"/>
      <c r="CA6240" s="6"/>
      <c r="CB6240" s="6"/>
      <c r="CC6240" s="6"/>
      <c r="CD6240" s="6"/>
      <c r="CE6240" s="6"/>
      <c r="CF6240" s="6"/>
      <c r="CG6240" s="6"/>
      <c r="CH6240" s="6"/>
      <c r="CI6240" s="6"/>
      <c r="CJ6240" s="6"/>
      <c r="CK6240" s="6"/>
      <c r="CL6240" s="6"/>
      <c r="CM6240" s="6"/>
      <c r="CN6240" s="6"/>
      <c r="CO6240" s="6"/>
      <c r="CP6240" s="6"/>
      <c r="CQ6240" s="6"/>
      <c r="CR6240" s="6"/>
      <c r="CS6240" s="6"/>
      <c r="CT6240" s="6"/>
      <c r="CU6240" s="6"/>
      <c r="CV6240" s="6"/>
      <c r="CW6240" s="6"/>
      <c r="CX6240" s="6"/>
      <c r="CY6240" s="6"/>
      <c r="CZ6240" s="6"/>
      <c r="DA6240" s="6"/>
      <c r="DB6240" s="6"/>
      <c r="DC6240" s="6"/>
      <c r="DD6240" s="6"/>
      <c r="DE6240" s="6"/>
      <c r="DF6240" s="6"/>
      <c r="DG6240" s="6"/>
      <c r="DH6240" s="6"/>
      <c r="DI6240" s="6"/>
      <c r="DJ6240" s="6"/>
    </row>
    <row r="6241" spans="15:114" ht="15" customHeight="1" x14ac:dyDescent="0.15"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6"/>
      <c r="BC6241" s="6"/>
      <c r="BD6241" s="6"/>
      <c r="BE6241" s="6"/>
      <c r="BF6241" s="6"/>
      <c r="BG6241" s="6"/>
      <c r="BH6241" s="6"/>
      <c r="BI6241" s="6"/>
      <c r="BJ6241" s="6"/>
      <c r="BK6241" s="6"/>
      <c r="BL6241" s="6"/>
      <c r="BM6241" s="6"/>
      <c r="BN6241" s="6"/>
      <c r="BO6241" s="6"/>
      <c r="BP6241" s="6"/>
      <c r="BQ6241" s="6"/>
      <c r="BR6241" s="6"/>
      <c r="BS6241" s="6"/>
      <c r="BT6241" s="6"/>
      <c r="BU6241" s="6"/>
      <c r="BV6241" s="6"/>
      <c r="BW6241" s="6"/>
      <c r="BX6241" s="6"/>
      <c r="BY6241" s="6"/>
      <c r="BZ6241" s="6"/>
      <c r="CA6241" s="6"/>
      <c r="CB6241" s="6"/>
      <c r="CC6241" s="6"/>
      <c r="CD6241" s="6"/>
      <c r="CE6241" s="6"/>
      <c r="CF6241" s="6"/>
      <c r="CG6241" s="6"/>
      <c r="CH6241" s="6"/>
      <c r="CI6241" s="6"/>
      <c r="CJ6241" s="6"/>
      <c r="CK6241" s="6"/>
      <c r="CL6241" s="6"/>
      <c r="CM6241" s="6"/>
      <c r="CN6241" s="6"/>
      <c r="CO6241" s="6"/>
      <c r="CP6241" s="6"/>
      <c r="CQ6241" s="6"/>
      <c r="CR6241" s="6"/>
      <c r="CS6241" s="6"/>
      <c r="CT6241" s="6"/>
      <c r="CU6241" s="6"/>
      <c r="CV6241" s="6"/>
      <c r="CW6241" s="6"/>
      <c r="CX6241" s="6"/>
      <c r="CY6241" s="6"/>
      <c r="CZ6241" s="6"/>
      <c r="DA6241" s="6"/>
      <c r="DB6241" s="6"/>
      <c r="DC6241" s="6"/>
      <c r="DD6241" s="6"/>
      <c r="DE6241" s="6"/>
      <c r="DF6241" s="6"/>
      <c r="DG6241" s="6"/>
      <c r="DH6241" s="6"/>
      <c r="DI6241" s="6"/>
      <c r="DJ6241" s="6"/>
    </row>
    <row r="6242" spans="15:114" ht="15" customHeight="1" x14ac:dyDescent="0.15"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6"/>
      <c r="BC6242" s="6"/>
      <c r="BD6242" s="6"/>
      <c r="BE6242" s="6"/>
      <c r="BF6242" s="6"/>
      <c r="BG6242" s="6"/>
      <c r="BH6242" s="6"/>
      <c r="BI6242" s="6"/>
      <c r="BJ6242" s="6"/>
      <c r="BK6242" s="6"/>
      <c r="BL6242" s="6"/>
      <c r="BM6242" s="6"/>
      <c r="BN6242" s="6"/>
      <c r="BO6242" s="6"/>
      <c r="BP6242" s="6"/>
      <c r="BQ6242" s="6"/>
      <c r="BR6242" s="6"/>
      <c r="BS6242" s="6"/>
      <c r="BT6242" s="6"/>
      <c r="BU6242" s="6"/>
      <c r="BV6242" s="6"/>
      <c r="BW6242" s="6"/>
      <c r="BX6242" s="6"/>
      <c r="BY6242" s="6"/>
      <c r="BZ6242" s="6"/>
      <c r="CA6242" s="6"/>
      <c r="CB6242" s="6"/>
      <c r="CC6242" s="6"/>
      <c r="CD6242" s="6"/>
      <c r="CE6242" s="6"/>
      <c r="CF6242" s="6"/>
      <c r="CG6242" s="6"/>
      <c r="CH6242" s="6"/>
      <c r="CI6242" s="6"/>
      <c r="CJ6242" s="6"/>
      <c r="CK6242" s="6"/>
      <c r="CL6242" s="6"/>
      <c r="CM6242" s="6"/>
      <c r="CN6242" s="6"/>
      <c r="CO6242" s="6"/>
      <c r="CP6242" s="6"/>
      <c r="CQ6242" s="6"/>
      <c r="CR6242" s="6"/>
      <c r="CS6242" s="6"/>
      <c r="CT6242" s="6"/>
      <c r="CU6242" s="6"/>
      <c r="CV6242" s="6"/>
      <c r="CW6242" s="6"/>
      <c r="CX6242" s="6"/>
      <c r="CY6242" s="6"/>
      <c r="CZ6242" s="6"/>
      <c r="DA6242" s="6"/>
      <c r="DB6242" s="6"/>
      <c r="DC6242" s="6"/>
      <c r="DD6242" s="6"/>
      <c r="DE6242" s="6"/>
      <c r="DF6242" s="6"/>
      <c r="DG6242" s="6"/>
      <c r="DH6242" s="6"/>
      <c r="DI6242" s="6"/>
      <c r="DJ6242" s="6"/>
    </row>
    <row r="6243" spans="15:114" ht="15" customHeight="1" x14ac:dyDescent="0.15"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6"/>
      <c r="BC6243" s="6"/>
      <c r="BD6243" s="6"/>
      <c r="BE6243" s="6"/>
      <c r="BF6243" s="6"/>
      <c r="BG6243" s="6"/>
      <c r="BH6243" s="6"/>
      <c r="BI6243" s="6"/>
      <c r="BJ6243" s="6"/>
      <c r="BK6243" s="6"/>
      <c r="BL6243" s="6"/>
      <c r="BM6243" s="6"/>
      <c r="BN6243" s="6"/>
      <c r="BO6243" s="6"/>
      <c r="BP6243" s="6"/>
      <c r="BQ6243" s="6"/>
      <c r="BR6243" s="6"/>
      <c r="BS6243" s="6"/>
      <c r="BT6243" s="6"/>
      <c r="BU6243" s="6"/>
      <c r="BV6243" s="6"/>
      <c r="BW6243" s="6"/>
      <c r="BX6243" s="6"/>
      <c r="BY6243" s="6"/>
      <c r="BZ6243" s="6"/>
      <c r="CA6243" s="6"/>
      <c r="CB6243" s="6"/>
      <c r="CC6243" s="6"/>
      <c r="CD6243" s="6"/>
      <c r="CE6243" s="6"/>
      <c r="CF6243" s="6"/>
      <c r="CG6243" s="6"/>
      <c r="CH6243" s="6"/>
      <c r="CI6243" s="6"/>
      <c r="CJ6243" s="6"/>
      <c r="CK6243" s="6"/>
      <c r="CL6243" s="6"/>
      <c r="CM6243" s="6"/>
      <c r="CN6243" s="6"/>
      <c r="CO6243" s="6"/>
      <c r="CP6243" s="6"/>
      <c r="CQ6243" s="6"/>
      <c r="CR6243" s="6"/>
      <c r="CS6243" s="6"/>
      <c r="CT6243" s="6"/>
      <c r="CU6243" s="6"/>
      <c r="CV6243" s="6"/>
      <c r="CW6243" s="6"/>
      <c r="CX6243" s="6"/>
      <c r="CY6243" s="6"/>
      <c r="CZ6243" s="6"/>
      <c r="DA6243" s="6"/>
      <c r="DB6243" s="6"/>
      <c r="DC6243" s="6"/>
      <c r="DD6243" s="6"/>
      <c r="DE6243" s="6"/>
      <c r="DF6243" s="6"/>
      <c r="DG6243" s="6"/>
      <c r="DH6243" s="6"/>
      <c r="DI6243" s="6"/>
      <c r="DJ6243" s="6"/>
    </row>
    <row r="6244" spans="15:114" ht="15" customHeight="1" x14ac:dyDescent="0.15"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6"/>
      <c r="BC6244" s="6"/>
      <c r="BD6244" s="6"/>
      <c r="BE6244" s="6"/>
      <c r="BF6244" s="6"/>
      <c r="BG6244" s="6"/>
      <c r="BH6244" s="6"/>
      <c r="BI6244" s="6"/>
      <c r="BJ6244" s="6"/>
      <c r="BK6244" s="6"/>
      <c r="BL6244" s="6"/>
      <c r="BM6244" s="6"/>
      <c r="BN6244" s="6"/>
      <c r="BO6244" s="6"/>
      <c r="BP6244" s="6"/>
      <c r="BQ6244" s="6"/>
      <c r="BR6244" s="6"/>
      <c r="BS6244" s="6"/>
      <c r="BT6244" s="6"/>
      <c r="BU6244" s="6"/>
      <c r="BV6244" s="6"/>
      <c r="BW6244" s="6"/>
      <c r="BX6244" s="6"/>
      <c r="BY6244" s="6"/>
      <c r="BZ6244" s="6"/>
      <c r="CA6244" s="6"/>
      <c r="CB6244" s="6"/>
      <c r="CC6244" s="6"/>
      <c r="CD6244" s="6"/>
      <c r="CE6244" s="6"/>
      <c r="CF6244" s="6"/>
      <c r="CG6244" s="6"/>
      <c r="CH6244" s="6"/>
      <c r="CI6244" s="6"/>
      <c r="CJ6244" s="6"/>
      <c r="CK6244" s="6"/>
      <c r="CL6244" s="6"/>
      <c r="CM6244" s="6"/>
      <c r="CN6244" s="6"/>
      <c r="CO6244" s="6"/>
      <c r="CP6244" s="6"/>
      <c r="CQ6244" s="6"/>
      <c r="CR6244" s="6"/>
      <c r="CS6244" s="6"/>
      <c r="CT6244" s="6"/>
      <c r="CU6244" s="6"/>
      <c r="CV6244" s="6"/>
      <c r="CW6244" s="6"/>
      <c r="CX6244" s="6"/>
      <c r="CY6244" s="6"/>
      <c r="CZ6244" s="6"/>
      <c r="DA6244" s="6"/>
      <c r="DB6244" s="6"/>
      <c r="DC6244" s="6"/>
      <c r="DD6244" s="6"/>
      <c r="DE6244" s="6"/>
      <c r="DF6244" s="6"/>
      <c r="DG6244" s="6"/>
      <c r="DH6244" s="6"/>
      <c r="DI6244" s="6"/>
      <c r="DJ6244" s="6"/>
    </row>
    <row r="6245" spans="15:114" ht="15" customHeight="1" x14ac:dyDescent="0.15"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6"/>
      <c r="BC6245" s="6"/>
      <c r="BD6245" s="6"/>
      <c r="BE6245" s="6"/>
      <c r="BF6245" s="6"/>
      <c r="BG6245" s="6"/>
      <c r="BH6245" s="6"/>
      <c r="BI6245" s="6"/>
      <c r="BJ6245" s="6"/>
      <c r="BK6245" s="6"/>
      <c r="BL6245" s="6"/>
      <c r="BM6245" s="6"/>
      <c r="BN6245" s="6"/>
      <c r="BO6245" s="6"/>
      <c r="BP6245" s="6"/>
      <c r="BQ6245" s="6"/>
      <c r="BR6245" s="6"/>
      <c r="BS6245" s="6"/>
      <c r="BT6245" s="6"/>
      <c r="BU6245" s="6"/>
      <c r="BV6245" s="6"/>
      <c r="BW6245" s="6"/>
      <c r="BX6245" s="6"/>
      <c r="BY6245" s="6"/>
      <c r="BZ6245" s="6"/>
      <c r="CA6245" s="6"/>
      <c r="CB6245" s="6"/>
      <c r="CC6245" s="6"/>
      <c r="CD6245" s="6"/>
      <c r="CE6245" s="6"/>
      <c r="CF6245" s="6"/>
      <c r="CG6245" s="6"/>
      <c r="CH6245" s="6"/>
      <c r="CI6245" s="6"/>
      <c r="CJ6245" s="6"/>
      <c r="CK6245" s="6"/>
      <c r="CL6245" s="6"/>
      <c r="CM6245" s="6"/>
      <c r="CN6245" s="6"/>
      <c r="CO6245" s="6"/>
      <c r="CP6245" s="6"/>
      <c r="CQ6245" s="6"/>
      <c r="CR6245" s="6"/>
      <c r="CS6245" s="6"/>
      <c r="CT6245" s="6"/>
      <c r="CU6245" s="6"/>
      <c r="CV6245" s="6"/>
      <c r="CW6245" s="6"/>
      <c r="CX6245" s="6"/>
      <c r="CY6245" s="6"/>
      <c r="CZ6245" s="6"/>
      <c r="DA6245" s="6"/>
      <c r="DB6245" s="6"/>
      <c r="DC6245" s="6"/>
      <c r="DD6245" s="6"/>
      <c r="DE6245" s="6"/>
      <c r="DF6245" s="6"/>
      <c r="DG6245" s="6"/>
      <c r="DH6245" s="6"/>
      <c r="DI6245" s="6"/>
      <c r="DJ6245" s="6"/>
    </row>
    <row r="6246" spans="15:114" ht="15" customHeight="1" x14ac:dyDescent="0.15"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6"/>
      <c r="BC6246" s="6"/>
      <c r="BD6246" s="6"/>
      <c r="BE6246" s="6"/>
      <c r="BF6246" s="6"/>
      <c r="BG6246" s="6"/>
      <c r="BH6246" s="6"/>
      <c r="BI6246" s="6"/>
      <c r="BJ6246" s="6"/>
      <c r="BK6246" s="6"/>
      <c r="BL6246" s="6"/>
      <c r="BM6246" s="6"/>
      <c r="BN6246" s="6"/>
      <c r="BO6246" s="6"/>
      <c r="BP6246" s="6"/>
      <c r="BQ6246" s="6"/>
      <c r="BR6246" s="6"/>
      <c r="BS6246" s="6"/>
      <c r="BT6246" s="6"/>
      <c r="BU6246" s="6"/>
      <c r="BV6246" s="6"/>
      <c r="BW6246" s="6"/>
      <c r="BX6246" s="6"/>
      <c r="BY6246" s="6"/>
      <c r="BZ6246" s="6"/>
      <c r="CA6246" s="6"/>
      <c r="CB6246" s="6"/>
      <c r="CC6246" s="6"/>
      <c r="CD6246" s="6"/>
      <c r="CE6246" s="6"/>
      <c r="CF6246" s="6"/>
      <c r="CG6246" s="6"/>
      <c r="CH6246" s="6"/>
      <c r="CI6246" s="6"/>
      <c r="CJ6246" s="6"/>
      <c r="CK6246" s="6"/>
      <c r="CL6246" s="6"/>
      <c r="CM6246" s="6"/>
      <c r="CN6246" s="6"/>
      <c r="CO6246" s="6"/>
      <c r="CP6246" s="6"/>
      <c r="CQ6246" s="6"/>
      <c r="CR6246" s="6"/>
      <c r="CS6246" s="6"/>
      <c r="CT6246" s="6"/>
      <c r="CU6246" s="6"/>
      <c r="CV6246" s="6"/>
      <c r="CW6246" s="6"/>
      <c r="CX6246" s="6"/>
      <c r="CY6246" s="6"/>
      <c r="CZ6246" s="6"/>
      <c r="DA6246" s="6"/>
      <c r="DB6246" s="6"/>
      <c r="DC6246" s="6"/>
      <c r="DD6246" s="6"/>
      <c r="DE6246" s="6"/>
      <c r="DF6246" s="6"/>
      <c r="DG6246" s="6"/>
      <c r="DH6246" s="6"/>
      <c r="DI6246" s="6"/>
      <c r="DJ6246" s="6"/>
    </row>
    <row r="6247" spans="15:114" ht="15" customHeight="1" x14ac:dyDescent="0.15"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6"/>
      <c r="BC6247" s="6"/>
      <c r="BD6247" s="6"/>
      <c r="BE6247" s="6"/>
      <c r="BF6247" s="6"/>
      <c r="BG6247" s="6"/>
      <c r="BH6247" s="6"/>
      <c r="BI6247" s="6"/>
      <c r="BJ6247" s="6"/>
      <c r="BK6247" s="6"/>
      <c r="BL6247" s="6"/>
      <c r="BM6247" s="6"/>
      <c r="BN6247" s="6"/>
      <c r="BO6247" s="6"/>
      <c r="BP6247" s="6"/>
      <c r="BQ6247" s="6"/>
      <c r="BR6247" s="6"/>
      <c r="BS6247" s="6"/>
      <c r="BT6247" s="6"/>
      <c r="BU6247" s="6"/>
      <c r="BV6247" s="6"/>
      <c r="BW6247" s="6"/>
      <c r="BX6247" s="6"/>
      <c r="BY6247" s="6"/>
      <c r="BZ6247" s="6"/>
      <c r="CA6247" s="6"/>
      <c r="CB6247" s="6"/>
      <c r="CC6247" s="6"/>
      <c r="CD6247" s="6"/>
      <c r="CE6247" s="6"/>
      <c r="CF6247" s="6"/>
      <c r="CG6247" s="6"/>
      <c r="CH6247" s="6"/>
      <c r="CI6247" s="6"/>
      <c r="CJ6247" s="6"/>
      <c r="CK6247" s="6"/>
      <c r="CL6247" s="6"/>
      <c r="CM6247" s="6"/>
      <c r="CN6247" s="6"/>
      <c r="CO6247" s="6"/>
      <c r="CP6247" s="6"/>
      <c r="CQ6247" s="6"/>
      <c r="CR6247" s="6"/>
      <c r="CS6247" s="6"/>
      <c r="CT6247" s="6"/>
      <c r="CU6247" s="6"/>
      <c r="CV6247" s="6"/>
      <c r="CW6247" s="6"/>
      <c r="CX6247" s="6"/>
      <c r="CY6247" s="6"/>
      <c r="CZ6247" s="6"/>
      <c r="DA6247" s="6"/>
      <c r="DB6247" s="6"/>
      <c r="DC6247" s="6"/>
      <c r="DD6247" s="6"/>
      <c r="DE6247" s="6"/>
      <c r="DF6247" s="6"/>
      <c r="DG6247" s="6"/>
      <c r="DH6247" s="6"/>
      <c r="DI6247" s="6"/>
      <c r="DJ6247" s="6"/>
    </row>
    <row r="6248" spans="15:114" ht="15" customHeight="1" x14ac:dyDescent="0.15"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6"/>
      <c r="BC6248" s="6"/>
      <c r="BD6248" s="6"/>
      <c r="BE6248" s="6"/>
      <c r="BF6248" s="6"/>
      <c r="BG6248" s="6"/>
      <c r="BH6248" s="6"/>
      <c r="BI6248" s="6"/>
      <c r="BJ6248" s="6"/>
      <c r="BK6248" s="6"/>
      <c r="BL6248" s="6"/>
      <c r="BM6248" s="6"/>
      <c r="BN6248" s="6"/>
      <c r="BO6248" s="6"/>
      <c r="BP6248" s="6"/>
      <c r="BQ6248" s="6"/>
      <c r="BR6248" s="6"/>
      <c r="BS6248" s="6"/>
      <c r="BT6248" s="6"/>
      <c r="BU6248" s="6"/>
      <c r="BV6248" s="6"/>
      <c r="BW6248" s="6"/>
      <c r="BX6248" s="6"/>
      <c r="BY6248" s="6"/>
      <c r="BZ6248" s="6"/>
      <c r="CA6248" s="6"/>
      <c r="CB6248" s="6"/>
      <c r="CC6248" s="6"/>
      <c r="CD6248" s="6"/>
      <c r="CE6248" s="6"/>
      <c r="CF6248" s="6"/>
      <c r="CG6248" s="6"/>
      <c r="CH6248" s="6"/>
      <c r="CI6248" s="6"/>
      <c r="CJ6248" s="6"/>
      <c r="CK6248" s="6"/>
      <c r="CL6248" s="6"/>
      <c r="CM6248" s="6"/>
      <c r="CN6248" s="6"/>
      <c r="CO6248" s="6"/>
      <c r="CP6248" s="6"/>
      <c r="CQ6248" s="6"/>
      <c r="CR6248" s="6"/>
      <c r="CS6248" s="6"/>
      <c r="CT6248" s="6"/>
      <c r="CU6248" s="6"/>
      <c r="CV6248" s="6"/>
      <c r="CW6248" s="6"/>
      <c r="CX6248" s="6"/>
      <c r="CY6248" s="6"/>
      <c r="CZ6248" s="6"/>
      <c r="DA6248" s="6"/>
      <c r="DB6248" s="6"/>
      <c r="DC6248" s="6"/>
      <c r="DD6248" s="6"/>
      <c r="DE6248" s="6"/>
      <c r="DF6248" s="6"/>
      <c r="DG6248" s="6"/>
      <c r="DH6248" s="6"/>
      <c r="DI6248" s="6"/>
      <c r="DJ6248" s="6"/>
    </row>
    <row r="6249" spans="15:114" ht="15" customHeight="1" x14ac:dyDescent="0.15"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  <c r="BB6249" s="6"/>
      <c r="BC6249" s="6"/>
      <c r="BD6249" s="6"/>
      <c r="BE6249" s="6"/>
      <c r="BF6249" s="6"/>
      <c r="BG6249" s="6"/>
      <c r="BH6249" s="6"/>
      <c r="BI6249" s="6"/>
      <c r="BJ6249" s="6"/>
      <c r="BK6249" s="6"/>
      <c r="BL6249" s="6"/>
      <c r="BM6249" s="6"/>
      <c r="BN6249" s="6"/>
      <c r="BO6249" s="6"/>
      <c r="BP6249" s="6"/>
      <c r="BQ6249" s="6"/>
      <c r="BR6249" s="6"/>
      <c r="BS6249" s="6"/>
      <c r="BT6249" s="6"/>
      <c r="BU6249" s="6"/>
      <c r="BV6249" s="6"/>
      <c r="BW6249" s="6"/>
      <c r="BX6249" s="6"/>
      <c r="BY6249" s="6"/>
      <c r="BZ6249" s="6"/>
      <c r="CA6249" s="6"/>
      <c r="CB6249" s="6"/>
      <c r="CC6249" s="6"/>
      <c r="CD6249" s="6"/>
      <c r="CE6249" s="6"/>
      <c r="CF6249" s="6"/>
      <c r="CG6249" s="6"/>
      <c r="CH6249" s="6"/>
      <c r="CI6249" s="6"/>
      <c r="CJ6249" s="6"/>
      <c r="CK6249" s="6"/>
      <c r="CL6249" s="6"/>
      <c r="CM6249" s="6"/>
      <c r="CN6249" s="6"/>
      <c r="CO6249" s="6"/>
      <c r="CP6249" s="6"/>
      <c r="CQ6249" s="6"/>
      <c r="CR6249" s="6"/>
      <c r="CS6249" s="6"/>
      <c r="CT6249" s="6"/>
      <c r="CU6249" s="6"/>
      <c r="CV6249" s="6"/>
      <c r="CW6249" s="6"/>
      <c r="CX6249" s="6"/>
      <c r="CY6249" s="6"/>
      <c r="CZ6249" s="6"/>
      <c r="DA6249" s="6"/>
      <c r="DB6249" s="6"/>
      <c r="DC6249" s="6"/>
      <c r="DD6249" s="6"/>
      <c r="DE6249" s="6"/>
      <c r="DF6249" s="6"/>
      <c r="DG6249" s="6"/>
      <c r="DH6249" s="6"/>
      <c r="DI6249" s="6"/>
      <c r="DJ6249" s="6"/>
    </row>
    <row r="6250" spans="15:114" ht="15" customHeight="1" x14ac:dyDescent="0.15"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6"/>
      <c r="BC6250" s="6"/>
      <c r="BD6250" s="6"/>
      <c r="BE6250" s="6"/>
      <c r="BF6250" s="6"/>
      <c r="BG6250" s="6"/>
      <c r="BH6250" s="6"/>
      <c r="BI6250" s="6"/>
      <c r="BJ6250" s="6"/>
      <c r="BK6250" s="6"/>
      <c r="BL6250" s="6"/>
      <c r="BM6250" s="6"/>
      <c r="BN6250" s="6"/>
      <c r="BO6250" s="6"/>
      <c r="BP6250" s="6"/>
      <c r="BQ6250" s="6"/>
      <c r="BR6250" s="6"/>
      <c r="BS6250" s="6"/>
      <c r="BT6250" s="6"/>
      <c r="BU6250" s="6"/>
      <c r="BV6250" s="6"/>
      <c r="BW6250" s="6"/>
      <c r="BX6250" s="6"/>
      <c r="BY6250" s="6"/>
      <c r="BZ6250" s="6"/>
      <c r="CA6250" s="6"/>
      <c r="CB6250" s="6"/>
      <c r="CC6250" s="6"/>
      <c r="CD6250" s="6"/>
      <c r="CE6250" s="6"/>
      <c r="CF6250" s="6"/>
      <c r="CG6250" s="6"/>
      <c r="CH6250" s="6"/>
      <c r="CI6250" s="6"/>
      <c r="CJ6250" s="6"/>
      <c r="CK6250" s="6"/>
      <c r="CL6250" s="6"/>
      <c r="CM6250" s="6"/>
      <c r="CN6250" s="6"/>
      <c r="CO6250" s="6"/>
      <c r="CP6250" s="6"/>
      <c r="CQ6250" s="6"/>
      <c r="CR6250" s="6"/>
      <c r="CS6250" s="6"/>
      <c r="CT6250" s="6"/>
      <c r="CU6250" s="6"/>
      <c r="CV6250" s="6"/>
      <c r="CW6250" s="6"/>
      <c r="CX6250" s="6"/>
      <c r="CY6250" s="6"/>
      <c r="CZ6250" s="6"/>
      <c r="DA6250" s="6"/>
      <c r="DB6250" s="6"/>
      <c r="DC6250" s="6"/>
      <c r="DD6250" s="6"/>
      <c r="DE6250" s="6"/>
      <c r="DF6250" s="6"/>
      <c r="DG6250" s="6"/>
      <c r="DH6250" s="6"/>
      <c r="DI6250" s="6"/>
      <c r="DJ6250" s="6"/>
    </row>
    <row r="6251" spans="15:114" ht="15" customHeight="1" x14ac:dyDescent="0.15"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6"/>
      <c r="BC6251" s="6"/>
      <c r="BD6251" s="6"/>
      <c r="BE6251" s="6"/>
      <c r="BF6251" s="6"/>
      <c r="BG6251" s="6"/>
      <c r="BH6251" s="6"/>
      <c r="BI6251" s="6"/>
      <c r="BJ6251" s="6"/>
      <c r="BK6251" s="6"/>
      <c r="BL6251" s="6"/>
      <c r="BM6251" s="6"/>
      <c r="BN6251" s="6"/>
      <c r="BO6251" s="6"/>
      <c r="BP6251" s="6"/>
      <c r="BQ6251" s="6"/>
      <c r="BR6251" s="6"/>
      <c r="BS6251" s="6"/>
      <c r="BT6251" s="6"/>
      <c r="BU6251" s="6"/>
      <c r="BV6251" s="6"/>
      <c r="BW6251" s="6"/>
      <c r="BX6251" s="6"/>
      <c r="BY6251" s="6"/>
      <c r="BZ6251" s="6"/>
      <c r="CA6251" s="6"/>
      <c r="CB6251" s="6"/>
      <c r="CC6251" s="6"/>
      <c r="CD6251" s="6"/>
      <c r="CE6251" s="6"/>
      <c r="CF6251" s="6"/>
      <c r="CG6251" s="6"/>
      <c r="CH6251" s="6"/>
      <c r="CI6251" s="6"/>
      <c r="CJ6251" s="6"/>
      <c r="CK6251" s="6"/>
      <c r="CL6251" s="6"/>
      <c r="CM6251" s="6"/>
      <c r="CN6251" s="6"/>
      <c r="CO6251" s="6"/>
      <c r="CP6251" s="6"/>
      <c r="CQ6251" s="6"/>
      <c r="CR6251" s="6"/>
      <c r="CS6251" s="6"/>
      <c r="CT6251" s="6"/>
      <c r="CU6251" s="6"/>
      <c r="CV6251" s="6"/>
      <c r="CW6251" s="6"/>
      <c r="CX6251" s="6"/>
      <c r="CY6251" s="6"/>
      <c r="CZ6251" s="6"/>
      <c r="DA6251" s="6"/>
      <c r="DB6251" s="6"/>
      <c r="DC6251" s="6"/>
      <c r="DD6251" s="6"/>
      <c r="DE6251" s="6"/>
      <c r="DF6251" s="6"/>
      <c r="DG6251" s="6"/>
      <c r="DH6251" s="6"/>
      <c r="DI6251" s="6"/>
      <c r="DJ6251" s="6"/>
    </row>
    <row r="6252" spans="15:114" ht="15" customHeight="1" x14ac:dyDescent="0.15"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6"/>
      <c r="BC6252" s="6"/>
      <c r="BD6252" s="6"/>
      <c r="BE6252" s="6"/>
      <c r="BF6252" s="6"/>
      <c r="BG6252" s="6"/>
      <c r="BH6252" s="6"/>
      <c r="BI6252" s="6"/>
      <c r="BJ6252" s="6"/>
      <c r="BK6252" s="6"/>
      <c r="BL6252" s="6"/>
      <c r="BM6252" s="6"/>
      <c r="BN6252" s="6"/>
      <c r="BO6252" s="6"/>
      <c r="BP6252" s="6"/>
      <c r="BQ6252" s="6"/>
      <c r="BR6252" s="6"/>
      <c r="BS6252" s="6"/>
      <c r="BT6252" s="6"/>
      <c r="BU6252" s="6"/>
      <c r="BV6252" s="6"/>
      <c r="BW6252" s="6"/>
      <c r="BX6252" s="6"/>
      <c r="BY6252" s="6"/>
      <c r="BZ6252" s="6"/>
      <c r="CA6252" s="6"/>
      <c r="CB6252" s="6"/>
      <c r="CC6252" s="6"/>
      <c r="CD6252" s="6"/>
      <c r="CE6252" s="6"/>
      <c r="CF6252" s="6"/>
      <c r="CG6252" s="6"/>
      <c r="CH6252" s="6"/>
      <c r="CI6252" s="6"/>
      <c r="CJ6252" s="6"/>
      <c r="CK6252" s="6"/>
      <c r="CL6252" s="6"/>
      <c r="CM6252" s="6"/>
      <c r="CN6252" s="6"/>
      <c r="CO6252" s="6"/>
      <c r="CP6252" s="6"/>
      <c r="CQ6252" s="6"/>
      <c r="CR6252" s="6"/>
      <c r="CS6252" s="6"/>
      <c r="CT6252" s="6"/>
      <c r="CU6252" s="6"/>
      <c r="CV6252" s="6"/>
      <c r="CW6252" s="6"/>
      <c r="CX6252" s="6"/>
      <c r="CY6252" s="6"/>
      <c r="CZ6252" s="6"/>
      <c r="DA6252" s="6"/>
      <c r="DB6252" s="6"/>
      <c r="DC6252" s="6"/>
      <c r="DD6252" s="6"/>
      <c r="DE6252" s="6"/>
      <c r="DF6252" s="6"/>
      <c r="DG6252" s="6"/>
      <c r="DH6252" s="6"/>
      <c r="DI6252" s="6"/>
      <c r="DJ6252" s="6"/>
    </row>
    <row r="6253" spans="15:114" ht="15" customHeight="1" x14ac:dyDescent="0.15"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6"/>
      <c r="BC6253" s="6"/>
      <c r="BD6253" s="6"/>
      <c r="BE6253" s="6"/>
      <c r="BF6253" s="6"/>
      <c r="BG6253" s="6"/>
      <c r="BH6253" s="6"/>
      <c r="BI6253" s="6"/>
      <c r="BJ6253" s="6"/>
      <c r="BK6253" s="6"/>
      <c r="BL6253" s="6"/>
      <c r="BM6253" s="6"/>
      <c r="BN6253" s="6"/>
      <c r="BO6253" s="6"/>
      <c r="BP6253" s="6"/>
      <c r="BQ6253" s="6"/>
      <c r="BR6253" s="6"/>
      <c r="BS6253" s="6"/>
      <c r="BT6253" s="6"/>
      <c r="BU6253" s="6"/>
      <c r="BV6253" s="6"/>
      <c r="BW6253" s="6"/>
      <c r="BX6253" s="6"/>
      <c r="BY6253" s="6"/>
      <c r="BZ6253" s="6"/>
      <c r="CA6253" s="6"/>
      <c r="CB6253" s="6"/>
      <c r="CC6253" s="6"/>
      <c r="CD6253" s="6"/>
      <c r="CE6253" s="6"/>
      <c r="CF6253" s="6"/>
      <c r="CG6253" s="6"/>
      <c r="CH6253" s="6"/>
      <c r="CI6253" s="6"/>
      <c r="CJ6253" s="6"/>
      <c r="CK6253" s="6"/>
      <c r="CL6253" s="6"/>
      <c r="CM6253" s="6"/>
      <c r="CN6253" s="6"/>
      <c r="CO6253" s="6"/>
      <c r="CP6253" s="6"/>
      <c r="CQ6253" s="6"/>
      <c r="CR6253" s="6"/>
      <c r="CS6253" s="6"/>
      <c r="CT6253" s="6"/>
      <c r="CU6253" s="6"/>
      <c r="CV6253" s="6"/>
      <c r="CW6253" s="6"/>
      <c r="CX6253" s="6"/>
      <c r="CY6253" s="6"/>
      <c r="CZ6253" s="6"/>
      <c r="DA6253" s="6"/>
      <c r="DB6253" s="6"/>
      <c r="DC6253" s="6"/>
      <c r="DD6253" s="6"/>
      <c r="DE6253" s="6"/>
      <c r="DF6253" s="6"/>
      <c r="DG6253" s="6"/>
      <c r="DH6253" s="6"/>
      <c r="DI6253" s="6"/>
      <c r="DJ6253" s="6"/>
    </row>
    <row r="6254" spans="15:114" ht="15" customHeight="1" x14ac:dyDescent="0.15"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6"/>
      <c r="BC6254" s="6"/>
      <c r="BD6254" s="6"/>
      <c r="BE6254" s="6"/>
      <c r="BF6254" s="6"/>
      <c r="BG6254" s="6"/>
      <c r="BH6254" s="6"/>
      <c r="BI6254" s="6"/>
      <c r="BJ6254" s="6"/>
      <c r="BK6254" s="6"/>
      <c r="BL6254" s="6"/>
      <c r="BM6254" s="6"/>
      <c r="BN6254" s="6"/>
      <c r="BO6254" s="6"/>
      <c r="BP6254" s="6"/>
      <c r="BQ6254" s="6"/>
      <c r="BR6254" s="6"/>
      <c r="BS6254" s="6"/>
      <c r="BT6254" s="6"/>
      <c r="BU6254" s="6"/>
      <c r="BV6254" s="6"/>
      <c r="BW6254" s="6"/>
      <c r="BX6254" s="6"/>
      <c r="BY6254" s="6"/>
      <c r="BZ6254" s="6"/>
      <c r="CA6254" s="6"/>
      <c r="CB6254" s="6"/>
      <c r="CC6254" s="6"/>
      <c r="CD6254" s="6"/>
      <c r="CE6254" s="6"/>
      <c r="CF6254" s="6"/>
      <c r="CG6254" s="6"/>
      <c r="CH6254" s="6"/>
      <c r="CI6254" s="6"/>
      <c r="CJ6254" s="6"/>
      <c r="CK6254" s="6"/>
      <c r="CL6254" s="6"/>
      <c r="CM6254" s="6"/>
      <c r="CN6254" s="6"/>
      <c r="CO6254" s="6"/>
      <c r="CP6254" s="6"/>
      <c r="CQ6254" s="6"/>
      <c r="CR6254" s="6"/>
      <c r="CS6254" s="6"/>
      <c r="CT6254" s="6"/>
      <c r="CU6254" s="6"/>
      <c r="CV6254" s="6"/>
      <c r="CW6254" s="6"/>
      <c r="CX6254" s="6"/>
      <c r="CY6254" s="6"/>
      <c r="CZ6254" s="6"/>
      <c r="DA6254" s="6"/>
      <c r="DB6254" s="6"/>
      <c r="DC6254" s="6"/>
      <c r="DD6254" s="6"/>
      <c r="DE6254" s="6"/>
      <c r="DF6254" s="6"/>
      <c r="DG6254" s="6"/>
      <c r="DH6254" s="6"/>
      <c r="DI6254" s="6"/>
      <c r="DJ6254" s="6"/>
    </row>
    <row r="6255" spans="15:114" ht="15" customHeight="1" x14ac:dyDescent="0.15"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6"/>
      <c r="BC6255" s="6"/>
      <c r="BD6255" s="6"/>
      <c r="BE6255" s="6"/>
      <c r="BF6255" s="6"/>
      <c r="BG6255" s="6"/>
      <c r="BH6255" s="6"/>
      <c r="BI6255" s="6"/>
      <c r="BJ6255" s="6"/>
      <c r="BK6255" s="6"/>
      <c r="BL6255" s="6"/>
      <c r="BM6255" s="6"/>
      <c r="BN6255" s="6"/>
      <c r="BO6255" s="6"/>
      <c r="BP6255" s="6"/>
      <c r="BQ6255" s="6"/>
      <c r="BR6255" s="6"/>
      <c r="BS6255" s="6"/>
      <c r="BT6255" s="6"/>
      <c r="BU6255" s="6"/>
      <c r="BV6255" s="6"/>
      <c r="BW6255" s="6"/>
      <c r="BX6255" s="6"/>
      <c r="BY6255" s="6"/>
      <c r="BZ6255" s="6"/>
      <c r="CA6255" s="6"/>
      <c r="CB6255" s="6"/>
      <c r="CC6255" s="6"/>
      <c r="CD6255" s="6"/>
      <c r="CE6255" s="6"/>
      <c r="CF6255" s="6"/>
      <c r="CG6255" s="6"/>
      <c r="CH6255" s="6"/>
      <c r="CI6255" s="6"/>
      <c r="CJ6255" s="6"/>
      <c r="CK6255" s="6"/>
      <c r="CL6255" s="6"/>
      <c r="CM6255" s="6"/>
      <c r="CN6255" s="6"/>
      <c r="CO6255" s="6"/>
      <c r="CP6255" s="6"/>
      <c r="CQ6255" s="6"/>
      <c r="CR6255" s="6"/>
      <c r="CS6255" s="6"/>
      <c r="CT6255" s="6"/>
      <c r="CU6255" s="6"/>
      <c r="CV6255" s="6"/>
      <c r="CW6255" s="6"/>
      <c r="CX6255" s="6"/>
      <c r="CY6255" s="6"/>
      <c r="CZ6255" s="6"/>
      <c r="DA6255" s="6"/>
      <c r="DB6255" s="6"/>
      <c r="DC6255" s="6"/>
      <c r="DD6255" s="6"/>
      <c r="DE6255" s="6"/>
      <c r="DF6255" s="6"/>
      <c r="DG6255" s="6"/>
      <c r="DH6255" s="6"/>
      <c r="DI6255" s="6"/>
      <c r="DJ6255" s="6"/>
    </row>
    <row r="6256" spans="15:114" ht="15" customHeight="1" x14ac:dyDescent="0.15"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  <c r="BB6256" s="6"/>
      <c r="BC6256" s="6"/>
      <c r="BD6256" s="6"/>
      <c r="BE6256" s="6"/>
      <c r="BF6256" s="6"/>
      <c r="BG6256" s="6"/>
      <c r="BH6256" s="6"/>
      <c r="BI6256" s="6"/>
      <c r="BJ6256" s="6"/>
      <c r="BK6256" s="6"/>
      <c r="BL6256" s="6"/>
      <c r="BM6256" s="6"/>
      <c r="BN6256" s="6"/>
      <c r="BO6256" s="6"/>
      <c r="BP6256" s="6"/>
      <c r="BQ6256" s="6"/>
      <c r="BR6256" s="6"/>
      <c r="BS6256" s="6"/>
      <c r="BT6256" s="6"/>
      <c r="BU6256" s="6"/>
      <c r="BV6256" s="6"/>
      <c r="BW6256" s="6"/>
      <c r="BX6256" s="6"/>
      <c r="BY6256" s="6"/>
      <c r="BZ6256" s="6"/>
      <c r="CA6256" s="6"/>
      <c r="CB6256" s="6"/>
      <c r="CC6256" s="6"/>
      <c r="CD6256" s="6"/>
      <c r="CE6256" s="6"/>
      <c r="CF6256" s="6"/>
      <c r="CG6256" s="6"/>
      <c r="CH6256" s="6"/>
      <c r="CI6256" s="6"/>
      <c r="CJ6256" s="6"/>
      <c r="CK6256" s="6"/>
      <c r="CL6256" s="6"/>
      <c r="CM6256" s="6"/>
      <c r="CN6256" s="6"/>
      <c r="CO6256" s="6"/>
      <c r="CP6256" s="6"/>
      <c r="CQ6256" s="6"/>
      <c r="CR6256" s="6"/>
      <c r="CS6256" s="6"/>
      <c r="CT6256" s="6"/>
      <c r="CU6256" s="6"/>
      <c r="CV6256" s="6"/>
      <c r="CW6256" s="6"/>
      <c r="CX6256" s="6"/>
      <c r="CY6256" s="6"/>
      <c r="CZ6256" s="6"/>
      <c r="DA6256" s="6"/>
      <c r="DB6256" s="6"/>
      <c r="DC6256" s="6"/>
      <c r="DD6256" s="6"/>
      <c r="DE6256" s="6"/>
      <c r="DF6256" s="6"/>
      <c r="DG6256" s="6"/>
      <c r="DH6256" s="6"/>
      <c r="DI6256" s="6"/>
      <c r="DJ6256" s="6"/>
    </row>
    <row r="6257" spans="15:114" ht="15" customHeight="1" x14ac:dyDescent="0.15"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  <c r="BB6257" s="6"/>
      <c r="BC6257" s="6"/>
      <c r="BD6257" s="6"/>
      <c r="BE6257" s="6"/>
      <c r="BF6257" s="6"/>
      <c r="BG6257" s="6"/>
      <c r="BH6257" s="6"/>
      <c r="BI6257" s="6"/>
      <c r="BJ6257" s="6"/>
      <c r="BK6257" s="6"/>
      <c r="BL6257" s="6"/>
      <c r="BM6257" s="6"/>
      <c r="BN6257" s="6"/>
      <c r="BO6257" s="6"/>
      <c r="BP6257" s="6"/>
      <c r="BQ6257" s="6"/>
      <c r="BR6257" s="6"/>
      <c r="BS6257" s="6"/>
      <c r="BT6257" s="6"/>
      <c r="BU6257" s="6"/>
      <c r="BV6257" s="6"/>
      <c r="BW6257" s="6"/>
      <c r="BX6257" s="6"/>
      <c r="BY6257" s="6"/>
      <c r="BZ6257" s="6"/>
      <c r="CA6257" s="6"/>
      <c r="CB6257" s="6"/>
      <c r="CC6257" s="6"/>
      <c r="CD6257" s="6"/>
      <c r="CE6257" s="6"/>
      <c r="CF6257" s="6"/>
      <c r="CG6257" s="6"/>
      <c r="CH6257" s="6"/>
      <c r="CI6257" s="6"/>
      <c r="CJ6257" s="6"/>
      <c r="CK6257" s="6"/>
      <c r="CL6257" s="6"/>
      <c r="CM6257" s="6"/>
      <c r="CN6257" s="6"/>
      <c r="CO6257" s="6"/>
      <c r="CP6257" s="6"/>
      <c r="CQ6257" s="6"/>
      <c r="CR6257" s="6"/>
      <c r="CS6257" s="6"/>
      <c r="CT6257" s="6"/>
      <c r="CU6257" s="6"/>
      <c r="CV6257" s="6"/>
      <c r="CW6257" s="6"/>
      <c r="CX6257" s="6"/>
      <c r="CY6257" s="6"/>
      <c r="CZ6257" s="6"/>
      <c r="DA6257" s="6"/>
      <c r="DB6257" s="6"/>
      <c r="DC6257" s="6"/>
      <c r="DD6257" s="6"/>
      <c r="DE6257" s="6"/>
      <c r="DF6257" s="6"/>
      <c r="DG6257" s="6"/>
      <c r="DH6257" s="6"/>
      <c r="DI6257" s="6"/>
      <c r="DJ6257" s="6"/>
    </row>
    <row r="6258" spans="15:114" ht="15" customHeight="1" x14ac:dyDescent="0.15"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  <c r="BB6258" s="6"/>
      <c r="BC6258" s="6"/>
      <c r="BD6258" s="6"/>
      <c r="BE6258" s="6"/>
      <c r="BF6258" s="6"/>
      <c r="BG6258" s="6"/>
      <c r="BH6258" s="6"/>
      <c r="BI6258" s="6"/>
      <c r="BJ6258" s="6"/>
      <c r="BK6258" s="6"/>
      <c r="BL6258" s="6"/>
      <c r="BM6258" s="6"/>
      <c r="BN6258" s="6"/>
      <c r="BO6258" s="6"/>
      <c r="BP6258" s="6"/>
      <c r="BQ6258" s="6"/>
      <c r="BR6258" s="6"/>
      <c r="BS6258" s="6"/>
      <c r="BT6258" s="6"/>
      <c r="BU6258" s="6"/>
      <c r="BV6258" s="6"/>
      <c r="BW6258" s="6"/>
      <c r="BX6258" s="6"/>
      <c r="BY6258" s="6"/>
      <c r="BZ6258" s="6"/>
      <c r="CA6258" s="6"/>
      <c r="CB6258" s="6"/>
      <c r="CC6258" s="6"/>
      <c r="CD6258" s="6"/>
      <c r="CE6258" s="6"/>
      <c r="CF6258" s="6"/>
      <c r="CG6258" s="6"/>
      <c r="CH6258" s="6"/>
      <c r="CI6258" s="6"/>
      <c r="CJ6258" s="6"/>
      <c r="CK6258" s="6"/>
      <c r="CL6258" s="6"/>
      <c r="CM6258" s="6"/>
      <c r="CN6258" s="6"/>
      <c r="CO6258" s="6"/>
      <c r="CP6258" s="6"/>
      <c r="CQ6258" s="6"/>
      <c r="CR6258" s="6"/>
      <c r="CS6258" s="6"/>
      <c r="CT6258" s="6"/>
      <c r="CU6258" s="6"/>
      <c r="CV6258" s="6"/>
      <c r="CW6258" s="6"/>
      <c r="CX6258" s="6"/>
      <c r="CY6258" s="6"/>
      <c r="CZ6258" s="6"/>
      <c r="DA6258" s="6"/>
      <c r="DB6258" s="6"/>
      <c r="DC6258" s="6"/>
      <c r="DD6258" s="6"/>
      <c r="DE6258" s="6"/>
      <c r="DF6258" s="6"/>
      <c r="DG6258" s="6"/>
      <c r="DH6258" s="6"/>
      <c r="DI6258" s="6"/>
      <c r="DJ6258" s="6"/>
    </row>
    <row r="6259" spans="15:114" ht="15" customHeight="1" x14ac:dyDescent="0.15"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  <c r="BB6259" s="6"/>
      <c r="BC6259" s="6"/>
      <c r="BD6259" s="6"/>
      <c r="BE6259" s="6"/>
      <c r="BF6259" s="6"/>
      <c r="BG6259" s="6"/>
      <c r="BH6259" s="6"/>
      <c r="BI6259" s="6"/>
      <c r="BJ6259" s="6"/>
      <c r="BK6259" s="6"/>
      <c r="BL6259" s="6"/>
      <c r="BM6259" s="6"/>
      <c r="BN6259" s="6"/>
      <c r="BO6259" s="6"/>
      <c r="BP6259" s="6"/>
      <c r="BQ6259" s="6"/>
      <c r="BR6259" s="6"/>
      <c r="BS6259" s="6"/>
      <c r="BT6259" s="6"/>
      <c r="BU6259" s="6"/>
      <c r="BV6259" s="6"/>
      <c r="BW6259" s="6"/>
      <c r="BX6259" s="6"/>
      <c r="BY6259" s="6"/>
      <c r="BZ6259" s="6"/>
      <c r="CA6259" s="6"/>
      <c r="CB6259" s="6"/>
      <c r="CC6259" s="6"/>
      <c r="CD6259" s="6"/>
      <c r="CE6259" s="6"/>
      <c r="CF6259" s="6"/>
      <c r="CG6259" s="6"/>
      <c r="CH6259" s="6"/>
      <c r="CI6259" s="6"/>
      <c r="CJ6259" s="6"/>
      <c r="CK6259" s="6"/>
      <c r="CL6259" s="6"/>
      <c r="CM6259" s="6"/>
      <c r="CN6259" s="6"/>
      <c r="CO6259" s="6"/>
      <c r="CP6259" s="6"/>
      <c r="CQ6259" s="6"/>
      <c r="CR6259" s="6"/>
      <c r="CS6259" s="6"/>
      <c r="CT6259" s="6"/>
      <c r="CU6259" s="6"/>
      <c r="CV6259" s="6"/>
      <c r="CW6259" s="6"/>
      <c r="CX6259" s="6"/>
      <c r="CY6259" s="6"/>
      <c r="CZ6259" s="6"/>
      <c r="DA6259" s="6"/>
      <c r="DB6259" s="6"/>
      <c r="DC6259" s="6"/>
      <c r="DD6259" s="6"/>
      <c r="DE6259" s="6"/>
      <c r="DF6259" s="6"/>
      <c r="DG6259" s="6"/>
      <c r="DH6259" s="6"/>
      <c r="DI6259" s="6"/>
      <c r="DJ6259" s="6"/>
    </row>
    <row r="6260" spans="15:114" ht="15" customHeight="1" x14ac:dyDescent="0.15"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6"/>
      <c r="BC6260" s="6"/>
      <c r="BD6260" s="6"/>
      <c r="BE6260" s="6"/>
      <c r="BF6260" s="6"/>
      <c r="BG6260" s="6"/>
      <c r="BH6260" s="6"/>
      <c r="BI6260" s="6"/>
      <c r="BJ6260" s="6"/>
      <c r="BK6260" s="6"/>
      <c r="BL6260" s="6"/>
      <c r="BM6260" s="6"/>
      <c r="BN6260" s="6"/>
      <c r="BO6260" s="6"/>
      <c r="BP6260" s="6"/>
      <c r="BQ6260" s="6"/>
      <c r="BR6260" s="6"/>
      <c r="BS6260" s="6"/>
      <c r="BT6260" s="6"/>
      <c r="BU6260" s="6"/>
      <c r="BV6260" s="6"/>
      <c r="BW6260" s="6"/>
      <c r="BX6260" s="6"/>
      <c r="BY6260" s="6"/>
      <c r="BZ6260" s="6"/>
      <c r="CA6260" s="6"/>
      <c r="CB6260" s="6"/>
      <c r="CC6260" s="6"/>
      <c r="CD6260" s="6"/>
      <c r="CE6260" s="6"/>
      <c r="CF6260" s="6"/>
      <c r="CG6260" s="6"/>
      <c r="CH6260" s="6"/>
      <c r="CI6260" s="6"/>
      <c r="CJ6260" s="6"/>
      <c r="CK6260" s="6"/>
      <c r="CL6260" s="6"/>
      <c r="CM6260" s="6"/>
      <c r="CN6260" s="6"/>
      <c r="CO6260" s="6"/>
      <c r="CP6260" s="6"/>
      <c r="CQ6260" s="6"/>
      <c r="CR6260" s="6"/>
      <c r="CS6260" s="6"/>
      <c r="CT6260" s="6"/>
      <c r="CU6260" s="6"/>
      <c r="CV6260" s="6"/>
      <c r="CW6260" s="6"/>
      <c r="CX6260" s="6"/>
      <c r="CY6260" s="6"/>
      <c r="CZ6260" s="6"/>
      <c r="DA6260" s="6"/>
      <c r="DB6260" s="6"/>
      <c r="DC6260" s="6"/>
      <c r="DD6260" s="6"/>
      <c r="DE6260" s="6"/>
      <c r="DF6260" s="6"/>
      <c r="DG6260" s="6"/>
      <c r="DH6260" s="6"/>
      <c r="DI6260" s="6"/>
      <c r="DJ6260" s="6"/>
    </row>
    <row r="6261" spans="15:114" ht="15" customHeight="1" x14ac:dyDescent="0.15"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6"/>
      <c r="BC6261" s="6"/>
      <c r="BD6261" s="6"/>
      <c r="BE6261" s="6"/>
      <c r="BF6261" s="6"/>
      <c r="BG6261" s="6"/>
      <c r="BH6261" s="6"/>
      <c r="BI6261" s="6"/>
      <c r="BJ6261" s="6"/>
      <c r="BK6261" s="6"/>
      <c r="BL6261" s="6"/>
      <c r="BM6261" s="6"/>
      <c r="BN6261" s="6"/>
      <c r="BO6261" s="6"/>
      <c r="BP6261" s="6"/>
      <c r="BQ6261" s="6"/>
      <c r="BR6261" s="6"/>
      <c r="BS6261" s="6"/>
      <c r="BT6261" s="6"/>
      <c r="BU6261" s="6"/>
      <c r="BV6261" s="6"/>
      <c r="BW6261" s="6"/>
      <c r="BX6261" s="6"/>
      <c r="BY6261" s="6"/>
      <c r="BZ6261" s="6"/>
      <c r="CA6261" s="6"/>
      <c r="CB6261" s="6"/>
      <c r="CC6261" s="6"/>
      <c r="CD6261" s="6"/>
      <c r="CE6261" s="6"/>
      <c r="CF6261" s="6"/>
      <c r="CG6261" s="6"/>
      <c r="CH6261" s="6"/>
      <c r="CI6261" s="6"/>
      <c r="CJ6261" s="6"/>
      <c r="CK6261" s="6"/>
      <c r="CL6261" s="6"/>
      <c r="CM6261" s="6"/>
      <c r="CN6261" s="6"/>
      <c r="CO6261" s="6"/>
      <c r="CP6261" s="6"/>
      <c r="CQ6261" s="6"/>
      <c r="CR6261" s="6"/>
      <c r="CS6261" s="6"/>
      <c r="CT6261" s="6"/>
      <c r="CU6261" s="6"/>
      <c r="CV6261" s="6"/>
      <c r="CW6261" s="6"/>
      <c r="CX6261" s="6"/>
      <c r="CY6261" s="6"/>
      <c r="CZ6261" s="6"/>
      <c r="DA6261" s="6"/>
      <c r="DB6261" s="6"/>
      <c r="DC6261" s="6"/>
      <c r="DD6261" s="6"/>
      <c r="DE6261" s="6"/>
      <c r="DF6261" s="6"/>
      <c r="DG6261" s="6"/>
      <c r="DH6261" s="6"/>
      <c r="DI6261" s="6"/>
      <c r="DJ6261" s="6"/>
    </row>
    <row r="6262" spans="15:114" ht="15" customHeight="1" x14ac:dyDescent="0.15"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6"/>
      <c r="BC6262" s="6"/>
      <c r="BD6262" s="6"/>
      <c r="BE6262" s="6"/>
      <c r="BF6262" s="6"/>
      <c r="BG6262" s="6"/>
      <c r="BH6262" s="6"/>
      <c r="BI6262" s="6"/>
      <c r="BJ6262" s="6"/>
      <c r="BK6262" s="6"/>
      <c r="BL6262" s="6"/>
      <c r="BM6262" s="6"/>
      <c r="BN6262" s="6"/>
      <c r="BO6262" s="6"/>
      <c r="BP6262" s="6"/>
      <c r="BQ6262" s="6"/>
      <c r="BR6262" s="6"/>
      <c r="BS6262" s="6"/>
      <c r="BT6262" s="6"/>
      <c r="BU6262" s="6"/>
      <c r="BV6262" s="6"/>
      <c r="BW6262" s="6"/>
      <c r="BX6262" s="6"/>
      <c r="BY6262" s="6"/>
      <c r="BZ6262" s="6"/>
      <c r="CA6262" s="6"/>
      <c r="CB6262" s="6"/>
      <c r="CC6262" s="6"/>
      <c r="CD6262" s="6"/>
      <c r="CE6262" s="6"/>
      <c r="CF6262" s="6"/>
      <c r="CG6262" s="6"/>
      <c r="CH6262" s="6"/>
      <c r="CI6262" s="6"/>
      <c r="CJ6262" s="6"/>
      <c r="CK6262" s="6"/>
      <c r="CL6262" s="6"/>
      <c r="CM6262" s="6"/>
      <c r="CN6262" s="6"/>
      <c r="CO6262" s="6"/>
      <c r="CP6262" s="6"/>
      <c r="CQ6262" s="6"/>
      <c r="CR6262" s="6"/>
      <c r="CS6262" s="6"/>
      <c r="CT6262" s="6"/>
      <c r="CU6262" s="6"/>
      <c r="CV6262" s="6"/>
      <c r="CW6262" s="6"/>
      <c r="CX6262" s="6"/>
      <c r="CY6262" s="6"/>
      <c r="CZ6262" s="6"/>
      <c r="DA6262" s="6"/>
      <c r="DB6262" s="6"/>
      <c r="DC6262" s="6"/>
      <c r="DD6262" s="6"/>
      <c r="DE6262" s="6"/>
      <c r="DF6262" s="6"/>
      <c r="DG6262" s="6"/>
      <c r="DH6262" s="6"/>
      <c r="DI6262" s="6"/>
      <c r="DJ6262" s="6"/>
    </row>
    <row r="6263" spans="15:114" ht="15" customHeight="1" x14ac:dyDescent="0.15"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6"/>
      <c r="BC6263" s="6"/>
      <c r="BD6263" s="6"/>
      <c r="BE6263" s="6"/>
      <c r="BF6263" s="6"/>
      <c r="BG6263" s="6"/>
      <c r="BH6263" s="6"/>
      <c r="BI6263" s="6"/>
      <c r="BJ6263" s="6"/>
      <c r="BK6263" s="6"/>
      <c r="BL6263" s="6"/>
      <c r="BM6263" s="6"/>
      <c r="BN6263" s="6"/>
      <c r="BO6263" s="6"/>
      <c r="BP6263" s="6"/>
      <c r="BQ6263" s="6"/>
      <c r="BR6263" s="6"/>
      <c r="BS6263" s="6"/>
      <c r="BT6263" s="6"/>
      <c r="BU6263" s="6"/>
      <c r="BV6263" s="6"/>
      <c r="BW6263" s="6"/>
      <c r="BX6263" s="6"/>
      <c r="BY6263" s="6"/>
      <c r="BZ6263" s="6"/>
      <c r="CA6263" s="6"/>
      <c r="CB6263" s="6"/>
      <c r="CC6263" s="6"/>
      <c r="CD6263" s="6"/>
      <c r="CE6263" s="6"/>
      <c r="CF6263" s="6"/>
      <c r="CG6263" s="6"/>
      <c r="CH6263" s="6"/>
      <c r="CI6263" s="6"/>
      <c r="CJ6263" s="6"/>
      <c r="CK6263" s="6"/>
      <c r="CL6263" s="6"/>
      <c r="CM6263" s="6"/>
      <c r="CN6263" s="6"/>
      <c r="CO6263" s="6"/>
      <c r="CP6263" s="6"/>
      <c r="CQ6263" s="6"/>
      <c r="CR6263" s="6"/>
      <c r="CS6263" s="6"/>
      <c r="CT6263" s="6"/>
      <c r="CU6263" s="6"/>
      <c r="CV6263" s="6"/>
      <c r="CW6263" s="6"/>
      <c r="CX6263" s="6"/>
      <c r="CY6263" s="6"/>
      <c r="CZ6263" s="6"/>
      <c r="DA6263" s="6"/>
      <c r="DB6263" s="6"/>
      <c r="DC6263" s="6"/>
      <c r="DD6263" s="6"/>
      <c r="DE6263" s="6"/>
      <c r="DF6263" s="6"/>
      <c r="DG6263" s="6"/>
      <c r="DH6263" s="6"/>
      <c r="DI6263" s="6"/>
      <c r="DJ6263" s="6"/>
    </row>
    <row r="6264" spans="15:114" ht="15" customHeight="1" x14ac:dyDescent="0.15"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  <c r="BB6264" s="6"/>
      <c r="BC6264" s="6"/>
      <c r="BD6264" s="6"/>
      <c r="BE6264" s="6"/>
      <c r="BF6264" s="6"/>
      <c r="BG6264" s="6"/>
      <c r="BH6264" s="6"/>
      <c r="BI6264" s="6"/>
      <c r="BJ6264" s="6"/>
      <c r="BK6264" s="6"/>
      <c r="BL6264" s="6"/>
      <c r="BM6264" s="6"/>
      <c r="BN6264" s="6"/>
      <c r="BO6264" s="6"/>
      <c r="BP6264" s="6"/>
      <c r="BQ6264" s="6"/>
      <c r="BR6264" s="6"/>
      <c r="BS6264" s="6"/>
      <c r="BT6264" s="6"/>
      <c r="BU6264" s="6"/>
      <c r="BV6264" s="6"/>
      <c r="BW6264" s="6"/>
      <c r="BX6264" s="6"/>
      <c r="BY6264" s="6"/>
      <c r="BZ6264" s="6"/>
      <c r="CA6264" s="6"/>
      <c r="CB6264" s="6"/>
      <c r="CC6264" s="6"/>
      <c r="CD6264" s="6"/>
      <c r="CE6264" s="6"/>
      <c r="CF6264" s="6"/>
      <c r="CG6264" s="6"/>
      <c r="CH6264" s="6"/>
      <c r="CI6264" s="6"/>
      <c r="CJ6264" s="6"/>
      <c r="CK6264" s="6"/>
      <c r="CL6264" s="6"/>
      <c r="CM6264" s="6"/>
      <c r="CN6264" s="6"/>
      <c r="CO6264" s="6"/>
      <c r="CP6264" s="6"/>
      <c r="CQ6264" s="6"/>
      <c r="CR6264" s="6"/>
      <c r="CS6264" s="6"/>
      <c r="CT6264" s="6"/>
      <c r="CU6264" s="6"/>
      <c r="CV6264" s="6"/>
      <c r="CW6264" s="6"/>
      <c r="CX6264" s="6"/>
      <c r="CY6264" s="6"/>
      <c r="CZ6264" s="6"/>
      <c r="DA6264" s="6"/>
      <c r="DB6264" s="6"/>
      <c r="DC6264" s="6"/>
      <c r="DD6264" s="6"/>
      <c r="DE6264" s="6"/>
      <c r="DF6264" s="6"/>
      <c r="DG6264" s="6"/>
      <c r="DH6264" s="6"/>
      <c r="DI6264" s="6"/>
      <c r="DJ6264" s="6"/>
    </row>
    <row r="6265" spans="15:114" ht="15" customHeight="1" x14ac:dyDescent="0.15"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6"/>
      <c r="BC6265" s="6"/>
      <c r="BD6265" s="6"/>
      <c r="BE6265" s="6"/>
      <c r="BF6265" s="6"/>
      <c r="BG6265" s="6"/>
      <c r="BH6265" s="6"/>
      <c r="BI6265" s="6"/>
      <c r="BJ6265" s="6"/>
      <c r="BK6265" s="6"/>
      <c r="BL6265" s="6"/>
      <c r="BM6265" s="6"/>
      <c r="BN6265" s="6"/>
      <c r="BO6265" s="6"/>
      <c r="BP6265" s="6"/>
      <c r="BQ6265" s="6"/>
      <c r="BR6265" s="6"/>
      <c r="BS6265" s="6"/>
      <c r="BT6265" s="6"/>
      <c r="BU6265" s="6"/>
      <c r="BV6265" s="6"/>
      <c r="BW6265" s="6"/>
      <c r="BX6265" s="6"/>
      <c r="BY6265" s="6"/>
      <c r="BZ6265" s="6"/>
      <c r="CA6265" s="6"/>
      <c r="CB6265" s="6"/>
      <c r="CC6265" s="6"/>
      <c r="CD6265" s="6"/>
      <c r="CE6265" s="6"/>
      <c r="CF6265" s="6"/>
      <c r="CG6265" s="6"/>
      <c r="CH6265" s="6"/>
      <c r="CI6265" s="6"/>
      <c r="CJ6265" s="6"/>
      <c r="CK6265" s="6"/>
      <c r="CL6265" s="6"/>
      <c r="CM6265" s="6"/>
      <c r="CN6265" s="6"/>
      <c r="CO6265" s="6"/>
      <c r="CP6265" s="6"/>
      <c r="CQ6265" s="6"/>
      <c r="CR6265" s="6"/>
      <c r="CS6265" s="6"/>
      <c r="CT6265" s="6"/>
      <c r="CU6265" s="6"/>
      <c r="CV6265" s="6"/>
      <c r="CW6265" s="6"/>
      <c r="CX6265" s="6"/>
      <c r="CY6265" s="6"/>
      <c r="CZ6265" s="6"/>
      <c r="DA6265" s="6"/>
      <c r="DB6265" s="6"/>
      <c r="DC6265" s="6"/>
      <c r="DD6265" s="6"/>
      <c r="DE6265" s="6"/>
      <c r="DF6265" s="6"/>
      <c r="DG6265" s="6"/>
      <c r="DH6265" s="6"/>
      <c r="DI6265" s="6"/>
      <c r="DJ6265" s="6"/>
    </row>
    <row r="6266" spans="15:114" ht="15" customHeight="1" x14ac:dyDescent="0.15"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6"/>
      <c r="BC6266" s="6"/>
      <c r="BD6266" s="6"/>
      <c r="BE6266" s="6"/>
      <c r="BF6266" s="6"/>
      <c r="BG6266" s="6"/>
      <c r="BH6266" s="6"/>
      <c r="BI6266" s="6"/>
      <c r="BJ6266" s="6"/>
      <c r="BK6266" s="6"/>
      <c r="BL6266" s="6"/>
      <c r="BM6266" s="6"/>
      <c r="BN6266" s="6"/>
      <c r="BO6266" s="6"/>
      <c r="BP6266" s="6"/>
      <c r="BQ6266" s="6"/>
      <c r="BR6266" s="6"/>
      <c r="BS6266" s="6"/>
      <c r="BT6266" s="6"/>
      <c r="BU6266" s="6"/>
      <c r="BV6266" s="6"/>
      <c r="BW6266" s="6"/>
      <c r="BX6266" s="6"/>
      <c r="BY6266" s="6"/>
      <c r="BZ6266" s="6"/>
      <c r="CA6266" s="6"/>
      <c r="CB6266" s="6"/>
      <c r="CC6266" s="6"/>
      <c r="CD6266" s="6"/>
      <c r="CE6266" s="6"/>
      <c r="CF6266" s="6"/>
      <c r="CG6266" s="6"/>
      <c r="CH6266" s="6"/>
      <c r="CI6266" s="6"/>
      <c r="CJ6266" s="6"/>
      <c r="CK6266" s="6"/>
      <c r="CL6266" s="6"/>
      <c r="CM6266" s="6"/>
      <c r="CN6266" s="6"/>
      <c r="CO6266" s="6"/>
      <c r="CP6266" s="6"/>
      <c r="CQ6266" s="6"/>
      <c r="CR6266" s="6"/>
      <c r="CS6266" s="6"/>
      <c r="CT6266" s="6"/>
      <c r="CU6266" s="6"/>
      <c r="CV6266" s="6"/>
      <c r="CW6266" s="6"/>
      <c r="CX6266" s="6"/>
      <c r="CY6266" s="6"/>
      <c r="CZ6266" s="6"/>
      <c r="DA6266" s="6"/>
      <c r="DB6266" s="6"/>
      <c r="DC6266" s="6"/>
      <c r="DD6266" s="6"/>
      <c r="DE6266" s="6"/>
      <c r="DF6266" s="6"/>
      <c r="DG6266" s="6"/>
      <c r="DH6266" s="6"/>
      <c r="DI6266" s="6"/>
      <c r="DJ6266" s="6"/>
    </row>
    <row r="6267" spans="15:114" ht="15" customHeight="1" x14ac:dyDescent="0.15"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6"/>
      <c r="BC6267" s="6"/>
      <c r="BD6267" s="6"/>
      <c r="BE6267" s="6"/>
      <c r="BF6267" s="6"/>
      <c r="BG6267" s="6"/>
      <c r="BH6267" s="6"/>
      <c r="BI6267" s="6"/>
      <c r="BJ6267" s="6"/>
      <c r="BK6267" s="6"/>
      <c r="BL6267" s="6"/>
      <c r="BM6267" s="6"/>
      <c r="BN6267" s="6"/>
      <c r="BO6267" s="6"/>
      <c r="BP6267" s="6"/>
      <c r="BQ6267" s="6"/>
      <c r="BR6267" s="6"/>
      <c r="BS6267" s="6"/>
      <c r="BT6267" s="6"/>
      <c r="BU6267" s="6"/>
      <c r="BV6267" s="6"/>
      <c r="BW6267" s="6"/>
      <c r="BX6267" s="6"/>
      <c r="BY6267" s="6"/>
      <c r="BZ6267" s="6"/>
      <c r="CA6267" s="6"/>
      <c r="CB6267" s="6"/>
      <c r="CC6267" s="6"/>
      <c r="CD6267" s="6"/>
      <c r="CE6267" s="6"/>
      <c r="CF6267" s="6"/>
      <c r="CG6267" s="6"/>
      <c r="CH6267" s="6"/>
      <c r="CI6267" s="6"/>
      <c r="CJ6267" s="6"/>
      <c r="CK6267" s="6"/>
      <c r="CL6267" s="6"/>
      <c r="CM6267" s="6"/>
      <c r="CN6267" s="6"/>
      <c r="CO6267" s="6"/>
      <c r="CP6267" s="6"/>
      <c r="CQ6267" s="6"/>
      <c r="CR6267" s="6"/>
      <c r="CS6267" s="6"/>
      <c r="CT6267" s="6"/>
      <c r="CU6267" s="6"/>
      <c r="CV6267" s="6"/>
      <c r="CW6267" s="6"/>
      <c r="CX6267" s="6"/>
      <c r="CY6267" s="6"/>
      <c r="CZ6267" s="6"/>
      <c r="DA6267" s="6"/>
      <c r="DB6267" s="6"/>
      <c r="DC6267" s="6"/>
      <c r="DD6267" s="6"/>
      <c r="DE6267" s="6"/>
      <c r="DF6267" s="6"/>
      <c r="DG6267" s="6"/>
      <c r="DH6267" s="6"/>
      <c r="DI6267" s="6"/>
      <c r="DJ6267" s="6"/>
    </row>
    <row r="6268" spans="15:114" ht="15" customHeight="1" x14ac:dyDescent="0.15"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6"/>
      <c r="BC6268" s="6"/>
      <c r="BD6268" s="6"/>
      <c r="BE6268" s="6"/>
      <c r="BF6268" s="6"/>
      <c r="BG6268" s="6"/>
      <c r="BH6268" s="6"/>
      <c r="BI6268" s="6"/>
      <c r="BJ6268" s="6"/>
      <c r="BK6268" s="6"/>
      <c r="BL6268" s="6"/>
      <c r="BM6268" s="6"/>
      <c r="BN6268" s="6"/>
      <c r="BO6268" s="6"/>
      <c r="BP6268" s="6"/>
      <c r="BQ6268" s="6"/>
      <c r="BR6268" s="6"/>
      <c r="BS6268" s="6"/>
      <c r="BT6268" s="6"/>
      <c r="BU6268" s="6"/>
      <c r="BV6268" s="6"/>
      <c r="BW6268" s="6"/>
      <c r="BX6268" s="6"/>
      <c r="BY6268" s="6"/>
      <c r="BZ6268" s="6"/>
      <c r="CA6268" s="6"/>
      <c r="CB6268" s="6"/>
      <c r="CC6268" s="6"/>
      <c r="CD6268" s="6"/>
      <c r="CE6268" s="6"/>
      <c r="CF6268" s="6"/>
      <c r="CG6268" s="6"/>
      <c r="CH6268" s="6"/>
      <c r="CI6268" s="6"/>
      <c r="CJ6268" s="6"/>
      <c r="CK6268" s="6"/>
      <c r="CL6268" s="6"/>
      <c r="CM6268" s="6"/>
      <c r="CN6268" s="6"/>
      <c r="CO6268" s="6"/>
      <c r="CP6268" s="6"/>
      <c r="CQ6268" s="6"/>
      <c r="CR6268" s="6"/>
      <c r="CS6268" s="6"/>
      <c r="CT6268" s="6"/>
      <c r="CU6268" s="6"/>
      <c r="CV6268" s="6"/>
      <c r="CW6268" s="6"/>
      <c r="CX6268" s="6"/>
      <c r="CY6268" s="6"/>
      <c r="CZ6268" s="6"/>
      <c r="DA6268" s="6"/>
      <c r="DB6268" s="6"/>
      <c r="DC6268" s="6"/>
      <c r="DD6268" s="6"/>
      <c r="DE6268" s="6"/>
      <c r="DF6268" s="6"/>
      <c r="DG6268" s="6"/>
      <c r="DH6268" s="6"/>
      <c r="DI6268" s="6"/>
      <c r="DJ6268" s="6"/>
    </row>
    <row r="6269" spans="15:114" ht="15" customHeight="1" x14ac:dyDescent="0.15"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6"/>
      <c r="BC6269" s="6"/>
      <c r="BD6269" s="6"/>
      <c r="BE6269" s="6"/>
      <c r="BF6269" s="6"/>
      <c r="BG6269" s="6"/>
      <c r="BH6269" s="6"/>
      <c r="BI6269" s="6"/>
      <c r="BJ6269" s="6"/>
      <c r="BK6269" s="6"/>
      <c r="BL6269" s="6"/>
      <c r="BM6269" s="6"/>
      <c r="BN6269" s="6"/>
      <c r="BO6269" s="6"/>
      <c r="BP6269" s="6"/>
      <c r="BQ6269" s="6"/>
      <c r="BR6269" s="6"/>
      <c r="BS6269" s="6"/>
      <c r="BT6269" s="6"/>
      <c r="BU6269" s="6"/>
      <c r="BV6269" s="6"/>
      <c r="BW6269" s="6"/>
      <c r="BX6269" s="6"/>
      <c r="BY6269" s="6"/>
      <c r="BZ6269" s="6"/>
      <c r="CA6269" s="6"/>
      <c r="CB6269" s="6"/>
      <c r="CC6269" s="6"/>
      <c r="CD6269" s="6"/>
      <c r="CE6269" s="6"/>
      <c r="CF6269" s="6"/>
      <c r="CG6269" s="6"/>
      <c r="CH6269" s="6"/>
      <c r="CI6269" s="6"/>
      <c r="CJ6269" s="6"/>
      <c r="CK6269" s="6"/>
      <c r="CL6269" s="6"/>
      <c r="CM6269" s="6"/>
      <c r="CN6269" s="6"/>
      <c r="CO6269" s="6"/>
      <c r="CP6269" s="6"/>
      <c r="CQ6269" s="6"/>
      <c r="CR6269" s="6"/>
      <c r="CS6269" s="6"/>
      <c r="CT6269" s="6"/>
      <c r="CU6269" s="6"/>
      <c r="CV6269" s="6"/>
      <c r="CW6269" s="6"/>
      <c r="CX6269" s="6"/>
      <c r="CY6269" s="6"/>
      <c r="CZ6269" s="6"/>
      <c r="DA6269" s="6"/>
      <c r="DB6269" s="6"/>
      <c r="DC6269" s="6"/>
      <c r="DD6269" s="6"/>
      <c r="DE6269" s="6"/>
      <c r="DF6269" s="6"/>
      <c r="DG6269" s="6"/>
      <c r="DH6269" s="6"/>
      <c r="DI6269" s="6"/>
      <c r="DJ6269" s="6"/>
    </row>
    <row r="6270" spans="15:114" ht="15" customHeight="1" x14ac:dyDescent="0.15"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6"/>
      <c r="BC6270" s="6"/>
      <c r="BD6270" s="6"/>
      <c r="BE6270" s="6"/>
      <c r="BF6270" s="6"/>
      <c r="BG6270" s="6"/>
      <c r="BH6270" s="6"/>
      <c r="BI6270" s="6"/>
      <c r="BJ6270" s="6"/>
      <c r="BK6270" s="6"/>
      <c r="BL6270" s="6"/>
      <c r="BM6270" s="6"/>
      <c r="BN6270" s="6"/>
      <c r="BO6270" s="6"/>
      <c r="BP6270" s="6"/>
      <c r="BQ6270" s="6"/>
      <c r="BR6270" s="6"/>
      <c r="BS6270" s="6"/>
      <c r="BT6270" s="6"/>
      <c r="BU6270" s="6"/>
      <c r="BV6270" s="6"/>
      <c r="BW6270" s="6"/>
      <c r="BX6270" s="6"/>
      <c r="BY6270" s="6"/>
      <c r="BZ6270" s="6"/>
      <c r="CA6270" s="6"/>
      <c r="CB6270" s="6"/>
      <c r="CC6270" s="6"/>
      <c r="CD6270" s="6"/>
      <c r="CE6270" s="6"/>
      <c r="CF6270" s="6"/>
      <c r="CG6270" s="6"/>
      <c r="CH6270" s="6"/>
      <c r="CI6270" s="6"/>
      <c r="CJ6270" s="6"/>
      <c r="CK6270" s="6"/>
      <c r="CL6270" s="6"/>
      <c r="CM6270" s="6"/>
      <c r="CN6270" s="6"/>
      <c r="CO6270" s="6"/>
      <c r="CP6270" s="6"/>
      <c r="CQ6270" s="6"/>
      <c r="CR6270" s="6"/>
      <c r="CS6270" s="6"/>
      <c r="CT6270" s="6"/>
      <c r="CU6270" s="6"/>
      <c r="CV6270" s="6"/>
      <c r="CW6270" s="6"/>
      <c r="CX6270" s="6"/>
      <c r="CY6270" s="6"/>
      <c r="CZ6270" s="6"/>
      <c r="DA6270" s="6"/>
      <c r="DB6270" s="6"/>
      <c r="DC6270" s="6"/>
      <c r="DD6270" s="6"/>
      <c r="DE6270" s="6"/>
      <c r="DF6270" s="6"/>
      <c r="DG6270" s="6"/>
      <c r="DH6270" s="6"/>
      <c r="DI6270" s="6"/>
      <c r="DJ6270" s="6"/>
    </row>
    <row r="6271" spans="15:114" ht="15" customHeight="1" x14ac:dyDescent="0.15"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  <c r="BB6271" s="6"/>
      <c r="BC6271" s="6"/>
      <c r="BD6271" s="6"/>
      <c r="BE6271" s="6"/>
      <c r="BF6271" s="6"/>
      <c r="BG6271" s="6"/>
      <c r="BH6271" s="6"/>
      <c r="BI6271" s="6"/>
      <c r="BJ6271" s="6"/>
      <c r="BK6271" s="6"/>
      <c r="BL6271" s="6"/>
      <c r="BM6271" s="6"/>
      <c r="BN6271" s="6"/>
      <c r="BO6271" s="6"/>
      <c r="BP6271" s="6"/>
      <c r="BQ6271" s="6"/>
      <c r="BR6271" s="6"/>
      <c r="BS6271" s="6"/>
      <c r="BT6271" s="6"/>
      <c r="BU6271" s="6"/>
      <c r="BV6271" s="6"/>
      <c r="BW6271" s="6"/>
      <c r="BX6271" s="6"/>
      <c r="BY6271" s="6"/>
      <c r="BZ6271" s="6"/>
      <c r="CA6271" s="6"/>
      <c r="CB6271" s="6"/>
      <c r="CC6271" s="6"/>
      <c r="CD6271" s="6"/>
      <c r="CE6271" s="6"/>
      <c r="CF6271" s="6"/>
      <c r="CG6271" s="6"/>
      <c r="CH6271" s="6"/>
      <c r="CI6271" s="6"/>
      <c r="CJ6271" s="6"/>
      <c r="CK6271" s="6"/>
      <c r="CL6271" s="6"/>
      <c r="CM6271" s="6"/>
      <c r="CN6271" s="6"/>
      <c r="CO6271" s="6"/>
      <c r="CP6271" s="6"/>
      <c r="CQ6271" s="6"/>
      <c r="CR6271" s="6"/>
      <c r="CS6271" s="6"/>
      <c r="CT6271" s="6"/>
      <c r="CU6271" s="6"/>
      <c r="CV6271" s="6"/>
      <c r="CW6271" s="6"/>
      <c r="CX6271" s="6"/>
      <c r="CY6271" s="6"/>
      <c r="CZ6271" s="6"/>
      <c r="DA6271" s="6"/>
      <c r="DB6271" s="6"/>
      <c r="DC6271" s="6"/>
      <c r="DD6271" s="6"/>
      <c r="DE6271" s="6"/>
      <c r="DF6271" s="6"/>
      <c r="DG6271" s="6"/>
      <c r="DH6271" s="6"/>
      <c r="DI6271" s="6"/>
      <c r="DJ6271" s="6"/>
    </row>
    <row r="6272" spans="15:114" ht="15" customHeight="1" x14ac:dyDescent="0.15"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  <c r="BB6272" s="6"/>
      <c r="BC6272" s="6"/>
      <c r="BD6272" s="6"/>
      <c r="BE6272" s="6"/>
      <c r="BF6272" s="6"/>
      <c r="BG6272" s="6"/>
      <c r="BH6272" s="6"/>
      <c r="BI6272" s="6"/>
      <c r="BJ6272" s="6"/>
      <c r="BK6272" s="6"/>
      <c r="BL6272" s="6"/>
      <c r="BM6272" s="6"/>
      <c r="BN6272" s="6"/>
      <c r="BO6272" s="6"/>
      <c r="BP6272" s="6"/>
      <c r="BQ6272" s="6"/>
      <c r="BR6272" s="6"/>
      <c r="BS6272" s="6"/>
      <c r="BT6272" s="6"/>
      <c r="BU6272" s="6"/>
      <c r="BV6272" s="6"/>
      <c r="BW6272" s="6"/>
      <c r="BX6272" s="6"/>
      <c r="BY6272" s="6"/>
      <c r="BZ6272" s="6"/>
      <c r="CA6272" s="6"/>
      <c r="CB6272" s="6"/>
      <c r="CC6272" s="6"/>
      <c r="CD6272" s="6"/>
      <c r="CE6272" s="6"/>
      <c r="CF6272" s="6"/>
      <c r="CG6272" s="6"/>
      <c r="CH6272" s="6"/>
      <c r="CI6272" s="6"/>
      <c r="CJ6272" s="6"/>
      <c r="CK6272" s="6"/>
      <c r="CL6272" s="6"/>
      <c r="CM6272" s="6"/>
      <c r="CN6272" s="6"/>
      <c r="CO6272" s="6"/>
      <c r="CP6272" s="6"/>
      <c r="CQ6272" s="6"/>
      <c r="CR6272" s="6"/>
      <c r="CS6272" s="6"/>
      <c r="CT6272" s="6"/>
      <c r="CU6272" s="6"/>
      <c r="CV6272" s="6"/>
      <c r="CW6272" s="6"/>
      <c r="CX6272" s="6"/>
      <c r="CY6272" s="6"/>
      <c r="CZ6272" s="6"/>
      <c r="DA6272" s="6"/>
      <c r="DB6272" s="6"/>
      <c r="DC6272" s="6"/>
      <c r="DD6272" s="6"/>
      <c r="DE6272" s="6"/>
      <c r="DF6272" s="6"/>
      <c r="DG6272" s="6"/>
      <c r="DH6272" s="6"/>
      <c r="DI6272" s="6"/>
      <c r="DJ6272" s="6"/>
    </row>
    <row r="6273" spans="15:114" ht="15" customHeight="1" x14ac:dyDescent="0.15"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  <c r="BB6273" s="6"/>
      <c r="BC6273" s="6"/>
      <c r="BD6273" s="6"/>
      <c r="BE6273" s="6"/>
      <c r="BF6273" s="6"/>
      <c r="BG6273" s="6"/>
      <c r="BH6273" s="6"/>
      <c r="BI6273" s="6"/>
      <c r="BJ6273" s="6"/>
      <c r="BK6273" s="6"/>
      <c r="BL6273" s="6"/>
      <c r="BM6273" s="6"/>
      <c r="BN6273" s="6"/>
      <c r="BO6273" s="6"/>
      <c r="BP6273" s="6"/>
      <c r="BQ6273" s="6"/>
      <c r="BR6273" s="6"/>
      <c r="BS6273" s="6"/>
      <c r="BT6273" s="6"/>
      <c r="BU6273" s="6"/>
      <c r="BV6273" s="6"/>
      <c r="BW6273" s="6"/>
      <c r="BX6273" s="6"/>
      <c r="BY6273" s="6"/>
      <c r="BZ6273" s="6"/>
      <c r="CA6273" s="6"/>
      <c r="CB6273" s="6"/>
      <c r="CC6273" s="6"/>
      <c r="CD6273" s="6"/>
      <c r="CE6273" s="6"/>
      <c r="CF6273" s="6"/>
      <c r="CG6273" s="6"/>
      <c r="CH6273" s="6"/>
      <c r="CI6273" s="6"/>
      <c r="CJ6273" s="6"/>
      <c r="CK6273" s="6"/>
      <c r="CL6273" s="6"/>
      <c r="CM6273" s="6"/>
      <c r="CN6273" s="6"/>
      <c r="CO6273" s="6"/>
      <c r="CP6273" s="6"/>
      <c r="CQ6273" s="6"/>
      <c r="CR6273" s="6"/>
      <c r="CS6273" s="6"/>
      <c r="CT6273" s="6"/>
      <c r="CU6273" s="6"/>
      <c r="CV6273" s="6"/>
      <c r="CW6273" s="6"/>
      <c r="CX6273" s="6"/>
      <c r="CY6273" s="6"/>
      <c r="CZ6273" s="6"/>
      <c r="DA6273" s="6"/>
      <c r="DB6273" s="6"/>
      <c r="DC6273" s="6"/>
      <c r="DD6273" s="6"/>
      <c r="DE6273" s="6"/>
      <c r="DF6273" s="6"/>
      <c r="DG6273" s="6"/>
      <c r="DH6273" s="6"/>
      <c r="DI6273" s="6"/>
      <c r="DJ6273" s="6"/>
    </row>
    <row r="6274" spans="15:114" ht="15" customHeight="1" x14ac:dyDescent="0.15"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  <c r="BB6274" s="6"/>
      <c r="BC6274" s="6"/>
      <c r="BD6274" s="6"/>
      <c r="BE6274" s="6"/>
      <c r="BF6274" s="6"/>
      <c r="BG6274" s="6"/>
      <c r="BH6274" s="6"/>
      <c r="BI6274" s="6"/>
      <c r="BJ6274" s="6"/>
      <c r="BK6274" s="6"/>
      <c r="BL6274" s="6"/>
      <c r="BM6274" s="6"/>
      <c r="BN6274" s="6"/>
      <c r="BO6274" s="6"/>
      <c r="BP6274" s="6"/>
      <c r="BQ6274" s="6"/>
      <c r="BR6274" s="6"/>
      <c r="BS6274" s="6"/>
      <c r="BT6274" s="6"/>
      <c r="BU6274" s="6"/>
      <c r="BV6274" s="6"/>
      <c r="BW6274" s="6"/>
      <c r="BX6274" s="6"/>
      <c r="BY6274" s="6"/>
      <c r="BZ6274" s="6"/>
      <c r="CA6274" s="6"/>
      <c r="CB6274" s="6"/>
      <c r="CC6274" s="6"/>
      <c r="CD6274" s="6"/>
      <c r="CE6274" s="6"/>
      <c r="CF6274" s="6"/>
      <c r="CG6274" s="6"/>
      <c r="CH6274" s="6"/>
      <c r="CI6274" s="6"/>
      <c r="CJ6274" s="6"/>
      <c r="CK6274" s="6"/>
      <c r="CL6274" s="6"/>
      <c r="CM6274" s="6"/>
      <c r="CN6274" s="6"/>
      <c r="CO6274" s="6"/>
      <c r="CP6274" s="6"/>
      <c r="CQ6274" s="6"/>
      <c r="CR6274" s="6"/>
      <c r="CS6274" s="6"/>
      <c r="CT6274" s="6"/>
      <c r="CU6274" s="6"/>
      <c r="CV6274" s="6"/>
      <c r="CW6274" s="6"/>
      <c r="CX6274" s="6"/>
      <c r="CY6274" s="6"/>
      <c r="CZ6274" s="6"/>
      <c r="DA6274" s="6"/>
      <c r="DB6274" s="6"/>
      <c r="DC6274" s="6"/>
      <c r="DD6274" s="6"/>
      <c r="DE6274" s="6"/>
      <c r="DF6274" s="6"/>
      <c r="DG6274" s="6"/>
      <c r="DH6274" s="6"/>
      <c r="DI6274" s="6"/>
      <c r="DJ6274" s="6"/>
    </row>
    <row r="6275" spans="15:114" ht="15" customHeight="1" x14ac:dyDescent="0.15"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6"/>
      <c r="BC6275" s="6"/>
      <c r="BD6275" s="6"/>
      <c r="BE6275" s="6"/>
      <c r="BF6275" s="6"/>
      <c r="BG6275" s="6"/>
      <c r="BH6275" s="6"/>
      <c r="BI6275" s="6"/>
      <c r="BJ6275" s="6"/>
      <c r="BK6275" s="6"/>
      <c r="BL6275" s="6"/>
      <c r="BM6275" s="6"/>
      <c r="BN6275" s="6"/>
      <c r="BO6275" s="6"/>
      <c r="BP6275" s="6"/>
      <c r="BQ6275" s="6"/>
      <c r="BR6275" s="6"/>
      <c r="BS6275" s="6"/>
      <c r="BT6275" s="6"/>
      <c r="BU6275" s="6"/>
      <c r="BV6275" s="6"/>
      <c r="BW6275" s="6"/>
      <c r="BX6275" s="6"/>
      <c r="BY6275" s="6"/>
      <c r="BZ6275" s="6"/>
      <c r="CA6275" s="6"/>
      <c r="CB6275" s="6"/>
      <c r="CC6275" s="6"/>
      <c r="CD6275" s="6"/>
      <c r="CE6275" s="6"/>
      <c r="CF6275" s="6"/>
      <c r="CG6275" s="6"/>
      <c r="CH6275" s="6"/>
      <c r="CI6275" s="6"/>
      <c r="CJ6275" s="6"/>
      <c r="CK6275" s="6"/>
      <c r="CL6275" s="6"/>
      <c r="CM6275" s="6"/>
      <c r="CN6275" s="6"/>
      <c r="CO6275" s="6"/>
      <c r="CP6275" s="6"/>
      <c r="CQ6275" s="6"/>
      <c r="CR6275" s="6"/>
      <c r="CS6275" s="6"/>
      <c r="CT6275" s="6"/>
      <c r="CU6275" s="6"/>
      <c r="CV6275" s="6"/>
      <c r="CW6275" s="6"/>
      <c r="CX6275" s="6"/>
      <c r="CY6275" s="6"/>
      <c r="CZ6275" s="6"/>
      <c r="DA6275" s="6"/>
      <c r="DB6275" s="6"/>
      <c r="DC6275" s="6"/>
      <c r="DD6275" s="6"/>
      <c r="DE6275" s="6"/>
      <c r="DF6275" s="6"/>
      <c r="DG6275" s="6"/>
      <c r="DH6275" s="6"/>
      <c r="DI6275" s="6"/>
      <c r="DJ6275" s="6"/>
    </row>
    <row r="6276" spans="15:114" ht="15" customHeight="1" x14ac:dyDescent="0.15"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6"/>
      <c r="BC6276" s="6"/>
      <c r="BD6276" s="6"/>
      <c r="BE6276" s="6"/>
      <c r="BF6276" s="6"/>
      <c r="BG6276" s="6"/>
      <c r="BH6276" s="6"/>
      <c r="BI6276" s="6"/>
      <c r="BJ6276" s="6"/>
      <c r="BK6276" s="6"/>
      <c r="BL6276" s="6"/>
      <c r="BM6276" s="6"/>
      <c r="BN6276" s="6"/>
      <c r="BO6276" s="6"/>
      <c r="BP6276" s="6"/>
      <c r="BQ6276" s="6"/>
      <c r="BR6276" s="6"/>
      <c r="BS6276" s="6"/>
      <c r="BT6276" s="6"/>
      <c r="BU6276" s="6"/>
      <c r="BV6276" s="6"/>
      <c r="BW6276" s="6"/>
      <c r="BX6276" s="6"/>
      <c r="BY6276" s="6"/>
      <c r="BZ6276" s="6"/>
      <c r="CA6276" s="6"/>
      <c r="CB6276" s="6"/>
      <c r="CC6276" s="6"/>
      <c r="CD6276" s="6"/>
      <c r="CE6276" s="6"/>
      <c r="CF6276" s="6"/>
      <c r="CG6276" s="6"/>
      <c r="CH6276" s="6"/>
      <c r="CI6276" s="6"/>
      <c r="CJ6276" s="6"/>
      <c r="CK6276" s="6"/>
      <c r="CL6276" s="6"/>
      <c r="CM6276" s="6"/>
      <c r="CN6276" s="6"/>
      <c r="CO6276" s="6"/>
      <c r="CP6276" s="6"/>
      <c r="CQ6276" s="6"/>
      <c r="CR6276" s="6"/>
      <c r="CS6276" s="6"/>
      <c r="CT6276" s="6"/>
      <c r="CU6276" s="6"/>
      <c r="CV6276" s="6"/>
      <c r="CW6276" s="6"/>
      <c r="CX6276" s="6"/>
      <c r="CY6276" s="6"/>
      <c r="CZ6276" s="6"/>
      <c r="DA6276" s="6"/>
      <c r="DB6276" s="6"/>
      <c r="DC6276" s="6"/>
      <c r="DD6276" s="6"/>
      <c r="DE6276" s="6"/>
      <c r="DF6276" s="6"/>
      <c r="DG6276" s="6"/>
      <c r="DH6276" s="6"/>
      <c r="DI6276" s="6"/>
      <c r="DJ6276" s="6"/>
    </row>
    <row r="6277" spans="15:114" ht="15" customHeight="1" x14ac:dyDescent="0.15"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6"/>
      <c r="BC6277" s="6"/>
      <c r="BD6277" s="6"/>
      <c r="BE6277" s="6"/>
      <c r="BF6277" s="6"/>
      <c r="BG6277" s="6"/>
      <c r="BH6277" s="6"/>
      <c r="BI6277" s="6"/>
      <c r="BJ6277" s="6"/>
      <c r="BK6277" s="6"/>
      <c r="BL6277" s="6"/>
      <c r="BM6277" s="6"/>
      <c r="BN6277" s="6"/>
      <c r="BO6277" s="6"/>
      <c r="BP6277" s="6"/>
      <c r="BQ6277" s="6"/>
      <c r="BR6277" s="6"/>
      <c r="BS6277" s="6"/>
      <c r="BT6277" s="6"/>
      <c r="BU6277" s="6"/>
      <c r="BV6277" s="6"/>
      <c r="BW6277" s="6"/>
      <c r="BX6277" s="6"/>
      <c r="BY6277" s="6"/>
      <c r="BZ6277" s="6"/>
      <c r="CA6277" s="6"/>
      <c r="CB6277" s="6"/>
      <c r="CC6277" s="6"/>
      <c r="CD6277" s="6"/>
      <c r="CE6277" s="6"/>
      <c r="CF6277" s="6"/>
      <c r="CG6277" s="6"/>
      <c r="CH6277" s="6"/>
      <c r="CI6277" s="6"/>
      <c r="CJ6277" s="6"/>
      <c r="CK6277" s="6"/>
      <c r="CL6277" s="6"/>
      <c r="CM6277" s="6"/>
      <c r="CN6277" s="6"/>
      <c r="CO6277" s="6"/>
      <c r="CP6277" s="6"/>
      <c r="CQ6277" s="6"/>
      <c r="CR6277" s="6"/>
      <c r="CS6277" s="6"/>
      <c r="CT6277" s="6"/>
      <c r="CU6277" s="6"/>
      <c r="CV6277" s="6"/>
      <c r="CW6277" s="6"/>
      <c r="CX6277" s="6"/>
      <c r="CY6277" s="6"/>
      <c r="CZ6277" s="6"/>
      <c r="DA6277" s="6"/>
      <c r="DB6277" s="6"/>
      <c r="DC6277" s="6"/>
      <c r="DD6277" s="6"/>
      <c r="DE6277" s="6"/>
      <c r="DF6277" s="6"/>
      <c r="DG6277" s="6"/>
      <c r="DH6277" s="6"/>
      <c r="DI6277" s="6"/>
      <c r="DJ6277" s="6"/>
    </row>
    <row r="6278" spans="15:114" ht="15" customHeight="1" x14ac:dyDescent="0.15"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6"/>
      <c r="BC6278" s="6"/>
      <c r="BD6278" s="6"/>
      <c r="BE6278" s="6"/>
      <c r="BF6278" s="6"/>
      <c r="BG6278" s="6"/>
      <c r="BH6278" s="6"/>
      <c r="BI6278" s="6"/>
      <c r="BJ6278" s="6"/>
      <c r="BK6278" s="6"/>
      <c r="BL6278" s="6"/>
      <c r="BM6278" s="6"/>
      <c r="BN6278" s="6"/>
      <c r="BO6278" s="6"/>
      <c r="BP6278" s="6"/>
      <c r="BQ6278" s="6"/>
      <c r="BR6278" s="6"/>
      <c r="BS6278" s="6"/>
      <c r="BT6278" s="6"/>
      <c r="BU6278" s="6"/>
      <c r="BV6278" s="6"/>
      <c r="BW6278" s="6"/>
      <c r="BX6278" s="6"/>
      <c r="BY6278" s="6"/>
      <c r="BZ6278" s="6"/>
      <c r="CA6278" s="6"/>
      <c r="CB6278" s="6"/>
      <c r="CC6278" s="6"/>
      <c r="CD6278" s="6"/>
      <c r="CE6278" s="6"/>
      <c r="CF6278" s="6"/>
      <c r="CG6278" s="6"/>
      <c r="CH6278" s="6"/>
      <c r="CI6278" s="6"/>
      <c r="CJ6278" s="6"/>
      <c r="CK6278" s="6"/>
      <c r="CL6278" s="6"/>
      <c r="CM6278" s="6"/>
      <c r="CN6278" s="6"/>
      <c r="CO6278" s="6"/>
      <c r="CP6278" s="6"/>
      <c r="CQ6278" s="6"/>
      <c r="CR6278" s="6"/>
      <c r="CS6278" s="6"/>
      <c r="CT6278" s="6"/>
      <c r="CU6278" s="6"/>
      <c r="CV6278" s="6"/>
      <c r="CW6278" s="6"/>
      <c r="CX6278" s="6"/>
      <c r="CY6278" s="6"/>
      <c r="CZ6278" s="6"/>
      <c r="DA6278" s="6"/>
      <c r="DB6278" s="6"/>
      <c r="DC6278" s="6"/>
      <c r="DD6278" s="6"/>
      <c r="DE6278" s="6"/>
      <c r="DF6278" s="6"/>
      <c r="DG6278" s="6"/>
      <c r="DH6278" s="6"/>
      <c r="DI6278" s="6"/>
      <c r="DJ6278" s="6"/>
    </row>
    <row r="6279" spans="15:114" ht="15" customHeight="1" x14ac:dyDescent="0.15"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6"/>
      <c r="BC6279" s="6"/>
      <c r="BD6279" s="6"/>
      <c r="BE6279" s="6"/>
      <c r="BF6279" s="6"/>
      <c r="BG6279" s="6"/>
      <c r="BH6279" s="6"/>
      <c r="BI6279" s="6"/>
      <c r="BJ6279" s="6"/>
      <c r="BK6279" s="6"/>
      <c r="BL6279" s="6"/>
      <c r="BM6279" s="6"/>
      <c r="BN6279" s="6"/>
      <c r="BO6279" s="6"/>
      <c r="BP6279" s="6"/>
      <c r="BQ6279" s="6"/>
      <c r="BR6279" s="6"/>
      <c r="BS6279" s="6"/>
      <c r="BT6279" s="6"/>
      <c r="BU6279" s="6"/>
      <c r="BV6279" s="6"/>
      <c r="BW6279" s="6"/>
      <c r="BX6279" s="6"/>
      <c r="BY6279" s="6"/>
      <c r="BZ6279" s="6"/>
      <c r="CA6279" s="6"/>
      <c r="CB6279" s="6"/>
      <c r="CC6279" s="6"/>
      <c r="CD6279" s="6"/>
      <c r="CE6279" s="6"/>
      <c r="CF6279" s="6"/>
      <c r="CG6279" s="6"/>
      <c r="CH6279" s="6"/>
      <c r="CI6279" s="6"/>
      <c r="CJ6279" s="6"/>
      <c r="CK6279" s="6"/>
      <c r="CL6279" s="6"/>
      <c r="CM6279" s="6"/>
      <c r="CN6279" s="6"/>
      <c r="CO6279" s="6"/>
      <c r="CP6279" s="6"/>
      <c r="CQ6279" s="6"/>
      <c r="CR6279" s="6"/>
      <c r="CS6279" s="6"/>
      <c r="CT6279" s="6"/>
      <c r="CU6279" s="6"/>
      <c r="CV6279" s="6"/>
      <c r="CW6279" s="6"/>
      <c r="CX6279" s="6"/>
      <c r="CY6279" s="6"/>
      <c r="CZ6279" s="6"/>
      <c r="DA6279" s="6"/>
      <c r="DB6279" s="6"/>
      <c r="DC6279" s="6"/>
      <c r="DD6279" s="6"/>
      <c r="DE6279" s="6"/>
      <c r="DF6279" s="6"/>
      <c r="DG6279" s="6"/>
      <c r="DH6279" s="6"/>
      <c r="DI6279" s="6"/>
      <c r="DJ6279" s="6"/>
    </row>
    <row r="6280" spans="15:114" ht="15" customHeight="1" x14ac:dyDescent="0.15"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6"/>
      <c r="BC6280" s="6"/>
      <c r="BD6280" s="6"/>
      <c r="BE6280" s="6"/>
      <c r="BF6280" s="6"/>
      <c r="BG6280" s="6"/>
      <c r="BH6280" s="6"/>
      <c r="BI6280" s="6"/>
      <c r="BJ6280" s="6"/>
      <c r="BK6280" s="6"/>
      <c r="BL6280" s="6"/>
      <c r="BM6280" s="6"/>
      <c r="BN6280" s="6"/>
      <c r="BO6280" s="6"/>
      <c r="BP6280" s="6"/>
      <c r="BQ6280" s="6"/>
      <c r="BR6280" s="6"/>
      <c r="BS6280" s="6"/>
      <c r="BT6280" s="6"/>
      <c r="BU6280" s="6"/>
      <c r="BV6280" s="6"/>
      <c r="BW6280" s="6"/>
      <c r="BX6280" s="6"/>
      <c r="BY6280" s="6"/>
      <c r="BZ6280" s="6"/>
      <c r="CA6280" s="6"/>
      <c r="CB6280" s="6"/>
      <c r="CC6280" s="6"/>
      <c r="CD6280" s="6"/>
      <c r="CE6280" s="6"/>
      <c r="CF6280" s="6"/>
      <c r="CG6280" s="6"/>
      <c r="CH6280" s="6"/>
      <c r="CI6280" s="6"/>
      <c r="CJ6280" s="6"/>
      <c r="CK6280" s="6"/>
      <c r="CL6280" s="6"/>
      <c r="CM6280" s="6"/>
      <c r="CN6280" s="6"/>
      <c r="CO6280" s="6"/>
      <c r="CP6280" s="6"/>
      <c r="CQ6280" s="6"/>
      <c r="CR6280" s="6"/>
      <c r="CS6280" s="6"/>
      <c r="CT6280" s="6"/>
      <c r="CU6280" s="6"/>
      <c r="CV6280" s="6"/>
      <c r="CW6280" s="6"/>
      <c r="CX6280" s="6"/>
      <c r="CY6280" s="6"/>
      <c r="CZ6280" s="6"/>
      <c r="DA6280" s="6"/>
      <c r="DB6280" s="6"/>
      <c r="DC6280" s="6"/>
      <c r="DD6280" s="6"/>
      <c r="DE6280" s="6"/>
      <c r="DF6280" s="6"/>
      <c r="DG6280" s="6"/>
      <c r="DH6280" s="6"/>
      <c r="DI6280" s="6"/>
      <c r="DJ6280" s="6"/>
    </row>
    <row r="6281" spans="15:114" ht="15" customHeight="1" x14ac:dyDescent="0.15"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6"/>
      <c r="BC6281" s="6"/>
      <c r="BD6281" s="6"/>
      <c r="BE6281" s="6"/>
      <c r="BF6281" s="6"/>
      <c r="BG6281" s="6"/>
      <c r="BH6281" s="6"/>
      <c r="BI6281" s="6"/>
      <c r="BJ6281" s="6"/>
      <c r="BK6281" s="6"/>
      <c r="BL6281" s="6"/>
      <c r="BM6281" s="6"/>
      <c r="BN6281" s="6"/>
      <c r="BO6281" s="6"/>
      <c r="BP6281" s="6"/>
      <c r="BQ6281" s="6"/>
      <c r="BR6281" s="6"/>
      <c r="BS6281" s="6"/>
      <c r="BT6281" s="6"/>
      <c r="BU6281" s="6"/>
      <c r="BV6281" s="6"/>
      <c r="BW6281" s="6"/>
      <c r="BX6281" s="6"/>
      <c r="BY6281" s="6"/>
      <c r="BZ6281" s="6"/>
      <c r="CA6281" s="6"/>
      <c r="CB6281" s="6"/>
      <c r="CC6281" s="6"/>
      <c r="CD6281" s="6"/>
      <c r="CE6281" s="6"/>
      <c r="CF6281" s="6"/>
      <c r="CG6281" s="6"/>
      <c r="CH6281" s="6"/>
      <c r="CI6281" s="6"/>
      <c r="CJ6281" s="6"/>
      <c r="CK6281" s="6"/>
      <c r="CL6281" s="6"/>
      <c r="CM6281" s="6"/>
      <c r="CN6281" s="6"/>
      <c r="CO6281" s="6"/>
      <c r="CP6281" s="6"/>
      <c r="CQ6281" s="6"/>
      <c r="CR6281" s="6"/>
      <c r="CS6281" s="6"/>
      <c r="CT6281" s="6"/>
      <c r="CU6281" s="6"/>
      <c r="CV6281" s="6"/>
      <c r="CW6281" s="6"/>
      <c r="CX6281" s="6"/>
      <c r="CY6281" s="6"/>
      <c r="CZ6281" s="6"/>
      <c r="DA6281" s="6"/>
      <c r="DB6281" s="6"/>
      <c r="DC6281" s="6"/>
      <c r="DD6281" s="6"/>
      <c r="DE6281" s="6"/>
      <c r="DF6281" s="6"/>
      <c r="DG6281" s="6"/>
      <c r="DH6281" s="6"/>
      <c r="DI6281" s="6"/>
      <c r="DJ6281" s="6"/>
    </row>
    <row r="6282" spans="15:114" ht="15" customHeight="1" x14ac:dyDescent="0.15"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6"/>
      <c r="BC6282" s="6"/>
      <c r="BD6282" s="6"/>
      <c r="BE6282" s="6"/>
      <c r="BF6282" s="6"/>
      <c r="BG6282" s="6"/>
      <c r="BH6282" s="6"/>
      <c r="BI6282" s="6"/>
      <c r="BJ6282" s="6"/>
      <c r="BK6282" s="6"/>
      <c r="BL6282" s="6"/>
      <c r="BM6282" s="6"/>
      <c r="BN6282" s="6"/>
      <c r="BO6282" s="6"/>
      <c r="BP6282" s="6"/>
      <c r="BQ6282" s="6"/>
      <c r="BR6282" s="6"/>
      <c r="BS6282" s="6"/>
      <c r="BT6282" s="6"/>
      <c r="BU6282" s="6"/>
      <c r="BV6282" s="6"/>
      <c r="BW6282" s="6"/>
      <c r="BX6282" s="6"/>
      <c r="BY6282" s="6"/>
      <c r="BZ6282" s="6"/>
      <c r="CA6282" s="6"/>
      <c r="CB6282" s="6"/>
      <c r="CC6282" s="6"/>
      <c r="CD6282" s="6"/>
      <c r="CE6282" s="6"/>
      <c r="CF6282" s="6"/>
      <c r="CG6282" s="6"/>
      <c r="CH6282" s="6"/>
      <c r="CI6282" s="6"/>
      <c r="CJ6282" s="6"/>
      <c r="CK6282" s="6"/>
      <c r="CL6282" s="6"/>
      <c r="CM6282" s="6"/>
      <c r="CN6282" s="6"/>
      <c r="CO6282" s="6"/>
      <c r="CP6282" s="6"/>
      <c r="CQ6282" s="6"/>
      <c r="CR6282" s="6"/>
      <c r="CS6282" s="6"/>
      <c r="CT6282" s="6"/>
      <c r="CU6282" s="6"/>
      <c r="CV6282" s="6"/>
      <c r="CW6282" s="6"/>
      <c r="CX6282" s="6"/>
      <c r="CY6282" s="6"/>
      <c r="CZ6282" s="6"/>
      <c r="DA6282" s="6"/>
      <c r="DB6282" s="6"/>
      <c r="DC6282" s="6"/>
      <c r="DD6282" s="6"/>
      <c r="DE6282" s="6"/>
      <c r="DF6282" s="6"/>
      <c r="DG6282" s="6"/>
      <c r="DH6282" s="6"/>
      <c r="DI6282" s="6"/>
      <c r="DJ6282" s="6"/>
    </row>
    <row r="6283" spans="15:114" ht="15" customHeight="1" x14ac:dyDescent="0.15"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6"/>
      <c r="BC6283" s="6"/>
      <c r="BD6283" s="6"/>
      <c r="BE6283" s="6"/>
      <c r="BF6283" s="6"/>
      <c r="BG6283" s="6"/>
      <c r="BH6283" s="6"/>
      <c r="BI6283" s="6"/>
      <c r="BJ6283" s="6"/>
      <c r="BK6283" s="6"/>
      <c r="BL6283" s="6"/>
      <c r="BM6283" s="6"/>
      <c r="BN6283" s="6"/>
      <c r="BO6283" s="6"/>
      <c r="BP6283" s="6"/>
      <c r="BQ6283" s="6"/>
      <c r="BR6283" s="6"/>
      <c r="BS6283" s="6"/>
      <c r="BT6283" s="6"/>
      <c r="BU6283" s="6"/>
      <c r="BV6283" s="6"/>
      <c r="BW6283" s="6"/>
      <c r="BX6283" s="6"/>
      <c r="BY6283" s="6"/>
      <c r="BZ6283" s="6"/>
      <c r="CA6283" s="6"/>
      <c r="CB6283" s="6"/>
      <c r="CC6283" s="6"/>
      <c r="CD6283" s="6"/>
      <c r="CE6283" s="6"/>
      <c r="CF6283" s="6"/>
      <c r="CG6283" s="6"/>
      <c r="CH6283" s="6"/>
      <c r="CI6283" s="6"/>
      <c r="CJ6283" s="6"/>
      <c r="CK6283" s="6"/>
      <c r="CL6283" s="6"/>
      <c r="CM6283" s="6"/>
      <c r="CN6283" s="6"/>
      <c r="CO6283" s="6"/>
      <c r="CP6283" s="6"/>
      <c r="CQ6283" s="6"/>
      <c r="CR6283" s="6"/>
      <c r="CS6283" s="6"/>
      <c r="CT6283" s="6"/>
      <c r="CU6283" s="6"/>
      <c r="CV6283" s="6"/>
      <c r="CW6283" s="6"/>
      <c r="CX6283" s="6"/>
      <c r="CY6283" s="6"/>
      <c r="CZ6283" s="6"/>
      <c r="DA6283" s="6"/>
      <c r="DB6283" s="6"/>
      <c r="DC6283" s="6"/>
      <c r="DD6283" s="6"/>
      <c r="DE6283" s="6"/>
      <c r="DF6283" s="6"/>
      <c r="DG6283" s="6"/>
      <c r="DH6283" s="6"/>
      <c r="DI6283" s="6"/>
      <c r="DJ6283" s="6"/>
    </row>
    <row r="6284" spans="15:114" ht="15" customHeight="1" x14ac:dyDescent="0.15"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6"/>
      <c r="BC6284" s="6"/>
      <c r="BD6284" s="6"/>
      <c r="BE6284" s="6"/>
      <c r="BF6284" s="6"/>
      <c r="BG6284" s="6"/>
      <c r="BH6284" s="6"/>
      <c r="BI6284" s="6"/>
      <c r="BJ6284" s="6"/>
      <c r="BK6284" s="6"/>
      <c r="BL6284" s="6"/>
      <c r="BM6284" s="6"/>
      <c r="BN6284" s="6"/>
      <c r="BO6284" s="6"/>
      <c r="BP6284" s="6"/>
      <c r="BQ6284" s="6"/>
      <c r="BR6284" s="6"/>
      <c r="BS6284" s="6"/>
      <c r="BT6284" s="6"/>
      <c r="BU6284" s="6"/>
      <c r="BV6284" s="6"/>
      <c r="BW6284" s="6"/>
      <c r="BX6284" s="6"/>
      <c r="BY6284" s="6"/>
      <c r="BZ6284" s="6"/>
      <c r="CA6284" s="6"/>
      <c r="CB6284" s="6"/>
      <c r="CC6284" s="6"/>
      <c r="CD6284" s="6"/>
      <c r="CE6284" s="6"/>
      <c r="CF6284" s="6"/>
      <c r="CG6284" s="6"/>
      <c r="CH6284" s="6"/>
      <c r="CI6284" s="6"/>
      <c r="CJ6284" s="6"/>
      <c r="CK6284" s="6"/>
      <c r="CL6284" s="6"/>
      <c r="CM6284" s="6"/>
      <c r="CN6284" s="6"/>
      <c r="CO6284" s="6"/>
      <c r="CP6284" s="6"/>
      <c r="CQ6284" s="6"/>
      <c r="CR6284" s="6"/>
      <c r="CS6284" s="6"/>
      <c r="CT6284" s="6"/>
      <c r="CU6284" s="6"/>
      <c r="CV6284" s="6"/>
      <c r="CW6284" s="6"/>
      <c r="CX6284" s="6"/>
      <c r="CY6284" s="6"/>
      <c r="CZ6284" s="6"/>
      <c r="DA6284" s="6"/>
      <c r="DB6284" s="6"/>
      <c r="DC6284" s="6"/>
      <c r="DD6284" s="6"/>
      <c r="DE6284" s="6"/>
      <c r="DF6284" s="6"/>
      <c r="DG6284" s="6"/>
      <c r="DH6284" s="6"/>
      <c r="DI6284" s="6"/>
      <c r="DJ6284" s="6"/>
    </row>
    <row r="6285" spans="15:114" ht="15" customHeight="1" x14ac:dyDescent="0.15"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6"/>
      <c r="BC6285" s="6"/>
      <c r="BD6285" s="6"/>
      <c r="BE6285" s="6"/>
      <c r="BF6285" s="6"/>
      <c r="BG6285" s="6"/>
      <c r="BH6285" s="6"/>
      <c r="BI6285" s="6"/>
      <c r="BJ6285" s="6"/>
      <c r="BK6285" s="6"/>
      <c r="BL6285" s="6"/>
      <c r="BM6285" s="6"/>
      <c r="BN6285" s="6"/>
      <c r="BO6285" s="6"/>
      <c r="BP6285" s="6"/>
      <c r="BQ6285" s="6"/>
      <c r="BR6285" s="6"/>
      <c r="BS6285" s="6"/>
      <c r="BT6285" s="6"/>
      <c r="BU6285" s="6"/>
      <c r="BV6285" s="6"/>
      <c r="BW6285" s="6"/>
      <c r="BX6285" s="6"/>
      <c r="BY6285" s="6"/>
      <c r="BZ6285" s="6"/>
      <c r="CA6285" s="6"/>
      <c r="CB6285" s="6"/>
      <c r="CC6285" s="6"/>
      <c r="CD6285" s="6"/>
      <c r="CE6285" s="6"/>
      <c r="CF6285" s="6"/>
      <c r="CG6285" s="6"/>
      <c r="CH6285" s="6"/>
      <c r="CI6285" s="6"/>
      <c r="CJ6285" s="6"/>
      <c r="CK6285" s="6"/>
      <c r="CL6285" s="6"/>
      <c r="CM6285" s="6"/>
      <c r="CN6285" s="6"/>
      <c r="CO6285" s="6"/>
      <c r="CP6285" s="6"/>
      <c r="CQ6285" s="6"/>
      <c r="CR6285" s="6"/>
      <c r="CS6285" s="6"/>
      <c r="CT6285" s="6"/>
      <c r="CU6285" s="6"/>
      <c r="CV6285" s="6"/>
      <c r="CW6285" s="6"/>
      <c r="CX6285" s="6"/>
      <c r="CY6285" s="6"/>
      <c r="CZ6285" s="6"/>
      <c r="DA6285" s="6"/>
      <c r="DB6285" s="6"/>
      <c r="DC6285" s="6"/>
      <c r="DD6285" s="6"/>
      <c r="DE6285" s="6"/>
      <c r="DF6285" s="6"/>
      <c r="DG6285" s="6"/>
      <c r="DH6285" s="6"/>
      <c r="DI6285" s="6"/>
      <c r="DJ6285" s="6"/>
    </row>
    <row r="6286" spans="15:114" ht="15" customHeight="1" x14ac:dyDescent="0.15"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  <c r="BB6286" s="6"/>
      <c r="BC6286" s="6"/>
      <c r="BD6286" s="6"/>
      <c r="BE6286" s="6"/>
      <c r="BF6286" s="6"/>
      <c r="BG6286" s="6"/>
      <c r="BH6286" s="6"/>
      <c r="BI6286" s="6"/>
      <c r="BJ6286" s="6"/>
      <c r="BK6286" s="6"/>
      <c r="BL6286" s="6"/>
      <c r="BM6286" s="6"/>
      <c r="BN6286" s="6"/>
      <c r="BO6286" s="6"/>
      <c r="BP6286" s="6"/>
      <c r="BQ6286" s="6"/>
      <c r="BR6286" s="6"/>
      <c r="BS6286" s="6"/>
      <c r="BT6286" s="6"/>
      <c r="BU6286" s="6"/>
      <c r="BV6286" s="6"/>
      <c r="BW6286" s="6"/>
      <c r="BX6286" s="6"/>
      <c r="BY6286" s="6"/>
      <c r="BZ6286" s="6"/>
      <c r="CA6286" s="6"/>
      <c r="CB6286" s="6"/>
      <c r="CC6286" s="6"/>
      <c r="CD6286" s="6"/>
      <c r="CE6286" s="6"/>
      <c r="CF6286" s="6"/>
      <c r="CG6286" s="6"/>
      <c r="CH6286" s="6"/>
      <c r="CI6286" s="6"/>
      <c r="CJ6286" s="6"/>
      <c r="CK6286" s="6"/>
      <c r="CL6286" s="6"/>
      <c r="CM6286" s="6"/>
      <c r="CN6286" s="6"/>
      <c r="CO6286" s="6"/>
      <c r="CP6286" s="6"/>
      <c r="CQ6286" s="6"/>
      <c r="CR6286" s="6"/>
      <c r="CS6286" s="6"/>
      <c r="CT6286" s="6"/>
      <c r="CU6286" s="6"/>
      <c r="CV6286" s="6"/>
      <c r="CW6286" s="6"/>
      <c r="CX6286" s="6"/>
      <c r="CY6286" s="6"/>
      <c r="CZ6286" s="6"/>
      <c r="DA6286" s="6"/>
      <c r="DB6286" s="6"/>
      <c r="DC6286" s="6"/>
      <c r="DD6286" s="6"/>
      <c r="DE6286" s="6"/>
      <c r="DF6286" s="6"/>
      <c r="DG6286" s="6"/>
      <c r="DH6286" s="6"/>
      <c r="DI6286" s="6"/>
      <c r="DJ6286" s="6"/>
    </row>
    <row r="6287" spans="15:114" ht="15" customHeight="1" x14ac:dyDescent="0.15"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  <c r="BB6287" s="6"/>
      <c r="BC6287" s="6"/>
      <c r="BD6287" s="6"/>
      <c r="BE6287" s="6"/>
      <c r="BF6287" s="6"/>
      <c r="BG6287" s="6"/>
      <c r="BH6287" s="6"/>
      <c r="BI6287" s="6"/>
      <c r="BJ6287" s="6"/>
      <c r="BK6287" s="6"/>
      <c r="BL6287" s="6"/>
      <c r="BM6287" s="6"/>
      <c r="BN6287" s="6"/>
      <c r="BO6287" s="6"/>
      <c r="BP6287" s="6"/>
      <c r="BQ6287" s="6"/>
      <c r="BR6287" s="6"/>
      <c r="BS6287" s="6"/>
      <c r="BT6287" s="6"/>
      <c r="BU6287" s="6"/>
      <c r="BV6287" s="6"/>
      <c r="BW6287" s="6"/>
      <c r="BX6287" s="6"/>
      <c r="BY6287" s="6"/>
      <c r="BZ6287" s="6"/>
      <c r="CA6287" s="6"/>
      <c r="CB6287" s="6"/>
      <c r="CC6287" s="6"/>
      <c r="CD6287" s="6"/>
      <c r="CE6287" s="6"/>
      <c r="CF6287" s="6"/>
      <c r="CG6287" s="6"/>
      <c r="CH6287" s="6"/>
      <c r="CI6287" s="6"/>
      <c r="CJ6287" s="6"/>
      <c r="CK6287" s="6"/>
      <c r="CL6287" s="6"/>
      <c r="CM6287" s="6"/>
      <c r="CN6287" s="6"/>
      <c r="CO6287" s="6"/>
      <c r="CP6287" s="6"/>
      <c r="CQ6287" s="6"/>
      <c r="CR6287" s="6"/>
      <c r="CS6287" s="6"/>
      <c r="CT6287" s="6"/>
      <c r="CU6287" s="6"/>
      <c r="CV6287" s="6"/>
      <c r="CW6287" s="6"/>
      <c r="CX6287" s="6"/>
      <c r="CY6287" s="6"/>
      <c r="CZ6287" s="6"/>
      <c r="DA6287" s="6"/>
      <c r="DB6287" s="6"/>
      <c r="DC6287" s="6"/>
      <c r="DD6287" s="6"/>
      <c r="DE6287" s="6"/>
      <c r="DF6287" s="6"/>
      <c r="DG6287" s="6"/>
      <c r="DH6287" s="6"/>
      <c r="DI6287" s="6"/>
      <c r="DJ6287" s="6"/>
    </row>
    <row r="6288" spans="15:114" ht="15" customHeight="1" x14ac:dyDescent="0.15"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  <c r="BB6288" s="6"/>
      <c r="BC6288" s="6"/>
      <c r="BD6288" s="6"/>
      <c r="BE6288" s="6"/>
      <c r="BF6288" s="6"/>
      <c r="BG6288" s="6"/>
      <c r="BH6288" s="6"/>
      <c r="BI6288" s="6"/>
      <c r="BJ6288" s="6"/>
      <c r="BK6288" s="6"/>
      <c r="BL6288" s="6"/>
      <c r="BM6288" s="6"/>
      <c r="BN6288" s="6"/>
      <c r="BO6288" s="6"/>
      <c r="BP6288" s="6"/>
      <c r="BQ6288" s="6"/>
      <c r="BR6288" s="6"/>
      <c r="BS6288" s="6"/>
      <c r="BT6288" s="6"/>
      <c r="BU6288" s="6"/>
      <c r="BV6288" s="6"/>
      <c r="BW6288" s="6"/>
      <c r="BX6288" s="6"/>
      <c r="BY6288" s="6"/>
      <c r="BZ6288" s="6"/>
      <c r="CA6288" s="6"/>
      <c r="CB6288" s="6"/>
      <c r="CC6288" s="6"/>
      <c r="CD6288" s="6"/>
      <c r="CE6288" s="6"/>
      <c r="CF6288" s="6"/>
      <c r="CG6288" s="6"/>
      <c r="CH6288" s="6"/>
      <c r="CI6288" s="6"/>
      <c r="CJ6288" s="6"/>
      <c r="CK6288" s="6"/>
      <c r="CL6288" s="6"/>
      <c r="CM6288" s="6"/>
      <c r="CN6288" s="6"/>
      <c r="CO6288" s="6"/>
      <c r="CP6288" s="6"/>
      <c r="CQ6288" s="6"/>
      <c r="CR6288" s="6"/>
      <c r="CS6288" s="6"/>
      <c r="CT6288" s="6"/>
      <c r="CU6288" s="6"/>
      <c r="CV6288" s="6"/>
      <c r="CW6288" s="6"/>
      <c r="CX6288" s="6"/>
      <c r="CY6288" s="6"/>
      <c r="CZ6288" s="6"/>
      <c r="DA6288" s="6"/>
      <c r="DB6288" s="6"/>
      <c r="DC6288" s="6"/>
      <c r="DD6288" s="6"/>
      <c r="DE6288" s="6"/>
      <c r="DF6288" s="6"/>
      <c r="DG6288" s="6"/>
      <c r="DH6288" s="6"/>
      <c r="DI6288" s="6"/>
      <c r="DJ6288" s="6"/>
    </row>
    <row r="6289" spans="15:114" ht="15" customHeight="1" x14ac:dyDescent="0.15"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6"/>
      <c r="BC6289" s="6"/>
      <c r="BD6289" s="6"/>
      <c r="BE6289" s="6"/>
      <c r="BF6289" s="6"/>
      <c r="BG6289" s="6"/>
      <c r="BH6289" s="6"/>
      <c r="BI6289" s="6"/>
      <c r="BJ6289" s="6"/>
      <c r="BK6289" s="6"/>
      <c r="BL6289" s="6"/>
      <c r="BM6289" s="6"/>
      <c r="BN6289" s="6"/>
      <c r="BO6289" s="6"/>
      <c r="BP6289" s="6"/>
      <c r="BQ6289" s="6"/>
      <c r="BR6289" s="6"/>
      <c r="BS6289" s="6"/>
      <c r="BT6289" s="6"/>
      <c r="BU6289" s="6"/>
      <c r="BV6289" s="6"/>
      <c r="BW6289" s="6"/>
      <c r="BX6289" s="6"/>
      <c r="BY6289" s="6"/>
      <c r="BZ6289" s="6"/>
      <c r="CA6289" s="6"/>
      <c r="CB6289" s="6"/>
      <c r="CC6289" s="6"/>
      <c r="CD6289" s="6"/>
      <c r="CE6289" s="6"/>
      <c r="CF6289" s="6"/>
      <c r="CG6289" s="6"/>
      <c r="CH6289" s="6"/>
      <c r="CI6289" s="6"/>
      <c r="CJ6289" s="6"/>
      <c r="CK6289" s="6"/>
      <c r="CL6289" s="6"/>
      <c r="CM6289" s="6"/>
      <c r="CN6289" s="6"/>
      <c r="CO6289" s="6"/>
      <c r="CP6289" s="6"/>
      <c r="CQ6289" s="6"/>
      <c r="CR6289" s="6"/>
      <c r="CS6289" s="6"/>
      <c r="CT6289" s="6"/>
      <c r="CU6289" s="6"/>
      <c r="CV6289" s="6"/>
      <c r="CW6289" s="6"/>
      <c r="CX6289" s="6"/>
      <c r="CY6289" s="6"/>
      <c r="CZ6289" s="6"/>
      <c r="DA6289" s="6"/>
      <c r="DB6289" s="6"/>
      <c r="DC6289" s="6"/>
      <c r="DD6289" s="6"/>
      <c r="DE6289" s="6"/>
      <c r="DF6289" s="6"/>
      <c r="DG6289" s="6"/>
      <c r="DH6289" s="6"/>
      <c r="DI6289" s="6"/>
      <c r="DJ6289" s="6"/>
    </row>
    <row r="6290" spans="15:114" ht="15" customHeight="1" x14ac:dyDescent="0.15"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6"/>
      <c r="BC6290" s="6"/>
      <c r="BD6290" s="6"/>
      <c r="BE6290" s="6"/>
      <c r="BF6290" s="6"/>
      <c r="BG6290" s="6"/>
      <c r="BH6290" s="6"/>
      <c r="BI6290" s="6"/>
      <c r="BJ6290" s="6"/>
      <c r="BK6290" s="6"/>
      <c r="BL6290" s="6"/>
      <c r="BM6290" s="6"/>
      <c r="BN6290" s="6"/>
      <c r="BO6290" s="6"/>
      <c r="BP6290" s="6"/>
      <c r="BQ6290" s="6"/>
      <c r="BR6290" s="6"/>
      <c r="BS6290" s="6"/>
      <c r="BT6290" s="6"/>
      <c r="BU6290" s="6"/>
      <c r="BV6290" s="6"/>
      <c r="BW6290" s="6"/>
      <c r="BX6290" s="6"/>
      <c r="BY6290" s="6"/>
      <c r="BZ6290" s="6"/>
      <c r="CA6290" s="6"/>
      <c r="CB6290" s="6"/>
      <c r="CC6290" s="6"/>
      <c r="CD6290" s="6"/>
      <c r="CE6290" s="6"/>
      <c r="CF6290" s="6"/>
      <c r="CG6290" s="6"/>
      <c r="CH6290" s="6"/>
      <c r="CI6290" s="6"/>
      <c r="CJ6290" s="6"/>
      <c r="CK6290" s="6"/>
      <c r="CL6290" s="6"/>
      <c r="CM6290" s="6"/>
      <c r="CN6290" s="6"/>
      <c r="CO6290" s="6"/>
      <c r="CP6290" s="6"/>
      <c r="CQ6290" s="6"/>
      <c r="CR6290" s="6"/>
      <c r="CS6290" s="6"/>
      <c r="CT6290" s="6"/>
      <c r="CU6290" s="6"/>
      <c r="CV6290" s="6"/>
      <c r="CW6290" s="6"/>
      <c r="CX6290" s="6"/>
      <c r="CY6290" s="6"/>
      <c r="CZ6290" s="6"/>
      <c r="DA6290" s="6"/>
      <c r="DB6290" s="6"/>
      <c r="DC6290" s="6"/>
      <c r="DD6290" s="6"/>
      <c r="DE6290" s="6"/>
      <c r="DF6290" s="6"/>
      <c r="DG6290" s="6"/>
      <c r="DH6290" s="6"/>
      <c r="DI6290" s="6"/>
      <c r="DJ6290" s="6"/>
    </row>
    <row r="6291" spans="15:114" ht="15" customHeight="1" x14ac:dyDescent="0.15"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6"/>
      <c r="BC6291" s="6"/>
      <c r="BD6291" s="6"/>
      <c r="BE6291" s="6"/>
      <c r="BF6291" s="6"/>
      <c r="BG6291" s="6"/>
      <c r="BH6291" s="6"/>
      <c r="BI6291" s="6"/>
      <c r="BJ6291" s="6"/>
      <c r="BK6291" s="6"/>
      <c r="BL6291" s="6"/>
      <c r="BM6291" s="6"/>
      <c r="BN6291" s="6"/>
      <c r="BO6291" s="6"/>
      <c r="BP6291" s="6"/>
      <c r="BQ6291" s="6"/>
      <c r="BR6291" s="6"/>
      <c r="BS6291" s="6"/>
      <c r="BT6291" s="6"/>
      <c r="BU6291" s="6"/>
      <c r="BV6291" s="6"/>
      <c r="BW6291" s="6"/>
      <c r="BX6291" s="6"/>
      <c r="BY6291" s="6"/>
      <c r="BZ6291" s="6"/>
      <c r="CA6291" s="6"/>
      <c r="CB6291" s="6"/>
      <c r="CC6291" s="6"/>
      <c r="CD6291" s="6"/>
      <c r="CE6291" s="6"/>
      <c r="CF6291" s="6"/>
      <c r="CG6291" s="6"/>
      <c r="CH6291" s="6"/>
      <c r="CI6291" s="6"/>
      <c r="CJ6291" s="6"/>
      <c r="CK6291" s="6"/>
      <c r="CL6291" s="6"/>
      <c r="CM6291" s="6"/>
      <c r="CN6291" s="6"/>
      <c r="CO6291" s="6"/>
      <c r="CP6291" s="6"/>
      <c r="CQ6291" s="6"/>
      <c r="CR6291" s="6"/>
      <c r="CS6291" s="6"/>
      <c r="CT6291" s="6"/>
      <c r="CU6291" s="6"/>
      <c r="CV6291" s="6"/>
      <c r="CW6291" s="6"/>
      <c r="CX6291" s="6"/>
      <c r="CY6291" s="6"/>
      <c r="CZ6291" s="6"/>
      <c r="DA6291" s="6"/>
      <c r="DB6291" s="6"/>
      <c r="DC6291" s="6"/>
      <c r="DD6291" s="6"/>
      <c r="DE6291" s="6"/>
      <c r="DF6291" s="6"/>
      <c r="DG6291" s="6"/>
      <c r="DH6291" s="6"/>
      <c r="DI6291" s="6"/>
      <c r="DJ6291" s="6"/>
    </row>
    <row r="6292" spans="15:114" ht="15" customHeight="1" x14ac:dyDescent="0.15"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6"/>
      <c r="BC6292" s="6"/>
      <c r="BD6292" s="6"/>
      <c r="BE6292" s="6"/>
      <c r="BF6292" s="6"/>
      <c r="BG6292" s="6"/>
      <c r="BH6292" s="6"/>
      <c r="BI6292" s="6"/>
      <c r="BJ6292" s="6"/>
      <c r="BK6292" s="6"/>
      <c r="BL6292" s="6"/>
      <c r="BM6292" s="6"/>
      <c r="BN6292" s="6"/>
      <c r="BO6292" s="6"/>
      <c r="BP6292" s="6"/>
      <c r="BQ6292" s="6"/>
      <c r="BR6292" s="6"/>
      <c r="BS6292" s="6"/>
      <c r="BT6292" s="6"/>
      <c r="BU6292" s="6"/>
      <c r="BV6292" s="6"/>
      <c r="BW6292" s="6"/>
      <c r="BX6292" s="6"/>
      <c r="BY6292" s="6"/>
      <c r="BZ6292" s="6"/>
      <c r="CA6292" s="6"/>
      <c r="CB6292" s="6"/>
      <c r="CC6292" s="6"/>
      <c r="CD6292" s="6"/>
      <c r="CE6292" s="6"/>
      <c r="CF6292" s="6"/>
      <c r="CG6292" s="6"/>
      <c r="CH6292" s="6"/>
      <c r="CI6292" s="6"/>
      <c r="CJ6292" s="6"/>
      <c r="CK6292" s="6"/>
      <c r="CL6292" s="6"/>
      <c r="CM6292" s="6"/>
      <c r="CN6292" s="6"/>
      <c r="CO6292" s="6"/>
      <c r="CP6292" s="6"/>
      <c r="CQ6292" s="6"/>
      <c r="CR6292" s="6"/>
      <c r="CS6292" s="6"/>
      <c r="CT6292" s="6"/>
      <c r="CU6292" s="6"/>
      <c r="CV6292" s="6"/>
      <c r="CW6292" s="6"/>
      <c r="CX6292" s="6"/>
      <c r="CY6292" s="6"/>
      <c r="CZ6292" s="6"/>
      <c r="DA6292" s="6"/>
      <c r="DB6292" s="6"/>
      <c r="DC6292" s="6"/>
      <c r="DD6292" s="6"/>
      <c r="DE6292" s="6"/>
      <c r="DF6292" s="6"/>
      <c r="DG6292" s="6"/>
      <c r="DH6292" s="6"/>
      <c r="DI6292" s="6"/>
      <c r="DJ6292" s="6"/>
    </row>
    <row r="6293" spans="15:114" ht="15" customHeight="1" x14ac:dyDescent="0.15"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6"/>
      <c r="BC6293" s="6"/>
      <c r="BD6293" s="6"/>
      <c r="BE6293" s="6"/>
      <c r="BF6293" s="6"/>
      <c r="BG6293" s="6"/>
      <c r="BH6293" s="6"/>
      <c r="BI6293" s="6"/>
      <c r="BJ6293" s="6"/>
      <c r="BK6293" s="6"/>
      <c r="BL6293" s="6"/>
      <c r="BM6293" s="6"/>
      <c r="BN6293" s="6"/>
      <c r="BO6293" s="6"/>
      <c r="BP6293" s="6"/>
      <c r="BQ6293" s="6"/>
      <c r="BR6293" s="6"/>
      <c r="BS6293" s="6"/>
      <c r="BT6293" s="6"/>
      <c r="BU6293" s="6"/>
      <c r="BV6293" s="6"/>
      <c r="BW6293" s="6"/>
      <c r="BX6293" s="6"/>
      <c r="BY6293" s="6"/>
      <c r="BZ6293" s="6"/>
      <c r="CA6293" s="6"/>
      <c r="CB6293" s="6"/>
      <c r="CC6293" s="6"/>
      <c r="CD6293" s="6"/>
      <c r="CE6293" s="6"/>
      <c r="CF6293" s="6"/>
      <c r="CG6293" s="6"/>
      <c r="CH6293" s="6"/>
      <c r="CI6293" s="6"/>
      <c r="CJ6293" s="6"/>
      <c r="CK6293" s="6"/>
      <c r="CL6293" s="6"/>
      <c r="CM6293" s="6"/>
      <c r="CN6293" s="6"/>
      <c r="CO6293" s="6"/>
      <c r="CP6293" s="6"/>
      <c r="CQ6293" s="6"/>
      <c r="CR6293" s="6"/>
      <c r="CS6293" s="6"/>
      <c r="CT6293" s="6"/>
      <c r="CU6293" s="6"/>
      <c r="CV6293" s="6"/>
      <c r="CW6293" s="6"/>
      <c r="CX6293" s="6"/>
      <c r="CY6293" s="6"/>
      <c r="CZ6293" s="6"/>
      <c r="DA6293" s="6"/>
      <c r="DB6293" s="6"/>
      <c r="DC6293" s="6"/>
      <c r="DD6293" s="6"/>
      <c r="DE6293" s="6"/>
      <c r="DF6293" s="6"/>
      <c r="DG6293" s="6"/>
      <c r="DH6293" s="6"/>
      <c r="DI6293" s="6"/>
      <c r="DJ6293" s="6"/>
    </row>
    <row r="6294" spans="15:114" ht="15" customHeight="1" x14ac:dyDescent="0.15"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6"/>
      <c r="BD6294" s="6"/>
      <c r="BE6294" s="6"/>
      <c r="BF6294" s="6"/>
      <c r="BG6294" s="6"/>
      <c r="BH6294" s="6"/>
      <c r="BI6294" s="6"/>
      <c r="BJ6294" s="6"/>
      <c r="BK6294" s="6"/>
      <c r="BL6294" s="6"/>
      <c r="BM6294" s="6"/>
      <c r="BN6294" s="6"/>
      <c r="BO6294" s="6"/>
      <c r="BP6294" s="6"/>
      <c r="BQ6294" s="6"/>
      <c r="BR6294" s="6"/>
      <c r="BS6294" s="6"/>
      <c r="BT6294" s="6"/>
      <c r="BU6294" s="6"/>
      <c r="BV6294" s="6"/>
      <c r="BW6294" s="6"/>
      <c r="BX6294" s="6"/>
      <c r="BY6294" s="6"/>
      <c r="BZ6294" s="6"/>
      <c r="CA6294" s="6"/>
      <c r="CB6294" s="6"/>
      <c r="CC6294" s="6"/>
      <c r="CD6294" s="6"/>
      <c r="CE6294" s="6"/>
      <c r="CF6294" s="6"/>
      <c r="CG6294" s="6"/>
      <c r="CH6294" s="6"/>
      <c r="CI6294" s="6"/>
      <c r="CJ6294" s="6"/>
      <c r="CK6294" s="6"/>
      <c r="CL6294" s="6"/>
      <c r="CM6294" s="6"/>
      <c r="CN6294" s="6"/>
      <c r="CO6294" s="6"/>
      <c r="CP6294" s="6"/>
      <c r="CQ6294" s="6"/>
      <c r="CR6294" s="6"/>
      <c r="CS6294" s="6"/>
      <c r="CT6294" s="6"/>
      <c r="CU6294" s="6"/>
      <c r="CV6294" s="6"/>
      <c r="CW6294" s="6"/>
      <c r="CX6294" s="6"/>
      <c r="CY6294" s="6"/>
      <c r="CZ6294" s="6"/>
      <c r="DA6294" s="6"/>
      <c r="DB6294" s="6"/>
      <c r="DC6294" s="6"/>
      <c r="DD6294" s="6"/>
      <c r="DE6294" s="6"/>
      <c r="DF6294" s="6"/>
      <c r="DG6294" s="6"/>
      <c r="DH6294" s="6"/>
      <c r="DI6294" s="6"/>
      <c r="DJ6294" s="6"/>
    </row>
    <row r="6295" spans="15:114" ht="15" customHeight="1" x14ac:dyDescent="0.15"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6"/>
      <c r="BC6295" s="6"/>
      <c r="BD6295" s="6"/>
      <c r="BE6295" s="6"/>
      <c r="BF6295" s="6"/>
      <c r="BG6295" s="6"/>
      <c r="BH6295" s="6"/>
      <c r="BI6295" s="6"/>
      <c r="BJ6295" s="6"/>
      <c r="BK6295" s="6"/>
      <c r="BL6295" s="6"/>
      <c r="BM6295" s="6"/>
      <c r="BN6295" s="6"/>
      <c r="BO6295" s="6"/>
      <c r="BP6295" s="6"/>
      <c r="BQ6295" s="6"/>
      <c r="BR6295" s="6"/>
      <c r="BS6295" s="6"/>
      <c r="BT6295" s="6"/>
      <c r="BU6295" s="6"/>
      <c r="BV6295" s="6"/>
      <c r="BW6295" s="6"/>
      <c r="BX6295" s="6"/>
      <c r="BY6295" s="6"/>
      <c r="BZ6295" s="6"/>
      <c r="CA6295" s="6"/>
      <c r="CB6295" s="6"/>
      <c r="CC6295" s="6"/>
      <c r="CD6295" s="6"/>
      <c r="CE6295" s="6"/>
      <c r="CF6295" s="6"/>
      <c r="CG6295" s="6"/>
      <c r="CH6295" s="6"/>
      <c r="CI6295" s="6"/>
      <c r="CJ6295" s="6"/>
      <c r="CK6295" s="6"/>
      <c r="CL6295" s="6"/>
      <c r="CM6295" s="6"/>
      <c r="CN6295" s="6"/>
      <c r="CO6295" s="6"/>
      <c r="CP6295" s="6"/>
      <c r="CQ6295" s="6"/>
      <c r="CR6295" s="6"/>
      <c r="CS6295" s="6"/>
      <c r="CT6295" s="6"/>
      <c r="CU6295" s="6"/>
      <c r="CV6295" s="6"/>
      <c r="CW6295" s="6"/>
      <c r="CX6295" s="6"/>
      <c r="CY6295" s="6"/>
      <c r="CZ6295" s="6"/>
      <c r="DA6295" s="6"/>
      <c r="DB6295" s="6"/>
      <c r="DC6295" s="6"/>
      <c r="DD6295" s="6"/>
      <c r="DE6295" s="6"/>
      <c r="DF6295" s="6"/>
      <c r="DG6295" s="6"/>
      <c r="DH6295" s="6"/>
      <c r="DI6295" s="6"/>
      <c r="DJ6295" s="6"/>
    </row>
    <row r="6296" spans="15:114" ht="15" customHeight="1" x14ac:dyDescent="0.15"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  <c r="BB6296" s="6"/>
      <c r="BC6296" s="6"/>
      <c r="BD6296" s="6"/>
      <c r="BE6296" s="6"/>
      <c r="BF6296" s="6"/>
      <c r="BG6296" s="6"/>
      <c r="BH6296" s="6"/>
      <c r="BI6296" s="6"/>
      <c r="BJ6296" s="6"/>
      <c r="BK6296" s="6"/>
      <c r="BL6296" s="6"/>
      <c r="BM6296" s="6"/>
      <c r="BN6296" s="6"/>
      <c r="BO6296" s="6"/>
      <c r="BP6296" s="6"/>
      <c r="BQ6296" s="6"/>
      <c r="BR6296" s="6"/>
      <c r="BS6296" s="6"/>
      <c r="BT6296" s="6"/>
      <c r="BU6296" s="6"/>
      <c r="BV6296" s="6"/>
      <c r="BW6296" s="6"/>
      <c r="BX6296" s="6"/>
      <c r="BY6296" s="6"/>
      <c r="BZ6296" s="6"/>
      <c r="CA6296" s="6"/>
      <c r="CB6296" s="6"/>
      <c r="CC6296" s="6"/>
      <c r="CD6296" s="6"/>
      <c r="CE6296" s="6"/>
      <c r="CF6296" s="6"/>
      <c r="CG6296" s="6"/>
      <c r="CH6296" s="6"/>
      <c r="CI6296" s="6"/>
      <c r="CJ6296" s="6"/>
      <c r="CK6296" s="6"/>
      <c r="CL6296" s="6"/>
      <c r="CM6296" s="6"/>
      <c r="CN6296" s="6"/>
      <c r="CO6296" s="6"/>
      <c r="CP6296" s="6"/>
      <c r="CQ6296" s="6"/>
      <c r="CR6296" s="6"/>
      <c r="CS6296" s="6"/>
      <c r="CT6296" s="6"/>
      <c r="CU6296" s="6"/>
      <c r="CV6296" s="6"/>
      <c r="CW6296" s="6"/>
      <c r="CX6296" s="6"/>
      <c r="CY6296" s="6"/>
      <c r="CZ6296" s="6"/>
      <c r="DA6296" s="6"/>
      <c r="DB6296" s="6"/>
      <c r="DC6296" s="6"/>
      <c r="DD6296" s="6"/>
      <c r="DE6296" s="6"/>
      <c r="DF6296" s="6"/>
      <c r="DG6296" s="6"/>
      <c r="DH6296" s="6"/>
      <c r="DI6296" s="6"/>
      <c r="DJ6296" s="6"/>
    </row>
    <row r="6297" spans="15:114" ht="15" customHeight="1" x14ac:dyDescent="0.15"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6"/>
      <c r="BC6297" s="6"/>
      <c r="BD6297" s="6"/>
      <c r="BE6297" s="6"/>
      <c r="BF6297" s="6"/>
      <c r="BG6297" s="6"/>
      <c r="BH6297" s="6"/>
      <c r="BI6297" s="6"/>
      <c r="BJ6297" s="6"/>
      <c r="BK6297" s="6"/>
      <c r="BL6297" s="6"/>
      <c r="BM6297" s="6"/>
      <c r="BN6297" s="6"/>
      <c r="BO6297" s="6"/>
      <c r="BP6297" s="6"/>
      <c r="BQ6297" s="6"/>
      <c r="BR6297" s="6"/>
      <c r="BS6297" s="6"/>
      <c r="BT6297" s="6"/>
      <c r="BU6297" s="6"/>
      <c r="BV6297" s="6"/>
      <c r="BW6297" s="6"/>
      <c r="BX6297" s="6"/>
      <c r="BY6297" s="6"/>
      <c r="BZ6297" s="6"/>
      <c r="CA6297" s="6"/>
      <c r="CB6297" s="6"/>
      <c r="CC6297" s="6"/>
      <c r="CD6297" s="6"/>
      <c r="CE6297" s="6"/>
      <c r="CF6297" s="6"/>
      <c r="CG6297" s="6"/>
      <c r="CH6297" s="6"/>
      <c r="CI6297" s="6"/>
      <c r="CJ6297" s="6"/>
      <c r="CK6297" s="6"/>
      <c r="CL6297" s="6"/>
      <c r="CM6297" s="6"/>
      <c r="CN6297" s="6"/>
      <c r="CO6297" s="6"/>
      <c r="CP6297" s="6"/>
      <c r="CQ6297" s="6"/>
      <c r="CR6297" s="6"/>
      <c r="CS6297" s="6"/>
      <c r="CT6297" s="6"/>
      <c r="CU6297" s="6"/>
      <c r="CV6297" s="6"/>
      <c r="CW6297" s="6"/>
      <c r="CX6297" s="6"/>
      <c r="CY6297" s="6"/>
      <c r="CZ6297" s="6"/>
      <c r="DA6297" s="6"/>
      <c r="DB6297" s="6"/>
      <c r="DC6297" s="6"/>
      <c r="DD6297" s="6"/>
      <c r="DE6297" s="6"/>
      <c r="DF6297" s="6"/>
      <c r="DG6297" s="6"/>
      <c r="DH6297" s="6"/>
      <c r="DI6297" s="6"/>
      <c r="DJ6297" s="6"/>
    </row>
    <row r="6298" spans="15:114" ht="15" customHeight="1" x14ac:dyDescent="0.15"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  <c r="BB6298" s="6"/>
      <c r="BC6298" s="6"/>
      <c r="BD6298" s="6"/>
      <c r="BE6298" s="6"/>
      <c r="BF6298" s="6"/>
      <c r="BG6298" s="6"/>
      <c r="BH6298" s="6"/>
      <c r="BI6298" s="6"/>
      <c r="BJ6298" s="6"/>
      <c r="BK6298" s="6"/>
      <c r="BL6298" s="6"/>
      <c r="BM6298" s="6"/>
      <c r="BN6298" s="6"/>
      <c r="BO6298" s="6"/>
      <c r="BP6298" s="6"/>
      <c r="BQ6298" s="6"/>
      <c r="BR6298" s="6"/>
      <c r="BS6298" s="6"/>
      <c r="BT6298" s="6"/>
      <c r="BU6298" s="6"/>
      <c r="BV6298" s="6"/>
      <c r="BW6298" s="6"/>
      <c r="BX6298" s="6"/>
      <c r="BY6298" s="6"/>
      <c r="BZ6298" s="6"/>
      <c r="CA6298" s="6"/>
      <c r="CB6298" s="6"/>
      <c r="CC6298" s="6"/>
      <c r="CD6298" s="6"/>
      <c r="CE6298" s="6"/>
      <c r="CF6298" s="6"/>
      <c r="CG6298" s="6"/>
      <c r="CH6298" s="6"/>
      <c r="CI6298" s="6"/>
      <c r="CJ6298" s="6"/>
      <c r="CK6298" s="6"/>
      <c r="CL6298" s="6"/>
      <c r="CM6298" s="6"/>
      <c r="CN6298" s="6"/>
      <c r="CO6298" s="6"/>
      <c r="CP6298" s="6"/>
      <c r="CQ6298" s="6"/>
      <c r="CR6298" s="6"/>
      <c r="CS6298" s="6"/>
      <c r="CT6298" s="6"/>
      <c r="CU6298" s="6"/>
      <c r="CV6298" s="6"/>
      <c r="CW6298" s="6"/>
      <c r="CX6298" s="6"/>
      <c r="CY6298" s="6"/>
      <c r="CZ6298" s="6"/>
      <c r="DA6298" s="6"/>
      <c r="DB6298" s="6"/>
      <c r="DC6298" s="6"/>
      <c r="DD6298" s="6"/>
      <c r="DE6298" s="6"/>
      <c r="DF6298" s="6"/>
      <c r="DG6298" s="6"/>
      <c r="DH6298" s="6"/>
      <c r="DI6298" s="6"/>
      <c r="DJ6298" s="6"/>
    </row>
    <row r="6299" spans="15:114" ht="15" customHeight="1" x14ac:dyDescent="0.15"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  <c r="BB6299" s="6"/>
      <c r="BC6299" s="6"/>
      <c r="BD6299" s="6"/>
      <c r="BE6299" s="6"/>
      <c r="BF6299" s="6"/>
      <c r="BG6299" s="6"/>
      <c r="BH6299" s="6"/>
      <c r="BI6299" s="6"/>
      <c r="BJ6299" s="6"/>
      <c r="BK6299" s="6"/>
      <c r="BL6299" s="6"/>
      <c r="BM6299" s="6"/>
      <c r="BN6299" s="6"/>
      <c r="BO6299" s="6"/>
      <c r="BP6299" s="6"/>
      <c r="BQ6299" s="6"/>
      <c r="BR6299" s="6"/>
      <c r="BS6299" s="6"/>
      <c r="BT6299" s="6"/>
      <c r="BU6299" s="6"/>
      <c r="BV6299" s="6"/>
      <c r="BW6299" s="6"/>
      <c r="BX6299" s="6"/>
      <c r="BY6299" s="6"/>
      <c r="BZ6299" s="6"/>
      <c r="CA6299" s="6"/>
      <c r="CB6299" s="6"/>
      <c r="CC6299" s="6"/>
      <c r="CD6299" s="6"/>
      <c r="CE6299" s="6"/>
      <c r="CF6299" s="6"/>
      <c r="CG6299" s="6"/>
      <c r="CH6299" s="6"/>
      <c r="CI6299" s="6"/>
      <c r="CJ6299" s="6"/>
      <c r="CK6299" s="6"/>
      <c r="CL6299" s="6"/>
      <c r="CM6299" s="6"/>
      <c r="CN6299" s="6"/>
      <c r="CO6299" s="6"/>
      <c r="CP6299" s="6"/>
      <c r="CQ6299" s="6"/>
      <c r="CR6299" s="6"/>
      <c r="CS6299" s="6"/>
      <c r="CT6299" s="6"/>
      <c r="CU6299" s="6"/>
      <c r="CV6299" s="6"/>
      <c r="CW6299" s="6"/>
      <c r="CX6299" s="6"/>
      <c r="CY6299" s="6"/>
      <c r="CZ6299" s="6"/>
      <c r="DA6299" s="6"/>
      <c r="DB6299" s="6"/>
      <c r="DC6299" s="6"/>
      <c r="DD6299" s="6"/>
      <c r="DE6299" s="6"/>
      <c r="DF6299" s="6"/>
      <c r="DG6299" s="6"/>
      <c r="DH6299" s="6"/>
      <c r="DI6299" s="6"/>
      <c r="DJ6299" s="6"/>
    </row>
    <row r="6300" spans="15:114" ht="15" customHeight="1" x14ac:dyDescent="0.15"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  <c r="BB6300" s="6"/>
      <c r="BC6300" s="6"/>
      <c r="BD6300" s="6"/>
      <c r="BE6300" s="6"/>
      <c r="BF6300" s="6"/>
      <c r="BG6300" s="6"/>
      <c r="BH6300" s="6"/>
      <c r="BI6300" s="6"/>
      <c r="BJ6300" s="6"/>
      <c r="BK6300" s="6"/>
      <c r="BL6300" s="6"/>
      <c r="BM6300" s="6"/>
      <c r="BN6300" s="6"/>
      <c r="BO6300" s="6"/>
      <c r="BP6300" s="6"/>
      <c r="BQ6300" s="6"/>
      <c r="BR6300" s="6"/>
      <c r="BS6300" s="6"/>
      <c r="BT6300" s="6"/>
      <c r="BU6300" s="6"/>
      <c r="BV6300" s="6"/>
      <c r="BW6300" s="6"/>
      <c r="BX6300" s="6"/>
      <c r="BY6300" s="6"/>
      <c r="BZ6300" s="6"/>
      <c r="CA6300" s="6"/>
      <c r="CB6300" s="6"/>
      <c r="CC6300" s="6"/>
      <c r="CD6300" s="6"/>
      <c r="CE6300" s="6"/>
      <c r="CF6300" s="6"/>
      <c r="CG6300" s="6"/>
      <c r="CH6300" s="6"/>
      <c r="CI6300" s="6"/>
      <c r="CJ6300" s="6"/>
      <c r="CK6300" s="6"/>
      <c r="CL6300" s="6"/>
      <c r="CM6300" s="6"/>
      <c r="CN6300" s="6"/>
      <c r="CO6300" s="6"/>
      <c r="CP6300" s="6"/>
      <c r="CQ6300" s="6"/>
      <c r="CR6300" s="6"/>
      <c r="CS6300" s="6"/>
      <c r="CT6300" s="6"/>
      <c r="CU6300" s="6"/>
      <c r="CV6300" s="6"/>
      <c r="CW6300" s="6"/>
      <c r="CX6300" s="6"/>
      <c r="CY6300" s="6"/>
      <c r="CZ6300" s="6"/>
      <c r="DA6300" s="6"/>
      <c r="DB6300" s="6"/>
      <c r="DC6300" s="6"/>
      <c r="DD6300" s="6"/>
      <c r="DE6300" s="6"/>
      <c r="DF6300" s="6"/>
      <c r="DG6300" s="6"/>
      <c r="DH6300" s="6"/>
      <c r="DI6300" s="6"/>
      <c r="DJ6300" s="6"/>
    </row>
    <row r="6301" spans="15:114" ht="15" customHeight="1" x14ac:dyDescent="0.15"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6"/>
      <c r="BC6301" s="6"/>
      <c r="BD6301" s="6"/>
      <c r="BE6301" s="6"/>
      <c r="BF6301" s="6"/>
      <c r="BG6301" s="6"/>
      <c r="BH6301" s="6"/>
      <c r="BI6301" s="6"/>
      <c r="BJ6301" s="6"/>
      <c r="BK6301" s="6"/>
      <c r="BL6301" s="6"/>
      <c r="BM6301" s="6"/>
      <c r="BN6301" s="6"/>
      <c r="BO6301" s="6"/>
      <c r="BP6301" s="6"/>
      <c r="BQ6301" s="6"/>
      <c r="BR6301" s="6"/>
      <c r="BS6301" s="6"/>
      <c r="BT6301" s="6"/>
      <c r="BU6301" s="6"/>
      <c r="BV6301" s="6"/>
      <c r="BW6301" s="6"/>
      <c r="BX6301" s="6"/>
      <c r="BY6301" s="6"/>
      <c r="BZ6301" s="6"/>
      <c r="CA6301" s="6"/>
      <c r="CB6301" s="6"/>
      <c r="CC6301" s="6"/>
      <c r="CD6301" s="6"/>
      <c r="CE6301" s="6"/>
      <c r="CF6301" s="6"/>
      <c r="CG6301" s="6"/>
      <c r="CH6301" s="6"/>
      <c r="CI6301" s="6"/>
      <c r="CJ6301" s="6"/>
      <c r="CK6301" s="6"/>
      <c r="CL6301" s="6"/>
      <c r="CM6301" s="6"/>
      <c r="CN6301" s="6"/>
      <c r="CO6301" s="6"/>
      <c r="CP6301" s="6"/>
      <c r="CQ6301" s="6"/>
      <c r="CR6301" s="6"/>
      <c r="CS6301" s="6"/>
      <c r="CT6301" s="6"/>
      <c r="CU6301" s="6"/>
      <c r="CV6301" s="6"/>
      <c r="CW6301" s="6"/>
      <c r="CX6301" s="6"/>
      <c r="CY6301" s="6"/>
      <c r="CZ6301" s="6"/>
      <c r="DA6301" s="6"/>
      <c r="DB6301" s="6"/>
      <c r="DC6301" s="6"/>
      <c r="DD6301" s="6"/>
      <c r="DE6301" s="6"/>
      <c r="DF6301" s="6"/>
      <c r="DG6301" s="6"/>
      <c r="DH6301" s="6"/>
      <c r="DI6301" s="6"/>
      <c r="DJ6301" s="6"/>
    </row>
    <row r="6302" spans="15:114" ht="15" customHeight="1" x14ac:dyDescent="0.15"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6"/>
      <c r="BC6302" s="6"/>
      <c r="BD6302" s="6"/>
      <c r="BE6302" s="6"/>
      <c r="BF6302" s="6"/>
      <c r="BG6302" s="6"/>
      <c r="BH6302" s="6"/>
      <c r="BI6302" s="6"/>
      <c r="BJ6302" s="6"/>
      <c r="BK6302" s="6"/>
      <c r="BL6302" s="6"/>
      <c r="BM6302" s="6"/>
      <c r="BN6302" s="6"/>
      <c r="BO6302" s="6"/>
      <c r="BP6302" s="6"/>
      <c r="BQ6302" s="6"/>
      <c r="BR6302" s="6"/>
      <c r="BS6302" s="6"/>
      <c r="BT6302" s="6"/>
      <c r="BU6302" s="6"/>
      <c r="BV6302" s="6"/>
      <c r="BW6302" s="6"/>
      <c r="BX6302" s="6"/>
      <c r="BY6302" s="6"/>
      <c r="BZ6302" s="6"/>
      <c r="CA6302" s="6"/>
      <c r="CB6302" s="6"/>
      <c r="CC6302" s="6"/>
      <c r="CD6302" s="6"/>
      <c r="CE6302" s="6"/>
      <c r="CF6302" s="6"/>
      <c r="CG6302" s="6"/>
      <c r="CH6302" s="6"/>
      <c r="CI6302" s="6"/>
      <c r="CJ6302" s="6"/>
      <c r="CK6302" s="6"/>
      <c r="CL6302" s="6"/>
      <c r="CM6302" s="6"/>
      <c r="CN6302" s="6"/>
      <c r="CO6302" s="6"/>
      <c r="CP6302" s="6"/>
      <c r="CQ6302" s="6"/>
      <c r="CR6302" s="6"/>
      <c r="CS6302" s="6"/>
      <c r="CT6302" s="6"/>
      <c r="CU6302" s="6"/>
      <c r="CV6302" s="6"/>
      <c r="CW6302" s="6"/>
      <c r="CX6302" s="6"/>
      <c r="CY6302" s="6"/>
      <c r="CZ6302" s="6"/>
      <c r="DA6302" s="6"/>
      <c r="DB6302" s="6"/>
      <c r="DC6302" s="6"/>
      <c r="DD6302" s="6"/>
      <c r="DE6302" s="6"/>
      <c r="DF6302" s="6"/>
      <c r="DG6302" s="6"/>
      <c r="DH6302" s="6"/>
      <c r="DI6302" s="6"/>
      <c r="DJ6302" s="6"/>
    </row>
    <row r="6303" spans="15:114" ht="15" customHeight="1" x14ac:dyDescent="0.15"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  <c r="BB6303" s="6"/>
      <c r="BC6303" s="6"/>
      <c r="BD6303" s="6"/>
      <c r="BE6303" s="6"/>
      <c r="BF6303" s="6"/>
      <c r="BG6303" s="6"/>
      <c r="BH6303" s="6"/>
      <c r="BI6303" s="6"/>
      <c r="BJ6303" s="6"/>
      <c r="BK6303" s="6"/>
      <c r="BL6303" s="6"/>
      <c r="BM6303" s="6"/>
      <c r="BN6303" s="6"/>
      <c r="BO6303" s="6"/>
      <c r="BP6303" s="6"/>
      <c r="BQ6303" s="6"/>
      <c r="BR6303" s="6"/>
      <c r="BS6303" s="6"/>
      <c r="BT6303" s="6"/>
      <c r="BU6303" s="6"/>
      <c r="BV6303" s="6"/>
      <c r="BW6303" s="6"/>
      <c r="BX6303" s="6"/>
      <c r="BY6303" s="6"/>
      <c r="BZ6303" s="6"/>
      <c r="CA6303" s="6"/>
      <c r="CB6303" s="6"/>
      <c r="CC6303" s="6"/>
      <c r="CD6303" s="6"/>
      <c r="CE6303" s="6"/>
      <c r="CF6303" s="6"/>
      <c r="CG6303" s="6"/>
      <c r="CH6303" s="6"/>
      <c r="CI6303" s="6"/>
      <c r="CJ6303" s="6"/>
      <c r="CK6303" s="6"/>
      <c r="CL6303" s="6"/>
      <c r="CM6303" s="6"/>
      <c r="CN6303" s="6"/>
      <c r="CO6303" s="6"/>
      <c r="CP6303" s="6"/>
      <c r="CQ6303" s="6"/>
      <c r="CR6303" s="6"/>
      <c r="CS6303" s="6"/>
      <c r="CT6303" s="6"/>
      <c r="CU6303" s="6"/>
      <c r="CV6303" s="6"/>
      <c r="CW6303" s="6"/>
      <c r="CX6303" s="6"/>
      <c r="CY6303" s="6"/>
      <c r="CZ6303" s="6"/>
      <c r="DA6303" s="6"/>
      <c r="DB6303" s="6"/>
      <c r="DC6303" s="6"/>
      <c r="DD6303" s="6"/>
      <c r="DE6303" s="6"/>
      <c r="DF6303" s="6"/>
      <c r="DG6303" s="6"/>
      <c r="DH6303" s="6"/>
      <c r="DI6303" s="6"/>
      <c r="DJ6303" s="6"/>
    </row>
    <row r="6304" spans="15:114" ht="15" customHeight="1" x14ac:dyDescent="0.15"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6"/>
      <c r="BC6304" s="6"/>
      <c r="BD6304" s="6"/>
      <c r="BE6304" s="6"/>
      <c r="BF6304" s="6"/>
      <c r="BG6304" s="6"/>
      <c r="BH6304" s="6"/>
      <c r="BI6304" s="6"/>
      <c r="BJ6304" s="6"/>
      <c r="BK6304" s="6"/>
      <c r="BL6304" s="6"/>
      <c r="BM6304" s="6"/>
      <c r="BN6304" s="6"/>
      <c r="BO6304" s="6"/>
      <c r="BP6304" s="6"/>
      <c r="BQ6304" s="6"/>
      <c r="BR6304" s="6"/>
      <c r="BS6304" s="6"/>
      <c r="BT6304" s="6"/>
      <c r="BU6304" s="6"/>
      <c r="BV6304" s="6"/>
      <c r="BW6304" s="6"/>
      <c r="BX6304" s="6"/>
      <c r="BY6304" s="6"/>
      <c r="BZ6304" s="6"/>
      <c r="CA6304" s="6"/>
      <c r="CB6304" s="6"/>
      <c r="CC6304" s="6"/>
      <c r="CD6304" s="6"/>
      <c r="CE6304" s="6"/>
      <c r="CF6304" s="6"/>
      <c r="CG6304" s="6"/>
      <c r="CH6304" s="6"/>
      <c r="CI6304" s="6"/>
      <c r="CJ6304" s="6"/>
      <c r="CK6304" s="6"/>
      <c r="CL6304" s="6"/>
      <c r="CM6304" s="6"/>
      <c r="CN6304" s="6"/>
      <c r="CO6304" s="6"/>
      <c r="CP6304" s="6"/>
      <c r="CQ6304" s="6"/>
      <c r="CR6304" s="6"/>
      <c r="CS6304" s="6"/>
      <c r="CT6304" s="6"/>
      <c r="CU6304" s="6"/>
      <c r="CV6304" s="6"/>
      <c r="CW6304" s="6"/>
      <c r="CX6304" s="6"/>
      <c r="CY6304" s="6"/>
      <c r="CZ6304" s="6"/>
      <c r="DA6304" s="6"/>
      <c r="DB6304" s="6"/>
      <c r="DC6304" s="6"/>
      <c r="DD6304" s="6"/>
      <c r="DE6304" s="6"/>
      <c r="DF6304" s="6"/>
      <c r="DG6304" s="6"/>
      <c r="DH6304" s="6"/>
      <c r="DI6304" s="6"/>
      <c r="DJ6304" s="6"/>
    </row>
    <row r="6305" spans="15:114" ht="15" customHeight="1" x14ac:dyDescent="0.15"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6"/>
      <c r="BC6305" s="6"/>
      <c r="BD6305" s="6"/>
      <c r="BE6305" s="6"/>
      <c r="BF6305" s="6"/>
      <c r="BG6305" s="6"/>
      <c r="BH6305" s="6"/>
      <c r="BI6305" s="6"/>
      <c r="BJ6305" s="6"/>
      <c r="BK6305" s="6"/>
      <c r="BL6305" s="6"/>
      <c r="BM6305" s="6"/>
      <c r="BN6305" s="6"/>
      <c r="BO6305" s="6"/>
      <c r="BP6305" s="6"/>
      <c r="BQ6305" s="6"/>
      <c r="BR6305" s="6"/>
      <c r="BS6305" s="6"/>
      <c r="BT6305" s="6"/>
      <c r="BU6305" s="6"/>
      <c r="BV6305" s="6"/>
      <c r="BW6305" s="6"/>
      <c r="BX6305" s="6"/>
      <c r="BY6305" s="6"/>
      <c r="BZ6305" s="6"/>
      <c r="CA6305" s="6"/>
      <c r="CB6305" s="6"/>
      <c r="CC6305" s="6"/>
      <c r="CD6305" s="6"/>
      <c r="CE6305" s="6"/>
      <c r="CF6305" s="6"/>
      <c r="CG6305" s="6"/>
      <c r="CH6305" s="6"/>
      <c r="CI6305" s="6"/>
      <c r="CJ6305" s="6"/>
      <c r="CK6305" s="6"/>
      <c r="CL6305" s="6"/>
      <c r="CM6305" s="6"/>
      <c r="CN6305" s="6"/>
      <c r="CO6305" s="6"/>
      <c r="CP6305" s="6"/>
      <c r="CQ6305" s="6"/>
      <c r="CR6305" s="6"/>
      <c r="CS6305" s="6"/>
      <c r="CT6305" s="6"/>
      <c r="CU6305" s="6"/>
      <c r="CV6305" s="6"/>
      <c r="CW6305" s="6"/>
      <c r="CX6305" s="6"/>
      <c r="CY6305" s="6"/>
      <c r="CZ6305" s="6"/>
      <c r="DA6305" s="6"/>
      <c r="DB6305" s="6"/>
      <c r="DC6305" s="6"/>
      <c r="DD6305" s="6"/>
      <c r="DE6305" s="6"/>
      <c r="DF6305" s="6"/>
      <c r="DG6305" s="6"/>
      <c r="DH6305" s="6"/>
      <c r="DI6305" s="6"/>
      <c r="DJ6305" s="6"/>
    </row>
    <row r="6306" spans="15:114" ht="15" customHeight="1" x14ac:dyDescent="0.15"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6"/>
      <c r="BC6306" s="6"/>
      <c r="BD6306" s="6"/>
      <c r="BE6306" s="6"/>
      <c r="BF6306" s="6"/>
      <c r="BG6306" s="6"/>
      <c r="BH6306" s="6"/>
      <c r="BI6306" s="6"/>
      <c r="BJ6306" s="6"/>
      <c r="BK6306" s="6"/>
      <c r="BL6306" s="6"/>
      <c r="BM6306" s="6"/>
      <c r="BN6306" s="6"/>
      <c r="BO6306" s="6"/>
      <c r="BP6306" s="6"/>
      <c r="BQ6306" s="6"/>
      <c r="BR6306" s="6"/>
      <c r="BS6306" s="6"/>
      <c r="BT6306" s="6"/>
      <c r="BU6306" s="6"/>
      <c r="BV6306" s="6"/>
      <c r="BW6306" s="6"/>
      <c r="BX6306" s="6"/>
      <c r="BY6306" s="6"/>
      <c r="BZ6306" s="6"/>
      <c r="CA6306" s="6"/>
      <c r="CB6306" s="6"/>
      <c r="CC6306" s="6"/>
      <c r="CD6306" s="6"/>
      <c r="CE6306" s="6"/>
      <c r="CF6306" s="6"/>
      <c r="CG6306" s="6"/>
      <c r="CH6306" s="6"/>
      <c r="CI6306" s="6"/>
      <c r="CJ6306" s="6"/>
      <c r="CK6306" s="6"/>
      <c r="CL6306" s="6"/>
      <c r="CM6306" s="6"/>
      <c r="CN6306" s="6"/>
      <c r="CO6306" s="6"/>
      <c r="CP6306" s="6"/>
      <c r="CQ6306" s="6"/>
      <c r="CR6306" s="6"/>
      <c r="CS6306" s="6"/>
      <c r="CT6306" s="6"/>
      <c r="CU6306" s="6"/>
      <c r="CV6306" s="6"/>
      <c r="CW6306" s="6"/>
      <c r="CX6306" s="6"/>
      <c r="CY6306" s="6"/>
      <c r="CZ6306" s="6"/>
      <c r="DA6306" s="6"/>
      <c r="DB6306" s="6"/>
      <c r="DC6306" s="6"/>
      <c r="DD6306" s="6"/>
      <c r="DE6306" s="6"/>
      <c r="DF6306" s="6"/>
      <c r="DG6306" s="6"/>
      <c r="DH6306" s="6"/>
      <c r="DI6306" s="6"/>
      <c r="DJ6306" s="6"/>
    </row>
    <row r="6307" spans="15:114" ht="15" customHeight="1" x14ac:dyDescent="0.15"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6"/>
      <c r="BC6307" s="6"/>
      <c r="BD6307" s="6"/>
      <c r="BE6307" s="6"/>
      <c r="BF6307" s="6"/>
      <c r="BG6307" s="6"/>
      <c r="BH6307" s="6"/>
      <c r="BI6307" s="6"/>
      <c r="BJ6307" s="6"/>
      <c r="BK6307" s="6"/>
      <c r="BL6307" s="6"/>
      <c r="BM6307" s="6"/>
      <c r="BN6307" s="6"/>
      <c r="BO6307" s="6"/>
      <c r="BP6307" s="6"/>
      <c r="BQ6307" s="6"/>
      <c r="BR6307" s="6"/>
      <c r="BS6307" s="6"/>
      <c r="BT6307" s="6"/>
      <c r="BU6307" s="6"/>
      <c r="BV6307" s="6"/>
      <c r="BW6307" s="6"/>
      <c r="BX6307" s="6"/>
      <c r="BY6307" s="6"/>
      <c r="BZ6307" s="6"/>
      <c r="CA6307" s="6"/>
      <c r="CB6307" s="6"/>
      <c r="CC6307" s="6"/>
      <c r="CD6307" s="6"/>
      <c r="CE6307" s="6"/>
      <c r="CF6307" s="6"/>
      <c r="CG6307" s="6"/>
      <c r="CH6307" s="6"/>
      <c r="CI6307" s="6"/>
      <c r="CJ6307" s="6"/>
      <c r="CK6307" s="6"/>
      <c r="CL6307" s="6"/>
      <c r="CM6307" s="6"/>
      <c r="CN6307" s="6"/>
      <c r="CO6307" s="6"/>
      <c r="CP6307" s="6"/>
      <c r="CQ6307" s="6"/>
      <c r="CR6307" s="6"/>
      <c r="CS6307" s="6"/>
      <c r="CT6307" s="6"/>
      <c r="CU6307" s="6"/>
      <c r="CV6307" s="6"/>
      <c r="CW6307" s="6"/>
      <c r="CX6307" s="6"/>
      <c r="CY6307" s="6"/>
      <c r="CZ6307" s="6"/>
      <c r="DA6307" s="6"/>
      <c r="DB6307" s="6"/>
      <c r="DC6307" s="6"/>
      <c r="DD6307" s="6"/>
      <c r="DE6307" s="6"/>
      <c r="DF6307" s="6"/>
      <c r="DG6307" s="6"/>
      <c r="DH6307" s="6"/>
      <c r="DI6307" s="6"/>
      <c r="DJ6307" s="6"/>
    </row>
    <row r="6308" spans="15:114" ht="15" customHeight="1" x14ac:dyDescent="0.15"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6"/>
      <c r="BC6308" s="6"/>
      <c r="BD6308" s="6"/>
      <c r="BE6308" s="6"/>
      <c r="BF6308" s="6"/>
      <c r="BG6308" s="6"/>
      <c r="BH6308" s="6"/>
      <c r="BI6308" s="6"/>
      <c r="BJ6308" s="6"/>
      <c r="BK6308" s="6"/>
      <c r="BL6308" s="6"/>
      <c r="BM6308" s="6"/>
      <c r="BN6308" s="6"/>
      <c r="BO6308" s="6"/>
      <c r="BP6308" s="6"/>
      <c r="BQ6308" s="6"/>
      <c r="BR6308" s="6"/>
      <c r="BS6308" s="6"/>
      <c r="BT6308" s="6"/>
      <c r="BU6308" s="6"/>
      <c r="BV6308" s="6"/>
      <c r="BW6308" s="6"/>
      <c r="BX6308" s="6"/>
      <c r="BY6308" s="6"/>
      <c r="BZ6308" s="6"/>
      <c r="CA6308" s="6"/>
      <c r="CB6308" s="6"/>
      <c r="CC6308" s="6"/>
      <c r="CD6308" s="6"/>
      <c r="CE6308" s="6"/>
      <c r="CF6308" s="6"/>
      <c r="CG6308" s="6"/>
      <c r="CH6308" s="6"/>
      <c r="CI6308" s="6"/>
      <c r="CJ6308" s="6"/>
      <c r="CK6308" s="6"/>
      <c r="CL6308" s="6"/>
      <c r="CM6308" s="6"/>
      <c r="CN6308" s="6"/>
      <c r="CO6308" s="6"/>
      <c r="CP6308" s="6"/>
      <c r="CQ6308" s="6"/>
      <c r="CR6308" s="6"/>
      <c r="CS6308" s="6"/>
      <c r="CT6308" s="6"/>
      <c r="CU6308" s="6"/>
      <c r="CV6308" s="6"/>
      <c r="CW6308" s="6"/>
      <c r="CX6308" s="6"/>
      <c r="CY6308" s="6"/>
      <c r="CZ6308" s="6"/>
      <c r="DA6308" s="6"/>
      <c r="DB6308" s="6"/>
      <c r="DC6308" s="6"/>
      <c r="DD6308" s="6"/>
      <c r="DE6308" s="6"/>
      <c r="DF6308" s="6"/>
      <c r="DG6308" s="6"/>
      <c r="DH6308" s="6"/>
      <c r="DI6308" s="6"/>
      <c r="DJ6308" s="6"/>
    </row>
    <row r="6309" spans="15:114" ht="15" customHeight="1" x14ac:dyDescent="0.15"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6"/>
      <c r="BC6309" s="6"/>
      <c r="BD6309" s="6"/>
      <c r="BE6309" s="6"/>
      <c r="BF6309" s="6"/>
      <c r="BG6309" s="6"/>
      <c r="BH6309" s="6"/>
      <c r="BI6309" s="6"/>
      <c r="BJ6309" s="6"/>
      <c r="BK6309" s="6"/>
      <c r="BL6309" s="6"/>
      <c r="BM6309" s="6"/>
      <c r="BN6309" s="6"/>
      <c r="BO6309" s="6"/>
      <c r="BP6309" s="6"/>
      <c r="BQ6309" s="6"/>
      <c r="BR6309" s="6"/>
      <c r="BS6309" s="6"/>
      <c r="BT6309" s="6"/>
      <c r="BU6309" s="6"/>
      <c r="BV6309" s="6"/>
      <c r="BW6309" s="6"/>
      <c r="BX6309" s="6"/>
      <c r="BY6309" s="6"/>
      <c r="BZ6309" s="6"/>
      <c r="CA6309" s="6"/>
      <c r="CB6309" s="6"/>
      <c r="CC6309" s="6"/>
      <c r="CD6309" s="6"/>
      <c r="CE6309" s="6"/>
      <c r="CF6309" s="6"/>
      <c r="CG6309" s="6"/>
      <c r="CH6309" s="6"/>
      <c r="CI6309" s="6"/>
      <c r="CJ6309" s="6"/>
      <c r="CK6309" s="6"/>
      <c r="CL6309" s="6"/>
      <c r="CM6309" s="6"/>
      <c r="CN6309" s="6"/>
      <c r="CO6309" s="6"/>
      <c r="CP6309" s="6"/>
      <c r="CQ6309" s="6"/>
      <c r="CR6309" s="6"/>
      <c r="CS6309" s="6"/>
      <c r="CT6309" s="6"/>
      <c r="CU6309" s="6"/>
      <c r="CV6309" s="6"/>
      <c r="CW6309" s="6"/>
      <c r="CX6309" s="6"/>
      <c r="CY6309" s="6"/>
      <c r="CZ6309" s="6"/>
      <c r="DA6309" s="6"/>
      <c r="DB6309" s="6"/>
      <c r="DC6309" s="6"/>
      <c r="DD6309" s="6"/>
      <c r="DE6309" s="6"/>
      <c r="DF6309" s="6"/>
      <c r="DG6309" s="6"/>
      <c r="DH6309" s="6"/>
      <c r="DI6309" s="6"/>
      <c r="DJ6309" s="6"/>
    </row>
    <row r="6310" spans="15:114" ht="15" customHeight="1" x14ac:dyDescent="0.15"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6"/>
      <c r="BC6310" s="6"/>
      <c r="BD6310" s="6"/>
      <c r="BE6310" s="6"/>
      <c r="BF6310" s="6"/>
      <c r="BG6310" s="6"/>
      <c r="BH6310" s="6"/>
      <c r="BI6310" s="6"/>
      <c r="BJ6310" s="6"/>
      <c r="BK6310" s="6"/>
      <c r="BL6310" s="6"/>
      <c r="BM6310" s="6"/>
      <c r="BN6310" s="6"/>
      <c r="BO6310" s="6"/>
      <c r="BP6310" s="6"/>
      <c r="BQ6310" s="6"/>
      <c r="BR6310" s="6"/>
      <c r="BS6310" s="6"/>
      <c r="BT6310" s="6"/>
      <c r="BU6310" s="6"/>
      <c r="BV6310" s="6"/>
      <c r="BW6310" s="6"/>
      <c r="BX6310" s="6"/>
      <c r="BY6310" s="6"/>
      <c r="BZ6310" s="6"/>
      <c r="CA6310" s="6"/>
      <c r="CB6310" s="6"/>
      <c r="CC6310" s="6"/>
      <c r="CD6310" s="6"/>
      <c r="CE6310" s="6"/>
      <c r="CF6310" s="6"/>
      <c r="CG6310" s="6"/>
      <c r="CH6310" s="6"/>
      <c r="CI6310" s="6"/>
      <c r="CJ6310" s="6"/>
      <c r="CK6310" s="6"/>
      <c r="CL6310" s="6"/>
      <c r="CM6310" s="6"/>
      <c r="CN6310" s="6"/>
      <c r="CO6310" s="6"/>
      <c r="CP6310" s="6"/>
      <c r="CQ6310" s="6"/>
      <c r="CR6310" s="6"/>
      <c r="CS6310" s="6"/>
      <c r="CT6310" s="6"/>
      <c r="CU6310" s="6"/>
      <c r="CV6310" s="6"/>
      <c r="CW6310" s="6"/>
      <c r="CX6310" s="6"/>
      <c r="CY6310" s="6"/>
      <c r="CZ6310" s="6"/>
      <c r="DA6310" s="6"/>
      <c r="DB6310" s="6"/>
      <c r="DC6310" s="6"/>
      <c r="DD6310" s="6"/>
      <c r="DE6310" s="6"/>
      <c r="DF6310" s="6"/>
      <c r="DG6310" s="6"/>
      <c r="DH6310" s="6"/>
      <c r="DI6310" s="6"/>
      <c r="DJ6310" s="6"/>
    </row>
    <row r="6311" spans="15:114" ht="15" customHeight="1" x14ac:dyDescent="0.15"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6"/>
      <c r="BC6311" s="6"/>
      <c r="BD6311" s="6"/>
      <c r="BE6311" s="6"/>
      <c r="BF6311" s="6"/>
      <c r="BG6311" s="6"/>
      <c r="BH6311" s="6"/>
      <c r="BI6311" s="6"/>
      <c r="BJ6311" s="6"/>
      <c r="BK6311" s="6"/>
      <c r="BL6311" s="6"/>
      <c r="BM6311" s="6"/>
      <c r="BN6311" s="6"/>
      <c r="BO6311" s="6"/>
      <c r="BP6311" s="6"/>
      <c r="BQ6311" s="6"/>
      <c r="BR6311" s="6"/>
      <c r="BS6311" s="6"/>
      <c r="BT6311" s="6"/>
      <c r="BU6311" s="6"/>
      <c r="BV6311" s="6"/>
      <c r="BW6311" s="6"/>
      <c r="BX6311" s="6"/>
      <c r="BY6311" s="6"/>
      <c r="BZ6311" s="6"/>
      <c r="CA6311" s="6"/>
      <c r="CB6311" s="6"/>
      <c r="CC6311" s="6"/>
      <c r="CD6311" s="6"/>
      <c r="CE6311" s="6"/>
      <c r="CF6311" s="6"/>
      <c r="CG6311" s="6"/>
      <c r="CH6311" s="6"/>
      <c r="CI6311" s="6"/>
      <c r="CJ6311" s="6"/>
      <c r="CK6311" s="6"/>
      <c r="CL6311" s="6"/>
      <c r="CM6311" s="6"/>
      <c r="CN6311" s="6"/>
      <c r="CO6311" s="6"/>
      <c r="CP6311" s="6"/>
      <c r="CQ6311" s="6"/>
      <c r="CR6311" s="6"/>
      <c r="CS6311" s="6"/>
      <c r="CT6311" s="6"/>
      <c r="CU6311" s="6"/>
      <c r="CV6311" s="6"/>
      <c r="CW6311" s="6"/>
      <c r="CX6311" s="6"/>
      <c r="CY6311" s="6"/>
      <c r="CZ6311" s="6"/>
      <c r="DA6311" s="6"/>
      <c r="DB6311" s="6"/>
      <c r="DC6311" s="6"/>
      <c r="DD6311" s="6"/>
      <c r="DE6311" s="6"/>
      <c r="DF6311" s="6"/>
      <c r="DG6311" s="6"/>
      <c r="DH6311" s="6"/>
      <c r="DI6311" s="6"/>
      <c r="DJ6311" s="6"/>
    </row>
    <row r="6312" spans="15:114" ht="15" customHeight="1" x14ac:dyDescent="0.15"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6"/>
      <c r="BC6312" s="6"/>
      <c r="BD6312" s="6"/>
      <c r="BE6312" s="6"/>
      <c r="BF6312" s="6"/>
      <c r="BG6312" s="6"/>
      <c r="BH6312" s="6"/>
      <c r="BI6312" s="6"/>
      <c r="BJ6312" s="6"/>
      <c r="BK6312" s="6"/>
      <c r="BL6312" s="6"/>
      <c r="BM6312" s="6"/>
      <c r="BN6312" s="6"/>
      <c r="BO6312" s="6"/>
      <c r="BP6312" s="6"/>
      <c r="BQ6312" s="6"/>
      <c r="BR6312" s="6"/>
      <c r="BS6312" s="6"/>
      <c r="BT6312" s="6"/>
      <c r="BU6312" s="6"/>
      <c r="BV6312" s="6"/>
      <c r="BW6312" s="6"/>
      <c r="BX6312" s="6"/>
      <c r="BY6312" s="6"/>
      <c r="BZ6312" s="6"/>
      <c r="CA6312" s="6"/>
      <c r="CB6312" s="6"/>
      <c r="CC6312" s="6"/>
      <c r="CD6312" s="6"/>
      <c r="CE6312" s="6"/>
      <c r="CF6312" s="6"/>
      <c r="CG6312" s="6"/>
      <c r="CH6312" s="6"/>
      <c r="CI6312" s="6"/>
      <c r="CJ6312" s="6"/>
      <c r="CK6312" s="6"/>
      <c r="CL6312" s="6"/>
      <c r="CM6312" s="6"/>
      <c r="CN6312" s="6"/>
      <c r="CO6312" s="6"/>
      <c r="CP6312" s="6"/>
      <c r="CQ6312" s="6"/>
      <c r="CR6312" s="6"/>
      <c r="CS6312" s="6"/>
      <c r="CT6312" s="6"/>
      <c r="CU6312" s="6"/>
      <c r="CV6312" s="6"/>
      <c r="CW6312" s="6"/>
      <c r="CX6312" s="6"/>
      <c r="CY6312" s="6"/>
      <c r="CZ6312" s="6"/>
      <c r="DA6312" s="6"/>
      <c r="DB6312" s="6"/>
      <c r="DC6312" s="6"/>
      <c r="DD6312" s="6"/>
      <c r="DE6312" s="6"/>
      <c r="DF6312" s="6"/>
      <c r="DG6312" s="6"/>
      <c r="DH6312" s="6"/>
      <c r="DI6312" s="6"/>
      <c r="DJ6312" s="6"/>
    </row>
    <row r="6313" spans="15:114" ht="15" customHeight="1" x14ac:dyDescent="0.15"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6"/>
      <c r="BC6313" s="6"/>
      <c r="BD6313" s="6"/>
      <c r="BE6313" s="6"/>
      <c r="BF6313" s="6"/>
      <c r="BG6313" s="6"/>
      <c r="BH6313" s="6"/>
      <c r="BI6313" s="6"/>
      <c r="BJ6313" s="6"/>
      <c r="BK6313" s="6"/>
      <c r="BL6313" s="6"/>
      <c r="BM6313" s="6"/>
      <c r="BN6313" s="6"/>
      <c r="BO6313" s="6"/>
      <c r="BP6313" s="6"/>
      <c r="BQ6313" s="6"/>
      <c r="BR6313" s="6"/>
      <c r="BS6313" s="6"/>
      <c r="BT6313" s="6"/>
      <c r="BU6313" s="6"/>
      <c r="BV6313" s="6"/>
      <c r="BW6313" s="6"/>
      <c r="BX6313" s="6"/>
      <c r="BY6313" s="6"/>
      <c r="BZ6313" s="6"/>
      <c r="CA6313" s="6"/>
      <c r="CB6313" s="6"/>
      <c r="CC6313" s="6"/>
      <c r="CD6313" s="6"/>
      <c r="CE6313" s="6"/>
      <c r="CF6313" s="6"/>
      <c r="CG6313" s="6"/>
      <c r="CH6313" s="6"/>
      <c r="CI6313" s="6"/>
      <c r="CJ6313" s="6"/>
      <c r="CK6313" s="6"/>
      <c r="CL6313" s="6"/>
      <c r="CM6313" s="6"/>
      <c r="CN6313" s="6"/>
      <c r="CO6313" s="6"/>
      <c r="CP6313" s="6"/>
      <c r="CQ6313" s="6"/>
      <c r="CR6313" s="6"/>
      <c r="CS6313" s="6"/>
      <c r="CT6313" s="6"/>
      <c r="CU6313" s="6"/>
      <c r="CV6313" s="6"/>
      <c r="CW6313" s="6"/>
      <c r="CX6313" s="6"/>
      <c r="CY6313" s="6"/>
      <c r="CZ6313" s="6"/>
      <c r="DA6313" s="6"/>
      <c r="DB6313" s="6"/>
      <c r="DC6313" s="6"/>
      <c r="DD6313" s="6"/>
      <c r="DE6313" s="6"/>
      <c r="DF6313" s="6"/>
      <c r="DG6313" s="6"/>
      <c r="DH6313" s="6"/>
      <c r="DI6313" s="6"/>
      <c r="DJ6313" s="6"/>
    </row>
    <row r="6314" spans="15:114" ht="15" customHeight="1" x14ac:dyDescent="0.15"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6"/>
      <c r="BC6314" s="6"/>
      <c r="BD6314" s="6"/>
      <c r="BE6314" s="6"/>
      <c r="BF6314" s="6"/>
      <c r="BG6314" s="6"/>
      <c r="BH6314" s="6"/>
      <c r="BI6314" s="6"/>
      <c r="BJ6314" s="6"/>
      <c r="BK6314" s="6"/>
      <c r="BL6314" s="6"/>
      <c r="BM6314" s="6"/>
      <c r="BN6314" s="6"/>
      <c r="BO6314" s="6"/>
      <c r="BP6314" s="6"/>
      <c r="BQ6314" s="6"/>
      <c r="BR6314" s="6"/>
      <c r="BS6314" s="6"/>
      <c r="BT6314" s="6"/>
      <c r="BU6314" s="6"/>
      <c r="BV6314" s="6"/>
      <c r="BW6314" s="6"/>
      <c r="BX6314" s="6"/>
      <c r="BY6314" s="6"/>
      <c r="BZ6314" s="6"/>
      <c r="CA6314" s="6"/>
      <c r="CB6314" s="6"/>
      <c r="CC6314" s="6"/>
      <c r="CD6314" s="6"/>
      <c r="CE6314" s="6"/>
      <c r="CF6314" s="6"/>
      <c r="CG6314" s="6"/>
      <c r="CH6314" s="6"/>
      <c r="CI6314" s="6"/>
      <c r="CJ6314" s="6"/>
      <c r="CK6314" s="6"/>
      <c r="CL6314" s="6"/>
      <c r="CM6314" s="6"/>
      <c r="CN6314" s="6"/>
      <c r="CO6314" s="6"/>
      <c r="CP6314" s="6"/>
      <c r="CQ6314" s="6"/>
      <c r="CR6314" s="6"/>
      <c r="CS6314" s="6"/>
      <c r="CT6314" s="6"/>
      <c r="CU6314" s="6"/>
      <c r="CV6314" s="6"/>
      <c r="CW6314" s="6"/>
      <c r="CX6314" s="6"/>
      <c r="CY6314" s="6"/>
      <c r="CZ6314" s="6"/>
      <c r="DA6314" s="6"/>
      <c r="DB6314" s="6"/>
      <c r="DC6314" s="6"/>
      <c r="DD6314" s="6"/>
      <c r="DE6314" s="6"/>
      <c r="DF6314" s="6"/>
      <c r="DG6314" s="6"/>
      <c r="DH6314" s="6"/>
      <c r="DI6314" s="6"/>
      <c r="DJ6314" s="6"/>
    </row>
    <row r="6315" spans="15:114" ht="15" customHeight="1" x14ac:dyDescent="0.15"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  <c r="BB6315" s="6"/>
      <c r="BC6315" s="6"/>
      <c r="BD6315" s="6"/>
      <c r="BE6315" s="6"/>
      <c r="BF6315" s="6"/>
      <c r="BG6315" s="6"/>
      <c r="BH6315" s="6"/>
      <c r="BI6315" s="6"/>
      <c r="BJ6315" s="6"/>
      <c r="BK6315" s="6"/>
      <c r="BL6315" s="6"/>
      <c r="BM6315" s="6"/>
      <c r="BN6315" s="6"/>
      <c r="BO6315" s="6"/>
      <c r="BP6315" s="6"/>
      <c r="BQ6315" s="6"/>
      <c r="BR6315" s="6"/>
      <c r="BS6315" s="6"/>
      <c r="BT6315" s="6"/>
      <c r="BU6315" s="6"/>
      <c r="BV6315" s="6"/>
      <c r="BW6315" s="6"/>
      <c r="BX6315" s="6"/>
      <c r="BY6315" s="6"/>
      <c r="BZ6315" s="6"/>
      <c r="CA6315" s="6"/>
      <c r="CB6315" s="6"/>
      <c r="CC6315" s="6"/>
      <c r="CD6315" s="6"/>
      <c r="CE6315" s="6"/>
      <c r="CF6315" s="6"/>
      <c r="CG6315" s="6"/>
      <c r="CH6315" s="6"/>
      <c r="CI6315" s="6"/>
      <c r="CJ6315" s="6"/>
      <c r="CK6315" s="6"/>
      <c r="CL6315" s="6"/>
      <c r="CM6315" s="6"/>
      <c r="CN6315" s="6"/>
      <c r="CO6315" s="6"/>
      <c r="CP6315" s="6"/>
      <c r="CQ6315" s="6"/>
      <c r="CR6315" s="6"/>
      <c r="CS6315" s="6"/>
      <c r="CT6315" s="6"/>
      <c r="CU6315" s="6"/>
      <c r="CV6315" s="6"/>
      <c r="CW6315" s="6"/>
      <c r="CX6315" s="6"/>
      <c r="CY6315" s="6"/>
      <c r="CZ6315" s="6"/>
      <c r="DA6315" s="6"/>
      <c r="DB6315" s="6"/>
      <c r="DC6315" s="6"/>
      <c r="DD6315" s="6"/>
      <c r="DE6315" s="6"/>
      <c r="DF6315" s="6"/>
      <c r="DG6315" s="6"/>
      <c r="DH6315" s="6"/>
      <c r="DI6315" s="6"/>
      <c r="DJ6315" s="6"/>
    </row>
    <row r="6316" spans="15:114" ht="15" customHeight="1" x14ac:dyDescent="0.15"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  <c r="BB6316" s="6"/>
      <c r="BC6316" s="6"/>
      <c r="BD6316" s="6"/>
      <c r="BE6316" s="6"/>
      <c r="BF6316" s="6"/>
      <c r="BG6316" s="6"/>
      <c r="BH6316" s="6"/>
      <c r="BI6316" s="6"/>
      <c r="BJ6316" s="6"/>
      <c r="BK6316" s="6"/>
      <c r="BL6316" s="6"/>
      <c r="BM6316" s="6"/>
      <c r="BN6316" s="6"/>
      <c r="BO6316" s="6"/>
      <c r="BP6316" s="6"/>
      <c r="BQ6316" s="6"/>
      <c r="BR6316" s="6"/>
      <c r="BS6316" s="6"/>
      <c r="BT6316" s="6"/>
      <c r="BU6316" s="6"/>
      <c r="BV6316" s="6"/>
      <c r="BW6316" s="6"/>
      <c r="BX6316" s="6"/>
      <c r="BY6316" s="6"/>
      <c r="BZ6316" s="6"/>
      <c r="CA6316" s="6"/>
      <c r="CB6316" s="6"/>
      <c r="CC6316" s="6"/>
      <c r="CD6316" s="6"/>
      <c r="CE6316" s="6"/>
      <c r="CF6316" s="6"/>
      <c r="CG6316" s="6"/>
      <c r="CH6316" s="6"/>
      <c r="CI6316" s="6"/>
      <c r="CJ6316" s="6"/>
      <c r="CK6316" s="6"/>
      <c r="CL6316" s="6"/>
      <c r="CM6316" s="6"/>
      <c r="CN6316" s="6"/>
      <c r="CO6316" s="6"/>
      <c r="CP6316" s="6"/>
      <c r="CQ6316" s="6"/>
      <c r="CR6316" s="6"/>
      <c r="CS6316" s="6"/>
      <c r="CT6316" s="6"/>
      <c r="CU6316" s="6"/>
      <c r="CV6316" s="6"/>
      <c r="CW6316" s="6"/>
      <c r="CX6316" s="6"/>
      <c r="CY6316" s="6"/>
      <c r="CZ6316" s="6"/>
      <c r="DA6316" s="6"/>
      <c r="DB6316" s="6"/>
      <c r="DC6316" s="6"/>
      <c r="DD6316" s="6"/>
      <c r="DE6316" s="6"/>
      <c r="DF6316" s="6"/>
      <c r="DG6316" s="6"/>
      <c r="DH6316" s="6"/>
      <c r="DI6316" s="6"/>
      <c r="DJ6316" s="6"/>
    </row>
    <row r="6317" spans="15:114" ht="15" customHeight="1" x14ac:dyDescent="0.15"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  <c r="BB6317" s="6"/>
      <c r="BC6317" s="6"/>
      <c r="BD6317" s="6"/>
      <c r="BE6317" s="6"/>
      <c r="BF6317" s="6"/>
      <c r="BG6317" s="6"/>
      <c r="BH6317" s="6"/>
      <c r="BI6317" s="6"/>
      <c r="BJ6317" s="6"/>
      <c r="BK6317" s="6"/>
      <c r="BL6317" s="6"/>
      <c r="BM6317" s="6"/>
      <c r="BN6317" s="6"/>
      <c r="BO6317" s="6"/>
      <c r="BP6317" s="6"/>
      <c r="BQ6317" s="6"/>
      <c r="BR6317" s="6"/>
      <c r="BS6317" s="6"/>
      <c r="BT6317" s="6"/>
      <c r="BU6317" s="6"/>
      <c r="BV6317" s="6"/>
      <c r="BW6317" s="6"/>
      <c r="BX6317" s="6"/>
      <c r="BY6317" s="6"/>
      <c r="BZ6317" s="6"/>
      <c r="CA6317" s="6"/>
      <c r="CB6317" s="6"/>
      <c r="CC6317" s="6"/>
      <c r="CD6317" s="6"/>
      <c r="CE6317" s="6"/>
      <c r="CF6317" s="6"/>
      <c r="CG6317" s="6"/>
      <c r="CH6317" s="6"/>
      <c r="CI6317" s="6"/>
      <c r="CJ6317" s="6"/>
      <c r="CK6317" s="6"/>
      <c r="CL6317" s="6"/>
      <c r="CM6317" s="6"/>
      <c r="CN6317" s="6"/>
      <c r="CO6317" s="6"/>
      <c r="CP6317" s="6"/>
      <c r="CQ6317" s="6"/>
      <c r="CR6317" s="6"/>
      <c r="CS6317" s="6"/>
      <c r="CT6317" s="6"/>
      <c r="CU6317" s="6"/>
      <c r="CV6317" s="6"/>
      <c r="CW6317" s="6"/>
      <c r="CX6317" s="6"/>
      <c r="CY6317" s="6"/>
      <c r="CZ6317" s="6"/>
      <c r="DA6317" s="6"/>
      <c r="DB6317" s="6"/>
      <c r="DC6317" s="6"/>
      <c r="DD6317" s="6"/>
      <c r="DE6317" s="6"/>
      <c r="DF6317" s="6"/>
      <c r="DG6317" s="6"/>
      <c r="DH6317" s="6"/>
      <c r="DI6317" s="6"/>
      <c r="DJ6317" s="6"/>
    </row>
    <row r="6318" spans="15:114" ht="15" customHeight="1" x14ac:dyDescent="0.15"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  <c r="BB6318" s="6"/>
      <c r="BC6318" s="6"/>
      <c r="BD6318" s="6"/>
      <c r="BE6318" s="6"/>
      <c r="BF6318" s="6"/>
      <c r="BG6318" s="6"/>
      <c r="BH6318" s="6"/>
      <c r="BI6318" s="6"/>
      <c r="BJ6318" s="6"/>
      <c r="BK6318" s="6"/>
      <c r="BL6318" s="6"/>
      <c r="BM6318" s="6"/>
      <c r="BN6318" s="6"/>
      <c r="BO6318" s="6"/>
      <c r="BP6318" s="6"/>
      <c r="BQ6318" s="6"/>
      <c r="BR6318" s="6"/>
      <c r="BS6318" s="6"/>
      <c r="BT6318" s="6"/>
      <c r="BU6318" s="6"/>
      <c r="BV6318" s="6"/>
      <c r="BW6318" s="6"/>
      <c r="BX6318" s="6"/>
      <c r="BY6318" s="6"/>
      <c r="BZ6318" s="6"/>
      <c r="CA6318" s="6"/>
      <c r="CB6318" s="6"/>
      <c r="CC6318" s="6"/>
      <c r="CD6318" s="6"/>
      <c r="CE6318" s="6"/>
      <c r="CF6318" s="6"/>
      <c r="CG6318" s="6"/>
      <c r="CH6318" s="6"/>
      <c r="CI6318" s="6"/>
      <c r="CJ6318" s="6"/>
      <c r="CK6318" s="6"/>
      <c r="CL6318" s="6"/>
      <c r="CM6318" s="6"/>
      <c r="CN6318" s="6"/>
      <c r="CO6318" s="6"/>
      <c r="CP6318" s="6"/>
      <c r="CQ6318" s="6"/>
      <c r="CR6318" s="6"/>
      <c r="CS6318" s="6"/>
      <c r="CT6318" s="6"/>
      <c r="CU6318" s="6"/>
      <c r="CV6318" s="6"/>
      <c r="CW6318" s="6"/>
      <c r="CX6318" s="6"/>
      <c r="CY6318" s="6"/>
      <c r="CZ6318" s="6"/>
      <c r="DA6318" s="6"/>
      <c r="DB6318" s="6"/>
      <c r="DC6318" s="6"/>
      <c r="DD6318" s="6"/>
      <c r="DE6318" s="6"/>
      <c r="DF6318" s="6"/>
      <c r="DG6318" s="6"/>
      <c r="DH6318" s="6"/>
      <c r="DI6318" s="6"/>
      <c r="DJ6318" s="6"/>
    </row>
    <row r="6319" spans="15:114" ht="15" customHeight="1" x14ac:dyDescent="0.15"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6"/>
      <c r="BC6319" s="6"/>
      <c r="BD6319" s="6"/>
      <c r="BE6319" s="6"/>
      <c r="BF6319" s="6"/>
      <c r="BG6319" s="6"/>
      <c r="BH6319" s="6"/>
      <c r="BI6319" s="6"/>
      <c r="BJ6319" s="6"/>
      <c r="BK6319" s="6"/>
      <c r="BL6319" s="6"/>
      <c r="BM6319" s="6"/>
      <c r="BN6319" s="6"/>
      <c r="BO6319" s="6"/>
      <c r="BP6319" s="6"/>
      <c r="BQ6319" s="6"/>
      <c r="BR6319" s="6"/>
      <c r="BS6319" s="6"/>
      <c r="BT6319" s="6"/>
      <c r="BU6319" s="6"/>
      <c r="BV6319" s="6"/>
      <c r="BW6319" s="6"/>
      <c r="BX6319" s="6"/>
      <c r="BY6319" s="6"/>
      <c r="BZ6319" s="6"/>
      <c r="CA6319" s="6"/>
      <c r="CB6319" s="6"/>
      <c r="CC6319" s="6"/>
      <c r="CD6319" s="6"/>
      <c r="CE6319" s="6"/>
      <c r="CF6319" s="6"/>
      <c r="CG6319" s="6"/>
      <c r="CH6319" s="6"/>
      <c r="CI6319" s="6"/>
      <c r="CJ6319" s="6"/>
      <c r="CK6319" s="6"/>
      <c r="CL6319" s="6"/>
      <c r="CM6319" s="6"/>
      <c r="CN6319" s="6"/>
      <c r="CO6319" s="6"/>
      <c r="CP6319" s="6"/>
      <c r="CQ6319" s="6"/>
      <c r="CR6319" s="6"/>
      <c r="CS6319" s="6"/>
      <c r="CT6319" s="6"/>
      <c r="CU6319" s="6"/>
      <c r="CV6319" s="6"/>
      <c r="CW6319" s="6"/>
      <c r="CX6319" s="6"/>
      <c r="CY6319" s="6"/>
      <c r="CZ6319" s="6"/>
      <c r="DA6319" s="6"/>
      <c r="DB6319" s="6"/>
      <c r="DC6319" s="6"/>
      <c r="DD6319" s="6"/>
      <c r="DE6319" s="6"/>
      <c r="DF6319" s="6"/>
      <c r="DG6319" s="6"/>
      <c r="DH6319" s="6"/>
      <c r="DI6319" s="6"/>
      <c r="DJ6319" s="6"/>
    </row>
    <row r="6320" spans="15:114" ht="15" customHeight="1" x14ac:dyDescent="0.15"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6"/>
      <c r="BC6320" s="6"/>
      <c r="BD6320" s="6"/>
      <c r="BE6320" s="6"/>
      <c r="BF6320" s="6"/>
      <c r="BG6320" s="6"/>
      <c r="BH6320" s="6"/>
      <c r="BI6320" s="6"/>
      <c r="BJ6320" s="6"/>
      <c r="BK6320" s="6"/>
      <c r="BL6320" s="6"/>
      <c r="BM6320" s="6"/>
      <c r="BN6320" s="6"/>
      <c r="BO6320" s="6"/>
      <c r="BP6320" s="6"/>
      <c r="BQ6320" s="6"/>
      <c r="BR6320" s="6"/>
      <c r="BS6320" s="6"/>
      <c r="BT6320" s="6"/>
      <c r="BU6320" s="6"/>
      <c r="BV6320" s="6"/>
      <c r="BW6320" s="6"/>
      <c r="BX6320" s="6"/>
      <c r="BY6320" s="6"/>
      <c r="BZ6320" s="6"/>
      <c r="CA6320" s="6"/>
      <c r="CB6320" s="6"/>
      <c r="CC6320" s="6"/>
      <c r="CD6320" s="6"/>
      <c r="CE6320" s="6"/>
      <c r="CF6320" s="6"/>
      <c r="CG6320" s="6"/>
      <c r="CH6320" s="6"/>
      <c r="CI6320" s="6"/>
      <c r="CJ6320" s="6"/>
      <c r="CK6320" s="6"/>
      <c r="CL6320" s="6"/>
      <c r="CM6320" s="6"/>
      <c r="CN6320" s="6"/>
      <c r="CO6320" s="6"/>
      <c r="CP6320" s="6"/>
      <c r="CQ6320" s="6"/>
      <c r="CR6320" s="6"/>
      <c r="CS6320" s="6"/>
      <c r="CT6320" s="6"/>
      <c r="CU6320" s="6"/>
      <c r="CV6320" s="6"/>
      <c r="CW6320" s="6"/>
      <c r="CX6320" s="6"/>
      <c r="CY6320" s="6"/>
      <c r="CZ6320" s="6"/>
      <c r="DA6320" s="6"/>
      <c r="DB6320" s="6"/>
      <c r="DC6320" s="6"/>
      <c r="DD6320" s="6"/>
      <c r="DE6320" s="6"/>
      <c r="DF6320" s="6"/>
      <c r="DG6320" s="6"/>
      <c r="DH6320" s="6"/>
      <c r="DI6320" s="6"/>
      <c r="DJ6320" s="6"/>
    </row>
    <row r="6321" spans="15:114" ht="15" customHeight="1" x14ac:dyDescent="0.15"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6"/>
      <c r="BC6321" s="6"/>
      <c r="BD6321" s="6"/>
      <c r="BE6321" s="6"/>
      <c r="BF6321" s="6"/>
      <c r="BG6321" s="6"/>
      <c r="BH6321" s="6"/>
      <c r="BI6321" s="6"/>
      <c r="BJ6321" s="6"/>
      <c r="BK6321" s="6"/>
      <c r="BL6321" s="6"/>
      <c r="BM6321" s="6"/>
      <c r="BN6321" s="6"/>
      <c r="BO6321" s="6"/>
      <c r="BP6321" s="6"/>
      <c r="BQ6321" s="6"/>
      <c r="BR6321" s="6"/>
      <c r="BS6321" s="6"/>
      <c r="BT6321" s="6"/>
      <c r="BU6321" s="6"/>
      <c r="BV6321" s="6"/>
      <c r="BW6321" s="6"/>
      <c r="BX6321" s="6"/>
      <c r="BY6321" s="6"/>
      <c r="BZ6321" s="6"/>
      <c r="CA6321" s="6"/>
      <c r="CB6321" s="6"/>
      <c r="CC6321" s="6"/>
      <c r="CD6321" s="6"/>
      <c r="CE6321" s="6"/>
      <c r="CF6321" s="6"/>
      <c r="CG6321" s="6"/>
      <c r="CH6321" s="6"/>
      <c r="CI6321" s="6"/>
      <c r="CJ6321" s="6"/>
      <c r="CK6321" s="6"/>
      <c r="CL6321" s="6"/>
      <c r="CM6321" s="6"/>
      <c r="CN6321" s="6"/>
      <c r="CO6321" s="6"/>
      <c r="CP6321" s="6"/>
      <c r="CQ6321" s="6"/>
      <c r="CR6321" s="6"/>
      <c r="CS6321" s="6"/>
      <c r="CT6321" s="6"/>
      <c r="CU6321" s="6"/>
      <c r="CV6321" s="6"/>
      <c r="CW6321" s="6"/>
      <c r="CX6321" s="6"/>
      <c r="CY6321" s="6"/>
      <c r="CZ6321" s="6"/>
      <c r="DA6321" s="6"/>
      <c r="DB6321" s="6"/>
      <c r="DC6321" s="6"/>
      <c r="DD6321" s="6"/>
      <c r="DE6321" s="6"/>
      <c r="DF6321" s="6"/>
      <c r="DG6321" s="6"/>
      <c r="DH6321" s="6"/>
      <c r="DI6321" s="6"/>
      <c r="DJ6321" s="6"/>
    </row>
    <row r="6322" spans="15:114" ht="15" customHeight="1" x14ac:dyDescent="0.15"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6"/>
      <c r="BC6322" s="6"/>
      <c r="BD6322" s="6"/>
      <c r="BE6322" s="6"/>
      <c r="BF6322" s="6"/>
      <c r="BG6322" s="6"/>
      <c r="BH6322" s="6"/>
      <c r="BI6322" s="6"/>
      <c r="BJ6322" s="6"/>
      <c r="BK6322" s="6"/>
      <c r="BL6322" s="6"/>
      <c r="BM6322" s="6"/>
      <c r="BN6322" s="6"/>
      <c r="BO6322" s="6"/>
      <c r="BP6322" s="6"/>
      <c r="BQ6322" s="6"/>
      <c r="BR6322" s="6"/>
      <c r="BS6322" s="6"/>
      <c r="BT6322" s="6"/>
      <c r="BU6322" s="6"/>
      <c r="BV6322" s="6"/>
      <c r="BW6322" s="6"/>
      <c r="BX6322" s="6"/>
      <c r="BY6322" s="6"/>
      <c r="BZ6322" s="6"/>
      <c r="CA6322" s="6"/>
      <c r="CB6322" s="6"/>
      <c r="CC6322" s="6"/>
      <c r="CD6322" s="6"/>
      <c r="CE6322" s="6"/>
      <c r="CF6322" s="6"/>
      <c r="CG6322" s="6"/>
      <c r="CH6322" s="6"/>
      <c r="CI6322" s="6"/>
      <c r="CJ6322" s="6"/>
      <c r="CK6322" s="6"/>
      <c r="CL6322" s="6"/>
      <c r="CM6322" s="6"/>
      <c r="CN6322" s="6"/>
      <c r="CO6322" s="6"/>
      <c r="CP6322" s="6"/>
      <c r="CQ6322" s="6"/>
      <c r="CR6322" s="6"/>
      <c r="CS6322" s="6"/>
      <c r="CT6322" s="6"/>
      <c r="CU6322" s="6"/>
      <c r="CV6322" s="6"/>
      <c r="CW6322" s="6"/>
      <c r="CX6322" s="6"/>
      <c r="CY6322" s="6"/>
      <c r="CZ6322" s="6"/>
      <c r="DA6322" s="6"/>
      <c r="DB6322" s="6"/>
      <c r="DC6322" s="6"/>
      <c r="DD6322" s="6"/>
      <c r="DE6322" s="6"/>
      <c r="DF6322" s="6"/>
      <c r="DG6322" s="6"/>
      <c r="DH6322" s="6"/>
      <c r="DI6322" s="6"/>
      <c r="DJ6322" s="6"/>
    </row>
    <row r="6323" spans="15:114" ht="15" customHeight="1" x14ac:dyDescent="0.15"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6"/>
      <c r="BC6323" s="6"/>
      <c r="BD6323" s="6"/>
      <c r="BE6323" s="6"/>
      <c r="BF6323" s="6"/>
      <c r="BG6323" s="6"/>
      <c r="BH6323" s="6"/>
      <c r="BI6323" s="6"/>
      <c r="BJ6323" s="6"/>
      <c r="BK6323" s="6"/>
      <c r="BL6323" s="6"/>
      <c r="BM6323" s="6"/>
      <c r="BN6323" s="6"/>
      <c r="BO6323" s="6"/>
      <c r="BP6323" s="6"/>
      <c r="BQ6323" s="6"/>
      <c r="BR6323" s="6"/>
      <c r="BS6323" s="6"/>
      <c r="BT6323" s="6"/>
      <c r="BU6323" s="6"/>
      <c r="BV6323" s="6"/>
      <c r="BW6323" s="6"/>
      <c r="BX6323" s="6"/>
      <c r="BY6323" s="6"/>
      <c r="BZ6323" s="6"/>
      <c r="CA6323" s="6"/>
      <c r="CB6323" s="6"/>
      <c r="CC6323" s="6"/>
      <c r="CD6323" s="6"/>
      <c r="CE6323" s="6"/>
      <c r="CF6323" s="6"/>
      <c r="CG6323" s="6"/>
      <c r="CH6323" s="6"/>
      <c r="CI6323" s="6"/>
      <c r="CJ6323" s="6"/>
      <c r="CK6323" s="6"/>
      <c r="CL6323" s="6"/>
      <c r="CM6323" s="6"/>
      <c r="CN6323" s="6"/>
      <c r="CO6323" s="6"/>
      <c r="CP6323" s="6"/>
      <c r="CQ6323" s="6"/>
      <c r="CR6323" s="6"/>
      <c r="CS6323" s="6"/>
      <c r="CT6323" s="6"/>
      <c r="CU6323" s="6"/>
      <c r="CV6323" s="6"/>
      <c r="CW6323" s="6"/>
      <c r="CX6323" s="6"/>
      <c r="CY6323" s="6"/>
      <c r="CZ6323" s="6"/>
      <c r="DA6323" s="6"/>
      <c r="DB6323" s="6"/>
      <c r="DC6323" s="6"/>
      <c r="DD6323" s="6"/>
      <c r="DE6323" s="6"/>
      <c r="DF6323" s="6"/>
      <c r="DG6323" s="6"/>
      <c r="DH6323" s="6"/>
      <c r="DI6323" s="6"/>
      <c r="DJ6323" s="6"/>
    </row>
    <row r="6324" spans="15:114" ht="15" customHeight="1" x14ac:dyDescent="0.15"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6"/>
      <c r="BC6324" s="6"/>
      <c r="BD6324" s="6"/>
      <c r="BE6324" s="6"/>
      <c r="BF6324" s="6"/>
      <c r="BG6324" s="6"/>
      <c r="BH6324" s="6"/>
      <c r="BI6324" s="6"/>
      <c r="BJ6324" s="6"/>
      <c r="BK6324" s="6"/>
      <c r="BL6324" s="6"/>
      <c r="BM6324" s="6"/>
      <c r="BN6324" s="6"/>
      <c r="BO6324" s="6"/>
      <c r="BP6324" s="6"/>
      <c r="BQ6324" s="6"/>
      <c r="BR6324" s="6"/>
      <c r="BS6324" s="6"/>
      <c r="BT6324" s="6"/>
      <c r="BU6324" s="6"/>
      <c r="BV6324" s="6"/>
      <c r="BW6324" s="6"/>
      <c r="BX6324" s="6"/>
      <c r="BY6324" s="6"/>
      <c r="BZ6324" s="6"/>
      <c r="CA6324" s="6"/>
      <c r="CB6324" s="6"/>
      <c r="CC6324" s="6"/>
      <c r="CD6324" s="6"/>
      <c r="CE6324" s="6"/>
      <c r="CF6324" s="6"/>
      <c r="CG6324" s="6"/>
      <c r="CH6324" s="6"/>
      <c r="CI6324" s="6"/>
      <c r="CJ6324" s="6"/>
      <c r="CK6324" s="6"/>
      <c r="CL6324" s="6"/>
      <c r="CM6324" s="6"/>
      <c r="CN6324" s="6"/>
      <c r="CO6324" s="6"/>
      <c r="CP6324" s="6"/>
      <c r="CQ6324" s="6"/>
      <c r="CR6324" s="6"/>
      <c r="CS6324" s="6"/>
      <c r="CT6324" s="6"/>
      <c r="CU6324" s="6"/>
      <c r="CV6324" s="6"/>
      <c r="CW6324" s="6"/>
      <c r="CX6324" s="6"/>
      <c r="CY6324" s="6"/>
      <c r="CZ6324" s="6"/>
      <c r="DA6324" s="6"/>
      <c r="DB6324" s="6"/>
      <c r="DC6324" s="6"/>
      <c r="DD6324" s="6"/>
      <c r="DE6324" s="6"/>
      <c r="DF6324" s="6"/>
      <c r="DG6324" s="6"/>
      <c r="DH6324" s="6"/>
      <c r="DI6324" s="6"/>
      <c r="DJ6324" s="6"/>
    </row>
    <row r="6325" spans="15:114" ht="15" customHeight="1" x14ac:dyDescent="0.15"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6"/>
      <c r="BC6325" s="6"/>
      <c r="BD6325" s="6"/>
      <c r="BE6325" s="6"/>
      <c r="BF6325" s="6"/>
      <c r="BG6325" s="6"/>
      <c r="BH6325" s="6"/>
      <c r="BI6325" s="6"/>
      <c r="BJ6325" s="6"/>
      <c r="BK6325" s="6"/>
      <c r="BL6325" s="6"/>
      <c r="BM6325" s="6"/>
      <c r="BN6325" s="6"/>
      <c r="BO6325" s="6"/>
      <c r="BP6325" s="6"/>
      <c r="BQ6325" s="6"/>
      <c r="BR6325" s="6"/>
      <c r="BS6325" s="6"/>
      <c r="BT6325" s="6"/>
      <c r="BU6325" s="6"/>
      <c r="BV6325" s="6"/>
      <c r="BW6325" s="6"/>
      <c r="BX6325" s="6"/>
      <c r="BY6325" s="6"/>
      <c r="BZ6325" s="6"/>
      <c r="CA6325" s="6"/>
      <c r="CB6325" s="6"/>
      <c r="CC6325" s="6"/>
      <c r="CD6325" s="6"/>
      <c r="CE6325" s="6"/>
      <c r="CF6325" s="6"/>
      <c r="CG6325" s="6"/>
      <c r="CH6325" s="6"/>
      <c r="CI6325" s="6"/>
      <c r="CJ6325" s="6"/>
      <c r="CK6325" s="6"/>
      <c r="CL6325" s="6"/>
      <c r="CM6325" s="6"/>
      <c r="CN6325" s="6"/>
      <c r="CO6325" s="6"/>
      <c r="CP6325" s="6"/>
      <c r="CQ6325" s="6"/>
      <c r="CR6325" s="6"/>
      <c r="CS6325" s="6"/>
      <c r="CT6325" s="6"/>
      <c r="CU6325" s="6"/>
      <c r="CV6325" s="6"/>
      <c r="CW6325" s="6"/>
      <c r="CX6325" s="6"/>
      <c r="CY6325" s="6"/>
      <c r="CZ6325" s="6"/>
      <c r="DA6325" s="6"/>
      <c r="DB6325" s="6"/>
      <c r="DC6325" s="6"/>
      <c r="DD6325" s="6"/>
      <c r="DE6325" s="6"/>
      <c r="DF6325" s="6"/>
      <c r="DG6325" s="6"/>
      <c r="DH6325" s="6"/>
      <c r="DI6325" s="6"/>
      <c r="DJ6325" s="6"/>
    </row>
    <row r="6326" spans="15:114" ht="15" customHeight="1" x14ac:dyDescent="0.15"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6"/>
      <c r="BC6326" s="6"/>
      <c r="BD6326" s="6"/>
      <c r="BE6326" s="6"/>
      <c r="BF6326" s="6"/>
      <c r="BG6326" s="6"/>
      <c r="BH6326" s="6"/>
      <c r="BI6326" s="6"/>
      <c r="BJ6326" s="6"/>
      <c r="BK6326" s="6"/>
      <c r="BL6326" s="6"/>
      <c r="BM6326" s="6"/>
      <c r="BN6326" s="6"/>
      <c r="BO6326" s="6"/>
      <c r="BP6326" s="6"/>
      <c r="BQ6326" s="6"/>
      <c r="BR6326" s="6"/>
      <c r="BS6326" s="6"/>
      <c r="BT6326" s="6"/>
      <c r="BU6326" s="6"/>
      <c r="BV6326" s="6"/>
      <c r="BW6326" s="6"/>
      <c r="BX6326" s="6"/>
      <c r="BY6326" s="6"/>
      <c r="BZ6326" s="6"/>
      <c r="CA6326" s="6"/>
      <c r="CB6326" s="6"/>
      <c r="CC6326" s="6"/>
      <c r="CD6326" s="6"/>
      <c r="CE6326" s="6"/>
      <c r="CF6326" s="6"/>
      <c r="CG6326" s="6"/>
      <c r="CH6326" s="6"/>
      <c r="CI6326" s="6"/>
      <c r="CJ6326" s="6"/>
      <c r="CK6326" s="6"/>
      <c r="CL6326" s="6"/>
      <c r="CM6326" s="6"/>
      <c r="CN6326" s="6"/>
      <c r="CO6326" s="6"/>
      <c r="CP6326" s="6"/>
      <c r="CQ6326" s="6"/>
      <c r="CR6326" s="6"/>
      <c r="CS6326" s="6"/>
      <c r="CT6326" s="6"/>
      <c r="CU6326" s="6"/>
      <c r="CV6326" s="6"/>
      <c r="CW6326" s="6"/>
      <c r="CX6326" s="6"/>
      <c r="CY6326" s="6"/>
      <c r="CZ6326" s="6"/>
      <c r="DA6326" s="6"/>
      <c r="DB6326" s="6"/>
      <c r="DC6326" s="6"/>
      <c r="DD6326" s="6"/>
      <c r="DE6326" s="6"/>
      <c r="DF6326" s="6"/>
      <c r="DG6326" s="6"/>
      <c r="DH6326" s="6"/>
      <c r="DI6326" s="6"/>
      <c r="DJ6326" s="6"/>
    </row>
    <row r="6327" spans="15:114" ht="15" customHeight="1" x14ac:dyDescent="0.15"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6"/>
      <c r="BC6327" s="6"/>
      <c r="BD6327" s="6"/>
      <c r="BE6327" s="6"/>
      <c r="BF6327" s="6"/>
      <c r="BG6327" s="6"/>
      <c r="BH6327" s="6"/>
      <c r="BI6327" s="6"/>
      <c r="BJ6327" s="6"/>
      <c r="BK6327" s="6"/>
      <c r="BL6327" s="6"/>
      <c r="BM6327" s="6"/>
      <c r="BN6327" s="6"/>
      <c r="BO6327" s="6"/>
      <c r="BP6327" s="6"/>
      <c r="BQ6327" s="6"/>
      <c r="BR6327" s="6"/>
      <c r="BS6327" s="6"/>
      <c r="BT6327" s="6"/>
      <c r="BU6327" s="6"/>
      <c r="BV6327" s="6"/>
      <c r="BW6327" s="6"/>
      <c r="BX6327" s="6"/>
      <c r="BY6327" s="6"/>
      <c r="BZ6327" s="6"/>
      <c r="CA6327" s="6"/>
      <c r="CB6327" s="6"/>
      <c r="CC6327" s="6"/>
      <c r="CD6327" s="6"/>
      <c r="CE6327" s="6"/>
      <c r="CF6327" s="6"/>
      <c r="CG6327" s="6"/>
      <c r="CH6327" s="6"/>
      <c r="CI6327" s="6"/>
      <c r="CJ6327" s="6"/>
      <c r="CK6327" s="6"/>
      <c r="CL6327" s="6"/>
      <c r="CM6327" s="6"/>
      <c r="CN6327" s="6"/>
      <c r="CO6327" s="6"/>
      <c r="CP6327" s="6"/>
      <c r="CQ6327" s="6"/>
      <c r="CR6327" s="6"/>
      <c r="CS6327" s="6"/>
      <c r="CT6327" s="6"/>
      <c r="CU6327" s="6"/>
      <c r="CV6327" s="6"/>
      <c r="CW6327" s="6"/>
      <c r="CX6327" s="6"/>
      <c r="CY6327" s="6"/>
      <c r="CZ6327" s="6"/>
      <c r="DA6327" s="6"/>
      <c r="DB6327" s="6"/>
      <c r="DC6327" s="6"/>
      <c r="DD6327" s="6"/>
      <c r="DE6327" s="6"/>
      <c r="DF6327" s="6"/>
      <c r="DG6327" s="6"/>
      <c r="DH6327" s="6"/>
      <c r="DI6327" s="6"/>
      <c r="DJ6327" s="6"/>
    </row>
    <row r="6328" spans="15:114" ht="15" customHeight="1" x14ac:dyDescent="0.15"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6"/>
      <c r="BC6328" s="6"/>
      <c r="BD6328" s="6"/>
      <c r="BE6328" s="6"/>
      <c r="BF6328" s="6"/>
      <c r="BG6328" s="6"/>
      <c r="BH6328" s="6"/>
      <c r="BI6328" s="6"/>
      <c r="BJ6328" s="6"/>
      <c r="BK6328" s="6"/>
      <c r="BL6328" s="6"/>
      <c r="BM6328" s="6"/>
      <c r="BN6328" s="6"/>
      <c r="BO6328" s="6"/>
      <c r="BP6328" s="6"/>
      <c r="BQ6328" s="6"/>
      <c r="BR6328" s="6"/>
      <c r="BS6328" s="6"/>
      <c r="BT6328" s="6"/>
      <c r="BU6328" s="6"/>
      <c r="BV6328" s="6"/>
      <c r="BW6328" s="6"/>
      <c r="BX6328" s="6"/>
      <c r="BY6328" s="6"/>
      <c r="BZ6328" s="6"/>
      <c r="CA6328" s="6"/>
      <c r="CB6328" s="6"/>
      <c r="CC6328" s="6"/>
      <c r="CD6328" s="6"/>
      <c r="CE6328" s="6"/>
      <c r="CF6328" s="6"/>
      <c r="CG6328" s="6"/>
      <c r="CH6328" s="6"/>
      <c r="CI6328" s="6"/>
      <c r="CJ6328" s="6"/>
      <c r="CK6328" s="6"/>
      <c r="CL6328" s="6"/>
      <c r="CM6328" s="6"/>
      <c r="CN6328" s="6"/>
      <c r="CO6328" s="6"/>
      <c r="CP6328" s="6"/>
      <c r="CQ6328" s="6"/>
      <c r="CR6328" s="6"/>
      <c r="CS6328" s="6"/>
      <c r="CT6328" s="6"/>
      <c r="CU6328" s="6"/>
      <c r="CV6328" s="6"/>
      <c r="CW6328" s="6"/>
      <c r="CX6328" s="6"/>
      <c r="CY6328" s="6"/>
      <c r="CZ6328" s="6"/>
      <c r="DA6328" s="6"/>
      <c r="DB6328" s="6"/>
      <c r="DC6328" s="6"/>
      <c r="DD6328" s="6"/>
      <c r="DE6328" s="6"/>
      <c r="DF6328" s="6"/>
      <c r="DG6328" s="6"/>
      <c r="DH6328" s="6"/>
      <c r="DI6328" s="6"/>
      <c r="DJ6328" s="6"/>
    </row>
    <row r="6329" spans="15:114" ht="15" customHeight="1" x14ac:dyDescent="0.15"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6"/>
      <c r="BC6329" s="6"/>
      <c r="BD6329" s="6"/>
      <c r="BE6329" s="6"/>
      <c r="BF6329" s="6"/>
      <c r="BG6329" s="6"/>
      <c r="BH6329" s="6"/>
      <c r="BI6329" s="6"/>
      <c r="BJ6329" s="6"/>
      <c r="BK6329" s="6"/>
      <c r="BL6329" s="6"/>
      <c r="BM6329" s="6"/>
      <c r="BN6329" s="6"/>
      <c r="BO6329" s="6"/>
      <c r="BP6329" s="6"/>
      <c r="BQ6329" s="6"/>
      <c r="BR6329" s="6"/>
      <c r="BS6329" s="6"/>
      <c r="BT6329" s="6"/>
      <c r="BU6329" s="6"/>
      <c r="BV6329" s="6"/>
      <c r="BW6329" s="6"/>
      <c r="BX6329" s="6"/>
      <c r="BY6329" s="6"/>
      <c r="BZ6329" s="6"/>
      <c r="CA6329" s="6"/>
      <c r="CB6329" s="6"/>
      <c r="CC6329" s="6"/>
      <c r="CD6329" s="6"/>
      <c r="CE6329" s="6"/>
      <c r="CF6329" s="6"/>
      <c r="CG6329" s="6"/>
      <c r="CH6329" s="6"/>
      <c r="CI6329" s="6"/>
      <c r="CJ6329" s="6"/>
      <c r="CK6329" s="6"/>
      <c r="CL6329" s="6"/>
      <c r="CM6329" s="6"/>
      <c r="CN6329" s="6"/>
      <c r="CO6329" s="6"/>
      <c r="CP6329" s="6"/>
      <c r="CQ6329" s="6"/>
      <c r="CR6329" s="6"/>
      <c r="CS6329" s="6"/>
      <c r="CT6329" s="6"/>
      <c r="CU6329" s="6"/>
      <c r="CV6329" s="6"/>
      <c r="CW6329" s="6"/>
      <c r="CX6329" s="6"/>
      <c r="CY6329" s="6"/>
      <c r="CZ6329" s="6"/>
      <c r="DA6329" s="6"/>
      <c r="DB6329" s="6"/>
      <c r="DC6329" s="6"/>
      <c r="DD6329" s="6"/>
      <c r="DE6329" s="6"/>
      <c r="DF6329" s="6"/>
      <c r="DG6329" s="6"/>
      <c r="DH6329" s="6"/>
      <c r="DI6329" s="6"/>
      <c r="DJ6329" s="6"/>
    </row>
    <row r="6330" spans="15:114" ht="15" customHeight="1" x14ac:dyDescent="0.15"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6"/>
      <c r="BC6330" s="6"/>
      <c r="BD6330" s="6"/>
      <c r="BE6330" s="6"/>
      <c r="BF6330" s="6"/>
      <c r="BG6330" s="6"/>
      <c r="BH6330" s="6"/>
      <c r="BI6330" s="6"/>
      <c r="BJ6330" s="6"/>
      <c r="BK6330" s="6"/>
      <c r="BL6330" s="6"/>
      <c r="BM6330" s="6"/>
      <c r="BN6330" s="6"/>
      <c r="BO6330" s="6"/>
      <c r="BP6330" s="6"/>
      <c r="BQ6330" s="6"/>
      <c r="BR6330" s="6"/>
      <c r="BS6330" s="6"/>
      <c r="BT6330" s="6"/>
      <c r="BU6330" s="6"/>
      <c r="BV6330" s="6"/>
      <c r="BW6330" s="6"/>
      <c r="BX6330" s="6"/>
      <c r="BY6330" s="6"/>
      <c r="BZ6330" s="6"/>
      <c r="CA6330" s="6"/>
      <c r="CB6330" s="6"/>
      <c r="CC6330" s="6"/>
      <c r="CD6330" s="6"/>
      <c r="CE6330" s="6"/>
      <c r="CF6330" s="6"/>
      <c r="CG6330" s="6"/>
      <c r="CH6330" s="6"/>
      <c r="CI6330" s="6"/>
      <c r="CJ6330" s="6"/>
      <c r="CK6330" s="6"/>
      <c r="CL6330" s="6"/>
      <c r="CM6330" s="6"/>
      <c r="CN6330" s="6"/>
      <c r="CO6330" s="6"/>
      <c r="CP6330" s="6"/>
      <c r="CQ6330" s="6"/>
      <c r="CR6330" s="6"/>
      <c r="CS6330" s="6"/>
      <c r="CT6330" s="6"/>
      <c r="CU6330" s="6"/>
      <c r="CV6330" s="6"/>
      <c r="CW6330" s="6"/>
      <c r="CX6330" s="6"/>
      <c r="CY6330" s="6"/>
      <c r="CZ6330" s="6"/>
      <c r="DA6330" s="6"/>
      <c r="DB6330" s="6"/>
      <c r="DC6330" s="6"/>
      <c r="DD6330" s="6"/>
      <c r="DE6330" s="6"/>
      <c r="DF6330" s="6"/>
      <c r="DG6330" s="6"/>
      <c r="DH6330" s="6"/>
      <c r="DI6330" s="6"/>
      <c r="DJ6330" s="6"/>
    </row>
    <row r="6331" spans="15:114" ht="15" customHeight="1" x14ac:dyDescent="0.15"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6"/>
      <c r="BC6331" s="6"/>
      <c r="BD6331" s="6"/>
      <c r="BE6331" s="6"/>
      <c r="BF6331" s="6"/>
      <c r="BG6331" s="6"/>
      <c r="BH6331" s="6"/>
      <c r="BI6331" s="6"/>
      <c r="BJ6331" s="6"/>
      <c r="BK6331" s="6"/>
      <c r="BL6331" s="6"/>
      <c r="BM6331" s="6"/>
      <c r="BN6331" s="6"/>
      <c r="BO6331" s="6"/>
      <c r="BP6331" s="6"/>
      <c r="BQ6331" s="6"/>
      <c r="BR6331" s="6"/>
      <c r="BS6331" s="6"/>
      <c r="BT6331" s="6"/>
      <c r="BU6331" s="6"/>
      <c r="BV6331" s="6"/>
      <c r="BW6331" s="6"/>
      <c r="BX6331" s="6"/>
      <c r="BY6331" s="6"/>
      <c r="BZ6331" s="6"/>
      <c r="CA6331" s="6"/>
      <c r="CB6331" s="6"/>
      <c r="CC6331" s="6"/>
      <c r="CD6331" s="6"/>
      <c r="CE6331" s="6"/>
      <c r="CF6331" s="6"/>
      <c r="CG6331" s="6"/>
      <c r="CH6331" s="6"/>
      <c r="CI6331" s="6"/>
      <c r="CJ6331" s="6"/>
      <c r="CK6331" s="6"/>
      <c r="CL6331" s="6"/>
      <c r="CM6331" s="6"/>
      <c r="CN6331" s="6"/>
      <c r="CO6331" s="6"/>
      <c r="CP6331" s="6"/>
      <c r="CQ6331" s="6"/>
      <c r="CR6331" s="6"/>
      <c r="CS6331" s="6"/>
      <c r="CT6331" s="6"/>
      <c r="CU6331" s="6"/>
      <c r="CV6331" s="6"/>
      <c r="CW6331" s="6"/>
      <c r="CX6331" s="6"/>
      <c r="CY6331" s="6"/>
      <c r="CZ6331" s="6"/>
      <c r="DA6331" s="6"/>
      <c r="DB6331" s="6"/>
      <c r="DC6331" s="6"/>
      <c r="DD6331" s="6"/>
      <c r="DE6331" s="6"/>
      <c r="DF6331" s="6"/>
      <c r="DG6331" s="6"/>
      <c r="DH6331" s="6"/>
      <c r="DI6331" s="6"/>
      <c r="DJ6331" s="6"/>
    </row>
    <row r="6332" spans="15:114" ht="15" customHeight="1" x14ac:dyDescent="0.15"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6"/>
      <c r="BC6332" s="6"/>
      <c r="BD6332" s="6"/>
      <c r="BE6332" s="6"/>
      <c r="BF6332" s="6"/>
      <c r="BG6332" s="6"/>
      <c r="BH6332" s="6"/>
      <c r="BI6332" s="6"/>
      <c r="BJ6332" s="6"/>
      <c r="BK6332" s="6"/>
      <c r="BL6332" s="6"/>
      <c r="BM6332" s="6"/>
      <c r="BN6332" s="6"/>
      <c r="BO6332" s="6"/>
      <c r="BP6332" s="6"/>
      <c r="BQ6332" s="6"/>
      <c r="BR6332" s="6"/>
      <c r="BS6332" s="6"/>
      <c r="BT6332" s="6"/>
      <c r="BU6332" s="6"/>
      <c r="BV6332" s="6"/>
      <c r="BW6332" s="6"/>
      <c r="BX6332" s="6"/>
      <c r="BY6332" s="6"/>
      <c r="BZ6332" s="6"/>
      <c r="CA6332" s="6"/>
      <c r="CB6332" s="6"/>
      <c r="CC6332" s="6"/>
      <c r="CD6332" s="6"/>
      <c r="CE6332" s="6"/>
      <c r="CF6332" s="6"/>
      <c r="CG6332" s="6"/>
      <c r="CH6332" s="6"/>
      <c r="CI6332" s="6"/>
      <c r="CJ6332" s="6"/>
      <c r="CK6332" s="6"/>
      <c r="CL6332" s="6"/>
      <c r="CM6332" s="6"/>
      <c r="CN6332" s="6"/>
      <c r="CO6332" s="6"/>
      <c r="CP6332" s="6"/>
      <c r="CQ6332" s="6"/>
      <c r="CR6332" s="6"/>
      <c r="CS6332" s="6"/>
      <c r="CT6332" s="6"/>
      <c r="CU6332" s="6"/>
      <c r="CV6332" s="6"/>
      <c r="CW6332" s="6"/>
      <c r="CX6332" s="6"/>
      <c r="CY6332" s="6"/>
      <c r="CZ6332" s="6"/>
      <c r="DA6332" s="6"/>
      <c r="DB6332" s="6"/>
      <c r="DC6332" s="6"/>
      <c r="DD6332" s="6"/>
      <c r="DE6332" s="6"/>
      <c r="DF6332" s="6"/>
      <c r="DG6332" s="6"/>
      <c r="DH6332" s="6"/>
      <c r="DI6332" s="6"/>
      <c r="DJ6332" s="6"/>
    </row>
    <row r="6333" spans="15:114" ht="15" customHeight="1" x14ac:dyDescent="0.15"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6"/>
      <c r="BC6333" s="6"/>
      <c r="BD6333" s="6"/>
      <c r="BE6333" s="6"/>
      <c r="BF6333" s="6"/>
      <c r="BG6333" s="6"/>
      <c r="BH6333" s="6"/>
      <c r="BI6333" s="6"/>
      <c r="BJ6333" s="6"/>
      <c r="BK6333" s="6"/>
      <c r="BL6333" s="6"/>
      <c r="BM6333" s="6"/>
      <c r="BN6333" s="6"/>
      <c r="BO6333" s="6"/>
      <c r="BP6333" s="6"/>
      <c r="BQ6333" s="6"/>
      <c r="BR6333" s="6"/>
      <c r="BS6333" s="6"/>
      <c r="BT6333" s="6"/>
      <c r="BU6333" s="6"/>
      <c r="BV6333" s="6"/>
      <c r="BW6333" s="6"/>
      <c r="BX6333" s="6"/>
      <c r="BY6333" s="6"/>
      <c r="BZ6333" s="6"/>
      <c r="CA6333" s="6"/>
      <c r="CB6333" s="6"/>
      <c r="CC6333" s="6"/>
      <c r="CD6333" s="6"/>
      <c r="CE6333" s="6"/>
      <c r="CF6333" s="6"/>
      <c r="CG6333" s="6"/>
      <c r="CH6333" s="6"/>
      <c r="CI6333" s="6"/>
      <c r="CJ6333" s="6"/>
      <c r="CK6333" s="6"/>
      <c r="CL6333" s="6"/>
      <c r="CM6333" s="6"/>
      <c r="CN6333" s="6"/>
      <c r="CO6333" s="6"/>
      <c r="CP6333" s="6"/>
      <c r="CQ6333" s="6"/>
      <c r="CR6333" s="6"/>
      <c r="CS6333" s="6"/>
      <c r="CT6333" s="6"/>
      <c r="CU6333" s="6"/>
      <c r="CV6333" s="6"/>
      <c r="CW6333" s="6"/>
      <c r="CX6333" s="6"/>
      <c r="CY6333" s="6"/>
      <c r="CZ6333" s="6"/>
      <c r="DA6333" s="6"/>
      <c r="DB6333" s="6"/>
      <c r="DC6333" s="6"/>
      <c r="DD6333" s="6"/>
      <c r="DE6333" s="6"/>
      <c r="DF6333" s="6"/>
      <c r="DG6333" s="6"/>
      <c r="DH6333" s="6"/>
      <c r="DI6333" s="6"/>
      <c r="DJ6333" s="6"/>
    </row>
    <row r="6334" spans="15:114" ht="15" customHeight="1" x14ac:dyDescent="0.15"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6"/>
      <c r="BC6334" s="6"/>
      <c r="BD6334" s="6"/>
      <c r="BE6334" s="6"/>
      <c r="BF6334" s="6"/>
      <c r="BG6334" s="6"/>
      <c r="BH6334" s="6"/>
      <c r="BI6334" s="6"/>
      <c r="BJ6334" s="6"/>
      <c r="BK6334" s="6"/>
      <c r="BL6334" s="6"/>
      <c r="BM6334" s="6"/>
      <c r="BN6334" s="6"/>
      <c r="BO6334" s="6"/>
      <c r="BP6334" s="6"/>
      <c r="BQ6334" s="6"/>
      <c r="BR6334" s="6"/>
      <c r="BS6334" s="6"/>
      <c r="BT6334" s="6"/>
      <c r="BU6334" s="6"/>
      <c r="BV6334" s="6"/>
      <c r="BW6334" s="6"/>
      <c r="BX6334" s="6"/>
      <c r="BY6334" s="6"/>
      <c r="BZ6334" s="6"/>
      <c r="CA6334" s="6"/>
      <c r="CB6334" s="6"/>
      <c r="CC6334" s="6"/>
      <c r="CD6334" s="6"/>
      <c r="CE6334" s="6"/>
      <c r="CF6334" s="6"/>
      <c r="CG6334" s="6"/>
      <c r="CH6334" s="6"/>
      <c r="CI6334" s="6"/>
      <c r="CJ6334" s="6"/>
      <c r="CK6334" s="6"/>
      <c r="CL6334" s="6"/>
      <c r="CM6334" s="6"/>
      <c r="CN6334" s="6"/>
      <c r="CO6334" s="6"/>
      <c r="CP6334" s="6"/>
      <c r="CQ6334" s="6"/>
      <c r="CR6334" s="6"/>
      <c r="CS6334" s="6"/>
      <c r="CT6334" s="6"/>
      <c r="CU6334" s="6"/>
      <c r="CV6334" s="6"/>
      <c r="CW6334" s="6"/>
      <c r="CX6334" s="6"/>
      <c r="CY6334" s="6"/>
      <c r="CZ6334" s="6"/>
      <c r="DA6334" s="6"/>
      <c r="DB6334" s="6"/>
      <c r="DC6334" s="6"/>
      <c r="DD6334" s="6"/>
      <c r="DE6334" s="6"/>
      <c r="DF6334" s="6"/>
      <c r="DG6334" s="6"/>
      <c r="DH6334" s="6"/>
      <c r="DI6334" s="6"/>
      <c r="DJ6334" s="6"/>
    </row>
    <row r="6335" spans="15:114" ht="15" customHeight="1" x14ac:dyDescent="0.15"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6"/>
      <c r="BC6335" s="6"/>
      <c r="BD6335" s="6"/>
      <c r="BE6335" s="6"/>
      <c r="BF6335" s="6"/>
      <c r="BG6335" s="6"/>
      <c r="BH6335" s="6"/>
      <c r="BI6335" s="6"/>
      <c r="BJ6335" s="6"/>
      <c r="BK6335" s="6"/>
      <c r="BL6335" s="6"/>
      <c r="BM6335" s="6"/>
      <c r="BN6335" s="6"/>
      <c r="BO6335" s="6"/>
      <c r="BP6335" s="6"/>
      <c r="BQ6335" s="6"/>
      <c r="BR6335" s="6"/>
      <c r="BS6335" s="6"/>
      <c r="BT6335" s="6"/>
      <c r="BU6335" s="6"/>
      <c r="BV6335" s="6"/>
      <c r="BW6335" s="6"/>
      <c r="BX6335" s="6"/>
      <c r="BY6335" s="6"/>
      <c r="BZ6335" s="6"/>
      <c r="CA6335" s="6"/>
      <c r="CB6335" s="6"/>
      <c r="CC6335" s="6"/>
      <c r="CD6335" s="6"/>
      <c r="CE6335" s="6"/>
      <c r="CF6335" s="6"/>
      <c r="CG6335" s="6"/>
      <c r="CH6335" s="6"/>
      <c r="CI6335" s="6"/>
      <c r="CJ6335" s="6"/>
      <c r="CK6335" s="6"/>
      <c r="CL6335" s="6"/>
      <c r="CM6335" s="6"/>
      <c r="CN6335" s="6"/>
      <c r="CO6335" s="6"/>
      <c r="CP6335" s="6"/>
      <c r="CQ6335" s="6"/>
      <c r="CR6335" s="6"/>
      <c r="CS6335" s="6"/>
      <c r="CT6335" s="6"/>
      <c r="CU6335" s="6"/>
      <c r="CV6335" s="6"/>
      <c r="CW6335" s="6"/>
      <c r="CX6335" s="6"/>
      <c r="CY6335" s="6"/>
      <c r="CZ6335" s="6"/>
      <c r="DA6335" s="6"/>
      <c r="DB6335" s="6"/>
      <c r="DC6335" s="6"/>
      <c r="DD6335" s="6"/>
      <c r="DE6335" s="6"/>
      <c r="DF6335" s="6"/>
      <c r="DG6335" s="6"/>
      <c r="DH6335" s="6"/>
      <c r="DI6335" s="6"/>
      <c r="DJ6335" s="6"/>
    </row>
    <row r="6336" spans="15:114" ht="15" customHeight="1" x14ac:dyDescent="0.15"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6"/>
      <c r="BC6336" s="6"/>
      <c r="BD6336" s="6"/>
      <c r="BE6336" s="6"/>
      <c r="BF6336" s="6"/>
      <c r="BG6336" s="6"/>
      <c r="BH6336" s="6"/>
      <c r="BI6336" s="6"/>
      <c r="BJ6336" s="6"/>
      <c r="BK6336" s="6"/>
      <c r="BL6336" s="6"/>
      <c r="BM6336" s="6"/>
      <c r="BN6336" s="6"/>
      <c r="BO6336" s="6"/>
      <c r="BP6336" s="6"/>
      <c r="BQ6336" s="6"/>
      <c r="BR6336" s="6"/>
      <c r="BS6336" s="6"/>
      <c r="BT6336" s="6"/>
      <c r="BU6336" s="6"/>
      <c r="BV6336" s="6"/>
      <c r="BW6336" s="6"/>
      <c r="BX6336" s="6"/>
      <c r="BY6336" s="6"/>
      <c r="BZ6336" s="6"/>
      <c r="CA6336" s="6"/>
      <c r="CB6336" s="6"/>
      <c r="CC6336" s="6"/>
      <c r="CD6336" s="6"/>
      <c r="CE6336" s="6"/>
      <c r="CF6336" s="6"/>
      <c r="CG6336" s="6"/>
      <c r="CH6336" s="6"/>
      <c r="CI6336" s="6"/>
      <c r="CJ6336" s="6"/>
      <c r="CK6336" s="6"/>
      <c r="CL6336" s="6"/>
      <c r="CM6336" s="6"/>
      <c r="CN6336" s="6"/>
      <c r="CO6336" s="6"/>
      <c r="CP6336" s="6"/>
      <c r="CQ6336" s="6"/>
      <c r="CR6336" s="6"/>
      <c r="CS6336" s="6"/>
      <c r="CT6336" s="6"/>
      <c r="CU6336" s="6"/>
      <c r="CV6336" s="6"/>
      <c r="CW6336" s="6"/>
      <c r="CX6336" s="6"/>
      <c r="CY6336" s="6"/>
      <c r="CZ6336" s="6"/>
      <c r="DA6336" s="6"/>
      <c r="DB6336" s="6"/>
      <c r="DC6336" s="6"/>
      <c r="DD6336" s="6"/>
      <c r="DE6336" s="6"/>
      <c r="DF6336" s="6"/>
      <c r="DG6336" s="6"/>
      <c r="DH6336" s="6"/>
      <c r="DI6336" s="6"/>
      <c r="DJ6336" s="6"/>
    </row>
    <row r="6337" spans="15:114" ht="15" customHeight="1" x14ac:dyDescent="0.15"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6"/>
      <c r="BC6337" s="6"/>
      <c r="BD6337" s="6"/>
      <c r="BE6337" s="6"/>
      <c r="BF6337" s="6"/>
      <c r="BG6337" s="6"/>
      <c r="BH6337" s="6"/>
      <c r="BI6337" s="6"/>
      <c r="BJ6337" s="6"/>
      <c r="BK6337" s="6"/>
      <c r="BL6337" s="6"/>
      <c r="BM6337" s="6"/>
      <c r="BN6337" s="6"/>
      <c r="BO6337" s="6"/>
      <c r="BP6337" s="6"/>
      <c r="BQ6337" s="6"/>
      <c r="BR6337" s="6"/>
      <c r="BS6337" s="6"/>
      <c r="BT6337" s="6"/>
      <c r="BU6337" s="6"/>
      <c r="BV6337" s="6"/>
      <c r="BW6337" s="6"/>
      <c r="BX6337" s="6"/>
      <c r="BY6337" s="6"/>
      <c r="BZ6337" s="6"/>
      <c r="CA6337" s="6"/>
      <c r="CB6337" s="6"/>
      <c r="CC6337" s="6"/>
      <c r="CD6337" s="6"/>
      <c r="CE6337" s="6"/>
      <c r="CF6337" s="6"/>
      <c r="CG6337" s="6"/>
      <c r="CH6337" s="6"/>
      <c r="CI6337" s="6"/>
      <c r="CJ6337" s="6"/>
      <c r="CK6337" s="6"/>
      <c r="CL6337" s="6"/>
      <c r="CM6337" s="6"/>
      <c r="CN6337" s="6"/>
      <c r="CO6337" s="6"/>
      <c r="CP6337" s="6"/>
      <c r="CQ6337" s="6"/>
      <c r="CR6337" s="6"/>
      <c r="CS6337" s="6"/>
      <c r="CT6337" s="6"/>
      <c r="CU6337" s="6"/>
      <c r="CV6337" s="6"/>
      <c r="CW6337" s="6"/>
      <c r="CX6337" s="6"/>
      <c r="CY6337" s="6"/>
      <c r="CZ6337" s="6"/>
      <c r="DA6337" s="6"/>
      <c r="DB6337" s="6"/>
      <c r="DC6337" s="6"/>
      <c r="DD6337" s="6"/>
      <c r="DE6337" s="6"/>
      <c r="DF6337" s="6"/>
      <c r="DG6337" s="6"/>
      <c r="DH6337" s="6"/>
      <c r="DI6337" s="6"/>
      <c r="DJ6337" s="6"/>
    </row>
    <row r="6338" spans="15:114" ht="15" customHeight="1" x14ac:dyDescent="0.15"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6"/>
      <c r="BC6338" s="6"/>
      <c r="BD6338" s="6"/>
      <c r="BE6338" s="6"/>
      <c r="BF6338" s="6"/>
      <c r="BG6338" s="6"/>
      <c r="BH6338" s="6"/>
      <c r="BI6338" s="6"/>
      <c r="BJ6338" s="6"/>
      <c r="BK6338" s="6"/>
      <c r="BL6338" s="6"/>
      <c r="BM6338" s="6"/>
      <c r="BN6338" s="6"/>
      <c r="BO6338" s="6"/>
      <c r="BP6338" s="6"/>
      <c r="BQ6338" s="6"/>
      <c r="BR6338" s="6"/>
      <c r="BS6338" s="6"/>
      <c r="BT6338" s="6"/>
      <c r="BU6338" s="6"/>
      <c r="BV6338" s="6"/>
      <c r="BW6338" s="6"/>
      <c r="BX6338" s="6"/>
      <c r="BY6338" s="6"/>
      <c r="BZ6338" s="6"/>
      <c r="CA6338" s="6"/>
      <c r="CB6338" s="6"/>
      <c r="CC6338" s="6"/>
      <c r="CD6338" s="6"/>
      <c r="CE6338" s="6"/>
      <c r="CF6338" s="6"/>
      <c r="CG6338" s="6"/>
      <c r="CH6338" s="6"/>
      <c r="CI6338" s="6"/>
      <c r="CJ6338" s="6"/>
      <c r="CK6338" s="6"/>
      <c r="CL6338" s="6"/>
      <c r="CM6338" s="6"/>
      <c r="CN6338" s="6"/>
      <c r="CO6338" s="6"/>
      <c r="CP6338" s="6"/>
      <c r="CQ6338" s="6"/>
      <c r="CR6338" s="6"/>
      <c r="CS6338" s="6"/>
      <c r="CT6338" s="6"/>
      <c r="CU6338" s="6"/>
      <c r="CV6338" s="6"/>
      <c r="CW6338" s="6"/>
      <c r="CX6338" s="6"/>
      <c r="CY6338" s="6"/>
      <c r="CZ6338" s="6"/>
      <c r="DA6338" s="6"/>
      <c r="DB6338" s="6"/>
      <c r="DC6338" s="6"/>
      <c r="DD6338" s="6"/>
      <c r="DE6338" s="6"/>
      <c r="DF6338" s="6"/>
      <c r="DG6338" s="6"/>
      <c r="DH6338" s="6"/>
      <c r="DI6338" s="6"/>
      <c r="DJ6338" s="6"/>
    </row>
    <row r="6339" spans="15:114" ht="15" customHeight="1" x14ac:dyDescent="0.15"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6"/>
      <c r="BC6339" s="6"/>
      <c r="BD6339" s="6"/>
      <c r="BE6339" s="6"/>
      <c r="BF6339" s="6"/>
      <c r="BG6339" s="6"/>
      <c r="BH6339" s="6"/>
      <c r="BI6339" s="6"/>
      <c r="BJ6339" s="6"/>
      <c r="BK6339" s="6"/>
      <c r="BL6339" s="6"/>
      <c r="BM6339" s="6"/>
      <c r="BN6339" s="6"/>
      <c r="BO6339" s="6"/>
      <c r="BP6339" s="6"/>
      <c r="BQ6339" s="6"/>
      <c r="BR6339" s="6"/>
      <c r="BS6339" s="6"/>
      <c r="BT6339" s="6"/>
      <c r="BU6339" s="6"/>
      <c r="BV6339" s="6"/>
      <c r="BW6339" s="6"/>
      <c r="BX6339" s="6"/>
      <c r="BY6339" s="6"/>
      <c r="BZ6339" s="6"/>
      <c r="CA6339" s="6"/>
      <c r="CB6339" s="6"/>
      <c r="CC6339" s="6"/>
      <c r="CD6339" s="6"/>
      <c r="CE6339" s="6"/>
      <c r="CF6339" s="6"/>
      <c r="CG6339" s="6"/>
      <c r="CH6339" s="6"/>
      <c r="CI6339" s="6"/>
      <c r="CJ6339" s="6"/>
      <c r="CK6339" s="6"/>
      <c r="CL6339" s="6"/>
      <c r="CM6339" s="6"/>
      <c r="CN6339" s="6"/>
      <c r="CO6339" s="6"/>
      <c r="CP6339" s="6"/>
      <c r="CQ6339" s="6"/>
      <c r="CR6339" s="6"/>
      <c r="CS6339" s="6"/>
      <c r="CT6339" s="6"/>
      <c r="CU6339" s="6"/>
      <c r="CV6339" s="6"/>
      <c r="CW6339" s="6"/>
      <c r="CX6339" s="6"/>
      <c r="CY6339" s="6"/>
      <c r="CZ6339" s="6"/>
      <c r="DA6339" s="6"/>
      <c r="DB6339" s="6"/>
      <c r="DC6339" s="6"/>
      <c r="DD6339" s="6"/>
      <c r="DE6339" s="6"/>
      <c r="DF6339" s="6"/>
      <c r="DG6339" s="6"/>
      <c r="DH6339" s="6"/>
      <c r="DI6339" s="6"/>
      <c r="DJ6339" s="6"/>
    </row>
    <row r="6340" spans="15:114" ht="15" customHeight="1" x14ac:dyDescent="0.15"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6"/>
      <c r="BC6340" s="6"/>
      <c r="BD6340" s="6"/>
      <c r="BE6340" s="6"/>
      <c r="BF6340" s="6"/>
      <c r="BG6340" s="6"/>
      <c r="BH6340" s="6"/>
      <c r="BI6340" s="6"/>
      <c r="BJ6340" s="6"/>
      <c r="BK6340" s="6"/>
      <c r="BL6340" s="6"/>
      <c r="BM6340" s="6"/>
      <c r="BN6340" s="6"/>
      <c r="BO6340" s="6"/>
      <c r="BP6340" s="6"/>
      <c r="BQ6340" s="6"/>
      <c r="BR6340" s="6"/>
      <c r="BS6340" s="6"/>
      <c r="BT6340" s="6"/>
      <c r="BU6340" s="6"/>
      <c r="BV6340" s="6"/>
      <c r="BW6340" s="6"/>
      <c r="BX6340" s="6"/>
      <c r="BY6340" s="6"/>
      <c r="BZ6340" s="6"/>
      <c r="CA6340" s="6"/>
      <c r="CB6340" s="6"/>
      <c r="CC6340" s="6"/>
      <c r="CD6340" s="6"/>
      <c r="CE6340" s="6"/>
      <c r="CF6340" s="6"/>
      <c r="CG6340" s="6"/>
      <c r="CH6340" s="6"/>
      <c r="CI6340" s="6"/>
      <c r="CJ6340" s="6"/>
      <c r="CK6340" s="6"/>
      <c r="CL6340" s="6"/>
      <c r="CM6340" s="6"/>
      <c r="CN6340" s="6"/>
      <c r="CO6340" s="6"/>
      <c r="CP6340" s="6"/>
      <c r="CQ6340" s="6"/>
      <c r="CR6340" s="6"/>
      <c r="CS6340" s="6"/>
      <c r="CT6340" s="6"/>
      <c r="CU6340" s="6"/>
      <c r="CV6340" s="6"/>
      <c r="CW6340" s="6"/>
      <c r="CX6340" s="6"/>
      <c r="CY6340" s="6"/>
      <c r="CZ6340" s="6"/>
      <c r="DA6340" s="6"/>
      <c r="DB6340" s="6"/>
      <c r="DC6340" s="6"/>
      <c r="DD6340" s="6"/>
      <c r="DE6340" s="6"/>
      <c r="DF6340" s="6"/>
      <c r="DG6340" s="6"/>
      <c r="DH6340" s="6"/>
      <c r="DI6340" s="6"/>
      <c r="DJ6340" s="6"/>
    </row>
    <row r="6341" spans="15:114" ht="15" customHeight="1" x14ac:dyDescent="0.15"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6"/>
      <c r="BC6341" s="6"/>
      <c r="BD6341" s="6"/>
      <c r="BE6341" s="6"/>
      <c r="BF6341" s="6"/>
      <c r="BG6341" s="6"/>
      <c r="BH6341" s="6"/>
      <c r="BI6341" s="6"/>
      <c r="BJ6341" s="6"/>
      <c r="BK6341" s="6"/>
      <c r="BL6341" s="6"/>
      <c r="BM6341" s="6"/>
      <c r="BN6341" s="6"/>
      <c r="BO6341" s="6"/>
      <c r="BP6341" s="6"/>
      <c r="BQ6341" s="6"/>
      <c r="BR6341" s="6"/>
      <c r="BS6341" s="6"/>
      <c r="BT6341" s="6"/>
      <c r="BU6341" s="6"/>
      <c r="BV6341" s="6"/>
      <c r="BW6341" s="6"/>
      <c r="BX6341" s="6"/>
      <c r="BY6341" s="6"/>
      <c r="BZ6341" s="6"/>
      <c r="CA6341" s="6"/>
      <c r="CB6341" s="6"/>
      <c r="CC6341" s="6"/>
      <c r="CD6341" s="6"/>
      <c r="CE6341" s="6"/>
      <c r="CF6341" s="6"/>
      <c r="CG6341" s="6"/>
      <c r="CH6341" s="6"/>
      <c r="CI6341" s="6"/>
      <c r="CJ6341" s="6"/>
      <c r="CK6341" s="6"/>
      <c r="CL6341" s="6"/>
      <c r="CM6341" s="6"/>
      <c r="CN6341" s="6"/>
      <c r="CO6341" s="6"/>
      <c r="CP6341" s="6"/>
      <c r="CQ6341" s="6"/>
      <c r="CR6341" s="6"/>
      <c r="CS6341" s="6"/>
      <c r="CT6341" s="6"/>
      <c r="CU6341" s="6"/>
      <c r="CV6341" s="6"/>
      <c r="CW6341" s="6"/>
      <c r="CX6341" s="6"/>
      <c r="CY6341" s="6"/>
      <c r="CZ6341" s="6"/>
      <c r="DA6341" s="6"/>
      <c r="DB6341" s="6"/>
      <c r="DC6341" s="6"/>
      <c r="DD6341" s="6"/>
      <c r="DE6341" s="6"/>
      <c r="DF6341" s="6"/>
      <c r="DG6341" s="6"/>
      <c r="DH6341" s="6"/>
      <c r="DI6341" s="6"/>
      <c r="DJ6341" s="6"/>
    </row>
    <row r="6342" spans="15:114" ht="15" customHeight="1" x14ac:dyDescent="0.15"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6"/>
      <c r="BD6342" s="6"/>
      <c r="BE6342" s="6"/>
      <c r="BF6342" s="6"/>
      <c r="BG6342" s="6"/>
      <c r="BH6342" s="6"/>
      <c r="BI6342" s="6"/>
      <c r="BJ6342" s="6"/>
      <c r="BK6342" s="6"/>
      <c r="BL6342" s="6"/>
      <c r="BM6342" s="6"/>
      <c r="BN6342" s="6"/>
      <c r="BO6342" s="6"/>
      <c r="BP6342" s="6"/>
      <c r="BQ6342" s="6"/>
      <c r="BR6342" s="6"/>
      <c r="BS6342" s="6"/>
      <c r="BT6342" s="6"/>
      <c r="BU6342" s="6"/>
      <c r="BV6342" s="6"/>
      <c r="BW6342" s="6"/>
      <c r="BX6342" s="6"/>
      <c r="BY6342" s="6"/>
      <c r="BZ6342" s="6"/>
      <c r="CA6342" s="6"/>
      <c r="CB6342" s="6"/>
      <c r="CC6342" s="6"/>
      <c r="CD6342" s="6"/>
      <c r="CE6342" s="6"/>
      <c r="CF6342" s="6"/>
      <c r="CG6342" s="6"/>
      <c r="CH6342" s="6"/>
      <c r="CI6342" s="6"/>
      <c r="CJ6342" s="6"/>
      <c r="CK6342" s="6"/>
      <c r="CL6342" s="6"/>
      <c r="CM6342" s="6"/>
      <c r="CN6342" s="6"/>
      <c r="CO6342" s="6"/>
      <c r="CP6342" s="6"/>
      <c r="CQ6342" s="6"/>
      <c r="CR6342" s="6"/>
      <c r="CS6342" s="6"/>
      <c r="CT6342" s="6"/>
      <c r="CU6342" s="6"/>
      <c r="CV6342" s="6"/>
      <c r="CW6342" s="6"/>
      <c r="CX6342" s="6"/>
      <c r="CY6342" s="6"/>
      <c r="CZ6342" s="6"/>
      <c r="DA6342" s="6"/>
      <c r="DB6342" s="6"/>
      <c r="DC6342" s="6"/>
      <c r="DD6342" s="6"/>
      <c r="DE6342" s="6"/>
      <c r="DF6342" s="6"/>
      <c r="DG6342" s="6"/>
      <c r="DH6342" s="6"/>
      <c r="DI6342" s="6"/>
      <c r="DJ6342" s="6"/>
    </row>
    <row r="6343" spans="15:114" ht="15" customHeight="1" x14ac:dyDescent="0.15"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6"/>
      <c r="BC6343" s="6"/>
      <c r="BD6343" s="6"/>
      <c r="BE6343" s="6"/>
      <c r="BF6343" s="6"/>
      <c r="BG6343" s="6"/>
      <c r="BH6343" s="6"/>
      <c r="BI6343" s="6"/>
      <c r="BJ6343" s="6"/>
      <c r="BK6343" s="6"/>
      <c r="BL6343" s="6"/>
      <c r="BM6343" s="6"/>
      <c r="BN6343" s="6"/>
      <c r="BO6343" s="6"/>
      <c r="BP6343" s="6"/>
      <c r="BQ6343" s="6"/>
      <c r="BR6343" s="6"/>
      <c r="BS6343" s="6"/>
      <c r="BT6343" s="6"/>
      <c r="BU6343" s="6"/>
      <c r="BV6343" s="6"/>
      <c r="BW6343" s="6"/>
      <c r="BX6343" s="6"/>
      <c r="BY6343" s="6"/>
      <c r="BZ6343" s="6"/>
      <c r="CA6343" s="6"/>
      <c r="CB6343" s="6"/>
      <c r="CC6343" s="6"/>
      <c r="CD6343" s="6"/>
      <c r="CE6343" s="6"/>
      <c r="CF6343" s="6"/>
      <c r="CG6343" s="6"/>
      <c r="CH6343" s="6"/>
      <c r="CI6343" s="6"/>
      <c r="CJ6343" s="6"/>
      <c r="CK6343" s="6"/>
      <c r="CL6343" s="6"/>
      <c r="CM6343" s="6"/>
      <c r="CN6343" s="6"/>
      <c r="CO6343" s="6"/>
      <c r="CP6343" s="6"/>
      <c r="CQ6343" s="6"/>
      <c r="CR6343" s="6"/>
      <c r="CS6343" s="6"/>
      <c r="CT6343" s="6"/>
      <c r="CU6343" s="6"/>
      <c r="CV6343" s="6"/>
      <c r="CW6343" s="6"/>
      <c r="CX6343" s="6"/>
      <c r="CY6343" s="6"/>
      <c r="CZ6343" s="6"/>
      <c r="DA6343" s="6"/>
      <c r="DB6343" s="6"/>
      <c r="DC6343" s="6"/>
      <c r="DD6343" s="6"/>
      <c r="DE6343" s="6"/>
      <c r="DF6343" s="6"/>
      <c r="DG6343" s="6"/>
      <c r="DH6343" s="6"/>
      <c r="DI6343" s="6"/>
      <c r="DJ6343" s="6"/>
    </row>
    <row r="6344" spans="15:114" ht="15" customHeight="1" x14ac:dyDescent="0.15"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6"/>
      <c r="BD6344" s="6"/>
      <c r="BE6344" s="6"/>
      <c r="BF6344" s="6"/>
      <c r="BG6344" s="6"/>
      <c r="BH6344" s="6"/>
      <c r="BI6344" s="6"/>
      <c r="BJ6344" s="6"/>
      <c r="BK6344" s="6"/>
      <c r="BL6344" s="6"/>
      <c r="BM6344" s="6"/>
      <c r="BN6344" s="6"/>
      <c r="BO6344" s="6"/>
      <c r="BP6344" s="6"/>
      <c r="BQ6344" s="6"/>
      <c r="BR6344" s="6"/>
      <c r="BS6344" s="6"/>
      <c r="BT6344" s="6"/>
      <c r="BU6344" s="6"/>
      <c r="BV6344" s="6"/>
      <c r="BW6344" s="6"/>
      <c r="BX6344" s="6"/>
      <c r="BY6344" s="6"/>
      <c r="BZ6344" s="6"/>
      <c r="CA6344" s="6"/>
      <c r="CB6344" s="6"/>
      <c r="CC6344" s="6"/>
      <c r="CD6344" s="6"/>
      <c r="CE6344" s="6"/>
      <c r="CF6344" s="6"/>
      <c r="CG6344" s="6"/>
      <c r="CH6344" s="6"/>
      <c r="CI6344" s="6"/>
      <c r="CJ6344" s="6"/>
      <c r="CK6344" s="6"/>
      <c r="CL6344" s="6"/>
      <c r="CM6344" s="6"/>
      <c r="CN6344" s="6"/>
      <c r="CO6344" s="6"/>
      <c r="CP6344" s="6"/>
      <c r="CQ6344" s="6"/>
      <c r="CR6344" s="6"/>
      <c r="CS6344" s="6"/>
      <c r="CT6344" s="6"/>
      <c r="CU6344" s="6"/>
      <c r="CV6344" s="6"/>
      <c r="CW6344" s="6"/>
      <c r="CX6344" s="6"/>
      <c r="CY6344" s="6"/>
      <c r="CZ6344" s="6"/>
      <c r="DA6344" s="6"/>
      <c r="DB6344" s="6"/>
      <c r="DC6344" s="6"/>
      <c r="DD6344" s="6"/>
      <c r="DE6344" s="6"/>
      <c r="DF6344" s="6"/>
      <c r="DG6344" s="6"/>
      <c r="DH6344" s="6"/>
      <c r="DI6344" s="6"/>
      <c r="DJ6344" s="6"/>
    </row>
    <row r="6345" spans="15:114" ht="15" customHeight="1" x14ac:dyDescent="0.15"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6"/>
      <c r="BC6345" s="6"/>
      <c r="BD6345" s="6"/>
      <c r="BE6345" s="6"/>
      <c r="BF6345" s="6"/>
      <c r="BG6345" s="6"/>
      <c r="BH6345" s="6"/>
      <c r="BI6345" s="6"/>
      <c r="BJ6345" s="6"/>
      <c r="BK6345" s="6"/>
      <c r="BL6345" s="6"/>
      <c r="BM6345" s="6"/>
      <c r="BN6345" s="6"/>
      <c r="BO6345" s="6"/>
      <c r="BP6345" s="6"/>
      <c r="BQ6345" s="6"/>
      <c r="BR6345" s="6"/>
      <c r="BS6345" s="6"/>
      <c r="BT6345" s="6"/>
      <c r="BU6345" s="6"/>
      <c r="BV6345" s="6"/>
      <c r="BW6345" s="6"/>
      <c r="BX6345" s="6"/>
      <c r="BY6345" s="6"/>
      <c r="BZ6345" s="6"/>
      <c r="CA6345" s="6"/>
      <c r="CB6345" s="6"/>
      <c r="CC6345" s="6"/>
      <c r="CD6345" s="6"/>
      <c r="CE6345" s="6"/>
      <c r="CF6345" s="6"/>
      <c r="CG6345" s="6"/>
      <c r="CH6345" s="6"/>
      <c r="CI6345" s="6"/>
      <c r="CJ6345" s="6"/>
      <c r="CK6345" s="6"/>
      <c r="CL6345" s="6"/>
      <c r="CM6345" s="6"/>
      <c r="CN6345" s="6"/>
      <c r="CO6345" s="6"/>
      <c r="CP6345" s="6"/>
      <c r="CQ6345" s="6"/>
      <c r="CR6345" s="6"/>
      <c r="CS6345" s="6"/>
      <c r="CT6345" s="6"/>
      <c r="CU6345" s="6"/>
      <c r="CV6345" s="6"/>
      <c r="CW6345" s="6"/>
      <c r="CX6345" s="6"/>
      <c r="CY6345" s="6"/>
      <c r="CZ6345" s="6"/>
      <c r="DA6345" s="6"/>
      <c r="DB6345" s="6"/>
      <c r="DC6345" s="6"/>
      <c r="DD6345" s="6"/>
      <c r="DE6345" s="6"/>
      <c r="DF6345" s="6"/>
      <c r="DG6345" s="6"/>
      <c r="DH6345" s="6"/>
      <c r="DI6345" s="6"/>
      <c r="DJ6345" s="6"/>
    </row>
    <row r="6346" spans="15:114" ht="15" customHeight="1" x14ac:dyDescent="0.15"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6"/>
      <c r="BC6346" s="6"/>
      <c r="BD6346" s="6"/>
      <c r="BE6346" s="6"/>
      <c r="BF6346" s="6"/>
      <c r="BG6346" s="6"/>
      <c r="BH6346" s="6"/>
      <c r="BI6346" s="6"/>
      <c r="BJ6346" s="6"/>
      <c r="BK6346" s="6"/>
      <c r="BL6346" s="6"/>
      <c r="BM6346" s="6"/>
      <c r="BN6346" s="6"/>
      <c r="BO6346" s="6"/>
      <c r="BP6346" s="6"/>
      <c r="BQ6346" s="6"/>
      <c r="BR6346" s="6"/>
      <c r="BS6346" s="6"/>
      <c r="BT6346" s="6"/>
      <c r="BU6346" s="6"/>
      <c r="BV6346" s="6"/>
      <c r="BW6346" s="6"/>
      <c r="BX6346" s="6"/>
      <c r="BY6346" s="6"/>
      <c r="BZ6346" s="6"/>
      <c r="CA6346" s="6"/>
      <c r="CB6346" s="6"/>
      <c r="CC6346" s="6"/>
      <c r="CD6346" s="6"/>
      <c r="CE6346" s="6"/>
      <c r="CF6346" s="6"/>
      <c r="CG6346" s="6"/>
      <c r="CH6346" s="6"/>
      <c r="CI6346" s="6"/>
      <c r="CJ6346" s="6"/>
      <c r="CK6346" s="6"/>
      <c r="CL6346" s="6"/>
      <c r="CM6346" s="6"/>
      <c r="CN6346" s="6"/>
      <c r="CO6346" s="6"/>
      <c r="CP6346" s="6"/>
      <c r="CQ6346" s="6"/>
      <c r="CR6346" s="6"/>
      <c r="CS6346" s="6"/>
      <c r="CT6346" s="6"/>
      <c r="CU6346" s="6"/>
      <c r="CV6346" s="6"/>
      <c r="CW6346" s="6"/>
      <c r="CX6346" s="6"/>
      <c r="CY6346" s="6"/>
      <c r="CZ6346" s="6"/>
      <c r="DA6346" s="6"/>
      <c r="DB6346" s="6"/>
      <c r="DC6346" s="6"/>
      <c r="DD6346" s="6"/>
      <c r="DE6346" s="6"/>
      <c r="DF6346" s="6"/>
      <c r="DG6346" s="6"/>
      <c r="DH6346" s="6"/>
      <c r="DI6346" s="6"/>
      <c r="DJ6346" s="6"/>
    </row>
    <row r="6347" spans="15:114" ht="15" customHeight="1" x14ac:dyDescent="0.15"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6"/>
      <c r="BC6347" s="6"/>
      <c r="BD6347" s="6"/>
      <c r="BE6347" s="6"/>
      <c r="BF6347" s="6"/>
      <c r="BG6347" s="6"/>
      <c r="BH6347" s="6"/>
      <c r="BI6347" s="6"/>
      <c r="BJ6347" s="6"/>
      <c r="BK6347" s="6"/>
      <c r="BL6347" s="6"/>
      <c r="BM6347" s="6"/>
      <c r="BN6347" s="6"/>
      <c r="BO6347" s="6"/>
      <c r="BP6347" s="6"/>
      <c r="BQ6347" s="6"/>
      <c r="BR6347" s="6"/>
      <c r="BS6347" s="6"/>
      <c r="BT6347" s="6"/>
      <c r="BU6347" s="6"/>
      <c r="BV6347" s="6"/>
      <c r="BW6347" s="6"/>
      <c r="BX6347" s="6"/>
      <c r="BY6347" s="6"/>
      <c r="BZ6347" s="6"/>
      <c r="CA6347" s="6"/>
      <c r="CB6347" s="6"/>
      <c r="CC6347" s="6"/>
      <c r="CD6347" s="6"/>
      <c r="CE6347" s="6"/>
      <c r="CF6347" s="6"/>
      <c r="CG6347" s="6"/>
      <c r="CH6347" s="6"/>
      <c r="CI6347" s="6"/>
      <c r="CJ6347" s="6"/>
      <c r="CK6347" s="6"/>
      <c r="CL6347" s="6"/>
      <c r="CM6347" s="6"/>
      <c r="CN6347" s="6"/>
      <c r="CO6347" s="6"/>
      <c r="CP6347" s="6"/>
      <c r="CQ6347" s="6"/>
      <c r="CR6347" s="6"/>
      <c r="CS6347" s="6"/>
      <c r="CT6347" s="6"/>
      <c r="CU6347" s="6"/>
      <c r="CV6347" s="6"/>
      <c r="CW6347" s="6"/>
      <c r="CX6347" s="6"/>
      <c r="CY6347" s="6"/>
      <c r="CZ6347" s="6"/>
      <c r="DA6347" s="6"/>
      <c r="DB6347" s="6"/>
      <c r="DC6347" s="6"/>
      <c r="DD6347" s="6"/>
      <c r="DE6347" s="6"/>
      <c r="DF6347" s="6"/>
      <c r="DG6347" s="6"/>
      <c r="DH6347" s="6"/>
      <c r="DI6347" s="6"/>
      <c r="DJ6347" s="6"/>
    </row>
    <row r="6348" spans="15:114" ht="15" customHeight="1" x14ac:dyDescent="0.15"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6"/>
      <c r="BD6348" s="6"/>
      <c r="BE6348" s="6"/>
      <c r="BF6348" s="6"/>
      <c r="BG6348" s="6"/>
      <c r="BH6348" s="6"/>
      <c r="BI6348" s="6"/>
      <c r="BJ6348" s="6"/>
      <c r="BK6348" s="6"/>
      <c r="BL6348" s="6"/>
      <c r="BM6348" s="6"/>
      <c r="BN6348" s="6"/>
      <c r="BO6348" s="6"/>
      <c r="BP6348" s="6"/>
      <c r="BQ6348" s="6"/>
      <c r="BR6348" s="6"/>
      <c r="BS6348" s="6"/>
      <c r="BT6348" s="6"/>
      <c r="BU6348" s="6"/>
      <c r="BV6348" s="6"/>
      <c r="BW6348" s="6"/>
      <c r="BX6348" s="6"/>
      <c r="BY6348" s="6"/>
      <c r="BZ6348" s="6"/>
      <c r="CA6348" s="6"/>
      <c r="CB6348" s="6"/>
      <c r="CC6348" s="6"/>
      <c r="CD6348" s="6"/>
      <c r="CE6348" s="6"/>
      <c r="CF6348" s="6"/>
      <c r="CG6348" s="6"/>
      <c r="CH6348" s="6"/>
      <c r="CI6348" s="6"/>
      <c r="CJ6348" s="6"/>
      <c r="CK6348" s="6"/>
      <c r="CL6348" s="6"/>
      <c r="CM6348" s="6"/>
      <c r="CN6348" s="6"/>
      <c r="CO6348" s="6"/>
      <c r="CP6348" s="6"/>
      <c r="CQ6348" s="6"/>
      <c r="CR6348" s="6"/>
      <c r="CS6348" s="6"/>
      <c r="CT6348" s="6"/>
      <c r="CU6348" s="6"/>
      <c r="CV6348" s="6"/>
      <c r="CW6348" s="6"/>
      <c r="CX6348" s="6"/>
      <c r="CY6348" s="6"/>
      <c r="CZ6348" s="6"/>
      <c r="DA6348" s="6"/>
      <c r="DB6348" s="6"/>
      <c r="DC6348" s="6"/>
      <c r="DD6348" s="6"/>
      <c r="DE6348" s="6"/>
      <c r="DF6348" s="6"/>
      <c r="DG6348" s="6"/>
      <c r="DH6348" s="6"/>
      <c r="DI6348" s="6"/>
      <c r="DJ6348" s="6"/>
    </row>
    <row r="6349" spans="15:114" ht="15" customHeight="1" x14ac:dyDescent="0.15"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6"/>
      <c r="BD6349" s="6"/>
      <c r="BE6349" s="6"/>
      <c r="BF6349" s="6"/>
      <c r="BG6349" s="6"/>
      <c r="BH6349" s="6"/>
      <c r="BI6349" s="6"/>
      <c r="BJ6349" s="6"/>
      <c r="BK6349" s="6"/>
      <c r="BL6349" s="6"/>
      <c r="BM6349" s="6"/>
      <c r="BN6349" s="6"/>
      <c r="BO6349" s="6"/>
      <c r="BP6349" s="6"/>
      <c r="BQ6349" s="6"/>
      <c r="BR6349" s="6"/>
      <c r="BS6349" s="6"/>
      <c r="BT6349" s="6"/>
      <c r="BU6349" s="6"/>
      <c r="BV6349" s="6"/>
      <c r="BW6349" s="6"/>
      <c r="BX6349" s="6"/>
      <c r="BY6349" s="6"/>
      <c r="BZ6349" s="6"/>
      <c r="CA6349" s="6"/>
      <c r="CB6349" s="6"/>
      <c r="CC6349" s="6"/>
      <c r="CD6349" s="6"/>
      <c r="CE6349" s="6"/>
      <c r="CF6349" s="6"/>
      <c r="CG6349" s="6"/>
      <c r="CH6349" s="6"/>
      <c r="CI6349" s="6"/>
      <c r="CJ6349" s="6"/>
      <c r="CK6349" s="6"/>
      <c r="CL6349" s="6"/>
      <c r="CM6349" s="6"/>
      <c r="CN6349" s="6"/>
      <c r="CO6349" s="6"/>
      <c r="CP6349" s="6"/>
      <c r="CQ6349" s="6"/>
      <c r="CR6349" s="6"/>
      <c r="CS6349" s="6"/>
      <c r="CT6349" s="6"/>
      <c r="CU6349" s="6"/>
      <c r="CV6349" s="6"/>
      <c r="CW6349" s="6"/>
      <c r="CX6349" s="6"/>
      <c r="CY6349" s="6"/>
      <c r="CZ6349" s="6"/>
      <c r="DA6349" s="6"/>
      <c r="DB6349" s="6"/>
      <c r="DC6349" s="6"/>
      <c r="DD6349" s="6"/>
      <c r="DE6349" s="6"/>
      <c r="DF6349" s="6"/>
      <c r="DG6349" s="6"/>
      <c r="DH6349" s="6"/>
      <c r="DI6349" s="6"/>
      <c r="DJ6349" s="6"/>
    </row>
    <row r="6350" spans="15:114" ht="15" customHeight="1" x14ac:dyDescent="0.15"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6"/>
      <c r="BC6350" s="6"/>
      <c r="BD6350" s="6"/>
      <c r="BE6350" s="6"/>
      <c r="BF6350" s="6"/>
      <c r="BG6350" s="6"/>
      <c r="BH6350" s="6"/>
      <c r="BI6350" s="6"/>
      <c r="BJ6350" s="6"/>
      <c r="BK6350" s="6"/>
      <c r="BL6350" s="6"/>
      <c r="BM6350" s="6"/>
      <c r="BN6350" s="6"/>
      <c r="BO6350" s="6"/>
      <c r="BP6350" s="6"/>
      <c r="BQ6350" s="6"/>
      <c r="BR6350" s="6"/>
      <c r="BS6350" s="6"/>
      <c r="BT6350" s="6"/>
      <c r="BU6350" s="6"/>
      <c r="BV6350" s="6"/>
      <c r="BW6350" s="6"/>
      <c r="BX6350" s="6"/>
      <c r="BY6350" s="6"/>
      <c r="BZ6350" s="6"/>
      <c r="CA6350" s="6"/>
      <c r="CB6350" s="6"/>
      <c r="CC6350" s="6"/>
      <c r="CD6350" s="6"/>
      <c r="CE6350" s="6"/>
      <c r="CF6350" s="6"/>
      <c r="CG6350" s="6"/>
      <c r="CH6350" s="6"/>
      <c r="CI6350" s="6"/>
      <c r="CJ6350" s="6"/>
      <c r="CK6350" s="6"/>
      <c r="CL6350" s="6"/>
      <c r="CM6350" s="6"/>
      <c r="CN6350" s="6"/>
      <c r="CO6350" s="6"/>
      <c r="CP6350" s="6"/>
      <c r="CQ6350" s="6"/>
      <c r="CR6350" s="6"/>
      <c r="CS6350" s="6"/>
      <c r="CT6350" s="6"/>
      <c r="CU6350" s="6"/>
      <c r="CV6350" s="6"/>
      <c r="CW6350" s="6"/>
      <c r="CX6350" s="6"/>
      <c r="CY6350" s="6"/>
      <c r="CZ6350" s="6"/>
      <c r="DA6350" s="6"/>
      <c r="DB6350" s="6"/>
      <c r="DC6350" s="6"/>
      <c r="DD6350" s="6"/>
      <c r="DE6350" s="6"/>
      <c r="DF6350" s="6"/>
      <c r="DG6350" s="6"/>
      <c r="DH6350" s="6"/>
      <c r="DI6350" s="6"/>
      <c r="DJ6350" s="6"/>
    </row>
    <row r="6351" spans="15:114" ht="15" customHeight="1" x14ac:dyDescent="0.15"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6"/>
      <c r="BD6351" s="6"/>
      <c r="BE6351" s="6"/>
      <c r="BF6351" s="6"/>
      <c r="BG6351" s="6"/>
      <c r="BH6351" s="6"/>
      <c r="BI6351" s="6"/>
      <c r="BJ6351" s="6"/>
      <c r="BK6351" s="6"/>
      <c r="BL6351" s="6"/>
      <c r="BM6351" s="6"/>
      <c r="BN6351" s="6"/>
      <c r="BO6351" s="6"/>
      <c r="BP6351" s="6"/>
      <c r="BQ6351" s="6"/>
      <c r="BR6351" s="6"/>
      <c r="BS6351" s="6"/>
      <c r="BT6351" s="6"/>
      <c r="BU6351" s="6"/>
      <c r="BV6351" s="6"/>
      <c r="BW6351" s="6"/>
      <c r="BX6351" s="6"/>
      <c r="BY6351" s="6"/>
      <c r="BZ6351" s="6"/>
      <c r="CA6351" s="6"/>
      <c r="CB6351" s="6"/>
      <c r="CC6351" s="6"/>
      <c r="CD6351" s="6"/>
      <c r="CE6351" s="6"/>
      <c r="CF6351" s="6"/>
      <c r="CG6351" s="6"/>
      <c r="CH6351" s="6"/>
      <c r="CI6351" s="6"/>
      <c r="CJ6351" s="6"/>
      <c r="CK6351" s="6"/>
      <c r="CL6351" s="6"/>
      <c r="CM6351" s="6"/>
      <c r="CN6351" s="6"/>
      <c r="CO6351" s="6"/>
      <c r="CP6351" s="6"/>
      <c r="CQ6351" s="6"/>
      <c r="CR6351" s="6"/>
      <c r="CS6351" s="6"/>
      <c r="CT6351" s="6"/>
      <c r="CU6351" s="6"/>
      <c r="CV6351" s="6"/>
      <c r="CW6351" s="6"/>
      <c r="CX6351" s="6"/>
      <c r="CY6351" s="6"/>
      <c r="CZ6351" s="6"/>
      <c r="DA6351" s="6"/>
      <c r="DB6351" s="6"/>
      <c r="DC6351" s="6"/>
      <c r="DD6351" s="6"/>
      <c r="DE6351" s="6"/>
      <c r="DF6351" s="6"/>
      <c r="DG6351" s="6"/>
      <c r="DH6351" s="6"/>
      <c r="DI6351" s="6"/>
      <c r="DJ6351" s="6"/>
    </row>
    <row r="6352" spans="15:114" ht="15" customHeight="1" x14ac:dyDescent="0.15"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6"/>
      <c r="BC6352" s="6"/>
      <c r="BD6352" s="6"/>
      <c r="BE6352" s="6"/>
      <c r="BF6352" s="6"/>
      <c r="BG6352" s="6"/>
      <c r="BH6352" s="6"/>
      <c r="BI6352" s="6"/>
      <c r="BJ6352" s="6"/>
      <c r="BK6352" s="6"/>
      <c r="BL6352" s="6"/>
      <c r="BM6352" s="6"/>
      <c r="BN6352" s="6"/>
      <c r="BO6352" s="6"/>
      <c r="BP6352" s="6"/>
      <c r="BQ6352" s="6"/>
      <c r="BR6352" s="6"/>
      <c r="BS6352" s="6"/>
      <c r="BT6352" s="6"/>
      <c r="BU6352" s="6"/>
      <c r="BV6352" s="6"/>
      <c r="BW6352" s="6"/>
      <c r="BX6352" s="6"/>
      <c r="BY6352" s="6"/>
      <c r="BZ6352" s="6"/>
      <c r="CA6352" s="6"/>
      <c r="CB6352" s="6"/>
      <c r="CC6352" s="6"/>
      <c r="CD6352" s="6"/>
      <c r="CE6352" s="6"/>
      <c r="CF6352" s="6"/>
      <c r="CG6352" s="6"/>
      <c r="CH6352" s="6"/>
      <c r="CI6352" s="6"/>
      <c r="CJ6352" s="6"/>
      <c r="CK6352" s="6"/>
      <c r="CL6352" s="6"/>
      <c r="CM6352" s="6"/>
      <c r="CN6352" s="6"/>
      <c r="CO6352" s="6"/>
      <c r="CP6352" s="6"/>
      <c r="CQ6352" s="6"/>
      <c r="CR6352" s="6"/>
      <c r="CS6352" s="6"/>
      <c r="CT6352" s="6"/>
      <c r="CU6352" s="6"/>
      <c r="CV6352" s="6"/>
      <c r="CW6352" s="6"/>
      <c r="CX6352" s="6"/>
      <c r="CY6352" s="6"/>
      <c r="CZ6352" s="6"/>
      <c r="DA6352" s="6"/>
      <c r="DB6352" s="6"/>
      <c r="DC6352" s="6"/>
      <c r="DD6352" s="6"/>
      <c r="DE6352" s="6"/>
      <c r="DF6352" s="6"/>
      <c r="DG6352" s="6"/>
      <c r="DH6352" s="6"/>
      <c r="DI6352" s="6"/>
      <c r="DJ6352" s="6"/>
    </row>
    <row r="6353" spans="15:114" ht="15" customHeight="1" x14ac:dyDescent="0.15"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6"/>
      <c r="BC6353" s="6"/>
      <c r="BD6353" s="6"/>
      <c r="BE6353" s="6"/>
      <c r="BF6353" s="6"/>
      <c r="BG6353" s="6"/>
      <c r="BH6353" s="6"/>
      <c r="BI6353" s="6"/>
      <c r="BJ6353" s="6"/>
      <c r="BK6353" s="6"/>
      <c r="BL6353" s="6"/>
      <c r="BM6353" s="6"/>
      <c r="BN6353" s="6"/>
      <c r="BO6353" s="6"/>
      <c r="BP6353" s="6"/>
      <c r="BQ6353" s="6"/>
      <c r="BR6353" s="6"/>
      <c r="BS6353" s="6"/>
      <c r="BT6353" s="6"/>
      <c r="BU6353" s="6"/>
      <c r="BV6353" s="6"/>
      <c r="BW6353" s="6"/>
      <c r="BX6353" s="6"/>
      <c r="BY6353" s="6"/>
      <c r="BZ6353" s="6"/>
      <c r="CA6353" s="6"/>
      <c r="CB6353" s="6"/>
      <c r="CC6353" s="6"/>
      <c r="CD6353" s="6"/>
      <c r="CE6353" s="6"/>
      <c r="CF6353" s="6"/>
      <c r="CG6353" s="6"/>
      <c r="CH6353" s="6"/>
      <c r="CI6353" s="6"/>
      <c r="CJ6353" s="6"/>
      <c r="CK6353" s="6"/>
      <c r="CL6353" s="6"/>
      <c r="CM6353" s="6"/>
      <c r="CN6353" s="6"/>
      <c r="CO6353" s="6"/>
      <c r="CP6353" s="6"/>
      <c r="CQ6353" s="6"/>
      <c r="CR6353" s="6"/>
      <c r="CS6353" s="6"/>
      <c r="CT6353" s="6"/>
      <c r="CU6353" s="6"/>
      <c r="CV6353" s="6"/>
      <c r="CW6353" s="6"/>
      <c r="CX6353" s="6"/>
      <c r="CY6353" s="6"/>
      <c r="CZ6353" s="6"/>
      <c r="DA6353" s="6"/>
      <c r="DB6353" s="6"/>
      <c r="DC6353" s="6"/>
      <c r="DD6353" s="6"/>
      <c r="DE6353" s="6"/>
      <c r="DF6353" s="6"/>
      <c r="DG6353" s="6"/>
      <c r="DH6353" s="6"/>
      <c r="DI6353" s="6"/>
      <c r="DJ6353" s="6"/>
    </row>
    <row r="6354" spans="15:114" ht="15" customHeight="1" x14ac:dyDescent="0.15"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6"/>
      <c r="BC6354" s="6"/>
      <c r="BD6354" s="6"/>
      <c r="BE6354" s="6"/>
      <c r="BF6354" s="6"/>
      <c r="BG6354" s="6"/>
      <c r="BH6354" s="6"/>
      <c r="BI6354" s="6"/>
      <c r="BJ6354" s="6"/>
      <c r="BK6354" s="6"/>
      <c r="BL6354" s="6"/>
      <c r="BM6354" s="6"/>
      <c r="BN6354" s="6"/>
      <c r="BO6354" s="6"/>
      <c r="BP6354" s="6"/>
      <c r="BQ6354" s="6"/>
      <c r="BR6354" s="6"/>
      <c r="BS6354" s="6"/>
      <c r="BT6354" s="6"/>
      <c r="BU6354" s="6"/>
      <c r="BV6354" s="6"/>
      <c r="BW6354" s="6"/>
      <c r="BX6354" s="6"/>
      <c r="BY6354" s="6"/>
      <c r="BZ6354" s="6"/>
      <c r="CA6354" s="6"/>
      <c r="CB6354" s="6"/>
      <c r="CC6354" s="6"/>
      <c r="CD6354" s="6"/>
      <c r="CE6354" s="6"/>
      <c r="CF6354" s="6"/>
      <c r="CG6354" s="6"/>
      <c r="CH6354" s="6"/>
      <c r="CI6354" s="6"/>
      <c r="CJ6354" s="6"/>
      <c r="CK6354" s="6"/>
      <c r="CL6354" s="6"/>
      <c r="CM6354" s="6"/>
      <c r="CN6354" s="6"/>
      <c r="CO6354" s="6"/>
      <c r="CP6354" s="6"/>
      <c r="CQ6354" s="6"/>
      <c r="CR6354" s="6"/>
      <c r="CS6354" s="6"/>
      <c r="CT6354" s="6"/>
      <c r="CU6354" s="6"/>
      <c r="CV6354" s="6"/>
      <c r="CW6354" s="6"/>
      <c r="CX6354" s="6"/>
      <c r="CY6354" s="6"/>
      <c r="CZ6354" s="6"/>
      <c r="DA6354" s="6"/>
      <c r="DB6354" s="6"/>
      <c r="DC6354" s="6"/>
      <c r="DD6354" s="6"/>
      <c r="DE6354" s="6"/>
      <c r="DF6354" s="6"/>
      <c r="DG6354" s="6"/>
      <c r="DH6354" s="6"/>
      <c r="DI6354" s="6"/>
      <c r="DJ6354" s="6"/>
    </row>
    <row r="6355" spans="15:114" ht="15" customHeight="1" x14ac:dyDescent="0.15"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6"/>
      <c r="BC6355" s="6"/>
      <c r="BD6355" s="6"/>
      <c r="BE6355" s="6"/>
      <c r="BF6355" s="6"/>
      <c r="BG6355" s="6"/>
      <c r="BH6355" s="6"/>
      <c r="BI6355" s="6"/>
      <c r="BJ6355" s="6"/>
      <c r="BK6355" s="6"/>
      <c r="BL6355" s="6"/>
      <c r="BM6355" s="6"/>
      <c r="BN6355" s="6"/>
      <c r="BO6355" s="6"/>
      <c r="BP6355" s="6"/>
      <c r="BQ6355" s="6"/>
      <c r="BR6355" s="6"/>
      <c r="BS6355" s="6"/>
      <c r="BT6355" s="6"/>
      <c r="BU6355" s="6"/>
      <c r="BV6355" s="6"/>
      <c r="BW6355" s="6"/>
      <c r="BX6355" s="6"/>
      <c r="BY6355" s="6"/>
      <c r="BZ6355" s="6"/>
      <c r="CA6355" s="6"/>
      <c r="CB6355" s="6"/>
      <c r="CC6355" s="6"/>
      <c r="CD6355" s="6"/>
      <c r="CE6355" s="6"/>
      <c r="CF6355" s="6"/>
      <c r="CG6355" s="6"/>
      <c r="CH6355" s="6"/>
      <c r="CI6355" s="6"/>
      <c r="CJ6355" s="6"/>
      <c r="CK6355" s="6"/>
      <c r="CL6355" s="6"/>
      <c r="CM6355" s="6"/>
      <c r="CN6355" s="6"/>
      <c r="CO6355" s="6"/>
      <c r="CP6355" s="6"/>
      <c r="CQ6355" s="6"/>
      <c r="CR6355" s="6"/>
      <c r="CS6355" s="6"/>
      <c r="CT6355" s="6"/>
      <c r="CU6355" s="6"/>
      <c r="CV6355" s="6"/>
      <c r="CW6355" s="6"/>
      <c r="CX6355" s="6"/>
      <c r="CY6355" s="6"/>
      <c r="CZ6355" s="6"/>
      <c r="DA6355" s="6"/>
      <c r="DB6355" s="6"/>
      <c r="DC6355" s="6"/>
      <c r="DD6355" s="6"/>
      <c r="DE6355" s="6"/>
      <c r="DF6355" s="6"/>
      <c r="DG6355" s="6"/>
      <c r="DH6355" s="6"/>
      <c r="DI6355" s="6"/>
      <c r="DJ6355" s="6"/>
    </row>
    <row r="6356" spans="15:114" ht="15" customHeight="1" x14ac:dyDescent="0.15"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6"/>
      <c r="BC6356" s="6"/>
      <c r="BD6356" s="6"/>
      <c r="BE6356" s="6"/>
      <c r="BF6356" s="6"/>
      <c r="BG6356" s="6"/>
      <c r="BH6356" s="6"/>
      <c r="BI6356" s="6"/>
      <c r="BJ6356" s="6"/>
      <c r="BK6356" s="6"/>
      <c r="BL6356" s="6"/>
      <c r="BM6356" s="6"/>
      <c r="BN6356" s="6"/>
      <c r="BO6356" s="6"/>
      <c r="BP6356" s="6"/>
      <c r="BQ6356" s="6"/>
      <c r="BR6356" s="6"/>
      <c r="BS6356" s="6"/>
      <c r="BT6356" s="6"/>
      <c r="BU6356" s="6"/>
      <c r="BV6356" s="6"/>
      <c r="BW6356" s="6"/>
      <c r="BX6356" s="6"/>
      <c r="BY6356" s="6"/>
      <c r="BZ6356" s="6"/>
      <c r="CA6356" s="6"/>
      <c r="CB6356" s="6"/>
      <c r="CC6356" s="6"/>
      <c r="CD6356" s="6"/>
      <c r="CE6356" s="6"/>
      <c r="CF6356" s="6"/>
      <c r="CG6356" s="6"/>
      <c r="CH6356" s="6"/>
      <c r="CI6356" s="6"/>
      <c r="CJ6356" s="6"/>
      <c r="CK6356" s="6"/>
      <c r="CL6356" s="6"/>
      <c r="CM6356" s="6"/>
      <c r="CN6356" s="6"/>
      <c r="CO6356" s="6"/>
      <c r="CP6356" s="6"/>
      <c r="CQ6356" s="6"/>
      <c r="CR6356" s="6"/>
      <c r="CS6356" s="6"/>
      <c r="CT6356" s="6"/>
      <c r="CU6356" s="6"/>
      <c r="CV6356" s="6"/>
      <c r="CW6356" s="6"/>
      <c r="CX6356" s="6"/>
      <c r="CY6356" s="6"/>
      <c r="CZ6356" s="6"/>
      <c r="DA6356" s="6"/>
      <c r="DB6356" s="6"/>
      <c r="DC6356" s="6"/>
      <c r="DD6356" s="6"/>
      <c r="DE6356" s="6"/>
      <c r="DF6356" s="6"/>
      <c r="DG6356" s="6"/>
      <c r="DH6356" s="6"/>
      <c r="DI6356" s="6"/>
      <c r="DJ6356" s="6"/>
    </row>
    <row r="6357" spans="15:114" ht="15" customHeight="1" x14ac:dyDescent="0.15"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6"/>
      <c r="BC6357" s="6"/>
      <c r="BD6357" s="6"/>
      <c r="BE6357" s="6"/>
      <c r="BF6357" s="6"/>
      <c r="BG6357" s="6"/>
      <c r="BH6357" s="6"/>
      <c r="BI6357" s="6"/>
      <c r="BJ6357" s="6"/>
      <c r="BK6357" s="6"/>
      <c r="BL6357" s="6"/>
      <c r="BM6357" s="6"/>
      <c r="BN6357" s="6"/>
      <c r="BO6357" s="6"/>
      <c r="BP6357" s="6"/>
      <c r="BQ6357" s="6"/>
      <c r="BR6357" s="6"/>
      <c r="BS6357" s="6"/>
      <c r="BT6357" s="6"/>
      <c r="BU6357" s="6"/>
      <c r="BV6357" s="6"/>
      <c r="BW6357" s="6"/>
      <c r="BX6357" s="6"/>
      <c r="BY6357" s="6"/>
      <c r="BZ6357" s="6"/>
      <c r="CA6357" s="6"/>
      <c r="CB6357" s="6"/>
      <c r="CC6357" s="6"/>
      <c r="CD6357" s="6"/>
      <c r="CE6357" s="6"/>
      <c r="CF6357" s="6"/>
      <c r="CG6357" s="6"/>
      <c r="CH6357" s="6"/>
      <c r="CI6357" s="6"/>
      <c r="CJ6357" s="6"/>
      <c r="CK6357" s="6"/>
      <c r="CL6357" s="6"/>
      <c r="CM6357" s="6"/>
      <c r="CN6357" s="6"/>
      <c r="CO6357" s="6"/>
      <c r="CP6357" s="6"/>
      <c r="CQ6357" s="6"/>
      <c r="CR6357" s="6"/>
      <c r="CS6357" s="6"/>
      <c r="CT6357" s="6"/>
      <c r="CU6357" s="6"/>
      <c r="CV6357" s="6"/>
      <c r="CW6357" s="6"/>
      <c r="CX6357" s="6"/>
      <c r="CY6357" s="6"/>
      <c r="CZ6357" s="6"/>
      <c r="DA6357" s="6"/>
      <c r="DB6357" s="6"/>
      <c r="DC6357" s="6"/>
      <c r="DD6357" s="6"/>
      <c r="DE6357" s="6"/>
      <c r="DF6357" s="6"/>
      <c r="DG6357" s="6"/>
      <c r="DH6357" s="6"/>
      <c r="DI6357" s="6"/>
      <c r="DJ6357" s="6"/>
    </row>
    <row r="6358" spans="15:114" ht="15" customHeight="1" x14ac:dyDescent="0.15"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  <c r="BB6358" s="6"/>
      <c r="BC6358" s="6"/>
      <c r="BD6358" s="6"/>
      <c r="BE6358" s="6"/>
      <c r="BF6358" s="6"/>
      <c r="BG6358" s="6"/>
      <c r="BH6358" s="6"/>
      <c r="BI6358" s="6"/>
      <c r="BJ6358" s="6"/>
      <c r="BK6358" s="6"/>
      <c r="BL6358" s="6"/>
      <c r="BM6358" s="6"/>
      <c r="BN6358" s="6"/>
      <c r="BO6358" s="6"/>
      <c r="BP6358" s="6"/>
      <c r="BQ6358" s="6"/>
      <c r="BR6358" s="6"/>
      <c r="BS6358" s="6"/>
      <c r="BT6358" s="6"/>
      <c r="BU6358" s="6"/>
      <c r="BV6358" s="6"/>
      <c r="BW6358" s="6"/>
      <c r="BX6358" s="6"/>
      <c r="BY6358" s="6"/>
      <c r="BZ6358" s="6"/>
      <c r="CA6358" s="6"/>
      <c r="CB6358" s="6"/>
      <c r="CC6358" s="6"/>
      <c r="CD6358" s="6"/>
      <c r="CE6358" s="6"/>
      <c r="CF6358" s="6"/>
      <c r="CG6358" s="6"/>
      <c r="CH6358" s="6"/>
      <c r="CI6358" s="6"/>
      <c r="CJ6358" s="6"/>
      <c r="CK6358" s="6"/>
      <c r="CL6358" s="6"/>
      <c r="CM6358" s="6"/>
      <c r="CN6358" s="6"/>
      <c r="CO6358" s="6"/>
      <c r="CP6358" s="6"/>
      <c r="CQ6358" s="6"/>
      <c r="CR6358" s="6"/>
      <c r="CS6358" s="6"/>
      <c r="CT6358" s="6"/>
      <c r="CU6358" s="6"/>
      <c r="CV6358" s="6"/>
      <c r="CW6358" s="6"/>
      <c r="CX6358" s="6"/>
      <c r="CY6358" s="6"/>
      <c r="CZ6358" s="6"/>
      <c r="DA6358" s="6"/>
      <c r="DB6358" s="6"/>
      <c r="DC6358" s="6"/>
      <c r="DD6358" s="6"/>
      <c r="DE6358" s="6"/>
      <c r="DF6358" s="6"/>
      <c r="DG6358" s="6"/>
      <c r="DH6358" s="6"/>
      <c r="DI6358" s="6"/>
      <c r="DJ6358" s="6"/>
    </row>
    <row r="6359" spans="15:114" ht="15" customHeight="1" x14ac:dyDescent="0.15"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  <c r="BB6359" s="6"/>
      <c r="BC6359" s="6"/>
      <c r="BD6359" s="6"/>
      <c r="BE6359" s="6"/>
      <c r="BF6359" s="6"/>
      <c r="BG6359" s="6"/>
      <c r="BH6359" s="6"/>
      <c r="BI6359" s="6"/>
      <c r="BJ6359" s="6"/>
      <c r="BK6359" s="6"/>
      <c r="BL6359" s="6"/>
      <c r="BM6359" s="6"/>
      <c r="BN6359" s="6"/>
      <c r="BO6359" s="6"/>
      <c r="BP6359" s="6"/>
      <c r="BQ6359" s="6"/>
      <c r="BR6359" s="6"/>
      <c r="BS6359" s="6"/>
      <c r="BT6359" s="6"/>
      <c r="BU6359" s="6"/>
      <c r="BV6359" s="6"/>
      <c r="BW6359" s="6"/>
      <c r="BX6359" s="6"/>
      <c r="BY6359" s="6"/>
      <c r="BZ6359" s="6"/>
      <c r="CA6359" s="6"/>
      <c r="CB6359" s="6"/>
      <c r="CC6359" s="6"/>
      <c r="CD6359" s="6"/>
      <c r="CE6359" s="6"/>
      <c r="CF6359" s="6"/>
      <c r="CG6359" s="6"/>
      <c r="CH6359" s="6"/>
      <c r="CI6359" s="6"/>
      <c r="CJ6359" s="6"/>
      <c r="CK6359" s="6"/>
      <c r="CL6359" s="6"/>
      <c r="CM6359" s="6"/>
      <c r="CN6359" s="6"/>
      <c r="CO6359" s="6"/>
      <c r="CP6359" s="6"/>
      <c r="CQ6359" s="6"/>
      <c r="CR6359" s="6"/>
      <c r="CS6359" s="6"/>
      <c r="CT6359" s="6"/>
      <c r="CU6359" s="6"/>
      <c r="CV6359" s="6"/>
      <c r="CW6359" s="6"/>
      <c r="CX6359" s="6"/>
      <c r="CY6359" s="6"/>
      <c r="CZ6359" s="6"/>
      <c r="DA6359" s="6"/>
      <c r="DB6359" s="6"/>
      <c r="DC6359" s="6"/>
      <c r="DD6359" s="6"/>
      <c r="DE6359" s="6"/>
      <c r="DF6359" s="6"/>
      <c r="DG6359" s="6"/>
      <c r="DH6359" s="6"/>
      <c r="DI6359" s="6"/>
      <c r="DJ6359" s="6"/>
    </row>
    <row r="6360" spans="15:114" ht="15" customHeight="1" x14ac:dyDescent="0.15"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  <c r="BB6360" s="6"/>
      <c r="BC6360" s="6"/>
      <c r="BD6360" s="6"/>
      <c r="BE6360" s="6"/>
      <c r="BF6360" s="6"/>
      <c r="BG6360" s="6"/>
      <c r="BH6360" s="6"/>
      <c r="BI6360" s="6"/>
      <c r="BJ6360" s="6"/>
      <c r="BK6360" s="6"/>
      <c r="BL6360" s="6"/>
      <c r="BM6360" s="6"/>
      <c r="BN6360" s="6"/>
      <c r="BO6360" s="6"/>
      <c r="BP6360" s="6"/>
      <c r="BQ6360" s="6"/>
      <c r="BR6360" s="6"/>
      <c r="BS6360" s="6"/>
      <c r="BT6360" s="6"/>
      <c r="BU6360" s="6"/>
      <c r="BV6360" s="6"/>
      <c r="BW6360" s="6"/>
      <c r="BX6360" s="6"/>
      <c r="BY6360" s="6"/>
      <c r="BZ6360" s="6"/>
      <c r="CA6360" s="6"/>
      <c r="CB6360" s="6"/>
      <c r="CC6360" s="6"/>
      <c r="CD6360" s="6"/>
      <c r="CE6360" s="6"/>
      <c r="CF6360" s="6"/>
      <c r="CG6360" s="6"/>
      <c r="CH6360" s="6"/>
      <c r="CI6360" s="6"/>
      <c r="CJ6360" s="6"/>
      <c r="CK6360" s="6"/>
      <c r="CL6360" s="6"/>
      <c r="CM6360" s="6"/>
      <c r="CN6360" s="6"/>
      <c r="CO6360" s="6"/>
      <c r="CP6360" s="6"/>
      <c r="CQ6360" s="6"/>
      <c r="CR6360" s="6"/>
      <c r="CS6360" s="6"/>
      <c r="CT6360" s="6"/>
      <c r="CU6360" s="6"/>
      <c r="CV6360" s="6"/>
      <c r="CW6360" s="6"/>
      <c r="CX6360" s="6"/>
      <c r="CY6360" s="6"/>
      <c r="CZ6360" s="6"/>
      <c r="DA6360" s="6"/>
      <c r="DB6360" s="6"/>
      <c r="DC6360" s="6"/>
      <c r="DD6360" s="6"/>
      <c r="DE6360" s="6"/>
      <c r="DF6360" s="6"/>
      <c r="DG6360" s="6"/>
      <c r="DH6360" s="6"/>
      <c r="DI6360" s="6"/>
      <c r="DJ6360" s="6"/>
    </row>
    <row r="6361" spans="15:114" ht="15" customHeight="1" x14ac:dyDescent="0.15"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6"/>
      <c r="BC6361" s="6"/>
      <c r="BD6361" s="6"/>
      <c r="BE6361" s="6"/>
      <c r="BF6361" s="6"/>
      <c r="BG6361" s="6"/>
      <c r="BH6361" s="6"/>
      <c r="BI6361" s="6"/>
      <c r="BJ6361" s="6"/>
      <c r="BK6361" s="6"/>
      <c r="BL6361" s="6"/>
      <c r="BM6361" s="6"/>
      <c r="BN6361" s="6"/>
      <c r="BO6361" s="6"/>
      <c r="BP6361" s="6"/>
      <c r="BQ6361" s="6"/>
      <c r="BR6361" s="6"/>
      <c r="BS6361" s="6"/>
      <c r="BT6361" s="6"/>
      <c r="BU6361" s="6"/>
      <c r="BV6361" s="6"/>
      <c r="BW6361" s="6"/>
      <c r="BX6361" s="6"/>
      <c r="BY6361" s="6"/>
      <c r="BZ6361" s="6"/>
      <c r="CA6361" s="6"/>
      <c r="CB6361" s="6"/>
      <c r="CC6361" s="6"/>
      <c r="CD6361" s="6"/>
      <c r="CE6361" s="6"/>
      <c r="CF6361" s="6"/>
      <c r="CG6361" s="6"/>
      <c r="CH6361" s="6"/>
      <c r="CI6361" s="6"/>
      <c r="CJ6361" s="6"/>
      <c r="CK6361" s="6"/>
      <c r="CL6361" s="6"/>
      <c r="CM6361" s="6"/>
      <c r="CN6361" s="6"/>
      <c r="CO6361" s="6"/>
      <c r="CP6361" s="6"/>
      <c r="CQ6361" s="6"/>
      <c r="CR6361" s="6"/>
      <c r="CS6361" s="6"/>
      <c r="CT6361" s="6"/>
      <c r="CU6361" s="6"/>
      <c r="CV6361" s="6"/>
      <c r="CW6361" s="6"/>
      <c r="CX6361" s="6"/>
      <c r="CY6361" s="6"/>
      <c r="CZ6361" s="6"/>
      <c r="DA6361" s="6"/>
      <c r="DB6361" s="6"/>
      <c r="DC6361" s="6"/>
      <c r="DD6361" s="6"/>
      <c r="DE6361" s="6"/>
      <c r="DF6361" s="6"/>
      <c r="DG6361" s="6"/>
      <c r="DH6361" s="6"/>
      <c r="DI6361" s="6"/>
      <c r="DJ6361" s="6"/>
    </row>
    <row r="6362" spans="15:114" ht="15" customHeight="1" x14ac:dyDescent="0.15"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6"/>
      <c r="BC6362" s="6"/>
      <c r="BD6362" s="6"/>
      <c r="BE6362" s="6"/>
      <c r="BF6362" s="6"/>
      <c r="BG6362" s="6"/>
      <c r="BH6362" s="6"/>
      <c r="BI6362" s="6"/>
      <c r="BJ6362" s="6"/>
      <c r="BK6362" s="6"/>
      <c r="BL6362" s="6"/>
      <c r="BM6362" s="6"/>
      <c r="BN6362" s="6"/>
      <c r="BO6362" s="6"/>
      <c r="BP6362" s="6"/>
      <c r="BQ6362" s="6"/>
      <c r="BR6362" s="6"/>
      <c r="BS6362" s="6"/>
      <c r="BT6362" s="6"/>
      <c r="BU6362" s="6"/>
      <c r="BV6362" s="6"/>
      <c r="BW6362" s="6"/>
      <c r="BX6362" s="6"/>
      <c r="BY6362" s="6"/>
      <c r="BZ6362" s="6"/>
      <c r="CA6362" s="6"/>
      <c r="CB6362" s="6"/>
      <c r="CC6362" s="6"/>
      <c r="CD6362" s="6"/>
      <c r="CE6362" s="6"/>
      <c r="CF6362" s="6"/>
      <c r="CG6362" s="6"/>
      <c r="CH6362" s="6"/>
      <c r="CI6362" s="6"/>
      <c r="CJ6362" s="6"/>
      <c r="CK6362" s="6"/>
      <c r="CL6362" s="6"/>
      <c r="CM6362" s="6"/>
      <c r="CN6362" s="6"/>
      <c r="CO6362" s="6"/>
      <c r="CP6362" s="6"/>
      <c r="CQ6362" s="6"/>
      <c r="CR6362" s="6"/>
      <c r="CS6362" s="6"/>
      <c r="CT6362" s="6"/>
      <c r="CU6362" s="6"/>
      <c r="CV6362" s="6"/>
      <c r="CW6362" s="6"/>
      <c r="CX6362" s="6"/>
      <c r="CY6362" s="6"/>
      <c r="CZ6362" s="6"/>
      <c r="DA6362" s="6"/>
      <c r="DB6362" s="6"/>
      <c r="DC6362" s="6"/>
      <c r="DD6362" s="6"/>
      <c r="DE6362" s="6"/>
      <c r="DF6362" s="6"/>
      <c r="DG6362" s="6"/>
      <c r="DH6362" s="6"/>
      <c r="DI6362" s="6"/>
      <c r="DJ6362" s="6"/>
    </row>
    <row r="6363" spans="15:114" ht="15" customHeight="1" x14ac:dyDescent="0.15"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6"/>
      <c r="BC6363" s="6"/>
      <c r="BD6363" s="6"/>
      <c r="BE6363" s="6"/>
      <c r="BF6363" s="6"/>
      <c r="BG6363" s="6"/>
      <c r="BH6363" s="6"/>
      <c r="BI6363" s="6"/>
      <c r="BJ6363" s="6"/>
      <c r="BK6363" s="6"/>
      <c r="BL6363" s="6"/>
      <c r="BM6363" s="6"/>
      <c r="BN6363" s="6"/>
      <c r="BO6363" s="6"/>
      <c r="BP6363" s="6"/>
      <c r="BQ6363" s="6"/>
      <c r="BR6363" s="6"/>
      <c r="BS6363" s="6"/>
      <c r="BT6363" s="6"/>
      <c r="BU6363" s="6"/>
      <c r="BV6363" s="6"/>
      <c r="BW6363" s="6"/>
      <c r="BX6363" s="6"/>
      <c r="BY6363" s="6"/>
      <c r="BZ6363" s="6"/>
      <c r="CA6363" s="6"/>
      <c r="CB6363" s="6"/>
      <c r="CC6363" s="6"/>
      <c r="CD6363" s="6"/>
      <c r="CE6363" s="6"/>
      <c r="CF6363" s="6"/>
      <c r="CG6363" s="6"/>
      <c r="CH6363" s="6"/>
      <c r="CI6363" s="6"/>
      <c r="CJ6363" s="6"/>
      <c r="CK6363" s="6"/>
      <c r="CL6363" s="6"/>
      <c r="CM6363" s="6"/>
      <c r="CN6363" s="6"/>
      <c r="CO6363" s="6"/>
      <c r="CP6363" s="6"/>
      <c r="CQ6363" s="6"/>
      <c r="CR6363" s="6"/>
      <c r="CS6363" s="6"/>
      <c r="CT6363" s="6"/>
      <c r="CU6363" s="6"/>
      <c r="CV6363" s="6"/>
      <c r="CW6363" s="6"/>
      <c r="CX6363" s="6"/>
      <c r="CY6363" s="6"/>
      <c r="CZ6363" s="6"/>
      <c r="DA6363" s="6"/>
      <c r="DB6363" s="6"/>
      <c r="DC6363" s="6"/>
      <c r="DD6363" s="6"/>
      <c r="DE6363" s="6"/>
      <c r="DF6363" s="6"/>
      <c r="DG6363" s="6"/>
      <c r="DH6363" s="6"/>
      <c r="DI6363" s="6"/>
      <c r="DJ6363" s="6"/>
    </row>
    <row r="6364" spans="15:114" ht="15" customHeight="1" x14ac:dyDescent="0.15"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  <c r="BB6364" s="6"/>
      <c r="BC6364" s="6"/>
      <c r="BD6364" s="6"/>
      <c r="BE6364" s="6"/>
      <c r="BF6364" s="6"/>
      <c r="BG6364" s="6"/>
      <c r="BH6364" s="6"/>
      <c r="BI6364" s="6"/>
      <c r="BJ6364" s="6"/>
      <c r="BK6364" s="6"/>
      <c r="BL6364" s="6"/>
      <c r="BM6364" s="6"/>
      <c r="BN6364" s="6"/>
      <c r="BO6364" s="6"/>
      <c r="BP6364" s="6"/>
      <c r="BQ6364" s="6"/>
      <c r="BR6364" s="6"/>
      <c r="BS6364" s="6"/>
      <c r="BT6364" s="6"/>
      <c r="BU6364" s="6"/>
      <c r="BV6364" s="6"/>
      <c r="BW6364" s="6"/>
      <c r="BX6364" s="6"/>
      <c r="BY6364" s="6"/>
      <c r="BZ6364" s="6"/>
      <c r="CA6364" s="6"/>
      <c r="CB6364" s="6"/>
      <c r="CC6364" s="6"/>
      <c r="CD6364" s="6"/>
      <c r="CE6364" s="6"/>
      <c r="CF6364" s="6"/>
      <c r="CG6364" s="6"/>
      <c r="CH6364" s="6"/>
      <c r="CI6364" s="6"/>
      <c r="CJ6364" s="6"/>
      <c r="CK6364" s="6"/>
      <c r="CL6364" s="6"/>
      <c r="CM6364" s="6"/>
      <c r="CN6364" s="6"/>
      <c r="CO6364" s="6"/>
      <c r="CP6364" s="6"/>
      <c r="CQ6364" s="6"/>
      <c r="CR6364" s="6"/>
      <c r="CS6364" s="6"/>
      <c r="CT6364" s="6"/>
      <c r="CU6364" s="6"/>
      <c r="CV6364" s="6"/>
      <c r="CW6364" s="6"/>
      <c r="CX6364" s="6"/>
      <c r="CY6364" s="6"/>
      <c r="CZ6364" s="6"/>
      <c r="DA6364" s="6"/>
      <c r="DB6364" s="6"/>
      <c r="DC6364" s="6"/>
      <c r="DD6364" s="6"/>
      <c r="DE6364" s="6"/>
      <c r="DF6364" s="6"/>
      <c r="DG6364" s="6"/>
      <c r="DH6364" s="6"/>
      <c r="DI6364" s="6"/>
      <c r="DJ6364" s="6"/>
    </row>
    <row r="6365" spans="15:114" ht="15" customHeight="1" x14ac:dyDescent="0.15"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  <c r="BB6365" s="6"/>
      <c r="BC6365" s="6"/>
      <c r="BD6365" s="6"/>
      <c r="BE6365" s="6"/>
      <c r="BF6365" s="6"/>
      <c r="BG6365" s="6"/>
      <c r="BH6365" s="6"/>
      <c r="BI6365" s="6"/>
      <c r="BJ6365" s="6"/>
      <c r="BK6365" s="6"/>
      <c r="BL6365" s="6"/>
      <c r="BM6365" s="6"/>
      <c r="BN6365" s="6"/>
      <c r="BO6365" s="6"/>
      <c r="BP6365" s="6"/>
      <c r="BQ6365" s="6"/>
      <c r="BR6365" s="6"/>
      <c r="BS6365" s="6"/>
      <c r="BT6365" s="6"/>
      <c r="BU6365" s="6"/>
      <c r="BV6365" s="6"/>
      <c r="BW6365" s="6"/>
      <c r="BX6365" s="6"/>
      <c r="BY6365" s="6"/>
      <c r="BZ6365" s="6"/>
      <c r="CA6365" s="6"/>
      <c r="CB6365" s="6"/>
      <c r="CC6365" s="6"/>
      <c r="CD6365" s="6"/>
      <c r="CE6365" s="6"/>
      <c r="CF6365" s="6"/>
      <c r="CG6365" s="6"/>
      <c r="CH6365" s="6"/>
      <c r="CI6365" s="6"/>
      <c r="CJ6365" s="6"/>
      <c r="CK6365" s="6"/>
      <c r="CL6365" s="6"/>
      <c r="CM6365" s="6"/>
      <c r="CN6365" s="6"/>
      <c r="CO6365" s="6"/>
      <c r="CP6365" s="6"/>
      <c r="CQ6365" s="6"/>
      <c r="CR6365" s="6"/>
      <c r="CS6365" s="6"/>
      <c r="CT6365" s="6"/>
      <c r="CU6365" s="6"/>
      <c r="CV6365" s="6"/>
      <c r="CW6365" s="6"/>
      <c r="CX6365" s="6"/>
      <c r="CY6365" s="6"/>
      <c r="CZ6365" s="6"/>
      <c r="DA6365" s="6"/>
      <c r="DB6365" s="6"/>
      <c r="DC6365" s="6"/>
      <c r="DD6365" s="6"/>
      <c r="DE6365" s="6"/>
      <c r="DF6365" s="6"/>
      <c r="DG6365" s="6"/>
      <c r="DH6365" s="6"/>
      <c r="DI6365" s="6"/>
      <c r="DJ6365" s="6"/>
    </row>
    <row r="6366" spans="15:114" ht="15" customHeight="1" x14ac:dyDescent="0.15"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6"/>
      <c r="BC6366" s="6"/>
      <c r="BD6366" s="6"/>
      <c r="BE6366" s="6"/>
      <c r="BF6366" s="6"/>
      <c r="BG6366" s="6"/>
      <c r="BH6366" s="6"/>
      <c r="BI6366" s="6"/>
      <c r="BJ6366" s="6"/>
      <c r="BK6366" s="6"/>
      <c r="BL6366" s="6"/>
      <c r="BM6366" s="6"/>
      <c r="BN6366" s="6"/>
      <c r="BO6366" s="6"/>
      <c r="BP6366" s="6"/>
      <c r="BQ6366" s="6"/>
      <c r="BR6366" s="6"/>
      <c r="BS6366" s="6"/>
      <c r="BT6366" s="6"/>
      <c r="BU6366" s="6"/>
      <c r="BV6366" s="6"/>
      <c r="BW6366" s="6"/>
      <c r="BX6366" s="6"/>
      <c r="BY6366" s="6"/>
      <c r="BZ6366" s="6"/>
      <c r="CA6366" s="6"/>
      <c r="CB6366" s="6"/>
      <c r="CC6366" s="6"/>
      <c r="CD6366" s="6"/>
      <c r="CE6366" s="6"/>
      <c r="CF6366" s="6"/>
      <c r="CG6366" s="6"/>
      <c r="CH6366" s="6"/>
      <c r="CI6366" s="6"/>
      <c r="CJ6366" s="6"/>
      <c r="CK6366" s="6"/>
      <c r="CL6366" s="6"/>
      <c r="CM6366" s="6"/>
      <c r="CN6366" s="6"/>
      <c r="CO6366" s="6"/>
      <c r="CP6366" s="6"/>
      <c r="CQ6366" s="6"/>
      <c r="CR6366" s="6"/>
      <c r="CS6366" s="6"/>
      <c r="CT6366" s="6"/>
      <c r="CU6366" s="6"/>
      <c r="CV6366" s="6"/>
      <c r="CW6366" s="6"/>
      <c r="CX6366" s="6"/>
      <c r="CY6366" s="6"/>
      <c r="CZ6366" s="6"/>
      <c r="DA6366" s="6"/>
      <c r="DB6366" s="6"/>
      <c r="DC6366" s="6"/>
      <c r="DD6366" s="6"/>
      <c r="DE6366" s="6"/>
      <c r="DF6366" s="6"/>
      <c r="DG6366" s="6"/>
      <c r="DH6366" s="6"/>
      <c r="DI6366" s="6"/>
      <c r="DJ6366" s="6"/>
    </row>
    <row r="6367" spans="15:114" ht="15" customHeight="1" x14ac:dyDescent="0.15"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  <c r="BB6367" s="6"/>
      <c r="BC6367" s="6"/>
      <c r="BD6367" s="6"/>
      <c r="BE6367" s="6"/>
      <c r="BF6367" s="6"/>
      <c r="BG6367" s="6"/>
      <c r="BH6367" s="6"/>
      <c r="BI6367" s="6"/>
      <c r="BJ6367" s="6"/>
      <c r="BK6367" s="6"/>
      <c r="BL6367" s="6"/>
      <c r="BM6367" s="6"/>
      <c r="BN6367" s="6"/>
      <c r="BO6367" s="6"/>
      <c r="BP6367" s="6"/>
      <c r="BQ6367" s="6"/>
      <c r="BR6367" s="6"/>
      <c r="BS6367" s="6"/>
      <c r="BT6367" s="6"/>
      <c r="BU6367" s="6"/>
      <c r="BV6367" s="6"/>
      <c r="BW6367" s="6"/>
      <c r="BX6367" s="6"/>
      <c r="BY6367" s="6"/>
      <c r="BZ6367" s="6"/>
      <c r="CA6367" s="6"/>
      <c r="CB6367" s="6"/>
      <c r="CC6367" s="6"/>
      <c r="CD6367" s="6"/>
      <c r="CE6367" s="6"/>
      <c r="CF6367" s="6"/>
      <c r="CG6367" s="6"/>
      <c r="CH6367" s="6"/>
      <c r="CI6367" s="6"/>
      <c r="CJ6367" s="6"/>
      <c r="CK6367" s="6"/>
      <c r="CL6367" s="6"/>
      <c r="CM6367" s="6"/>
      <c r="CN6367" s="6"/>
      <c r="CO6367" s="6"/>
      <c r="CP6367" s="6"/>
      <c r="CQ6367" s="6"/>
      <c r="CR6367" s="6"/>
      <c r="CS6367" s="6"/>
      <c r="CT6367" s="6"/>
      <c r="CU6367" s="6"/>
      <c r="CV6367" s="6"/>
      <c r="CW6367" s="6"/>
      <c r="CX6367" s="6"/>
      <c r="CY6367" s="6"/>
      <c r="CZ6367" s="6"/>
      <c r="DA6367" s="6"/>
      <c r="DB6367" s="6"/>
      <c r="DC6367" s="6"/>
      <c r="DD6367" s="6"/>
      <c r="DE6367" s="6"/>
      <c r="DF6367" s="6"/>
      <c r="DG6367" s="6"/>
      <c r="DH6367" s="6"/>
      <c r="DI6367" s="6"/>
      <c r="DJ6367" s="6"/>
    </row>
    <row r="6368" spans="15:114" ht="15" customHeight="1" x14ac:dyDescent="0.15"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6"/>
      <c r="BD6368" s="6"/>
      <c r="BE6368" s="6"/>
      <c r="BF6368" s="6"/>
      <c r="BG6368" s="6"/>
      <c r="BH6368" s="6"/>
      <c r="BI6368" s="6"/>
      <c r="BJ6368" s="6"/>
      <c r="BK6368" s="6"/>
      <c r="BL6368" s="6"/>
      <c r="BM6368" s="6"/>
      <c r="BN6368" s="6"/>
      <c r="BO6368" s="6"/>
      <c r="BP6368" s="6"/>
      <c r="BQ6368" s="6"/>
      <c r="BR6368" s="6"/>
      <c r="BS6368" s="6"/>
      <c r="BT6368" s="6"/>
      <c r="BU6368" s="6"/>
      <c r="BV6368" s="6"/>
      <c r="BW6368" s="6"/>
      <c r="BX6368" s="6"/>
      <c r="BY6368" s="6"/>
      <c r="BZ6368" s="6"/>
      <c r="CA6368" s="6"/>
      <c r="CB6368" s="6"/>
      <c r="CC6368" s="6"/>
      <c r="CD6368" s="6"/>
      <c r="CE6368" s="6"/>
      <c r="CF6368" s="6"/>
      <c r="CG6368" s="6"/>
      <c r="CH6368" s="6"/>
      <c r="CI6368" s="6"/>
      <c r="CJ6368" s="6"/>
      <c r="CK6368" s="6"/>
      <c r="CL6368" s="6"/>
      <c r="CM6368" s="6"/>
      <c r="CN6368" s="6"/>
      <c r="CO6368" s="6"/>
      <c r="CP6368" s="6"/>
      <c r="CQ6368" s="6"/>
      <c r="CR6368" s="6"/>
      <c r="CS6368" s="6"/>
      <c r="CT6368" s="6"/>
      <c r="CU6368" s="6"/>
      <c r="CV6368" s="6"/>
      <c r="CW6368" s="6"/>
      <c r="CX6368" s="6"/>
      <c r="CY6368" s="6"/>
      <c r="CZ6368" s="6"/>
      <c r="DA6368" s="6"/>
      <c r="DB6368" s="6"/>
      <c r="DC6368" s="6"/>
      <c r="DD6368" s="6"/>
      <c r="DE6368" s="6"/>
      <c r="DF6368" s="6"/>
      <c r="DG6368" s="6"/>
      <c r="DH6368" s="6"/>
      <c r="DI6368" s="6"/>
      <c r="DJ6368" s="6"/>
    </row>
    <row r="6369" spans="15:114" ht="15" customHeight="1" x14ac:dyDescent="0.15"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6"/>
      <c r="BD6369" s="6"/>
      <c r="BE6369" s="6"/>
      <c r="BF6369" s="6"/>
      <c r="BG6369" s="6"/>
      <c r="BH6369" s="6"/>
      <c r="BI6369" s="6"/>
      <c r="BJ6369" s="6"/>
      <c r="BK6369" s="6"/>
      <c r="BL6369" s="6"/>
      <c r="BM6369" s="6"/>
      <c r="BN6369" s="6"/>
      <c r="BO6369" s="6"/>
      <c r="BP6369" s="6"/>
      <c r="BQ6369" s="6"/>
      <c r="BR6369" s="6"/>
      <c r="BS6369" s="6"/>
      <c r="BT6369" s="6"/>
      <c r="BU6369" s="6"/>
      <c r="BV6369" s="6"/>
      <c r="BW6369" s="6"/>
      <c r="BX6369" s="6"/>
      <c r="BY6369" s="6"/>
      <c r="BZ6369" s="6"/>
      <c r="CA6369" s="6"/>
      <c r="CB6369" s="6"/>
      <c r="CC6369" s="6"/>
      <c r="CD6369" s="6"/>
      <c r="CE6369" s="6"/>
      <c r="CF6369" s="6"/>
      <c r="CG6369" s="6"/>
      <c r="CH6369" s="6"/>
      <c r="CI6369" s="6"/>
      <c r="CJ6369" s="6"/>
      <c r="CK6369" s="6"/>
      <c r="CL6369" s="6"/>
      <c r="CM6369" s="6"/>
      <c r="CN6369" s="6"/>
      <c r="CO6369" s="6"/>
      <c r="CP6369" s="6"/>
      <c r="CQ6369" s="6"/>
      <c r="CR6369" s="6"/>
      <c r="CS6369" s="6"/>
      <c r="CT6369" s="6"/>
      <c r="CU6369" s="6"/>
      <c r="CV6369" s="6"/>
      <c r="CW6369" s="6"/>
      <c r="CX6369" s="6"/>
      <c r="CY6369" s="6"/>
      <c r="CZ6369" s="6"/>
      <c r="DA6369" s="6"/>
      <c r="DB6369" s="6"/>
      <c r="DC6369" s="6"/>
      <c r="DD6369" s="6"/>
      <c r="DE6369" s="6"/>
      <c r="DF6369" s="6"/>
      <c r="DG6369" s="6"/>
      <c r="DH6369" s="6"/>
      <c r="DI6369" s="6"/>
      <c r="DJ6369" s="6"/>
    </row>
    <row r="6370" spans="15:114" ht="15" customHeight="1" x14ac:dyDescent="0.15"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6"/>
      <c r="BC6370" s="6"/>
      <c r="BD6370" s="6"/>
      <c r="BE6370" s="6"/>
      <c r="BF6370" s="6"/>
      <c r="BG6370" s="6"/>
      <c r="BH6370" s="6"/>
      <c r="BI6370" s="6"/>
      <c r="BJ6370" s="6"/>
      <c r="BK6370" s="6"/>
      <c r="BL6370" s="6"/>
      <c r="BM6370" s="6"/>
      <c r="BN6370" s="6"/>
      <c r="BO6370" s="6"/>
      <c r="BP6370" s="6"/>
      <c r="BQ6370" s="6"/>
      <c r="BR6370" s="6"/>
      <c r="BS6370" s="6"/>
      <c r="BT6370" s="6"/>
      <c r="BU6370" s="6"/>
      <c r="BV6370" s="6"/>
      <c r="BW6370" s="6"/>
      <c r="BX6370" s="6"/>
      <c r="BY6370" s="6"/>
      <c r="BZ6370" s="6"/>
      <c r="CA6370" s="6"/>
      <c r="CB6370" s="6"/>
      <c r="CC6370" s="6"/>
      <c r="CD6370" s="6"/>
      <c r="CE6370" s="6"/>
      <c r="CF6370" s="6"/>
      <c r="CG6370" s="6"/>
      <c r="CH6370" s="6"/>
      <c r="CI6370" s="6"/>
      <c r="CJ6370" s="6"/>
      <c r="CK6370" s="6"/>
      <c r="CL6370" s="6"/>
      <c r="CM6370" s="6"/>
      <c r="CN6370" s="6"/>
      <c r="CO6370" s="6"/>
      <c r="CP6370" s="6"/>
      <c r="CQ6370" s="6"/>
      <c r="CR6370" s="6"/>
      <c r="CS6370" s="6"/>
      <c r="CT6370" s="6"/>
      <c r="CU6370" s="6"/>
      <c r="CV6370" s="6"/>
      <c r="CW6370" s="6"/>
      <c r="CX6370" s="6"/>
      <c r="CY6370" s="6"/>
      <c r="CZ6370" s="6"/>
      <c r="DA6370" s="6"/>
      <c r="DB6370" s="6"/>
      <c r="DC6370" s="6"/>
      <c r="DD6370" s="6"/>
      <c r="DE6370" s="6"/>
      <c r="DF6370" s="6"/>
      <c r="DG6370" s="6"/>
      <c r="DH6370" s="6"/>
      <c r="DI6370" s="6"/>
      <c r="DJ6370" s="6"/>
    </row>
    <row r="6371" spans="15:114" ht="15" customHeight="1" x14ac:dyDescent="0.15"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6"/>
      <c r="BC6371" s="6"/>
      <c r="BD6371" s="6"/>
      <c r="BE6371" s="6"/>
      <c r="BF6371" s="6"/>
      <c r="BG6371" s="6"/>
      <c r="BH6371" s="6"/>
      <c r="BI6371" s="6"/>
      <c r="BJ6371" s="6"/>
      <c r="BK6371" s="6"/>
      <c r="BL6371" s="6"/>
      <c r="BM6371" s="6"/>
      <c r="BN6371" s="6"/>
      <c r="BO6371" s="6"/>
      <c r="BP6371" s="6"/>
      <c r="BQ6371" s="6"/>
      <c r="BR6371" s="6"/>
      <c r="BS6371" s="6"/>
      <c r="BT6371" s="6"/>
      <c r="BU6371" s="6"/>
      <c r="BV6371" s="6"/>
      <c r="BW6371" s="6"/>
      <c r="BX6371" s="6"/>
      <c r="BY6371" s="6"/>
      <c r="BZ6371" s="6"/>
      <c r="CA6371" s="6"/>
      <c r="CB6371" s="6"/>
      <c r="CC6371" s="6"/>
      <c r="CD6371" s="6"/>
      <c r="CE6371" s="6"/>
      <c r="CF6371" s="6"/>
      <c r="CG6371" s="6"/>
      <c r="CH6371" s="6"/>
      <c r="CI6371" s="6"/>
      <c r="CJ6371" s="6"/>
      <c r="CK6371" s="6"/>
      <c r="CL6371" s="6"/>
      <c r="CM6371" s="6"/>
      <c r="CN6371" s="6"/>
      <c r="CO6371" s="6"/>
      <c r="CP6371" s="6"/>
      <c r="CQ6371" s="6"/>
      <c r="CR6371" s="6"/>
      <c r="CS6371" s="6"/>
      <c r="CT6371" s="6"/>
      <c r="CU6371" s="6"/>
      <c r="CV6371" s="6"/>
      <c r="CW6371" s="6"/>
      <c r="CX6371" s="6"/>
      <c r="CY6371" s="6"/>
      <c r="CZ6371" s="6"/>
      <c r="DA6371" s="6"/>
      <c r="DB6371" s="6"/>
      <c r="DC6371" s="6"/>
      <c r="DD6371" s="6"/>
      <c r="DE6371" s="6"/>
      <c r="DF6371" s="6"/>
      <c r="DG6371" s="6"/>
      <c r="DH6371" s="6"/>
      <c r="DI6371" s="6"/>
      <c r="DJ6371" s="6"/>
    </row>
    <row r="6372" spans="15:114" ht="15" customHeight="1" x14ac:dyDescent="0.15"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  <c r="BB6372" s="6"/>
      <c r="BC6372" s="6"/>
      <c r="BD6372" s="6"/>
      <c r="BE6372" s="6"/>
      <c r="BF6372" s="6"/>
      <c r="BG6372" s="6"/>
      <c r="BH6372" s="6"/>
      <c r="BI6372" s="6"/>
      <c r="BJ6372" s="6"/>
      <c r="BK6372" s="6"/>
      <c r="BL6372" s="6"/>
      <c r="BM6372" s="6"/>
      <c r="BN6372" s="6"/>
      <c r="BO6372" s="6"/>
      <c r="BP6372" s="6"/>
      <c r="BQ6372" s="6"/>
      <c r="BR6372" s="6"/>
      <c r="BS6372" s="6"/>
      <c r="BT6372" s="6"/>
      <c r="BU6372" s="6"/>
      <c r="BV6372" s="6"/>
      <c r="BW6372" s="6"/>
      <c r="BX6372" s="6"/>
      <c r="BY6372" s="6"/>
      <c r="BZ6372" s="6"/>
      <c r="CA6372" s="6"/>
      <c r="CB6372" s="6"/>
      <c r="CC6372" s="6"/>
      <c r="CD6372" s="6"/>
      <c r="CE6372" s="6"/>
      <c r="CF6372" s="6"/>
      <c r="CG6372" s="6"/>
      <c r="CH6372" s="6"/>
      <c r="CI6372" s="6"/>
      <c r="CJ6372" s="6"/>
      <c r="CK6372" s="6"/>
      <c r="CL6372" s="6"/>
      <c r="CM6372" s="6"/>
      <c r="CN6372" s="6"/>
      <c r="CO6372" s="6"/>
      <c r="CP6372" s="6"/>
      <c r="CQ6372" s="6"/>
      <c r="CR6372" s="6"/>
      <c r="CS6372" s="6"/>
      <c r="CT6372" s="6"/>
      <c r="CU6372" s="6"/>
      <c r="CV6372" s="6"/>
      <c r="CW6372" s="6"/>
      <c r="CX6372" s="6"/>
      <c r="CY6372" s="6"/>
      <c r="CZ6372" s="6"/>
      <c r="DA6372" s="6"/>
      <c r="DB6372" s="6"/>
      <c r="DC6372" s="6"/>
      <c r="DD6372" s="6"/>
      <c r="DE6372" s="6"/>
      <c r="DF6372" s="6"/>
      <c r="DG6372" s="6"/>
      <c r="DH6372" s="6"/>
      <c r="DI6372" s="6"/>
      <c r="DJ6372" s="6"/>
    </row>
    <row r="6373" spans="15:114" ht="15" customHeight="1" x14ac:dyDescent="0.15"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6"/>
      <c r="BC6373" s="6"/>
      <c r="BD6373" s="6"/>
      <c r="BE6373" s="6"/>
      <c r="BF6373" s="6"/>
      <c r="BG6373" s="6"/>
      <c r="BH6373" s="6"/>
      <c r="BI6373" s="6"/>
      <c r="BJ6373" s="6"/>
      <c r="BK6373" s="6"/>
      <c r="BL6373" s="6"/>
      <c r="BM6373" s="6"/>
      <c r="BN6373" s="6"/>
      <c r="BO6373" s="6"/>
      <c r="BP6373" s="6"/>
      <c r="BQ6373" s="6"/>
      <c r="BR6373" s="6"/>
      <c r="BS6373" s="6"/>
      <c r="BT6373" s="6"/>
      <c r="BU6373" s="6"/>
      <c r="BV6373" s="6"/>
      <c r="BW6373" s="6"/>
      <c r="BX6373" s="6"/>
      <c r="BY6373" s="6"/>
      <c r="BZ6373" s="6"/>
      <c r="CA6373" s="6"/>
      <c r="CB6373" s="6"/>
      <c r="CC6373" s="6"/>
      <c r="CD6373" s="6"/>
      <c r="CE6373" s="6"/>
      <c r="CF6373" s="6"/>
      <c r="CG6373" s="6"/>
      <c r="CH6373" s="6"/>
      <c r="CI6373" s="6"/>
      <c r="CJ6373" s="6"/>
      <c r="CK6373" s="6"/>
      <c r="CL6373" s="6"/>
      <c r="CM6373" s="6"/>
      <c r="CN6373" s="6"/>
      <c r="CO6373" s="6"/>
      <c r="CP6373" s="6"/>
      <c r="CQ6373" s="6"/>
      <c r="CR6373" s="6"/>
      <c r="CS6373" s="6"/>
      <c r="CT6373" s="6"/>
      <c r="CU6373" s="6"/>
      <c r="CV6373" s="6"/>
      <c r="CW6373" s="6"/>
      <c r="CX6373" s="6"/>
      <c r="CY6373" s="6"/>
      <c r="CZ6373" s="6"/>
      <c r="DA6373" s="6"/>
      <c r="DB6373" s="6"/>
      <c r="DC6373" s="6"/>
      <c r="DD6373" s="6"/>
      <c r="DE6373" s="6"/>
      <c r="DF6373" s="6"/>
      <c r="DG6373" s="6"/>
      <c r="DH6373" s="6"/>
      <c r="DI6373" s="6"/>
      <c r="DJ6373" s="6"/>
    </row>
    <row r="6374" spans="15:114" ht="15" customHeight="1" x14ac:dyDescent="0.15"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  <c r="BB6374" s="6"/>
      <c r="BC6374" s="6"/>
      <c r="BD6374" s="6"/>
      <c r="BE6374" s="6"/>
      <c r="BF6374" s="6"/>
      <c r="BG6374" s="6"/>
      <c r="BH6374" s="6"/>
      <c r="BI6374" s="6"/>
      <c r="BJ6374" s="6"/>
      <c r="BK6374" s="6"/>
      <c r="BL6374" s="6"/>
      <c r="BM6374" s="6"/>
      <c r="BN6374" s="6"/>
      <c r="BO6374" s="6"/>
      <c r="BP6374" s="6"/>
      <c r="BQ6374" s="6"/>
      <c r="BR6374" s="6"/>
      <c r="BS6374" s="6"/>
      <c r="BT6374" s="6"/>
      <c r="BU6374" s="6"/>
      <c r="BV6374" s="6"/>
      <c r="BW6374" s="6"/>
      <c r="BX6374" s="6"/>
      <c r="BY6374" s="6"/>
      <c r="BZ6374" s="6"/>
      <c r="CA6374" s="6"/>
      <c r="CB6374" s="6"/>
      <c r="CC6374" s="6"/>
      <c r="CD6374" s="6"/>
      <c r="CE6374" s="6"/>
      <c r="CF6374" s="6"/>
      <c r="CG6374" s="6"/>
      <c r="CH6374" s="6"/>
      <c r="CI6374" s="6"/>
      <c r="CJ6374" s="6"/>
      <c r="CK6374" s="6"/>
      <c r="CL6374" s="6"/>
      <c r="CM6374" s="6"/>
      <c r="CN6374" s="6"/>
      <c r="CO6374" s="6"/>
      <c r="CP6374" s="6"/>
      <c r="CQ6374" s="6"/>
      <c r="CR6374" s="6"/>
      <c r="CS6374" s="6"/>
      <c r="CT6374" s="6"/>
      <c r="CU6374" s="6"/>
      <c r="CV6374" s="6"/>
      <c r="CW6374" s="6"/>
      <c r="CX6374" s="6"/>
      <c r="CY6374" s="6"/>
      <c r="CZ6374" s="6"/>
      <c r="DA6374" s="6"/>
      <c r="DB6374" s="6"/>
      <c r="DC6374" s="6"/>
      <c r="DD6374" s="6"/>
      <c r="DE6374" s="6"/>
      <c r="DF6374" s="6"/>
      <c r="DG6374" s="6"/>
      <c r="DH6374" s="6"/>
      <c r="DI6374" s="6"/>
      <c r="DJ6374" s="6"/>
    </row>
    <row r="6375" spans="15:114" ht="15" customHeight="1" x14ac:dyDescent="0.15"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6"/>
      <c r="BC6375" s="6"/>
      <c r="BD6375" s="6"/>
      <c r="BE6375" s="6"/>
      <c r="BF6375" s="6"/>
      <c r="BG6375" s="6"/>
      <c r="BH6375" s="6"/>
      <c r="BI6375" s="6"/>
      <c r="BJ6375" s="6"/>
      <c r="BK6375" s="6"/>
      <c r="BL6375" s="6"/>
      <c r="BM6375" s="6"/>
      <c r="BN6375" s="6"/>
      <c r="BO6375" s="6"/>
      <c r="BP6375" s="6"/>
      <c r="BQ6375" s="6"/>
      <c r="BR6375" s="6"/>
      <c r="BS6375" s="6"/>
      <c r="BT6375" s="6"/>
      <c r="BU6375" s="6"/>
      <c r="BV6375" s="6"/>
      <c r="BW6375" s="6"/>
      <c r="BX6375" s="6"/>
      <c r="BY6375" s="6"/>
      <c r="BZ6375" s="6"/>
      <c r="CA6375" s="6"/>
      <c r="CB6375" s="6"/>
      <c r="CC6375" s="6"/>
      <c r="CD6375" s="6"/>
      <c r="CE6375" s="6"/>
      <c r="CF6375" s="6"/>
      <c r="CG6375" s="6"/>
      <c r="CH6375" s="6"/>
      <c r="CI6375" s="6"/>
      <c r="CJ6375" s="6"/>
      <c r="CK6375" s="6"/>
      <c r="CL6375" s="6"/>
      <c r="CM6375" s="6"/>
      <c r="CN6375" s="6"/>
      <c r="CO6375" s="6"/>
      <c r="CP6375" s="6"/>
      <c r="CQ6375" s="6"/>
      <c r="CR6375" s="6"/>
      <c r="CS6375" s="6"/>
      <c r="CT6375" s="6"/>
      <c r="CU6375" s="6"/>
      <c r="CV6375" s="6"/>
      <c r="CW6375" s="6"/>
      <c r="CX6375" s="6"/>
      <c r="CY6375" s="6"/>
      <c r="CZ6375" s="6"/>
      <c r="DA6375" s="6"/>
      <c r="DB6375" s="6"/>
      <c r="DC6375" s="6"/>
      <c r="DD6375" s="6"/>
      <c r="DE6375" s="6"/>
      <c r="DF6375" s="6"/>
      <c r="DG6375" s="6"/>
      <c r="DH6375" s="6"/>
      <c r="DI6375" s="6"/>
      <c r="DJ6375" s="6"/>
    </row>
    <row r="6376" spans="15:114" ht="15" customHeight="1" x14ac:dyDescent="0.15"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6"/>
      <c r="BC6376" s="6"/>
      <c r="BD6376" s="6"/>
      <c r="BE6376" s="6"/>
      <c r="BF6376" s="6"/>
      <c r="BG6376" s="6"/>
      <c r="BH6376" s="6"/>
      <c r="BI6376" s="6"/>
      <c r="BJ6376" s="6"/>
      <c r="BK6376" s="6"/>
      <c r="BL6376" s="6"/>
      <c r="BM6376" s="6"/>
      <c r="BN6376" s="6"/>
      <c r="BO6376" s="6"/>
      <c r="BP6376" s="6"/>
      <c r="BQ6376" s="6"/>
      <c r="BR6376" s="6"/>
      <c r="BS6376" s="6"/>
      <c r="BT6376" s="6"/>
      <c r="BU6376" s="6"/>
      <c r="BV6376" s="6"/>
      <c r="BW6376" s="6"/>
      <c r="BX6376" s="6"/>
      <c r="BY6376" s="6"/>
      <c r="BZ6376" s="6"/>
      <c r="CA6376" s="6"/>
      <c r="CB6376" s="6"/>
      <c r="CC6376" s="6"/>
      <c r="CD6376" s="6"/>
      <c r="CE6376" s="6"/>
      <c r="CF6376" s="6"/>
      <c r="CG6376" s="6"/>
      <c r="CH6376" s="6"/>
      <c r="CI6376" s="6"/>
      <c r="CJ6376" s="6"/>
      <c r="CK6376" s="6"/>
      <c r="CL6376" s="6"/>
      <c r="CM6376" s="6"/>
      <c r="CN6376" s="6"/>
      <c r="CO6376" s="6"/>
      <c r="CP6376" s="6"/>
      <c r="CQ6376" s="6"/>
      <c r="CR6376" s="6"/>
      <c r="CS6376" s="6"/>
      <c r="CT6376" s="6"/>
      <c r="CU6376" s="6"/>
      <c r="CV6376" s="6"/>
      <c r="CW6376" s="6"/>
      <c r="CX6376" s="6"/>
      <c r="CY6376" s="6"/>
      <c r="CZ6376" s="6"/>
      <c r="DA6376" s="6"/>
      <c r="DB6376" s="6"/>
      <c r="DC6376" s="6"/>
      <c r="DD6376" s="6"/>
      <c r="DE6376" s="6"/>
      <c r="DF6376" s="6"/>
      <c r="DG6376" s="6"/>
      <c r="DH6376" s="6"/>
      <c r="DI6376" s="6"/>
      <c r="DJ6376" s="6"/>
    </row>
    <row r="6377" spans="15:114" ht="15" customHeight="1" x14ac:dyDescent="0.15"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6"/>
      <c r="BC6377" s="6"/>
      <c r="BD6377" s="6"/>
      <c r="BE6377" s="6"/>
      <c r="BF6377" s="6"/>
      <c r="BG6377" s="6"/>
      <c r="BH6377" s="6"/>
      <c r="BI6377" s="6"/>
      <c r="BJ6377" s="6"/>
      <c r="BK6377" s="6"/>
      <c r="BL6377" s="6"/>
      <c r="BM6377" s="6"/>
      <c r="BN6377" s="6"/>
      <c r="BO6377" s="6"/>
      <c r="BP6377" s="6"/>
      <c r="BQ6377" s="6"/>
      <c r="BR6377" s="6"/>
      <c r="BS6377" s="6"/>
      <c r="BT6377" s="6"/>
      <c r="BU6377" s="6"/>
      <c r="BV6377" s="6"/>
      <c r="BW6377" s="6"/>
      <c r="BX6377" s="6"/>
      <c r="BY6377" s="6"/>
      <c r="BZ6377" s="6"/>
      <c r="CA6377" s="6"/>
      <c r="CB6377" s="6"/>
      <c r="CC6377" s="6"/>
      <c r="CD6377" s="6"/>
      <c r="CE6377" s="6"/>
      <c r="CF6377" s="6"/>
      <c r="CG6377" s="6"/>
      <c r="CH6377" s="6"/>
      <c r="CI6377" s="6"/>
      <c r="CJ6377" s="6"/>
      <c r="CK6377" s="6"/>
      <c r="CL6377" s="6"/>
      <c r="CM6377" s="6"/>
      <c r="CN6377" s="6"/>
      <c r="CO6377" s="6"/>
      <c r="CP6377" s="6"/>
      <c r="CQ6377" s="6"/>
      <c r="CR6377" s="6"/>
      <c r="CS6377" s="6"/>
      <c r="CT6377" s="6"/>
      <c r="CU6377" s="6"/>
      <c r="CV6377" s="6"/>
      <c r="CW6377" s="6"/>
      <c r="CX6377" s="6"/>
      <c r="CY6377" s="6"/>
      <c r="CZ6377" s="6"/>
      <c r="DA6377" s="6"/>
      <c r="DB6377" s="6"/>
      <c r="DC6377" s="6"/>
      <c r="DD6377" s="6"/>
      <c r="DE6377" s="6"/>
      <c r="DF6377" s="6"/>
      <c r="DG6377" s="6"/>
      <c r="DH6377" s="6"/>
      <c r="DI6377" s="6"/>
      <c r="DJ6377" s="6"/>
    </row>
    <row r="6378" spans="15:114" ht="15" customHeight="1" x14ac:dyDescent="0.15"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  <c r="BB6378" s="6"/>
      <c r="BC6378" s="6"/>
      <c r="BD6378" s="6"/>
      <c r="BE6378" s="6"/>
      <c r="BF6378" s="6"/>
      <c r="BG6378" s="6"/>
      <c r="BH6378" s="6"/>
      <c r="BI6378" s="6"/>
      <c r="BJ6378" s="6"/>
      <c r="BK6378" s="6"/>
      <c r="BL6378" s="6"/>
      <c r="BM6378" s="6"/>
      <c r="BN6378" s="6"/>
      <c r="BO6378" s="6"/>
      <c r="BP6378" s="6"/>
      <c r="BQ6378" s="6"/>
      <c r="BR6378" s="6"/>
      <c r="BS6378" s="6"/>
      <c r="BT6378" s="6"/>
      <c r="BU6378" s="6"/>
      <c r="BV6378" s="6"/>
      <c r="BW6378" s="6"/>
      <c r="BX6378" s="6"/>
      <c r="BY6378" s="6"/>
      <c r="BZ6378" s="6"/>
      <c r="CA6378" s="6"/>
      <c r="CB6378" s="6"/>
      <c r="CC6378" s="6"/>
      <c r="CD6378" s="6"/>
      <c r="CE6378" s="6"/>
      <c r="CF6378" s="6"/>
      <c r="CG6378" s="6"/>
      <c r="CH6378" s="6"/>
      <c r="CI6378" s="6"/>
      <c r="CJ6378" s="6"/>
      <c r="CK6378" s="6"/>
      <c r="CL6378" s="6"/>
      <c r="CM6378" s="6"/>
      <c r="CN6378" s="6"/>
      <c r="CO6378" s="6"/>
      <c r="CP6378" s="6"/>
      <c r="CQ6378" s="6"/>
      <c r="CR6378" s="6"/>
      <c r="CS6378" s="6"/>
      <c r="CT6378" s="6"/>
      <c r="CU6378" s="6"/>
      <c r="CV6378" s="6"/>
      <c r="CW6378" s="6"/>
      <c r="CX6378" s="6"/>
      <c r="CY6378" s="6"/>
      <c r="CZ6378" s="6"/>
      <c r="DA6378" s="6"/>
      <c r="DB6378" s="6"/>
      <c r="DC6378" s="6"/>
      <c r="DD6378" s="6"/>
      <c r="DE6378" s="6"/>
      <c r="DF6378" s="6"/>
      <c r="DG6378" s="6"/>
      <c r="DH6378" s="6"/>
      <c r="DI6378" s="6"/>
      <c r="DJ6378" s="6"/>
    </row>
    <row r="6379" spans="15:114" ht="15" customHeight="1" x14ac:dyDescent="0.15"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  <c r="BB6379" s="6"/>
      <c r="BC6379" s="6"/>
      <c r="BD6379" s="6"/>
      <c r="BE6379" s="6"/>
      <c r="BF6379" s="6"/>
      <c r="BG6379" s="6"/>
      <c r="BH6379" s="6"/>
      <c r="BI6379" s="6"/>
      <c r="BJ6379" s="6"/>
      <c r="BK6379" s="6"/>
      <c r="BL6379" s="6"/>
      <c r="BM6379" s="6"/>
      <c r="BN6379" s="6"/>
      <c r="BO6379" s="6"/>
      <c r="BP6379" s="6"/>
      <c r="BQ6379" s="6"/>
      <c r="BR6379" s="6"/>
      <c r="BS6379" s="6"/>
      <c r="BT6379" s="6"/>
      <c r="BU6379" s="6"/>
      <c r="BV6379" s="6"/>
      <c r="BW6379" s="6"/>
      <c r="BX6379" s="6"/>
      <c r="BY6379" s="6"/>
      <c r="BZ6379" s="6"/>
      <c r="CA6379" s="6"/>
      <c r="CB6379" s="6"/>
      <c r="CC6379" s="6"/>
      <c r="CD6379" s="6"/>
      <c r="CE6379" s="6"/>
      <c r="CF6379" s="6"/>
      <c r="CG6379" s="6"/>
      <c r="CH6379" s="6"/>
      <c r="CI6379" s="6"/>
      <c r="CJ6379" s="6"/>
      <c r="CK6379" s="6"/>
      <c r="CL6379" s="6"/>
      <c r="CM6379" s="6"/>
      <c r="CN6379" s="6"/>
      <c r="CO6379" s="6"/>
      <c r="CP6379" s="6"/>
      <c r="CQ6379" s="6"/>
      <c r="CR6379" s="6"/>
      <c r="CS6379" s="6"/>
      <c r="CT6379" s="6"/>
      <c r="CU6379" s="6"/>
      <c r="CV6379" s="6"/>
      <c r="CW6379" s="6"/>
      <c r="CX6379" s="6"/>
      <c r="CY6379" s="6"/>
      <c r="CZ6379" s="6"/>
      <c r="DA6379" s="6"/>
      <c r="DB6379" s="6"/>
      <c r="DC6379" s="6"/>
      <c r="DD6379" s="6"/>
      <c r="DE6379" s="6"/>
      <c r="DF6379" s="6"/>
      <c r="DG6379" s="6"/>
      <c r="DH6379" s="6"/>
      <c r="DI6379" s="6"/>
      <c r="DJ6379" s="6"/>
    </row>
    <row r="6380" spans="15:114" ht="15" customHeight="1" x14ac:dyDescent="0.15"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  <c r="BB6380" s="6"/>
      <c r="BC6380" s="6"/>
      <c r="BD6380" s="6"/>
      <c r="BE6380" s="6"/>
      <c r="BF6380" s="6"/>
      <c r="BG6380" s="6"/>
      <c r="BH6380" s="6"/>
      <c r="BI6380" s="6"/>
      <c r="BJ6380" s="6"/>
      <c r="BK6380" s="6"/>
      <c r="BL6380" s="6"/>
      <c r="BM6380" s="6"/>
      <c r="BN6380" s="6"/>
      <c r="BO6380" s="6"/>
      <c r="BP6380" s="6"/>
      <c r="BQ6380" s="6"/>
      <c r="BR6380" s="6"/>
      <c r="BS6380" s="6"/>
      <c r="BT6380" s="6"/>
      <c r="BU6380" s="6"/>
      <c r="BV6380" s="6"/>
      <c r="BW6380" s="6"/>
      <c r="BX6380" s="6"/>
      <c r="BY6380" s="6"/>
      <c r="BZ6380" s="6"/>
      <c r="CA6380" s="6"/>
      <c r="CB6380" s="6"/>
      <c r="CC6380" s="6"/>
      <c r="CD6380" s="6"/>
      <c r="CE6380" s="6"/>
      <c r="CF6380" s="6"/>
      <c r="CG6380" s="6"/>
      <c r="CH6380" s="6"/>
      <c r="CI6380" s="6"/>
      <c r="CJ6380" s="6"/>
      <c r="CK6380" s="6"/>
      <c r="CL6380" s="6"/>
      <c r="CM6380" s="6"/>
      <c r="CN6380" s="6"/>
      <c r="CO6380" s="6"/>
      <c r="CP6380" s="6"/>
      <c r="CQ6380" s="6"/>
      <c r="CR6380" s="6"/>
      <c r="CS6380" s="6"/>
      <c r="CT6380" s="6"/>
      <c r="CU6380" s="6"/>
      <c r="CV6380" s="6"/>
      <c r="CW6380" s="6"/>
      <c r="CX6380" s="6"/>
      <c r="CY6380" s="6"/>
      <c r="CZ6380" s="6"/>
      <c r="DA6380" s="6"/>
      <c r="DB6380" s="6"/>
      <c r="DC6380" s="6"/>
      <c r="DD6380" s="6"/>
      <c r="DE6380" s="6"/>
      <c r="DF6380" s="6"/>
      <c r="DG6380" s="6"/>
      <c r="DH6380" s="6"/>
      <c r="DI6380" s="6"/>
      <c r="DJ6380" s="6"/>
    </row>
    <row r="6381" spans="15:114" ht="15" customHeight="1" x14ac:dyDescent="0.15"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  <c r="BB6381" s="6"/>
      <c r="BC6381" s="6"/>
      <c r="BD6381" s="6"/>
      <c r="BE6381" s="6"/>
      <c r="BF6381" s="6"/>
      <c r="BG6381" s="6"/>
      <c r="BH6381" s="6"/>
      <c r="BI6381" s="6"/>
      <c r="BJ6381" s="6"/>
      <c r="BK6381" s="6"/>
      <c r="BL6381" s="6"/>
      <c r="BM6381" s="6"/>
      <c r="BN6381" s="6"/>
      <c r="BO6381" s="6"/>
      <c r="BP6381" s="6"/>
      <c r="BQ6381" s="6"/>
      <c r="BR6381" s="6"/>
      <c r="BS6381" s="6"/>
      <c r="BT6381" s="6"/>
      <c r="BU6381" s="6"/>
      <c r="BV6381" s="6"/>
      <c r="BW6381" s="6"/>
      <c r="BX6381" s="6"/>
      <c r="BY6381" s="6"/>
      <c r="BZ6381" s="6"/>
      <c r="CA6381" s="6"/>
      <c r="CB6381" s="6"/>
      <c r="CC6381" s="6"/>
      <c r="CD6381" s="6"/>
      <c r="CE6381" s="6"/>
      <c r="CF6381" s="6"/>
      <c r="CG6381" s="6"/>
      <c r="CH6381" s="6"/>
      <c r="CI6381" s="6"/>
      <c r="CJ6381" s="6"/>
      <c r="CK6381" s="6"/>
      <c r="CL6381" s="6"/>
      <c r="CM6381" s="6"/>
      <c r="CN6381" s="6"/>
      <c r="CO6381" s="6"/>
      <c r="CP6381" s="6"/>
      <c r="CQ6381" s="6"/>
      <c r="CR6381" s="6"/>
      <c r="CS6381" s="6"/>
      <c r="CT6381" s="6"/>
      <c r="CU6381" s="6"/>
      <c r="CV6381" s="6"/>
      <c r="CW6381" s="6"/>
      <c r="CX6381" s="6"/>
      <c r="CY6381" s="6"/>
      <c r="CZ6381" s="6"/>
      <c r="DA6381" s="6"/>
      <c r="DB6381" s="6"/>
      <c r="DC6381" s="6"/>
      <c r="DD6381" s="6"/>
      <c r="DE6381" s="6"/>
      <c r="DF6381" s="6"/>
      <c r="DG6381" s="6"/>
      <c r="DH6381" s="6"/>
      <c r="DI6381" s="6"/>
      <c r="DJ6381" s="6"/>
    </row>
    <row r="6382" spans="15:114" ht="15" customHeight="1" x14ac:dyDescent="0.15"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6"/>
      <c r="BC6382" s="6"/>
      <c r="BD6382" s="6"/>
      <c r="BE6382" s="6"/>
      <c r="BF6382" s="6"/>
      <c r="BG6382" s="6"/>
      <c r="BH6382" s="6"/>
      <c r="BI6382" s="6"/>
      <c r="BJ6382" s="6"/>
      <c r="BK6382" s="6"/>
      <c r="BL6382" s="6"/>
      <c r="BM6382" s="6"/>
      <c r="BN6382" s="6"/>
      <c r="BO6382" s="6"/>
      <c r="BP6382" s="6"/>
      <c r="BQ6382" s="6"/>
      <c r="BR6382" s="6"/>
      <c r="BS6382" s="6"/>
      <c r="BT6382" s="6"/>
      <c r="BU6382" s="6"/>
      <c r="BV6382" s="6"/>
      <c r="BW6382" s="6"/>
      <c r="BX6382" s="6"/>
      <c r="BY6382" s="6"/>
      <c r="BZ6382" s="6"/>
      <c r="CA6382" s="6"/>
      <c r="CB6382" s="6"/>
      <c r="CC6382" s="6"/>
      <c r="CD6382" s="6"/>
      <c r="CE6382" s="6"/>
      <c r="CF6382" s="6"/>
      <c r="CG6382" s="6"/>
      <c r="CH6382" s="6"/>
      <c r="CI6382" s="6"/>
      <c r="CJ6382" s="6"/>
      <c r="CK6382" s="6"/>
      <c r="CL6382" s="6"/>
      <c r="CM6382" s="6"/>
      <c r="CN6382" s="6"/>
      <c r="CO6382" s="6"/>
      <c r="CP6382" s="6"/>
      <c r="CQ6382" s="6"/>
      <c r="CR6382" s="6"/>
      <c r="CS6382" s="6"/>
      <c r="CT6382" s="6"/>
      <c r="CU6382" s="6"/>
      <c r="CV6382" s="6"/>
      <c r="CW6382" s="6"/>
      <c r="CX6382" s="6"/>
      <c r="CY6382" s="6"/>
      <c r="CZ6382" s="6"/>
      <c r="DA6382" s="6"/>
      <c r="DB6382" s="6"/>
      <c r="DC6382" s="6"/>
      <c r="DD6382" s="6"/>
      <c r="DE6382" s="6"/>
      <c r="DF6382" s="6"/>
      <c r="DG6382" s="6"/>
      <c r="DH6382" s="6"/>
      <c r="DI6382" s="6"/>
      <c r="DJ6382" s="6"/>
    </row>
    <row r="6383" spans="15:114" ht="15" customHeight="1" x14ac:dyDescent="0.15"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6"/>
      <c r="BC6383" s="6"/>
      <c r="BD6383" s="6"/>
      <c r="BE6383" s="6"/>
      <c r="BF6383" s="6"/>
      <c r="BG6383" s="6"/>
      <c r="BH6383" s="6"/>
      <c r="BI6383" s="6"/>
      <c r="BJ6383" s="6"/>
      <c r="BK6383" s="6"/>
      <c r="BL6383" s="6"/>
      <c r="BM6383" s="6"/>
      <c r="BN6383" s="6"/>
      <c r="BO6383" s="6"/>
      <c r="BP6383" s="6"/>
      <c r="BQ6383" s="6"/>
      <c r="BR6383" s="6"/>
      <c r="BS6383" s="6"/>
      <c r="BT6383" s="6"/>
      <c r="BU6383" s="6"/>
      <c r="BV6383" s="6"/>
      <c r="BW6383" s="6"/>
      <c r="BX6383" s="6"/>
      <c r="BY6383" s="6"/>
      <c r="BZ6383" s="6"/>
      <c r="CA6383" s="6"/>
      <c r="CB6383" s="6"/>
      <c r="CC6383" s="6"/>
      <c r="CD6383" s="6"/>
      <c r="CE6383" s="6"/>
      <c r="CF6383" s="6"/>
      <c r="CG6383" s="6"/>
      <c r="CH6383" s="6"/>
      <c r="CI6383" s="6"/>
      <c r="CJ6383" s="6"/>
      <c r="CK6383" s="6"/>
      <c r="CL6383" s="6"/>
      <c r="CM6383" s="6"/>
      <c r="CN6383" s="6"/>
      <c r="CO6383" s="6"/>
      <c r="CP6383" s="6"/>
      <c r="CQ6383" s="6"/>
      <c r="CR6383" s="6"/>
      <c r="CS6383" s="6"/>
      <c r="CT6383" s="6"/>
      <c r="CU6383" s="6"/>
      <c r="CV6383" s="6"/>
      <c r="CW6383" s="6"/>
      <c r="CX6383" s="6"/>
      <c r="CY6383" s="6"/>
      <c r="CZ6383" s="6"/>
      <c r="DA6383" s="6"/>
      <c r="DB6383" s="6"/>
      <c r="DC6383" s="6"/>
      <c r="DD6383" s="6"/>
      <c r="DE6383" s="6"/>
      <c r="DF6383" s="6"/>
      <c r="DG6383" s="6"/>
      <c r="DH6383" s="6"/>
      <c r="DI6383" s="6"/>
      <c r="DJ6383" s="6"/>
    </row>
    <row r="6384" spans="15:114" ht="15" customHeight="1" x14ac:dyDescent="0.15"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  <c r="BB6384" s="6"/>
      <c r="BC6384" s="6"/>
      <c r="BD6384" s="6"/>
      <c r="BE6384" s="6"/>
      <c r="BF6384" s="6"/>
      <c r="BG6384" s="6"/>
      <c r="BH6384" s="6"/>
      <c r="BI6384" s="6"/>
      <c r="BJ6384" s="6"/>
      <c r="BK6384" s="6"/>
      <c r="BL6384" s="6"/>
      <c r="BM6384" s="6"/>
      <c r="BN6384" s="6"/>
      <c r="BO6384" s="6"/>
      <c r="BP6384" s="6"/>
      <c r="BQ6384" s="6"/>
      <c r="BR6384" s="6"/>
      <c r="BS6384" s="6"/>
      <c r="BT6384" s="6"/>
      <c r="BU6384" s="6"/>
      <c r="BV6384" s="6"/>
      <c r="BW6384" s="6"/>
      <c r="BX6384" s="6"/>
      <c r="BY6384" s="6"/>
      <c r="BZ6384" s="6"/>
      <c r="CA6384" s="6"/>
      <c r="CB6384" s="6"/>
      <c r="CC6384" s="6"/>
      <c r="CD6384" s="6"/>
      <c r="CE6384" s="6"/>
      <c r="CF6384" s="6"/>
      <c r="CG6384" s="6"/>
      <c r="CH6384" s="6"/>
      <c r="CI6384" s="6"/>
      <c r="CJ6384" s="6"/>
      <c r="CK6384" s="6"/>
      <c r="CL6384" s="6"/>
      <c r="CM6384" s="6"/>
      <c r="CN6384" s="6"/>
      <c r="CO6384" s="6"/>
      <c r="CP6384" s="6"/>
      <c r="CQ6384" s="6"/>
      <c r="CR6384" s="6"/>
      <c r="CS6384" s="6"/>
      <c r="CT6384" s="6"/>
      <c r="CU6384" s="6"/>
      <c r="CV6384" s="6"/>
      <c r="CW6384" s="6"/>
      <c r="CX6384" s="6"/>
      <c r="CY6384" s="6"/>
      <c r="CZ6384" s="6"/>
      <c r="DA6384" s="6"/>
      <c r="DB6384" s="6"/>
      <c r="DC6384" s="6"/>
      <c r="DD6384" s="6"/>
      <c r="DE6384" s="6"/>
      <c r="DF6384" s="6"/>
      <c r="DG6384" s="6"/>
      <c r="DH6384" s="6"/>
      <c r="DI6384" s="6"/>
      <c r="DJ6384" s="6"/>
    </row>
    <row r="6385" spans="15:114" ht="15" customHeight="1" x14ac:dyDescent="0.15"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6"/>
      <c r="BC6385" s="6"/>
      <c r="BD6385" s="6"/>
      <c r="BE6385" s="6"/>
      <c r="BF6385" s="6"/>
      <c r="BG6385" s="6"/>
      <c r="BH6385" s="6"/>
      <c r="BI6385" s="6"/>
      <c r="BJ6385" s="6"/>
      <c r="BK6385" s="6"/>
      <c r="BL6385" s="6"/>
      <c r="BM6385" s="6"/>
      <c r="BN6385" s="6"/>
      <c r="BO6385" s="6"/>
      <c r="BP6385" s="6"/>
      <c r="BQ6385" s="6"/>
      <c r="BR6385" s="6"/>
      <c r="BS6385" s="6"/>
      <c r="BT6385" s="6"/>
      <c r="BU6385" s="6"/>
      <c r="BV6385" s="6"/>
      <c r="BW6385" s="6"/>
      <c r="BX6385" s="6"/>
      <c r="BY6385" s="6"/>
      <c r="BZ6385" s="6"/>
      <c r="CA6385" s="6"/>
      <c r="CB6385" s="6"/>
      <c r="CC6385" s="6"/>
      <c r="CD6385" s="6"/>
      <c r="CE6385" s="6"/>
      <c r="CF6385" s="6"/>
      <c r="CG6385" s="6"/>
      <c r="CH6385" s="6"/>
      <c r="CI6385" s="6"/>
      <c r="CJ6385" s="6"/>
      <c r="CK6385" s="6"/>
      <c r="CL6385" s="6"/>
      <c r="CM6385" s="6"/>
      <c r="CN6385" s="6"/>
      <c r="CO6385" s="6"/>
      <c r="CP6385" s="6"/>
      <c r="CQ6385" s="6"/>
      <c r="CR6385" s="6"/>
      <c r="CS6385" s="6"/>
      <c r="CT6385" s="6"/>
      <c r="CU6385" s="6"/>
      <c r="CV6385" s="6"/>
      <c r="CW6385" s="6"/>
      <c r="CX6385" s="6"/>
      <c r="CY6385" s="6"/>
      <c r="CZ6385" s="6"/>
      <c r="DA6385" s="6"/>
      <c r="DB6385" s="6"/>
      <c r="DC6385" s="6"/>
      <c r="DD6385" s="6"/>
      <c r="DE6385" s="6"/>
      <c r="DF6385" s="6"/>
      <c r="DG6385" s="6"/>
      <c r="DH6385" s="6"/>
      <c r="DI6385" s="6"/>
      <c r="DJ6385" s="6"/>
    </row>
    <row r="6386" spans="15:114" ht="15" customHeight="1" x14ac:dyDescent="0.15"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6"/>
      <c r="BC6386" s="6"/>
      <c r="BD6386" s="6"/>
      <c r="BE6386" s="6"/>
      <c r="BF6386" s="6"/>
      <c r="BG6386" s="6"/>
      <c r="BH6386" s="6"/>
      <c r="BI6386" s="6"/>
      <c r="BJ6386" s="6"/>
      <c r="BK6386" s="6"/>
      <c r="BL6386" s="6"/>
      <c r="BM6386" s="6"/>
      <c r="BN6386" s="6"/>
      <c r="BO6386" s="6"/>
      <c r="BP6386" s="6"/>
      <c r="BQ6386" s="6"/>
      <c r="BR6386" s="6"/>
      <c r="BS6386" s="6"/>
      <c r="BT6386" s="6"/>
      <c r="BU6386" s="6"/>
      <c r="BV6386" s="6"/>
      <c r="BW6386" s="6"/>
      <c r="BX6386" s="6"/>
      <c r="BY6386" s="6"/>
      <c r="BZ6386" s="6"/>
      <c r="CA6386" s="6"/>
      <c r="CB6386" s="6"/>
      <c r="CC6386" s="6"/>
      <c r="CD6386" s="6"/>
      <c r="CE6386" s="6"/>
      <c r="CF6386" s="6"/>
      <c r="CG6386" s="6"/>
      <c r="CH6386" s="6"/>
      <c r="CI6386" s="6"/>
      <c r="CJ6386" s="6"/>
      <c r="CK6386" s="6"/>
      <c r="CL6386" s="6"/>
      <c r="CM6386" s="6"/>
      <c r="CN6386" s="6"/>
      <c r="CO6386" s="6"/>
      <c r="CP6386" s="6"/>
      <c r="CQ6386" s="6"/>
      <c r="CR6386" s="6"/>
      <c r="CS6386" s="6"/>
      <c r="CT6386" s="6"/>
      <c r="CU6386" s="6"/>
      <c r="CV6386" s="6"/>
      <c r="CW6386" s="6"/>
      <c r="CX6386" s="6"/>
      <c r="CY6386" s="6"/>
      <c r="CZ6386" s="6"/>
      <c r="DA6386" s="6"/>
      <c r="DB6386" s="6"/>
      <c r="DC6386" s="6"/>
      <c r="DD6386" s="6"/>
      <c r="DE6386" s="6"/>
      <c r="DF6386" s="6"/>
      <c r="DG6386" s="6"/>
      <c r="DH6386" s="6"/>
      <c r="DI6386" s="6"/>
      <c r="DJ6386" s="6"/>
    </row>
    <row r="6387" spans="15:114" ht="15" customHeight="1" x14ac:dyDescent="0.15"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6"/>
      <c r="BD6387" s="6"/>
      <c r="BE6387" s="6"/>
      <c r="BF6387" s="6"/>
      <c r="BG6387" s="6"/>
      <c r="BH6387" s="6"/>
      <c r="BI6387" s="6"/>
      <c r="BJ6387" s="6"/>
      <c r="BK6387" s="6"/>
      <c r="BL6387" s="6"/>
      <c r="BM6387" s="6"/>
      <c r="BN6387" s="6"/>
      <c r="BO6387" s="6"/>
      <c r="BP6387" s="6"/>
      <c r="BQ6387" s="6"/>
      <c r="BR6387" s="6"/>
      <c r="BS6387" s="6"/>
      <c r="BT6387" s="6"/>
      <c r="BU6387" s="6"/>
      <c r="BV6387" s="6"/>
      <c r="BW6387" s="6"/>
      <c r="BX6387" s="6"/>
      <c r="BY6387" s="6"/>
      <c r="BZ6387" s="6"/>
      <c r="CA6387" s="6"/>
      <c r="CB6387" s="6"/>
      <c r="CC6387" s="6"/>
      <c r="CD6387" s="6"/>
      <c r="CE6387" s="6"/>
      <c r="CF6387" s="6"/>
      <c r="CG6387" s="6"/>
      <c r="CH6387" s="6"/>
      <c r="CI6387" s="6"/>
      <c r="CJ6387" s="6"/>
      <c r="CK6387" s="6"/>
      <c r="CL6387" s="6"/>
      <c r="CM6387" s="6"/>
      <c r="CN6387" s="6"/>
      <c r="CO6387" s="6"/>
      <c r="CP6387" s="6"/>
      <c r="CQ6387" s="6"/>
      <c r="CR6387" s="6"/>
      <c r="CS6387" s="6"/>
      <c r="CT6387" s="6"/>
      <c r="CU6387" s="6"/>
      <c r="CV6387" s="6"/>
      <c r="CW6387" s="6"/>
      <c r="CX6387" s="6"/>
      <c r="CY6387" s="6"/>
      <c r="CZ6387" s="6"/>
      <c r="DA6387" s="6"/>
      <c r="DB6387" s="6"/>
      <c r="DC6387" s="6"/>
      <c r="DD6387" s="6"/>
      <c r="DE6387" s="6"/>
      <c r="DF6387" s="6"/>
      <c r="DG6387" s="6"/>
      <c r="DH6387" s="6"/>
      <c r="DI6387" s="6"/>
      <c r="DJ6387" s="6"/>
    </row>
    <row r="6388" spans="15:114" ht="15" customHeight="1" x14ac:dyDescent="0.15"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6"/>
      <c r="BC6388" s="6"/>
      <c r="BD6388" s="6"/>
      <c r="BE6388" s="6"/>
      <c r="BF6388" s="6"/>
      <c r="BG6388" s="6"/>
      <c r="BH6388" s="6"/>
      <c r="BI6388" s="6"/>
      <c r="BJ6388" s="6"/>
      <c r="BK6388" s="6"/>
      <c r="BL6388" s="6"/>
      <c r="BM6388" s="6"/>
      <c r="BN6388" s="6"/>
      <c r="BO6388" s="6"/>
      <c r="BP6388" s="6"/>
      <c r="BQ6388" s="6"/>
      <c r="BR6388" s="6"/>
      <c r="BS6388" s="6"/>
      <c r="BT6388" s="6"/>
      <c r="BU6388" s="6"/>
      <c r="BV6388" s="6"/>
      <c r="BW6388" s="6"/>
      <c r="BX6388" s="6"/>
      <c r="BY6388" s="6"/>
      <c r="BZ6388" s="6"/>
      <c r="CA6388" s="6"/>
      <c r="CB6388" s="6"/>
      <c r="CC6388" s="6"/>
      <c r="CD6388" s="6"/>
      <c r="CE6388" s="6"/>
      <c r="CF6388" s="6"/>
      <c r="CG6388" s="6"/>
      <c r="CH6388" s="6"/>
      <c r="CI6388" s="6"/>
      <c r="CJ6388" s="6"/>
      <c r="CK6388" s="6"/>
      <c r="CL6388" s="6"/>
      <c r="CM6388" s="6"/>
      <c r="CN6388" s="6"/>
      <c r="CO6388" s="6"/>
      <c r="CP6388" s="6"/>
      <c r="CQ6388" s="6"/>
      <c r="CR6388" s="6"/>
      <c r="CS6388" s="6"/>
      <c r="CT6388" s="6"/>
      <c r="CU6388" s="6"/>
      <c r="CV6388" s="6"/>
      <c r="CW6388" s="6"/>
      <c r="CX6388" s="6"/>
      <c r="CY6388" s="6"/>
      <c r="CZ6388" s="6"/>
      <c r="DA6388" s="6"/>
      <c r="DB6388" s="6"/>
      <c r="DC6388" s="6"/>
      <c r="DD6388" s="6"/>
      <c r="DE6388" s="6"/>
      <c r="DF6388" s="6"/>
      <c r="DG6388" s="6"/>
      <c r="DH6388" s="6"/>
      <c r="DI6388" s="6"/>
      <c r="DJ6388" s="6"/>
    </row>
    <row r="6389" spans="15:114" ht="15" customHeight="1" x14ac:dyDescent="0.15"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  <c r="BB6389" s="6"/>
      <c r="BC6389" s="6"/>
      <c r="BD6389" s="6"/>
      <c r="BE6389" s="6"/>
      <c r="BF6389" s="6"/>
      <c r="BG6389" s="6"/>
      <c r="BH6389" s="6"/>
      <c r="BI6389" s="6"/>
      <c r="BJ6389" s="6"/>
      <c r="BK6389" s="6"/>
      <c r="BL6389" s="6"/>
      <c r="BM6389" s="6"/>
      <c r="BN6389" s="6"/>
      <c r="BO6389" s="6"/>
      <c r="BP6389" s="6"/>
      <c r="BQ6389" s="6"/>
      <c r="BR6389" s="6"/>
      <c r="BS6389" s="6"/>
      <c r="BT6389" s="6"/>
      <c r="BU6389" s="6"/>
      <c r="BV6389" s="6"/>
      <c r="BW6389" s="6"/>
      <c r="BX6389" s="6"/>
      <c r="BY6389" s="6"/>
      <c r="BZ6389" s="6"/>
      <c r="CA6389" s="6"/>
      <c r="CB6389" s="6"/>
      <c r="CC6389" s="6"/>
      <c r="CD6389" s="6"/>
      <c r="CE6389" s="6"/>
      <c r="CF6389" s="6"/>
      <c r="CG6389" s="6"/>
      <c r="CH6389" s="6"/>
      <c r="CI6389" s="6"/>
      <c r="CJ6389" s="6"/>
      <c r="CK6389" s="6"/>
      <c r="CL6389" s="6"/>
      <c r="CM6389" s="6"/>
      <c r="CN6389" s="6"/>
      <c r="CO6389" s="6"/>
      <c r="CP6389" s="6"/>
      <c r="CQ6389" s="6"/>
      <c r="CR6389" s="6"/>
      <c r="CS6389" s="6"/>
      <c r="CT6389" s="6"/>
      <c r="CU6389" s="6"/>
      <c r="CV6389" s="6"/>
      <c r="CW6389" s="6"/>
      <c r="CX6389" s="6"/>
      <c r="CY6389" s="6"/>
      <c r="CZ6389" s="6"/>
      <c r="DA6389" s="6"/>
      <c r="DB6389" s="6"/>
      <c r="DC6389" s="6"/>
      <c r="DD6389" s="6"/>
      <c r="DE6389" s="6"/>
      <c r="DF6389" s="6"/>
      <c r="DG6389" s="6"/>
      <c r="DH6389" s="6"/>
      <c r="DI6389" s="6"/>
      <c r="DJ6389" s="6"/>
    </row>
    <row r="6390" spans="15:114" ht="15" customHeight="1" x14ac:dyDescent="0.15"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  <c r="BB6390" s="6"/>
      <c r="BC6390" s="6"/>
      <c r="BD6390" s="6"/>
      <c r="BE6390" s="6"/>
      <c r="BF6390" s="6"/>
      <c r="BG6390" s="6"/>
      <c r="BH6390" s="6"/>
      <c r="BI6390" s="6"/>
      <c r="BJ6390" s="6"/>
      <c r="BK6390" s="6"/>
      <c r="BL6390" s="6"/>
      <c r="BM6390" s="6"/>
      <c r="BN6390" s="6"/>
      <c r="BO6390" s="6"/>
      <c r="BP6390" s="6"/>
      <c r="BQ6390" s="6"/>
      <c r="BR6390" s="6"/>
      <c r="BS6390" s="6"/>
      <c r="BT6390" s="6"/>
      <c r="BU6390" s="6"/>
      <c r="BV6390" s="6"/>
      <c r="BW6390" s="6"/>
      <c r="BX6390" s="6"/>
      <c r="BY6390" s="6"/>
      <c r="BZ6390" s="6"/>
      <c r="CA6390" s="6"/>
      <c r="CB6390" s="6"/>
      <c r="CC6390" s="6"/>
      <c r="CD6390" s="6"/>
      <c r="CE6390" s="6"/>
      <c r="CF6390" s="6"/>
      <c r="CG6390" s="6"/>
      <c r="CH6390" s="6"/>
      <c r="CI6390" s="6"/>
      <c r="CJ6390" s="6"/>
      <c r="CK6390" s="6"/>
      <c r="CL6390" s="6"/>
      <c r="CM6390" s="6"/>
      <c r="CN6390" s="6"/>
      <c r="CO6390" s="6"/>
      <c r="CP6390" s="6"/>
      <c r="CQ6390" s="6"/>
      <c r="CR6390" s="6"/>
      <c r="CS6390" s="6"/>
      <c r="CT6390" s="6"/>
      <c r="CU6390" s="6"/>
      <c r="CV6390" s="6"/>
      <c r="CW6390" s="6"/>
      <c r="CX6390" s="6"/>
      <c r="CY6390" s="6"/>
      <c r="CZ6390" s="6"/>
      <c r="DA6390" s="6"/>
      <c r="DB6390" s="6"/>
      <c r="DC6390" s="6"/>
      <c r="DD6390" s="6"/>
      <c r="DE6390" s="6"/>
      <c r="DF6390" s="6"/>
      <c r="DG6390" s="6"/>
      <c r="DH6390" s="6"/>
      <c r="DI6390" s="6"/>
      <c r="DJ6390" s="6"/>
    </row>
    <row r="6391" spans="15:114" ht="15" customHeight="1" x14ac:dyDescent="0.15"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6"/>
      <c r="BC6391" s="6"/>
      <c r="BD6391" s="6"/>
      <c r="BE6391" s="6"/>
      <c r="BF6391" s="6"/>
      <c r="BG6391" s="6"/>
      <c r="BH6391" s="6"/>
      <c r="BI6391" s="6"/>
      <c r="BJ6391" s="6"/>
      <c r="BK6391" s="6"/>
      <c r="BL6391" s="6"/>
      <c r="BM6391" s="6"/>
      <c r="BN6391" s="6"/>
      <c r="BO6391" s="6"/>
      <c r="BP6391" s="6"/>
      <c r="BQ6391" s="6"/>
      <c r="BR6391" s="6"/>
      <c r="BS6391" s="6"/>
      <c r="BT6391" s="6"/>
      <c r="BU6391" s="6"/>
      <c r="BV6391" s="6"/>
      <c r="BW6391" s="6"/>
      <c r="BX6391" s="6"/>
      <c r="BY6391" s="6"/>
      <c r="BZ6391" s="6"/>
      <c r="CA6391" s="6"/>
      <c r="CB6391" s="6"/>
      <c r="CC6391" s="6"/>
      <c r="CD6391" s="6"/>
      <c r="CE6391" s="6"/>
      <c r="CF6391" s="6"/>
      <c r="CG6391" s="6"/>
      <c r="CH6391" s="6"/>
      <c r="CI6391" s="6"/>
      <c r="CJ6391" s="6"/>
      <c r="CK6391" s="6"/>
      <c r="CL6391" s="6"/>
      <c r="CM6391" s="6"/>
      <c r="CN6391" s="6"/>
      <c r="CO6391" s="6"/>
      <c r="CP6391" s="6"/>
      <c r="CQ6391" s="6"/>
      <c r="CR6391" s="6"/>
      <c r="CS6391" s="6"/>
      <c r="CT6391" s="6"/>
      <c r="CU6391" s="6"/>
      <c r="CV6391" s="6"/>
      <c r="CW6391" s="6"/>
      <c r="CX6391" s="6"/>
      <c r="CY6391" s="6"/>
      <c r="CZ6391" s="6"/>
      <c r="DA6391" s="6"/>
      <c r="DB6391" s="6"/>
      <c r="DC6391" s="6"/>
      <c r="DD6391" s="6"/>
      <c r="DE6391" s="6"/>
      <c r="DF6391" s="6"/>
      <c r="DG6391" s="6"/>
      <c r="DH6391" s="6"/>
      <c r="DI6391" s="6"/>
      <c r="DJ6391" s="6"/>
    </row>
    <row r="6392" spans="15:114" ht="15" customHeight="1" x14ac:dyDescent="0.15"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6"/>
      <c r="BC6392" s="6"/>
      <c r="BD6392" s="6"/>
      <c r="BE6392" s="6"/>
      <c r="BF6392" s="6"/>
      <c r="BG6392" s="6"/>
      <c r="BH6392" s="6"/>
      <c r="BI6392" s="6"/>
      <c r="BJ6392" s="6"/>
      <c r="BK6392" s="6"/>
      <c r="BL6392" s="6"/>
      <c r="BM6392" s="6"/>
      <c r="BN6392" s="6"/>
      <c r="BO6392" s="6"/>
      <c r="BP6392" s="6"/>
      <c r="BQ6392" s="6"/>
      <c r="BR6392" s="6"/>
      <c r="BS6392" s="6"/>
      <c r="BT6392" s="6"/>
      <c r="BU6392" s="6"/>
      <c r="BV6392" s="6"/>
      <c r="BW6392" s="6"/>
      <c r="BX6392" s="6"/>
      <c r="BY6392" s="6"/>
      <c r="BZ6392" s="6"/>
      <c r="CA6392" s="6"/>
      <c r="CB6392" s="6"/>
      <c r="CC6392" s="6"/>
      <c r="CD6392" s="6"/>
      <c r="CE6392" s="6"/>
      <c r="CF6392" s="6"/>
      <c r="CG6392" s="6"/>
      <c r="CH6392" s="6"/>
      <c r="CI6392" s="6"/>
      <c r="CJ6392" s="6"/>
      <c r="CK6392" s="6"/>
      <c r="CL6392" s="6"/>
      <c r="CM6392" s="6"/>
      <c r="CN6392" s="6"/>
      <c r="CO6392" s="6"/>
      <c r="CP6392" s="6"/>
      <c r="CQ6392" s="6"/>
      <c r="CR6392" s="6"/>
      <c r="CS6392" s="6"/>
      <c r="CT6392" s="6"/>
      <c r="CU6392" s="6"/>
      <c r="CV6392" s="6"/>
      <c r="CW6392" s="6"/>
      <c r="CX6392" s="6"/>
      <c r="CY6392" s="6"/>
      <c r="CZ6392" s="6"/>
      <c r="DA6392" s="6"/>
      <c r="DB6392" s="6"/>
      <c r="DC6392" s="6"/>
      <c r="DD6392" s="6"/>
      <c r="DE6392" s="6"/>
      <c r="DF6392" s="6"/>
      <c r="DG6392" s="6"/>
      <c r="DH6392" s="6"/>
      <c r="DI6392" s="6"/>
      <c r="DJ6392" s="6"/>
    </row>
    <row r="6393" spans="15:114" ht="15" customHeight="1" x14ac:dyDescent="0.15"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6"/>
      <c r="BC6393" s="6"/>
      <c r="BD6393" s="6"/>
      <c r="BE6393" s="6"/>
      <c r="BF6393" s="6"/>
      <c r="BG6393" s="6"/>
      <c r="BH6393" s="6"/>
      <c r="BI6393" s="6"/>
      <c r="BJ6393" s="6"/>
      <c r="BK6393" s="6"/>
      <c r="BL6393" s="6"/>
      <c r="BM6393" s="6"/>
      <c r="BN6393" s="6"/>
      <c r="BO6393" s="6"/>
      <c r="BP6393" s="6"/>
      <c r="BQ6393" s="6"/>
      <c r="BR6393" s="6"/>
      <c r="BS6393" s="6"/>
      <c r="BT6393" s="6"/>
      <c r="BU6393" s="6"/>
      <c r="BV6393" s="6"/>
      <c r="BW6393" s="6"/>
      <c r="BX6393" s="6"/>
      <c r="BY6393" s="6"/>
      <c r="BZ6393" s="6"/>
      <c r="CA6393" s="6"/>
      <c r="CB6393" s="6"/>
      <c r="CC6393" s="6"/>
      <c r="CD6393" s="6"/>
      <c r="CE6393" s="6"/>
      <c r="CF6393" s="6"/>
      <c r="CG6393" s="6"/>
      <c r="CH6393" s="6"/>
      <c r="CI6393" s="6"/>
      <c r="CJ6393" s="6"/>
      <c r="CK6393" s="6"/>
      <c r="CL6393" s="6"/>
      <c r="CM6393" s="6"/>
      <c r="CN6393" s="6"/>
      <c r="CO6393" s="6"/>
      <c r="CP6393" s="6"/>
      <c r="CQ6393" s="6"/>
      <c r="CR6393" s="6"/>
      <c r="CS6393" s="6"/>
      <c r="CT6393" s="6"/>
      <c r="CU6393" s="6"/>
      <c r="CV6393" s="6"/>
      <c r="CW6393" s="6"/>
      <c r="CX6393" s="6"/>
      <c r="CY6393" s="6"/>
      <c r="CZ6393" s="6"/>
      <c r="DA6393" s="6"/>
      <c r="DB6393" s="6"/>
      <c r="DC6393" s="6"/>
      <c r="DD6393" s="6"/>
      <c r="DE6393" s="6"/>
      <c r="DF6393" s="6"/>
      <c r="DG6393" s="6"/>
      <c r="DH6393" s="6"/>
      <c r="DI6393" s="6"/>
      <c r="DJ6393" s="6"/>
    </row>
    <row r="6394" spans="15:114" ht="15" customHeight="1" x14ac:dyDescent="0.15"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6"/>
      <c r="BD6394" s="6"/>
      <c r="BE6394" s="6"/>
      <c r="BF6394" s="6"/>
      <c r="BG6394" s="6"/>
      <c r="BH6394" s="6"/>
      <c r="BI6394" s="6"/>
      <c r="BJ6394" s="6"/>
      <c r="BK6394" s="6"/>
      <c r="BL6394" s="6"/>
      <c r="BM6394" s="6"/>
      <c r="BN6394" s="6"/>
      <c r="BO6394" s="6"/>
      <c r="BP6394" s="6"/>
      <c r="BQ6394" s="6"/>
      <c r="BR6394" s="6"/>
      <c r="BS6394" s="6"/>
      <c r="BT6394" s="6"/>
      <c r="BU6394" s="6"/>
      <c r="BV6394" s="6"/>
      <c r="BW6394" s="6"/>
      <c r="BX6394" s="6"/>
      <c r="BY6394" s="6"/>
      <c r="BZ6394" s="6"/>
      <c r="CA6394" s="6"/>
      <c r="CB6394" s="6"/>
      <c r="CC6394" s="6"/>
      <c r="CD6394" s="6"/>
      <c r="CE6394" s="6"/>
      <c r="CF6394" s="6"/>
      <c r="CG6394" s="6"/>
      <c r="CH6394" s="6"/>
      <c r="CI6394" s="6"/>
      <c r="CJ6394" s="6"/>
      <c r="CK6394" s="6"/>
      <c r="CL6394" s="6"/>
      <c r="CM6394" s="6"/>
      <c r="CN6394" s="6"/>
      <c r="CO6394" s="6"/>
      <c r="CP6394" s="6"/>
      <c r="CQ6394" s="6"/>
      <c r="CR6394" s="6"/>
      <c r="CS6394" s="6"/>
      <c r="CT6394" s="6"/>
      <c r="CU6394" s="6"/>
      <c r="CV6394" s="6"/>
      <c r="CW6394" s="6"/>
      <c r="CX6394" s="6"/>
      <c r="CY6394" s="6"/>
      <c r="CZ6394" s="6"/>
      <c r="DA6394" s="6"/>
      <c r="DB6394" s="6"/>
      <c r="DC6394" s="6"/>
      <c r="DD6394" s="6"/>
      <c r="DE6394" s="6"/>
      <c r="DF6394" s="6"/>
      <c r="DG6394" s="6"/>
      <c r="DH6394" s="6"/>
      <c r="DI6394" s="6"/>
      <c r="DJ6394" s="6"/>
    </row>
    <row r="6395" spans="15:114" ht="15" customHeight="1" x14ac:dyDescent="0.15"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6"/>
      <c r="BC6395" s="6"/>
      <c r="BD6395" s="6"/>
      <c r="BE6395" s="6"/>
      <c r="BF6395" s="6"/>
      <c r="BG6395" s="6"/>
      <c r="BH6395" s="6"/>
      <c r="BI6395" s="6"/>
      <c r="BJ6395" s="6"/>
      <c r="BK6395" s="6"/>
      <c r="BL6395" s="6"/>
      <c r="BM6395" s="6"/>
      <c r="BN6395" s="6"/>
      <c r="BO6395" s="6"/>
      <c r="BP6395" s="6"/>
      <c r="BQ6395" s="6"/>
      <c r="BR6395" s="6"/>
      <c r="BS6395" s="6"/>
      <c r="BT6395" s="6"/>
      <c r="BU6395" s="6"/>
      <c r="BV6395" s="6"/>
      <c r="BW6395" s="6"/>
      <c r="BX6395" s="6"/>
      <c r="BY6395" s="6"/>
      <c r="BZ6395" s="6"/>
      <c r="CA6395" s="6"/>
      <c r="CB6395" s="6"/>
      <c r="CC6395" s="6"/>
      <c r="CD6395" s="6"/>
      <c r="CE6395" s="6"/>
      <c r="CF6395" s="6"/>
      <c r="CG6395" s="6"/>
      <c r="CH6395" s="6"/>
      <c r="CI6395" s="6"/>
      <c r="CJ6395" s="6"/>
      <c r="CK6395" s="6"/>
      <c r="CL6395" s="6"/>
      <c r="CM6395" s="6"/>
      <c r="CN6395" s="6"/>
      <c r="CO6395" s="6"/>
      <c r="CP6395" s="6"/>
      <c r="CQ6395" s="6"/>
      <c r="CR6395" s="6"/>
      <c r="CS6395" s="6"/>
      <c r="CT6395" s="6"/>
      <c r="CU6395" s="6"/>
      <c r="CV6395" s="6"/>
      <c r="CW6395" s="6"/>
      <c r="CX6395" s="6"/>
      <c r="CY6395" s="6"/>
      <c r="CZ6395" s="6"/>
      <c r="DA6395" s="6"/>
      <c r="DB6395" s="6"/>
      <c r="DC6395" s="6"/>
      <c r="DD6395" s="6"/>
      <c r="DE6395" s="6"/>
      <c r="DF6395" s="6"/>
      <c r="DG6395" s="6"/>
      <c r="DH6395" s="6"/>
      <c r="DI6395" s="6"/>
      <c r="DJ6395" s="6"/>
    </row>
    <row r="6396" spans="15:114" ht="15" customHeight="1" x14ac:dyDescent="0.15"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  <c r="BB6396" s="6"/>
      <c r="BC6396" s="6"/>
      <c r="BD6396" s="6"/>
      <c r="BE6396" s="6"/>
      <c r="BF6396" s="6"/>
      <c r="BG6396" s="6"/>
      <c r="BH6396" s="6"/>
      <c r="BI6396" s="6"/>
      <c r="BJ6396" s="6"/>
      <c r="BK6396" s="6"/>
      <c r="BL6396" s="6"/>
      <c r="BM6396" s="6"/>
      <c r="BN6396" s="6"/>
      <c r="BO6396" s="6"/>
      <c r="BP6396" s="6"/>
      <c r="BQ6396" s="6"/>
      <c r="BR6396" s="6"/>
      <c r="BS6396" s="6"/>
      <c r="BT6396" s="6"/>
      <c r="BU6396" s="6"/>
      <c r="BV6396" s="6"/>
      <c r="BW6396" s="6"/>
      <c r="BX6396" s="6"/>
      <c r="BY6396" s="6"/>
      <c r="BZ6396" s="6"/>
      <c r="CA6396" s="6"/>
      <c r="CB6396" s="6"/>
      <c r="CC6396" s="6"/>
      <c r="CD6396" s="6"/>
      <c r="CE6396" s="6"/>
      <c r="CF6396" s="6"/>
      <c r="CG6396" s="6"/>
      <c r="CH6396" s="6"/>
      <c r="CI6396" s="6"/>
      <c r="CJ6396" s="6"/>
      <c r="CK6396" s="6"/>
      <c r="CL6396" s="6"/>
      <c r="CM6396" s="6"/>
      <c r="CN6396" s="6"/>
      <c r="CO6396" s="6"/>
      <c r="CP6396" s="6"/>
      <c r="CQ6396" s="6"/>
      <c r="CR6396" s="6"/>
      <c r="CS6396" s="6"/>
      <c r="CT6396" s="6"/>
      <c r="CU6396" s="6"/>
      <c r="CV6396" s="6"/>
      <c r="CW6396" s="6"/>
      <c r="CX6396" s="6"/>
      <c r="CY6396" s="6"/>
      <c r="CZ6396" s="6"/>
      <c r="DA6396" s="6"/>
      <c r="DB6396" s="6"/>
      <c r="DC6396" s="6"/>
      <c r="DD6396" s="6"/>
      <c r="DE6396" s="6"/>
      <c r="DF6396" s="6"/>
      <c r="DG6396" s="6"/>
      <c r="DH6396" s="6"/>
      <c r="DI6396" s="6"/>
      <c r="DJ6396" s="6"/>
    </row>
    <row r="6397" spans="15:114" ht="15" customHeight="1" x14ac:dyDescent="0.15"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  <c r="BB6397" s="6"/>
      <c r="BC6397" s="6"/>
      <c r="BD6397" s="6"/>
      <c r="BE6397" s="6"/>
      <c r="BF6397" s="6"/>
      <c r="BG6397" s="6"/>
      <c r="BH6397" s="6"/>
      <c r="BI6397" s="6"/>
      <c r="BJ6397" s="6"/>
      <c r="BK6397" s="6"/>
      <c r="BL6397" s="6"/>
      <c r="BM6397" s="6"/>
      <c r="BN6397" s="6"/>
      <c r="BO6397" s="6"/>
      <c r="BP6397" s="6"/>
      <c r="BQ6397" s="6"/>
      <c r="BR6397" s="6"/>
      <c r="BS6397" s="6"/>
      <c r="BT6397" s="6"/>
      <c r="BU6397" s="6"/>
      <c r="BV6397" s="6"/>
      <c r="BW6397" s="6"/>
      <c r="BX6397" s="6"/>
      <c r="BY6397" s="6"/>
      <c r="BZ6397" s="6"/>
      <c r="CA6397" s="6"/>
      <c r="CB6397" s="6"/>
      <c r="CC6397" s="6"/>
      <c r="CD6397" s="6"/>
      <c r="CE6397" s="6"/>
      <c r="CF6397" s="6"/>
      <c r="CG6397" s="6"/>
      <c r="CH6397" s="6"/>
      <c r="CI6397" s="6"/>
      <c r="CJ6397" s="6"/>
      <c r="CK6397" s="6"/>
      <c r="CL6397" s="6"/>
      <c r="CM6397" s="6"/>
      <c r="CN6397" s="6"/>
      <c r="CO6397" s="6"/>
      <c r="CP6397" s="6"/>
      <c r="CQ6397" s="6"/>
      <c r="CR6397" s="6"/>
      <c r="CS6397" s="6"/>
      <c r="CT6397" s="6"/>
      <c r="CU6397" s="6"/>
      <c r="CV6397" s="6"/>
      <c r="CW6397" s="6"/>
      <c r="CX6397" s="6"/>
      <c r="CY6397" s="6"/>
      <c r="CZ6397" s="6"/>
      <c r="DA6397" s="6"/>
      <c r="DB6397" s="6"/>
      <c r="DC6397" s="6"/>
      <c r="DD6397" s="6"/>
      <c r="DE6397" s="6"/>
      <c r="DF6397" s="6"/>
      <c r="DG6397" s="6"/>
      <c r="DH6397" s="6"/>
      <c r="DI6397" s="6"/>
      <c r="DJ6397" s="6"/>
    </row>
    <row r="6398" spans="15:114" ht="15" customHeight="1" x14ac:dyDescent="0.15"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  <c r="BB6398" s="6"/>
      <c r="BC6398" s="6"/>
      <c r="BD6398" s="6"/>
      <c r="BE6398" s="6"/>
      <c r="BF6398" s="6"/>
      <c r="BG6398" s="6"/>
      <c r="BH6398" s="6"/>
      <c r="BI6398" s="6"/>
      <c r="BJ6398" s="6"/>
      <c r="BK6398" s="6"/>
      <c r="BL6398" s="6"/>
      <c r="BM6398" s="6"/>
      <c r="BN6398" s="6"/>
      <c r="BO6398" s="6"/>
      <c r="BP6398" s="6"/>
      <c r="BQ6398" s="6"/>
      <c r="BR6398" s="6"/>
      <c r="BS6398" s="6"/>
      <c r="BT6398" s="6"/>
      <c r="BU6398" s="6"/>
      <c r="BV6398" s="6"/>
      <c r="BW6398" s="6"/>
      <c r="BX6398" s="6"/>
      <c r="BY6398" s="6"/>
      <c r="BZ6398" s="6"/>
      <c r="CA6398" s="6"/>
      <c r="CB6398" s="6"/>
      <c r="CC6398" s="6"/>
      <c r="CD6398" s="6"/>
      <c r="CE6398" s="6"/>
      <c r="CF6398" s="6"/>
      <c r="CG6398" s="6"/>
      <c r="CH6398" s="6"/>
      <c r="CI6398" s="6"/>
      <c r="CJ6398" s="6"/>
      <c r="CK6398" s="6"/>
      <c r="CL6398" s="6"/>
      <c r="CM6398" s="6"/>
      <c r="CN6398" s="6"/>
      <c r="CO6398" s="6"/>
      <c r="CP6398" s="6"/>
      <c r="CQ6398" s="6"/>
      <c r="CR6398" s="6"/>
      <c r="CS6398" s="6"/>
      <c r="CT6398" s="6"/>
      <c r="CU6398" s="6"/>
      <c r="CV6398" s="6"/>
      <c r="CW6398" s="6"/>
      <c r="CX6398" s="6"/>
      <c r="CY6398" s="6"/>
      <c r="CZ6398" s="6"/>
      <c r="DA6398" s="6"/>
      <c r="DB6398" s="6"/>
      <c r="DC6398" s="6"/>
      <c r="DD6398" s="6"/>
      <c r="DE6398" s="6"/>
      <c r="DF6398" s="6"/>
      <c r="DG6398" s="6"/>
      <c r="DH6398" s="6"/>
      <c r="DI6398" s="6"/>
      <c r="DJ6398" s="6"/>
    </row>
    <row r="6399" spans="15:114" ht="15" customHeight="1" x14ac:dyDescent="0.15"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6"/>
      <c r="BC6399" s="6"/>
      <c r="BD6399" s="6"/>
      <c r="BE6399" s="6"/>
      <c r="BF6399" s="6"/>
      <c r="BG6399" s="6"/>
      <c r="BH6399" s="6"/>
      <c r="BI6399" s="6"/>
      <c r="BJ6399" s="6"/>
      <c r="BK6399" s="6"/>
      <c r="BL6399" s="6"/>
      <c r="BM6399" s="6"/>
      <c r="BN6399" s="6"/>
      <c r="BO6399" s="6"/>
      <c r="BP6399" s="6"/>
      <c r="BQ6399" s="6"/>
      <c r="BR6399" s="6"/>
      <c r="BS6399" s="6"/>
      <c r="BT6399" s="6"/>
      <c r="BU6399" s="6"/>
      <c r="BV6399" s="6"/>
      <c r="BW6399" s="6"/>
      <c r="BX6399" s="6"/>
      <c r="BY6399" s="6"/>
      <c r="BZ6399" s="6"/>
      <c r="CA6399" s="6"/>
      <c r="CB6399" s="6"/>
      <c r="CC6399" s="6"/>
      <c r="CD6399" s="6"/>
      <c r="CE6399" s="6"/>
      <c r="CF6399" s="6"/>
      <c r="CG6399" s="6"/>
      <c r="CH6399" s="6"/>
      <c r="CI6399" s="6"/>
      <c r="CJ6399" s="6"/>
      <c r="CK6399" s="6"/>
      <c r="CL6399" s="6"/>
      <c r="CM6399" s="6"/>
      <c r="CN6399" s="6"/>
      <c r="CO6399" s="6"/>
      <c r="CP6399" s="6"/>
      <c r="CQ6399" s="6"/>
      <c r="CR6399" s="6"/>
      <c r="CS6399" s="6"/>
      <c r="CT6399" s="6"/>
      <c r="CU6399" s="6"/>
      <c r="CV6399" s="6"/>
      <c r="CW6399" s="6"/>
      <c r="CX6399" s="6"/>
      <c r="CY6399" s="6"/>
      <c r="CZ6399" s="6"/>
      <c r="DA6399" s="6"/>
      <c r="DB6399" s="6"/>
      <c r="DC6399" s="6"/>
      <c r="DD6399" s="6"/>
      <c r="DE6399" s="6"/>
      <c r="DF6399" s="6"/>
      <c r="DG6399" s="6"/>
      <c r="DH6399" s="6"/>
      <c r="DI6399" s="6"/>
      <c r="DJ6399" s="6"/>
    </row>
    <row r="6400" spans="15:114" ht="15" customHeight="1" x14ac:dyDescent="0.15"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  <c r="BB6400" s="6"/>
      <c r="BC6400" s="6"/>
      <c r="BD6400" s="6"/>
      <c r="BE6400" s="6"/>
      <c r="BF6400" s="6"/>
      <c r="BG6400" s="6"/>
      <c r="BH6400" s="6"/>
      <c r="BI6400" s="6"/>
      <c r="BJ6400" s="6"/>
      <c r="BK6400" s="6"/>
      <c r="BL6400" s="6"/>
      <c r="BM6400" s="6"/>
      <c r="BN6400" s="6"/>
      <c r="BO6400" s="6"/>
      <c r="BP6400" s="6"/>
      <c r="BQ6400" s="6"/>
      <c r="BR6400" s="6"/>
      <c r="BS6400" s="6"/>
      <c r="BT6400" s="6"/>
      <c r="BU6400" s="6"/>
      <c r="BV6400" s="6"/>
      <c r="BW6400" s="6"/>
      <c r="BX6400" s="6"/>
      <c r="BY6400" s="6"/>
      <c r="BZ6400" s="6"/>
      <c r="CA6400" s="6"/>
      <c r="CB6400" s="6"/>
      <c r="CC6400" s="6"/>
      <c r="CD6400" s="6"/>
      <c r="CE6400" s="6"/>
      <c r="CF6400" s="6"/>
      <c r="CG6400" s="6"/>
      <c r="CH6400" s="6"/>
      <c r="CI6400" s="6"/>
      <c r="CJ6400" s="6"/>
      <c r="CK6400" s="6"/>
      <c r="CL6400" s="6"/>
      <c r="CM6400" s="6"/>
      <c r="CN6400" s="6"/>
      <c r="CO6400" s="6"/>
      <c r="CP6400" s="6"/>
      <c r="CQ6400" s="6"/>
      <c r="CR6400" s="6"/>
      <c r="CS6400" s="6"/>
      <c r="CT6400" s="6"/>
      <c r="CU6400" s="6"/>
      <c r="CV6400" s="6"/>
      <c r="CW6400" s="6"/>
      <c r="CX6400" s="6"/>
      <c r="CY6400" s="6"/>
      <c r="CZ6400" s="6"/>
      <c r="DA6400" s="6"/>
      <c r="DB6400" s="6"/>
      <c r="DC6400" s="6"/>
      <c r="DD6400" s="6"/>
      <c r="DE6400" s="6"/>
      <c r="DF6400" s="6"/>
      <c r="DG6400" s="6"/>
      <c r="DH6400" s="6"/>
      <c r="DI6400" s="6"/>
      <c r="DJ6400" s="6"/>
    </row>
    <row r="6401" spans="15:114" ht="15" customHeight="1" x14ac:dyDescent="0.15"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  <c r="BB6401" s="6"/>
      <c r="BC6401" s="6"/>
      <c r="BD6401" s="6"/>
      <c r="BE6401" s="6"/>
      <c r="BF6401" s="6"/>
      <c r="BG6401" s="6"/>
      <c r="BH6401" s="6"/>
      <c r="BI6401" s="6"/>
      <c r="BJ6401" s="6"/>
      <c r="BK6401" s="6"/>
      <c r="BL6401" s="6"/>
      <c r="BM6401" s="6"/>
      <c r="BN6401" s="6"/>
      <c r="BO6401" s="6"/>
      <c r="BP6401" s="6"/>
      <c r="BQ6401" s="6"/>
      <c r="BR6401" s="6"/>
      <c r="BS6401" s="6"/>
      <c r="BT6401" s="6"/>
      <c r="BU6401" s="6"/>
      <c r="BV6401" s="6"/>
      <c r="BW6401" s="6"/>
      <c r="BX6401" s="6"/>
      <c r="BY6401" s="6"/>
      <c r="BZ6401" s="6"/>
      <c r="CA6401" s="6"/>
      <c r="CB6401" s="6"/>
      <c r="CC6401" s="6"/>
      <c r="CD6401" s="6"/>
      <c r="CE6401" s="6"/>
      <c r="CF6401" s="6"/>
      <c r="CG6401" s="6"/>
      <c r="CH6401" s="6"/>
      <c r="CI6401" s="6"/>
      <c r="CJ6401" s="6"/>
      <c r="CK6401" s="6"/>
      <c r="CL6401" s="6"/>
      <c r="CM6401" s="6"/>
      <c r="CN6401" s="6"/>
      <c r="CO6401" s="6"/>
      <c r="CP6401" s="6"/>
      <c r="CQ6401" s="6"/>
      <c r="CR6401" s="6"/>
      <c r="CS6401" s="6"/>
      <c r="CT6401" s="6"/>
      <c r="CU6401" s="6"/>
      <c r="CV6401" s="6"/>
      <c r="CW6401" s="6"/>
      <c r="CX6401" s="6"/>
      <c r="CY6401" s="6"/>
      <c r="CZ6401" s="6"/>
      <c r="DA6401" s="6"/>
      <c r="DB6401" s="6"/>
      <c r="DC6401" s="6"/>
      <c r="DD6401" s="6"/>
      <c r="DE6401" s="6"/>
      <c r="DF6401" s="6"/>
      <c r="DG6401" s="6"/>
      <c r="DH6401" s="6"/>
      <c r="DI6401" s="6"/>
      <c r="DJ6401" s="6"/>
    </row>
    <row r="6402" spans="15:114" ht="15" customHeight="1" x14ac:dyDescent="0.15"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6"/>
      <c r="BC6402" s="6"/>
      <c r="BD6402" s="6"/>
      <c r="BE6402" s="6"/>
      <c r="BF6402" s="6"/>
      <c r="BG6402" s="6"/>
      <c r="BH6402" s="6"/>
      <c r="BI6402" s="6"/>
      <c r="BJ6402" s="6"/>
      <c r="BK6402" s="6"/>
      <c r="BL6402" s="6"/>
      <c r="BM6402" s="6"/>
      <c r="BN6402" s="6"/>
      <c r="BO6402" s="6"/>
      <c r="BP6402" s="6"/>
      <c r="BQ6402" s="6"/>
      <c r="BR6402" s="6"/>
      <c r="BS6402" s="6"/>
      <c r="BT6402" s="6"/>
      <c r="BU6402" s="6"/>
      <c r="BV6402" s="6"/>
      <c r="BW6402" s="6"/>
      <c r="BX6402" s="6"/>
      <c r="BY6402" s="6"/>
      <c r="BZ6402" s="6"/>
      <c r="CA6402" s="6"/>
      <c r="CB6402" s="6"/>
      <c r="CC6402" s="6"/>
      <c r="CD6402" s="6"/>
      <c r="CE6402" s="6"/>
      <c r="CF6402" s="6"/>
      <c r="CG6402" s="6"/>
      <c r="CH6402" s="6"/>
      <c r="CI6402" s="6"/>
      <c r="CJ6402" s="6"/>
      <c r="CK6402" s="6"/>
      <c r="CL6402" s="6"/>
      <c r="CM6402" s="6"/>
      <c r="CN6402" s="6"/>
      <c r="CO6402" s="6"/>
      <c r="CP6402" s="6"/>
      <c r="CQ6402" s="6"/>
      <c r="CR6402" s="6"/>
      <c r="CS6402" s="6"/>
      <c r="CT6402" s="6"/>
      <c r="CU6402" s="6"/>
      <c r="CV6402" s="6"/>
      <c r="CW6402" s="6"/>
      <c r="CX6402" s="6"/>
      <c r="CY6402" s="6"/>
      <c r="CZ6402" s="6"/>
      <c r="DA6402" s="6"/>
      <c r="DB6402" s="6"/>
      <c r="DC6402" s="6"/>
      <c r="DD6402" s="6"/>
      <c r="DE6402" s="6"/>
      <c r="DF6402" s="6"/>
      <c r="DG6402" s="6"/>
      <c r="DH6402" s="6"/>
      <c r="DI6402" s="6"/>
      <c r="DJ6402" s="6"/>
    </row>
    <row r="6403" spans="15:114" ht="15" customHeight="1" x14ac:dyDescent="0.15"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  <c r="BB6403" s="6"/>
      <c r="BC6403" s="6"/>
      <c r="BD6403" s="6"/>
      <c r="BE6403" s="6"/>
      <c r="BF6403" s="6"/>
      <c r="BG6403" s="6"/>
      <c r="BH6403" s="6"/>
      <c r="BI6403" s="6"/>
      <c r="BJ6403" s="6"/>
      <c r="BK6403" s="6"/>
      <c r="BL6403" s="6"/>
      <c r="BM6403" s="6"/>
      <c r="BN6403" s="6"/>
      <c r="BO6403" s="6"/>
      <c r="BP6403" s="6"/>
      <c r="BQ6403" s="6"/>
      <c r="BR6403" s="6"/>
      <c r="BS6403" s="6"/>
      <c r="BT6403" s="6"/>
      <c r="BU6403" s="6"/>
      <c r="BV6403" s="6"/>
      <c r="BW6403" s="6"/>
      <c r="BX6403" s="6"/>
      <c r="BY6403" s="6"/>
      <c r="BZ6403" s="6"/>
      <c r="CA6403" s="6"/>
      <c r="CB6403" s="6"/>
      <c r="CC6403" s="6"/>
      <c r="CD6403" s="6"/>
      <c r="CE6403" s="6"/>
      <c r="CF6403" s="6"/>
      <c r="CG6403" s="6"/>
      <c r="CH6403" s="6"/>
      <c r="CI6403" s="6"/>
      <c r="CJ6403" s="6"/>
      <c r="CK6403" s="6"/>
      <c r="CL6403" s="6"/>
      <c r="CM6403" s="6"/>
      <c r="CN6403" s="6"/>
      <c r="CO6403" s="6"/>
      <c r="CP6403" s="6"/>
      <c r="CQ6403" s="6"/>
      <c r="CR6403" s="6"/>
      <c r="CS6403" s="6"/>
      <c r="CT6403" s="6"/>
      <c r="CU6403" s="6"/>
      <c r="CV6403" s="6"/>
      <c r="CW6403" s="6"/>
      <c r="CX6403" s="6"/>
      <c r="CY6403" s="6"/>
      <c r="CZ6403" s="6"/>
      <c r="DA6403" s="6"/>
      <c r="DB6403" s="6"/>
      <c r="DC6403" s="6"/>
      <c r="DD6403" s="6"/>
      <c r="DE6403" s="6"/>
      <c r="DF6403" s="6"/>
      <c r="DG6403" s="6"/>
      <c r="DH6403" s="6"/>
      <c r="DI6403" s="6"/>
      <c r="DJ6403" s="6"/>
    </row>
    <row r="6404" spans="15:114" ht="15" customHeight="1" x14ac:dyDescent="0.15"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6"/>
      <c r="BC6404" s="6"/>
      <c r="BD6404" s="6"/>
      <c r="BE6404" s="6"/>
      <c r="BF6404" s="6"/>
      <c r="BG6404" s="6"/>
      <c r="BH6404" s="6"/>
      <c r="BI6404" s="6"/>
      <c r="BJ6404" s="6"/>
      <c r="BK6404" s="6"/>
      <c r="BL6404" s="6"/>
      <c r="BM6404" s="6"/>
      <c r="BN6404" s="6"/>
      <c r="BO6404" s="6"/>
      <c r="BP6404" s="6"/>
      <c r="BQ6404" s="6"/>
      <c r="BR6404" s="6"/>
      <c r="BS6404" s="6"/>
      <c r="BT6404" s="6"/>
      <c r="BU6404" s="6"/>
      <c r="BV6404" s="6"/>
      <c r="BW6404" s="6"/>
      <c r="BX6404" s="6"/>
      <c r="BY6404" s="6"/>
      <c r="BZ6404" s="6"/>
      <c r="CA6404" s="6"/>
      <c r="CB6404" s="6"/>
      <c r="CC6404" s="6"/>
      <c r="CD6404" s="6"/>
      <c r="CE6404" s="6"/>
      <c r="CF6404" s="6"/>
      <c r="CG6404" s="6"/>
      <c r="CH6404" s="6"/>
      <c r="CI6404" s="6"/>
      <c r="CJ6404" s="6"/>
      <c r="CK6404" s="6"/>
      <c r="CL6404" s="6"/>
      <c r="CM6404" s="6"/>
      <c r="CN6404" s="6"/>
      <c r="CO6404" s="6"/>
      <c r="CP6404" s="6"/>
      <c r="CQ6404" s="6"/>
      <c r="CR6404" s="6"/>
      <c r="CS6404" s="6"/>
      <c r="CT6404" s="6"/>
      <c r="CU6404" s="6"/>
      <c r="CV6404" s="6"/>
      <c r="CW6404" s="6"/>
      <c r="CX6404" s="6"/>
      <c r="CY6404" s="6"/>
      <c r="CZ6404" s="6"/>
      <c r="DA6404" s="6"/>
      <c r="DB6404" s="6"/>
      <c r="DC6404" s="6"/>
      <c r="DD6404" s="6"/>
      <c r="DE6404" s="6"/>
      <c r="DF6404" s="6"/>
      <c r="DG6404" s="6"/>
      <c r="DH6404" s="6"/>
      <c r="DI6404" s="6"/>
      <c r="DJ6404" s="6"/>
    </row>
    <row r="6405" spans="15:114" ht="15" customHeight="1" x14ac:dyDescent="0.15"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6"/>
      <c r="BC6405" s="6"/>
      <c r="BD6405" s="6"/>
      <c r="BE6405" s="6"/>
      <c r="BF6405" s="6"/>
      <c r="BG6405" s="6"/>
      <c r="BH6405" s="6"/>
      <c r="BI6405" s="6"/>
      <c r="BJ6405" s="6"/>
      <c r="BK6405" s="6"/>
      <c r="BL6405" s="6"/>
      <c r="BM6405" s="6"/>
      <c r="BN6405" s="6"/>
      <c r="BO6405" s="6"/>
      <c r="BP6405" s="6"/>
      <c r="BQ6405" s="6"/>
      <c r="BR6405" s="6"/>
      <c r="BS6405" s="6"/>
      <c r="BT6405" s="6"/>
      <c r="BU6405" s="6"/>
      <c r="BV6405" s="6"/>
      <c r="BW6405" s="6"/>
      <c r="BX6405" s="6"/>
      <c r="BY6405" s="6"/>
      <c r="BZ6405" s="6"/>
      <c r="CA6405" s="6"/>
      <c r="CB6405" s="6"/>
      <c r="CC6405" s="6"/>
      <c r="CD6405" s="6"/>
      <c r="CE6405" s="6"/>
      <c r="CF6405" s="6"/>
      <c r="CG6405" s="6"/>
      <c r="CH6405" s="6"/>
      <c r="CI6405" s="6"/>
      <c r="CJ6405" s="6"/>
      <c r="CK6405" s="6"/>
      <c r="CL6405" s="6"/>
      <c r="CM6405" s="6"/>
      <c r="CN6405" s="6"/>
      <c r="CO6405" s="6"/>
      <c r="CP6405" s="6"/>
      <c r="CQ6405" s="6"/>
      <c r="CR6405" s="6"/>
      <c r="CS6405" s="6"/>
      <c r="CT6405" s="6"/>
      <c r="CU6405" s="6"/>
      <c r="CV6405" s="6"/>
      <c r="CW6405" s="6"/>
      <c r="CX6405" s="6"/>
      <c r="CY6405" s="6"/>
      <c r="CZ6405" s="6"/>
      <c r="DA6405" s="6"/>
      <c r="DB6405" s="6"/>
      <c r="DC6405" s="6"/>
      <c r="DD6405" s="6"/>
      <c r="DE6405" s="6"/>
      <c r="DF6405" s="6"/>
      <c r="DG6405" s="6"/>
      <c r="DH6405" s="6"/>
      <c r="DI6405" s="6"/>
      <c r="DJ6405" s="6"/>
    </row>
    <row r="6406" spans="15:114" ht="15" customHeight="1" x14ac:dyDescent="0.15"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6"/>
      <c r="BC6406" s="6"/>
      <c r="BD6406" s="6"/>
      <c r="BE6406" s="6"/>
      <c r="BF6406" s="6"/>
      <c r="BG6406" s="6"/>
      <c r="BH6406" s="6"/>
      <c r="BI6406" s="6"/>
      <c r="BJ6406" s="6"/>
      <c r="BK6406" s="6"/>
      <c r="BL6406" s="6"/>
      <c r="BM6406" s="6"/>
      <c r="BN6406" s="6"/>
      <c r="BO6406" s="6"/>
      <c r="BP6406" s="6"/>
      <c r="BQ6406" s="6"/>
      <c r="BR6406" s="6"/>
      <c r="BS6406" s="6"/>
      <c r="BT6406" s="6"/>
      <c r="BU6406" s="6"/>
      <c r="BV6406" s="6"/>
      <c r="BW6406" s="6"/>
      <c r="BX6406" s="6"/>
      <c r="BY6406" s="6"/>
      <c r="BZ6406" s="6"/>
      <c r="CA6406" s="6"/>
      <c r="CB6406" s="6"/>
      <c r="CC6406" s="6"/>
      <c r="CD6406" s="6"/>
      <c r="CE6406" s="6"/>
      <c r="CF6406" s="6"/>
      <c r="CG6406" s="6"/>
      <c r="CH6406" s="6"/>
      <c r="CI6406" s="6"/>
      <c r="CJ6406" s="6"/>
      <c r="CK6406" s="6"/>
      <c r="CL6406" s="6"/>
      <c r="CM6406" s="6"/>
      <c r="CN6406" s="6"/>
      <c r="CO6406" s="6"/>
      <c r="CP6406" s="6"/>
      <c r="CQ6406" s="6"/>
      <c r="CR6406" s="6"/>
      <c r="CS6406" s="6"/>
      <c r="CT6406" s="6"/>
      <c r="CU6406" s="6"/>
      <c r="CV6406" s="6"/>
      <c r="CW6406" s="6"/>
      <c r="CX6406" s="6"/>
      <c r="CY6406" s="6"/>
      <c r="CZ6406" s="6"/>
      <c r="DA6406" s="6"/>
      <c r="DB6406" s="6"/>
      <c r="DC6406" s="6"/>
      <c r="DD6406" s="6"/>
      <c r="DE6406" s="6"/>
      <c r="DF6406" s="6"/>
      <c r="DG6406" s="6"/>
      <c r="DH6406" s="6"/>
      <c r="DI6406" s="6"/>
      <c r="DJ6406" s="6"/>
    </row>
    <row r="6407" spans="15:114" ht="15" customHeight="1" x14ac:dyDescent="0.15"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6"/>
      <c r="BC6407" s="6"/>
      <c r="BD6407" s="6"/>
      <c r="BE6407" s="6"/>
      <c r="BF6407" s="6"/>
      <c r="BG6407" s="6"/>
      <c r="BH6407" s="6"/>
      <c r="BI6407" s="6"/>
      <c r="BJ6407" s="6"/>
      <c r="BK6407" s="6"/>
      <c r="BL6407" s="6"/>
      <c r="BM6407" s="6"/>
      <c r="BN6407" s="6"/>
      <c r="BO6407" s="6"/>
      <c r="BP6407" s="6"/>
      <c r="BQ6407" s="6"/>
      <c r="BR6407" s="6"/>
      <c r="BS6407" s="6"/>
      <c r="BT6407" s="6"/>
      <c r="BU6407" s="6"/>
      <c r="BV6407" s="6"/>
      <c r="BW6407" s="6"/>
      <c r="BX6407" s="6"/>
      <c r="BY6407" s="6"/>
      <c r="BZ6407" s="6"/>
      <c r="CA6407" s="6"/>
      <c r="CB6407" s="6"/>
      <c r="CC6407" s="6"/>
      <c r="CD6407" s="6"/>
      <c r="CE6407" s="6"/>
      <c r="CF6407" s="6"/>
      <c r="CG6407" s="6"/>
      <c r="CH6407" s="6"/>
      <c r="CI6407" s="6"/>
      <c r="CJ6407" s="6"/>
      <c r="CK6407" s="6"/>
      <c r="CL6407" s="6"/>
      <c r="CM6407" s="6"/>
      <c r="CN6407" s="6"/>
      <c r="CO6407" s="6"/>
      <c r="CP6407" s="6"/>
      <c r="CQ6407" s="6"/>
      <c r="CR6407" s="6"/>
      <c r="CS6407" s="6"/>
      <c r="CT6407" s="6"/>
      <c r="CU6407" s="6"/>
      <c r="CV6407" s="6"/>
      <c r="CW6407" s="6"/>
      <c r="CX6407" s="6"/>
      <c r="CY6407" s="6"/>
      <c r="CZ6407" s="6"/>
      <c r="DA6407" s="6"/>
      <c r="DB6407" s="6"/>
      <c r="DC6407" s="6"/>
      <c r="DD6407" s="6"/>
      <c r="DE6407" s="6"/>
      <c r="DF6407" s="6"/>
      <c r="DG6407" s="6"/>
      <c r="DH6407" s="6"/>
      <c r="DI6407" s="6"/>
      <c r="DJ6407" s="6"/>
    </row>
    <row r="6408" spans="15:114" ht="15" customHeight="1" x14ac:dyDescent="0.15"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6"/>
      <c r="BC6408" s="6"/>
      <c r="BD6408" s="6"/>
      <c r="BE6408" s="6"/>
      <c r="BF6408" s="6"/>
      <c r="BG6408" s="6"/>
      <c r="BH6408" s="6"/>
      <c r="BI6408" s="6"/>
      <c r="BJ6408" s="6"/>
      <c r="BK6408" s="6"/>
      <c r="BL6408" s="6"/>
      <c r="BM6408" s="6"/>
      <c r="BN6408" s="6"/>
      <c r="BO6408" s="6"/>
      <c r="BP6408" s="6"/>
      <c r="BQ6408" s="6"/>
      <c r="BR6408" s="6"/>
      <c r="BS6408" s="6"/>
      <c r="BT6408" s="6"/>
      <c r="BU6408" s="6"/>
      <c r="BV6408" s="6"/>
      <c r="BW6408" s="6"/>
      <c r="BX6408" s="6"/>
      <c r="BY6408" s="6"/>
      <c r="BZ6408" s="6"/>
      <c r="CA6408" s="6"/>
      <c r="CB6408" s="6"/>
      <c r="CC6408" s="6"/>
      <c r="CD6408" s="6"/>
      <c r="CE6408" s="6"/>
      <c r="CF6408" s="6"/>
      <c r="CG6408" s="6"/>
      <c r="CH6408" s="6"/>
      <c r="CI6408" s="6"/>
      <c r="CJ6408" s="6"/>
      <c r="CK6408" s="6"/>
      <c r="CL6408" s="6"/>
      <c r="CM6408" s="6"/>
      <c r="CN6408" s="6"/>
      <c r="CO6408" s="6"/>
      <c r="CP6408" s="6"/>
      <c r="CQ6408" s="6"/>
      <c r="CR6408" s="6"/>
      <c r="CS6408" s="6"/>
      <c r="CT6408" s="6"/>
      <c r="CU6408" s="6"/>
      <c r="CV6408" s="6"/>
      <c r="CW6408" s="6"/>
      <c r="CX6408" s="6"/>
      <c r="CY6408" s="6"/>
      <c r="CZ6408" s="6"/>
      <c r="DA6408" s="6"/>
      <c r="DB6408" s="6"/>
      <c r="DC6408" s="6"/>
      <c r="DD6408" s="6"/>
      <c r="DE6408" s="6"/>
      <c r="DF6408" s="6"/>
      <c r="DG6408" s="6"/>
      <c r="DH6408" s="6"/>
      <c r="DI6408" s="6"/>
      <c r="DJ6408" s="6"/>
    </row>
    <row r="6409" spans="15:114" ht="15" customHeight="1" x14ac:dyDescent="0.15"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6"/>
      <c r="BD6409" s="6"/>
      <c r="BE6409" s="6"/>
      <c r="BF6409" s="6"/>
      <c r="BG6409" s="6"/>
      <c r="BH6409" s="6"/>
      <c r="BI6409" s="6"/>
      <c r="BJ6409" s="6"/>
      <c r="BK6409" s="6"/>
      <c r="BL6409" s="6"/>
      <c r="BM6409" s="6"/>
      <c r="BN6409" s="6"/>
      <c r="BO6409" s="6"/>
      <c r="BP6409" s="6"/>
      <c r="BQ6409" s="6"/>
      <c r="BR6409" s="6"/>
      <c r="BS6409" s="6"/>
      <c r="BT6409" s="6"/>
      <c r="BU6409" s="6"/>
      <c r="BV6409" s="6"/>
      <c r="BW6409" s="6"/>
      <c r="BX6409" s="6"/>
      <c r="BY6409" s="6"/>
      <c r="BZ6409" s="6"/>
      <c r="CA6409" s="6"/>
      <c r="CB6409" s="6"/>
      <c r="CC6409" s="6"/>
      <c r="CD6409" s="6"/>
      <c r="CE6409" s="6"/>
      <c r="CF6409" s="6"/>
      <c r="CG6409" s="6"/>
      <c r="CH6409" s="6"/>
      <c r="CI6409" s="6"/>
      <c r="CJ6409" s="6"/>
      <c r="CK6409" s="6"/>
      <c r="CL6409" s="6"/>
      <c r="CM6409" s="6"/>
      <c r="CN6409" s="6"/>
      <c r="CO6409" s="6"/>
      <c r="CP6409" s="6"/>
      <c r="CQ6409" s="6"/>
      <c r="CR6409" s="6"/>
      <c r="CS6409" s="6"/>
      <c r="CT6409" s="6"/>
      <c r="CU6409" s="6"/>
      <c r="CV6409" s="6"/>
      <c r="CW6409" s="6"/>
      <c r="CX6409" s="6"/>
      <c r="CY6409" s="6"/>
      <c r="CZ6409" s="6"/>
      <c r="DA6409" s="6"/>
      <c r="DB6409" s="6"/>
      <c r="DC6409" s="6"/>
      <c r="DD6409" s="6"/>
      <c r="DE6409" s="6"/>
      <c r="DF6409" s="6"/>
      <c r="DG6409" s="6"/>
      <c r="DH6409" s="6"/>
      <c r="DI6409" s="6"/>
      <c r="DJ6409" s="6"/>
    </row>
    <row r="6410" spans="15:114" ht="15" customHeight="1" x14ac:dyDescent="0.15"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6"/>
      <c r="BC6410" s="6"/>
      <c r="BD6410" s="6"/>
      <c r="BE6410" s="6"/>
      <c r="BF6410" s="6"/>
      <c r="BG6410" s="6"/>
      <c r="BH6410" s="6"/>
      <c r="BI6410" s="6"/>
      <c r="BJ6410" s="6"/>
      <c r="BK6410" s="6"/>
      <c r="BL6410" s="6"/>
      <c r="BM6410" s="6"/>
      <c r="BN6410" s="6"/>
      <c r="BO6410" s="6"/>
      <c r="BP6410" s="6"/>
      <c r="BQ6410" s="6"/>
      <c r="BR6410" s="6"/>
      <c r="BS6410" s="6"/>
      <c r="BT6410" s="6"/>
      <c r="BU6410" s="6"/>
      <c r="BV6410" s="6"/>
      <c r="BW6410" s="6"/>
      <c r="BX6410" s="6"/>
      <c r="BY6410" s="6"/>
      <c r="BZ6410" s="6"/>
      <c r="CA6410" s="6"/>
      <c r="CB6410" s="6"/>
      <c r="CC6410" s="6"/>
      <c r="CD6410" s="6"/>
      <c r="CE6410" s="6"/>
      <c r="CF6410" s="6"/>
      <c r="CG6410" s="6"/>
      <c r="CH6410" s="6"/>
      <c r="CI6410" s="6"/>
      <c r="CJ6410" s="6"/>
      <c r="CK6410" s="6"/>
      <c r="CL6410" s="6"/>
      <c r="CM6410" s="6"/>
      <c r="CN6410" s="6"/>
      <c r="CO6410" s="6"/>
      <c r="CP6410" s="6"/>
      <c r="CQ6410" s="6"/>
      <c r="CR6410" s="6"/>
      <c r="CS6410" s="6"/>
      <c r="CT6410" s="6"/>
      <c r="CU6410" s="6"/>
      <c r="CV6410" s="6"/>
      <c r="CW6410" s="6"/>
      <c r="CX6410" s="6"/>
      <c r="CY6410" s="6"/>
      <c r="CZ6410" s="6"/>
      <c r="DA6410" s="6"/>
      <c r="DB6410" s="6"/>
      <c r="DC6410" s="6"/>
      <c r="DD6410" s="6"/>
      <c r="DE6410" s="6"/>
      <c r="DF6410" s="6"/>
      <c r="DG6410" s="6"/>
      <c r="DH6410" s="6"/>
      <c r="DI6410" s="6"/>
      <c r="DJ6410" s="6"/>
    </row>
    <row r="6411" spans="15:114" ht="15" customHeight="1" x14ac:dyDescent="0.15"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6"/>
      <c r="BC6411" s="6"/>
      <c r="BD6411" s="6"/>
      <c r="BE6411" s="6"/>
      <c r="BF6411" s="6"/>
      <c r="BG6411" s="6"/>
      <c r="BH6411" s="6"/>
      <c r="BI6411" s="6"/>
      <c r="BJ6411" s="6"/>
      <c r="BK6411" s="6"/>
      <c r="BL6411" s="6"/>
      <c r="BM6411" s="6"/>
      <c r="BN6411" s="6"/>
      <c r="BO6411" s="6"/>
      <c r="BP6411" s="6"/>
      <c r="BQ6411" s="6"/>
      <c r="BR6411" s="6"/>
      <c r="BS6411" s="6"/>
      <c r="BT6411" s="6"/>
      <c r="BU6411" s="6"/>
      <c r="BV6411" s="6"/>
      <c r="BW6411" s="6"/>
      <c r="BX6411" s="6"/>
      <c r="BY6411" s="6"/>
      <c r="BZ6411" s="6"/>
      <c r="CA6411" s="6"/>
      <c r="CB6411" s="6"/>
      <c r="CC6411" s="6"/>
      <c r="CD6411" s="6"/>
      <c r="CE6411" s="6"/>
      <c r="CF6411" s="6"/>
      <c r="CG6411" s="6"/>
      <c r="CH6411" s="6"/>
      <c r="CI6411" s="6"/>
      <c r="CJ6411" s="6"/>
      <c r="CK6411" s="6"/>
      <c r="CL6411" s="6"/>
      <c r="CM6411" s="6"/>
      <c r="CN6411" s="6"/>
      <c r="CO6411" s="6"/>
      <c r="CP6411" s="6"/>
      <c r="CQ6411" s="6"/>
      <c r="CR6411" s="6"/>
      <c r="CS6411" s="6"/>
      <c r="CT6411" s="6"/>
      <c r="CU6411" s="6"/>
      <c r="CV6411" s="6"/>
      <c r="CW6411" s="6"/>
      <c r="CX6411" s="6"/>
      <c r="CY6411" s="6"/>
      <c r="CZ6411" s="6"/>
      <c r="DA6411" s="6"/>
      <c r="DB6411" s="6"/>
      <c r="DC6411" s="6"/>
      <c r="DD6411" s="6"/>
      <c r="DE6411" s="6"/>
      <c r="DF6411" s="6"/>
      <c r="DG6411" s="6"/>
      <c r="DH6411" s="6"/>
      <c r="DI6411" s="6"/>
      <c r="DJ6411" s="6"/>
    </row>
    <row r="6412" spans="15:114" ht="15" customHeight="1" x14ac:dyDescent="0.15"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  <c r="BB6412" s="6"/>
      <c r="BC6412" s="6"/>
      <c r="BD6412" s="6"/>
      <c r="BE6412" s="6"/>
      <c r="BF6412" s="6"/>
      <c r="BG6412" s="6"/>
      <c r="BH6412" s="6"/>
      <c r="BI6412" s="6"/>
      <c r="BJ6412" s="6"/>
      <c r="BK6412" s="6"/>
      <c r="BL6412" s="6"/>
      <c r="BM6412" s="6"/>
      <c r="BN6412" s="6"/>
      <c r="BO6412" s="6"/>
      <c r="BP6412" s="6"/>
      <c r="BQ6412" s="6"/>
      <c r="BR6412" s="6"/>
      <c r="BS6412" s="6"/>
      <c r="BT6412" s="6"/>
      <c r="BU6412" s="6"/>
      <c r="BV6412" s="6"/>
      <c r="BW6412" s="6"/>
      <c r="BX6412" s="6"/>
      <c r="BY6412" s="6"/>
      <c r="BZ6412" s="6"/>
      <c r="CA6412" s="6"/>
      <c r="CB6412" s="6"/>
      <c r="CC6412" s="6"/>
      <c r="CD6412" s="6"/>
      <c r="CE6412" s="6"/>
      <c r="CF6412" s="6"/>
      <c r="CG6412" s="6"/>
      <c r="CH6412" s="6"/>
      <c r="CI6412" s="6"/>
      <c r="CJ6412" s="6"/>
      <c r="CK6412" s="6"/>
      <c r="CL6412" s="6"/>
      <c r="CM6412" s="6"/>
      <c r="CN6412" s="6"/>
      <c r="CO6412" s="6"/>
      <c r="CP6412" s="6"/>
      <c r="CQ6412" s="6"/>
      <c r="CR6412" s="6"/>
      <c r="CS6412" s="6"/>
      <c r="CT6412" s="6"/>
      <c r="CU6412" s="6"/>
      <c r="CV6412" s="6"/>
      <c r="CW6412" s="6"/>
      <c r="CX6412" s="6"/>
      <c r="CY6412" s="6"/>
      <c r="CZ6412" s="6"/>
      <c r="DA6412" s="6"/>
      <c r="DB6412" s="6"/>
      <c r="DC6412" s="6"/>
      <c r="DD6412" s="6"/>
      <c r="DE6412" s="6"/>
      <c r="DF6412" s="6"/>
      <c r="DG6412" s="6"/>
      <c r="DH6412" s="6"/>
      <c r="DI6412" s="6"/>
      <c r="DJ6412" s="6"/>
    </row>
    <row r="6413" spans="15:114" ht="15" customHeight="1" x14ac:dyDescent="0.15"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6"/>
      <c r="BC6413" s="6"/>
      <c r="BD6413" s="6"/>
      <c r="BE6413" s="6"/>
      <c r="BF6413" s="6"/>
      <c r="BG6413" s="6"/>
      <c r="BH6413" s="6"/>
      <c r="BI6413" s="6"/>
      <c r="BJ6413" s="6"/>
      <c r="BK6413" s="6"/>
      <c r="BL6413" s="6"/>
      <c r="BM6413" s="6"/>
      <c r="BN6413" s="6"/>
      <c r="BO6413" s="6"/>
      <c r="BP6413" s="6"/>
      <c r="BQ6413" s="6"/>
      <c r="BR6413" s="6"/>
      <c r="BS6413" s="6"/>
      <c r="BT6413" s="6"/>
      <c r="BU6413" s="6"/>
      <c r="BV6413" s="6"/>
      <c r="BW6413" s="6"/>
      <c r="BX6413" s="6"/>
      <c r="BY6413" s="6"/>
      <c r="BZ6413" s="6"/>
      <c r="CA6413" s="6"/>
      <c r="CB6413" s="6"/>
      <c r="CC6413" s="6"/>
      <c r="CD6413" s="6"/>
      <c r="CE6413" s="6"/>
      <c r="CF6413" s="6"/>
      <c r="CG6413" s="6"/>
      <c r="CH6413" s="6"/>
      <c r="CI6413" s="6"/>
      <c r="CJ6413" s="6"/>
      <c r="CK6413" s="6"/>
      <c r="CL6413" s="6"/>
      <c r="CM6413" s="6"/>
      <c r="CN6413" s="6"/>
      <c r="CO6413" s="6"/>
      <c r="CP6413" s="6"/>
      <c r="CQ6413" s="6"/>
      <c r="CR6413" s="6"/>
      <c r="CS6413" s="6"/>
      <c r="CT6413" s="6"/>
      <c r="CU6413" s="6"/>
      <c r="CV6413" s="6"/>
      <c r="CW6413" s="6"/>
      <c r="CX6413" s="6"/>
      <c r="CY6413" s="6"/>
      <c r="CZ6413" s="6"/>
      <c r="DA6413" s="6"/>
      <c r="DB6413" s="6"/>
      <c r="DC6413" s="6"/>
      <c r="DD6413" s="6"/>
      <c r="DE6413" s="6"/>
      <c r="DF6413" s="6"/>
      <c r="DG6413" s="6"/>
      <c r="DH6413" s="6"/>
      <c r="DI6413" s="6"/>
      <c r="DJ6413" s="6"/>
    </row>
    <row r="6414" spans="15:114" ht="15" customHeight="1" x14ac:dyDescent="0.15"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6"/>
      <c r="BC6414" s="6"/>
      <c r="BD6414" s="6"/>
      <c r="BE6414" s="6"/>
      <c r="BF6414" s="6"/>
      <c r="BG6414" s="6"/>
      <c r="BH6414" s="6"/>
      <c r="BI6414" s="6"/>
      <c r="BJ6414" s="6"/>
      <c r="BK6414" s="6"/>
      <c r="BL6414" s="6"/>
      <c r="BM6414" s="6"/>
      <c r="BN6414" s="6"/>
      <c r="BO6414" s="6"/>
      <c r="BP6414" s="6"/>
      <c r="BQ6414" s="6"/>
      <c r="BR6414" s="6"/>
      <c r="BS6414" s="6"/>
      <c r="BT6414" s="6"/>
      <c r="BU6414" s="6"/>
      <c r="BV6414" s="6"/>
      <c r="BW6414" s="6"/>
      <c r="BX6414" s="6"/>
      <c r="BY6414" s="6"/>
      <c r="BZ6414" s="6"/>
      <c r="CA6414" s="6"/>
      <c r="CB6414" s="6"/>
      <c r="CC6414" s="6"/>
      <c r="CD6414" s="6"/>
      <c r="CE6414" s="6"/>
      <c r="CF6414" s="6"/>
      <c r="CG6414" s="6"/>
      <c r="CH6414" s="6"/>
      <c r="CI6414" s="6"/>
      <c r="CJ6414" s="6"/>
      <c r="CK6414" s="6"/>
      <c r="CL6414" s="6"/>
      <c r="CM6414" s="6"/>
      <c r="CN6414" s="6"/>
      <c r="CO6414" s="6"/>
      <c r="CP6414" s="6"/>
      <c r="CQ6414" s="6"/>
      <c r="CR6414" s="6"/>
      <c r="CS6414" s="6"/>
      <c r="CT6414" s="6"/>
      <c r="CU6414" s="6"/>
      <c r="CV6414" s="6"/>
      <c r="CW6414" s="6"/>
      <c r="CX6414" s="6"/>
      <c r="CY6414" s="6"/>
      <c r="CZ6414" s="6"/>
      <c r="DA6414" s="6"/>
      <c r="DB6414" s="6"/>
      <c r="DC6414" s="6"/>
      <c r="DD6414" s="6"/>
      <c r="DE6414" s="6"/>
      <c r="DF6414" s="6"/>
      <c r="DG6414" s="6"/>
      <c r="DH6414" s="6"/>
      <c r="DI6414" s="6"/>
      <c r="DJ6414" s="6"/>
    </row>
    <row r="6415" spans="15:114" ht="15" customHeight="1" x14ac:dyDescent="0.15"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6"/>
      <c r="BC6415" s="6"/>
      <c r="BD6415" s="6"/>
      <c r="BE6415" s="6"/>
      <c r="BF6415" s="6"/>
      <c r="BG6415" s="6"/>
      <c r="BH6415" s="6"/>
      <c r="BI6415" s="6"/>
      <c r="BJ6415" s="6"/>
      <c r="BK6415" s="6"/>
      <c r="BL6415" s="6"/>
      <c r="BM6415" s="6"/>
      <c r="BN6415" s="6"/>
      <c r="BO6415" s="6"/>
      <c r="BP6415" s="6"/>
      <c r="BQ6415" s="6"/>
      <c r="BR6415" s="6"/>
      <c r="BS6415" s="6"/>
      <c r="BT6415" s="6"/>
      <c r="BU6415" s="6"/>
      <c r="BV6415" s="6"/>
      <c r="BW6415" s="6"/>
      <c r="BX6415" s="6"/>
      <c r="BY6415" s="6"/>
      <c r="BZ6415" s="6"/>
      <c r="CA6415" s="6"/>
      <c r="CB6415" s="6"/>
      <c r="CC6415" s="6"/>
      <c r="CD6415" s="6"/>
      <c r="CE6415" s="6"/>
      <c r="CF6415" s="6"/>
      <c r="CG6415" s="6"/>
      <c r="CH6415" s="6"/>
      <c r="CI6415" s="6"/>
      <c r="CJ6415" s="6"/>
      <c r="CK6415" s="6"/>
      <c r="CL6415" s="6"/>
      <c r="CM6415" s="6"/>
      <c r="CN6415" s="6"/>
      <c r="CO6415" s="6"/>
      <c r="CP6415" s="6"/>
      <c r="CQ6415" s="6"/>
      <c r="CR6415" s="6"/>
      <c r="CS6415" s="6"/>
      <c r="CT6415" s="6"/>
      <c r="CU6415" s="6"/>
      <c r="CV6415" s="6"/>
      <c r="CW6415" s="6"/>
      <c r="CX6415" s="6"/>
      <c r="CY6415" s="6"/>
      <c r="CZ6415" s="6"/>
      <c r="DA6415" s="6"/>
      <c r="DB6415" s="6"/>
      <c r="DC6415" s="6"/>
      <c r="DD6415" s="6"/>
      <c r="DE6415" s="6"/>
      <c r="DF6415" s="6"/>
      <c r="DG6415" s="6"/>
      <c r="DH6415" s="6"/>
      <c r="DI6415" s="6"/>
      <c r="DJ6415" s="6"/>
    </row>
    <row r="6416" spans="15:114" ht="15" customHeight="1" x14ac:dyDescent="0.15"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6"/>
      <c r="BC6416" s="6"/>
      <c r="BD6416" s="6"/>
      <c r="BE6416" s="6"/>
      <c r="BF6416" s="6"/>
      <c r="BG6416" s="6"/>
      <c r="BH6416" s="6"/>
      <c r="BI6416" s="6"/>
      <c r="BJ6416" s="6"/>
      <c r="BK6416" s="6"/>
      <c r="BL6416" s="6"/>
      <c r="BM6416" s="6"/>
      <c r="BN6416" s="6"/>
      <c r="BO6416" s="6"/>
      <c r="BP6416" s="6"/>
      <c r="BQ6416" s="6"/>
      <c r="BR6416" s="6"/>
      <c r="BS6416" s="6"/>
      <c r="BT6416" s="6"/>
      <c r="BU6416" s="6"/>
      <c r="BV6416" s="6"/>
      <c r="BW6416" s="6"/>
      <c r="BX6416" s="6"/>
      <c r="BY6416" s="6"/>
      <c r="BZ6416" s="6"/>
      <c r="CA6416" s="6"/>
      <c r="CB6416" s="6"/>
      <c r="CC6416" s="6"/>
      <c r="CD6416" s="6"/>
      <c r="CE6416" s="6"/>
      <c r="CF6416" s="6"/>
      <c r="CG6416" s="6"/>
      <c r="CH6416" s="6"/>
      <c r="CI6416" s="6"/>
      <c r="CJ6416" s="6"/>
      <c r="CK6416" s="6"/>
      <c r="CL6416" s="6"/>
      <c r="CM6416" s="6"/>
      <c r="CN6416" s="6"/>
      <c r="CO6416" s="6"/>
      <c r="CP6416" s="6"/>
      <c r="CQ6416" s="6"/>
      <c r="CR6416" s="6"/>
      <c r="CS6416" s="6"/>
      <c r="CT6416" s="6"/>
      <c r="CU6416" s="6"/>
      <c r="CV6416" s="6"/>
      <c r="CW6416" s="6"/>
      <c r="CX6416" s="6"/>
      <c r="CY6416" s="6"/>
      <c r="CZ6416" s="6"/>
      <c r="DA6416" s="6"/>
      <c r="DB6416" s="6"/>
      <c r="DC6416" s="6"/>
      <c r="DD6416" s="6"/>
      <c r="DE6416" s="6"/>
      <c r="DF6416" s="6"/>
      <c r="DG6416" s="6"/>
      <c r="DH6416" s="6"/>
      <c r="DI6416" s="6"/>
      <c r="DJ6416" s="6"/>
    </row>
    <row r="6417" spans="15:114" ht="15" customHeight="1" x14ac:dyDescent="0.15"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6"/>
      <c r="BD6417" s="6"/>
      <c r="BE6417" s="6"/>
      <c r="BF6417" s="6"/>
      <c r="BG6417" s="6"/>
      <c r="BH6417" s="6"/>
      <c r="BI6417" s="6"/>
      <c r="BJ6417" s="6"/>
      <c r="BK6417" s="6"/>
      <c r="BL6417" s="6"/>
      <c r="BM6417" s="6"/>
      <c r="BN6417" s="6"/>
      <c r="BO6417" s="6"/>
      <c r="BP6417" s="6"/>
      <c r="BQ6417" s="6"/>
      <c r="BR6417" s="6"/>
      <c r="BS6417" s="6"/>
      <c r="BT6417" s="6"/>
      <c r="BU6417" s="6"/>
      <c r="BV6417" s="6"/>
      <c r="BW6417" s="6"/>
      <c r="BX6417" s="6"/>
      <c r="BY6417" s="6"/>
      <c r="BZ6417" s="6"/>
      <c r="CA6417" s="6"/>
      <c r="CB6417" s="6"/>
      <c r="CC6417" s="6"/>
      <c r="CD6417" s="6"/>
      <c r="CE6417" s="6"/>
      <c r="CF6417" s="6"/>
      <c r="CG6417" s="6"/>
      <c r="CH6417" s="6"/>
      <c r="CI6417" s="6"/>
      <c r="CJ6417" s="6"/>
      <c r="CK6417" s="6"/>
      <c r="CL6417" s="6"/>
      <c r="CM6417" s="6"/>
      <c r="CN6417" s="6"/>
      <c r="CO6417" s="6"/>
      <c r="CP6417" s="6"/>
      <c r="CQ6417" s="6"/>
      <c r="CR6417" s="6"/>
      <c r="CS6417" s="6"/>
      <c r="CT6417" s="6"/>
      <c r="CU6417" s="6"/>
      <c r="CV6417" s="6"/>
      <c r="CW6417" s="6"/>
      <c r="CX6417" s="6"/>
      <c r="CY6417" s="6"/>
      <c r="CZ6417" s="6"/>
      <c r="DA6417" s="6"/>
      <c r="DB6417" s="6"/>
      <c r="DC6417" s="6"/>
      <c r="DD6417" s="6"/>
      <c r="DE6417" s="6"/>
      <c r="DF6417" s="6"/>
      <c r="DG6417" s="6"/>
      <c r="DH6417" s="6"/>
      <c r="DI6417" s="6"/>
      <c r="DJ6417" s="6"/>
    </row>
    <row r="6418" spans="15:114" ht="15" customHeight="1" x14ac:dyDescent="0.15"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6"/>
      <c r="BC6418" s="6"/>
      <c r="BD6418" s="6"/>
      <c r="BE6418" s="6"/>
      <c r="BF6418" s="6"/>
      <c r="BG6418" s="6"/>
      <c r="BH6418" s="6"/>
      <c r="BI6418" s="6"/>
      <c r="BJ6418" s="6"/>
      <c r="BK6418" s="6"/>
      <c r="BL6418" s="6"/>
      <c r="BM6418" s="6"/>
      <c r="BN6418" s="6"/>
      <c r="BO6418" s="6"/>
      <c r="BP6418" s="6"/>
      <c r="BQ6418" s="6"/>
      <c r="BR6418" s="6"/>
      <c r="BS6418" s="6"/>
      <c r="BT6418" s="6"/>
      <c r="BU6418" s="6"/>
      <c r="BV6418" s="6"/>
      <c r="BW6418" s="6"/>
      <c r="BX6418" s="6"/>
      <c r="BY6418" s="6"/>
      <c r="BZ6418" s="6"/>
      <c r="CA6418" s="6"/>
      <c r="CB6418" s="6"/>
      <c r="CC6418" s="6"/>
      <c r="CD6418" s="6"/>
      <c r="CE6418" s="6"/>
      <c r="CF6418" s="6"/>
      <c r="CG6418" s="6"/>
      <c r="CH6418" s="6"/>
      <c r="CI6418" s="6"/>
      <c r="CJ6418" s="6"/>
      <c r="CK6418" s="6"/>
      <c r="CL6418" s="6"/>
      <c r="CM6418" s="6"/>
      <c r="CN6418" s="6"/>
      <c r="CO6418" s="6"/>
      <c r="CP6418" s="6"/>
      <c r="CQ6418" s="6"/>
      <c r="CR6418" s="6"/>
      <c r="CS6418" s="6"/>
      <c r="CT6418" s="6"/>
      <c r="CU6418" s="6"/>
      <c r="CV6418" s="6"/>
      <c r="CW6418" s="6"/>
      <c r="CX6418" s="6"/>
      <c r="CY6418" s="6"/>
      <c r="CZ6418" s="6"/>
      <c r="DA6418" s="6"/>
      <c r="DB6418" s="6"/>
      <c r="DC6418" s="6"/>
      <c r="DD6418" s="6"/>
      <c r="DE6418" s="6"/>
      <c r="DF6418" s="6"/>
      <c r="DG6418" s="6"/>
      <c r="DH6418" s="6"/>
      <c r="DI6418" s="6"/>
      <c r="DJ6418" s="6"/>
    </row>
    <row r="6419" spans="15:114" ht="15" customHeight="1" x14ac:dyDescent="0.15"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6"/>
      <c r="BC6419" s="6"/>
      <c r="BD6419" s="6"/>
      <c r="BE6419" s="6"/>
      <c r="BF6419" s="6"/>
      <c r="BG6419" s="6"/>
      <c r="BH6419" s="6"/>
      <c r="BI6419" s="6"/>
      <c r="BJ6419" s="6"/>
      <c r="BK6419" s="6"/>
      <c r="BL6419" s="6"/>
      <c r="BM6419" s="6"/>
      <c r="BN6419" s="6"/>
      <c r="BO6419" s="6"/>
      <c r="BP6419" s="6"/>
      <c r="BQ6419" s="6"/>
      <c r="BR6419" s="6"/>
      <c r="BS6419" s="6"/>
      <c r="BT6419" s="6"/>
      <c r="BU6419" s="6"/>
      <c r="BV6419" s="6"/>
      <c r="BW6419" s="6"/>
      <c r="BX6419" s="6"/>
      <c r="BY6419" s="6"/>
      <c r="BZ6419" s="6"/>
      <c r="CA6419" s="6"/>
      <c r="CB6419" s="6"/>
      <c r="CC6419" s="6"/>
      <c r="CD6419" s="6"/>
      <c r="CE6419" s="6"/>
      <c r="CF6419" s="6"/>
      <c r="CG6419" s="6"/>
      <c r="CH6419" s="6"/>
      <c r="CI6419" s="6"/>
      <c r="CJ6419" s="6"/>
      <c r="CK6419" s="6"/>
      <c r="CL6419" s="6"/>
      <c r="CM6419" s="6"/>
      <c r="CN6419" s="6"/>
      <c r="CO6419" s="6"/>
      <c r="CP6419" s="6"/>
      <c r="CQ6419" s="6"/>
      <c r="CR6419" s="6"/>
      <c r="CS6419" s="6"/>
      <c r="CT6419" s="6"/>
      <c r="CU6419" s="6"/>
      <c r="CV6419" s="6"/>
      <c r="CW6419" s="6"/>
      <c r="CX6419" s="6"/>
      <c r="CY6419" s="6"/>
      <c r="CZ6419" s="6"/>
      <c r="DA6419" s="6"/>
      <c r="DB6419" s="6"/>
      <c r="DC6419" s="6"/>
      <c r="DD6419" s="6"/>
      <c r="DE6419" s="6"/>
      <c r="DF6419" s="6"/>
      <c r="DG6419" s="6"/>
      <c r="DH6419" s="6"/>
      <c r="DI6419" s="6"/>
      <c r="DJ6419" s="6"/>
    </row>
    <row r="6420" spans="15:114" ht="15" customHeight="1" x14ac:dyDescent="0.15"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6"/>
      <c r="BC6420" s="6"/>
      <c r="BD6420" s="6"/>
      <c r="BE6420" s="6"/>
      <c r="BF6420" s="6"/>
      <c r="BG6420" s="6"/>
      <c r="BH6420" s="6"/>
      <c r="BI6420" s="6"/>
      <c r="BJ6420" s="6"/>
      <c r="BK6420" s="6"/>
      <c r="BL6420" s="6"/>
      <c r="BM6420" s="6"/>
      <c r="BN6420" s="6"/>
      <c r="BO6420" s="6"/>
      <c r="BP6420" s="6"/>
      <c r="BQ6420" s="6"/>
      <c r="BR6420" s="6"/>
      <c r="BS6420" s="6"/>
      <c r="BT6420" s="6"/>
      <c r="BU6420" s="6"/>
      <c r="BV6420" s="6"/>
      <c r="BW6420" s="6"/>
      <c r="BX6420" s="6"/>
      <c r="BY6420" s="6"/>
      <c r="BZ6420" s="6"/>
      <c r="CA6420" s="6"/>
      <c r="CB6420" s="6"/>
      <c r="CC6420" s="6"/>
      <c r="CD6420" s="6"/>
      <c r="CE6420" s="6"/>
      <c r="CF6420" s="6"/>
      <c r="CG6420" s="6"/>
      <c r="CH6420" s="6"/>
      <c r="CI6420" s="6"/>
      <c r="CJ6420" s="6"/>
      <c r="CK6420" s="6"/>
      <c r="CL6420" s="6"/>
      <c r="CM6420" s="6"/>
      <c r="CN6420" s="6"/>
      <c r="CO6420" s="6"/>
      <c r="CP6420" s="6"/>
      <c r="CQ6420" s="6"/>
      <c r="CR6420" s="6"/>
      <c r="CS6420" s="6"/>
      <c r="CT6420" s="6"/>
      <c r="CU6420" s="6"/>
      <c r="CV6420" s="6"/>
      <c r="CW6420" s="6"/>
      <c r="CX6420" s="6"/>
      <c r="CY6420" s="6"/>
      <c r="CZ6420" s="6"/>
      <c r="DA6420" s="6"/>
      <c r="DB6420" s="6"/>
      <c r="DC6420" s="6"/>
      <c r="DD6420" s="6"/>
      <c r="DE6420" s="6"/>
      <c r="DF6420" s="6"/>
      <c r="DG6420" s="6"/>
      <c r="DH6420" s="6"/>
      <c r="DI6420" s="6"/>
      <c r="DJ6420" s="6"/>
    </row>
    <row r="6421" spans="15:114" ht="15" customHeight="1" x14ac:dyDescent="0.15"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6"/>
      <c r="BC6421" s="6"/>
      <c r="BD6421" s="6"/>
      <c r="BE6421" s="6"/>
      <c r="BF6421" s="6"/>
      <c r="BG6421" s="6"/>
      <c r="BH6421" s="6"/>
      <c r="BI6421" s="6"/>
      <c r="BJ6421" s="6"/>
      <c r="BK6421" s="6"/>
      <c r="BL6421" s="6"/>
      <c r="BM6421" s="6"/>
      <c r="BN6421" s="6"/>
      <c r="BO6421" s="6"/>
      <c r="BP6421" s="6"/>
      <c r="BQ6421" s="6"/>
      <c r="BR6421" s="6"/>
      <c r="BS6421" s="6"/>
      <c r="BT6421" s="6"/>
      <c r="BU6421" s="6"/>
      <c r="BV6421" s="6"/>
      <c r="BW6421" s="6"/>
      <c r="BX6421" s="6"/>
      <c r="BY6421" s="6"/>
      <c r="BZ6421" s="6"/>
      <c r="CA6421" s="6"/>
      <c r="CB6421" s="6"/>
      <c r="CC6421" s="6"/>
      <c r="CD6421" s="6"/>
      <c r="CE6421" s="6"/>
      <c r="CF6421" s="6"/>
      <c r="CG6421" s="6"/>
      <c r="CH6421" s="6"/>
      <c r="CI6421" s="6"/>
      <c r="CJ6421" s="6"/>
      <c r="CK6421" s="6"/>
      <c r="CL6421" s="6"/>
      <c r="CM6421" s="6"/>
      <c r="CN6421" s="6"/>
      <c r="CO6421" s="6"/>
      <c r="CP6421" s="6"/>
      <c r="CQ6421" s="6"/>
      <c r="CR6421" s="6"/>
      <c r="CS6421" s="6"/>
      <c r="CT6421" s="6"/>
      <c r="CU6421" s="6"/>
      <c r="CV6421" s="6"/>
      <c r="CW6421" s="6"/>
      <c r="CX6421" s="6"/>
      <c r="CY6421" s="6"/>
      <c r="CZ6421" s="6"/>
      <c r="DA6421" s="6"/>
      <c r="DB6421" s="6"/>
      <c r="DC6421" s="6"/>
      <c r="DD6421" s="6"/>
      <c r="DE6421" s="6"/>
      <c r="DF6421" s="6"/>
      <c r="DG6421" s="6"/>
      <c r="DH6421" s="6"/>
      <c r="DI6421" s="6"/>
      <c r="DJ6421" s="6"/>
    </row>
    <row r="6422" spans="15:114" ht="15" customHeight="1" x14ac:dyDescent="0.15"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  <c r="BB6422" s="6"/>
      <c r="BC6422" s="6"/>
      <c r="BD6422" s="6"/>
      <c r="BE6422" s="6"/>
      <c r="BF6422" s="6"/>
      <c r="BG6422" s="6"/>
      <c r="BH6422" s="6"/>
      <c r="BI6422" s="6"/>
      <c r="BJ6422" s="6"/>
      <c r="BK6422" s="6"/>
      <c r="BL6422" s="6"/>
      <c r="BM6422" s="6"/>
      <c r="BN6422" s="6"/>
      <c r="BO6422" s="6"/>
      <c r="BP6422" s="6"/>
      <c r="BQ6422" s="6"/>
      <c r="BR6422" s="6"/>
      <c r="BS6422" s="6"/>
      <c r="BT6422" s="6"/>
      <c r="BU6422" s="6"/>
      <c r="BV6422" s="6"/>
      <c r="BW6422" s="6"/>
      <c r="BX6422" s="6"/>
      <c r="BY6422" s="6"/>
      <c r="BZ6422" s="6"/>
      <c r="CA6422" s="6"/>
      <c r="CB6422" s="6"/>
      <c r="CC6422" s="6"/>
      <c r="CD6422" s="6"/>
      <c r="CE6422" s="6"/>
      <c r="CF6422" s="6"/>
      <c r="CG6422" s="6"/>
      <c r="CH6422" s="6"/>
      <c r="CI6422" s="6"/>
      <c r="CJ6422" s="6"/>
      <c r="CK6422" s="6"/>
      <c r="CL6422" s="6"/>
      <c r="CM6422" s="6"/>
      <c r="CN6422" s="6"/>
      <c r="CO6422" s="6"/>
      <c r="CP6422" s="6"/>
      <c r="CQ6422" s="6"/>
      <c r="CR6422" s="6"/>
      <c r="CS6422" s="6"/>
      <c r="CT6422" s="6"/>
      <c r="CU6422" s="6"/>
      <c r="CV6422" s="6"/>
      <c r="CW6422" s="6"/>
      <c r="CX6422" s="6"/>
      <c r="CY6422" s="6"/>
      <c r="CZ6422" s="6"/>
      <c r="DA6422" s="6"/>
      <c r="DB6422" s="6"/>
      <c r="DC6422" s="6"/>
      <c r="DD6422" s="6"/>
      <c r="DE6422" s="6"/>
      <c r="DF6422" s="6"/>
      <c r="DG6422" s="6"/>
      <c r="DH6422" s="6"/>
      <c r="DI6422" s="6"/>
      <c r="DJ6422" s="6"/>
    </row>
    <row r="6423" spans="15:114" ht="15" customHeight="1" x14ac:dyDescent="0.15"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  <c r="BB6423" s="6"/>
      <c r="BC6423" s="6"/>
      <c r="BD6423" s="6"/>
      <c r="BE6423" s="6"/>
      <c r="BF6423" s="6"/>
      <c r="BG6423" s="6"/>
      <c r="BH6423" s="6"/>
      <c r="BI6423" s="6"/>
      <c r="BJ6423" s="6"/>
      <c r="BK6423" s="6"/>
      <c r="BL6423" s="6"/>
      <c r="BM6423" s="6"/>
      <c r="BN6423" s="6"/>
      <c r="BO6423" s="6"/>
      <c r="BP6423" s="6"/>
      <c r="BQ6423" s="6"/>
      <c r="BR6423" s="6"/>
      <c r="BS6423" s="6"/>
      <c r="BT6423" s="6"/>
      <c r="BU6423" s="6"/>
      <c r="BV6423" s="6"/>
      <c r="BW6423" s="6"/>
      <c r="BX6423" s="6"/>
      <c r="BY6423" s="6"/>
      <c r="BZ6423" s="6"/>
      <c r="CA6423" s="6"/>
      <c r="CB6423" s="6"/>
      <c r="CC6423" s="6"/>
      <c r="CD6423" s="6"/>
      <c r="CE6423" s="6"/>
      <c r="CF6423" s="6"/>
      <c r="CG6423" s="6"/>
      <c r="CH6423" s="6"/>
      <c r="CI6423" s="6"/>
      <c r="CJ6423" s="6"/>
      <c r="CK6423" s="6"/>
      <c r="CL6423" s="6"/>
      <c r="CM6423" s="6"/>
      <c r="CN6423" s="6"/>
      <c r="CO6423" s="6"/>
      <c r="CP6423" s="6"/>
      <c r="CQ6423" s="6"/>
      <c r="CR6423" s="6"/>
      <c r="CS6423" s="6"/>
      <c r="CT6423" s="6"/>
      <c r="CU6423" s="6"/>
      <c r="CV6423" s="6"/>
      <c r="CW6423" s="6"/>
      <c r="CX6423" s="6"/>
      <c r="CY6423" s="6"/>
      <c r="CZ6423" s="6"/>
      <c r="DA6423" s="6"/>
      <c r="DB6423" s="6"/>
      <c r="DC6423" s="6"/>
      <c r="DD6423" s="6"/>
      <c r="DE6423" s="6"/>
      <c r="DF6423" s="6"/>
      <c r="DG6423" s="6"/>
      <c r="DH6423" s="6"/>
      <c r="DI6423" s="6"/>
      <c r="DJ6423" s="6"/>
    </row>
    <row r="6424" spans="15:114" ht="15" customHeight="1" x14ac:dyDescent="0.15"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  <c r="BB6424" s="6"/>
      <c r="BC6424" s="6"/>
      <c r="BD6424" s="6"/>
      <c r="BE6424" s="6"/>
      <c r="BF6424" s="6"/>
      <c r="BG6424" s="6"/>
      <c r="BH6424" s="6"/>
      <c r="BI6424" s="6"/>
      <c r="BJ6424" s="6"/>
      <c r="BK6424" s="6"/>
      <c r="BL6424" s="6"/>
      <c r="BM6424" s="6"/>
      <c r="BN6424" s="6"/>
      <c r="BO6424" s="6"/>
      <c r="BP6424" s="6"/>
      <c r="BQ6424" s="6"/>
      <c r="BR6424" s="6"/>
      <c r="BS6424" s="6"/>
      <c r="BT6424" s="6"/>
      <c r="BU6424" s="6"/>
      <c r="BV6424" s="6"/>
      <c r="BW6424" s="6"/>
      <c r="BX6424" s="6"/>
      <c r="BY6424" s="6"/>
      <c r="BZ6424" s="6"/>
      <c r="CA6424" s="6"/>
      <c r="CB6424" s="6"/>
      <c r="CC6424" s="6"/>
      <c r="CD6424" s="6"/>
      <c r="CE6424" s="6"/>
      <c r="CF6424" s="6"/>
      <c r="CG6424" s="6"/>
      <c r="CH6424" s="6"/>
      <c r="CI6424" s="6"/>
      <c r="CJ6424" s="6"/>
      <c r="CK6424" s="6"/>
      <c r="CL6424" s="6"/>
      <c r="CM6424" s="6"/>
      <c r="CN6424" s="6"/>
      <c r="CO6424" s="6"/>
      <c r="CP6424" s="6"/>
      <c r="CQ6424" s="6"/>
      <c r="CR6424" s="6"/>
      <c r="CS6424" s="6"/>
      <c r="CT6424" s="6"/>
      <c r="CU6424" s="6"/>
      <c r="CV6424" s="6"/>
      <c r="CW6424" s="6"/>
      <c r="CX6424" s="6"/>
      <c r="CY6424" s="6"/>
      <c r="CZ6424" s="6"/>
      <c r="DA6424" s="6"/>
      <c r="DB6424" s="6"/>
      <c r="DC6424" s="6"/>
      <c r="DD6424" s="6"/>
      <c r="DE6424" s="6"/>
      <c r="DF6424" s="6"/>
      <c r="DG6424" s="6"/>
      <c r="DH6424" s="6"/>
      <c r="DI6424" s="6"/>
      <c r="DJ6424" s="6"/>
    </row>
    <row r="6425" spans="15:114" ht="15" customHeight="1" x14ac:dyDescent="0.15"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6"/>
      <c r="BC6425" s="6"/>
      <c r="BD6425" s="6"/>
      <c r="BE6425" s="6"/>
      <c r="BF6425" s="6"/>
      <c r="BG6425" s="6"/>
      <c r="BH6425" s="6"/>
      <c r="BI6425" s="6"/>
      <c r="BJ6425" s="6"/>
      <c r="BK6425" s="6"/>
      <c r="BL6425" s="6"/>
      <c r="BM6425" s="6"/>
      <c r="BN6425" s="6"/>
      <c r="BO6425" s="6"/>
      <c r="BP6425" s="6"/>
      <c r="BQ6425" s="6"/>
      <c r="BR6425" s="6"/>
      <c r="BS6425" s="6"/>
      <c r="BT6425" s="6"/>
      <c r="BU6425" s="6"/>
      <c r="BV6425" s="6"/>
      <c r="BW6425" s="6"/>
      <c r="BX6425" s="6"/>
      <c r="BY6425" s="6"/>
      <c r="BZ6425" s="6"/>
      <c r="CA6425" s="6"/>
      <c r="CB6425" s="6"/>
      <c r="CC6425" s="6"/>
      <c r="CD6425" s="6"/>
      <c r="CE6425" s="6"/>
      <c r="CF6425" s="6"/>
      <c r="CG6425" s="6"/>
      <c r="CH6425" s="6"/>
      <c r="CI6425" s="6"/>
      <c r="CJ6425" s="6"/>
      <c r="CK6425" s="6"/>
      <c r="CL6425" s="6"/>
      <c r="CM6425" s="6"/>
      <c r="CN6425" s="6"/>
      <c r="CO6425" s="6"/>
      <c r="CP6425" s="6"/>
      <c r="CQ6425" s="6"/>
      <c r="CR6425" s="6"/>
      <c r="CS6425" s="6"/>
      <c r="CT6425" s="6"/>
      <c r="CU6425" s="6"/>
      <c r="CV6425" s="6"/>
      <c r="CW6425" s="6"/>
      <c r="CX6425" s="6"/>
      <c r="CY6425" s="6"/>
      <c r="CZ6425" s="6"/>
      <c r="DA6425" s="6"/>
      <c r="DB6425" s="6"/>
      <c r="DC6425" s="6"/>
      <c r="DD6425" s="6"/>
      <c r="DE6425" s="6"/>
      <c r="DF6425" s="6"/>
      <c r="DG6425" s="6"/>
      <c r="DH6425" s="6"/>
      <c r="DI6425" s="6"/>
      <c r="DJ6425" s="6"/>
    </row>
    <row r="6426" spans="15:114" ht="15" customHeight="1" x14ac:dyDescent="0.15"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  <c r="BB6426" s="6"/>
      <c r="BC6426" s="6"/>
      <c r="BD6426" s="6"/>
      <c r="BE6426" s="6"/>
      <c r="BF6426" s="6"/>
      <c r="BG6426" s="6"/>
      <c r="BH6426" s="6"/>
      <c r="BI6426" s="6"/>
      <c r="BJ6426" s="6"/>
      <c r="BK6426" s="6"/>
      <c r="BL6426" s="6"/>
      <c r="BM6426" s="6"/>
      <c r="BN6426" s="6"/>
      <c r="BO6426" s="6"/>
      <c r="BP6426" s="6"/>
      <c r="BQ6426" s="6"/>
      <c r="BR6426" s="6"/>
      <c r="BS6426" s="6"/>
      <c r="BT6426" s="6"/>
      <c r="BU6426" s="6"/>
      <c r="BV6426" s="6"/>
      <c r="BW6426" s="6"/>
      <c r="BX6426" s="6"/>
      <c r="BY6426" s="6"/>
      <c r="BZ6426" s="6"/>
      <c r="CA6426" s="6"/>
      <c r="CB6426" s="6"/>
      <c r="CC6426" s="6"/>
      <c r="CD6426" s="6"/>
      <c r="CE6426" s="6"/>
      <c r="CF6426" s="6"/>
      <c r="CG6426" s="6"/>
      <c r="CH6426" s="6"/>
      <c r="CI6426" s="6"/>
      <c r="CJ6426" s="6"/>
      <c r="CK6426" s="6"/>
      <c r="CL6426" s="6"/>
      <c r="CM6426" s="6"/>
      <c r="CN6426" s="6"/>
      <c r="CO6426" s="6"/>
      <c r="CP6426" s="6"/>
      <c r="CQ6426" s="6"/>
      <c r="CR6426" s="6"/>
      <c r="CS6426" s="6"/>
      <c r="CT6426" s="6"/>
      <c r="CU6426" s="6"/>
      <c r="CV6426" s="6"/>
      <c r="CW6426" s="6"/>
      <c r="CX6426" s="6"/>
      <c r="CY6426" s="6"/>
      <c r="CZ6426" s="6"/>
      <c r="DA6426" s="6"/>
      <c r="DB6426" s="6"/>
      <c r="DC6426" s="6"/>
      <c r="DD6426" s="6"/>
      <c r="DE6426" s="6"/>
      <c r="DF6426" s="6"/>
      <c r="DG6426" s="6"/>
      <c r="DH6426" s="6"/>
      <c r="DI6426" s="6"/>
      <c r="DJ6426" s="6"/>
    </row>
    <row r="6427" spans="15:114" ht="15" customHeight="1" x14ac:dyDescent="0.15"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  <c r="BB6427" s="6"/>
      <c r="BC6427" s="6"/>
      <c r="BD6427" s="6"/>
      <c r="BE6427" s="6"/>
      <c r="BF6427" s="6"/>
      <c r="BG6427" s="6"/>
      <c r="BH6427" s="6"/>
      <c r="BI6427" s="6"/>
      <c r="BJ6427" s="6"/>
      <c r="BK6427" s="6"/>
      <c r="BL6427" s="6"/>
      <c r="BM6427" s="6"/>
      <c r="BN6427" s="6"/>
      <c r="BO6427" s="6"/>
      <c r="BP6427" s="6"/>
      <c r="BQ6427" s="6"/>
      <c r="BR6427" s="6"/>
      <c r="BS6427" s="6"/>
      <c r="BT6427" s="6"/>
      <c r="BU6427" s="6"/>
      <c r="BV6427" s="6"/>
      <c r="BW6427" s="6"/>
      <c r="BX6427" s="6"/>
      <c r="BY6427" s="6"/>
      <c r="BZ6427" s="6"/>
      <c r="CA6427" s="6"/>
      <c r="CB6427" s="6"/>
      <c r="CC6427" s="6"/>
      <c r="CD6427" s="6"/>
      <c r="CE6427" s="6"/>
      <c r="CF6427" s="6"/>
      <c r="CG6427" s="6"/>
      <c r="CH6427" s="6"/>
      <c r="CI6427" s="6"/>
      <c r="CJ6427" s="6"/>
      <c r="CK6427" s="6"/>
      <c r="CL6427" s="6"/>
      <c r="CM6427" s="6"/>
      <c r="CN6427" s="6"/>
      <c r="CO6427" s="6"/>
      <c r="CP6427" s="6"/>
      <c r="CQ6427" s="6"/>
      <c r="CR6427" s="6"/>
      <c r="CS6427" s="6"/>
      <c r="CT6427" s="6"/>
      <c r="CU6427" s="6"/>
      <c r="CV6427" s="6"/>
      <c r="CW6427" s="6"/>
      <c r="CX6427" s="6"/>
      <c r="CY6427" s="6"/>
      <c r="CZ6427" s="6"/>
      <c r="DA6427" s="6"/>
      <c r="DB6427" s="6"/>
      <c r="DC6427" s="6"/>
      <c r="DD6427" s="6"/>
      <c r="DE6427" s="6"/>
      <c r="DF6427" s="6"/>
      <c r="DG6427" s="6"/>
      <c r="DH6427" s="6"/>
      <c r="DI6427" s="6"/>
      <c r="DJ6427" s="6"/>
    </row>
    <row r="6428" spans="15:114" ht="15" customHeight="1" x14ac:dyDescent="0.15"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  <c r="BB6428" s="6"/>
      <c r="BC6428" s="6"/>
      <c r="BD6428" s="6"/>
      <c r="BE6428" s="6"/>
      <c r="BF6428" s="6"/>
      <c r="BG6428" s="6"/>
      <c r="BH6428" s="6"/>
      <c r="BI6428" s="6"/>
      <c r="BJ6428" s="6"/>
      <c r="BK6428" s="6"/>
      <c r="BL6428" s="6"/>
      <c r="BM6428" s="6"/>
      <c r="BN6428" s="6"/>
      <c r="BO6428" s="6"/>
      <c r="BP6428" s="6"/>
      <c r="BQ6428" s="6"/>
      <c r="BR6428" s="6"/>
      <c r="BS6428" s="6"/>
      <c r="BT6428" s="6"/>
      <c r="BU6428" s="6"/>
      <c r="BV6428" s="6"/>
      <c r="BW6428" s="6"/>
      <c r="BX6428" s="6"/>
      <c r="BY6428" s="6"/>
      <c r="BZ6428" s="6"/>
      <c r="CA6428" s="6"/>
      <c r="CB6428" s="6"/>
      <c r="CC6428" s="6"/>
      <c r="CD6428" s="6"/>
      <c r="CE6428" s="6"/>
      <c r="CF6428" s="6"/>
      <c r="CG6428" s="6"/>
      <c r="CH6428" s="6"/>
      <c r="CI6428" s="6"/>
      <c r="CJ6428" s="6"/>
      <c r="CK6428" s="6"/>
      <c r="CL6428" s="6"/>
      <c r="CM6428" s="6"/>
      <c r="CN6428" s="6"/>
      <c r="CO6428" s="6"/>
      <c r="CP6428" s="6"/>
      <c r="CQ6428" s="6"/>
      <c r="CR6428" s="6"/>
      <c r="CS6428" s="6"/>
      <c r="CT6428" s="6"/>
      <c r="CU6428" s="6"/>
      <c r="CV6428" s="6"/>
      <c r="CW6428" s="6"/>
      <c r="CX6428" s="6"/>
      <c r="CY6428" s="6"/>
      <c r="CZ6428" s="6"/>
      <c r="DA6428" s="6"/>
      <c r="DB6428" s="6"/>
      <c r="DC6428" s="6"/>
      <c r="DD6428" s="6"/>
      <c r="DE6428" s="6"/>
      <c r="DF6428" s="6"/>
      <c r="DG6428" s="6"/>
      <c r="DH6428" s="6"/>
      <c r="DI6428" s="6"/>
      <c r="DJ6428" s="6"/>
    </row>
    <row r="6429" spans="15:114" ht="15" customHeight="1" x14ac:dyDescent="0.15"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  <c r="BB6429" s="6"/>
      <c r="BC6429" s="6"/>
      <c r="BD6429" s="6"/>
      <c r="BE6429" s="6"/>
      <c r="BF6429" s="6"/>
      <c r="BG6429" s="6"/>
      <c r="BH6429" s="6"/>
      <c r="BI6429" s="6"/>
      <c r="BJ6429" s="6"/>
      <c r="BK6429" s="6"/>
      <c r="BL6429" s="6"/>
      <c r="BM6429" s="6"/>
      <c r="BN6429" s="6"/>
      <c r="BO6429" s="6"/>
      <c r="BP6429" s="6"/>
      <c r="BQ6429" s="6"/>
      <c r="BR6429" s="6"/>
      <c r="BS6429" s="6"/>
      <c r="BT6429" s="6"/>
      <c r="BU6429" s="6"/>
      <c r="BV6429" s="6"/>
      <c r="BW6429" s="6"/>
      <c r="BX6429" s="6"/>
      <c r="BY6429" s="6"/>
      <c r="BZ6429" s="6"/>
      <c r="CA6429" s="6"/>
      <c r="CB6429" s="6"/>
      <c r="CC6429" s="6"/>
      <c r="CD6429" s="6"/>
      <c r="CE6429" s="6"/>
      <c r="CF6429" s="6"/>
      <c r="CG6429" s="6"/>
      <c r="CH6429" s="6"/>
      <c r="CI6429" s="6"/>
      <c r="CJ6429" s="6"/>
      <c r="CK6429" s="6"/>
      <c r="CL6429" s="6"/>
      <c r="CM6429" s="6"/>
      <c r="CN6429" s="6"/>
      <c r="CO6429" s="6"/>
      <c r="CP6429" s="6"/>
      <c r="CQ6429" s="6"/>
      <c r="CR6429" s="6"/>
      <c r="CS6429" s="6"/>
      <c r="CT6429" s="6"/>
      <c r="CU6429" s="6"/>
      <c r="CV6429" s="6"/>
      <c r="CW6429" s="6"/>
      <c r="CX6429" s="6"/>
      <c r="CY6429" s="6"/>
      <c r="CZ6429" s="6"/>
      <c r="DA6429" s="6"/>
      <c r="DB6429" s="6"/>
      <c r="DC6429" s="6"/>
      <c r="DD6429" s="6"/>
      <c r="DE6429" s="6"/>
      <c r="DF6429" s="6"/>
      <c r="DG6429" s="6"/>
      <c r="DH6429" s="6"/>
      <c r="DI6429" s="6"/>
      <c r="DJ6429" s="6"/>
    </row>
    <row r="6430" spans="15:114" ht="15" customHeight="1" x14ac:dyDescent="0.15"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  <c r="BB6430" s="6"/>
      <c r="BC6430" s="6"/>
      <c r="BD6430" s="6"/>
      <c r="BE6430" s="6"/>
      <c r="BF6430" s="6"/>
      <c r="BG6430" s="6"/>
      <c r="BH6430" s="6"/>
      <c r="BI6430" s="6"/>
      <c r="BJ6430" s="6"/>
      <c r="BK6430" s="6"/>
      <c r="BL6430" s="6"/>
      <c r="BM6430" s="6"/>
      <c r="BN6430" s="6"/>
      <c r="BO6430" s="6"/>
      <c r="BP6430" s="6"/>
      <c r="BQ6430" s="6"/>
      <c r="BR6430" s="6"/>
      <c r="BS6430" s="6"/>
      <c r="BT6430" s="6"/>
      <c r="BU6430" s="6"/>
      <c r="BV6430" s="6"/>
      <c r="BW6430" s="6"/>
      <c r="BX6430" s="6"/>
      <c r="BY6430" s="6"/>
      <c r="BZ6430" s="6"/>
      <c r="CA6430" s="6"/>
      <c r="CB6430" s="6"/>
      <c r="CC6430" s="6"/>
      <c r="CD6430" s="6"/>
      <c r="CE6430" s="6"/>
      <c r="CF6430" s="6"/>
      <c r="CG6430" s="6"/>
      <c r="CH6430" s="6"/>
      <c r="CI6430" s="6"/>
      <c r="CJ6430" s="6"/>
      <c r="CK6430" s="6"/>
      <c r="CL6430" s="6"/>
      <c r="CM6430" s="6"/>
      <c r="CN6430" s="6"/>
      <c r="CO6430" s="6"/>
      <c r="CP6430" s="6"/>
      <c r="CQ6430" s="6"/>
      <c r="CR6430" s="6"/>
      <c r="CS6430" s="6"/>
      <c r="CT6430" s="6"/>
      <c r="CU6430" s="6"/>
      <c r="CV6430" s="6"/>
      <c r="CW6430" s="6"/>
      <c r="CX6430" s="6"/>
      <c r="CY6430" s="6"/>
      <c r="CZ6430" s="6"/>
      <c r="DA6430" s="6"/>
      <c r="DB6430" s="6"/>
      <c r="DC6430" s="6"/>
      <c r="DD6430" s="6"/>
      <c r="DE6430" s="6"/>
      <c r="DF6430" s="6"/>
      <c r="DG6430" s="6"/>
      <c r="DH6430" s="6"/>
      <c r="DI6430" s="6"/>
      <c r="DJ6430" s="6"/>
    </row>
    <row r="6431" spans="15:114" ht="15" customHeight="1" x14ac:dyDescent="0.15"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  <c r="BB6431" s="6"/>
      <c r="BC6431" s="6"/>
      <c r="BD6431" s="6"/>
      <c r="BE6431" s="6"/>
      <c r="BF6431" s="6"/>
      <c r="BG6431" s="6"/>
      <c r="BH6431" s="6"/>
      <c r="BI6431" s="6"/>
      <c r="BJ6431" s="6"/>
      <c r="BK6431" s="6"/>
      <c r="BL6431" s="6"/>
      <c r="BM6431" s="6"/>
      <c r="BN6431" s="6"/>
      <c r="BO6431" s="6"/>
      <c r="BP6431" s="6"/>
      <c r="BQ6431" s="6"/>
      <c r="BR6431" s="6"/>
      <c r="BS6431" s="6"/>
      <c r="BT6431" s="6"/>
      <c r="BU6431" s="6"/>
      <c r="BV6431" s="6"/>
      <c r="BW6431" s="6"/>
      <c r="BX6431" s="6"/>
      <c r="BY6431" s="6"/>
      <c r="BZ6431" s="6"/>
      <c r="CA6431" s="6"/>
      <c r="CB6431" s="6"/>
      <c r="CC6431" s="6"/>
      <c r="CD6431" s="6"/>
      <c r="CE6431" s="6"/>
      <c r="CF6431" s="6"/>
      <c r="CG6431" s="6"/>
      <c r="CH6431" s="6"/>
      <c r="CI6431" s="6"/>
      <c r="CJ6431" s="6"/>
      <c r="CK6431" s="6"/>
      <c r="CL6431" s="6"/>
      <c r="CM6431" s="6"/>
      <c r="CN6431" s="6"/>
      <c r="CO6431" s="6"/>
      <c r="CP6431" s="6"/>
      <c r="CQ6431" s="6"/>
      <c r="CR6431" s="6"/>
      <c r="CS6431" s="6"/>
      <c r="CT6431" s="6"/>
      <c r="CU6431" s="6"/>
      <c r="CV6431" s="6"/>
      <c r="CW6431" s="6"/>
      <c r="CX6431" s="6"/>
      <c r="CY6431" s="6"/>
      <c r="CZ6431" s="6"/>
      <c r="DA6431" s="6"/>
      <c r="DB6431" s="6"/>
      <c r="DC6431" s="6"/>
      <c r="DD6431" s="6"/>
      <c r="DE6431" s="6"/>
      <c r="DF6431" s="6"/>
      <c r="DG6431" s="6"/>
      <c r="DH6431" s="6"/>
      <c r="DI6431" s="6"/>
      <c r="DJ6431" s="6"/>
    </row>
    <row r="6432" spans="15:114" ht="15" customHeight="1" x14ac:dyDescent="0.15"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  <c r="BB6432" s="6"/>
      <c r="BC6432" s="6"/>
      <c r="BD6432" s="6"/>
      <c r="BE6432" s="6"/>
      <c r="BF6432" s="6"/>
      <c r="BG6432" s="6"/>
      <c r="BH6432" s="6"/>
      <c r="BI6432" s="6"/>
      <c r="BJ6432" s="6"/>
      <c r="BK6432" s="6"/>
      <c r="BL6432" s="6"/>
      <c r="BM6432" s="6"/>
      <c r="BN6432" s="6"/>
      <c r="BO6432" s="6"/>
      <c r="BP6432" s="6"/>
      <c r="BQ6432" s="6"/>
      <c r="BR6432" s="6"/>
      <c r="BS6432" s="6"/>
      <c r="BT6432" s="6"/>
      <c r="BU6432" s="6"/>
      <c r="BV6432" s="6"/>
      <c r="BW6432" s="6"/>
      <c r="BX6432" s="6"/>
      <c r="BY6432" s="6"/>
      <c r="BZ6432" s="6"/>
      <c r="CA6432" s="6"/>
      <c r="CB6432" s="6"/>
      <c r="CC6432" s="6"/>
      <c r="CD6432" s="6"/>
      <c r="CE6432" s="6"/>
      <c r="CF6432" s="6"/>
      <c r="CG6432" s="6"/>
      <c r="CH6432" s="6"/>
      <c r="CI6432" s="6"/>
      <c r="CJ6432" s="6"/>
      <c r="CK6432" s="6"/>
      <c r="CL6432" s="6"/>
      <c r="CM6432" s="6"/>
      <c r="CN6432" s="6"/>
      <c r="CO6432" s="6"/>
      <c r="CP6432" s="6"/>
      <c r="CQ6432" s="6"/>
      <c r="CR6432" s="6"/>
      <c r="CS6432" s="6"/>
      <c r="CT6432" s="6"/>
      <c r="CU6432" s="6"/>
      <c r="CV6432" s="6"/>
      <c r="CW6432" s="6"/>
      <c r="CX6432" s="6"/>
      <c r="CY6432" s="6"/>
      <c r="CZ6432" s="6"/>
      <c r="DA6432" s="6"/>
      <c r="DB6432" s="6"/>
      <c r="DC6432" s="6"/>
      <c r="DD6432" s="6"/>
      <c r="DE6432" s="6"/>
      <c r="DF6432" s="6"/>
      <c r="DG6432" s="6"/>
      <c r="DH6432" s="6"/>
      <c r="DI6432" s="6"/>
      <c r="DJ6432" s="6"/>
    </row>
    <row r="6433" spans="15:114" ht="15" customHeight="1" x14ac:dyDescent="0.15"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  <c r="BB6433" s="6"/>
      <c r="BC6433" s="6"/>
      <c r="BD6433" s="6"/>
      <c r="BE6433" s="6"/>
      <c r="BF6433" s="6"/>
      <c r="BG6433" s="6"/>
      <c r="BH6433" s="6"/>
      <c r="BI6433" s="6"/>
      <c r="BJ6433" s="6"/>
      <c r="BK6433" s="6"/>
      <c r="BL6433" s="6"/>
      <c r="BM6433" s="6"/>
      <c r="BN6433" s="6"/>
      <c r="BO6433" s="6"/>
      <c r="BP6433" s="6"/>
      <c r="BQ6433" s="6"/>
      <c r="BR6433" s="6"/>
      <c r="BS6433" s="6"/>
      <c r="BT6433" s="6"/>
      <c r="BU6433" s="6"/>
      <c r="BV6433" s="6"/>
      <c r="BW6433" s="6"/>
      <c r="BX6433" s="6"/>
      <c r="BY6433" s="6"/>
      <c r="BZ6433" s="6"/>
      <c r="CA6433" s="6"/>
      <c r="CB6433" s="6"/>
      <c r="CC6433" s="6"/>
      <c r="CD6433" s="6"/>
      <c r="CE6433" s="6"/>
      <c r="CF6433" s="6"/>
      <c r="CG6433" s="6"/>
      <c r="CH6433" s="6"/>
      <c r="CI6433" s="6"/>
      <c r="CJ6433" s="6"/>
      <c r="CK6433" s="6"/>
      <c r="CL6433" s="6"/>
      <c r="CM6433" s="6"/>
      <c r="CN6433" s="6"/>
      <c r="CO6433" s="6"/>
      <c r="CP6433" s="6"/>
      <c r="CQ6433" s="6"/>
      <c r="CR6433" s="6"/>
      <c r="CS6433" s="6"/>
      <c r="CT6433" s="6"/>
      <c r="CU6433" s="6"/>
      <c r="CV6433" s="6"/>
      <c r="CW6433" s="6"/>
      <c r="CX6433" s="6"/>
      <c r="CY6433" s="6"/>
      <c r="CZ6433" s="6"/>
      <c r="DA6433" s="6"/>
      <c r="DB6433" s="6"/>
      <c r="DC6433" s="6"/>
      <c r="DD6433" s="6"/>
      <c r="DE6433" s="6"/>
      <c r="DF6433" s="6"/>
      <c r="DG6433" s="6"/>
      <c r="DH6433" s="6"/>
      <c r="DI6433" s="6"/>
      <c r="DJ6433" s="6"/>
    </row>
    <row r="6434" spans="15:114" ht="15" customHeight="1" x14ac:dyDescent="0.15"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  <c r="BB6434" s="6"/>
      <c r="BC6434" s="6"/>
      <c r="BD6434" s="6"/>
      <c r="BE6434" s="6"/>
      <c r="BF6434" s="6"/>
      <c r="BG6434" s="6"/>
      <c r="BH6434" s="6"/>
      <c r="BI6434" s="6"/>
      <c r="BJ6434" s="6"/>
      <c r="BK6434" s="6"/>
      <c r="BL6434" s="6"/>
      <c r="BM6434" s="6"/>
      <c r="BN6434" s="6"/>
      <c r="BO6434" s="6"/>
      <c r="BP6434" s="6"/>
      <c r="BQ6434" s="6"/>
      <c r="BR6434" s="6"/>
      <c r="BS6434" s="6"/>
      <c r="BT6434" s="6"/>
      <c r="BU6434" s="6"/>
      <c r="BV6434" s="6"/>
      <c r="BW6434" s="6"/>
      <c r="BX6434" s="6"/>
      <c r="BY6434" s="6"/>
      <c r="BZ6434" s="6"/>
      <c r="CA6434" s="6"/>
      <c r="CB6434" s="6"/>
      <c r="CC6434" s="6"/>
      <c r="CD6434" s="6"/>
      <c r="CE6434" s="6"/>
      <c r="CF6434" s="6"/>
      <c r="CG6434" s="6"/>
      <c r="CH6434" s="6"/>
      <c r="CI6434" s="6"/>
      <c r="CJ6434" s="6"/>
      <c r="CK6434" s="6"/>
      <c r="CL6434" s="6"/>
      <c r="CM6434" s="6"/>
      <c r="CN6434" s="6"/>
      <c r="CO6434" s="6"/>
      <c r="CP6434" s="6"/>
      <c r="CQ6434" s="6"/>
      <c r="CR6434" s="6"/>
      <c r="CS6434" s="6"/>
      <c r="CT6434" s="6"/>
      <c r="CU6434" s="6"/>
      <c r="CV6434" s="6"/>
      <c r="CW6434" s="6"/>
      <c r="CX6434" s="6"/>
      <c r="CY6434" s="6"/>
      <c r="CZ6434" s="6"/>
      <c r="DA6434" s="6"/>
      <c r="DB6434" s="6"/>
      <c r="DC6434" s="6"/>
      <c r="DD6434" s="6"/>
      <c r="DE6434" s="6"/>
      <c r="DF6434" s="6"/>
      <c r="DG6434" s="6"/>
      <c r="DH6434" s="6"/>
      <c r="DI6434" s="6"/>
      <c r="DJ6434" s="6"/>
    </row>
    <row r="6435" spans="15:114" ht="15" customHeight="1" x14ac:dyDescent="0.15"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  <c r="BB6435" s="6"/>
      <c r="BC6435" s="6"/>
      <c r="BD6435" s="6"/>
      <c r="BE6435" s="6"/>
      <c r="BF6435" s="6"/>
      <c r="BG6435" s="6"/>
      <c r="BH6435" s="6"/>
      <c r="BI6435" s="6"/>
      <c r="BJ6435" s="6"/>
      <c r="BK6435" s="6"/>
      <c r="BL6435" s="6"/>
      <c r="BM6435" s="6"/>
      <c r="BN6435" s="6"/>
      <c r="BO6435" s="6"/>
      <c r="BP6435" s="6"/>
      <c r="BQ6435" s="6"/>
      <c r="BR6435" s="6"/>
      <c r="BS6435" s="6"/>
      <c r="BT6435" s="6"/>
      <c r="BU6435" s="6"/>
      <c r="BV6435" s="6"/>
      <c r="BW6435" s="6"/>
      <c r="BX6435" s="6"/>
      <c r="BY6435" s="6"/>
      <c r="BZ6435" s="6"/>
      <c r="CA6435" s="6"/>
      <c r="CB6435" s="6"/>
      <c r="CC6435" s="6"/>
      <c r="CD6435" s="6"/>
      <c r="CE6435" s="6"/>
      <c r="CF6435" s="6"/>
      <c r="CG6435" s="6"/>
      <c r="CH6435" s="6"/>
      <c r="CI6435" s="6"/>
      <c r="CJ6435" s="6"/>
      <c r="CK6435" s="6"/>
      <c r="CL6435" s="6"/>
      <c r="CM6435" s="6"/>
      <c r="CN6435" s="6"/>
      <c r="CO6435" s="6"/>
      <c r="CP6435" s="6"/>
      <c r="CQ6435" s="6"/>
      <c r="CR6435" s="6"/>
      <c r="CS6435" s="6"/>
      <c r="CT6435" s="6"/>
      <c r="CU6435" s="6"/>
      <c r="CV6435" s="6"/>
      <c r="CW6435" s="6"/>
      <c r="CX6435" s="6"/>
      <c r="CY6435" s="6"/>
      <c r="CZ6435" s="6"/>
      <c r="DA6435" s="6"/>
      <c r="DB6435" s="6"/>
      <c r="DC6435" s="6"/>
      <c r="DD6435" s="6"/>
      <c r="DE6435" s="6"/>
      <c r="DF6435" s="6"/>
      <c r="DG6435" s="6"/>
      <c r="DH6435" s="6"/>
      <c r="DI6435" s="6"/>
      <c r="DJ6435" s="6"/>
    </row>
    <row r="6436" spans="15:114" ht="15" customHeight="1" x14ac:dyDescent="0.15"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  <c r="BB6436" s="6"/>
      <c r="BC6436" s="6"/>
      <c r="BD6436" s="6"/>
      <c r="BE6436" s="6"/>
      <c r="BF6436" s="6"/>
      <c r="BG6436" s="6"/>
      <c r="BH6436" s="6"/>
      <c r="BI6436" s="6"/>
      <c r="BJ6436" s="6"/>
      <c r="BK6436" s="6"/>
      <c r="BL6436" s="6"/>
      <c r="BM6436" s="6"/>
      <c r="BN6436" s="6"/>
      <c r="BO6436" s="6"/>
      <c r="BP6436" s="6"/>
      <c r="BQ6436" s="6"/>
      <c r="BR6436" s="6"/>
      <c r="BS6436" s="6"/>
      <c r="BT6436" s="6"/>
      <c r="BU6436" s="6"/>
      <c r="BV6436" s="6"/>
      <c r="BW6436" s="6"/>
      <c r="BX6436" s="6"/>
      <c r="BY6436" s="6"/>
      <c r="BZ6436" s="6"/>
      <c r="CA6436" s="6"/>
      <c r="CB6436" s="6"/>
      <c r="CC6436" s="6"/>
      <c r="CD6436" s="6"/>
      <c r="CE6436" s="6"/>
      <c r="CF6436" s="6"/>
      <c r="CG6436" s="6"/>
      <c r="CH6436" s="6"/>
      <c r="CI6436" s="6"/>
      <c r="CJ6436" s="6"/>
      <c r="CK6436" s="6"/>
      <c r="CL6436" s="6"/>
      <c r="CM6436" s="6"/>
      <c r="CN6436" s="6"/>
      <c r="CO6436" s="6"/>
      <c r="CP6436" s="6"/>
      <c r="CQ6436" s="6"/>
      <c r="CR6436" s="6"/>
      <c r="CS6436" s="6"/>
      <c r="CT6436" s="6"/>
      <c r="CU6436" s="6"/>
      <c r="CV6436" s="6"/>
      <c r="CW6436" s="6"/>
      <c r="CX6436" s="6"/>
      <c r="CY6436" s="6"/>
      <c r="CZ6436" s="6"/>
      <c r="DA6436" s="6"/>
      <c r="DB6436" s="6"/>
      <c r="DC6436" s="6"/>
      <c r="DD6436" s="6"/>
      <c r="DE6436" s="6"/>
      <c r="DF6436" s="6"/>
      <c r="DG6436" s="6"/>
      <c r="DH6436" s="6"/>
      <c r="DI6436" s="6"/>
      <c r="DJ6436" s="6"/>
    </row>
    <row r="6437" spans="15:114" ht="15" customHeight="1" x14ac:dyDescent="0.15"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6"/>
      <c r="BC6437" s="6"/>
      <c r="BD6437" s="6"/>
      <c r="BE6437" s="6"/>
      <c r="BF6437" s="6"/>
      <c r="BG6437" s="6"/>
      <c r="BH6437" s="6"/>
      <c r="BI6437" s="6"/>
      <c r="BJ6437" s="6"/>
      <c r="BK6437" s="6"/>
      <c r="BL6437" s="6"/>
      <c r="BM6437" s="6"/>
      <c r="BN6437" s="6"/>
      <c r="BO6437" s="6"/>
      <c r="BP6437" s="6"/>
      <c r="BQ6437" s="6"/>
      <c r="BR6437" s="6"/>
      <c r="BS6437" s="6"/>
      <c r="BT6437" s="6"/>
      <c r="BU6437" s="6"/>
      <c r="BV6437" s="6"/>
      <c r="BW6437" s="6"/>
      <c r="BX6437" s="6"/>
      <c r="BY6437" s="6"/>
      <c r="BZ6437" s="6"/>
      <c r="CA6437" s="6"/>
      <c r="CB6437" s="6"/>
      <c r="CC6437" s="6"/>
      <c r="CD6437" s="6"/>
      <c r="CE6437" s="6"/>
      <c r="CF6437" s="6"/>
      <c r="CG6437" s="6"/>
      <c r="CH6437" s="6"/>
      <c r="CI6437" s="6"/>
      <c r="CJ6437" s="6"/>
      <c r="CK6437" s="6"/>
      <c r="CL6437" s="6"/>
      <c r="CM6437" s="6"/>
      <c r="CN6437" s="6"/>
      <c r="CO6437" s="6"/>
      <c r="CP6437" s="6"/>
      <c r="CQ6437" s="6"/>
      <c r="CR6437" s="6"/>
      <c r="CS6437" s="6"/>
      <c r="CT6437" s="6"/>
      <c r="CU6437" s="6"/>
      <c r="CV6437" s="6"/>
      <c r="CW6437" s="6"/>
      <c r="CX6437" s="6"/>
      <c r="CY6437" s="6"/>
      <c r="CZ6437" s="6"/>
      <c r="DA6437" s="6"/>
      <c r="DB6437" s="6"/>
      <c r="DC6437" s="6"/>
      <c r="DD6437" s="6"/>
      <c r="DE6437" s="6"/>
      <c r="DF6437" s="6"/>
      <c r="DG6437" s="6"/>
      <c r="DH6437" s="6"/>
      <c r="DI6437" s="6"/>
      <c r="DJ6437" s="6"/>
    </row>
    <row r="6438" spans="15:114" ht="15" customHeight="1" x14ac:dyDescent="0.15"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  <c r="BB6438" s="6"/>
      <c r="BC6438" s="6"/>
      <c r="BD6438" s="6"/>
      <c r="BE6438" s="6"/>
      <c r="BF6438" s="6"/>
      <c r="BG6438" s="6"/>
      <c r="BH6438" s="6"/>
      <c r="BI6438" s="6"/>
      <c r="BJ6438" s="6"/>
      <c r="BK6438" s="6"/>
      <c r="BL6438" s="6"/>
      <c r="BM6438" s="6"/>
      <c r="BN6438" s="6"/>
      <c r="BO6438" s="6"/>
      <c r="BP6438" s="6"/>
      <c r="BQ6438" s="6"/>
      <c r="BR6438" s="6"/>
      <c r="BS6438" s="6"/>
      <c r="BT6438" s="6"/>
      <c r="BU6438" s="6"/>
      <c r="BV6438" s="6"/>
      <c r="BW6438" s="6"/>
      <c r="BX6438" s="6"/>
      <c r="BY6438" s="6"/>
      <c r="BZ6438" s="6"/>
      <c r="CA6438" s="6"/>
      <c r="CB6438" s="6"/>
      <c r="CC6438" s="6"/>
      <c r="CD6438" s="6"/>
      <c r="CE6438" s="6"/>
      <c r="CF6438" s="6"/>
      <c r="CG6438" s="6"/>
      <c r="CH6438" s="6"/>
      <c r="CI6438" s="6"/>
      <c r="CJ6438" s="6"/>
      <c r="CK6438" s="6"/>
      <c r="CL6438" s="6"/>
      <c r="CM6438" s="6"/>
      <c r="CN6438" s="6"/>
      <c r="CO6438" s="6"/>
      <c r="CP6438" s="6"/>
      <c r="CQ6438" s="6"/>
      <c r="CR6438" s="6"/>
      <c r="CS6438" s="6"/>
      <c r="CT6438" s="6"/>
      <c r="CU6438" s="6"/>
      <c r="CV6438" s="6"/>
      <c r="CW6438" s="6"/>
      <c r="CX6438" s="6"/>
      <c r="CY6438" s="6"/>
      <c r="CZ6438" s="6"/>
      <c r="DA6438" s="6"/>
      <c r="DB6438" s="6"/>
      <c r="DC6438" s="6"/>
      <c r="DD6438" s="6"/>
      <c r="DE6438" s="6"/>
      <c r="DF6438" s="6"/>
      <c r="DG6438" s="6"/>
      <c r="DH6438" s="6"/>
      <c r="DI6438" s="6"/>
      <c r="DJ6438" s="6"/>
    </row>
    <row r="6439" spans="15:114" ht="15" customHeight="1" x14ac:dyDescent="0.15"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  <c r="BB6439" s="6"/>
      <c r="BC6439" s="6"/>
      <c r="BD6439" s="6"/>
      <c r="BE6439" s="6"/>
      <c r="BF6439" s="6"/>
      <c r="BG6439" s="6"/>
      <c r="BH6439" s="6"/>
      <c r="BI6439" s="6"/>
      <c r="BJ6439" s="6"/>
      <c r="BK6439" s="6"/>
      <c r="BL6439" s="6"/>
      <c r="BM6439" s="6"/>
      <c r="BN6439" s="6"/>
      <c r="BO6439" s="6"/>
      <c r="BP6439" s="6"/>
      <c r="BQ6439" s="6"/>
      <c r="BR6439" s="6"/>
      <c r="BS6439" s="6"/>
      <c r="BT6439" s="6"/>
      <c r="BU6439" s="6"/>
      <c r="BV6439" s="6"/>
      <c r="BW6439" s="6"/>
      <c r="BX6439" s="6"/>
      <c r="BY6439" s="6"/>
      <c r="BZ6439" s="6"/>
      <c r="CA6439" s="6"/>
      <c r="CB6439" s="6"/>
      <c r="CC6439" s="6"/>
      <c r="CD6439" s="6"/>
      <c r="CE6439" s="6"/>
      <c r="CF6439" s="6"/>
      <c r="CG6439" s="6"/>
      <c r="CH6439" s="6"/>
      <c r="CI6439" s="6"/>
      <c r="CJ6439" s="6"/>
      <c r="CK6439" s="6"/>
      <c r="CL6439" s="6"/>
      <c r="CM6439" s="6"/>
      <c r="CN6439" s="6"/>
      <c r="CO6439" s="6"/>
      <c r="CP6439" s="6"/>
      <c r="CQ6439" s="6"/>
      <c r="CR6439" s="6"/>
      <c r="CS6439" s="6"/>
      <c r="CT6439" s="6"/>
      <c r="CU6439" s="6"/>
      <c r="CV6439" s="6"/>
      <c r="CW6439" s="6"/>
      <c r="CX6439" s="6"/>
      <c r="CY6439" s="6"/>
      <c r="CZ6439" s="6"/>
      <c r="DA6439" s="6"/>
      <c r="DB6439" s="6"/>
      <c r="DC6439" s="6"/>
      <c r="DD6439" s="6"/>
      <c r="DE6439" s="6"/>
      <c r="DF6439" s="6"/>
      <c r="DG6439" s="6"/>
      <c r="DH6439" s="6"/>
      <c r="DI6439" s="6"/>
      <c r="DJ6439" s="6"/>
    </row>
    <row r="6440" spans="15:114" ht="15" customHeight="1" x14ac:dyDescent="0.15"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  <c r="BB6440" s="6"/>
      <c r="BC6440" s="6"/>
      <c r="BD6440" s="6"/>
      <c r="BE6440" s="6"/>
      <c r="BF6440" s="6"/>
      <c r="BG6440" s="6"/>
      <c r="BH6440" s="6"/>
      <c r="BI6440" s="6"/>
      <c r="BJ6440" s="6"/>
      <c r="BK6440" s="6"/>
      <c r="BL6440" s="6"/>
      <c r="BM6440" s="6"/>
      <c r="BN6440" s="6"/>
      <c r="BO6440" s="6"/>
      <c r="BP6440" s="6"/>
      <c r="BQ6440" s="6"/>
      <c r="BR6440" s="6"/>
      <c r="BS6440" s="6"/>
      <c r="BT6440" s="6"/>
      <c r="BU6440" s="6"/>
      <c r="BV6440" s="6"/>
      <c r="BW6440" s="6"/>
      <c r="BX6440" s="6"/>
      <c r="BY6440" s="6"/>
      <c r="BZ6440" s="6"/>
      <c r="CA6440" s="6"/>
      <c r="CB6440" s="6"/>
      <c r="CC6440" s="6"/>
      <c r="CD6440" s="6"/>
      <c r="CE6440" s="6"/>
      <c r="CF6440" s="6"/>
      <c r="CG6440" s="6"/>
      <c r="CH6440" s="6"/>
      <c r="CI6440" s="6"/>
      <c r="CJ6440" s="6"/>
      <c r="CK6440" s="6"/>
      <c r="CL6440" s="6"/>
      <c r="CM6440" s="6"/>
      <c r="CN6440" s="6"/>
      <c r="CO6440" s="6"/>
      <c r="CP6440" s="6"/>
      <c r="CQ6440" s="6"/>
      <c r="CR6440" s="6"/>
      <c r="CS6440" s="6"/>
      <c r="CT6440" s="6"/>
      <c r="CU6440" s="6"/>
      <c r="CV6440" s="6"/>
      <c r="CW6440" s="6"/>
      <c r="CX6440" s="6"/>
      <c r="CY6440" s="6"/>
      <c r="CZ6440" s="6"/>
      <c r="DA6440" s="6"/>
      <c r="DB6440" s="6"/>
      <c r="DC6440" s="6"/>
      <c r="DD6440" s="6"/>
      <c r="DE6440" s="6"/>
      <c r="DF6440" s="6"/>
      <c r="DG6440" s="6"/>
      <c r="DH6440" s="6"/>
      <c r="DI6440" s="6"/>
      <c r="DJ6440" s="6"/>
    </row>
    <row r="6441" spans="15:114" ht="15" customHeight="1" x14ac:dyDescent="0.15"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  <c r="BB6441" s="6"/>
      <c r="BC6441" s="6"/>
      <c r="BD6441" s="6"/>
      <c r="BE6441" s="6"/>
      <c r="BF6441" s="6"/>
      <c r="BG6441" s="6"/>
      <c r="BH6441" s="6"/>
      <c r="BI6441" s="6"/>
      <c r="BJ6441" s="6"/>
      <c r="BK6441" s="6"/>
      <c r="BL6441" s="6"/>
      <c r="BM6441" s="6"/>
      <c r="BN6441" s="6"/>
      <c r="BO6441" s="6"/>
      <c r="BP6441" s="6"/>
      <c r="BQ6441" s="6"/>
      <c r="BR6441" s="6"/>
      <c r="BS6441" s="6"/>
      <c r="BT6441" s="6"/>
      <c r="BU6441" s="6"/>
      <c r="BV6441" s="6"/>
      <c r="BW6441" s="6"/>
      <c r="BX6441" s="6"/>
      <c r="BY6441" s="6"/>
      <c r="BZ6441" s="6"/>
      <c r="CA6441" s="6"/>
      <c r="CB6441" s="6"/>
      <c r="CC6441" s="6"/>
      <c r="CD6441" s="6"/>
      <c r="CE6441" s="6"/>
      <c r="CF6441" s="6"/>
      <c r="CG6441" s="6"/>
      <c r="CH6441" s="6"/>
      <c r="CI6441" s="6"/>
      <c r="CJ6441" s="6"/>
      <c r="CK6441" s="6"/>
      <c r="CL6441" s="6"/>
      <c r="CM6441" s="6"/>
      <c r="CN6441" s="6"/>
      <c r="CO6441" s="6"/>
      <c r="CP6441" s="6"/>
      <c r="CQ6441" s="6"/>
      <c r="CR6441" s="6"/>
      <c r="CS6441" s="6"/>
      <c r="CT6441" s="6"/>
      <c r="CU6441" s="6"/>
      <c r="CV6441" s="6"/>
      <c r="CW6441" s="6"/>
      <c r="CX6441" s="6"/>
      <c r="CY6441" s="6"/>
      <c r="CZ6441" s="6"/>
      <c r="DA6441" s="6"/>
      <c r="DB6441" s="6"/>
      <c r="DC6441" s="6"/>
      <c r="DD6441" s="6"/>
      <c r="DE6441" s="6"/>
      <c r="DF6441" s="6"/>
      <c r="DG6441" s="6"/>
      <c r="DH6441" s="6"/>
      <c r="DI6441" s="6"/>
      <c r="DJ6441" s="6"/>
    </row>
    <row r="6442" spans="15:114" ht="15" customHeight="1" x14ac:dyDescent="0.15"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  <c r="BB6442" s="6"/>
      <c r="BC6442" s="6"/>
      <c r="BD6442" s="6"/>
      <c r="BE6442" s="6"/>
      <c r="BF6442" s="6"/>
      <c r="BG6442" s="6"/>
      <c r="BH6442" s="6"/>
      <c r="BI6442" s="6"/>
      <c r="BJ6442" s="6"/>
      <c r="BK6442" s="6"/>
      <c r="BL6442" s="6"/>
      <c r="BM6442" s="6"/>
      <c r="BN6442" s="6"/>
      <c r="BO6442" s="6"/>
      <c r="BP6442" s="6"/>
      <c r="BQ6442" s="6"/>
      <c r="BR6442" s="6"/>
      <c r="BS6442" s="6"/>
      <c r="BT6442" s="6"/>
      <c r="BU6442" s="6"/>
      <c r="BV6442" s="6"/>
      <c r="BW6442" s="6"/>
      <c r="BX6442" s="6"/>
      <c r="BY6442" s="6"/>
      <c r="BZ6442" s="6"/>
      <c r="CA6442" s="6"/>
      <c r="CB6442" s="6"/>
      <c r="CC6442" s="6"/>
      <c r="CD6442" s="6"/>
      <c r="CE6442" s="6"/>
      <c r="CF6442" s="6"/>
      <c r="CG6442" s="6"/>
      <c r="CH6442" s="6"/>
      <c r="CI6442" s="6"/>
      <c r="CJ6442" s="6"/>
      <c r="CK6442" s="6"/>
      <c r="CL6442" s="6"/>
      <c r="CM6442" s="6"/>
      <c r="CN6442" s="6"/>
      <c r="CO6442" s="6"/>
      <c r="CP6442" s="6"/>
      <c r="CQ6442" s="6"/>
      <c r="CR6442" s="6"/>
      <c r="CS6442" s="6"/>
      <c r="CT6442" s="6"/>
      <c r="CU6442" s="6"/>
      <c r="CV6442" s="6"/>
      <c r="CW6442" s="6"/>
      <c r="CX6442" s="6"/>
      <c r="CY6442" s="6"/>
      <c r="CZ6442" s="6"/>
      <c r="DA6442" s="6"/>
      <c r="DB6442" s="6"/>
      <c r="DC6442" s="6"/>
      <c r="DD6442" s="6"/>
      <c r="DE6442" s="6"/>
      <c r="DF6442" s="6"/>
      <c r="DG6442" s="6"/>
      <c r="DH6442" s="6"/>
      <c r="DI6442" s="6"/>
      <c r="DJ6442" s="6"/>
    </row>
    <row r="6443" spans="15:114" ht="15" customHeight="1" x14ac:dyDescent="0.15"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6"/>
      <c r="BC6443" s="6"/>
      <c r="BD6443" s="6"/>
      <c r="BE6443" s="6"/>
      <c r="BF6443" s="6"/>
      <c r="BG6443" s="6"/>
      <c r="BH6443" s="6"/>
      <c r="BI6443" s="6"/>
      <c r="BJ6443" s="6"/>
      <c r="BK6443" s="6"/>
      <c r="BL6443" s="6"/>
      <c r="BM6443" s="6"/>
      <c r="BN6443" s="6"/>
      <c r="BO6443" s="6"/>
      <c r="BP6443" s="6"/>
      <c r="BQ6443" s="6"/>
      <c r="BR6443" s="6"/>
      <c r="BS6443" s="6"/>
      <c r="BT6443" s="6"/>
      <c r="BU6443" s="6"/>
      <c r="BV6443" s="6"/>
      <c r="BW6443" s="6"/>
      <c r="BX6443" s="6"/>
      <c r="BY6443" s="6"/>
      <c r="BZ6443" s="6"/>
      <c r="CA6443" s="6"/>
      <c r="CB6443" s="6"/>
      <c r="CC6443" s="6"/>
      <c r="CD6443" s="6"/>
      <c r="CE6443" s="6"/>
      <c r="CF6443" s="6"/>
      <c r="CG6443" s="6"/>
      <c r="CH6443" s="6"/>
      <c r="CI6443" s="6"/>
      <c r="CJ6443" s="6"/>
      <c r="CK6443" s="6"/>
      <c r="CL6443" s="6"/>
      <c r="CM6443" s="6"/>
      <c r="CN6443" s="6"/>
      <c r="CO6443" s="6"/>
      <c r="CP6443" s="6"/>
      <c r="CQ6443" s="6"/>
      <c r="CR6443" s="6"/>
      <c r="CS6443" s="6"/>
      <c r="CT6443" s="6"/>
      <c r="CU6443" s="6"/>
      <c r="CV6443" s="6"/>
      <c r="CW6443" s="6"/>
      <c r="CX6443" s="6"/>
      <c r="CY6443" s="6"/>
      <c r="CZ6443" s="6"/>
      <c r="DA6443" s="6"/>
      <c r="DB6443" s="6"/>
      <c r="DC6443" s="6"/>
      <c r="DD6443" s="6"/>
      <c r="DE6443" s="6"/>
      <c r="DF6443" s="6"/>
      <c r="DG6443" s="6"/>
      <c r="DH6443" s="6"/>
      <c r="DI6443" s="6"/>
      <c r="DJ6443" s="6"/>
    </row>
    <row r="6444" spans="15:114" ht="15" customHeight="1" x14ac:dyDescent="0.15"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6"/>
      <c r="BC6444" s="6"/>
      <c r="BD6444" s="6"/>
      <c r="BE6444" s="6"/>
      <c r="BF6444" s="6"/>
      <c r="BG6444" s="6"/>
      <c r="BH6444" s="6"/>
      <c r="BI6444" s="6"/>
      <c r="BJ6444" s="6"/>
      <c r="BK6444" s="6"/>
      <c r="BL6444" s="6"/>
      <c r="BM6444" s="6"/>
      <c r="BN6444" s="6"/>
      <c r="BO6444" s="6"/>
      <c r="BP6444" s="6"/>
      <c r="BQ6444" s="6"/>
      <c r="BR6444" s="6"/>
      <c r="BS6444" s="6"/>
      <c r="BT6444" s="6"/>
      <c r="BU6444" s="6"/>
      <c r="BV6444" s="6"/>
      <c r="BW6444" s="6"/>
      <c r="BX6444" s="6"/>
      <c r="BY6444" s="6"/>
      <c r="BZ6444" s="6"/>
      <c r="CA6444" s="6"/>
      <c r="CB6444" s="6"/>
      <c r="CC6444" s="6"/>
      <c r="CD6444" s="6"/>
      <c r="CE6444" s="6"/>
      <c r="CF6444" s="6"/>
      <c r="CG6444" s="6"/>
      <c r="CH6444" s="6"/>
      <c r="CI6444" s="6"/>
      <c r="CJ6444" s="6"/>
      <c r="CK6444" s="6"/>
      <c r="CL6444" s="6"/>
      <c r="CM6444" s="6"/>
      <c r="CN6444" s="6"/>
      <c r="CO6444" s="6"/>
      <c r="CP6444" s="6"/>
      <c r="CQ6444" s="6"/>
      <c r="CR6444" s="6"/>
      <c r="CS6444" s="6"/>
      <c r="CT6444" s="6"/>
      <c r="CU6444" s="6"/>
      <c r="CV6444" s="6"/>
      <c r="CW6444" s="6"/>
      <c r="CX6444" s="6"/>
      <c r="CY6444" s="6"/>
      <c r="CZ6444" s="6"/>
      <c r="DA6444" s="6"/>
      <c r="DB6444" s="6"/>
      <c r="DC6444" s="6"/>
      <c r="DD6444" s="6"/>
      <c r="DE6444" s="6"/>
      <c r="DF6444" s="6"/>
      <c r="DG6444" s="6"/>
      <c r="DH6444" s="6"/>
      <c r="DI6444" s="6"/>
      <c r="DJ6444" s="6"/>
    </row>
    <row r="6445" spans="15:114" ht="15" customHeight="1" x14ac:dyDescent="0.15"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  <c r="BB6445" s="6"/>
      <c r="BC6445" s="6"/>
      <c r="BD6445" s="6"/>
      <c r="BE6445" s="6"/>
      <c r="BF6445" s="6"/>
      <c r="BG6445" s="6"/>
      <c r="BH6445" s="6"/>
      <c r="BI6445" s="6"/>
      <c r="BJ6445" s="6"/>
      <c r="BK6445" s="6"/>
      <c r="BL6445" s="6"/>
      <c r="BM6445" s="6"/>
      <c r="BN6445" s="6"/>
      <c r="BO6445" s="6"/>
      <c r="BP6445" s="6"/>
      <c r="BQ6445" s="6"/>
      <c r="BR6445" s="6"/>
      <c r="BS6445" s="6"/>
      <c r="BT6445" s="6"/>
      <c r="BU6445" s="6"/>
      <c r="BV6445" s="6"/>
      <c r="BW6445" s="6"/>
      <c r="BX6445" s="6"/>
      <c r="BY6445" s="6"/>
      <c r="BZ6445" s="6"/>
      <c r="CA6445" s="6"/>
      <c r="CB6445" s="6"/>
      <c r="CC6445" s="6"/>
      <c r="CD6445" s="6"/>
      <c r="CE6445" s="6"/>
      <c r="CF6445" s="6"/>
      <c r="CG6445" s="6"/>
      <c r="CH6445" s="6"/>
      <c r="CI6445" s="6"/>
      <c r="CJ6445" s="6"/>
      <c r="CK6445" s="6"/>
      <c r="CL6445" s="6"/>
      <c r="CM6445" s="6"/>
      <c r="CN6445" s="6"/>
      <c r="CO6445" s="6"/>
      <c r="CP6445" s="6"/>
      <c r="CQ6445" s="6"/>
      <c r="CR6445" s="6"/>
      <c r="CS6445" s="6"/>
      <c r="CT6445" s="6"/>
      <c r="CU6445" s="6"/>
      <c r="CV6445" s="6"/>
      <c r="CW6445" s="6"/>
      <c r="CX6445" s="6"/>
      <c r="CY6445" s="6"/>
      <c r="CZ6445" s="6"/>
      <c r="DA6445" s="6"/>
      <c r="DB6445" s="6"/>
      <c r="DC6445" s="6"/>
      <c r="DD6445" s="6"/>
      <c r="DE6445" s="6"/>
      <c r="DF6445" s="6"/>
      <c r="DG6445" s="6"/>
      <c r="DH6445" s="6"/>
      <c r="DI6445" s="6"/>
      <c r="DJ6445" s="6"/>
    </row>
    <row r="6446" spans="15:114" ht="15" customHeight="1" x14ac:dyDescent="0.15"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  <c r="BB6446" s="6"/>
      <c r="BC6446" s="6"/>
      <c r="BD6446" s="6"/>
      <c r="BE6446" s="6"/>
      <c r="BF6446" s="6"/>
      <c r="BG6446" s="6"/>
      <c r="BH6446" s="6"/>
      <c r="BI6446" s="6"/>
      <c r="BJ6446" s="6"/>
      <c r="BK6446" s="6"/>
      <c r="BL6446" s="6"/>
      <c r="BM6446" s="6"/>
      <c r="BN6446" s="6"/>
      <c r="BO6446" s="6"/>
      <c r="BP6446" s="6"/>
      <c r="BQ6446" s="6"/>
      <c r="BR6446" s="6"/>
      <c r="BS6446" s="6"/>
      <c r="BT6446" s="6"/>
      <c r="BU6446" s="6"/>
      <c r="BV6446" s="6"/>
      <c r="BW6446" s="6"/>
      <c r="BX6446" s="6"/>
      <c r="BY6446" s="6"/>
      <c r="BZ6446" s="6"/>
      <c r="CA6446" s="6"/>
      <c r="CB6446" s="6"/>
      <c r="CC6446" s="6"/>
      <c r="CD6446" s="6"/>
      <c r="CE6446" s="6"/>
      <c r="CF6446" s="6"/>
      <c r="CG6446" s="6"/>
      <c r="CH6446" s="6"/>
      <c r="CI6446" s="6"/>
      <c r="CJ6446" s="6"/>
      <c r="CK6446" s="6"/>
      <c r="CL6446" s="6"/>
      <c r="CM6446" s="6"/>
      <c r="CN6446" s="6"/>
      <c r="CO6446" s="6"/>
      <c r="CP6446" s="6"/>
      <c r="CQ6446" s="6"/>
      <c r="CR6446" s="6"/>
      <c r="CS6446" s="6"/>
      <c r="CT6446" s="6"/>
      <c r="CU6446" s="6"/>
      <c r="CV6446" s="6"/>
      <c r="CW6446" s="6"/>
      <c r="CX6446" s="6"/>
      <c r="CY6446" s="6"/>
      <c r="CZ6446" s="6"/>
      <c r="DA6446" s="6"/>
      <c r="DB6446" s="6"/>
      <c r="DC6446" s="6"/>
      <c r="DD6446" s="6"/>
      <c r="DE6446" s="6"/>
      <c r="DF6446" s="6"/>
      <c r="DG6446" s="6"/>
      <c r="DH6446" s="6"/>
      <c r="DI6446" s="6"/>
      <c r="DJ6446" s="6"/>
    </row>
    <row r="6447" spans="15:114" ht="15" customHeight="1" x14ac:dyDescent="0.15"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  <c r="BB6447" s="6"/>
      <c r="BC6447" s="6"/>
      <c r="BD6447" s="6"/>
      <c r="BE6447" s="6"/>
      <c r="BF6447" s="6"/>
      <c r="BG6447" s="6"/>
      <c r="BH6447" s="6"/>
      <c r="BI6447" s="6"/>
      <c r="BJ6447" s="6"/>
      <c r="BK6447" s="6"/>
      <c r="BL6447" s="6"/>
      <c r="BM6447" s="6"/>
      <c r="BN6447" s="6"/>
      <c r="BO6447" s="6"/>
      <c r="BP6447" s="6"/>
      <c r="BQ6447" s="6"/>
      <c r="BR6447" s="6"/>
      <c r="BS6447" s="6"/>
      <c r="BT6447" s="6"/>
      <c r="BU6447" s="6"/>
      <c r="BV6447" s="6"/>
      <c r="BW6447" s="6"/>
      <c r="BX6447" s="6"/>
      <c r="BY6447" s="6"/>
      <c r="BZ6447" s="6"/>
      <c r="CA6447" s="6"/>
      <c r="CB6447" s="6"/>
      <c r="CC6447" s="6"/>
      <c r="CD6447" s="6"/>
      <c r="CE6447" s="6"/>
      <c r="CF6447" s="6"/>
      <c r="CG6447" s="6"/>
      <c r="CH6447" s="6"/>
      <c r="CI6447" s="6"/>
      <c r="CJ6447" s="6"/>
      <c r="CK6447" s="6"/>
      <c r="CL6447" s="6"/>
      <c r="CM6447" s="6"/>
      <c r="CN6447" s="6"/>
      <c r="CO6447" s="6"/>
      <c r="CP6447" s="6"/>
      <c r="CQ6447" s="6"/>
      <c r="CR6447" s="6"/>
      <c r="CS6447" s="6"/>
      <c r="CT6447" s="6"/>
      <c r="CU6447" s="6"/>
      <c r="CV6447" s="6"/>
      <c r="CW6447" s="6"/>
      <c r="CX6447" s="6"/>
      <c r="CY6447" s="6"/>
      <c r="CZ6447" s="6"/>
      <c r="DA6447" s="6"/>
      <c r="DB6447" s="6"/>
      <c r="DC6447" s="6"/>
      <c r="DD6447" s="6"/>
      <c r="DE6447" s="6"/>
      <c r="DF6447" s="6"/>
      <c r="DG6447" s="6"/>
      <c r="DH6447" s="6"/>
      <c r="DI6447" s="6"/>
      <c r="DJ6447" s="6"/>
    </row>
    <row r="6448" spans="15:114" ht="15" customHeight="1" x14ac:dyDescent="0.15"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  <c r="BB6448" s="6"/>
      <c r="BC6448" s="6"/>
      <c r="BD6448" s="6"/>
      <c r="BE6448" s="6"/>
      <c r="BF6448" s="6"/>
      <c r="BG6448" s="6"/>
      <c r="BH6448" s="6"/>
      <c r="BI6448" s="6"/>
      <c r="BJ6448" s="6"/>
      <c r="BK6448" s="6"/>
      <c r="BL6448" s="6"/>
      <c r="BM6448" s="6"/>
      <c r="BN6448" s="6"/>
      <c r="BO6448" s="6"/>
      <c r="BP6448" s="6"/>
      <c r="BQ6448" s="6"/>
      <c r="BR6448" s="6"/>
      <c r="BS6448" s="6"/>
      <c r="BT6448" s="6"/>
      <c r="BU6448" s="6"/>
      <c r="BV6448" s="6"/>
      <c r="BW6448" s="6"/>
      <c r="BX6448" s="6"/>
      <c r="BY6448" s="6"/>
      <c r="BZ6448" s="6"/>
      <c r="CA6448" s="6"/>
      <c r="CB6448" s="6"/>
      <c r="CC6448" s="6"/>
      <c r="CD6448" s="6"/>
      <c r="CE6448" s="6"/>
      <c r="CF6448" s="6"/>
      <c r="CG6448" s="6"/>
      <c r="CH6448" s="6"/>
      <c r="CI6448" s="6"/>
      <c r="CJ6448" s="6"/>
      <c r="CK6448" s="6"/>
      <c r="CL6448" s="6"/>
      <c r="CM6448" s="6"/>
      <c r="CN6448" s="6"/>
      <c r="CO6448" s="6"/>
      <c r="CP6448" s="6"/>
      <c r="CQ6448" s="6"/>
      <c r="CR6448" s="6"/>
      <c r="CS6448" s="6"/>
      <c r="CT6448" s="6"/>
      <c r="CU6448" s="6"/>
      <c r="CV6448" s="6"/>
      <c r="CW6448" s="6"/>
      <c r="CX6448" s="6"/>
      <c r="CY6448" s="6"/>
      <c r="CZ6448" s="6"/>
      <c r="DA6448" s="6"/>
      <c r="DB6448" s="6"/>
      <c r="DC6448" s="6"/>
      <c r="DD6448" s="6"/>
      <c r="DE6448" s="6"/>
      <c r="DF6448" s="6"/>
      <c r="DG6448" s="6"/>
      <c r="DH6448" s="6"/>
      <c r="DI6448" s="6"/>
      <c r="DJ6448" s="6"/>
    </row>
    <row r="6449" spans="15:114" ht="15" customHeight="1" x14ac:dyDescent="0.15"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6"/>
      <c r="BC6449" s="6"/>
      <c r="BD6449" s="6"/>
      <c r="BE6449" s="6"/>
      <c r="BF6449" s="6"/>
      <c r="BG6449" s="6"/>
      <c r="BH6449" s="6"/>
      <c r="BI6449" s="6"/>
      <c r="BJ6449" s="6"/>
      <c r="BK6449" s="6"/>
      <c r="BL6449" s="6"/>
      <c r="BM6449" s="6"/>
      <c r="BN6449" s="6"/>
      <c r="BO6449" s="6"/>
      <c r="BP6449" s="6"/>
      <c r="BQ6449" s="6"/>
      <c r="BR6449" s="6"/>
      <c r="BS6449" s="6"/>
      <c r="BT6449" s="6"/>
      <c r="BU6449" s="6"/>
      <c r="BV6449" s="6"/>
      <c r="BW6449" s="6"/>
      <c r="BX6449" s="6"/>
      <c r="BY6449" s="6"/>
      <c r="BZ6449" s="6"/>
      <c r="CA6449" s="6"/>
      <c r="CB6449" s="6"/>
      <c r="CC6449" s="6"/>
      <c r="CD6449" s="6"/>
      <c r="CE6449" s="6"/>
      <c r="CF6449" s="6"/>
      <c r="CG6449" s="6"/>
      <c r="CH6449" s="6"/>
      <c r="CI6449" s="6"/>
      <c r="CJ6449" s="6"/>
      <c r="CK6449" s="6"/>
      <c r="CL6449" s="6"/>
      <c r="CM6449" s="6"/>
      <c r="CN6449" s="6"/>
      <c r="CO6449" s="6"/>
      <c r="CP6449" s="6"/>
      <c r="CQ6449" s="6"/>
      <c r="CR6449" s="6"/>
      <c r="CS6449" s="6"/>
      <c r="CT6449" s="6"/>
      <c r="CU6449" s="6"/>
      <c r="CV6449" s="6"/>
      <c r="CW6449" s="6"/>
      <c r="CX6449" s="6"/>
      <c r="CY6449" s="6"/>
      <c r="CZ6449" s="6"/>
      <c r="DA6449" s="6"/>
      <c r="DB6449" s="6"/>
      <c r="DC6449" s="6"/>
      <c r="DD6449" s="6"/>
      <c r="DE6449" s="6"/>
      <c r="DF6449" s="6"/>
      <c r="DG6449" s="6"/>
      <c r="DH6449" s="6"/>
      <c r="DI6449" s="6"/>
      <c r="DJ6449" s="6"/>
    </row>
    <row r="6450" spans="15:114" ht="15" customHeight="1" x14ac:dyDescent="0.15"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  <c r="BB6450" s="6"/>
      <c r="BC6450" s="6"/>
      <c r="BD6450" s="6"/>
      <c r="BE6450" s="6"/>
      <c r="BF6450" s="6"/>
      <c r="BG6450" s="6"/>
      <c r="BH6450" s="6"/>
      <c r="BI6450" s="6"/>
      <c r="BJ6450" s="6"/>
      <c r="BK6450" s="6"/>
      <c r="BL6450" s="6"/>
      <c r="BM6450" s="6"/>
      <c r="BN6450" s="6"/>
      <c r="BO6450" s="6"/>
      <c r="BP6450" s="6"/>
      <c r="BQ6450" s="6"/>
      <c r="BR6450" s="6"/>
      <c r="BS6450" s="6"/>
      <c r="BT6450" s="6"/>
      <c r="BU6450" s="6"/>
      <c r="BV6450" s="6"/>
      <c r="BW6450" s="6"/>
      <c r="BX6450" s="6"/>
      <c r="BY6450" s="6"/>
      <c r="BZ6450" s="6"/>
      <c r="CA6450" s="6"/>
      <c r="CB6450" s="6"/>
      <c r="CC6450" s="6"/>
      <c r="CD6450" s="6"/>
      <c r="CE6450" s="6"/>
      <c r="CF6450" s="6"/>
      <c r="CG6450" s="6"/>
      <c r="CH6450" s="6"/>
      <c r="CI6450" s="6"/>
      <c r="CJ6450" s="6"/>
      <c r="CK6450" s="6"/>
      <c r="CL6450" s="6"/>
      <c r="CM6450" s="6"/>
      <c r="CN6450" s="6"/>
      <c r="CO6450" s="6"/>
      <c r="CP6450" s="6"/>
      <c r="CQ6450" s="6"/>
      <c r="CR6450" s="6"/>
      <c r="CS6450" s="6"/>
      <c r="CT6450" s="6"/>
      <c r="CU6450" s="6"/>
      <c r="CV6450" s="6"/>
      <c r="CW6450" s="6"/>
      <c r="CX6450" s="6"/>
      <c r="CY6450" s="6"/>
      <c r="CZ6450" s="6"/>
      <c r="DA6450" s="6"/>
      <c r="DB6450" s="6"/>
      <c r="DC6450" s="6"/>
      <c r="DD6450" s="6"/>
      <c r="DE6450" s="6"/>
      <c r="DF6450" s="6"/>
      <c r="DG6450" s="6"/>
      <c r="DH6450" s="6"/>
      <c r="DI6450" s="6"/>
      <c r="DJ6450" s="6"/>
    </row>
    <row r="6451" spans="15:114" ht="15" customHeight="1" x14ac:dyDescent="0.15"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6"/>
      <c r="BD6451" s="6"/>
      <c r="BE6451" s="6"/>
      <c r="BF6451" s="6"/>
      <c r="BG6451" s="6"/>
      <c r="BH6451" s="6"/>
      <c r="BI6451" s="6"/>
      <c r="BJ6451" s="6"/>
      <c r="BK6451" s="6"/>
      <c r="BL6451" s="6"/>
      <c r="BM6451" s="6"/>
      <c r="BN6451" s="6"/>
      <c r="BO6451" s="6"/>
      <c r="BP6451" s="6"/>
      <c r="BQ6451" s="6"/>
      <c r="BR6451" s="6"/>
      <c r="BS6451" s="6"/>
      <c r="BT6451" s="6"/>
      <c r="BU6451" s="6"/>
      <c r="BV6451" s="6"/>
      <c r="BW6451" s="6"/>
      <c r="BX6451" s="6"/>
      <c r="BY6451" s="6"/>
      <c r="BZ6451" s="6"/>
      <c r="CA6451" s="6"/>
      <c r="CB6451" s="6"/>
      <c r="CC6451" s="6"/>
      <c r="CD6451" s="6"/>
      <c r="CE6451" s="6"/>
      <c r="CF6451" s="6"/>
      <c r="CG6451" s="6"/>
      <c r="CH6451" s="6"/>
      <c r="CI6451" s="6"/>
      <c r="CJ6451" s="6"/>
      <c r="CK6451" s="6"/>
      <c r="CL6451" s="6"/>
      <c r="CM6451" s="6"/>
      <c r="CN6451" s="6"/>
      <c r="CO6451" s="6"/>
      <c r="CP6451" s="6"/>
      <c r="CQ6451" s="6"/>
      <c r="CR6451" s="6"/>
      <c r="CS6451" s="6"/>
      <c r="CT6451" s="6"/>
      <c r="CU6451" s="6"/>
      <c r="CV6451" s="6"/>
      <c r="CW6451" s="6"/>
      <c r="CX6451" s="6"/>
      <c r="CY6451" s="6"/>
      <c r="CZ6451" s="6"/>
      <c r="DA6451" s="6"/>
      <c r="DB6451" s="6"/>
      <c r="DC6451" s="6"/>
      <c r="DD6451" s="6"/>
      <c r="DE6451" s="6"/>
      <c r="DF6451" s="6"/>
      <c r="DG6451" s="6"/>
      <c r="DH6451" s="6"/>
      <c r="DI6451" s="6"/>
      <c r="DJ6451" s="6"/>
    </row>
    <row r="6452" spans="15:114" ht="15" customHeight="1" x14ac:dyDescent="0.15"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6"/>
      <c r="BD6452" s="6"/>
      <c r="BE6452" s="6"/>
      <c r="BF6452" s="6"/>
      <c r="BG6452" s="6"/>
      <c r="BH6452" s="6"/>
      <c r="BI6452" s="6"/>
      <c r="BJ6452" s="6"/>
      <c r="BK6452" s="6"/>
      <c r="BL6452" s="6"/>
      <c r="BM6452" s="6"/>
      <c r="BN6452" s="6"/>
      <c r="BO6452" s="6"/>
      <c r="BP6452" s="6"/>
      <c r="BQ6452" s="6"/>
      <c r="BR6452" s="6"/>
      <c r="BS6452" s="6"/>
      <c r="BT6452" s="6"/>
      <c r="BU6452" s="6"/>
      <c r="BV6452" s="6"/>
      <c r="BW6452" s="6"/>
      <c r="BX6452" s="6"/>
      <c r="BY6452" s="6"/>
      <c r="BZ6452" s="6"/>
      <c r="CA6452" s="6"/>
      <c r="CB6452" s="6"/>
      <c r="CC6452" s="6"/>
      <c r="CD6452" s="6"/>
      <c r="CE6452" s="6"/>
      <c r="CF6452" s="6"/>
      <c r="CG6452" s="6"/>
      <c r="CH6452" s="6"/>
      <c r="CI6452" s="6"/>
      <c r="CJ6452" s="6"/>
      <c r="CK6452" s="6"/>
      <c r="CL6452" s="6"/>
      <c r="CM6452" s="6"/>
      <c r="CN6452" s="6"/>
      <c r="CO6452" s="6"/>
      <c r="CP6452" s="6"/>
      <c r="CQ6452" s="6"/>
      <c r="CR6452" s="6"/>
      <c r="CS6452" s="6"/>
      <c r="CT6452" s="6"/>
      <c r="CU6452" s="6"/>
      <c r="CV6452" s="6"/>
      <c r="CW6452" s="6"/>
      <c r="CX6452" s="6"/>
      <c r="CY6452" s="6"/>
      <c r="CZ6452" s="6"/>
      <c r="DA6452" s="6"/>
      <c r="DB6452" s="6"/>
      <c r="DC6452" s="6"/>
      <c r="DD6452" s="6"/>
      <c r="DE6452" s="6"/>
      <c r="DF6452" s="6"/>
      <c r="DG6452" s="6"/>
      <c r="DH6452" s="6"/>
      <c r="DI6452" s="6"/>
      <c r="DJ6452" s="6"/>
    </row>
    <row r="6453" spans="15:114" ht="15" customHeight="1" x14ac:dyDescent="0.15"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6"/>
      <c r="BC6453" s="6"/>
      <c r="BD6453" s="6"/>
      <c r="BE6453" s="6"/>
      <c r="BF6453" s="6"/>
      <c r="BG6453" s="6"/>
      <c r="BH6453" s="6"/>
      <c r="BI6453" s="6"/>
      <c r="BJ6453" s="6"/>
      <c r="BK6453" s="6"/>
      <c r="BL6453" s="6"/>
      <c r="BM6453" s="6"/>
      <c r="BN6453" s="6"/>
      <c r="BO6453" s="6"/>
      <c r="BP6453" s="6"/>
      <c r="BQ6453" s="6"/>
      <c r="BR6453" s="6"/>
      <c r="BS6453" s="6"/>
      <c r="BT6453" s="6"/>
      <c r="BU6453" s="6"/>
      <c r="BV6453" s="6"/>
      <c r="BW6453" s="6"/>
      <c r="BX6453" s="6"/>
      <c r="BY6453" s="6"/>
      <c r="BZ6453" s="6"/>
      <c r="CA6453" s="6"/>
      <c r="CB6453" s="6"/>
      <c r="CC6453" s="6"/>
      <c r="CD6453" s="6"/>
      <c r="CE6453" s="6"/>
      <c r="CF6453" s="6"/>
      <c r="CG6453" s="6"/>
      <c r="CH6453" s="6"/>
      <c r="CI6453" s="6"/>
      <c r="CJ6453" s="6"/>
      <c r="CK6453" s="6"/>
      <c r="CL6453" s="6"/>
      <c r="CM6453" s="6"/>
      <c r="CN6453" s="6"/>
      <c r="CO6453" s="6"/>
      <c r="CP6453" s="6"/>
      <c r="CQ6453" s="6"/>
      <c r="CR6453" s="6"/>
      <c r="CS6453" s="6"/>
      <c r="CT6453" s="6"/>
      <c r="CU6453" s="6"/>
      <c r="CV6453" s="6"/>
      <c r="CW6453" s="6"/>
      <c r="CX6453" s="6"/>
      <c r="CY6453" s="6"/>
      <c r="CZ6453" s="6"/>
      <c r="DA6453" s="6"/>
      <c r="DB6453" s="6"/>
      <c r="DC6453" s="6"/>
      <c r="DD6453" s="6"/>
      <c r="DE6453" s="6"/>
      <c r="DF6453" s="6"/>
      <c r="DG6453" s="6"/>
      <c r="DH6453" s="6"/>
      <c r="DI6453" s="6"/>
      <c r="DJ6453" s="6"/>
    </row>
    <row r="6454" spans="15:114" ht="15" customHeight="1" x14ac:dyDescent="0.15"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6"/>
      <c r="BC6454" s="6"/>
      <c r="BD6454" s="6"/>
      <c r="BE6454" s="6"/>
      <c r="BF6454" s="6"/>
      <c r="BG6454" s="6"/>
      <c r="BH6454" s="6"/>
      <c r="BI6454" s="6"/>
      <c r="BJ6454" s="6"/>
      <c r="BK6454" s="6"/>
      <c r="BL6454" s="6"/>
      <c r="BM6454" s="6"/>
      <c r="BN6454" s="6"/>
      <c r="BO6454" s="6"/>
      <c r="BP6454" s="6"/>
      <c r="BQ6454" s="6"/>
      <c r="BR6454" s="6"/>
      <c r="BS6454" s="6"/>
      <c r="BT6454" s="6"/>
      <c r="BU6454" s="6"/>
      <c r="BV6454" s="6"/>
      <c r="BW6454" s="6"/>
      <c r="BX6454" s="6"/>
      <c r="BY6454" s="6"/>
      <c r="BZ6454" s="6"/>
      <c r="CA6454" s="6"/>
      <c r="CB6454" s="6"/>
      <c r="CC6454" s="6"/>
      <c r="CD6454" s="6"/>
      <c r="CE6454" s="6"/>
      <c r="CF6454" s="6"/>
      <c r="CG6454" s="6"/>
      <c r="CH6454" s="6"/>
      <c r="CI6454" s="6"/>
      <c r="CJ6454" s="6"/>
      <c r="CK6454" s="6"/>
      <c r="CL6454" s="6"/>
      <c r="CM6454" s="6"/>
      <c r="CN6454" s="6"/>
      <c r="CO6454" s="6"/>
      <c r="CP6454" s="6"/>
      <c r="CQ6454" s="6"/>
      <c r="CR6454" s="6"/>
      <c r="CS6454" s="6"/>
      <c r="CT6454" s="6"/>
      <c r="CU6454" s="6"/>
      <c r="CV6454" s="6"/>
      <c r="CW6454" s="6"/>
      <c r="CX6454" s="6"/>
      <c r="CY6454" s="6"/>
      <c r="CZ6454" s="6"/>
      <c r="DA6454" s="6"/>
      <c r="DB6454" s="6"/>
      <c r="DC6454" s="6"/>
      <c r="DD6454" s="6"/>
      <c r="DE6454" s="6"/>
      <c r="DF6454" s="6"/>
      <c r="DG6454" s="6"/>
      <c r="DH6454" s="6"/>
      <c r="DI6454" s="6"/>
      <c r="DJ6454" s="6"/>
    </row>
    <row r="6455" spans="15:114" ht="15" customHeight="1" x14ac:dyDescent="0.15"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6"/>
      <c r="BC6455" s="6"/>
      <c r="BD6455" s="6"/>
      <c r="BE6455" s="6"/>
      <c r="BF6455" s="6"/>
      <c r="BG6455" s="6"/>
      <c r="BH6455" s="6"/>
      <c r="BI6455" s="6"/>
      <c r="BJ6455" s="6"/>
      <c r="BK6455" s="6"/>
      <c r="BL6455" s="6"/>
      <c r="BM6455" s="6"/>
      <c r="BN6455" s="6"/>
      <c r="BO6455" s="6"/>
      <c r="BP6455" s="6"/>
      <c r="BQ6455" s="6"/>
      <c r="BR6455" s="6"/>
      <c r="BS6455" s="6"/>
      <c r="BT6455" s="6"/>
      <c r="BU6455" s="6"/>
      <c r="BV6455" s="6"/>
      <c r="BW6455" s="6"/>
      <c r="BX6455" s="6"/>
      <c r="BY6455" s="6"/>
      <c r="BZ6455" s="6"/>
      <c r="CA6455" s="6"/>
      <c r="CB6455" s="6"/>
      <c r="CC6455" s="6"/>
      <c r="CD6455" s="6"/>
      <c r="CE6455" s="6"/>
      <c r="CF6455" s="6"/>
      <c r="CG6455" s="6"/>
      <c r="CH6455" s="6"/>
      <c r="CI6455" s="6"/>
      <c r="CJ6455" s="6"/>
      <c r="CK6455" s="6"/>
      <c r="CL6455" s="6"/>
      <c r="CM6455" s="6"/>
      <c r="CN6455" s="6"/>
      <c r="CO6455" s="6"/>
      <c r="CP6455" s="6"/>
      <c r="CQ6455" s="6"/>
      <c r="CR6455" s="6"/>
      <c r="CS6455" s="6"/>
      <c r="CT6455" s="6"/>
      <c r="CU6455" s="6"/>
      <c r="CV6455" s="6"/>
      <c r="CW6455" s="6"/>
      <c r="CX6455" s="6"/>
      <c r="CY6455" s="6"/>
      <c r="CZ6455" s="6"/>
      <c r="DA6455" s="6"/>
      <c r="DB6455" s="6"/>
      <c r="DC6455" s="6"/>
      <c r="DD6455" s="6"/>
      <c r="DE6455" s="6"/>
      <c r="DF6455" s="6"/>
      <c r="DG6455" s="6"/>
      <c r="DH6455" s="6"/>
      <c r="DI6455" s="6"/>
      <c r="DJ6455" s="6"/>
    </row>
    <row r="6456" spans="15:114" ht="15" customHeight="1" x14ac:dyDescent="0.15"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  <c r="BB6456" s="6"/>
      <c r="BC6456" s="6"/>
      <c r="BD6456" s="6"/>
      <c r="BE6456" s="6"/>
      <c r="BF6456" s="6"/>
      <c r="BG6456" s="6"/>
      <c r="BH6456" s="6"/>
      <c r="BI6456" s="6"/>
      <c r="BJ6456" s="6"/>
      <c r="BK6456" s="6"/>
      <c r="BL6456" s="6"/>
      <c r="BM6456" s="6"/>
      <c r="BN6456" s="6"/>
      <c r="BO6456" s="6"/>
      <c r="BP6456" s="6"/>
      <c r="BQ6456" s="6"/>
      <c r="BR6456" s="6"/>
      <c r="BS6456" s="6"/>
      <c r="BT6456" s="6"/>
      <c r="BU6456" s="6"/>
      <c r="BV6456" s="6"/>
      <c r="BW6456" s="6"/>
      <c r="BX6456" s="6"/>
      <c r="BY6456" s="6"/>
      <c r="BZ6456" s="6"/>
      <c r="CA6456" s="6"/>
      <c r="CB6456" s="6"/>
      <c r="CC6456" s="6"/>
      <c r="CD6456" s="6"/>
      <c r="CE6456" s="6"/>
      <c r="CF6456" s="6"/>
      <c r="CG6456" s="6"/>
      <c r="CH6456" s="6"/>
      <c r="CI6456" s="6"/>
      <c r="CJ6456" s="6"/>
      <c r="CK6456" s="6"/>
      <c r="CL6456" s="6"/>
      <c r="CM6456" s="6"/>
      <c r="CN6456" s="6"/>
      <c r="CO6456" s="6"/>
      <c r="CP6456" s="6"/>
      <c r="CQ6456" s="6"/>
      <c r="CR6456" s="6"/>
      <c r="CS6456" s="6"/>
      <c r="CT6456" s="6"/>
      <c r="CU6456" s="6"/>
      <c r="CV6456" s="6"/>
      <c r="CW6456" s="6"/>
      <c r="CX6456" s="6"/>
      <c r="CY6456" s="6"/>
      <c r="CZ6456" s="6"/>
      <c r="DA6456" s="6"/>
      <c r="DB6456" s="6"/>
      <c r="DC6456" s="6"/>
      <c r="DD6456" s="6"/>
      <c r="DE6456" s="6"/>
      <c r="DF6456" s="6"/>
      <c r="DG6456" s="6"/>
      <c r="DH6456" s="6"/>
      <c r="DI6456" s="6"/>
      <c r="DJ6456" s="6"/>
    </row>
    <row r="6457" spans="15:114" ht="15" customHeight="1" x14ac:dyDescent="0.15"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6"/>
      <c r="BD6457" s="6"/>
      <c r="BE6457" s="6"/>
      <c r="BF6457" s="6"/>
      <c r="BG6457" s="6"/>
      <c r="BH6457" s="6"/>
      <c r="BI6457" s="6"/>
      <c r="BJ6457" s="6"/>
      <c r="BK6457" s="6"/>
      <c r="BL6457" s="6"/>
      <c r="BM6457" s="6"/>
      <c r="BN6457" s="6"/>
      <c r="BO6457" s="6"/>
      <c r="BP6457" s="6"/>
      <c r="BQ6457" s="6"/>
      <c r="BR6457" s="6"/>
      <c r="BS6457" s="6"/>
      <c r="BT6457" s="6"/>
      <c r="BU6457" s="6"/>
      <c r="BV6457" s="6"/>
      <c r="BW6457" s="6"/>
      <c r="BX6457" s="6"/>
      <c r="BY6457" s="6"/>
      <c r="BZ6457" s="6"/>
      <c r="CA6457" s="6"/>
      <c r="CB6457" s="6"/>
      <c r="CC6457" s="6"/>
      <c r="CD6457" s="6"/>
      <c r="CE6457" s="6"/>
      <c r="CF6457" s="6"/>
      <c r="CG6457" s="6"/>
      <c r="CH6457" s="6"/>
      <c r="CI6457" s="6"/>
      <c r="CJ6457" s="6"/>
      <c r="CK6457" s="6"/>
      <c r="CL6457" s="6"/>
      <c r="CM6457" s="6"/>
      <c r="CN6457" s="6"/>
      <c r="CO6457" s="6"/>
      <c r="CP6457" s="6"/>
      <c r="CQ6457" s="6"/>
      <c r="CR6457" s="6"/>
      <c r="CS6457" s="6"/>
      <c r="CT6457" s="6"/>
      <c r="CU6457" s="6"/>
      <c r="CV6457" s="6"/>
      <c r="CW6457" s="6"/>
      <c r="CX6457" s="6"/>
      <c r="CY6457" s="6"/>
      <c r="CZ6457" s="6"/>
      <c r="DA6457" s="6"/>
      <c r="DB6457" s="6"/>
      <c r="DC6457" s="6"/>
      <c r="DD6457" s="6"/>
      <c r="DE6457" s="6"/>
      <c r="DF6457" s="6"/>
      <c r="DG6457" s="6"/>
      <c r="DH6457" s="6"/>
      <c r="DI6457" s="6"/>
      <c r="DJ6457" s="6"/>
    </row>
    <row r="6458" spans="15:114" ht="15" customHeight="1" x14ac:dyDescent="0.15"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6"/>
      <c r="BC6458" s="6"/>
      <c r="BD6458" s="6"/>
      <c r="BE6458" s="6"/>
      <c r="BF6458" s="6"/>
      <c r="BG6458" s="6"/>
      <c r="BH6458" s="6"/>
      <c r="BI6458" s="6"/>
      <c r="BJ6458" s="6"/>
      <c r="BK6458" s="6"/>
      <c r="BL6458" s="6"/>
      <c r="BM6458" s="6"/>
      <c r="BN6458" s="6"/>
      <c r="BO6458" s="6"/>
      <c r="BP6458" s="6"/>
      <c r="BQ6458" s="6"/>
      <c r="BR6458" s="6"/>
      <c r="BS6458" s="6"/>
      <c r="BT6458" s="6"/>
      <c r="BU6458" s="6"/>
      <c r="BV6458" s="6"/>
      <c r="BW6458" s="6"/>
      <c r="BX6458" s="6"/>
      <c r="BY6458" s="6"/>
      <c r="BZ6458" s="6"/>
      <c r="CA6458" s="6"/>
      <c r="CB6458" s="6"/>
      <c r="CC6458" s="6"/>
      <c r="CD6458" s="6"/>
      <c r="CE6458" s="6"/>
      <c r="CF6458" s="6"/>
      <c r="CG6458" s="6"/>
      <c r="CH6458" s="6"/>
      <c r="CI6458" s="6"/>
      <c r="CJ6458" s="6"/>
      <c r="CK6458" s="6"/>
      <c r="CL6458" s="6"/>
      <c r="CM6458" s="6"/>
      <c r="CN6458" s="6"/>
      <c r="CO6458" s="6"/>
      <c r="CP6458" s="6"/>
      <c r="CQ6458" s="6"/>
      <c r="CR6458" s="6"/>
      <c r="CS6458" s="6"/>
      <c r="CT6458" s="6"/>
      <c r="CU6458" s="6"/>
      <c r="CV6458" s="6"/>
      <c r="CW6458" s="6"/>
      <c r="CX6458" s="6"/>
      <c r="CY6458" s="6"/>
      <c r="CZ6458" s="6"/>
      <c r="DA6458" s="6"/>
      <c r="DB6458" s="6"/>
      <c r="DC6458" s="6"/>
      <c r="DD6458" s="6"/>
      <c r="DE6458" s="6"/>
      <c r="DF6458" s="6"/>
      <c r="DG6458" s="6"/>
      <c r="DH6458" s="6"/>
      <c r="DI6458" s="6"/>
      <c r="DJ6458" s="6"/>
    </row>
    <row r="6459" spans="15:114" ht="15" customHeight="1" x14ac:dyDescent="0.15"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6"/>
      <c r="BC6459" s="6"/>
      <c r="BD6459" s="6"/>
      <c r="BE6459" s="6"/>
      <c r="BF6459" s="6"/>
      <c r="BG6459" s="6"/>
      <c r="BH6459" s="6"/>
      <c r="BI6459" s="6"/>
      <c r="BJ6459" s="6"/>
      <c r="BK6459" s="6"/>
      <c r="BL6459" s="6"/>
      <c r="BM6459" s="6"/>
      <c r="BN6459" s="6"/>
      <c r="BO6459" s="6"/>
      <c r="BP6459" s="6"/>
      <c r="BQ6459" s="6"/>
      <c r="BR6459" s="6"/>
      <c r="BS6459" s="6"/>
      <c r="BT6459" s="6"/>
      <c r="BU6459" s="6"/>
      <c r="BV6459" s="6"/>
      <c r="BW6459" s="6"/>
      <c r="BX6459" s="6"/>
      <c r="BY6459" s="6"/>
      <c r="BZ6459" s="6"/>
      <c r="CA6459" s="6"/>
      <c r="CB6459" s="6"/>
      <c r="CC6459" s="6"/>
      <c r="CD6459" s="6"/>
      <c r="CE6459" s="6"/>
      <c r="CF6459" s="6"/>
      <c r="CG6459" s="6"/>
      <c r="CH6459" s="6"/>
      <c r="CI6459" s="6"/>
      <c r="CJ6459" s="6"/>
      <c r="CK6459" s="6"/>
      <c r="CL6459" s="6"/>
      <c r="CM6459" s="6"/>
      <c r="CN6459" s="6"/>
      <c r="CO6459" s="6"/>
      <c r="CP6459" s="6"/>
      <c r="CQ6459" s="6"/>
      <c r="CR6459" s="6"/>
      <c r="CS6459" s="6"/>
      <c r="CT6459" s="6"/>
      <c r="CU6459" s="6"/>
      <c r="CV6459" s="6"/>
      <c r="CW6459" s="6"/>
      <c r="CX6459" s="6"/>
      <c r="CY6459" s="6"/>
      <c r="CZ6459" s="6"/>
      <c r="DA6459" s="6"/>
      <c r="DB6459" s="6"/>
      <c r="DC6459" s="6"/>
      <c r="DD6459" s="6"/>
      <c r="DE6459" s="6"/>
      <c r="DF6459" s="6"/>
      <c r="DG6459" s="6"/>
      <c r="DH6459" s="6"/>
      <c r="DI6459" s="6"/>
      <c r="DJ6459" s="6"/>
    </row>
    <row r="6460" spans="15:114" ht="15" customHeight="1" x14ac:dyDescent="0.15"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6"/>
      <c r="BD6460" s="6"/>
      <c r="BE6460" s="6"/>
      <c r="BF6460" s="6"/>
      <c r="BG6460" s="6"/>
      <c r="BH6460" s="6"/>
      <c r="BI6460" s="6"/>
      <c r="BJ6460" s="6"/>
      <c r="BK6460" s="6"/>
      <c r="BL6460" s="6"/>
      <c r="BM6460" s="6"/>
      <c r="BN6460" s="6"/>
      <c r="BO6460" s="6"/>
      <c r="BP6460" s="6"/>
      <c r="BQ6460" s="6"/>
      <c r="BR6460" s="6"/>
      <c r="BS6460" s="6"/>
      <c r="BT6460" s="6"/>
      <c r="BU6460" s="6"/>
      <c r="BV6460" s="6"/>
      <c r="BW6460" s="6"/>
      <c r="BX6460" s="6"/>
      <c r="BY6460" s="6"/>
      <c r="BZ6460" s="6"/>
      <c r="CA6460" s="6"/>
      <c r="CB6460" s="6"/>
      <c r="CC6460" s="6"/>
      <c r="CD6460" s="6"/>
      <c r="CE6460" s="6"/>
      <c r="CF6460" s="6"/>
      <c r="CG6460" s="6"/>
      <c r="CH6460" s="6"/>
      <c r="CI6460" s="6"/>
      <c r="CJ6460" s="6"/>
      <c r="CK6460" s="6"/>
      <c r="CL6460" s="6"/>
      <c r="CM6460" s="6"/>
      <c r="CN6460" s="6"/>
      <c r="CO6460" s="6"/>
      <c r="CP6460" s="6"/>
      <c r="CQ6460" s="6"/>
      <c r="CR6460" s="6"/>
      <c r="CS6460" s="6"/>
      <c r="CT6460" s="6"/>
      <c r="CU6460" s="6"/>
      <c r="CV6460" s="6"/>
      <c r="CW6460" s="6"/>
      <c r="CX6460" s="6"/>
      <c r="CY6460" s="6"/>
      <c r="CZ6460" s="6"/>
      <c r="DA6460" s="6"/>
      <c r="DB6460" s="6"/>
      <c r="DC6460" s="6"/>
      <c r="DD6460" s="6"/>
      <c r="DE6460" s="6"/>
      <c r="DF6460" s="6"/>
      <c r="DG6460" s="6"/>
      <c r="DH6460" s="6"/>
      <c r="DI6460" s="6"/>
      <c r="DJ6460" s="6"/>
    </row>
    <row r="6461" spans="15:114" ht="15" customHeight="1" x14ac:dyDescent="0.15"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6"/>
      <c r="BD6461" s="6"/>
      <c r="BE6461" s="6"/>
      <c r="BF6461" s="6"/>
      <c r="BG6461" s="6"/>
      <c r="BH6461" s="6"/>
      <c r="BI6461" s="6"/>
      <c r="BJ6461" s="6"/>
      <c r="BK6461" s="6"/>
      <c r="BL6461" s="6"/>
      <c r="BM6461" s="6"/>
      <c r="BN6461" s="6"/>
      <c r="BO6461" s="6"/>
      <c r="BP6461" s="6"/>
      <c r="BQ6461" s="6"/>
      <c r="BR6461" s="6"/>
      <c r="BS6461" s="6"/>
      <c r="BT6461" s="6"/>
      <c r="BU6461" s="6"/>
      <c r="BV6461" s="6"/>
      <c r="BW6461" s="6"/>
      <c r="BX6461" s="6"/>
      <c r="BY6461" s="6"/>
      <c r="BZ6461" s="6"/>
      <c r="CA6461" s="6"/>
      <c r="CB6461" s="6"/>
      <c r="CC6461" s="6"/>
      <c r="CD6461" s="6"/>
      <c r="CE6461" s="6"/>
      <c r="CF6461" s="6"/>
      <c r="CG6461" s="6"/>
      <c r="CH6461" s="6"/>
      <c r="CI6461" s="6"/>
      <c r="CJ6461" s="6"/>
      <c r="CK6461" s="6"/>
      <c r="CL6461" s="6"/>
      <c r="CM6461" s="6"/>
      <c r="CN6461" s="6"/>
      <c r="CO6461" s="6"/>
      <c r="CP6461" s="6"/>
      <c r="CQ6461" s="6"/>
      <c r="CR6461" s="6"/>
      <c r="CS6461" s="6"/>
      <c r="CT6461" s="6"/>
      <c r="CU6461" s="6"/>
      <c r="CV6461" s="6"/>
      <c r="CW6461" s="6"/>
      <c r="CX6461" s="6"/>
      <c r="CY6461" s="6"/>
      <c r="CZ6461" s="6"/>
      <c r="DA6461" s="6"/>
      <c r="DB6461" s="6"/>
      <c r="DC6461" s="6"/>
      <c r="DD6461" s="6"/>
      <c r="DE6461" s="6"/>
      <c r="DF6461" s="6"/>
      <c r="DG6461" s="6"/>
      <c r="DH6461" s="6"/>
      <c r="DI6461" s="6"/>
      <c r="DJ6461" s="6"/>
    </row>
    <row r="6462" spans="15:114" ht="15" customHeight="1" x14ac:dyDescent="0.15"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6"/>
      <c r="BC6462" s="6"/>
      <c r="BD6462" s="6"/>
      <c r="BE6462" s="6"/>
      <c r="BF6462" s="6"/>
      <c r="BG6462" s="6"/>
      <c r="BH6462" s="6"/>
      <c r="BI6462" s="6"/>
      <c r="BJ6462" s="6"/>
      <c r="BK6462" s="6"/>
      <c r="BL6462" s="6"/>
      <c r="BM6462" s="6"/>
      <c r="BN6462" s="6"/>
      <c r="BO6462" s="6"/>
      <c r="BP6462" s="6"/>
      <c r="BQ6462" s="6"/>
      <c r="BR6462" s="6"/>
      <c r="BS6462" s="6"/>
      <c r="BT6462" s="6"/>
      <c r="BU6462" s="6"/>
      <c r="BV6462" s="6"/>
      <c r="BW6462" s="6"/>
      <c r="BX6462" s="6"/>
      <c r="BY6462" s="6"/>
      <c r="BZ6462" s="6"/>
      <c r="CA6462" s="6"/>
      <c r="CB6462" s="6"/>
      <c r="CC6462" s="6"/>
      <c r="CD6462" s="6"/>
      <c r="CE6462" s="6"/>
      <c r="CF6462" s="6"/>
      <c r="CG6462" s="6"/>
      <c r="CH6462" s="6"/>
      <c r="CI6462" s="6"/>
      <c r="CJ6462" s="6"/>
      <c r="CK6462" s="6"/>
      <c r="CL6462" s="6"/>
      <c r="CM6462" s="6"/>
      <c r="CN6462" s="6"/>
      <c r="CO6462" s="6"/>
      <c r="CP6462" s="6"/>
      <c r="CQ6462" s="6"/>
      <c r="CR6462" s="6"/>
      <c r="CS6462" s="6"/>
      <c r="CT6462" s="6"/>
      <c r="CU6462" s="6"/>
      <c r="CV6462" s="6"/>
      <c r="CW6462" s="6"/>
      <c r="CX6462" s="6"/>
      <c r="CY6462" s="6"/>
      <c r="CZ6462" s="6"/>
      <c r="DA6462" s="6"/>
      <c r="DB6462" s="6"/>
      <c r="DC6462" s="6"/>
      <c r="DD6462" s="6"/>
      <c r="DE6462" s="6"/>
      <c r="DF6462" s="6"/>
      <c r="DG6462" s="6"/>
      <c r="DH6462" s="6"/>
      <c r="DI6462" s="6"/>
      <c r="DJ6462" s="6"/>
    </row>
    <row r="6463" spans="15:114" ht="15" customHeight="1" x14ac:dyDescent="0.15"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6"/>
      <c r="BC6463" s="6"/>
      <c r="BD6463" s="6"/>
      <c r="BE6463" s="6"/>
      <c r="BF6463" s="6"/>
      <c r="BG6463" s="6"/>
      <c r="BH6463" s="6"/>
      <c r="BI6463" s="6"/>
      <c r="BJ6463" s="6"/>
      <c r="BK6463" s="6"/>
      <c r="BL6463" s="6"/>
      <c r="BM6463" s="6"/>
      <c r="BN6463" s="6"/>
      <c r="BO6463" s="6"/>
      <c r="BP6463" s="6"/>
      <c r="BQ6463" s="6"/>
      <c r="BR6463" s="6"/>
      <c r="BS6463" s="6"/>
      <c r="BT6463" s="6"/>
      <c r="BU6463" s="6"/>
      <c r="BV6463" s="6"/>
      <c r="BW6463" s="6"/>
      <c r="BX6463" s="6"/>
      <c r="BY6463" s="6"/>
      <c r="BZ6463" s="6"/>
      <c r="CA6463" s="6"/>
      <c r="CB6463" s="6"/>
      <c r="CC6463" s="6"/>
      <c r="CD6463" s="6"/>
      <c r="CE6463" s="6"/>
      <c r="CF6463" s="6"/>
      <c r="CG6463" s="6"/>
      <c r="CH6463" s="6"/>
      <c r="CI6463" s="6"/>
      <c r="CJ6463" s="6"/>
      <c r="CK6463" s="6"/>
      <c r="CL6463" s="6"/>
      <c r="CM6463" s="6"/>
      <c r="CN6463" s="6"/>
      <c r="CO6463" s="6"/>
      <c r="CP6463" s="6"/>
      <c r="CQ6463" s="6"/>
      <c r="CR6463" s="6"/>
      <c r="CS6463" s="6"/>
      <c r="CT6463" s="6"/>
      <c r="CU6463" s="6"/>
      <c r="CV6463" s="6"/>
      <c r="CW6463" s="6"/>
      <c r="CX6463" s="6"/>
      <c r="CY6463" s="6"/>
      <c r="CZ6463" s="6"/>
      <c r="DA6463" s="6"/>
      <c r="DB6463" s="6"/>
      <c r="DC6463" s="6"/>
      <c r="DD6463" s="6"/>
      <c r="DE6463" s="6"/>
      <c r="DF6463" s="6"/>
      <c r="DG6463" s="6"/>
      <c r="DH6463" s="6"/>
      <c r="DI6463" s="6"/>
      <c r="DJ6463" s="6"/>
    </row>
    <row r="6464" spans="15:114" ht="15" customHeight="1" x14ac:dyDescent="0.15"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6"/>
      <c r="BC6464" s="6"/>
      <c r="BD6464" s="6"/>
      <c r="BE6464" s="6"/>
      <c r="BF6464" s="6"/>
      <c r="BG6464" s="6"/>
      <c r="BH6464" s="6"/>
      <c r="BI6464" s="6"/>
      <c r="BJ6464" s="6"/>
      <c r="BK6464" s="6"/>
      <c r="BL6464" s="6"/>
      <c r="BM6464" s="6"/>
      <c r="BN6464" s="6"/>
      <c r="BO6464" s="6"/>
      <c r="BP6464" s="6"/>
      <c r="BQ6464" s="6"/>
      <c r="BR6464" s="6"/>
      <c r="BS6464" s="6"/>
      <c r="BT6464" s="6"/>
      <c r="BU6464" s="6"/>
      <c r="BV6464" s="6"/>
      <c r="BW6464" s="6"/>
      <c r="BX6464" s="6"/>
      <c r="BY6464" s="6"/>
      <c r="BZ6464" s="6"/>
      <c r="CA6464" s="6"/>
      <c r="CB6464" s="6"/>
      <c r="CC6464" s="6"/>
      <c r="CD6464" s="6"/>
      <c r="CE6464" s="6"/>
      <c r="CF6464" s="6"/>
      <c r="CG6464" s="6"/>
      <c r="CH6464" s="6"/>
      <c r="CI6464" s="6"/>
      <c r="CJ6464" s="6"/>
      <c r="CK6464" s="6"/>
      <c r="CL6464" s="6"/>
      <c r="CM6464" s="6"/>
      <c r="CN6464" s="6"/>
      <c r="CO6464" s="6"/>
      <c r="CP6464" s="6"/>
      <c r="CQ6464" s="6"/>
      <c r="CR6464" s="6"/>
      <c r="CS6464" s="6"/>
      <c r="CT6464" s="6"/>
      <c r="CU6464" s="6"/>
      <c r="CV6464" s="6"/>
      <c r="CW6464" s="6"/>
      <c r="CX6464" s="6"/>
      <c r="CY6464" s="6"/>
      <c r="CZ6464" s="6"/>
      <c r="DA6464" s="6"/>
      <c r="DB6464" s="6"/>
      <c r="DC6464" s="6"/>
      <c r="DD6464" s="6"/>
      <c r="DE6464" s="6"/>
      <c r="DF6464" s="6"/>
      <c r="DG6464" s="6"/>
      <c r="DH6464" s="6"/>
      <c r="DI6464" s="6"/>
      <c r="DJ6464" s="6"/>
    </row>
    <row r="6465" spans="15:114" ht="15" customHeight="1" x14ac:dyDescent="0.15"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6"/>
      <c r="BC6465" s="6"/>
      <c r="BD6465" s="6"/>
      <c r="BE6465" s="6"/>
      <c r="BF6465" s="6"/>
      <c r="BG6465" s="6"/>
      <c r="BH6465" s="6"/>
      <c r="BI6465" s="6"/>
      <c r="BJ6465" s="6"/>
      <c r="BK6465" s="6"/>
      <c r="BL6465" s="6"/>
      <c r="BM6465" s="6"/>
      <c r="BN6465" s="6"/>
      <c r="BO6465" s="6"/>
      <c r="BP6465" s="6"/>
      <c r="BQ6465" s="6"/>
      <c r="BR6465" s="6"/>
      <c r="BS6465" s="6"/>
      <c r="BT6465" s="6"/>
      <c r="BU6465" s="6"/>
      <c r="BV6465" s="6"/>
      <c r="BW6465" s="6"/>
      <c r="BX6465" s="6"/>
      <c r="BY6465" s="6"/>
      <c r="BZ6465" s="6"/>
      <c r="CA6465" s="6"/>
      <c r="CB6465" s="6"/>
      <c r="CC6465" s="6"/>
      <c r="CD6465" s="6"/>
      <c r="CE6465" s="6"/>
      <c r="CF6465" s="6"/>
      <c r="CG6465" s="6"/>
      <c r="CH6465" s="6"/>
      <c r="CI6465" s="6"/>
      <c r="CJ6465" s="6"/>
      <c r="CK6465" s="6"/>
      <c r="CL6465" s="6"/>
      <c r="CM6465" s="6"/>
      <c r="CN6465" s="6"/>
      <c r="CO6465" s="6"/>
      <c r="CP6465" s="6"/>
      <c r="CQ6465" s="6"/>
      <c r="CR6465" s="6"/>
      <c r="CS6465" s="6"/>
      <c r="CT6465" s="6"/>
      <c r="CU6465" s="6"/>
      <c r="CV6465" s="6"/>
      <c r="CW6465" s="6"/>
      <c r="CX6465" s="6"/>
      <c r="CY6465" s="6"/>
      <c r="CZ6465" s="6"/>
      <c r="DA6465" s="6"/>
      <c r="DB6465" s="6"/>
      <c r="DC6465" s="6"/>
      <c r="DD6465" s="6"/>
      <c r="DE6465" s="6"/>
      <c r="DF6465" s="6"/>
      <c r="DG6465" s="6"/>
      <c r="DH6465" s="6"/>
      <c r="DI6465" s="6"/>
      <c r="DJ6465" s="6"/>
    </row>
    <row r="6466" spans="15:114" ht="15" customHeight="1" x14ac:dyDescent="0.15"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6"/>
      <c r="BC6466" s="6"/>
      <c r="BD6466" s="6"/>
      <c r="BE6466" s="6"/>
      <c r="BF6466" s="6"/>
      <c r="BG6466" s="6"/>
      <c r="BH6466" s="6"/>
      <c r="BI6466" s="6"/>
      <c r="BJ6466" s="6"/>
      <c r="BK6466" s="6"/>
      <c r="BL6466" s="6"/>
      <c r="BM6466" s="6"/>
      <c r="BN6466" s="6"/>
      <c r="BO6466" s="6"/>
      <c r="BP6466" s="6"/>
      <c r="BQ6466" s="6"/>
      <c r="BR6466" s="6"/>
      <c r="BS6466" s="6"/>
      <c r="BT6466" s="6"/>
      <c r="BU6466" s="6"/>
      <c r="BV6466" s="6"/>
      <c r="BW6466" s="6"/>
      <c r="BX6466" s="6"/>
      <c r="BY6466" s="6"/>
      <c r="BZ6466" s="6"/>
      <c r="CA6466" s="6"/>
      <c r="CB6466" s="6"/>
      <c r="CC6466" s="6"/>
      <c r="CD6466" s="6"/>
      <c r="CE6466" s="6"/>
      <c r="CF6466" s="6"/>
      <c r="CG6466" s="6"/>
      <c r="CH6466" s="6"/>
      <c r="CI6466" s="6"/>
      <c r="CJ6466" s="6"/>
      <c r="CK6466" s="6"/>
      <c r="CL6466" s="6"/>
      <c r="CM6466" s="6"/>
      <c r="CN6466" s="6"/>
      <c r="CO6466" s="6"/>
      <c r="CP6466" s="6"/>
      <c r="CQ6466" s="6"/>
      <c r="CR6466" s="6"/>
      <c r="CS6466" s="6"/>
      <c r="CT6466" s="6"/>
      <c r="CU6466" s="6"/>
      <c r="CV6466" s="6"/>
      <c r="CW6466" s="6"/>
      <c r="CX6466" s="6"/>
      <c r="CY6466" s="6"/>
      <c r="CZ6466" s="6"/>
      <c r="DA6466" s="6"/>
      <c r="DB6466" s="6"/>
      <c r="DC6466" s="6"/>
      <c r="DD6466" s="6"/>
      <c r="DE6466" s="6"/>
      <c r="DF6466" s="6"/>
      <c r="DG6466" s="6"/>
      <c r="DH6466" s="6"/>
      <c r="DI6466" s="6"/>
      <c r="DJ6466" s="6"/>
    </row>
    <row r="6467" spans="15:114" ht="15" customHeight="1" x14ac:dyDescent="0.15"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6"/>
      <c r="BD6467" s="6"/>
      <c r="BE6467" s="6"/>
      <c r="BF6467" s="6"/>
      <c r="BG6467" s="6"/>
      <c r="BH6467" s="6"/>
      <c r="BI6467" s="6"/>
      <c r="BJ6467" s="6"/>
      <c r="BK6467" s="6"/>
      <c r="BL6467" s="6"/>
      <c r="BM6467" s="6"/>
      <c r="BN6467" s="6"/>
      <c r="BO6467" s="6"/>
      <c r="BP6467" s="6"/>
      <c r="BQ6467" s="6"/>
      <c r="BR6467" s="6"/>
      <c r="BS6467" s="6"/>
      <c r="BT6467" s="6"/>
      <c r="BU6467" s="6"/>
      <c r="BV6467" s="6"/>
      <c r="BW6467" s="6"/>
      <c r="BX6467" s="6"/>
      <c r="BY6467" s="6"/>
      <c r="BZ6467" s="6"/>
      <c r="CA6467" s="6"/>
      <c r="CB6467" s="6"/>
      <c r="CC6467" s="6"/>
      <c r="CD6467" s="6"/>
      <c r="CE6467" s="6"/>
      <c r="CF6467" s="6"/>
      <c r="CG6467" s="6"/>
      <c r="CH6467" s="6"/>
      <c r="CI6467" s="6"/>
      <c r="CJ6467" s="6"/>
      <c r="CK6467" s="6"/>
      <c r="CL6467" s="6"/>
      <c r="CM6467" s="6"/>
      <c r="CN6467" s="6"/>
      <c r="CO6467" s="6"/>
      <c r="CP6467" s="6"/>
      <c r="CQ6467" s="6"/>
      <c r="CR6467" s="6"/>
      <c r="CS6467" s="6"/>
      <c r="CT6467" s="6"/>
      <c r="CU6467" s="6"/>
      <c r="CV6467" s="6"/>
      <c r="CW6467" s="6"/>
      <c r="CX6467" s="6"/>
      <c r="CY6467" s="6"/>
      <c r="CZ6467" s="6"/>
      <c r="DA6467" s="6"/>
      <c r="DB6467" s="6"/>
      <c r="DC6467" s="6"/>
      <c r="DD6467" s="6"/>
      <c r="DE6467" s="6"/>
      <c r="DF6467" s="6"/>
      <c r="DG6467" s="6"/>
      <c r="DH6467" s="6"/>
      <c r="DI6467" s="6"/>
      <c r="DJ6467" s="6"/>
    </row>
    <row r="6468" spans="15:114" ht="15" customHeight="1" x14ac:dyDescent="0.15"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6"/>
      <c r="BD6468" s="6"/>
      <c r="BE6468" s="6"/>
      <c r="BF6468" s="6"/>
      <c r="BG6468" s="6"/>
      <c r="BH6468" s="6"/>
      <c r="BI6468" s="6"/>
      <c r="BJ6468" s="6"/>
      <c r="BK6468" s="6"/>
      <c r="BL6468" s="6"/>
      <c r="BM6468" s="6"/>
      <c r="BN6468" s="6"/>
      <c r="BO6468" s="6"/>
      <c r="BP6468" s="6"/>
      <c r="BQ6468" s="6"/>
      <c r="BR6468" s="6"/>
      <c r="BS6468" s="6"/>
      <c r="BT6468" s="6"/>
      <c r="BU6468" s="6"/>
      <c r="BV6468" s="6"/>
      <c r="BW6468" s="6"/>
      <c r="BX6468" s="6"/>
      <c r="BY6468" s="6"/>
      <c r="BZ6468" s="6"/>
      <c r="CA6468" s="6"/>
      <c r="CB6468" s="6"/>
      <c r="CC6468" s="6"/>
      <c r="CD6468" s="6"/>
      <c r="CE6468" s="6"/>
      <c r="CF6468" s="6"/>
      <c r="CG6468" s="6"/>
      <c r="CH6468" s="6"/>
      <c r="CI6468" s="6"/>
      <c r="CJ6468" s="6"/>
      <c r="CK6468" s="6"/>
      <c r="CL6468" s="6"/>
      <c r="CM6468" s="6"/>
      <c r="CN6468" s="6"/>
      <c r="CO6468" s="6"/>
      <c r="CP6468" s="6"/>
      <c r="CQ6468" s="6"/>
      <c r="CR6468" s="6"/>
      <c r="CS6468" s="6"/>
      <c r="CT6468" s="6"/>
      <c r="CU6468" s="6"/>
      <c r="CV6468" s="6"/>
      <c r="CW6468" s="6"/>
      <c r="CX6468" s="6"/>
      <c r="CY6468" s="6"/>
      <c r="CZ6468" s="6"/>
      <c r="DA6468" s="6"/>
      <c r="DB6468" s="6"/>
      <c r="DC6468" s="6"/>
      <c r="DD6468" s="6"/>
      <c r="DE6468" s="6"/>
      <c r="DF6468" s="6"/>
      <c r="DG6468" s="6"/>
      <c r="DH6468" s="6"/>
      <c r="DI6468" s="6"/>
      <c r="DJ6468" s="6"/>
    </row>
    <row r="6469" spans="15:114" ht="15" customHeight="1" x14ac:dyDescent="0.15"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6"/>
      <c r="BC6469" s="6"/>
      <c r="BD6469" s="6"/>
      <c r="BE6469" s="6"/>
      <c r="BF6469" s="6"/>
      <c r="BG6469" s="6"/>
      <c r="BH6469" s="6"/>
      <c r="BI6469" s="6"/>
      <c r="BJ6469" s="6"/>
      <c r="BK6469" s="6"/>
      <c r="BL6469" s="6"/>
      <c r="BM6469" s="6"/>
      <c r="BN6469" s="6"/>
      <c r="BO6469" s="6"/>
      <c r="BP6469" s="6"/>
      <c r="BQ6469" s="6"/>
      <c r="BR6469" s="6"/>
      <c r="BS6469" s="6"/>
      <c r="BT6469" s="6"/>
      <c r="BU6469" s="6"/>
      <c r="BV6469" s="6"/>
      <c r="BW6469" s="6"/>
      <c r="BX6469" s="6"/>
      <c r="BY6469" s="6"/>
      <c r="BZ6469" s="6"/>
      <c r="CA6469" s="6"/>
      <c r="CB6469" s="6"/>
      <c r="CC6469" s="6"/>
      <c r="CD6469" s="6"/>
      <c r="CE6469" s="6"/>
      <c r="CF6469" s="6"/>
      <c r="CG6469" s="6"/>
      <c r="CH6469" s="6"/>
      <c r="CI6469" s="6"/>
      <c r="CJ6469" s="6"/>
      <c r="CK6469" s="6"/>
      <c r="CL6469" s="6"/>
      <c r="CM6469" s="6"/>
      <c r="CN6469" s="6"/>
      <c r="CO6469" s="6"/>
      <c r="CP6469" s="6"/>
      <c r="CQ6469" s="6"/>
      <c r="CR6469" s="6"/>
      <c r="CS6469" s="6"/>
      <c r="CT6469" s="6"/>
      <c r="CU6469" s="6"/>
      <c r="CV6469" s="6"/>
      <c r="CW6469" s="6"/>
      <c r="CX6469" s="6"/>
      <c r="CY6469" s="6"/>
      <c r="CZ6469" s="6"/>
      <c r="DA6469" s="6"/>
      <c r="DB6469" s="6"/>
      <c r="DC6469" s="6"/>
      <c r="DD6469" s="6"/>
      <c r="DE6469" s="6"/>
      <c r="DF6469" s="6"/>
      <c r="DG6469" s="6"/>
      <c r="DH6469" s="6"/>
      <c r="DI6469" s="6"/>
      <c r="DJ6469" s="6"/>
    </row>
    <row r="6470" spans="15:114" ht="15" customHeight="1" x14ac:dyDescent="0.15"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6"/>
      <c r="BC6470" s="6"/>
      <c r="BD6470" s="6"/>
      <c r="BE6470" s="6"/>
      <c r="BF6470" s="6"/>
      <c r="BG6470" s="6"/>
      <c r="BH6470" s="6"/>
      <c r="BI6470" s="6"/>
      <c r="BJ6470" s="6"/>
      <c r="BK6470" s="6"/>
      <c r="BL6470" s="6"/>
      <c r="BM6470" s="6"/>
      <c r="BN6470" s="6"/>
      <c r="BO6470" s="6"/>
      <c r="BP6470" s="6"/>
      <c r="BQ6470" s="6"/>
      <c r="BR6470" s="6"/>
      <c r="BS6470" s="6"/>
      <c r="BT6470" s="6"/>
      <c r="BU6470" s="6"/>
      <c r="BV6470" s="6"/>
      <c r="BW6470" s="6"/>
      <c r="BX6470" s="6"/>
      <c r="BY6470" s="6"/>
      <c r="BZ6470" s="6"/>
      <c r="CA6470" s="6"/>
      <c r="CB6470" s="6"/>
      <c r="CC6470" s="6"/>
      <c r="CD6470" s="6"/>
      <c r="CE6470" s="6"/>
      <c r="CF6470" s="6"/>
      <c r="CG6470" s="6"/>
      <c r="CH6470" s="6"/>
      <c r="CI6470" s="6"/>
      <c r="CJ6470" s="6"/>
      <c r="CK6470" s="6"/>
      <c r="CL6470" s="6"/>
      <c r="CM6470" s="6"/>
      <c r="CN6470" s="6"/>
      <c r="CO6470" s="6"/>
      <c r="CP6470" s="6"/>
      <c r="CQ6470" s="6"/>
      <c r="CR6470" s="6"/>
      <c r="CS6470" s="6"/>
      <c r="CT6470" s="6"/>
      <c r="CU6470" s="6"/>
      <c r="CV6470" s="6"/>
      <c r="CW6470" s="6"/>
      <c r="CX6470" s="6"/>
      <c r="CY6470" s="6"/>
      <c r="CZ6470" s="6"/>
      <c r="DA6470" s="6"/>
      <c r="DB6470" s="6"/>
      <c r="DC6470" s="6"/>
      <c r="DD6470" s="6"/>
      <c r="DE6470" s="6"/>
      <c r="DF6470" s="6"/>
      <c r="DG6470" s="6"/>
      <c r="DH6470" s="6"/>
      <c r="DI6470" s="6"/>
      <c r="DJ6470" s="6"/>
    </row>
    <row r="6471" spans="15:114" ht="15" customHeight="1" x14ac:dyDescent="0.15"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6"/>
      <c r="BC6471" s="6"/>
      <c r="BD6471" s="6"/>
      <c r="BE6471" s="6"/>
      <c r="BF6471" s="6"/>
      <c r="BG6471" s="6"/>
      <c r="BH6471" s="6"/>
      <c r="BI6471" s="6"/>
      <c r="BJ6471" s="6"/>
      <c r="BK6471" s="6"/>
      <c r="BL6471" s="6"/>
      <c r="BM6471" s="6"/>
      <c r="BN6471" s="6"/>
      <c r="BO6471" s="6"/>
      <c r="BP6471" s="6"/>
      <c r="BQ6471" s="6"/>
      <c r="BR6471" s="6"/>
      <c r="BS6471" s="6"/>
      <c r="BT6471" s="6"/>
      <c r="BU6471" s="6"/>
      <c r="BV6471" s="6"/>
      <c r="BW6471" s="6"/>
      <c r="BX6471" s="6"/>
      <c r="BY6471" s="6"/>
      <c r="BZ6471" s="6"/>
      <c r="CA6471" s="6"/>
      <c r="CB6471" s="6"/>
      <c r="CC6471" s="6"/>
      <c r="CD6471" s="6"/>
      <c r="CE6471" s="6"/>
      <c r="CF6471" s="6"/>
      <c r="CG6471" s="6"/>
      <c r="CH6471" s="6"/>
      <c r="CI6471" s="6"/>
      <c r="CJ6471" s="6"/>
      <c r="CK6471" s="6"/>
      <c r="CL6471" s="6"/>
      <c r="CM6471" s="6"/>
      <c r="CN6471" s="6"/>
      <c r="CO6471" s="6"/>
      <c r="CP6471" s="6"/>
      <c r="CQ6471" s="6"/>
      <c r="CR6471" s="6"/>
      <c r="CS6471" s="6"/>
      <c r="CT6471" s="6"/>
      <c r="CU6471" s="6"/>
      <c r="CV6471" s="6"/>
      <c r="CW6471" s="6"/>
      <c r="CX6471" s="6"/>
      <c r="CY6471" s="6"/>
      <c r="CZ6471" s="6"/>
      <c r="DA6471" s="6"/>
      <c r="DB6471" s="6"/>
      <c r="DC6471" s="6"/>
      <c r="DD6471" s="6"/>
      <c r="DE6471" s="6"/>
      <c r="DF6471" s="6"/>
      <c r="DG6471" s="6"/>
      <c r="DH6471" s="6"/>
      <c r="DI6471" s="6"/>
      <c r="DJ6471" s="6"/>
    </row>
    <row r="6472" spans="15:114" ht="15" customHeight="1" x14ac:dyDescent="0.15"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6"/>
      <c r="BC6472" s="6"/>
      <c r="BD6472" s="6"/>
      <c r="BE6472" s="6"/>
      <c r="BF6472" s="6"/>
      <c r="BG6472" s="6"/>
      <c r="BH6472" s="6"/>
      <c r="BI6472" s="6"/>
      <c r="BJ6472" s="6"/>
      <c r="BK6472" s="6"/>
      <c r="BL6472" s="6"/>
      <c r="BM6472" s="6"/>
      <c r="BN6472" s="6"/>
      <c r="BO6472" s="6"/>
      <c r="BP6472" s="6"/>
      <c r="BQ6472" s="6"/>
      <c r="BR6472" s="6"/>
      <c r="BS6472" s="6"/>
      <c r="BT6472" s="6"/>
      <c r="BU6472" s="6"/>
      <c r="BV6472" s="6"/>
      <c r="BW6472" s="6"/>
      <c r="BX6472" s="6"/>
      <c r="BY6472" s="6"/>
      <c r="BZ6472" s="6"/>
      <c r="CA6472" s="6"/>
      <c r="CB6472" s="6"/>
      <c r="CC6472" s="6"/>
      <c r="CD6472" s="6"/>
      <c r="CE6472" s="6"/>
      <c r="CF6472" s="6"/>
      <c r="CG6472" s="6"/>
      <c r="CH6472" s="6"/>
      <c r="CI6472" s="6"/>
      <c r="CJ6472" s="6"/>
      <c r="CK6472" s="6"/>
      <c r="CL6472" s="6"/>
      <c r="CM6472" s="6"/>
      <c r="CN6472" s="6"/>
      <c r="CO6472" s="6"/>
      <c r="CP6472" s="6"/>
      <c r="CQ6472" s="6"/>
      <c r="CR6472" s="6"/>
      <c r="CS6472" s="6"/>
      <c r="CT6472" s="6"/>
      <c r="CU6472" s="6"/>
      <c r="CV6472" s="6"/>
      <c r="CW6472" s="6"/>
      <c r="CX6472" s="6"/>
      <c r="CY6472" s="6"/>
      <c r="CZ6472" s="6"/>
      <c r="DA6472" s="6"/>
      <c r="DB6472" s="6"/>
      <c r="DC6472" s="6"/>
      <c r="DD6472" s="6"/>
      <c r="DE6472" s="6"/>
      <c r="DF6472" s="6"/>
      <c r="DG6472" s="6"/>
      <c r="DH6472" s="6"/>
      <c r="DI6472" s="6"/>
      <c r="DJ6472" s="6"/>
    </row>
    <row r="6473" spans="15:114" ht="15" customHeight="1" x14ac:dyDescent="0.15"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6"/>
      <c r="BC6473" s="6"/>
      <c r="BD6473" s="6"/>
      <c r="BE6473" s="6"/>
      <c r="BF6473" s="6"/>
      <c r="BG6473" s="6"/>
      <c r="BH6473" s="6"/>
      <c r="BI6473" s="6"/>
      <c r="BJ6473" s="6"/>
      <c r="BK6473" s="6"/>
      <c r="BL6473" s="6"/>
      <c r="BM6473" s="6"/>
      <c r="BN6473" s="6"/>
      <c r="BO6473" s="6"/>
      <c r="BP6473" s="6"/>
      <c r="BQ6473" s="6"/>
      <c r="BR6473" s="6"/>
      <c r="BS6473" s="6"/>
      <c r="BT6473" s="6"/>
      <c r="BU6473" s="6"/>
      <c r="BV6473" s="6"/>
      <c r="BW6473" s="6"/>
      <c r="BX6473" s="6"/>
      <c r="BY6473" s="6"/>
      <c r="BZ6473" s="6"/>
      <c r="CA6473" s="6"/>
      <c r="CB6473" s="6"/>
      <c r="CC6473" s="6"/>
      <c r="CD6473" s="6"/>
      <c r="CE6473" s="6"/>
      <c r="CF6473" s="6"/>
      <c r="CG6473" s="6"/>
      <c r="CH6473" s="6"/>
      <c r="CI6473" s="6"/>
      <c r="CJ6473" s="6"/>
      <c r="CK6473" s="6"/>
      <c r="CL6473" s="6"/>
      <c r="CM6473" s="6"/>
      <c r="CN6473" s="6"/>
      <c r="CO6473" s="6"/>
      <c r="CP6473" s="6"/>
      <c r="CQ6473" s="6"/>
      <c r="CR6473" s="6"/>
      <c r="CS6473" s="6"/>
      <c r="CT6473" s="6"/>
      <c r="CU6473" s="6"/>
      <c r="CV6473" s="6"/>
      <c r="CW6473" s="6"/>
      <c r="CX6473" s="6"/>
      <c r="CY6473" s="6"/>
      <c r="CZ6473" s="6"/>
      <c r="DA6473" s="6"/>
      <c r="DB6473" s="6"/>
      <c r="DC6473" s="6"/>
      <c r="DD6473" s="6"/>
      <c r="DE6473" s="6"/>
      <c r="DF6473" s="6"/>
      <c r="DG6473" s="6"/>
      <c r="DH6473" s="6"/>
      <c r="DI6473" s="6"/>
      <c r="DJ6473" s="6"/>
    </row>
    <row r="6474" spans="15:114" ht="15" customHeight="1" x14ac:dyDescent="0.15"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6"/>
      <c r="BC6474" s="6"/>
      <c r="BD6474" s="6"/>
      <c r="BE6474" s="6"/>
      <c r="BF6474" s="6"/>
      <c r="BG6474" s="6"/>
      <c r="BH6474" s="6"/>
      <c r="BI6474" s="6"/>
      <c r="BJ6474" s="6"/>
      <c r="BK6474" s="6"/>
      <c r="BL6474" s="6"/>
      <c r="BM6474" s="6"/>
      <c r="BN6474" s="6"/>
      <c r="BO6474" s="6"/>
      <c r="BP6474" s="6"/>
      <c r="BQ6474" s="6"/>
      <c r="BR6474" s="6"/>
      <c r="BS6474" s="6"/>
      <c r="BT6474" s="6"/>
      <c r="BU6474" s="6"/>
      <c r="BV6474" s="6"/>
      <c r="BW6474" s="6"/>
      <c r="BX6474" s="6"/>
      <c r="BY6474" s="6"/>
      <c r="BZ6474" s="6"/>
      <c r="CA6474" s="6"/>
      <c r="CB6474" s="6"/>
      <c r="CC6474" s="6"/>
      <c r="CD6474" s="6"/>
      <c r="CE6474" s="6"/>
      <c r="CF6474" s="6"/>
      <c r="CG6474" s="6"/>
      <c r="CH6474" s="6"/>
      <c r="CI6474" s="6"/>
      <c r="CJ6474" s="6"/>
      <c r="CK6474" s="6"/>
      <c r="CL6474" s="6"/>
      <c r="CM6474" s="6"/>
      <c r="CN6474" s="6"/>
      <c r="CO6474" s="6"/>
      <c r="CP6474" s="6"/>
      <c r="CQ6474" s="6"/>
      <c r="CR6474" s="6"/>
      <c r="CS6474" s="6"/>
      <c r="CT6474" s="6"/>
      <c r="CU6474" s="6"/>
      <c r="CV6474" s="6"/>
      <c r="CW6474" s="6"/>
      <c r="CX6474" s="6"/>
      <c r="CY6474" s="6"/>
      <c r="CZ6474" s="6"/>
      <c r="DA6474" s="6"/>
      <c r="DB6474" s="6"/>
      <c r="DC6474" s="6"/>
      <c r="DD6474" s="6"/>
      <c r="DE6474" s="6"/>
      <c r="DF6474" s="6"/>
      <c r="DG6474" s="6"/>
      <c r="DH6474" s="6"/>
      <c r="DI6474" s="6"/>
      <c r="DJ6474" s="6"/>
    </row>
    <row r="6475" spans="15:114" ht="15" customHeight="1" x14ac:dyDescent="0.15"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6"/>
      <c r="BD6475" s="6"/>
      <c r="BE6475" s="6"/>
      <c r="BF6475" s="6"/>
      <c r="BG6475" s="6"/>
      <c r="BH6475" s="6"/>
      <c r="BI6475" s="6"/>
      <c r="BJ6475" s="6"/>
      <c r="BK6475" s="6"/>
      <c r="BL6475" s="6"/>
      <c r="BM6475" s="6"/>
      <c r="BN6475" s="6"/>
      <c r="BO6475" s="6"/>
      <c r="BP6475" s="6"/>
      <c r="BQ6475" s="6"/>
      <c r="BR6475" s="6"/>
      <c r="BS6475" s="6"/>
      <c r="BT6475" s="6"/>
      <c r="BU6475" s="6"/>
      <c r="BV6475" s="6"/>
      <c r="BW6475" s="6"/>
      <c r="BX6475" s="6"/>
      <c r="BY6475" s="6"/>
      <c r="BZ6475" s="6"/>
      <c r="CA6475" s="6"/>
      <c r="CB6475" s="6"/>
      <c r="CC6475" s="6"/>
      <c r="CD6475" s="6"/>
      <c r="CE6475" s="6"/>
      <c r="CF6475" s="6"/>
      <c r="CG6475" s="6"/>
      <c r="CH6475" s="6"/>
      <c r="CI6475" s="6"/>
      <c r="CJ6475" s="6"/>
      <c r="CK6475" s="6"/>
      <c r="CL6475" s="6"/>
      <c r="CM6475" s="6"/>
      <c r="CN6475" s="6"/>
      <c r="CO6475" s="6"/>
      <c r="CP6475" s="6"/>
      <c r="CQ6475" s="6"/>
      <c r="CR6475" s="6"/>
      <c r="CS6475" s="6"/>
      <c r="CT6475" s="6"/>
      <c r="CU6475" s="6"/>
      <c r="CV6475" s="6"/>
      <c r="CW6475" s="6"/>
      <c r="CX6475" s="6"/>
      <c r="CY6475" s="6"/>
      <c r="CZ6475" s="6"/>
      <c r="DA6475" s="6"/>
      <c r="DB6475" s="6"/>
      <c r="DC6475" s="6"/>
      <c r="DD6475" s="6"/>
      <c r="DE6475" s="6"/>
      <c r="DF6475" s="6"/>
      <c r="DG6475" s="6"/>
      <c r="DH6475" s="6"/>
      <c r="DI6475" s="6"/>
      <c r="DJ6475" s="6"/>
    </row>
    <row r="6476" spans="15:114" ht="15" customHeight="1" x14ac:dyDescent="0.15"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6"/>
      <c r="BD6476" s="6"/>
      <c r="BE6476" s="6"/>
      <c r="BF6476" s="6"/>
      <c r="BG6476" s="6"/>
      <c r="BH6476" s="6"/>
      <c r="BI6476" s="6"/>
      <c r="BJ6476" s="6"/>
      <c r="BK6476" s="6"/>
      <c r="BL6476" s="6"/>
      <c r="BM6476" s="6"/>
      <c r="BN6476" s="6"/>
      <c r="BO6476" s="6"/>
      <c r="BP6476" s="6"/>
      <c r="BQ6476" s="6"/>
      <c r="BR6476" s="6"/>
      <c r="BS6476" s="6"/>
      <c r="BT6476" s="6"/>
      <c r="BU6476" s="6"/>
      <c r="BV6476" s="6"/>
      <c r="BW6476" s="6"/>
      <c r="BX6476" s="6"/>
      <c r="BY6476" s="6"/>
      <c r="BZ6476" s="6"/>
      <c r="CA6476" s="6"/>
      <c r="CB6476" s="6"/>
      <c r="CC6476" s="6"/>
      <c r="CD6476" s="6"/>
      <c r="CE6476" s="6"/>
      <c r="CF6476" s="6"/>
      <c r="CG6476" s="6"/>
      <c r="CH6476" s="6"/>
      <c r="CI6476" s="6"/>
      <c r="CJ6476" s="6"/>
      <c r="CK6476" s="6"/>
      <c r="CL6476" s="6"/>
      <c r="CM6476" s="6"/>
      <c r="CN6476" s="6"/>
      <c r="CO6476" s="6"/>
      <c r="CP6476" s="6"/>
      <c r="CQ6476" s="6"/>
      <c r="CR6476" s="6"/>
      <c r="CS6476" s="6"/>
      <c r="CT6476" s="6"/>
      <c r="CU6476" s="6"/>
      <c r="CV6476" s="6"/>
      <c r="CW6476" s="6"/>
      <c r="CX6476" s="6"/>
      <c r="CY6476" s="6"/>
      <c r="CZ6476" s="6"/>
      <c r="DA6476" s="6"/>
      <c r="DB6476" s="6"/>
      <c r="DC6476" s="6"/>
      <c r="DD6476" s="6"/>
      <c r="DE6476" s="6"/>
      <c r="DF6476" s="6"/>
      <c r="DG6476" s="6"/>
      <c r="DH6476" s="6"/>
      <c r="DI6476" s="6"/>
      <c r="DJ6476" s="6"/>
    </row>
    <row r="6477" spans="15:114" ht="15" customHeight="1" x14ac:dyDescent="0.15"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6"/>
      <c r="BC6477" s="6"/>
      <c r="BD6477" s="6"/>
      <c r="BE6477" s="6"/>
      <c r="BF6477" s="6"/>
      <c r="BG6477" s="6"/>
      <c r="BH6477" s="6"/>
      <c r="BI6477" s="6"/>
      <c r="BJ6477" s="6"/>
      <c r="BK6477" s="6"/>
      <c r="BL6477" s="6"/>
      <c r="BM6477" s="6"/>
      <c r="BN6477" s="6"/>
      <c r="BO6477" s="6"/>
      <c r="BP6477" s="6"/>
      <c r="BQ6477" s="6"/>
      <c r="BR6477" s="6"/>
      <c r="BS6477" s="6"/>
      <c r="BT6477" s="6"/>
      <c r="BU6477" s="6"/>
      <c r="BV6477" s="6"/>
      <c r="BW6477" s="6"/>
      <c r="BX6477" s="6"/>
      <c r="BY6477" s="6"/>
      <c r="BZ6477" s="6"/>
      <c r="CA6477" s="6"/>
      <c r="CB6477" s="6"/>
      <c r="CC6477" s="6"/>
      <c r="CD6477" s="6"/>
      <c r="CE6477" s="6"/>
      <c r="CF6477" s="6"/>
      <c r="CG6477" s="6"/>
      <c r="CH6477" s="6"/>
      <c r="CI6477" s="6"/>
      <c r="CJ6477" s="6"/>
      <c r="CK6477" s="6"/>
      <c r="CL6477" s="6"/>
      <c r="CM6477" s="6"/>
      <c r="CN6477" s="6"/>
      <c r="CO6477" s="6"/>
      <c r="CP6477" s="6"/>
      <c r="CQ6477" s="6"/>
      <c r="CR6477" s="6"/>
      <c r="CS6477" s="6"/>
      <c r="CT6477" s="6"/>
      <c r="CU6477" s="6"/>
      <c r="CV6477" s="6"/>
      <c r="CW6477" s="6"/>
      <c r="CX6477" s="6"/>
      <c r="CY6477" s="6"/>
      <c r="CZ6477" s="6"/>
      <c r="DA6477" s="6"/>
      <c r="DB6477" s="6"/>
      <c r="DC6477" s="6"/>
      <c r="DD6477" s="6"/>
      <c r="DE6477" s="6"/>
      <c r="DF6477" s="6"/>
      <c r="DG6477" s="6"/>
      <c r="DH6477" s="6"/>
      <c r="DI6477" s="6"/>
      <c r="DJ6477" s="6"/>
    </row>
    <row r="6478" spans="15:114" ht="15" customHeight="1" x14ac:dyDescent="0.15"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6"/>
      <c r="BC6478" s="6"/>
      <c r="BD6478" s="6"/>
      <c r="BE6478" s="6"/>
      <c r="BF6478" s="6"/>
      <c r="BG6478" s="6"/>
      <c r="BH6478" s="6"/>
      <c r="BI6478" s="6"/>
      <c r="BJ6478" s="6"/>
      <c r="BK6478" s="6"/>
      <c r="BL6478" s="6"/>
      <c r="BM6478" s="6"/>
      <c r="BN6478" s="6"/>
      <c r="BO6478" s="6"/>
      <c r="BP6478" s="6"/>
      <c r="BQ6478" s="6"/>
      <c r="BR6478" s="6"/>
      <c r="BS6478" s="6"/>
      <c r="BT6478" s="6"/>
      <c r="BU6478" s="6"/>
      <c r="BV6478" s="6"/>
      <c r="BW6478" s="6"/>
      <c r="BX6478" s="6"/>
      <c r="BY6478" s="6"/>
      <c r="BZ6478" s="6"/>
      <c r="CA6478" s="6"/>
      <c r="CB6478" s="6"/>
      <c r="CC6478" s="6"/>
      <c r="CD6478" s="6"/>
      <c r="CE6478" s="6"/>
      <c r="CF6478" s="6"/>
      <c r="CG6478" s="6"/>
      <c r="CH6478" s="6"/>
      <c r="CI6478" s="6"/>
      <c r="CJ6478" s="6"/>
      <c r="CK6478" s="6"/>
      <c r="CL6478" s="6"/>
      <c r="CM6478" s="6"/>
      <c r="CN6478" s="6"/>
      <c r="CO6478" s="6"/>
      <c r="CP6478" s="6"/>
      <c r="CQ6478" s="6"/>
      <c r="CR6478" s="6"/>
      <c r="CS6478" s="6"/>
      <c r="CT6478" s="6"/>
      <c r="CU6478" s="6"/>
      <c r="CV6478" s="6"/>
      <c r="CW6478" s="6"/>
      <c r="CX6478" s="6"/>
      <c r="CY6478" s="6"/>
      <c r="CZ6478" s="6"/>
      <c r="DA6478" s="6"/>
      <c r="DB6478" s="6"/>
      <c r="DC6478" s="6"/>
      <c r="DD6478" s="6"/>
      <c r="DE6478" s="6"/>
      <c r="DF6478" s="6"/>
      <c r="DG6478" s="6"/>
      <c r="DH6478" s="6"/>
      <c r="DI6478" s="6"/>
      <c r="DJ6478" s="6"/>
    </row>
    <row r="6479" spans="15:114" ht="15" customHeight="1" x14ac:dyDescent="0.15"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6"/>
      <c r="BC6479" s="6"/>
      <c r="BD6479" s="6"/>
      <c r="BE6479" s="6"/>
      <c r="BF6479" s="6"/>
      <c r="BG6479" s="6"/>
      <c r="BH6479" s="6"/>
      <c r="BI6479" s="6"/>
      <c r="BJ6479" s="6"/>
      <c r="BK6479" s="6"/>
      <c r="BL6479" s="6"/>
      <c r="BM6479" s="6"/>
      <c r="BN6479" s="6"/>
      <c r="BO6479" s="6"/>
      <c r="BP6479" s="6"/>
      <c r="BQ6479" s="6"/>
      <c r="BR6479" s="6"/>
      <c r="BS6479" s="6"/>
      <c r="BT6479" s="6"/>
      <c r="BU6479" s="6"/>
      <c r="BV6479" s="6"/>
      <c r="BW6479" s="6"/>
      <c r="BX6479" s="6"/>
      <c r="BY6479" s="6"/>
      <c r="BZ6479" s="6"/>
      <c r="CA6479" s="6"/>
      <c r="CB6479" s="6"/>
      <c r="CC6479" s="6"/>
      <c r="CD6479" s="6"/>
      <c r="CE6479" s="6"/>
      <c r="CF6479" s="6"/>
      <c r="CG6479" s="6"/>
      <c r="CH6479" s="6"/>
      <c r="CI6479" s="6"/>
      <c r="CJ6479" s="6"/>
      <c r="CK6479" s="6"/>
      <c r="CL6479" s="6"/>
      <c r="CM6479" s="6"/>
      <c r="CN6479" s="6"/>
      <c r="CO6479" s="6"/>
      <c r="CP6479" s="6"/>
      <c r="CQ6479" s="6"/>
      <c r="CR6479" s="6"/>
      <c r="CS6479" s="6"/>
      <c r="CT6479" s="6"/>
      <c r="CU6479" s="6"/>
      <c r="CV6479" s="6"/>
      <c r="CW6479" s="6"/>
      <c r="CX6479" s="6"/>
      <c r="CY6479" s="6"/>
      <c r="CZ6479" s="6"/>
      <c r="DA6479" s="6"/>
      <c r="DB6479" s="6"/>
      <c r="DC6479" s="6"/>
      <c r="DD6479" s="6"/>
      <c r="DE6479" s="6"/>
      <c r="DF6479" s="6"/>
      <c r="DG6479" s="6"/>
      <c r="DH6479" s="6"/>
      <c r="DI6479" s="6"/>
      <c r="DJ6479" s="6"/>
    </row>
    <row r="6480" spans="15:114" ht="15" customHeight="1" x14ac:dyDescent="0.15"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6"/>
      <c r="BC6480" s="6"/>
      <c r="BD6480" s="6"/>
      <c r="BE6480" s="6"/>
      <c r="BF6480" s="6"/>
      <c r="BG6480" s="6"/>
      <c r="BH6480" s="6"/>
      <c r="BI6480" s="6"/>
      <c r="BJ6480" s="6"/>
      <c r="BK6480" s="6"/>
      <c r="BL6480" s="6"/>
      <c r="BM6480" s="6"/>
      <c r="BN6480" s="6"/>
      <c r="BO6480" s="6"/>
      <c r="BP6480" s="6"/>
      <c r="BQ6480" s="6"/>
      <c r="BR6480" s="6"/>
      <c r="BS6480" s="6"/>
      <c r="BT6480" s="6"/>
      <c r="BU6480" s="6"/>
      <c r="BV6480" s="6"/>
      <c r="BW6480" s="6"/>
      <c r="BX6480" s="6"/>
      <c r="BY6480" s="6"/>
      <c r="BZ6480" s="6"/>
      <c r="CA6480" s="6"/>
      <c r="CB6480" s="6"/>
      <c r="CC6480" s="6"/>
      <c r="CD6480" s="6"/>
      <c r="CE6480" s="6"/>
      <c r="CF6480" s="6"/>
      <c r="CG6480" s="6"/>
      <c r="CH6480" s="6"/>
      <c r="CI6480" s="6"/>
      <c r="CJ6480" s="6"/>
      <c r="CK6480" s="6"/>
      <c r="CL6480" s="6"/>
      <c r="CM6480" s="6"/>
      <c r="CN6480" s="6"/>
      <c r="CO6480" s="6"/>
      <c r="CP6480" s="6"/>
      <c r="CQ6480" s="6"/>
      <c r="CR6480" s="6"/>
      <c r="CS6480" s="6"/>
      <c r="CT6480" s="6"/>
      <c r="CU6480" s="6"/>
      <c r="CV6480" s="6"/>
      <c r="CW6480" s="6"/>
      <c r="CX6480" s="6"/>
      <c r="CY6480" s="6"/>
      <c r="CZ6480" s="6"/>
      <c r="DA6480" s="6"/>
      <c r="DB6480" s="6"/>
      <c r="DC6480" s="6"/>
      <c r="DD6480" s="6"/>
      <c r="DE6480" s="6"/>
      <c r="DF6480" s="6"/>
      <c r="DG6480" s="6"/>
      <c r="DH6480" s="6"/>
      <c r="DI6480" s="6"/>
      <c r="DJ6480" s="6"/>
    </row>
    <row r="6481" spans="15:114" ht="15" customHeight="1" x14ac:dyDescent="0.15"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6"/>
      <c r="BC6481" s="6"/>
      <c r="BD6481" s="6"/>
      <c r="BE6481" s="6"/>
      <c r="BF6481" s="6"/>
      <c r="BG6481" s="6"/>
      <c r="BH6481" s="6"/>
      <c r="BI6481" s="6"/>
      <c r="BJ6481" s="6"/>
      <c r="BK6481" s="6"/>
      <c r="BL6481" s="6"/>
      <c r="BM6481" s="6"/>
      <c r="BN6481" s="6"/>
      <c r="BO6481" s="6"/>
      <c r="BP6481" s="6"/>
      <c r="BQ6481" s="6"/>
      <c r="BR6481" s="6"/>
      <c r="BS6481" s="6"/>
      <c r="BT6481" s="6"/>
      <c r="BU6481" s="6"/>
      <c r="BV6481" s="6"/>
      <c r="BW6481" s="6"/>
      <c r="BX6481" s="6"/>
      <c r="BY6481" s="6"/>
      <c r="BZ6481" s="6"/>
      <c r="CA6481" s="6"/>
      <c r="CB6481" s="6"/>
      <c r="CC6481" s="6"/>
      <c r="CD6481" s="6"/>
      <c r="CE6481" s="6"/>
      <c r="CF6481" s="6"/>
      <c r="CG6481" s="6"/>
      <c r="CH6481" s="6"/>
      <c r="CI6481" s="6"/>
      <c r="CJ6481" s="6"/>
      <c r="CK6481" s="6"/>
      <c r="CL6481" s="6"/>
      <c r="CM6481" s="6"/>
      <c r="CN6481" s="6"/>
      <c r="CO6481" s="6"/>
      <c r="CP6481" s="6"/>
      <c r="CQ6481" s="6"/>
      <c r="CR6481" s="6"/>
      <c r="CS6481" s="6"/>
      <c r="CT6481" s="6"/>
      <c r="CU6481" s="6"/>
      <c r="CV6481" s="6"/>
      <c r="CW6481" s="6"/>
      <c r="CX6481" s="6"/>
      <c r="CY6481" s="6"/>
      <c r="CZ6481" s="6"/>
      <c r="DA6481" s="6"/>
      <c r="DB6481" s="6"/>
      <c r="DC6481" s="6"/>
      <c r="DD6481" s="6"/>
      <c r="DE6481" s="6"/>
      <c r="DF6481" s="6"/>
      <c r="DG6481" s="6"/>
      <c r="DH6481" s="6"/>
      <c r="DI6481" s="6"/>
      <c r="DJ6481" s="6"/>
    </row>
    <row r="6482" spans="15:114" ht="15" customHeight="1" x14ac:dyDescent="0.15"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6"/>
      <c r="BC6482" s="6"/>
      <c r="BD6482" s="6"/>
      <c r="BE6482" s="6"/>
      <c r="BF6482" s="6"/>
      <c r="BG6482" s="6"/>
      <c r="BH6482" s="6"/>
      <c r="BI6482" s="6"/>
      <c r="BJ6482" s="6"/>
      <c r="BK6482" s="6"/>
      <c r="BL6482" s="6"/>
      <c r="BM6482" s="6"/>
      <c r="BN6482" s="6"/>
      <c r="BO6482" s="6"/>
      <c r="BP6482" s="6"/>
      <c r="BQ6482" s="6"/>
      <c r="BR6482" s="6"/>
      <c r="BS6482" s="6"/>
      <c r="BT6482" s="6"/>
      <c r="BU6482" s="6"/>
      <c r="BV6482" s="6"/>
      <c r="BW6482" s="6"/>
      <c r="BX6482" s="6"/>
      <c r="BY6482" s="6"/>
      <c r="BZ6482" s="6"/>
      <c r="CA6482" s="6"/>
      <c r="CB6482" s="6"/>
      <c r="CC6482" s="6"/>
      <c r="CD6482" s="6"/>
      <c r="CE6482" s="6"/>
      <c r="CF6482" s="6"/>
      <c r="CG6482" s="6"/>
      <c r="CH6482" s="6"/>
      <c r="CI6482" s="6"/>
      <c r="CJ6482" s="6"/>
      <c r="CK6482" s="6"/>
      <c r="CL6482" s="6"/>
      <c r="CM6482" s="6"/>
      <c r="CN6482" s="6"/>
      <c r="CO6482" s="6"/>
      <c r="CP6482" s="6"/>
      <c r="CQ6482" s="6"/>
      <c r="CR6482" s="6"/>
      <c r="CS6482" s="6"/>
      <c r="CT6482" s="6"/>
      <c r="CU6482" s="6"/>
      <c r="CV6482" s="6"/>
      <c r="CW6482" s="6"/>
      <c r="CX6482" s="6"/>
      <c r="CY6482" s="6"/>
      <c r="CZ6482" s="6"/>
      <c r="DA6482" s="6"/>
      <c r="DB6482" s="6"/>
      <c r="DC6482" s="6"/>
      <c r="DD6482" s="6"/>
      <c r="DE6482" s="6"/>
      <c r="DF6482" s="6"/>
      <c r="DG6482" s="6"/>
      <c r="DH6482" s="6"/>
      <c r="DI6482" s="6"/>
      <c r="DJ6482" s="6"/>
    </row>
    <row r="6483" spans="15:114" ht="15" customHeight="1" x14ac:dyDescent="0.15"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6"/>
      <c r="BC6483" s="6"/>
      <c r="BD6483" s="6"/>
      <c r="BE6483" s="6"/>
      <c r="BF6483" s="6"/>
      <c r="BG6483" s="6"/>
      <c r="BH6483" s="6"/>
      <c r="BI6483" s="6"/>
      <c r="BJ6483" s="6"/>
      <c r="BK6483" s="6"/>
      <c r="BL6483" s="6"/>
      <c r="BM6483" s="6"/>
      <c r="BN6483" s="6"/>
      <c r="BO6483" s="6"/>
      <c r="BP6483" s="6"/>
      <c r="BQ6483" s="6"/>
      <c r="BR6483" s="6"/>
      <c r="BS6483" s="6"/>
      <c r="BT6483" s="6"/>
      <c r="BU6483" s="6"/>
      <c r="BV6483" s="6"/>
      <c r="BW6483" s="6"/>
      <c r="BX6483" s="6"/>
      <c r="BY6483" s="6"/>
      <c r="BZ6483" s="6"/>
      <c r="CA6483" s="6"/>
      <c r="CB6483" s="6"/>
      <c r="CC6483" s="6"/>
      <c r="CD6483" s="6"/>
      <c r="CE6483" s="6"/>
      <c r="CF6483" s="6"/>
      <c r="CG6483" s="6"/>
      <c r="CH6483" s="6"/>
      <c r="CI6483" s="6"/>
      <c r="CJ6483" s="6"/>
      <c r="CK6483" s="6"/>
      <c r="CL6483" s="6"/>
      <c r="CM6483" s="6"/>
      <c r="CN6483" s="6"/>
      <c r="CO6483" s="6"/>
      <c r="CP6483" s="6"/>
      <c r="CQ6483" s="6"/>
      <c r="CR6483" s="6"/>
      <c r="CS6483" s="6"/>
      <c r="CT6483" s="6"/>
      <c r="CU6483" s="6"/>
      <c r="CV6483" s="6"/>
      <c r="CW6483" s="6"/>
      <c r="CX6483" s="6"/>
      <c r="CY6483" s="6"/>
      <c r="CZ6483" s="6"/>
      <c r="DA6483" s="6"/>
      <c r="DB6483" s="6"/>
      <c r="DC6483" s="6"/>
      <c r="DD6483" s="6"/>
      <c r="DE6483" s="6"/>
      <c r="DF6483" s="6"/>
      <c r="DG6483" s="6"/>
      <c r="DH6483" s="6"/>
      <c r="DI6483" s="6"/>
      <c r="DJ6483" s="6"/>
    </row>
    <row r="6484" spans="15:114" ht="15" customHeight="1" x14ac:dyDescent="0.15"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6"/>
      <c r="BC6484" s="6"/>
      <c r="BD6484" s="6"/>
      <c r="BE6484" s="6"/>
      <c r="BF6484" s="6"/>
      <c r="BG6484" s="6"/>
      <c r="BH6484" s="6"/>
      <c r="BI6484" s="6"/>
      <c r="BJ6484" s="6"/>
      <c r="BK6484" s="6"/>
      <c r="BL6484" s="6"/>
      <c r="BM6484" s="6"/>
      <c r="BN6484" s="6"/>
      <c r="BO6484" s="6"/>
      <c r="BP6484" s="6"/>
      <c r="BQ6484" s="6"/>
      <c r="BR6484" s="6"/>
      <c r="BS6484" s="6"/>
      <c r="BT6484" s="6"/>
      <c r="BU6484" s="6"/>
      <c r="BV6484" s="6"/>
      <c r="BW6484" s="6"/>
      <c r="BX6484" s="6"/>
      <c r="BY6484" s="6"/>
      <c r="BZ6484" s="6"/>
      <c r="CA6484" s="6"/>
      <c r="CB6484" s="6"/>
      <c r="CC6484" s="6"/>
      <c r="CD6484" s="6"/>
      <c r="CE6484" s="6"/>
      <c r="CF6484" s="6"/>
      <c r="CG6484" s="6"/>
      <c r="CH6484" s="6"/>
      <c r="CI6484" s="6"/>
      <c r="CJ6484" s="6"/>
      <c r="CK6484" s="6"/>
      <c r="CL6484" s="6"/>
      <c r="CM6484" s="6"/>
      <c r="CN6484" s="6"/>
      <c r="CO6484" s="6"/>
      <c r="CP6484" s="6"/>
      <c r="CQ6484" s="6"/>
      <c r="CR6484" s="6"/>
      <c r="CS6484" s="6"/>
      <c r="CT6484" s="6"/>
      <c r="CU6484" s="6"/>
      <c r="CV6484" s="6"/>
      <c r="CW6484" s="6"/>
      <c r="CX6484" s="6"/>
      <c r="CY6484" s="6"/>
      <c r="CZ6484" s="6"/>
      <c r="DA6484" s="6"/>
      <c r="DB6484" s="6"/>
      <c r="DC6484" s="6"/>
      <c r="DD6484" s="6"/>
      <c r="DE6484" s="6"/>
      <c r="DF6484" s="6"/>
      <c r="DG6484" s="6"/>
      <c r="DH6484" s="6"/>
      <c r="DI6484" s="6"/>
      <c r="DJ6484" s="6"/>
    </row>
    <row r="6485" spans="15:114" ht="15" customHeight="1" x14ac:dyDescent="0.15"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6"/>
      <c r="BD6485" s="6"/>
      <c r="BE6485" s="6"/>
      <c r="BF6485" s="6"/>
      <c r="BG6485" s="6"/>
      <c r="BH6485" s="6"/>
      <c r="BI6485" s="6"/>
      <c r="BJ6485" s="6"/>
      <c r="BK6485" s="6"/>
      <c r="BL6485" s="6"/>
      <c r="BM6485" s="6"/>
      <c r="BN6485" s="6"/>
      <c r="BO6485" s="6"/>
      <c r="BP6485" s="6"/>
      <c r="BQ6485" s="6"/>
      <c r="BR6485" s="6"/>
      <c r="BS6485" s="6"/>
      <c r="BT6485" s="6"/>
      <c r="BU6485" s="6"/>
      <c r="BV6485" s="6"/>
      <c r="BW6485" s="6"/>
      <c r="BX6485" s="6"/>
      <c r="BY6485" s="6"/>
      <c r="BZ6485" s="6"/>
      <c r="CA6485" s="6"/>
      <c r="CB6485" s="6"/>
      <c r="CC6485" s="6"/>
      <c r="CD6485" s="6"/>
      <c r="CE6485" s="6"/>
      <c r="CF6485" s="6"/>
      <c r="CG6485" s="6"/>
      <c r="CH6485" s="6"/>
      <c r="CI6485" s="6"/>
      <c r="CJ6485" s="6"/>
      <c r="CK6485" s="6"/>
      <c r="CL6485" s="6"/>
      <c r="CM6485" s="6"/>
      <c r="CN6485" s="6"/>
      <c r="CO6485" s="6"/>
      <c r="CP6485" s="6"/>
      <c r="CQ6485" s="6"/>
      <c r="CR6485" s="6"/>
      <c r="CS6485" s="6"/>
      <c r="CT6485" s="6"/>
      <c r="CU6485" s="6"/>
      <c r="CV6485" s="6"/>
      <c r="CW6485" s="6"/>
      <c r="CX6485" s="6"/>
      <c r="CY6485" s="6"/>
      <c r="CZ6485" s="6"/>
      <c r="DA6485" s="6"/>
      <c r="DB6485" s="6"/>
      <c r="DC6485" s="6"/>
      <c r="DD6485" s="6"/>
      <c r="DE6485" s="6"/>
      <c r="DF6485" s="6"/>
      <c r="DG6485" s="6"/>
      <c r="DH6485" s="6"/>
      <c r="DI6485" s="6"/>
      <c r="DJ6485" s="6"/>
    </row>
    <row r="6486" spans="15:114" ht="15" customHeight="1" x14ac:dyDescent="0.15"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6"/>
      <c r="BC6486" s="6"/>
      <c r="BD6486" s="6"/>
      <c r="BE6486" s="6"/>
      <c r="BF6486" s="6"/>
      <c r="BG6486" s="6"/>
      <c r="BH6486" s="6"/>
      <c r="BI6486" s="6"/>
      <c r="BJ6486" s="6"/>
      <c r="BK6486" s="6"/>
      <c r="BL6486" s="6"/>
      <c r="BM6486" s="6"/>
      <c r="BN6486" s="6"/>
      <c r="BO6486" s="6"/>
      <c r="BP6486" s="6"/>
      <c r="BQ6486" s="6"/>
      <c r="BR6486" s="6"/>
      <c r="BS6486" s="6"/>
      <c r="BT6486" s="6"/>
      <c r="BU6486" s="6"/>
      <c r="BV6486" s="6"/>
      <c r="BW6486" s="6"/>
      <c r="BX6486" s="6"/>
      <c r="BY6486" s="6"/>
      <c r="BZ6486" s="6"/>
      <c r="CA6486" s="6"/>
      <c r="CB6486" s="6"/>
      <c r="CC6486" s="6"/>
      <c r="CD6486" s="6"/>
      <c r="CE6486" s="6"/>
      <c r="CF6486" s="6"/>
      <c r="CG6486" s="6"/>
      <c r="CH6486" s="6"/>
      <c r="CI6486" s="6"/>
      <c r="CJ6486" s="6"/>
      <c r="CK6486" s="6"/>
      <c r="CL6486" s="6"/>
      <c r="CM6486" s="6"/>
      <c r="CN6486" s="6"/>
      <c r="CO6486" s="6"/>
      <c r="CP6486" s="6"/>
      <c r="CQ6486" s="6"/>
      <c r="CR6486" s="6"/>
      <c r="CS6486" s="6"/>
      <c r="CT6486" s="6"/>
      <c r="CU6486" s="6"/>
      <c r="CV6486" s="6"/>
      <c r="CW6486" s="6"/>
      <c r="CX6486" s="6"/>
      <c r="CY6486" s="6"/>
      <c r="CZ6486" s="6"/>
      <c r="DA6486" s="6"/>
      <c r="DB6486" s="6"/>
      <c r="DC6486" s="6"/>
      <c r="DD6486" s="6"/>
      <c r="DE6486" s="6"/>
      <c r="DF6486" s="6"/>
      <c r="DG6486" s="6"/>
      <c r="DH6486" s="6"/>
      <c r="DI6486" s="6"/>
      <c r="DJ6486" s="6"/>
    </row>
    <row r="6487" spans="15:114" ht="15" customHeight="1" x14ac:dyDescent="0.15"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6"/>
      <c r="BC6487" s="6"/>
      <c r="BD6487" s="6"/>
      <c r="BE6487" s="6"/>
      <c r="BF6487" s="6"/>
      <c r="BG6487" s="6"/>
      <c r="BH6487" s="6"/>
      <c r="BI6487" s="6"/>
      <c r="BJ6487" s="6"/>
      <c r="BK6487" s="6"/>
      <c r="BL6487" s="6"/>
      <c r="BM6487" s="6"/>
      <c r="BN6487" s="6"/>
      <c r="BO6487" s="6"/>
      <c r="BP6487" s="6"/>
      <c r="BQ6487" s="6"/>
      <c r="BR6487" s="6"/>
      <c r="BS6487" s="6"/>
      <c r="BT6487" s="6"/>
      <c r="BU6487" s="6"/>
      <c r="BV6487" s="6"/>
      <c r="BW6487" s="6"/>
      <c r="BX6487" s="6"/>
      <c r="BY6487" s="6"/>
      <c r="BZ6487" s="6"/>
      <c r="CA6487" s="6"/>
      <c r="CB6487" s="6"/>
      <c r="CC6487" s="6"/>
      <c r="CD6487" s="6"/>
      <c r="CE6487" s="6"/>
      <c r="CF6487" s="6"/>
      <c r="CG6487" s="6"/>
      <c r="CH6487" s="6"/>
      <c r="CI6487" s="6"/>
      <c r="CJ6487" s="6"/>
      <c r="CK6487" s="6"/>
      <c r="CL6487" s="6"/>
      <c r="CM6487" s="6"/>
      <c r="CN6487" s="6"/>
      <c r="CO6487" s="6"/>
      <c r="CP6487" s="6"/>
      <c r="CQ6487" s="6"/>
      <c r="CR6487" s="6"/>
      <c r="CS6487" s="6"/>
      <c r="CT6487" s="6"/>
      <c r="CU6487" s="6"/>
      <c r="CV6487" s="6"/>
      <c r="CW6487" s="6"/>
      <c r="CX6487" s="6"/>
      <c r="CY6487" s="6"/>
      <c r="CZ6487" s="6"/>
      <c r="DA6487" s="6"/>
      <c r="DB6487" s="6"/>
      <c r="DC6487" s="6"/>
      <c r="DD6487" s="6"/>
      <c r="DE6487" s="6"/>
      <c r="DF6487" s="6"/>
      <c r="DG6487" s="6"/>
      <c r="DH6487" s="6"/>
      <c r="DI6487" s="6"/>
      <c r="DJ6487" s="6"/>
    </row>
    <row r="6488" spans="15:114" ht="15" customHeight="1" x14ac:dyDescent="0.15"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  <c r="BB6488" s="6"/>
      <c r="BC6488" s="6"/>
      <c r="BD6488" s="6"/>
      <c r="BE6488" s="6"/>
      <c r="BF6488" s="6"/>
      <c r="BG6488" s="6"/>
      <c r="BH6488" s="6"/>
      <c r="BI6488" s="6"/>
      <c r="BJ6488" s="6"/>
      <c r="BK6488" s="6"/>
      <c r="BL6488" s="6"/>
      <c r="BM6488" s="6"/>
      <c r="BN6488" s="6"/>
      <c r="BO6488" s="6"/>
      <c r="BP6488" s="6"/>
      <c r="BQ6488" s="6"/>
      <c r="BR6488" s="6"/>
      <c r="BS6488" s="6"/>
      <c r="BT6488" s="6"/>
      <c r="BU6488" s="6"/>
      <c r="BV6488" s="6"/>
      <c r="BW6488" s="6"/>
      <c r="BX6488" s="6"/>
      <c r="BY6488" s="6"/>
      <c r="BZ6488" s="6"/>
      <c r="CA6488" s="6"/>
      <c r="CB6488" s="6"/>
      <c r="CC6488" s="6"/>
      <c r="CD6488" s="6"/>
      <c r="CE6488" s="6"/>
      <c r="CF6488" s="6"/>
      <c r="CG6488" s="6"/>
      <c r="CH6488" s="6"/>
      <c r="CI6488" s="6"/>
      <c r="CJ6488" s="6"/>
      <c r="CK6488" s="6"/>
      <c r="CL6488" s="6"/>
      <c r="CM6488" s="6"/>
      <c r="CN6488" s="6"/>
      <c r="CO6488" s="6"/>
      <c r="CP6488" s="6"/>
      <c r="CQ6488" s="6"/>
      <c r="CR6488" s="6"/>
      <c r="CS6488" s="6"/>
      <c r="CT6488" s="6"/>
      <c r="CU6488" s="6"/>
      <c r="CV6488" s="6"/>
      <c r="CW6488" s="6"/>
      <c r="CX6488" s="6"/>
      <c r="CY6488" s="6"/>
      <c r="CZ6488" s="6"/>
      <c r="DA6488" s="6"/>
      <c r="DB6488" s="6"/>
      <c r="DC6488" s="6"/>
      <c r="DD6488" s="6"/>
      <c r="DE6488" s="6"/>
      <c r="DF6488" s="6"/>
      <c r="DG6488" s="6"/>
      <c r="DH6488" s="6"/>
      <c r="DI6488" s="6"/>
      <c r="DJ6488" s="6"/>
    </row>
    <row r="6489" spans="15:114" ht="15" customHeight="1" x14ac:dyDescent="0.15"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6"/>
      <c r="BD6489" s="6"/>
      <c r="BE6489" s="6"/>
      <c r="BF6489" s="6"/>
      <c r="BG6489" s="6"/>
      <c r="BH6489" s="6"/>
      <c r="BI6489" s="6"/>
      <c r="BJ6489" s="6"/>
      <c r="BK6489" s="6"/>
      <c r="BL6489" s="6"/>
      <c r="BM6489" s="6"/>
      <c r="BN6489" s="6"/>
      <c r="BO6489" s="6"/>
      <c r="BP6489" s="6"/>
      <c r="BQ6489" s="6"/>
      <c r="BR6489" s="6"/>
      <c r="BS6489" s="6"/>
      <c r="BT6489" s="6"/>
      <c r="BU6489" s="6"/>
      <c r="BV6489" s="6"/>
      <c r="BW6489" s="6"/>
      <c r="BX6489" s="6"/>
      <c r="BY6489" s="6"/>
      <c r="BZ6489" s="6"/>
      <c r="CA6489" s="6"/>
      <c r="CB6489" s="6"/>
      <c r="CC6489" s="6"/>
      <c r="CD6489" s="6"/>
      <c r="CE6489" s="6"/>
      <c r="CF6489" s="6"/>
      <c r="CG6489" s="6"/>
      <c r="CH6489" s="6"/>
      <c r="CI6489" s="6"/>
      <c r="CJ6489" s="6"/>
      <c r="CK6489" s="6"/>
      <c r="CL6489" s="6"/>
      <c r="CM6489" s="6"/>
      <c r="CN6489" s="6"/>
      <c r="CO6489" s="6"/>
      <c r="CP6489" s="6"/>
      <c r="CQ6489" s="6"/>
      <c r="CR6489" s="6"/>
      <c r="CS6489" s="6"/>
      <c r="CT6489" s="6"/>
      <c r="CU6489" s="6"/>
      <c r="CV6489" s="6"/>
      <c r="CW6489" s="6"/>
      <c r="CX6489" s="6"/>
      <c r="CY6489" s="6"/>
      <c r="CZ6489" s="6"/>
      <c r="DA6489" s="6"/>
      <c r="DB6489" s="6"/>
      <c r="DC6489" s="6"/>
      <c r="DD6489" s="6"/>
      <c r="DE6489" s="6"/>
      <c r="DF6489" s="6"/>
      <c r="DG6489" s="6"/>
      <c r="DH6489" s="6"/>
      <c r="DI6489" s="6"/>
      <c r="DJ6489" s="6"/>
    </row>
    <row r="6490" spans="15:114" ht="15" customHeight="1" x14ac:dyDescent="0.15"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"/>
      <c r="BD6490" s="6"/>
      <c r="BE6490" s="6"/>
      <c r="BF6490" s="6"/>
      <c r="BG6490" s="6"/>
      <c r="BH6490" s="6"/>
      <c r="BI6490" s="6"/>
      <c r="BJ6490" s="6"/>
      <c r="BK6490" s="6"/>
      <c r="BL6490" s="6"/>
      <c r="BM6490" s="6"/>
      <c r="BN6490" s="6"/>
      <c r="BO6490" s="6"/>
      <c r="BP6490" s="6"/>
      <c r="BQ6490" s="6"/>
      <c r="BR6490" s="6"/>
      <c r="BS6490" s="6"/>
      <c r="BT6490" s="6"/>
      <c r="BU6490" s="6"/>
      <c r="BV6490" s="6"/>
      <c r="BW6490" s="6"/>
      <c r="BX6490" s="6"/>
      <c r="BY6490" s="6"/>
      <c r="BZ6490" s="6"/>
      <c r="CA6490" s="6"/>
      <c r="CB6490" s="6"/>
      <c r="CC6490" s="6"/>
      <c r="CD6490" s="6"/>
      <c r="CE6490" s="6"/>
      <c r="CF6490" s="6"/>
      <c r="CG6490" s="6"/>
      <c r="CH6490" s="6"/>
      <c r="CI6490" s="6"/>
      <c r="CJ6490" s="6"/>
      <c r="CK6490" s="6"/>
      <c r="CL6490" s="6"/>
      <c r="CM6490" s="6"/>
      <c r="CN6490" s="6"/>
      <c r="CO6490" s="6"/>
      <c r="CP6490" s="6"/>
      <c r="CQ6490" s="6"/>
      <c r="CR6490" s="6"/>
      <c r="CS6490" s="6"/>
      <c r="CT6490" s="6"/>
      <c r="CU6490" s="6"/>
      <c r="CV6490" s="6"/>
      <c r="CW6490" s="6"/>
      <c r="CX6490" s="6"/>
      <c r="CY6490" s="6"/>
      <c r="CZ6490" s="6"/>
      <c r="DA6490" s="6"/>
      <c r="DB6490" s="6"/>
      <c r="DC6490" s="6"/>
      <c r="DD6490" s="6"/>
      <c r="DE6490" s="6"/>
      <c r="DF6490" s="6"/>
      <c r="DG6490" s="6"/>
      <c r="DH6490" s="6"/>
      <c r="DI6490" s="6"/>
      <c r="DJ6490" s="6"/>
    </row>
    <row r="6491" spans="15:114" ht="15" customHeight="1" x14ac:dyDescent="0.15"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6"/>
      <c r="BC6491" s="6"/>
      <c r="BD6491" s="6"/>
      <c r="BE6491" s="6"/>
      <c r="BF6491" s="6"/>
      <c r="BG6491" s="6"/>
      <c r="BH6491" s="6"/>
      <c r="BI6491" s="6"/>
      <c r="BJ6491" s="6"/>
      <c r="BK6491" s="6"/>
      <c r="BL6491" s="6"/>
      <c r="BM6491" s="6"/>
      <c r="BN6491" s="6"/>
      <c r="BO6491" s="6"/>
      <c r="BP6491" s="6"/>
      <c r="BQ6491" s="6"/>
      <c r="BR6491" s="6"/>
      <c r="BS6491" s="6"/>
      <c r="BT6491" s="6"/>
      <c r="BU6491" s="6"/>
      <c r="BV6491" s="6"/>
      <c r="BW6491" s="6"/>
      <c r="BX6491" s="6"/>
      <c r="BY6491" s="6"/>
      <c r="BZ6491" s="6"/>
      <c r="CA6491" s="6"/>
      <c r="CB6491" s="6"/>
      <c r="CC6491" s="6"/>
      <c r="CD6491" s="6"/>
      <c r="CE6491" s="6"/>
      <c r="CF6491" s="6"/>
      <c r="CG6491" s="6"/>
      <c r="CH6491" s="6"/>
      <c r="CI6491" s="6"/>
      <c r="CJ6491" s="6"/>
      <c r="CK6491" s="6"/>
      <c r="CL6491" s="6"/>
      <c r="CM6491" s="6"/>
      <c r="CN6491" s="6"/>
      <c r="CO6491" s="6"/>
      <c r="CP6491" s="6"/>
      <c r="CQ6491" s="6"/>
      <c r="CR6491" s="6"/>
      <c r="CS6491" s="6"/>
      <c r="CT6491" s="6"/>
      <c r="CU6491" s="6"/>
      <c r="CV6491" s="6"/>
      <c r="CW6491" s="6"/>
      <c r="CX6491" s="6"/>
      <c r="CY6491" s="6"/>
      <c r="CZ6491" s="6"/>
      <c r="DA6491" s="6"/>
      <c r="DB6491" s="6"/>
      <c r="DC6491" s="6"/>
      <c r="DD6491" s="6"/>
      <c r="DE6491" s="6"/>
      <c r="DF6491" s="6"/>
      <c r="DG6491" s="6"/>
      <c r="DH6491" s="6"/>
      <c r="DI6491" s="6"/>
      <c r="DJ6491" s="6"/>
    </row>
    <row r="6492" spans="15:114" ht="15" customHeight="1" x14ac:dyDescent="0.15"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"/>
      <c r="BD6492" s="6"/>
      <c r="BE6492" s="6"/>
      <c r="BF6492" s="6"/>
      <c r="BG6492" s="6"/>
      <c r="BH6492" s="6"/>
      <c r="BI6492" s="6"/>
      <c r="BJ6492" s="6"/>
      <c r="BK6492" s="6"/>
      <c r="BL6492" s="6"/>
      <c r="BM6492" s="6"/>
      <c r="BN6492" s="6"/>
      <c r="BO6492" s="6"/>
      <c r="BP6492" s="6"/>
      <c r="BQ6492" s="6"/>
      <c r="BR6492" s="6"/>
      <c r="BS6492" s="6"/>
      <c r="BT6492" s="6"/>
      <c r="BU6492" s="6"/>
      <c r="BV6492" s="6"/>
      <c r="BW6492" s="6"/>
      <c r="BX6492" s="6"/>
      <c r="BY6492" s="6"/>
      <c r="BZ6492" s="6"/>
      <c r="CA6492" s="6"/>
      <c r="CB6492" s="6"/>
      <c r="CC6492" s="6"/>
      <c r="CD6492" s="6"/>
      <c r="CE6492" s="6"/>
      <c r="CF6492" s="6"/>
      <c r="CG6492" s="6"/>
      <c r="CH6492" s="6"/>
      <c r="CI6492" s="6"/>
      <c r="CJ6492" s="6"/>
      <c r="CK6492" s="6"/>
      <c r="CL6492" s="6"/>
      <c r="CM6492" s="6"/>
      <c r="CN6492" s="6"/>
      <c r="CO6492" s="6"/>
      <c r="CP6492" s="6"/>
      <c r="CQ6492" s="6"/>
      <c r="CR6492" s="6"/>
      <c r="CS6492" s="6"/>
      <c r="CT6492" s="6"/>
      <c r="CU6492" s="6"/>
      <c r="CV6492" s="6"/>
      <c r="CW6492" s="6"/>
      <c r="CX6492" s="6"/>
      <c r="CY6492" s="6"/>
      <c r="CZ6492" s="6"/>
      <c r="DA6492" s="6"/>
      <c r="DB6492" s="6"/>
      <c r="DC6492" s="6"/>
      <c r="DD6492" s="6"/>
      <c r="DE6492" s="6"/>
      <c r="DF6492" s="6"/>
      <c r="DG6492" s="6"/>
      <c r="DH6492" s="6"/>
      <c r="DI6492" s="6"/>
      <c r="DJ6492" s="6"/>
    </row>
    <row r="6493" spans="15:114" ht="15" customHeight="1" x14ac:dyDescent="0.15"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6"/>
      <c r="BC6493" s="6"/>
      <c r="BD6493" s="6"/>
      <c r="BE6493" s="6"/>
      <c r="BF6493" s="6"/>
      <c r="BG6493" s="6"/>
      <c r="BH6493" s="6"/>
      <c r="BI6493" s="6"/>
      <c r="BJ6493" s="6"/>
      <c r="BK6493" s="6"/>
      <c r="BL6493" s="6"/>
      <c r="BM6493" s="6"/>
      <c r="BN6493" s="6"/>
      <c r="BO6493" s="6"/>
      <c r="BP6493" s="6"/>
      <c r="BQ6493" s="6"/>
      <c r="BR6493" s="6"/>
      <c r="BS6493" s="6"/>
      <c r="BT6493" s="6"/>
      <c r="BU6493" s="6"/>
      <c r="BV6493" s="6"/>
      <c r="BW6493" s="6"/>
      <c r="BX6493" s="6"/>
      <c r="BY6493" s="6"/>
      <c r="BZ6493" s="6"/>
      <c r="CA6493" s="6"/>
      <c r="CB6493" s="6"/>
      <c r="CC6493" s="6"/>
      <c r="CD6493" s="6"/>
      <c r="CE6493" s="6"/>
      <c r="CF6493" s="6"/>
      <c r="CG6493" s="6"/>
      <c r="CH6493" s="6"/>
      <c r="CI6493" s="6"/>
      <c r="CJ6493" s="6"/>
      <c r="CK6493" s="6"/>
      <c r="CL6493" s="6"/>
      <c r="CM6493" s="6"/>
      <c r="CN6493" s="6"/>
      <c r="CO6493" s="6"/>
      <c r="CP6493" s="6"/>
      <c r="CQ6493" s="6"/>
      <c r="CR6493" s="6"/>
      <c r="CS6493" s="6"/>
      <c r="CT6493" s="6"/>
      <c r="CU6493" s="6"/>
      <c r="CV6493" s="6"/>
      <c r="CW6493" s="6"/>
      <c r="CX6493" s="6"/>
      <c r="CY6493" s="6"/>
      <c r="CZ6493" s="6"/>
      <c r="DA6493" s="6"/>
      <c r="DB6493" s="6"/>
      <c r="DC6493" s="6"/>
      <c r="DD6493" s="6"/>
      <c r="DE6493" s="6"/>
      <c r="DF6493" s="6"/>
      <c r="DG6493" s="6"/>
      <c r="DH6493" s="6"/>
      <c r="DI6493" s="6"/>
      <c r="DJ6493" s="6"/>
    </row>
    <row r="6494" spans="15:114" ht="15" customHeight="1" x14ac:dyDescent="0.15"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"/>
      <c r="BD6494" s="6"/>
      <c r="BE6494" s="6"/>
      <c r="BF6494" s="6"/>
      <c r="BG6494" s="6"/>
      <c r="BH6494" s="6"/>
      <c r="BI6494" s="6"/>
      <c r="BJ6494" s="6"/>
      <c r="BK6494" s="6"/>
      <c r="BL6494" s="6"/>
      <c r="BM6494" s="6"/>
      <c r="BN6494" s="6"/>
      <c r="BO6494" s="6"/>
      <c r="BP6494" s="6"/>
      <c r="BQ6494" s="6"/>
      <c r="BR6494" s="6"/>
      <c r="BS6494" s="6"/>
      <c r="BT6494" s="6"/>
      <c r="BU6494" s="6"/>
      <c r="BV6494" s="6"/>
      <c r="BW6494" s="6"/>
      <c r="BX6494" s="6"/>
      <c r="BY6494" s="6"/>
      <c r="BZ6494" s="6"/>
      <c r="CA6494" s="6"/>
      <c r="CB6494" s="6"/>
      <c r="CC6494" s="6"/>
      <c r="CD6494" s="6"/>
      <c r="CE6494" s="6"/>
      <c r="CF6494" s="6"/>
      <c r="CG6494" s="6"/>
      <c r="CH6494" s="6"/>
      <c r="CI6494" s="6"/>
      <c r="CJ6494" s="6"/>
      <c r="CK6494" s="6"/>
      <c r="CL6494" s="6"/>
      <c r="CM6494" s="6"/>
      <c r="CN6494" s="6"/>
      <c r="CO6494" s="6"/>
      <c r="CP6494" s="6"/>
      <c r="CQ6494" s="6"/>
      <c r="CR6494" s="6"/>
      <c r="CS6494" s="6"/>
      <c r="CT6494" s="6"/>
      <c r="CU6494" s="6"/>
      <c r="CV6494" s="6"/>
      <c r="CW6494" s="6"/>
      <c r="CX6494" s="6"/>
      <c r="CY6494" s="6"/>
      <c r="CZ6494" s="6"/>
      <c r="DA6494" s="6"/>
      <c r="DB6494" s="6"/>
      <c r="DC6494" s="6"/>
      <c r="DD6494" s="6"/>
      <c r="DE6494" s="6"/>
      <c r="DF6494" s="6"/>
      <c r="DG6494" s="6"/>
      <c r="DH6494" s="6"/>
      <c r="DI6494" s="6"/>
      <c r="DJ6494" s="6"/>
    </row>
    <row r="6495" spans="15:114" ht="15" customHeight="1" x14ac:dyDescent="0.15"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  <c r="BB6495" s="6"/>
      <c r="BC6495" s="6"/>
      <c r="BD6495" s="6"/>
      <c r="BE6495" s="6"/>
      <c r="BF6495" s="6"/>
      <c r="BG6495" s="6"/>
      <c r="BH6495" s="6"/>
      <c r="BI6495" s="6"/>
      <c r="BJ6495" s="6"/>
      <c r="BK6495" s="6"/>
      <c r="BL6495" s="6"/>
      <c r="BM6495" s="6"/>
      <c r="BN6495" s="6"/>
      <c r="BO6495" s="6"/>
      <c r="BP6495" s="6"/>
      <c r="BQ6495" s="6"/>
      <c r="BR6495" s="6"/>
      <c r="BS6495" s="6"/>
      <c r="BT6495" s="6"/>
      <c r="BU6495" s="6"/>
      <c r="BV6495" s="6"/>
      <c r="BW6495" s="6"/>
      <c r="BX6495" s="6"/>
      <c r="BY6495" s="6"/>
      <c r="BZ6495" s="6"/>
      <c r="CA6495" s="6"/>
      <c r="CB6495" s="6"/>
      <c r="CC6495" s="6"/>
      <c r="CD6495" s="6"/>
      <c r="CE6495" s="6"/>
      <c r="CF6495" s="6"/>
      <c r="CG6495" s="6"/>
      <c r="CH6495" s="6"/>
      <c r="CI6495" s="6"/>
      <c r="CJ6495" s="6"/>
      <c r="CK6495" s="6"/>
      <c r="CL6495" s="6"/>
      <c r="CM6495" s="6"/>
      <c r="CN6495" s="6"/>
      <c r="CO6495" s="6"/>
      <c r="CP6495" s="6"/>
      <c r="CQ6495" s="6"/>
      <c r="CR6495" s="6"/>
      <c r="CS6495" s="6"/>
      <c r="CT6495" s="6"/>
      <c r="CU6495" s="6"/>
      <c r="CV6495" s="6"/>
      <c r="CW6495" s="6"/>
      <c r="CX6495" s="6"/>
      <c r="CY6495" s="6"/>
      <c r="CZ6495" s="6"/>
      <c r="DA6495" s="6"/>
      <c r="DB6495" s="6"/>
      <c r="DC6495" s="6"/>
      <c r="DD6495" s="6"/>
      <c r="DE6495" s="6"/>
      <c r="DF6495" s="6"/>
      <c r="DG6495" s="6"/>
      <c r="DH6495" s="6"/>
      <c r="DI6495" s="6"/>
      <c r="DJ6495" s="6"/>
    </row>
    <row r="6496" spans="15:114" ht="15" customHeight="1" x14ac:dyDescent="0.15"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"/>
      <c r="BD6496" s="6"/>
      <c r="BE6496" s="6"/>
      <c r="BF6496" s="6"/>
      <c r="BG6496" s="6"/>
      <c r="BH6496" s="6"/>
      <c r="BI6496" s="6"/>
      <c r="BJ6496" s="6"/>
      <c r="BK6496" s="6"/>
      <c r="BL6496" s="6"/>
      <c r="BM6496" s="6"/>
      <c r="BN6496" s="6"/>
      <c r="BO6496" s="6"/>
      <c r="BP6496" s="6"/>
      <c r="BQ6496" s="6"/>
      <c r="BR6496" s="6"/>
      <c r="BS6496" s="6"/>
      <c r="BT6496" s="6"/>
      <c r="BU6496" s="6"/>
      <c r="BV6496" s="6"/>
      <c r="BW6496" s="6"/>
      <c r="BX6496" s="6"/>
      <c r="BY6496" s="6"/>
      <c r="BZ6496" s="6"/>
      <c r="CA6496" s="6"/>
      <c r="CB6496" s="6"/>
      <c r="CC6496" s="6"/>
      <c r="CD6496" s="6"/>
      <c r="CE6496" s="6"/>
      <c r="CF6496" s="6"/>
      <c r="CG6496" s="6"/>
      <c r="CH6496" s="6"/>
      <c r="CI6496" s="6"/>
      <c r="CJ6496" s="6"/>
      <c r="CK6496" s="6"/>
      <c r="CL6496" s="6"/>
      <c r="CM6496" s="6"/>
      <c r="CN6496" s="6"/>
      <c r="CO6496" s="6"/>
      <c r="CP6496" s="6"/>
      <c r="CQ6496" s="6"/>
      <c r="CR6496" s="6"/>
      <c r="CS6496" s="6"/>
      <c r="CT6496" s="6"/>
      <c r="CU6496" s="6"/>
      <c r="CV6496" s="6"/>
      <c r="CW6496" s="6"/>
      <c r="CX6496" s="6"/>
      <c r="CY6496" s="6"/>
      <c r="CZ6496" s="6"/>
      <c r="DA6496" s="6"/>
      <c r="DB6496" s="6"/>
      <c r="DC6496" s="6"/>
      <c r="DD6496" s="6"/>
      <c r="DE6496" s="6"/>
      <c r="DF6496" s="6"/>
      <c r="DG6496" s="6"/>
      <c r="DH6496" s="6"/>
      <c r="DI6496" s="6"/>
      <c r="DJ6496" s="6"/>
    </row>
    <row r="6497" spans="15:114" ht="15" customHeight="1" x14ac:dyDescent="0.15"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6"/>
      <c r="BC6497" s="6"/>
      <c r="BD6497" s="6"/>
      <c r="BE6497" s="6"/>
      <c r="BF6497" s="6"/>
      <c r="BG6497" s="6"/>
      <c r="BH6497" s="6"/>
      <c r="BI6497" s="6"/>
      <c r="BJ6497" s="6"/>
      <c r="BK6497" s="6"/>
      <c r="BL6497" s="6"/>
      <c r="BM6497" s="6"/>
      <c r="BN6497" s="6"/>
      <c r="BO6497" s="6"/>
      <c r="BP6497" s="6"/>
      <c r="BQ6497" s="6"/>
      <c r="BR6497" s="6"/>
      <c r="BS6497" s="6"/>
      <c r="BT6497" s="6"/>
      <c r="BU6497" s="6"/>
      <c r="BV6497" s="6"/>
      <c r="BW6497" s="6"/>
      <c r="BX6497" s="6"/>
      <c r="BY6497" s="6"/>
      <c r="BZ6497" s="6"/>
      <c r="CA6497" s="6"/>
      <c r="CB6497" s="6"/>
      <c r="CC6497" s="6"/>
      <c r="CD6497" s="6"/>
      <c r="CE6497" s="6"/>
      <c r="CF6497" s="6"/>
      <c r="CG6497" s="6"/>
      <c r="CH6497" s="6"/>
      <c r="CI6497" s="6"/>
      <c r="CJ6497" s="6"/>
      <c r="CK6497" s="6"/>
      <c r="CL6497" s="6"/>
      <c r="CM6497" s="6"/>
      <c r="CN6497" s="6"/>
      <c r="CO6497" s="6"/>
      <c r="CP6497" s="6"/>
      <c r="CQ6497" s="6"/>
      <c r="CR6497" s="6"/>
      <c r="CS6497" s="6"/>
      <c r="CT6497" s="6"/>
      <c r="CU6497" s="6"/>
      <c r="CV6497" s="6"/>
      <c r="CW6497" s="6"/>
      <c r="CX6497" s="6"/>
      <c r="CY6497" s="6"/>
      <c r="CZ6497" s="6"/>
      <c r="DA6497" s="6"/>
      <c r="DB6497" s="6"/>
      <c r="DC6497" s="6"/>
      <c r="DD6497" s="6"/>
      <c r="DE6497" s="6"/>
      <c r="DF6497" s="6"/>
      <c r="DG6497" s="6"/>
      <c r="DH6497" s="6"/>
      <c r="DI6497" s="6"/>
      <c r="DJ6497" s="6"/>
    </row>
    <row r="6498" spans="15:114" ht="15" customHeight="1" x14ac:dyDescent="0.15"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6"/>
      <c r="BC6498" s="6"/>
      <c r="BD6498" s="6"/>
      <c r="BE6498" s="6"/>
      <c r="BF6498" s="6"/>
      <c r="BG6498" s="6"/>
      <c r="BH6498" s="6"/>
      <c r="BI6498" s="6"/>
      <c r="BJ6498" s="6"/>
      <c r="BK6498" s="6"/>
      <c r="BL6498" s="6"/>
      <c r="BM6498" s="6"/>
      <c r="BN6498" s="6"/>
      <c r="BO6498" s="6"/>
      <c r="BP6498" s="6"/>
      <c r="BQ6498" s="6"/>
      <c r="BR6498" s="6"/>
      <c r="BS6498" s="6"/>
      <c r="BT6498" s="6"/>
      <c r="BU6498" s="6"/>
      <c r="BV6498" s="6"/>
      <c r="BW6498" s="6"/>
      <c r="BX6498" s="6"/>
      <c r="BY6498" s="6"/>
      <c r="BZ6498" s="6"/>
      <c r="CA6498" s="6"/>
      <c r="CB6498" s="6"/>
      <c r="CC6498" s="6"/>
      <c r="CD6498" s="6"/>
      <c r="CE6498" s="6"/>
      <c r="CF6498" s="6"/>
      <c r="CG6498" s="6"/>
      <c r="CH6498" s="6"/>
      <c r="CI6498" s="6"/>
      <c r="CJ6498" s="6"/>
      <c r="CK6498" s="6"/>
      <c r="CL6498" s="6"/>
      <c r="CM6498" s="6"/>
      <c r="CN6498" s="6"/>
      <c r="CO6498" s="6"/>
      <c r="CP6498" s="6"/>
      <c r="CQ6498" s="6"/>
      <c r="CR6498" s="6"/>
      <c r="CS6498" s="6"/>
      <c r="CT6498" s="6"/>
      <c r="CU6498" s="6"/>
      <c r="CV6498" s="6"/>
      <c r="CW6498" s="6"/>
      <c r="CX6498" s="6"/>
      <c r="CY6498" s="6"/>
      <c r="CZ6498" s="6"/>
      <c r="DA6498" s="6"/>
      <c r="DB6498" s="6"/>
      <c r="DC6498" s="6"/>
      <c r="DD6498" s="6"/>
      <c r="DE6498" s="6"/>
      <c r="DF6498" s="6"/>
      <c r="DG6498" s="6"/>
      <c r="DH6498" s="6"/>
      <c r="DI6498" s="6"/>
      <c r="DJ6498" s="6"/>
    </row>
    <row r="6499" spans="15:114" ht="15" customHeight="1" x14ac:dyDescent="0.15"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6"/>
      <c r="BC6499" s="6"/>
      <c r="BD6499" s="6"/>
      <c r="BE6499" s="6"/>
      <c r="BF6499" s="6"/>
      <c r="BG6499" s="6"/>
      <c r="BH6499" s="6"/>
      <c r="BI6499" s="6"/>
      <c r="BJ6499" s="6"/>
      <c r="BK6499" s="6"/>
      <c r="BL6499" s="6"/>
      <c r="BM6499" s="6"/>
      <c r="BN6499" s="6"/>
      <c r="BO6499" s="6"/>
      <c r="BP6499" s="6"/>
      <c r="BQ6499" s="6"/>
      <c r="BR6499" s="6"/>
      <c r="BS6499" s="6"/>
      <c r="BT6499" s="6"/>
      <c r="BU6499" s="6"/>
      <c r="BV6499" s="6"/>
      <c r="BW6499" s="6"/>
      <c r="BX6499" s="6"/>
      <c r="BY6499" s="6"/>
      <c r="BZ6499" s="6"/>
      <c r="CA6499" s="6"/>
      <c r="CB6499" s="6"/>
      <c r="CC6499" s="6"/>
      <c r="CD6499" s="6"/>
      <c r="CE6499" s="6"/>
      <c r="CF6499" s="6"/>
      <c r="CG6499" s="6"/>
      <c r="CH6499" s="6"/>
      <c r="CI6499" s="6"/>
      <c r="CJ6499" s="6"/>
      <c r="CK6499" s="6"/>
      <c r="CL6499" s="6"/>
      <c r="CM6499" s="6"/>
      <c r="CN6499" s="6"/>
      <c r="CO6499" s="6"/>
      <c r="CP6499" s="6"/>
      <c r="CQ6499" s="6"/>
      <c r="CR6499" s="6"/>
      <c r="CS6499" s="6"/>
      <c r="CT6499" s="6"/>
      <c r="CU6499" s="6"/>
      <c r="CV6499" s="6"/>
      <c r="CW6499" s="6"/>
      <c r="CX6499" s="6"/>
      <c r="CY6499" s="6"/>
      <c r="CZ6499" s="6"/>
      <c r="DA6499" s="6"/>
      <c r="DB6499" s="6"/>
      <c r="DC6499" s="6"/>
      <c r="DD6499" s="6"/>
      <c r="DE6499" s="6"/>
      <c r="DF6499" s="6"/>
      <c r="DG6499" s="6"/>
      <c r="DH6499" s="6"/>
      <c r="DI6499" s="6"/>
      <c r="DJ6499" s="6"/>
    </row>
    <row r="6500" spans="15:114" ht="15" customHeight="1" x14ac:dyDescent="0.15"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6"/>
      <c r="BC6500" s="6"/>
      <c r="BD6500" s="6"/>
      <c r="BE6500" s="6"/>
      <c r="BF6500" s="6"/>
      <c r="BG6500" s="6"/>
      <c r="BH6500" s="6"/>
      <c r="BI6500" s="6"/>
      <c r="BJ6500" s="6"/>
      <c r="BK6500" s="6"/>
      <c r="BL6500" s="6"/>
      <c r="BM6500" s="6"/>
      <c r="BN6500" s="6"/>
      <c r="BO6500" s="6"/>
      <c r="BP6500" s="6"/>
      <c r="BQ6500" s="6"/>
      <c r="BR6500" s="6"/>
      <c r="BS6500" s="6"/>
      <c r="BT6500" s="6"/>
      <c r="BU6500" s="6"/>
      <c r="BV6500" s="6"/>
      <c r="BW6500" s="6"/>
      <c r="BX6500" s="6"/>
      <c r="BY6500" s="6"/>
      <c r="BZ6500" s="6"/>
      <c r="CA6500" s="6"/>
      <c r="CB6500" s="6"/>
      <c r="CC6500" s="6"/>
      <c r="CD6500" s="6"/>
      <c r="CE6500" s="6"/>
      <c r="CF6500" s="6"/>
      <c r="CG6500" s="6"/>
      <c r="CH6500" s="6"/>
      <c r="CI6500" s="6"/>
      <c r="CJ6500" s="6"/>
      <c r="CK6500" s="6"/>
      <c r="CL6500" s="6"/>
      <c r="CM6500" s="6"/>
      <c r="CN6500" s="6"/>
      <c r="CO6500" s="6"/>
      <c r="CP6500" s="6"/>
      <c r="CQ6500" s="6"/>
      <c r="CR6500" s="6"/>
      <c r="CS6500" s="6"/>
      <c r="CT6500" s="6"/>
      <c r="CU6500" s="6"/>
      <c r="CV6500" s="6"/>
      <c r="CW6500" s="6"/>
      <c r="CX6500" s="6"/>
      <c r="CY6500" s="6"/>
      <c r="CZ6500" s="6"/>
      <c r="DA6500" s="6"/>
      <c r="DB6500" s="6"/>
      <c r="DC6500" s="6"/>
      <c r="DD6500" s="6"/>
      <c r="DE6500" s="6"/>
      <c r="DF6500" s="6"/>
      <c r="DG6500" s="6"/>
      <c r="DH6500" s="6"/>
      <c r="DI6500" s="6"/>
      <c r="DJ6500" s="6"/>
    </row>
    <row r="6501" spans="15:114" ht="15" customHeight="1" x14ac:dyDescent="0.15"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  <c r="BB6501" s="6"/>
      <c r="BC6501" s="6"/>
      <c r="BD6501" s="6"/>
      <c r="BE6501" s="6"/>
      <c r="BF6501" s="6"/>
      <c r="BG6501" s="6"/>
      <c r="BH6501" s="6"/>
      <c r="BI6501" s="6"/>
      <c r="BJ6501" s="6"/>
      <c r="BK6501" s="6"/>
      <c r="BL6501" s="6"/>
      <c r="BM6501" s="6"/>
      <c r="BN6501" s="6"/>
      <c r="BO6501" s="6"/>
      <c r="BP6501" s="6"/>
      <c r="BQ6501" s="6"/>
      <c r="BR6501" s="6"/>
      <c r="BS6501" s="6"/>
      <c r="BT6501" s="6"/>
      <c r="BU6501" s="6"/>
      <c r="BV6501" s="6"/>
      <c r="BW6501" s="6"/>
      <c r="BX6501" s="6"/>
      <c r="BY6501" s="6"/>
      <c r="BZ6501" s="6"/>
      <c r="CA6501" s="6"/>
      <c r="CB6501" s="6"/>
      <c r="CC6501" s="6"/>
      <c r="CD6501" s="6"/>
      <c r="CE6501" s="6"/>
      <c r="CF6501" s="6"/>
      <c r="CG6501" s="6"/>
      <c r="CH6501" s="6"/>
      <c r="CI6501" s="6"/>
      <c r="CJ6501" s="6"/>
      <c r="CK6501" s="6"/>
      <c r="CL6501" s="6"/>
      <c r="CM6501" s="6"/>
      <c r="CN6501" s="6"/>
      <c r="CO6501" s="6"/>
      <c r="CP6501" s="6"/>
      <c r="CQ6501" s="6"/>
      <c r="CR6501" s="6"/>
      <c r="CS6501" s="6"/>
      <c r="CT6501" s="6"/>
      <c r="CU6501" s="6"/>
      <c r="CV6501" s="6"/>
      <c r="CW6501" s="6"/>
      <c r="CX6501" s="6"/>
      <c r="CY6501" s="6"/>
      <c r="CZ6501" s="6"/>
      <c r="DA6501" s="6"/>
      <c r="DB6501" s="6"/>
      <c r="DC6501" s="6"/>
      <c r="DD6501" s="6"/>
      <c r="DE6501" s="6"/>
      <c r="DF6501" s="6"/>
      <c r="DG6501" s="6"/>
      <c r="DH6501" s="6"/>
      <c r="DI6501" s="6"/>
      <c r="DJ6501" s="6"/>
    </row>
    <row r="6502" spans="15:114" ht="15" customHeight="1" x14ac:dyDescent="0.15"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  <c r="BB6502" s="6"/>
      <c r="BC6502" s="6"/>
      <c r="BD6502" s="6"/>
      <c r="BE6502" s="6"/>
      <c r="BF6502" s="6"/>
      <c r="BG6502" s="6"/>
      <c r="BH6502" s="6"/>
      <c r="BI6502" s="6"/>
      <c r="BJ6502" s="6"/>
      <c r="BK6502" s="6"/>
      <c r="BL6502" s="6"/>
      <c r="BM6502" s="6"/>
      <c r="BN6502" s="6"/>
      <c r="BO6502" s="6"/>
      <c r="BP6502" s="6"/>
      <c r="BQ6502" s="6"/>
      <c r="BR6502" s="6"/>
      <c r="BS6502" s="6"/>
      <c r="BT6502" s="6"/>
      <c r="BU6502" s="6"/>
      <c r="BV6502" s="6"/>
      <c r="BW6502" s="6"/>
      <c r="BX6502" s="6"/>
      <c r="BY6502" s="6"/>
      <c r="BZ6502" s="6"/>
      <c r="CA6502" s="6"/>
      <c r="CB6502" s="6"/>
      <c r="CC6502" s="6"/>
      <c r="CD6502" s="6"/>
      <c r="CE6502" s="6"/>
      <c r="CF6502" s="6"/>
      <c r="CG6502" s="6"/>
      <c r="CH6502" s="6"/>
      <c r="CI6502" s="6"/>
      <c r="CJ6502" s="6"/>
      <c r="CK6502" s="6"/>
      <c r="CL6502" s="6"/>
      <c r="CM6502" s="6"/>
      <c r="CN6502" s="6"/>
      <c r="CO6502" s="6"/>
      <c r="CP6502" s="6"/>
      <c r="CQ6502" s="6"/>
      <c r="CR6502" s="6"/>
      <c r="CS6502" s="6"/>
      <c r="CT6502" s="6"/>
      <c r="CU6502" s="6"/>
      <c r="CV6502" s="6"/>
      <c r="CW6502" s="6"/>
      <c r="CX6502" s="6"/>
      <c r="CY6502" s="6"/>
      <c r="CZ6502" s="6"/>
      <c r="DA6502" s="6"/>
      <c r="DB6502" s="6"/>
      <c r="DC6502" s="6"/>
      <c r="DD6502" s="6"/>
      <c r="DE6502" s="6"/>
      <c r="DF6502" s="6"/>
      <c r="DG6502" s="6"/>
      <c r="DH6502" s="6"/>
      <c r="DI6502" s="6"/>
      <c r="DJ6502" s="6"/>
    </row>
    <row r="6503" spans="15:114" ht="15" customHeight="1" x14ac:dyDescent="0.15"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6"/>
      <c r="BC6503" s="6"/>
      <c r="BD6503" s="6"/>
      <c r="BE6503" s="6"/>
      <c r="BF6503" s="6"/>
      <c r="BG6503" s="6"/>
      <c r="BH6503" s="6"/>
      <c r="BI6503" s="6"/>
      <c r="BJ6503" s="6"/>
      <c r="BK6503" s="6"/>
      <c r="BL6503" s="6"/>
      <c r="BM6503" s="6"/>
      <c r="BN6503" s="6"/>
      <c r="BO6503" s="6"/>
      <c r="BP6503" s="6"/>
      <c r="BQ6503" s="6"/>
      <c r="BR6503" s="6"/>
      <c r="BS6503" s="6"/>
      <c r="BT6503" s="6"/>
      <c r="BU6503" s="6"/>
      <c r="BV6503" s="6"/>
      <c r="BW6503" s="6"/>
      <c r="BX6503" s="6"/>
      <c r="BY6503" s="6"/>
      <c r="BZ6503" s="6"/>
      <c r="CA6503" s="6"/>
      <c r="CB6503" s="6"/>
      <c r="CC6503" s="6"/>
      <c r="CD6503" s="6"/>
      <c r="CE6503" s="6"/>
      <c r="CF6503" s="6"/>
      <c r="CG6503" s="6"/>
      <c r="CH6503" s="6"/>
      <c r="CI6503" s="6"/>
      <c r="CJ6503" s="6"/>
      <c r="CK6503" s="6"/>
      <c r="CL6503" s="6"/>
      <c r="CM6503" s="6"/>
      <c r="CN6503" s="6"/>
      <c r="CO6503" s="6"/>
      <c r="CP6503" s="6"/>
      <c r="CQ6503" s="6"/>
      <c r="CR6503" s="6"/>
      <c r="CS6503" s="6"/>
      <c r="CT6503" s="6"/>
      <c r="CU6503" s="6"/>
      <c r="CV6503" s="6"/>
      <c r="CW6503" s="6"/>
      <c r="CX6503" s="6"/>
      <c r="CY6503" s="6"/>
      <c r="CZ6503" s="6"/>
      <c r="DA6503" s="6"/>
      <c r="DB6503" s="6"/>
      <c r="DC6503" s="6"/>
      <c r="DD6503" s="6"/>
      <c r="DE6503" s="6"/>
      <c r="DF6503" s="6"/>
      <c r="DG6503" s="6"/>
      <c r="DH6503" s="6"/>
      <c r="DI6503" s="6"/>
      <c r="DJ6503" s="6"/>
    </row>
    <row r="6504" spans="15:114" ht="15" customHeight="1" x14ac:dyDescent="0.15"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6"/>
      <c r="BC6504" s="6"/>
      <c r="BD6504" s="6"/>
      <c r="BE6504" s="6"/>
      <c r="BF6504" s="6"/>
      <c r="BG6504" s="6"/>
      <c r="BH6504" s="6"/>
      <c r="BI6504" s="6"/>
      <c r="BJ6504" s="6"/>
      <c r="BK6504" s="6"/>
      <c r="BL6504" s="6"/>
      <c r="BM6504" s="6"/>
      <c r="BN6504" s="6"/>
      <c r="BO6504" s="6"/>
      <c r="BP6504" s="6"/>
      <c r="BQ6504" s="6"/>
      <c r="BR6504" s="6"/>
      <c r="BS6504" s="6"/>
      <c r="BT6504" s="6"/>
      <c r="BU6504" s="6"/>
      <c r="BV6504" s="6"/>
      <c r="BW6504" s="6"/>
      <c r="BX6504" s="6"/>
      <c r="BY6504" s="6"/>
      <c r="BZ6504" s="6"/>
      <c r="CA6504" s="6"/>
      <c r="CB6504" s="6"/>
      <c r="CC6504" s="6"/>
      <c r="CD6504" s="6"/>
      <c r="CE6504" s="6"/>
      <c r="CF6504" s="6"/>
      <c r="CG6504" s="6"/>
      <c r="CH6504" s="6"/>
      <c r="CI6504" s="6"/>
      <c r="CJ6504" s="6"/>
      <c r="CK6504" s="6"/>
      <c r="CL6504" s="6"/>
      <c r="CM6504" s="6"/>
      <c r="CN6504" s="6"/>
      <c r="CO6504" s="6"/>
      <c r="CP6504" s="6"/>
      <c r="CQ6504" s="6"/>
      <c r="CR6504" s="6"/>
      <c r="CS6504" s="6"/>
      <c r="CT6504" s="6"/>
      <c r="CU6504" s="6"/>
      <c r="CV6504" s="6"/>
      <c r="CW6504" s="6"/>
      <c r="CX6504" s="6"/>
      <c r="CY6504" s="6"/>
      <c r="CZ6504" s="6"/>
      <c r="DA6504" s="6"/>
      <c r="DB6504" s="6"/>
      <c r="DC6504" s="6"/>
      <c r="DD6504" s="6"/>
      <c r="DE6504" s="6"/>
      <c r="DF6504" s="6"/>
      <c r="DG6504" s="6"/>
      <c r="DH6504" s="6"/>
      <c r="DI6504" s="6"/>
      <c r="DJ6504" s="6"/>
    </row>
    <row r="6505" spans="15:114" ht="15" customHeight="1" x14ac:dyDescent="0.15"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6"/>
      <c r="BC6505" s="6"/>
      <c r="BD6505" s="6"/>
      <c r="BE6505" s="6"/>
      <c r="BF6505" s="6"/>
      <c r="BG6505" s="6"/>
      <c r="BH6505" s="6"/>
      <c r="BI6505" s="6"/>
      <c r="BJ6505" s="6"/>
      <c r="BK6505" s="6"/>
      <c r="BL6505" s="6"/>
      <c r="BM6505" s="6"/>
      <c r="BN6505" s="6"/>
      <c r="BO6505" s="6"/>
      <c r="BP6505" s="6"/>
      <c r="BQ6505" s="6"/>
      <c r="BR6505" s="6"/>
      <c r="BS6505" s="6"/>
      <c r="BT6505" s="6"/>
      <c r="BU6505" s="6"/>
      <c r="BV6505" s="6"/>
      <c r="BW6505" s="6"/>
      <c r="BX6505" s="6"/>
      <c r="BY6505" s="6"/>
      <c r="BZ6505" s="6"/>
      <c r="CA6505" s="6"/>
      <c r="CB6505" s="6"/>
      <c r="CC6505" s="6"/>
      <c r="CD6505" s="6"/>
      <c r="CE6505" s="6"/>
      <c r="CF6505" s="6"/>
      <c r="CG6505" s="6"/>
      <c r="CH6505" s="6"/>
      <c r="CI6505" s="6"/>
      <c r="CJ6505" s="6"/>
      <c r="CK6505" s="6"/>
      <c r="CL6505" s="6"/>
      <c r="CM6505" s="6"/>
      <c r="CN6505" s="6"/>
      <c r="CO6505" s="6"/>
      <c r="CP6505" s="6"/>
      <c r="CQ6505" s="6"/>
      <c r="CR6505" s="6"/>
      <c r="CS6505" s="6"/>
      <c r="CT6505" s="6"/>
      <c r="CU6505" s="6"/>
      <c r="CV6505" s="6"/>
      <c r="CW6505" s="6"/>
      <c r="CX6505" s="6"/>
      <c r="CY6505" s="6"/>
      <c r="CZ6505" s="6"/>
      <c r="DA6505" s="6"/>
      <c r="DB6505" s="6"/>
      <c r="DC6505" s="6"/>
      <c r="DD6505" s="6"/>
      <c r="DE6505" s="6"/>
      <c r="DF6505" s="6"/>
      <c r="DG6505" s="6"/>
      <c r="DH6505" s="6"/>
      <c r="DI6505" s="6"/>
      <c r="DJ6505" s="6"/>
    </row>
    <row r="6506" spans="15:114" ht="15" customHeight="1" x14ac:dyDescent="0.15"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6"/>
      <c r="BC6506" s="6"/>
      <c r="BD6506" s="6"/>
      <c r="BE6506" s="6"/>
      <c r="BF6506" s="6"/>
      <c r="BG6506" s="6"/>
      <c r="BH6506" s="6"/>
      <c r="BI6506" s="6"/>
      <c r="BJ6506" s="6"/>
      <c r="BK6506" s="6"/>
      <c r="BL6506" s="6"/>
      <c r="BM6506" s="6"/>
      <c r="BN6506" s="6"/>
      <c r="BO6506" s="6"/>
      <c r="BP6506" s="6"/>
      <c r="BQ6506" s="6"/>
      <c r="BR6506" s="6"/>
      <c r="BS6506" s="6"/>
      <c r="BT6506" s="6"/>
      <c r="BU6506" s="6"/>
      <c r="BV6506" s="6"/>
      <c r="BW6506" s="6"/>
      <c r="BX6506" s="6"/>
      <c r="BY6506" s="6"/>
      <c r="BZ6506" s="6"/>
      <c r="CA6506" s="6"/>
      <c r="CB6506" s="6"/>
      <c r="CC6506" s="6"/>
      <c r="CD6506" s="6"/>
      <c r="CE6506" s="6"/>
      <c r="CF6506" s="6"/>
      <c r="CG6506" s="6"/>
      <c r="CH6506" s="6"/>
      <c r="CI6506" s="6"/>
      <c r="CJ6506" s="6"/>
      <c r="CK6506" s="6"/>
      <c r="CL6506" s="6"/>
      <c r="CM6506" s="6"/>
      <c r="CN6506" s="6"/>
      <c r="CO6506" s="6"/>
      <c r="CP6506" s="6"/>
      <c r="CQ6506" s="6"/>
      <c r="CR6506" s="6"/>
      <c r="CS6506" s="6"/>
      <c r="CT6506" s="6"/>
      <c r="CU6506" s="6"/>
      <c r="CV6506" s="6"/>
      <c r="CW6506" s="6"/>
      <c r="CX6506" s="6"/>
      <c r="CY6506" s="6"/>
      <c r="CZ6506" s="6"/>
      <c r="DA6506" s="6"/>
      <c r="DB6506" s="6"/>
      <c r="DC6506" s="6"/>
      <c r="DD6506" s="6"/>
      <c r="DE6506" s="6"/>
      <c r="DF6506" s="6"/>
      <c r="DG6506" s="6"/>
      <c r="DH6506" s="6"/>
      <c r="DI6506" s="6"/>
      <c r="DJ6506" s="6"/>
    </row>
    <row r="6507" spans="15:114" ht="15" customHeight="1" x14ac:dyDescent="0.15"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  <c r="BB6507" s="6"/>
      <c r="BC6507" s="6"/>
      <c r="BD6507" s="6"/>
      <c r="BE6507" s="6"/>
      <c r="BF6507" s="6"/>
      <c r="BG6507" s="6"/>
      <c r="BH6507" s="6"/>
      <c r="BI6507" s="6"/>
      <c r="BJ6507" s="6"/>
      <c r="BK6507" s="6"/>
      <c r="BL6507" s="6"/>
      <c r="BM6507" s="6"/>
      <c r="BN6507" s="6"/>
      <c r="BO6507" s="6"/>
      <c r="BP6507" s="6"/>
      <c r="BQ6507" s="6"/>
      <c r="BR6507" s="6"/>
      <c r="BS6507" s="6"/>
      <c r="BT6507" s="6"/>
      <c r="BU6507" s="6"/>
      <c r="BV6507" s="6"/>
      <c r="BW6507" s="6"/>
      <c r="BX6507" s="6"/>
      <c r="BY6507" s="6"/>
      <c r="BZ6507" s="6"/>
      <c r="CA6507" s="6"/>
      <c r="CB6507" s="6"/>
      <c r="CC6507" s="6"/>
      <c r="CD6507" s="6"/>
      <c r="CE6507" s="6"/>
      <c r="CF6507" s="6"/>
      <c r="CG6507" s="6"/>
      <c r="CH6507" s="6"/>
      <c r="CI6507" s="6"/>
      <c r="CJ6507" s="6"/>
      <c r="CK6507" s="6"/>
      <c r="CL6507" s="6"/>
      <c r="CM6507" s="6"/>
      <c r="CN6507" s="6"/>
      <c r="CO6507" s="6"/>
      <c r="CP6507" s="6"/>
      <c r="CQ6507" s="6"/>
      <c r="CR6507" s="6"/>
      <c r="CS6507" s="6"/>
      <c r="CT6507" s="6"/>
      <c r="CU6507" s="6"/>
      <c r="CV6507" s="6"/>
      <c r="CW6507" s="6"/>
      <c r="CX6507" s="6"/>
      <c r="CY6507" s="6"/>
      <c r="CZ6507" s="6"/>
      <c r="DA6507" s="6"/>
      <c r="DB6507" s="6"/>
      <c r="DC6507" s="6"/>
      <c r="DD6507" s="6"/>
      <c r="DE6507" s="6"/>
      <c r="DF6507" s="6"/>
      <c r="DG6507" s="6"/>
      <c r="DH6507" s="6"/>
      <c r="DI6507" s="6"/>
      <c r="DJ6507" s="6"/>
    </row>
    <row r="6508" spans="15:114" ht="15" customHeight="1" x14ac:dyDescent="0.15"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6"/>
      <c r="BD6508" s="6"/>
      <c r="BE6508" s="6"/>
      <c r="BF6508" s="6"/>
      <c r="BG6508" s="6"/>
      <c r="BH6508" s="6"/>
      <c r="BI6508" s="6"/>
      <c r="BJ6508" s="6"/>
      <c r="BK6508" s="6"/>
      <c r="BL6508" s="6"/>
      <c r="BM6508" s="6"/>
      <c r="BN6508" s="6"/>
      <c r="BO6508" s="6"/>
      <c r="BP6508" s="6"/>
      <c r="BQ6508" s="6"/>
      <c r="BR6508" s="6"/>
      <c r="BS6508" s="6"/>
      <c r="BT6508" s="6"/>
      <c r="BU6508" s="6"/>
      <c r="BV6508" s="6"/>
      <c r="BW6508" s="6"/>
      <c r="BX6508" s="6"/>
      <c r="BY6508" s="6"/>
      <c r="BZ6508" s="6"/>
      <c r="CA6508" s="6"/>
      <c r="CB6508" s="6"/>
      <c r="CC6508" s="6"/>
      <c r="CD6508" s="6"/>
      <c r="CE6508" s="6"/>
      <c r="CF6508" s="6"/>
      <c r="CG6508" s="6"/>
      <c r="CH6508" s="6"/>
      <c r="CI6508" s="6"/>
      <c r="CJ6508" s="6"/>
      <c r="CK6508" s="6"/>
      <c r="CL6508" s="6"/>
      <c r="CM6508" s="6"/>
      <c r="CN6508" s="6"/>
      <c r="CO6508" s="6"/>
      <c r="CP6508" s="6"/>
      <c r="CQ6508" s="6"/>
      <c r="CR6508" s="6"/>
      <c r="CS6508" s="6"/>
      <c r="CT6508" s="6"/>
      <c r="CU6508" s="6"/>
      <c r="CV6508" s="6"/>
      <c r="CW6508" s="6"/>
      <c r="CX6508" s="6"/>
      <c r="CY6508" s="6"/>
      <c r="CZ6508" s="6"/>
      <c r="DA6508" s="6"/>
      <c r="DB6508" s="6"/>
      <c r="DC6508" s="6"/>
      <c r="DD6508" s="6"/>
      <c r="DE6508" s="6"/>
      <c r="DF6508" s="6"/>
      <c r="DG6508" s="6"/>
      <c r="DH6508" s="6"/>
      <c r="DI6508" s="6"/>
      <c r="DJ6508" s="6"/>
    </row>
    <row r="6509" spans="15:114" ht="15" customHeight="1" x14ac:dyDescent="0.15"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6"/>
      <c r="BC6509" s="6"/>
      <c r="BD6509" s="6"/>
      <c r="BE6509" s="6"/>
      <c r="BF6509" s="6"/>
      <c r="BG6509" s="6"/>
      <c r="BH6509" s="6"/>
      <c r="BI6509" s="6"/>
      <c r="BJ6509" s="6"/>
      <c r="BK6509" s="6"/>
      <c r="BL6509" s="6"/>
      <c r="BM6509" s="6"/>
      <c r="BN6509" s="6"/>
      <c r="BO6509" s="6"/>
      <c r="BP6509" s="6"/>
      <c r="BQ6509" s="6"/>
      <c r="BR6509" s="6"/>
      <c r="BS6509" s="6"/>
      <c r="BT6509" s="6"/>
      <c r="BU6509" s="6"/>
      <c r="BV6509" s="6"/>
      <c r="BW6509" s="6"/>
      <c r="BX6509" s="6"/>
      <c r="BY6509" s="6"/>
      <c r="BZ6509" s="6"/>
      <c r="CA6509" s="6"/>
      <c r="CB6509" s="6"/>
      <c r="CC6509" s="6"/>
      <c r="CD6509" s="6"/>
      <c r="CE6509" s="6"/>
      <c r="CF6509" s="6"/>
      <c r="CG6509" s="6"/>
      <c r="CH6509" s="6"/>
      <c r="CI6509" s="6"/>
      <c r="CJ6509" s="6"/>
      <c r="CK6509" s="6"/>
      <c r="CL6509" s="6"/>
      <c r="CM6509" s="6"/>
      <c r="CN6509" s="6"/>
      <c r="CO6509" s="6"/>
      <c r="CP6509" s="6"/>
      <c r="CQ6509" s="6"/>
      <c r="CR6509" s="6"/>
      <c r="CS6509" s="6"/>
      <c r="CT6509" s="6"/>
      <c r="CU6509" s="6"/>
      <c r="CV6509" s="6"/>
      <c r="CW6509" s="6"/>
      <c r="CX6509" s="6"/>
      <c r="CY6509" s="6"/>
      <c r="CZ6509" s="6"/>
      <c r="DA6509" s="6"/>
      <c r="DB6509" s="6"/>
      <c r="DC6509" s="6"/>
      <c r="DD6509" s="6"/>
      <c r="DE6509" s="6"/>
      <c r="DF6509" s="6"/>
      <c r="DG6509" s="6"/>
      <c r="DH6509" s="6"/>
      <c r="DI6509" s="6"/>
      <c r="DJ6509" s="6"/>
    </row>
    <row r="6510" spans="15:114" ht="15" customHeight="1" x14ac:dyDescent="0.15"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  <c r="BB6510" s="6"/>
      <c r="BC6510" s="6"/>
      <c r="BD6510" s="6"/>
      <c r="BE6510" s="6"/>
      <c r="BF6510" s="6"/>
      <c r="BG6510" s="6"/>
      <c r="BH6510" s="6"/>
      <c r="BI6510" s="6"/>
      <c r="BJ6510" s="6"/>
      <c r="BK6510" s="6"/>
      <c r="BL6510" s="6"/>
      <c r="BM6510" s="6"/>
      <c r="BN6510" s="6"/>
      <c r="BO6510" s="6"/>
      <c r="BP6510" s="6"/>
      <c r="BQ6510" s="6"/>
      <c r="BR6510" s="6"/>
      <c r="BS6510" s="6"/>
      <c r="BT6510" s="6"/>
      <c r="BU6510" s="6"/>
      <c r="BV6510" s="6"/>
      <c r="BW6510" s="6"/>
      <c r="BX6510" s="6"/>
      <c r="BY6510" s="6"/>
      <c r="BZ6510" s="6"/>
      <c r="CA6510" s="6"/>
      <c r="CB6510" s="6"/>
      <c r="CC6510" s="6"/>
      <c r="CD6510" s="6"/>
      <c r="CE6510" s="6"/>
      <c r="CF6510" s="6"/>
      <c r="CG6510" s="6"/>
      <c r="CH6510" s="6"/>
      <c r="CI6510" s="6"/>
      <c r="CJ6510" s="6"/>
      <c r="CK6510" s="6"/>
      <c r="CL6510" s="6"/>
      <c r="CM6510" s="6"/>
      <c r="CN6510" s="6"/>
      <c r="CO6510" s="6"/>
      <c r="CP6510" s="6"/>
      <c r="CQ6510" s="6"/>
      <c r="CR6510" s="6"/>
      <c r="CS6510" s="6"/>
      <c r="CT6510" s="6"/>
      <c r="CU6510" s="6"/>
      <c r="CV6510" s="6"/>
      <c r="CW6510" s="6"/>
      <c r="CX6510" s="6"/>
      <c r="CY6510" s="6"/>
      <c r="CZ6510" s="6"/>
      <c r="DA6510" s="6"/>
      <c r="DB6510" s="6"/>
      <c r="DC6510" s="6"/>
      <c r="DD6510" s="6"/>
      <c r="DE6510" s="6"/>
      <c r="DF6510" s="6"/>
      <c r="DG6510" s="6"/>
      <c r="DH6510" s="6"/>
      <c r="DI6510" s="6"/>
      <c r="DJ6510" s="6"/>
    </row>
    <row r="6511" spans="15:114" ht="15" customHeight="1" x14ac:dyDescent="0.15"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  <c r="BB6511" s="6"/>
      <c r="BC6511" s="6"/>
      <c r="BD6511" s="6"/>
      <c r="BE6511" s="6"/>
      <c r="BF6511" s="6"/>
      <c r="BG6511" s="6"/>
      <c r="BH6511" s="6"/>
      <c r="BI6511" s="6"/>
      <c r="BJ6511" s="6"/>
      <c r="BK6511" s="6"/>
      <c r="BL6511" s="6"/>
      <c r="BM6511" s="6"/>
      <c r="BN6511" s="6"/>
      <c r="BO6511" s="6"/>
      <c r="BP6511" s="6"/>
      <c r="BQ6511" s="6"/>
      <c r="BR6511" s="6"/>
      <c r="BS6511" s="6"/>
      <c r="BT6511" s="6"/>
      <c r="BU6511" s="6"/>
      <c r="BV6511" s="6"/>
      <c r="BW6511" s="6"/>
      <c r="BX6511" s="6"/>
      <c r="BY6511" s="6"/>
      <c r="BZ6511" s="6"/>
      <c r="CA6511" s="6"/>
      <c r="CB6511" s="6"/>
      <c r="CC6511" s="6"/>
      <c r="CD6511" s="6"/>
      <c r="CE6511" s="6"/>
      <c r="CF6511" s="6"/>
      <c r="CG6511" s="6"/>
      <c r="CH6511" s="6"/>
      <c r="CI6511" s="6"/>
      <c r="CJ6511" s="6"/>
      <c r="CK6511" s="6"/>
      <c r="CL6511" s="6"/>
      <c r="CM6511" s="6"/>
      <c r="CN6511" s="6"/>
      <c r="CO6511" s="6"/>
      <c r="CP6511" s="6"/>
      <c r="CQ6511" s="6"/>
      <c r="CR6511" s="6"/>
      <c r="CS6511" s="6"/>
      <c r="CT6511" s="6"/>
      <c r="CU6511" s="6"/>
      <c r="CV6511" s="6"/>
      <c r="CW6511" s="6"/>
      <c r="CX6511" s="6"/>
      <c r="CY6511" s="6"/>
      <c r="CZ6511" s="6"/>
      <c r="DA6511" s="6"/>
      <c r="DB6511" s="6"/>
      <c r="DC6511" s="6"/>
      <c r="DD6511" s="6"/>
      <c r="DE6511" s="6"/>
      <c r="DF6511" s="6"/>
      <c r="DG6511" s="6"/>
      <c r="DH6511" s="6"/>
      <c r="DI6511" s="6"/>
      <c r="DJ6511" s="6"/>
    </row>
    <row r="6512" spans="15:114" ht="15" customHeight="1" x14ac:dyDescent="0.15"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6"/>
      <c r="BC6512" s="6"/>
      <c r="BD6512" s="6"/>
      <c r="BE6512" s="6"/>
      <c r="BF6512" s="6"/>
      <c r="BG6512" s="6"/>
      <c r="BH6512" s="6"/>
      <c r="BI6512" s="6"/>
      <c r="BJ6512" s="6"/>
      <c r="BK6512" s="6"/>
      <c r="BL6512" s="6"/>
      <c r="BM6512" s="6"/>
      <c r="BN6512" s="6"/>
      <c r="BO6512" s="6"/>
      <c r="BP6512" s="6"/>
      <c r="BQ6512" s="6"/>
      <c r="BR6512" s="6"/>
      <c r="BS6512" s="6"/>
      <c r="BT6512" s="6"/>
      <c r="BU6512" s="6"/>
      <c r="BV6512" s="6"/>
      <c r="BW6512" s="6"/>
      <c r="BX6512" s="6"/>
      <c r="BY6512" s="6"/>
      <c r="BZ6512" s="6"/>
      <c r="CA6512" s="6"/>
      <c r="CB6512" s="6"/>
      <c r="CC6512" s="6"/>
      <c r="CD6512" s="6"/>
      <c r="CE6512" s="6"/>
      <c r="CF6512" s="6"/>
      <c r="CG6512" s="6"/>
      <c r="CH6512" s="6"/>
      <c r="CI6512" s="6"/>
      <c r="CJ6512" s="6"/>
      <c r="CK6512" s="6"/>
      <c r="CL6512" s="6"/>
      <c r="CM6512" s="6"/>
      <c r="CN6512" s="6"/>
      <c r="CO6512" s="6"/>
      <c r="CP6512" s="6"/>
      <c r="CQ6512" s="6"/>
      <c r="CR6512" s="6"/>
      <c r="CS6512" s="6"/>
      <c r="CT6512" s="6"/>
      <c r="CU6512" s="6"/>
      <c r="CV6512" s="6"/>
      <c r="CW6512" s="6"/>
      <c r="CX6512" s="6"/>
      <c r="CY6512" s="6"/>
      <c r="CZ6512" s="6"/>
      <c r="DA6512" s="6"/>
      <c r="DB6512" s="6"/>
      <c r="DC6512" s="6"/>
      <c r="DD6512" s="6"/>
      <c r="DE6512" s="6"/>
      <c r="DF6512" s="6"/>
      <c r="DG6512" s="6"/>
      <c r="DH6512" s="6"/>
      <c r="DI6512" s="6"/>
      <c r="DJ6512" s="6"/>
    </row>
    <row r="6513" spans="15:114" ht="15" customHeight="1" x14ac:dyDescent="0.15"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6"/>
      <c r="BC6513" s="6"/>
      <c r="BD6513" s="6"/>
      <c r="BE6513" s="6"/>
      <c r="BF6513" s="6"/>
      <c r="BG6513" s="6"/>
      <c r="BH6513" s="6"/>
      <c r="BI6513" s="6"/>
      <c r="BJ6513" s="6"/>
      <c r="BK6513" s="6"/>
      <c r="BL6513" s="6"/>
      <c r="BM6513" s="6"/>
      <c r="BN6513" s="6"/>
      <c r="BO6513" s="6"/>
      <c r="BP6513" s="6"/>
      <c r="BQ6513" s="6"/>
      <c r="BR6513" s="6"/>
      <c r="BS6513" s="6"/>
      <c r="BT6513" s="6"/>
      <c r="BU6513" s="6"/>
      <c r="BV6513" s="6"/>
      <c r="BW6513" s="6"/>
      <c r="BX6513" s="6"/>
      <c r="BY6513" s="6"/>
      <c r="BZ6513" s="6"/>
      <c r="CA6513" s="6"/>
      <c r="CB6513" s="6"/>
      <c r="CC6513" s="6"/>
      <c r="CD6513" s="6"/>
      <c r="CE6513" s="6"/>
      <c r="CF6513" s="6"/>
      <c r="CG6513" s="6"/>
      <c r="CH6513" s="6"/>
      <c r="CI6513" s="6"/>
      <c r="CJ6513" s="6"/>
      <c r="CK6513" s="6"/>
      <c r="CL6513" s="6"/>
      <c r="CM6513" s="6"/>
      <c r="CN6513" s="6"/>
      <c r="CO6513" s="6"/>
      <c r="CP6513" s="6"/>
      <c r="CQ6513" s="6"/>
      <c r="CR6513" s="6"/>
      <c r="CS6513" s="6"/>
      <c r="CT6513" s="6"/>
      <c r="CU6513" s="6"/>
      <c r="CV6513" s="6"/>
      <c r="CW6513" s="6"/>
      <c r="CX6513" s="6"/>
      <c r="CY6513" s="6"/>
      <c r="CZ6513" s="6"/>
      <c r="DA6513" s="6"/>
      <c r="DB6513" s="6"/>
      <c r="DC6513" s="6"/>
      <c r="DD6513" s="6"/>
      <c r="DE6513" s="6"/>
      <c r="DF6513" s="6"/>
      <c r="DG6513" s="6"/>
      <c r="DH6513" s="6"/>
      <c r="DI6513" s="6"/>
      <c r="DJ6513" s="6"/>
    </row>
    <row r="6514" spans="15:114" ht="15" customHeight="1" x14ac:dyDescent="0.15"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6"/>
      <c r="BC6514" s="6"/>
      <c r="BD6514" s="6"/>
      <c r="BE6514" s="6"/>
      <c r="BF6514" s="6"/>
      <c r="BG6514" s="6"/>
      <c r="BH6514" s="6"/>
      <c r="BI6514" s="6"/>
      <c r="BJ6514" s="6"/>
      <c r="BK6514" s="6"/>
      <c r="BL6514" s="6"/>
      <c r="BM6514" s="6"/>
      <c r="BN6514" s="6"/>
      <c r="BO6514" s="6"/>
      <c r="BP6514" s="6"/>
      <c r="BQ6514" s="6"/>
      <c r="BR6514" s="6"/>
      <c r="BS6514" s="6"/>
      <c r="BT6514" s="6"/>
      <c r="BU6514" s="6"/>
      <c r="BV6514" s="6"/>
      <c r="BW6514" s="6"/>
      <c r="BX6514" s="6"/>
      <c r="BY6514" s="6"/>
      <c r="BZ6514" s="6"/>
      <c r="CA6514" s="6"/>
      <c r="CB6514" s="6"/>
      <c r="CC6514" s="6"/>
      <c r="CD6514" s="6"/>
      <c r="CE6514" s="6"/>
      <c r="CF6514" s="6"/>
      <c r="CG6514" s="6"/>
      <c r="CH6514" s="6"/>
      <c r="CI6514" s="6"/>
      <c r="CJ6514" s="6"/>
      <c r="CK6514" s="6"/>
      <c r="CL6514" s="6"/>
      <c r="CM6514" s="6"/>
      <c r="CN6514" s="6"/>
      <c r="CO6514" s="6"/>
      <c r="CP6514" s="6"/>
      <c r="CQ6514" s="6"/>
      <c r="CR6514" s="6"/>
      <c r="CS6514" s="6"/>
      <c r="CT6514" s="6"/>
      <c r="CU6514" s="6"/>
      <c r="CV6514" s="6"/>
      <c r="CW6514" s="6"/>
      <c r="CX6514" s="6"/>
      <c r="CY6514" s="6"/>
      <c r="CZ6514" s="6"/>
      <c r="DA6514" s="6"/>
      <c r="DB6514" s="6"/>
      <c r="DC6514" s="6"/>
      <c r="DD6514" s="6"/>
      <c r="DE6514" s="6"/>
      <c r="DF6514" s="6"/>
      <c r="DG6514" s="6"/>
      <c r="DH6514" s="6"/>
      <c r="DI6514" s="6"/>
      <c r="DJ6514" s="6"/>
    </row>
    <row r="6515" spans="15:114" ht="15" customHeight="1" x14ac:dyDescent="0.15"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6"/>
      <c r="BC6515" s="6"/>
      <c r="BD6515" s="6"/>
      <c r="BE6515" s="6"/>
      <c r="BF6515" s="6"/>
      <c r="BG6515" s="6"/>
      <c r="BH6515" s="6"/>
      <c r="BI6515" s="6"/>
      <c r="BJ6515" s="6"/>
      <c r="BK6515" s="6"/>
      <c r="BL6515" s="6"/>
      <c r="BM6515" s="6"/>
      <c r="BN6515" s="6"/>
      <c r="BO6515" s="6"/>
      <c r="BP6515" s="6"/>
      <c r="BQ6515" s="6"/>
      <c r="BR6515" s="6"/>
      <c r="BS6515" s="6"/>
      <c r="BT6515" s="6"/>
      <c r="BU6515" s="6"/>
      <c r="BV6515" s="6"/>
      <c r="BW6515" s="6"/>
      <c r="BX6515" s="6"/>
      <c r="BY6515" s="6"/>
      <c r="BZ6515" s="6"/>
      <c r="CA6515" s="6"/>
      <c r="CB6515" s="6"/>
      <c r="CC6515" s="6"/>
      <c r="CD6515" s="6"/>
      <c r="CE6515" s="6"/>
      <c r="CF6515" s="6"/>
      <c r="CG6515" s="6"/>
      <c r="CH6515" s="6"/>
      <c r="CI6515" s="6"/>
      <c r="CJ6515" s="6"/>
      <c r="CK6515" s="6"/>
      <c r="CL6515" s="6"/>
      <c r="CM6515" s="6"/>
      <c r="CN6515" s="6"/>
      <c r="CO6515" s="6"/>
      <c r="CP6515" s="6"/>
      <c r="CQ6515" s="6"/>
      <c r="CR6515" s="6"/>
      <c r="CS6515" s="6"/>
      <c r="CT6515" s="6"/>
      <c r="CU6515" s="6"/>
      <c r="CV6515" s="6"/>
      <c r="CW6515" s="6"/>
      <c r="CX6515" s="6"/>
      <c r="CY6515" s="6"/>
      <c r="CZ6515" s="6"/>
      <c r="DA6515" s="6"/>
      <c r="DB6515" s="6"/>
      <c r="DC6515" s="6"/>
      <c r="DD6515" s="6"/>
      <c r="DE6515" s="6"/>
      <c r="DF6515" s="6"/>
      <c r="DG6515" s="6"/>
      <c r="DH6515" s="6"/>
      <c r="DI6515" s="6"/>
      <c r="DJ6515" s="6"/>
    </row>
    <row r="6516" spans="15:114" ht="15" customHeight="1" x14ac:dyDescent="0.15"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6"/>
      <c r="BC6516" s="6"/>
      <c r="BD6516" s="6"/>
      <c r="BE6516" s="6"/>
      <c r="BF6516" s="6"/>
      <c r="BG6516" s="6"/>
      <c r="BH6516" s="6"/>
      <c r="BI6516" s="6"/>
      <c r="BJ6516" s="6"/>
      <c r="BK6516" s="6"/>
      <c r="BL6516" s="6"/>
      <c r="BM6516" s="6"/>
      <c r="BN6516" s="6"/>
      <c r="BO6516" s="6"/>
      <c r="BP6516" s="6"/>
      <c r="BQ6516" s="6"/>
      <c r="BR6516" s="6"/>
      <c r="BS6516" s="6"/>
      <c r="BT6516" s="6"/>
      <c r="BU6516" s="6"/>
      <c r="BV6516" s="6"/>
      <c r="BW6516" s="6"/>
      <c r="BX6516" s="6"/>
      <c r="BY6516" s="6"/>
      <c r="BZ6516" s="6"/>
      <c r="CA6516" s="6"/>
      <c r="CB6516" s="6"/>
      <c r="CC6516" s="6"/>
      <c r="CD6516" s="6"/>
      <c r="CE6516" s="6"/>
      <c r="CF6516" s="6"/>
      <c r="CG6516" s="6"/>
      <c r="CH6516" s="6"/>
      <c r="CI6516" s="6"/>
      <c r="CJ6516" s="6"/>
      <c r="CK6516" s="6"/>
      <c r="CL6516" s="6"/>
      <c r="CM6516" s="6"/>
      <c r="CN6516" s="6"/>
      <c r="CO6516" s="6"/>
      <c r="CP6516" s="6"/>
      <c r="CQ6516" s="6"/>
      <c r="CR6516" s="6"/>
      <c r="CS6516" s="6"/>
      <c r="CT6516" s="6"/>
      <c r="CU6516" s="6"/>
      <c r="CV6516" s="6"/>
      <c r="CW6516" s="6"/>
      <c r="CX6516" s="6"/>
      <c r="CY6516" s="6"/>
      <c r="CZ6516" s="6"/>
      <c r="DA6516" s="6"/>
      <c r="DB6516" s="6"/>
      <c r="DC6516" s="6"/>
      <c r="DD6516" s="6"/>
      <c r="DE6516" s="6"/>
      <c r="DF6516" s="6"/>
      <c r="DG6516" s="6"/>
      <c r="DH6516" s="6"/>
      <c r="DI6516" s="6"/>
      <c r="DJ6516" s="6"/>
    </row>
    <row r="6517" spans="15:114" ht="15" customHeight="1" x14ac:dyDescent="0.15"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6"/>
      <c r="BC6517" s="6"/>
      <c r="BD6517" s="6"/>
      <c r="BE6517" s="6"/>
      <c r="BF6517" s="6"/>
      <c r="BG6517" s="6"/>
      <c r="BH6517" s="6"/>
      <c r="BI6517" s="6"/>
      <c r="BJ6517" s="6"/>
      <c r="BK6517" s="6"/>
      <c r="BL6517" s="6"/>
      <c r="BM6517" s="6"/>
      <c r="BN6517" s="6"/>
      <c r="BO6517" s="6"/>
      <c r="BP6517" s="6"/>
      <c r="BQ6517" s="6"/>
      <c r="BR6517" s="6"/>
      <c r="BS6517" s="6"/>
      <c r="BT6517" s="6"/>
      <c r="BU6517" s="6"/>
      <c r="BV6517" s="6"/>
      <c r="BW6517" s="6"/>
      <c r="BX6517" s="6"/>
      <c r="BY6517" s="6"/>
      <c r="BZ6517" s="6"/>
      <c r="CA6517" s="6"/>
      <c r="CB6517" s="6"/>
      <c r="CC6517" s="6"/>
      <c r="CD6517" s="6"/>
      <c r="CE6517" s="6"/>
      <c r="CF6517" s="6"/>
      <c r="CG6517" s="6"/>
      <c r="CH6517" s="6"/>
      <c r="CI6517" s="6"/>
      <c r="CJ6517" s="6"/>
      <c r="CK6517" s="6"/>
      <c r="CL6517" s="6"/>
      <c r="CM6517" s="6"/>
      <c r="CN6517" s="6"/>
      <c r="CO6517" s="6"/>
      <c r="CP6517" s="6"/>
      <c r="CQ6517" s="6"/>
      <c r="CR6517" s="6"/>
      <c r="CS6517" s="6"/>
      <c r="CT6517" s="6"/>
      <c r="CU6517" s="6"/>
      <c r="CV6517" s="6"/>
      <c r="CW6517" s="6"/>
      <c r="CX6517" s="6"/>
      <c r="CY6517" s="6"/>
      <c r="CZ6517" s="6"/>
      <c r="DA6517" s="6"/>
      <c r="DB6517" s="6"/>
      <c r="DC6517" s="6"/>
      <c r="DD6517" s="6"/>
      <c r="DE6517" s="6"/>
      <c r="DF6517" s="6"/>
      <c r="DG6517" s="6"/>
      <c r="DH6517" s="6"/>
      <c r="DI6517" s="6"/>
      <c r="DJ6517" s="6"/>
    </row>
    <row r="6518" spans="15:114" ht="15" customHeight="1" x14ac:dyDescent="0.15"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6"/>
      <c r="BC6518" s="6"/>
      <c r="BD6518" s="6"/>
      <c r="BE6518" s="6"/>
      <c r="BF6518" s="6"/>
      <c r="BG6518" s="6"/>
      <c r="BH6518" s="6"/>
      <c r="BI6518" s="6"/>
      <c r="BJ6518" s="6"/>
      <c r="BK6518" s="6"/>
      <c r="BL6518" s="6"/>
      <c r="BM6518" s="6"/>
      <c r="BN6518" s="6"/>
      <c r="BO6518" s="6"/>
      <c r="BP6518" s="6"/>
      <c r="BQ6518" s="6"/>
      <c r="BR6518" s="6"/>
      <c r="BS6518" s="6"/>
      <c r="BT6518" s="6"/>
      <c r="BU6518" s="6"/>
      <c r="BV6518" s="6"/>
      <c r="BW6518" s="6"/>
      <c r="BX6518" s="6"/>
      <c r="BY6518" s="6"/>
      <c r="BZ6518" s="6"/>
      <c r="CA6518" s="6"/>
      <c r="CB6518" s="6"/>
      <c r="CC6518" s="6"/>
      <c r="CD6518" s="6"/>
      <c r="CE6518" s="6"/>
      <c r="CF6518" s="6"/>
      <c r="CG6518" s="6"/>
      <c r="CH6518" s="6"/>
      <c r="CI6518" s="6"/>
      <c r="CJ6518" s="6"/>
      <c r="CK6518" s="6"/>
      <c r="CL6518" s="6"/>
      <c r="CM6518" s="6"/>
      <c r="CN6518" s="6"/>
      <c r="CO6518" s="6"/>
      <c r="CP6518" s="6"/>
      <c r="CQ6518" s="6"/>
      <c r="CR6518" s="6"/>
      <c r="CS6518" s="6"/>
      <c r="CT6518" s="6"/>
      <c r="CU6518" s="6"/>
      <c r="CV6518" s="6"/>
      <c r="CW6518" s="6"/>
      <c r="CX6518" s="6"/>
      <c r="CY6518" s="6"/>
      <c r="CZ6518" s="6"/>
      <c r="DA6518" s="6"/>
      <c r="DB6518" s="6"/>
      <c r="DC6518" s="6"/>
      <c r="DD6518" s="6"/>
      <c r="DE6518" s="6"/>
      <c r="DF6518" s="6"/>
      <c r="DG6518" s="6"/>
      <c r="DH6518" s="6"/>
      <c r="DI6518" s="6"/>
      <c r="DJ6518" s="6"/>
    </row>
    <row r="6519" spans="15:114" ht="15" customHeight="1" x14ac:dyDescent="0.15"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6"/>
      <c r="BC6519" s="6"/>
      <c r="BD6519" s="6"/>
      <c r="BE6519" s="6"/>
      <c r="BF6519" s="6"/>
      <c r="BG6519" s="6"/>
      <c r="BH6519" s="6"/>
      <c r="BI6519" s="6"/>
      <c r="BJ6519" s="6"/>
      <c r="BK6519" s="6"/>
      <c r="BL6519" s="6"/>
      <c r="BM6519" s="6"/>
      <c r="BN6519" s="6"/>
      <c r="BO6519" s="6"/>
      <c r="BP6519" s="6"/>
      <c r="BQ6519" s="6"/>
      <c r="BR6519" s="6"/>
      <c r="BS6519" s="6"/>
      <c r="BT6519" s="6"/>
      <c r="BU6519" s="6"/>
      <c r="BV6519" s="6"/>
      <c r="BW6519" s="6"/>
      <c r="BX6519" s="6"/>
      <c r="BY6519" s="6"/>
      <c r="BZ6519" s="6"/>
      <c r="CA6519" s="6"/>
      <c r="CB6519" s="6"/>
      <c r="CC6519" s="6"/>
      <c r="CD6519" s="6"/>
      <c r="CE6519" s="6"/>
      <c r="CF6519" s="6"/>
      <c r="CG6519" s="6"/>
      <c r="CH6519" s="6"/>
      <c r="CI6519" s="6"/>
      <c r="CJ6519" s="6"/>
      <c r="CK6519" s="6"/>
      <c r="CL6519" s="6"/>
      <c r="CM6519" s="6"/>
      <c r="CN6519" s="6"/>
      <c r="CO6519" s="6"/>
      <c r="CP6519" s="6"/>
      <c r="CQ6519" s="6"/>
      <c r="CR6519" s="6"/>
      <c r="CS6519" s="6"/>
      <c r="CT6519" s="6"/>
      <c r="CU6519" s="6"/>
      <c r="CV6519" s="6"/>
      <c r="CW6519" s="6"/>
      <c r="CX6519" s="6"/>
      <c r="CY6519" s="6"/>
      <c r="CZ6519" s="6"/>
      <c r="DA6519" s="6"/>
      <c r="DB6519" s="6"/>
      <c r="DC6519" s="6"/>
      <c r="DD6519" s="6"/>
      <c r="DE6519" s="6"/>
      <c r="DF6519" s="6"/>
      <c r="DG6519" s="6"/>
      <c r="DH6519" s="6"/>
      <c r="DI6519" s="6"/>
      <c r="DJ6519" s="6"/>
    </row>
    <row r="6520" spans="15:114" ht="15" customHeight="1" x14ac:dyDescent="0.15"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6"/>
      <c r="BC6520" s="6"/>
      <c r="BD6520" s="6"/>
      <c r="BE6520" s="6"/>
      <c r="BF6520" s="6"/>
      <c r="BG6520" s="6"/>
      <c r="BH6520" s="6"/>
      <c r="BI6520" s="6"/>
      <c r="BJ6520" s="6"/>
      <c r="BK6520" s="6"/>
      <c r="BL6520" s="6"/>
      <c r="BM6520" s="6"/>
      <c r="BN6520" s="6"/>
      <c r="BO6520" s="6"/>
      <c r="BP6520" s="6"/>
      <c r="BQ6520" s="6"/>
      <c r="BR6520" s="6"/>
      <c r="BS6520" s="6"/>
      <c r="BT6520" s="6"/>
      <c r="BU6520" s="6"/>
      <c r="BV6520" s="6"/>
      <c r="BW6520" s="6"/>
      <c r="BX6520" s="6"/>
      <c r="BY6520" s="6"/>
      <c r="BZ6520" s="6"/>
      <c r="CA6520" s="6"/>
      <c r="CB6520" s="6"/>
      <c r="CC6520" s="6"/>
      <c r="CD6520" s="6"/>
      <c r="CE6520" s="6"/>
      <c r="CF6520" s="6"/>
      <c r="CG6520" s="6"/>
      <c r="CH6520" s="6"/>
      <c r="CI6520" s="6"/>
      <c r="CJ6520" s="6"/>
      <c r="CK6520" s="6"/>
      <c r="CL6520" s="6"/>
      <c r="CM6520" s="6"/>
      <c r="CN6520" s="6"/>
      <c r="CO6520" s="6"/>
      <c r="CP6520" s="6"/>
      <c r="CQ6520" s="6"/>
      <c r="CR6520" s="6"/>
      <c r="CS6520" s="6"/>
      <c r="CT6520" s="6"/>
      <c r="CU6520" s="6"/>
      <c r="CV6520" s="6"/>
      <c r="CW6520" s="6"/>
      <c r="CX6520" s="6"/>
      <c r="CY6520" s="6"/>
      <c r="CZ6520" s="6"/>
      <c r="DA6520" s="6"/>
      <c r="DB6520" s="6"/>
      <c r="DC6520" s="6"/>
      <c r="DD6520" s="6"/>
      <c r="DE6520" s="6"/>
      <c r="DF6520" s="6"/>
      <c r="DG6520" s="6"/>
      <c r="DH6520" s="6"/>
      <c r="DI6520" s="6"/>
      <c r="DJ6520" s="6"/>
    </row>
    <row r="6521" spans="15:114" ht="15" customHeight="1" x14ac:dyDescent="0.15"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  <c r="BB6521" s="6"/>
      <c r="BC6521" s="6"/>
      <c r="BD6521" s="6"/>
      <c r="BE6521" s="6"/>
      <c r="BF6521" s="6"/>
      <c r="BG6521" s="6"/>
      <c r="BH6521" s="6"/>
      <c r="BI6521" s="6"/>
      <c r="BJ6521" s="6"/>
      <c r="BK6521" s="6"/>
      <c r="BL6521" s="6"/>
      <c r="BM6521" s="6"/>
      <c r="BN6521" s="6"/>
      <c r="BO6521" s="6"/>
      <c r="BP6521" s="6"/>
      <c r="BQ6521" s="6"/>
      <c r="BR6521" s="6"/>
      <c r="BS6521" s="6"/>
      <c r="BT6521" s="6"/>
      <c r="BU6521" s="6"/>
      <c r="BV6521" s="6"/>
      <c r="BW6521" s="6"/>
      <c r="BX6521" s="6"/>
      <c r="BY6521" s="6"/>
      <c r="BZ6521" s="6"/>
      <c r="CA6521" s="6"/>
      <c r="CB6521" s="6"/>
      <c r="CC6521" s="6"/>
      <c r="CD6521" s="6"/>
      <c r="CE6521" s="6"/>
      <c r="CF6521" s="6"/>
      <c r="CG6521" s="6"/>
      <c r="CH6521" s="6"/>
      <c r="CI6521" s="6"/>
      <c r="CJ6521" s="6"/>
      <c r="CK6521" s="6"/>
      <c r="CL6521" s="6"/>
      <c r="CM6521" s="6"/>
      <c r="CN6521" s="6"/>
      <c r="CO6521" s="6"/>
      <c r="CP6521" s="6"/>
      <c r="CQ6521" s="6"/>
      <c r="CR6521" s="6"/>
      <c r="CS6521" s="6"/>
      <c r="CT6521" s="6"/>
      <c r="CU6521" s="6"/>
      <c r="CV6521" s="6"/>
      <c r="CW6521" s="6"/>
      <c r="CX6521" s="6"/>
      <c r="CY6521" s="6"/>
      <c r="CZ6521" s="6"/>
      <c r="DA6521" s="6"/>
      <c r="DB6521" s="6"/>
      <c r="DC6521" s="6"/>
      <c r="DD6521" s="6"/>
      <c r="DE6521" s="6"/>
      <c r="DF6521" s="6"/>
      <c r="DG6521" s="6"/>
      <c r="DH6521" s="6"/>
      <c r="DI6521" s="6"/>
      <c r="DJ6521" s="6"/>
    </row>
    <row r="6522" spans="15:114" ht="15" customHeight="1" x14ac:dyDescent="0.15"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  <c r="BB6522" s="6"/>
      <c r="BC6522" s="6"/>
      <c r="BD6522" s="6"/>
      <c r="BE6522" s="6"/>
      <c r="BF6522" s="6"/>
      <c r="BG6522" s="6"/>
      <c r="BH6522" s="6"/>
      <c r="BI6522" s="6"/>
      <c r="BJ6522" s="6"/>
      <c r="BK6522" s="6"/>
      <c r="BL6522" s="6"/>
      <c r="BM6522" s="6"/>
      <c r="BN6522" s="6"/>
      <c r="BO6522" s="6"/>
      <c r="BP6522" s="6"/>
      <c r="BQ6522" s="6"/>
      <c r="BR6522" s="6"/>
      <c r="BS6522" s="6"/>
      <c r="BT6522" s="6"/>
      <c r="BU6522" s="6"/>
      <c r="BV6522" s="6"/>
      <c r="BW6522" s="6"/>
      <c r="BX6522" s="6"/>
      <c r="BY6522" s="6"/>
      <c r="BZ6522" s="6"/>
      <c r="CA6522" s="6"/>
      <c r="CB6522" s="6"/>
      <c r="CC6522" s="6"/>
      <c r="CD6522" s="6"/>
      <c r="CE6522" s="6"/>
      <c r="CF6522" s="6"/>
      <c r="CG6522" s="6"/>
      <c r="CH6522" s="6"/>
      <c r="CI6522" s="6"/>
      <c r="CJ6522" s="6"/>
      <c r="CK6522" s="6"/>
      <c r="CL6522" s="6"/>
      <c r="CM6522" s="6"/>
      <c r="CN6522" s="6"/>
      <c r="CO6522" s="6"/>
      <c r="CP6522" s="6"/>
      <c r="CQ6522" s="6"/>
      <c r="CR6522" s="6"/>
      <c r="CS6522" s="6"/>
      <c r="CT6522" s="6"/>
      <c r="CU6522" s="6"/>
      <c r="CV6522" s="6"/>
      <c r="CW6522" s="6"/>
      <c r="CX6522" s="6"/>
      <c r="CY6522" s="6"/>
      <c r="CZ6522" s="6"/>
      <c r="DA6522" s="6"/>
      <c r="DB6522" s="6"/>
      <c r="DC6522" s="6"/>
      <c r="DD6522" s="6"/>
      <c r="DE6522" s="6"/>
      <c r="DF6522" s="6"/>
      <c r="DG6522" s="6"/>
      <c r="DH6522" s="6"/>
      <c r="DI6522" s="6"/>
      <c r="DJ6522" s="6"/>
    </row>
    <row r="6523" spans="15:114" ht="15" customHeight="1" x14ac:dyDescent="0.15"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6"/>
      <c r="BC6523" s="6"/>
      <c r="BD6523" s="6"/>
      <c r="BE6523" s="6"/>
      <c r="BF6523" s="6"/>
      <c r="BG6523" s="6"/>
      <c r="BH6523" s="6"/>
      <c r="BI6523" s="6"/>
      <c r="BJ6523" s="6"/>
      <c r="BK6523" s="6"/>
      <c r="BL6523" s="6"/>
      <c r="BM6523" s="6"/>
      <c r="BN6523" s="6"/>
      <c r="BO6523" s="6"/>
      <c r="BP6523" s="6"/>
      <c r="BQ6523" s="6"/>
      <c r="BR6523" s="6"/>
      <c r="BS6523" s="6"/>
      <c r="BT6523" s="6"/>
      <c r="BU6523" s="6"/>
      <c r="BV6523" s="6"/>
      <c r="BW6523" s="6"/>
      <c r="BX6523" s="6"/>
      <c r="BY6523" s="6"/>
      <c r="BZ6523" s="6"/>
      <c r="CA6523" s="6"/>
      <c r="CB6523" s="6"/>
      <c r="CC6523" s="6"/>
      <c r="CD6523" s="6"/>
      <c r="CE6523" s="6"/>
      <c r="CF6523" s="6"/>
      <c r="CG6523" s="6"/>
      <c r="CH6523" s="6"/>
      <c r="CI6523" s="6"/>
      <c r="CJ6523" s="6"/>
      <c r="CK6523" s="6"/>
      <c r="CL6523" s="6"/>
      <c r="CM6523" s="6"/>
      <c r="CN6523" s="6"/>
      <c r="CO6523" s="6"/>
      <c r="CP6523" s="6"/>
      <c r="CQ6523" s="6"/>
      <c r="CR6523" s="6"/>
      <c r="CS6523" s="6"/>
      <c r="CT6523" s="6"/>
      <c r="CU6523" s="6"/>
      <c r="CV6523" s="6"/>
      <c r="CW6523" s="6"/>
      <c r="CX6523" s="6"/>
      <c r="CY6523" s="6"/>
      <c r="CZ6523" s="6"/>
      <c r="DA6523" s="6"/>
      <c r="DB6523" s="6"/>
      <c r="DC6523" s="6"/>
      <c r="DD6523" s="6"/>
      <c r="DE6523" s="6"/>
      <c r="DF6523" s="6"/>
      <c r="DG6523" s="6"/>
      <c r="DH6523" s="6"/>
      <c r="DI6523" s="6"/>
      <c r="DJ6523" s="6"/>
    </row>
    <row r="6524" spans="15:114" ht="15" customHeight="1" x14ac:dyDescent="0.15"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6"/>
      <c r="BC6524" s="6"/>
      <c r="BD6524" s="6"/>
      <c r="BE6524" s="6"/>
      <c r="BF6524" s="6"/>
      <c r="BG6524" s="6"/>
      <c r="BH6524" s="6"/>
      <c r="BI6524" s="6"/>
      <c r="BJ6524" s="6"/>
      <c r="BK6524" s="6"/>
      <c r="BL6524" s="6"/>
      <c r="BM6524" s="6"/>
      <c r="BN6524" s="6"/>
      <c r="BO6524" s="6"/>
      <c r="BP6524" s="6"/>
      <c r="BQ6524" s="6"/>
      <c r="BR6524" s="6"/>
      <c r="BS6524" s="6"/>
      <c r="BT6524" s="6"/>
      <c r="BU6524" s="6"/>
      <c r="BV6524" s="6"/>
      <c r="BW6524" s="6"/>
      <c r="BX6524" s="6"/>
      <c r="BY6524" s="6"/>
      <c r="BZ6524" s="6"/>
      <c r="CA6524" s="6"/>
      <c r="CB6524" s="6"/>
      <c r="CC6524" s="6"/>
      <c r="CD6524" s="6"/>
      <c r="CE6524" s="6"/>
      <c r="CF6524" s="6"/>
      <c r="CG6524" s="6"/>
      <c r="CH6524" s="6"/>
      <c r="CI6524" s="6"/>
      <c r="CJ6524" s="6"/>
      <c r="CK6524" s="6"/>
      <c r="CL6524" s="6"/>
      <c r="CM6524" s="6"/>
      <c r="CN6524" s="6"/>
      <c r="CO6524" s="6"/>
      <c r="CP6524" s="6"/>
      <c r="CQ6524" s="6"/>
      <c r="CR6524" s="6"/>
      <c r="CS6524" s="6"/>
      <c r="CT6524" s="6"/>
      <c r="CU6524" s="6"/>
      <c r="CV6524" s="6"/>
      <c r="CW6524" s="6"/>
      <c r="CX6524" s="6"/>
      <c r="CY6524" s="6"/>
      <c r="CZ6524" s="6"/>
      <c r="DA6524" s="6"/>
      <c r="DB6524" s="6"/>
      <c r="DC6524" s="6"/>
      <c r="DD6524" s="6"/>
      <c r="DE6524" s="6"/>
      <c r="DF6524" s="6"/>
      <c r="DG6524" s="6"/>
      <c r="DH6524" s="6"/>
      <c r="DI6524" s="6"/>
      <c r="DJ6524" s="6"/>
    </row>
    <row r="6525" spans="15:114" ht="15" customHeight="1" x14ac:dyDescent="0.15"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6"/>
      <c r="BC6525" s="6"/>
      <c r="BD6525" s="6"/>
      <c r="BE6525" s="6"/>
      <c r="BF6525" s="6"/>
      <c r="BG6525" s="6"/>
      <c r="BH6525" s="6"/>
      <c r="BI6525" s="6"/>
      <c r="BJ6525" s="6"/>
      <c r="BK6525" s="6"/>
      <c r="BL6525" s="6"/>
      <c r="BM6525" s="6"/>
      <c r="BN6525" s="6"/>
      <c r="BO6525" s="6"/>
      <c r="BP6525" s="6"/>
      <c r="BQ6525" s="6"/>
      <c r="BR6525" s="6"/>
      <c r="BS6525" s="6"/>
      <c r="BT6525" s="6"/>
      <c r="BU6525" s="6"/>
      <c r="BV6525" s="6"/>
      <c r="BW6525" s="6"/>
      <c r="BX6525" s="6"/>
      <c r="BY6525" s="6"/>
      <c r="BZ6525" s="6"/>
      <c r="CA6525" s="6"/>
      <c r="CB6525" s="6"/>
      <c r="CC6525" s="6"/>
      <c r="CD6525" s="6"/>
      <c r="CE6525" s="6"/>
      <c r="CF6525" s="6"/>
      <c r="CG6525" s="6"/>
      <c r="CH6525" s="6"/>
      <c r="CI6525" s="6"/>
      <c r="CJ6525" s="6"/>
      <c r="CK6525" s="6"/>
      <c r="CL6525" s="6"/>
      <c r="CM6525" s="6"/>
      <c r="CN6525" s="6"/>
      <c r="CO6525" s="6"/>
      <c r="CP6525" s="6"/>
      <c r="CQ6525" s="6"/>
      <c r="CR6525" s="6"/>
      <c r="CS6525" s="6"/>
      <c r="CT6525" s="6"/>
      <c r="CU6525" s="6"/>
      <c r="CV6525" s="6"/>
      <c r="CW6525" s="6"/>
      <c r="CX6525" s="6"/>
      <c r="CY6525" s="6"/>
      <c r="CZ6525" s="6"/>
      <c r="DA6525" s="6"/>
      <c r="DB6525" s="6"/>
      <c r="DC6525" s="6"/>
      <c r="DD6525" s="6"/>
      <c r="DE6525" s="6"/>
      <c r="DF6525" s="6"/>
      <c r="DG6525" s="6"/>
      <c r="DH6525" s="6"/>
      <c r="DI6525" s="6"/>
      <c r="DJ6525" s="6"/>
    </row>
    <row r="6526" spans="15:114" ht="15" customHeight="1" x14ac:dyDescent="0.15"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6"/>
      <c r="BC6526" s="6"/>
      <c r="BD6526" s="6"/>
      <c r="BE6526" s="6"/>
      <c r="BF6526" s="6"/>
      <c r="BG6526" s="6"/>
      <c r="BH6526" s="6"/>
      <c r="BI6526" s="6"/>
      <c r="BJ6526" s="6"/>
      <c r="BK6526" s="6"/>
      <c r="BL6526" s="6"/>
      <c r="BM6526" s="6"/>
      <c r="BN6526" s="6"/>
      <c r="BO6526" s="6"/>
      <c r="BP6526" s="6"/>
      <c r="BQ6526" s="6"/>
      <c r="BR6526" s="6"/>
      <c r="BS6526" s="6"/>
      <c r="BT6526" s="6"/>
      <c r="BU6526" s="6"/>
      <c r="BV6526" s="6"/>
      <c r="BW6526" s="6"/>
      <c r="BX6526" s="6"/>
      <c r="BY6526" s="6"/>
      <c r="BZ6526" s="6"/>
      <c r="CA6526" s="6"/>
      <c r="CB6526" s="6"/>
      <c r="CC6526" s="6"/>
      <c r="CD6526" s="6"/>
      <c r="CE6526" s="6"/>
      <c r="CF6526" s="6"/>
      <c r="CG6526" s="6"/>
      <c r="CH6526" s="6"/>
      <c r="CI6526" s="6"/>
      <c r="CJ6526" s="6"/>
      <c r="CK6526" s="6"/>
      <c r="CL6526" s="6"/>
      <c r="CM6526" s="6"/>
      <c r="CN6526" s="6"/>
      <c r="CO6526" s="6"/>
      <c r="CP6526" s="6"/>
      <c r="CQ6526" s="6"/>
      <c r="CR6526" s="6"/>
      <c r="CS6526" s="6"/>
      <c r="CT6526" s="6"/>
      <c r="CU6526" s="6"/>
      <c r="CV6526" s="6"/>
      <c r="CW6526" s="6"/>
      <c r="CX6526" s="6"/>
      <c r="CY6526" s="6"/>
      <c r="CZ6526" s="6"/>
      <c r="DA6526" s="6"/>
      <c r="DB6526" s="6"/>
      <c r="DC6526" s="6"/>
      <c r="DD6526" s="6"/>
      <c r="DE6526" s="6"/>
      <c r="DF6526" s="6"/>
      <c r="DG6526" s="6"/>
      <c r="DH6526" s="6"/>
      <c r="DI6526" s="6"/>
      <c r="DJ6526" s="6"/>
    </row>
    <row r="6527" spans="15:114" ht="15" customHeight="1" x14ac:dyDescent="0.15"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6"/>
      <c r="BC6527" s="6"/>
      <c r="BD6527" s="6"/>
      <c r="BE6527" s="6"/>
      <c r="BF6527" s="6"/>
      <c r="BG6527" s="6"/>
      <c r="BH6527" s="6"/>
      <c r="BI6527" s="6"/>
      <c r="BJ6527" s="6"/>
      <c r="BK6527" s="6"/>
      <c r="BL6527" s="6"/>
      <c r="BM6527" s="6"/>
      <c r="BN6527" s="6"/>
      <c r="BO6527" s="6"/>
      <c r="BP6527" s="6"/>
      <c r="BQ6527" s="6"/>
      <c r="BR6527" s="6"/>
      <c r="BS6527" s="6"/>
      <c r="BT6527" s="6"/>
      <c r="BU6527" s="6"/>
      <c r="BV6527" s="6"/>
      <c r="BW6527" s="6"/>
      <c r="BX6527" s="6"/>
      <c r="BY6527" s="6"/>
      <c r="BZ6527" s="6"/>
      <c r="CA6527" s="6"/>
      <c r="CB6527" s="6"/>
      <c r="CC6527" s="6"/>
      <c r="CD6527" s="6"/>
      <c r="CE6527" s="6"/>
      <c r="CF6527" s="6"/>
      <c r="CG6527" s="6"/>
      <c r="CH6527" s="6"/>
      <c r="CI6527" s="6"/>
      <c r="CJ6527" s="6"/>
      <c r="CK6527" s="6"/>
      <c r="CL6527" s="6"/>
      <c r="CM6527" s="6"/>
      <c r="CN6527" s="6"/>
      <c r="CO6527" s="6"/>
      <c r="CP6527" s="6"/>
      <c r="CQ6527" s="6"/>
      <c r="CR6527" s="6"/>
      <c r="CS6527" s="6"/>
      <c r="CT6527" s="6"/>
      <c r="CU6527" s="6"/>
      <c r="CV6527" s="6"/>
      <c r="CW6527" s="6"/>
      <c r="CX6527" s="6"/>
      <c r="CY6527" s="6"/>
      <c r="CZ6527" s="6"/>
      <c r="DA6527" s="6"/>
      <c r="DB6527" s="6"/>
      <c r="DC6527" s="6"/>
      <c r="DD6527" s="6"/>
      <c r="DE6527" s="6"/>
      <c r="DF6527" s="6"/>
      <c r="DG6527" s="6"/>
      <c r="DH6527" s="6"/>
      <c r="DI6527" s="6"/>
      <c r="DJ6527" s="6"/>
    </row>
    <row r="6528" spans="15:114" ht="15" customHeight="1" x14ac:dyDescent="0.15"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6"/>
      <c r="BC6528" s="6"/>
      <c r="BD6528" s="6"/>
      <c r="BE6528" s="6"/>
      <c r="BF6528" s="6"/>
      <c r="BG6528" s="6"/>
      <c r="BH6528" s="6"/>
      <c r="BI6528" s="6"/>
      <c r="BJ6528" s="6"/>
      <c r="BK6528" s="6"/>
      <c r="BL6528" s="6"/>
      <c r="BM6528" s="6"/>
      <c r="BN6528" s="6"/>
      <c r="BO6528" s="6"/>
      <c r="BP6528" s="6"/>
      <c r="BQ6528" s="6"/>
      <c r="BR6528" s="6"/>
      <c r="BS6528" s="6"/>
      <c r="BT6528" s="6"/>
      <c r="BU6528" s="6"/>
      <c r="BV6528" s="6"/>
      <c r="BW6528" s="6"/>
      <c r="BX6528" s="6"/>
      <c r="BY6528" s="6"/>
      <c r="BZ6528" s="6"/>
      <c r="CA6528" s="6"/>
      <c r="CB6528" s="6"/>
      <c r="CC6528" s="6"/>
      <c r="CD6528" s="6"/>
      <c r="CE6528" s="6"/>
      <c r="CF6528" s="6"/>
      <c r="CG6528" s="6"/>
      <c r="CH6528" s="6"/>
      <c r="CI6528" s="6"/>
      <c r="CJ6528" s="6"/>
      <c r="CK6528" s="6"/>
      <c r="CL6528" s="6"/>
      <c r="CM6528" s="6"/>
      <c r="CN6528" s="6"/>
      <c r="CO6528" s="6"/>
      <c r="CP6528" s="6"/>
      <c r="CQ6528" s="6"/>
      <c r="CR6528" s="6"/>
      <c r="CS6528" s="6"/>
      <c r="CT6528" s="6"/>
      <c r="CU6528" s="6"/>
      <c r="CV6528" s="6"/>
      <c r="CW6528" s="6"/>
      <c r="CX6528" s="6"/>
      <c r="CY6528" s="6"/>
      <c r="CZ6528" s="6"/>
      <c r="DA6528" s="6"/>
      <c r="DB6528" s="6"/>
      <c r="DC6528" s="6"/>
      <c r="DD6528" s="6"/>
      <c r="DE6528" s="6"/>
      <c r="DF6528" s="6"/>
      <c r="DG6528" s="6"/>
      <c r="DH6528" s="6"/>
      <c r="DI6528" s="6"/>
      <c r="DJ6528" s="6"/>
    </row>
    <row r="6529" spans="15:114" ht="15" customHeight="1" x14ac:dyDescent="0.15"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6"/>
      <c r="BC6529" s="6"/>
      <c r="BD6529" s="6"/>
      <c r="BE6529" s="6"/>
      <c r="BF6529" s="6"/>
      <c r="BG6529" s="6"/>
      <c r="BH6529" s="6"/>
      <c r="BI6529" s="6"/>
      <c r="BJ6529" s="6"/>
      <c r="BK6529" s="6"/>
      <c r="BL6529" s="6"/>
      <c r="BM6529" s="6"/>
      <c r="BN6529" s="6"/>
      <c r="BO6529" s="6"/>
      <c r="BP6529" s="6"/>
      <c r="BQ6529" s="6"/>
      <c r="BR6529" s="6"/>
      <c r="BS6529" s="6"/>
      <c r="BT6529" s="6"/>
      <c r="BU6529" s="6"/>
      <c r="BV6529" s="6"/>
      <c r="BW6529" s="6"/>
      <c r="BX6529" s="6"/>
      <c r="BY6529" s="6"/>
      <c r="BZ6529" s="6"/>
      <c r="CA6529" s="6"/>
      <c r="CB6529" s="6"/>
      <c r="CC6529" s="6"/>
      <c r="CD6529" s="6"/>
      <c r="CE6529" s="6"/>
      <c r="CF6529" s="6"/>
      <c r="CG6529" s="6"/>
      <c r="CH6529" s="6"/>
      <c r="CI6529" s="6"/>
      <c r="CJ6529" s="6"/>
      <c r="CK6529" s="6"/>
      <c r="CL6529" s="6"/>
      <c r="CM6529" s="6"/>
      <c r="CN6529" s="6"/>
      <c r="CO6529" s="6"/>
      <c r="CP6529" s="6"/>
      <c r="CQ6529" s="6"/>
      <c r="CR6529" s="6"/>
      <c r="CS6529" s="6"/>
      <c r="CT6529" s="6"/>
      <c r="CU6529" s="6"/>
      <c r="CV6529" s="6"/>
      <c r="CW6529" s="6"/>
      <c r="CX6529" s="6"/>
      <c r="CY6529" s="6"/>
      <c r="CZ6529" s="6"/>
      <c r="DA6529" s="6"/>
      <c r="DB6529" s="6"/>
      <c r="DC6529" s="6"/>
      <c r="DD6529" s="6"/>
      <c r="DE6529" s="6"/>
      <c r="DF6529" s="6"/>
      <c r="DG6529" s="6"/>
      <c r="DH6529" s="6"/>
      <c r="DI6529" s="6"/>
      <c r="DJ6529" s="6"/>
    </row>
    <row r="6530" spans="15:114" ht="15" customHeight="1" x14ac:dyDescent="0.15"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6"/>
      <c r="BC6530" s="6"/>
      <c r="BD6530" s="6"/>
      <c r="BE6530" s="6"/>
      <c r="BF6530" s="6"/>
      <c r="BG6530" s="6"/>
      <c r="BH6530" s="6"/>
      <c r="BI6530" s="6"/>
      <c r="BJ6530" s="6"/>
      <c r="BK6530" s="6"/>
      <c r="BL6530" s="6"/>
      <c r="BM6530" s="6"/>
      <c r="BN6530" s="6"/>
      <c r="BO6530" s="6"/>
      <c r="BP6530" s="6"/>
      <c r="BQ6530" s="6"/>
      <c r="BR6530" s="6"/>
      <c r="BS6530" s="6"/>
      <c r="BT6530" s="6"/>
      <c r="BU6530" s="6"/>
      <c r="BV6530" s="6"/>
      <c r="BW6530" s="6"/>
      <c r="BX6530" s="6"/>
      <c r="BY6530" s="6"/>
      <c r="BZ6530" s="6"/>
      <c r="CA6530" s="6"/>
      <c r="CB6530" s="6"/>
      <c r="CC6530" s="6"/>
      <c r="CD6530" s="6"/>
      <c r="CE6530" s="6"/>
      <c r="CF6530" s="6"/>
      <c r="CG6530" s="6"/>
      <c r="CH6530" s="6"/>
      <c r="CI6530" s="6"/>
      <c r="CJ6530" s="6"/>
      <c r="CK6530" s="6"/>
      <c r="CL6530" s="6"/>
      <c r="CM6530" s="6"/>
      <c r="CN6530" s="6"/>
      <c r="CO6530" s="6"/>
      <c r="CP6530" s="6"/>
      <c r="CQ6530" s="6"/>
      <c r="CR6530" s="6"/>
      <c r="CS6530" s="6"/>
      <c r="CT6530" s="6"/>
      <c r="CU6530" s="6"/>
      <c r="CV6530" s="6"/>
      <c r="CW6530" s="6"/>
      <c r="CX6530" s="6"/>
      <c r="CY6530" s="6"/>
      <c r="CZ6530" s="6"/>
      <c r="DA6530" s="6"/>
      <c r="DB6530" s="6"/>
      <c r="DC6530" s="6"/>
      <c r="DD6530" s="6"/>
      <c r="DE6530" s="6"/>
      <c r="DF6530" s="6"/>
      <c r="DG6530" s="6"/>
      <c r="DH6530" s="6"/>
      <c r="DI6530" s="6"/>
      <c r="DJ6530" s="6"/>
    </row>
    <row r="6531" spans="15:114" ht="15" customHeight="1" x14ac:dyDescent="0.15"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6"/>
      <c r="BC6531" s="6"/>
      <c r="BD6531" s="6"/>
      <c r="BE6531" s="6"/>
      <c r="BF6531" s="6"/>
      <c r="BG6531" s="6"/>
      <c r="BH6531" s="6"/>
      <c r="BI6531" s="6"/>
      <c r="BJ6531" s="6"/>
      <c r="BK6531" s="6"/>
      <c r="BL6531" s="6"/>
      <c r="BM6531" s="6"/>
      <c r="BN6531" s="6"/>
      <c r="BO6531" s="6"/>
      <c r="BP6531" s="6"/>
      <c r="BQ6531" s="6"/>
      <c r="BR6531" s="6"/>
      <c r="BS6531" s="6"/>
      <c r="BT6531" s="6"/>
      <c r="BU6531" s="6"/>
      <c r="BV6531" s="6"/>
      <c r="BW6531" s="6"/>
      <c r="BX6531" s="6"/>
      <c r="BY6531" s="6"/>
      <c r="BZ6531" s="6"/>
      <c r="CA6531" s="6"/>
      <c r="CB6531" s="6"/>
      <c r="CC6531" s="6"/>
      <c r="CD6531" s="6"/>
      <c r="CE6531" s="6"/>
      <c r="CF6531" s="6"/>
      <c r="CG6531" s="6"/>
      <c r="CH6531" s="6"/>
      <c r="CI6531" s="6"/>
      <c r="CJ6531" s="6"/>
      <c r="CK6531" s="6"/>
      <c r="CL6531" s="6"/>
      <c r="CM6531" s="6"/>
      <c r="CN6531" s="6"/>
      <c r="CO6531" s="6"/>
      <c r="CP6531" s="6"/>
      <c r="CQ6531" s="6"/>
      <c r="CR6531" s="6"/>
      <c r="CS6531" s="6"/>
      <c r="CT6531" s="6"/>
      <c r="CU6531" s="6"/>
      <c r="CV6531" s="6"/>
      <c r="CW6531" s="6"/>
      <c r="CX6531" s="6"/>
      <c r="CY6531" s="6"/>
      <c r="CZ6531" s="6"/>
      <c r="DA6531" s="6"/>
      <c r="DB6531" s="6"/>
      <c r="DC6531" s="6"/>
      <c r="DD6531" s="6"/>
      <c r="DE6531" s="6"/>
      <c r="DF6531" s="6"/>
      <c r="DG6531" s="6"/>
      <c r="DH6531" s="6"/>
      <c r="DI6531" s="6"/>
      <c r="DJ6531" s="6"/>
    </row>
    <row r="6532" spans="15:114" ht="15" customHeight="1" x14ac:dyDescent="0.15"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6"/>
      <c r="BD6532" s="6"/>
      <c r="BE6532" s="6"/>
      <c r="BF6532" s="6"/>
      <c r="BG6532" s="6"/>
      <c r="BH6532" s="6"/>
      <c r="BI6532" s="6"/>
      <c r="BJ6532" s="6"/>
      <c r="BK6532" s="6"/>
      <c r="BL6532" s="6"/>
      <c r="BM6532" s="6"/>
      <c r="BN6532" s="6"/>
      <c r="BO6532" s="6"/>
      <c r="BP6532" s="6"/>
      <c r="BQ6532" s="6"/>
      <c r="BR6532" s="6"/>
      <c r="BS6532" s="6"/>
      <c r="BT6532" s="6"/>
      <c r="BU6532" s="6"/>
      <c r="BV6532" s="6"/>
      <c r="BW6532" s="6"/>
      <c r="BX6532" s="6"/>
      <c r="BY6532" s="6"/>
      <c r="BZ6532" s="6"/>
      <c r="CA6532" s="6"/>
      <c r="CB6532" s="6"/>
      <c r="CC6532" s="6"/>
      <c r="CD6532" s="6"/>
      <c r="CE6532" s="6"/>
      <c r="CF6532" s="6"/>
      <c r="CG6532" s="6"/>
      <c r="CH6532" s="6"/>
      <c r="CI6532" s="6"/>
      <c r="CJ6532" s="6"/>
      <c r="CK6532" s="6"/>
      <c r="CL6532" s="6"/>
      <c r="CM6532" s="6"/>
      <c r="CN6532" s="6"/>
      <c r="CO6532" s="6"/>
      <c r="CP6532" s="6"/>
      <c r="CQ6532" s="6"/>
      <c r="CR6532" s="6"/>
      <c r="CS6532" s="6"/>
      <c r="CT6532" s="6"/>
      <c r="CU6532" s="6"/>
      <c r="CV6532" s="6"/>
      <c r="CW6532" s="6"/>
      <c r="CX6532" s="6"/>
      <c r="CY6532" s="6"/>
      <c r="CZ6532" s="6"/>
      <c r="DA6532" s="6"/>
      <c r="DB6532" s="6"/>
      <c r="DC6532" s="6"/>
      <c r="DD6532" s="6"/>
      <c r="DE6532" s="6"/>
      <c r="DF6532" s="6"/>
      <c r="DG6532" s="6"/>
      <c r="DH6532" s="6"/>
      <c r="DI6532" s="6"/>
      <c r="DJ6532" s="6"/>
    </row>
    <row r="6533" spans="15:114" ht="15" customHeight="1" x14ac:dyDescent="0.15"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6"/>
      <c r="BC6533" s="6"/>
      <c r="BD6533" s="6"/>
      <c r="BE6533" s="6"/>
      <c r="BF6533" s="6"/>
      <c r="BG6533" s="6"/>
      <c r="BH6533" s="6"/>
      <c r="BI6533" s="6"/>
      <c r="BJ6533" s="6"/>
      <c r="BK6533" s="6"/>
      <c r="BL6533" s="6"/>
      <c r="BM6533" s="6"/>
      <c r="BN6533" s="6"/>
      <c r="BO6533" s="6"/>
      <c r="BP6533" s="6"/>
      <c r="BQ6533" s="6"/>
      <c r="BR6533" s="6"/>
      <c r="BS6533" s="6"/>
      <c r="BT6533" s="6"/>
      <c r="BU6533" s="6"/>
      <c r="BV6533" s="6"/>
      <c r="BW6533" s="6"/>
      <c r="BX6533" s="6"/>
      <c r="BY6533" s="6"/>
      <c r="BZ6533" s="6"/>
      <c r="CA6533" s="6"/>
      <c r="CB6533" s="6"/>
      <c r="CC6533" s="6"/>
      <c r="CD6533" s="6"/>
      <c r="CE6533" s="6"/>
      <c r="CF6533" s="6"/>
      <c r="CG6533" s="6"/>
      <c r="CH6533" s="6"/>
      <c r="CI6533" s="6"/>
      <c r="CJ6533" s="6"/>
      <c r="CK6533" s="6"/>
      <c r="CL6533" s="6"/>
      <c r="CM6533" s="6"/>
      <c r="CN6533" s="6"/>
      <c r="CO6533" s="6"/>
      <c r="CP6533" s="6"/>
      <c r="CQ6533" s="6"/>
      <c r="CR6533" s="6"/>
      <c r="CS6533" s="6"/>
      <c r="CT6533" s="6"/>
      <c r="CU6533" s="6"/>
      <c r="CV6533" s="6"/>
      <c r="CW6533" s="6"/>
      <c r="CX6533" s="6"/>
      <c r="CY6533" s="6"/>
      <c r="CZ6533" s="6"/>
      <c r="DA6533" s="6"/>
      <c r="DB6533" s="6"/>
      <c r="DC6533" s="6"/>
      <c r="DD6533" s="6"/>
      <c r="DE6533" s="6"/>
      <c r="DF6533" s="6"/>
      <c r="DG6533" s="6"/>
      <c r="DH6533" s="6"/>
      <c r="DI6533" s="6"/>
      <c r="DJ6533" s="6"/>
    </row>
    <row r="6534" spans="15:114" ht="15" customHeight="1" x14ac:dyDescent="0.15"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6"/>
      <c r="BC6534" s="6"/>
      <c r="BD6534" s="6"/>
      <c r="BE6534" s="6"/>
      <c r="BF6534" s="6"/>
      <c r="BG6534" s="6"/>
      <c r="BH6534" s="6"/>
      <c r="BI6534" s="6"/>
      <c r="BJ6534" s="6"/>
      <c r="BK6534" s="6"/>
      <c r="BL6534" s="6"/>
      <c r="BM6534" s="6"/>
      <c r="BN6534" s="6"/>
      <c r="BO6534" s="6"/>
      <c r="BP6534" s="6"/>
      <c r="BQ6534" s="6"/>
      <c r="BR6534" s="6"/>
      <c r="BS6534" s="6"/>
      <c r="BT6534" s="6"/>
      <c r="BU6534" s="6"/>
      <c r="BV6534" s="6"/>
      <c r="BW6534" s="6"/>
      <c r="BX6534" s="6"/>
      <c r="BY6534" s="6"/>
      <c r="BZ6534" s="6"/>
      <c r="CA6534" s="6"/>
      <c r="CB6534" s="6"/>
      <c r="CC6534" s="6"/>
      <c r="CD6534" s="6"/>
      <c r="CE6534" s="6"/>
      <c r="CF6534" s="6"/>
      <c r="CG6534" s="6"/>
      <c r="CH6534" s="6"/>
      <c r="CI6534" s="6"/>
      <c r="CJ6534" s="6"/>
      <c r="CK6534" s="6"/>
      <c r="CL6534" s="6"/>
      <c r="CM6534" s="6"/>
      <c r="CN6534" s="6"/>
      <c r="CO6534" s="6"/>
      <c r="CP6534" s="6"/>
      <c r="CQ6534" s="6"/>
      <c r="CR6534" s="6"/>
      <c r="CS6534" s="6"/>
      <c r="CT6534" s="6"/>
      <c r="CU6534" s="6"/>
      <c r="CV6534" s="6"/>
      <c r="CW6534" s="6"/>
      <c r="CX6534" s="6"/>
      <c r="CY6534" s="6"/>
      <c r="CZ6534" s="6"/>
      <c r="DA6534" s="6"/>
      <c r="DB6534" s="6"/>
      <c r="DC6534" s="6"/>
      <c r="DD6534" s="6"/>
      <c r="DE6534" s="6"/>
      <c r="DF6534" s="6"/>
      <c r="DG6534" s="6"/>
      <c r="DH6534" s="6"/>
      <c r="DI6534" s="6"/>
      <c r="DJ6534" s="6"/>
    </row>
    <row r="6535" spans="15:114" ht="15" customHeight="1" x14ac:dyDescent="0.15"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6"/>
      <c r="BC6535" s="6"/>
      <c r="BD6535" s="6"/>
      <c r="BE6535" s="6"/>
      <c r="BF6535" s="6"/>
      <c r="BG6535" s="6"/>
      <c r="BH6535" s="6"/>
      <c r="BI6535" s="6"/>
      <c r="BJ6535" s="6"/>
      <c r="BK6535" s="6"/>
      <c r="BL6535" s="6"/>
      <c r="BM6535" s="6"/>
      <c r="BN6535" s="6"/>
      <c r="BO6535" s="6"/>
      <c r="BP6535" s="6"/>
      <c r="BQ6535" s="6"/>
      <c r="BR6535" s="6"/>
      <c r="BS6535" s="6"/>
      <c r="BT6535" s="6"/>
      <c r="BU6535" s="6"/>
      <c r="BV6535" s="6"/>
      <c r="BW6535" s="6"/>
      <c r="BX6535" s="6"/>
      <c r="BY6535" s="6"/>
      <c r="BZ6535" s="6"/>
      <c r="CA6535" s="6"/>
      <c r="CB6535" s="6"/>
      <c r="CC6535" s="6"/>
      <c r="CD6535" s="6"/>
      <c r="CE6535" s="6"/>
      <c r="CF6535" s="6"/>
      <c r="CG6535" s="6"/>
      <c r="CH6535" s="6"/>
      <c r="CI6535" s="6"/>
      <c r="CJ6535" s="6"/>
      <c r="CK6535" s="6"/>
      <c r="CL6535" s="6"/>
      <c r="CM6535" s="6"/>
      <c r="CN6535" s="6"/>
      <c r="CO6535" s="6"/>
      <c r="CP6535" s="6"/>
      <c r="CQ6535" s="6"/>
      <c r="CR6535" s="6"/>
      <c r="CS6535" s="6"/>
      <c r="CT6535" s="6"/>
      <c r="CU6535" s="6"/>
      <c r="CV6535" s="6"/>
      <c r="CW6535" s="6"/>
      <c r="CX6535" s="6"/>
      <c r="CY6535" s="6"/>
      <c r="CZ6535" s="6"/>
      <c r="DA6535" s="6"/>
      <c r="DB6535" s="6"/>
      <c r="DC6535" s="6"/>
      <c r="DD6535" s="6"/>
      <c r="DE6535" s="6"/>
      <c r="DF6535" s="6"/>
      <c r="DG6535" s="6"/>
      <c r="DH6535" s="6"/>
      <c r="DI6535" s="6"/>
      <c r="DJ6535" s="6"/>
    </row>
    <row r="6536" spans="15:114" ht="15" customHeight="1" x14ac:dyDescent="0.15"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6"/>
      <c r="BC6536" s="6"/>
      <c r="BD6536" s="6"/>
      <c r="BE6536" s="6"/>
      <c r="BF6536" s="6"/>
      <c r="BG6536" s="6"/>
      <c r="BH6536" s="6"/>
      <c r="BI6536" s="6"/>
      <c r="BJ6536" s="6"/>
      <c r="BK6536" s="6"/>
      <c r="BL6536" s="6"/>
      <c r="BM6536" s="6"/>
      <c r="BN6536" s="6"/>
      <c r="BO6536" s="6"/>
      <c r="BP6536" s="6"/>
      <c r="BQ6536" s="6"/>
      <c r="BR6536" s="6"/>
      <c r="BS6536" s="6"/>
      <c r="BT6536" s="6"/>
      <c r="BU6536" s="6"/>
      <c r="BV6536" s="6"/>
      <c r="BW6536" s="6"/>
      <c r="BX6536" s="6"/>
      <c r="BY6536" s="6"/>
      <c r="BZ6536" s="6"/>
      <c r="CA6536" s="6"/>
      <c r="CB6536" s="6"/>
      <c r="CC6536" s="6"/>
      <c r="CD6536" s="6"/>
      <c r="CE6536" s="6"/>
      <c r="CF6536" s="6"/>
      <c r="CG6536" s="6"/>
      <c r="CH6536" s="6"/>
      <c r="CI6536" s="6"/>
      <c r="CJ6536" s="6"/>
      <c r="CK6536" s="6"/>
      <c r="CL6536" s="6"/>
      <c r="CM6536" s="6"/>
      <c r="CN6536" s="6"/>
      <c r="CO6536" s="6"/>
      <c r="CP6536" s="6"/>
      <c r="CQ6536" s="6"/>
      <c r="CR6536" s="6"/>
      <c r="CS6536" s="6"/>
      <c r="CT6536" s="6"/>
      <c r="CU6536" s="6"/>
      <c r="CV6536" s="6"/>
      <c r="CW6536" s="6"/>
      <c r="CX6536" s="6"/>
      <c r="CY6536" s="6"/>
      <c r="CZ6536" s="6"/>
      <c r="DA6536" s="6"/>
      <c r="DB6536" s="6"/>
      <c r="DC6536" s="6"/>
      <c r="DD6536" s="6"/>
      <c r="DE6536" s="6"/>
      <c r="DF6536" s="6"/>
      <c r="DG6536" s="6"/>
      <c r="DH6536" s="6"/>
      <c r="DI6536" s="6"/>
      <c r="DJ6536" s="6"/>
    </row>
    <row r="6537" spans="15:114" ht="15" customHeight="1" x14ac:dyDescent="0.15"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6"/>
      <c r="BC6537" s="6"/>
      <c r="BD6537" s="6"/>
      <c r="BE6537" s="6"/>
      <c r="BF6537" s="6"/>
      <c r="BG6537" s="6"/>
      <c r="BH6537" s="6"/>
      <c r="BI6537" s="6"/>
      <c r="BJ6537" s="6"/>
      <c r="BK6537" s="6"/>
      <c r="BL6537" s="6"/>
      <c r="BM6537" s="6"/>
      <c r="BN6537" s="6"/>
      <c r="BO6537" s="6"/>
      <c r="BP6537" s="6"/>
      <c r="BQ6537" s="6"/>
      <c r="BR6537" s="6"/>
      <c r="BS6537" s="6"/>
      <c r="BT6537" s="6"/>
      <c r="BU6537" s="6"/>
      <c r="BV6537" s="6"/>
      <c r="BW6537" s="6"/>
      <c r="BX6537" s="6"/>
      <c r="BY6537" s="6"/>
      <c r="BZ6537" s="6"/>
      <c r="CA6537" s="6"/>
      <c r="CB6537" s="6"/>
      <c r="CC6537" s="6"/>
      <c r="CD6537" s="6"/>
      <c r="CE6537" s="6"/>
      <c r="CF6537" s="6"/>
      <c r="CG6537" s="6"/>
      <c r="CH6537" s="6"/>
      <c r="CI6537" s="6"/>
      <c r="CJ6537" s="6"/>
      <c r="CK6537" s="6"/>
      <c r="CL6537" s="6"/>
      <c r="CM6537" s="6"/>
      <c r="CN6537" s="6"/>
      <c r="CO6537" s="6"/>
      <c r="CP6537" s="6"/>
      <c r="CQ6537" s="6"/>
      <c r="CR6537" s="6"/>
      <c r="CS6537" s="6"/>
      <c r="CT6537" s="6"/>
      <c r="CU6537" s="6"/>
      <c r="CV6537" s="6"/>
      <c r="CW6537" s="6"/>
      <c r="CX6537" s="6"/>
      <c r="CY6537" s="6"/>
      <c r="CZ6537" s="6"/>
      <c r="DA6537" s="6"/>
      <c r="DB6537" s="6"/>
      <c r="DC6537" s="6"/>
      <c r="DD6537" s="6"/>
      <c r="DE6537" s="6"/>
      <c r="DF6537" s="6"/>
      <c r="DG6537" s="6"/>
      <c r="DH6537" s="6"/>
      <c r="DI6537" s="6"/>
      <c r="DJ6537" s="6"/>
    </row>
    <row r="6538" spans="15:114" ht="15" customHeight="1" x14ac:dyDescent="0.15"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  <c r="BB6538" s="6"/>
      <c r="BC6538" s="6"/>
      <c r="BD6538" s="6"/>
      <c r="BE6538" s="6"/>
      <c r="BF6538" s="6"/>
      <c r="BG6538" s="6"/>
      <c r="BH6538" s="6"/>
      <c r="BI6538" s="6"/>
      <c r="BJ6538" s="6"/>
      <c r="BK6538" s="6"/>
      <c r="BL6538" s="6"/>
      <c r="BM6538" s="6"/>
      <c r="BN6538" s="6"/>
      <c r="BO6538" s="6"/>
      <c r="BP6538" s="6"/>
      <c r="BQ6538" s="6"/>
      <c r="BR6538" s="6"/>
      <c r="BS6538" s="6"/>
      <c r="BT6538" s="6"/>
      <c r="BU6538" s="6"/>
      <c r="BV6538" s="6"/>
      <c r="BW6538" s="6"/>
      <c r="BX6538" s="6"/>
      <c r="BY6538" s="6"/>
      <c r="BZ6538" s="6"/>
      <c r="CA6538" s="6"/>
      <c r="CB6538" s="6"/>
      <c r="CC6538" s="6"/>
      <c r="CD6538" s="6"/>
      <c r="CE6538" s="6"/>
      <c r="CF6538" s="6"/>
      <c r="CG6538" s="6"/>
      <c r="CH6538" s="6"/>
      <c r="CI6538" s="6"/>
      <c r="CJ6538" s="6"/>
      <c r="CK6538" s="6"/>
      <c r="CL6538" s="6"/>
      <c r="CM6538" s="6"/>
      <c r="CN6538" s="6"/>
      <c r="CO6538" s="6"/>
      <c r="CP6538" s="6"/>
      <c r="CQ6538" s="6"/>
      <c r="CR6538" s="6"/>
      <c r="CS6538" s="6"/>
      <c r="CT6538" s="6"/>
      <c r="CU6538" s="6"/>
      <c r="CV6538" s="6"/>
      <c r="CW6538" s="6"/>
      <c r="CX6538" s="6"/>
      <c r="CY6538" s="6"/>
      <c r="CZ6538" s="6"/>
      <c r="DA6538" s="6"/>
      <c r="DB6538" s="6"/>
      <c r="DC6538" s="6"/>
      <c r="DD6538" s="6"/>
      <c r="DE6538" s="6"/>
      <c r="DF6538" s="6"/>
      <c r="DG6538" s="6"/>
      <c r="DH6538" s="6"/>
      <c r="DI6538" s="6"/>
      <c r="DJ6538" s="6"/>
    </row>
    <row r="6539" spans="15:114" ht="15" customHeight="1" x14ac:dyDescent="0.15"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  <c r="BB6539" s="6"/>
      <c r="BC6539" s="6"/>
      <c r="BD6539" s="6"/>
      <c r="BE6539" s="6"/>
      <c r="BF6539" s="6"/>
      <c r="BG6539" s="6"/>
      <c r="BH6539" s="6"/>
      <c r="BI6539" s="6"/>
      <c r="BJ6539" s="6"/>
      <c r="BK6539" s="6"/>
      <c r="BL6539" s="6"/>
      <c r="BM6539" s="6"/>
      <c r="BN6539" s="6"/>
      <c r="BO6539" s="6"/>
      <c r="BP6539" s="6"/>
      <c r="BQ6539" s="6"/>
      <c r="BR6539" s="6"/>
      <c r="BS6539" s="6"/>
      <c r="BT6539" s="6"/>
      <c r="BU6539" s="6"/>
      <c r="BV6539" s="6"/>
      <c r="BW6539" s="6"/>
      <c r="BX6539" s="6"/>
      <c r="BY6539" s="6"/>
      <c r="BZ6539" s="6"/>
      <c r="CA6539" s="6"/>
      <c r="CB6539" s="6"/>
      <c r="CC6539" s="6"/>
      <c r="CD6539" s="6"/>
      <c r="CE6539" s="6"/>
      <c r="CF6539" s="6"/>
      <c r="CG6539" s="6"/>
      <c r="CH6539" s="6"/>
      <c r="CI6539" s="6"/>
      <c r="CJ6539" s="6"/>
      <c r="CK6539" s="6"/>
      <c r="CL6539" s="6"/>
      <c r="CM6539" s="6"/>
      <c r="CN6539" s="6"/>
      <c r="CO6539" s="6"/>
      <c r="CP6539" s="6"/>
      <c r="CQ6539" s="6"/>
      <c r="CR6539" s="6"/>
      <c r="CS6539" s="6"/>
      <c r="CT6539" s="6"/>
      <c r="CU6539" s="6"/>
      <c r="CV6539" s="6"/>
      <c r="CW6539" s="6"/>
      <c r="CX6539" s="6"/>
      <c r="CY6539" s="6"/>
      <c r="CZ6539" s="6"/>
      <c r="DA6539" s="6"/>
      <c r="DB6539" s="6"/>
      <c r="DC6539" s="6"/>
      <c r="DD6539" s="6"/>
      <c r="DE6539" s="6"/>
      <c r="DF6539" s="6"/>
      <c r="DG6539" s="6"/>
      <c r="DH6539" s="6"/>
      <c r="DI6539" s="6"/>
      <c r="DJ6539" s="6"/>
    </row>
    <row r="6540" spans="15:114" ht="15" customHeight="1" x14ac:dyDescent="0.15"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  <c r="BB6540" s="6"/>
      <c r="BC6540" s="6"/>
      <c r="BD6540" s="6"/>
      <c r="BE6540" s="6"/>
      <c r="BF6540" s="6"/>
      <c r="BG6540" s="6"/>
      <c r="BH6540" s="6"/>
      <c r="BI6540" s="6"/>
      <c r="BJ6540" s="6"/>
      <c r="BK6540" s="6"/>
      <c r="BL6540" s="6"/>
      <c r="BM6540" s="6"/>
      <c r="BN6540" s="6"/>
      <c r="BO6540" s="6"/>
      <c r="BP6540" s="6"/>
      <c r="BQ6540" s="6"/>
      <c r="BR6540" s="6"/>
      <c r="BS6540" s="6"/>
      <c r="BT6540" s="6"/>
      <c r="BU6540" s="6"/>
      <c r="BV6540" s="6"/>
      <c r="BW6540" s="6"/>
      <c r="BX6540" s="6"/>
      <c r="BY6540" s="6"/>
      <c r="BZ6540" s="6"/>
      <c r="CA6540" s="6"/>
      <c r="CB6540" s="6"/>
      <c r="CC6540" s="6"/>
      <c r="CD6540" s="6"/>
      <c r="CE6540" s="6"/>
      <c r="CF6540" s="6"/>
      <c r="CG6540" s="6"/>
      <c r="CH6540" s="6"/>
      <c r="CI6540" s="6"/>
      <c r="CJ6540" s="6"/>
      <c r="CK6540" s="6"/>
      <c r="CL6540" s="6"/>
      <c r="CM6540" s="6"/>
      <c r="CN6540" s="6"/>
      <c r="CO6540" s="6"/>
      <c r="CP6540" s="6"/>
      <c r="CQ6540" s="6"/>
      <c r="CR6540" s="6"/>
      <c r="CS6540" s="6"/>
      <c r="CT6540" s="6"/>
      <c r="CU6540" s="6"/>
      <c r="CV6540" s="6"/>
      <c r="CW6540" s="6"/>
      <c r="CX6540" s="6"/>
      <c r="CY6540" s="6"/>
      <c r="CZ6540" s="6"/>
      <c r="DA6540" s="6"/>
      <c r="DB6540" s="6"/>
      <c r="DC6540" s="6"/>
      <c r="DD6540" s="6"/>
      <c r="DE6540" s="6"/>
      <c r="DF6540" s="6"/>
      <c r="DG6540" s="6"/>
      <c r="DH6540" s="6"/>
      <c r="DI6540" s="6"/>
      <c r="DJ6540" s="6"/>
    </row>
    <row r="6541" spans="15:114" ht="15" customHeight="1" x14ac:dyDescent="0.15"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  <c r="BB6541" s="6"/>
      <c r="BC6541" s="6"/>
      <c r="BD6541" s="6"/>
      <c r="BE6541" s="6"/>
      <c r="BF6541" s="6"/>
      <c r="BG6541" s="6"/>
      <c r="BH6541" s="6"/>
      <c r="BI6541" s="6"/>
      <c r="BJ6541" s="6"/>
      <c r="BK6541" s="6"/>
      <c r="BL6541" s="6"/>
      <c r="BM6541" s="6"/>
      <c r="BN6541" s="6"/>
      <c r="BO6541" s="6"/>
      <c r="BP6541" s="6"/>
      <c r="BQ6541" s="6"/>
      <c r="BR6541" s="6"/>
      <c r="BS6541" s="6"/>
      <c r="BT6541" s="6"/>
      <c r="BU6541" s="6"/>
      <c r="BV6541" s="6"/>
      <c r="BW6541" s="6"/>
      <c r="BX6541" s="6"/>
      <c r="BY6541" s="6"/>
      <c r="BZ6541" s="6"/>
      <c r="CA6541" s="6"/>
      <c r="CB6541" s="6"/>
      <c r="CC6541" s="6"/>
      <c r="CD6541" s="6"/>
      <c r="CE6541" s="6"/>
      <c r="CF6541" s="6"/>
      <c r="CG6541" s="6"/>
      <c r="CH6541" s="6"/>
      <c r="CI6541" s="6"/>
      <c r="CJ6541" s="6"/>
      <c r="CK6541" s="6"/>
      <c r="CL6541" s="6"/>
      <c r="CM6541" s="6"/>
      <c r="CN6541" s="6"/>
      <c r="CO6541" s="6"/>
      <c r="CP6541" s="6"/>
      <c r="CQ6541" s="6"/>
      <c r="CR6541" s="6"/>
      <c r="CS6541" s="6"/>
      <c r="CT6541" s="6"/>
      <c r="CU6541" s="6"/>
      <c r="CV6541" s="6"/>
      <c r="CW6541" s="6"/>
      <c r="CX6541" s="6"/>
      <c r="CY6541" s="6"/>
      <c r="CZ6541" s="6"/>
      <c r="DA6541" s="6"/>
      <c r="DB6541" s="6"/>
      <c r="DC6541" s="6"/>
      <c r="DD6541" s="6"/>
      <c r="DE6541" s="6"/>
      <c r="DF6541" s="6"/>
      <c r="DG6541" s="6"/>
      <c r="DH6541" s="6"/>
      <c r="DI6541" s="6"/>
      <c r="DJ6541" s="6"/>
    </row>
    <row r="6542" spans="15:114" ht="15" customHeight="1" x14ac:dyDescent="0.15"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  <c r="BB6542" s="6"/>
      <c r="BC6542" s="6"/>
      <c r="BD6542" s="6"/>
      <c r="BE6542" s="6"/>
      <c r="BF6542" s="6"/>
      <c r="BG6542" s="6"/>
      <c r="BH6542" s="6"/>
      <c r="BI6542" s="6"/>
      <c r="BJ6542" s="6"/>
      <c r="BK6542" s="6"/>
      <c r="BL6542" s="6"/>
      <c r="BM6542" s="6"/>
      <c r="BN6542" s="6"/>
      <c r="BO6542" s="6"/>
      <c r="BP6542" s="6"/>
      <c r="BQ6542" s="6"/>
      <c r="BR6542" s="6"/>
      <c r="BS6542" s="6"/>
      <c r="BT6542" s="6"/>
      <c r="BU6542" s="6"/>
      <c r="BV6542" s="6"/>
      <c r="BW6542" s="6"/>
      <c r="BX6542" s="6"/>
      <c r="BY6542" s="6"/>
      <c r="BZ6542" s="6"/>
      <c r="CA6542" s="6"/>
      <c r="CB6542" s="6"/>
      <c r="CC6542" s="6"/>
      <c r="CD6542" s="6"/>
      <c r="CE6542" s="6"/>
      <c r="CF6542" s="6"/>
      <c r="CG6542" s="6"/>
      <c r="CH6542" s="6"/>
      <c r="CI6542" s="6"/>
      <c r="CJ6542" s="6"/>
      <c r="CK6542" s="6"/>
      <c r="CL6542" s="6"/>
      <c r="CM6542" s="6"/>
      <c r="CN6542" s="6"/>
      <c r="CO6542" s="6"/>
      <c r="CP6542" s="6"/>
      <c r="CQ6542" s="6"/>
      <c r="CR6542" s="6"/>
      <c r="CS6542" s="6"/>
      <c r="CT6542" s="6"/>
      <c r="CU6542" s="6"/>
      <c r="CV6542" s="6"/>
      <c r="CW6542" s="6"/>
      <c r="CX6542" s="6"/>
      <c r="CY6542" s="6"/>
      <c r="CZ6542" s="6"/>
      <c r="DA6542" s="6"/>
      <c r="DB6542" s="6"/>
      <c r="DC6542" s="6"/>
      <c r="DD6542" s="6"/>
      <c r="DE6542" s="6"/>
      <c r="DF6542" s="6"/>
      <c r="DG6542" s="6"/>
      <c r="DH6542" s="6"/>
      <c r="DI6542" s="6"/>
      <c r="DJ6542" s="6"/>
    </row>
    <row r="6543" spans="15:114" ht="15" customHeight="1" x14ac:dyDescent="0.15"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  <c r="BB6543" s="6"/>
      <c r="BC6543" s="6"/>
      <c r="BD6543" s="6"/>
      <c r="BE6543" s="6"/>
      <c r="BF6543" s="6"/>
      <c r="BG6543" s="6"/>
      <c r="BH6543" s="6"/>
      <c r="BI6543" s="6"/>
      <c r="BJ6543" s="6"/>
      <c r="BK6543" s="6"/>
      <c r="BL6543" s="6"/>
      <c r="BM6543" s="6"/>
      <c r="BN6543" s="6"/>
      <c r="BO6543" s="6"/>
      <c r="BP6543" s="6"/>
      <c r="BQ6543" s="6"/>
      <c r="BR6543" s="6"/>
      <c r="BS6543" s="6"/>
      <c r="BT6543" s="6"/>
      <c r="BU6543" s="6"/>
      <c r="BV6543" s="6"/>
      <c r="BW6543" s="6"/>
      <c r="BX6543" s="6"/>
      <c r="BY6543" s="6"/>
      <c r="BZ6543" s="6"/>
      <c r="CA6543" s="6"/>
      <c r="CB6543" s="6"/>
      <c r="CC6543" s="6"/>
      <c r="CD6543" s="6"/>
      <c r="CE6543" s="6"/>
      <c r="CF6543" s="6"/>
      <c r="CG6543" s="6"/>
      <c r="CH6543" s="6"/>
      <c r="CI6543" s="6"/>
      <c r="CJ6543" s="6"/>
      <c r="CK6543" s="6"/>
      <c r="CL6543" s="6"/>
      <c r="CM6543" s="6"/>
      <c r="CN6543" s="6"/>
      <c r="CO6543" s="6"/>
      <c r="CP6543" s="6"/>
      <c r="CQ6543" s="6"/>
      <c r="CR6543" s="6"/>
      <c r="CS6543" s="6"/>
      <c r="CT6543" s="6"/>
      <c r="CU6543" s="6"/>
      <c r="CV6543" s="6"/>
      <c r="CW6543" s="6"/>
      <c r="CX6543" s="6"/>
      <c r="CY6543" s="6"/>
      <c r="CZ6543" s="6"/>
      <c r="DA6543" s="6"/>
      <c r="DB6543" s="6"/>
      <c r="DC6543" s="6"/>
      <c r="DD6543" s="6"/>
      <c r="DE6543" s="6"/>
      <c r="DF6543" s="6"/>
      <c r="DG6543" s="6"/>
      <c r="DH6543" s="6"/>
      <c r="DI6543" s="6"/>
      <c r="DJ6543" s="6"/>
    </row>
    <row r="6544" spans="15:114" ht="15" customHeight="1" x14ac:dyDescent="0.15"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  <c r="BB6544" s="6"/>
      <c r="BC6544" s="6"/>
      <c r="BD6544" s="6"/>
      <c r="BE6544" s="6"/>
      <c r="BF6544" s="6"/>
      <c r="BG6544" s="6"/>
      <c r="BH6544" s="6"/>
      <c r="BI6544" s="6"/>
      <c r="BJ6544" s="6"/>
      <c r="BK6544" s="6"/>
      <c r="BL6544" s="6"/>
      <c r="BM6544" s="6"/>
      <c r="BN6544" s="6"/>
      <c r="BO6544" s="6"/>
      <c r="BP6544" s="6"/>
      <c r="BQ6544" s="6"/>
      <c r="BR6544" s="6"/>
      <c r="BS6544" s="6"/>
      <c r="BT6544" s="6"/>
      <c r="BU6544" s="6"/>
      <c r="BV6544" s="6"/>
      <c r="BW6544" s="6"/>
      <c r="BX6544" s="6"/>
      <c r="BY6544" s="6"/>
      <c r="BZ6544" s="6"/>
      <c r="CA6544" s="6"/>
      <c r="CB6544" s="6"/>
      <c r="CC6544" s="6"/>
      <c r="CD6544" s="6"/>
      <c r="CE6544" s="6"/>
      <c r="CF6544" s="6"/>
      <c r="CG6544" s="6"/>
      <c r="CH6544" s="6"/>
      <c r="CI6544" s="6"/>
      <c r="CJ6544" s="6"/>
      <c r="CK6544" s="6"/>
      <c r="CL6544" s="6"/>
      <c r="CM6544" s="6"/>
      <c r="CN6544" s="6"/>
      <c r="CO6544" s="6"/>
      <c r="CP6544" s="6"/>
      <c r="CQ6544" s="6"/>
      <c r="CR6544" s="6"/>
      <c r="CS6544" s="6"/>
      <c r="CT6544" s="6"/>
      <c r="CU6544" s="6"/>
      <c r="CV6544" s="6"/>
      <c r="CW6544" s="6"/>
      <c r="CX6544" s="6"/>
      <c r="CY6544" s="6"/>
      <c r="CZ6544" s="6"/>
      <c r="DA6544" s="6"/>
      <c r="DB6544" s="6"/>
      <c r="DC6544" s="6"/>
      <c r="DD6544" s="6"/>
      <c r="DE6544" s="6"/>
      <c r="DF6544" s="6"/>
      <c r="DG6544" s="6"/>
      <c r="DH6544" s="6"/>
      <c r="DI6544" s="6"/>
      <c r="DJ6544" s="6"/>
    </row>
    <row r="6545" spans="15:114" ht="15" customHeight="1" x14ac:dyDescent="0.15"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  <c r="BB6545" s="6"/>
      <c r="BC6545" s="6"/>
      <c r="BD6545" s="6"/>
      <c r="BE6545" s="6"/>
      <c r="BF6545" s="6"/>
      <c r="BG6545" s="6"/>
      <c r="BH6545" s="6"/>
      <c r="BI6545" s="6"/>
      <c r="BJ6545" s="6"/>
      <c r="BK6545" s="6"/>
      <c r="BL6545" s="6"/>
      <c r="BM6545" s="6"/>
      <c r="BN6545" s="6"/>
      <c r="BO6545" s="6"/>
      <c r="BP6545" s="6"/>
      <c r="BQ6545" s="6"/>
      <c r="BR6545" s="6"/>
      <c r="BS6545" s="6"/>
      <c r="BT6545" s="6"/>
      <c r="BU6545" s="6"/>
      <c r="BV6545" s="6"/>
      <c r="BW6545" s="6"/>
      <c r="BX6545" s="6"/>
      <c r="BY6545" s="6"/>
      <c r="BZ6545" s="6"/>
      <c r="CA6545" s="6"/>
      <c r="CB6545" s="6"/>
      <c r="CC6545" s="6"/>
      <c r="CD6545" s="6"/>
      <c r="CE6545" s="6"/>
      <c r="CF6545" s="6"/>
      <c r="CG6545" s="6"/>
      <c r="CH6545" s="6"/>
      <c r="CI6545" s="6"/>
      <c r="CJ6545" s="6"/>
      <c r="CK6545" s="6"/>
      <c r="CL6545" s="6"/>
      <c r="CM6545" s="6"/>
      <c r="CN6545" s="6"/>
      <c r="CO6545" s="6"/>
      <c r="CP6545" s="6"/>
      <c r="CQ6545" s="6"/>
      <c r="CR6545" s="6"/>
      <c r="CS6545" s="6"/>
      <c r="CT6545" s="6"/>
      <c r="CU6545" s="6"/>
      <c r="CV6545" s="6"/>
      <c r="CW6545" s="6"/>
      <c r="CX6545" s="6"/>
      <c r="CY6545" s="6"/>
      <c r="CZ6545" s="6"/>
      <c r="DA6545" s="6"/>
      <c r="DB6545" s="6"/>
      <c r="DC6545" s="6"/>
      <c r="DD6545" s="6"/>
      <c r="DE6545" s="6"/>
      <c r="DF6545" s="6"/>
      <c r="DG6545" s="6"/>
      <c r="DH6545" s="6"/>
      <c r="DI6545" s="6"/>
      <c r="DJ6545" s="6"/>
    </row>
    <row r="6546" spans="15:114" ht="15" customHeight="1" x14ac:dyDescent="0.15"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  <c r="BB6546" s="6"/>
      <c r="BC6546" s="6"/>
      <c r="BD6546" s="6"/>
      <c r="BE6546" s="6"/>
      <c r="BF6546" s="6"/>
      <c r="BG6546" s="6"/>
      <c r="BH6546" s="6"/>
      <c r="BI6546" s="6"/>
      <c r="BJ6546" s="6"/>
      <c r="BK6546" s="6"/>
      <c r="BL6546" s="6"/>
      <c r="BM6546" s="6"/>
      <c r="BN6546" s="6"/>
      <c r="BO6546" s="6"/>
      <c r="BP6546" s="6"/>
      <c r="BQ6546" s="6"/>
      <c r="BR6546" s="6"/>
      <c r="BS6546" s="6"/>
      <c r="BT6546" s="6"/>
      <c r="BU6546" s="6"/>
      <c r="BV6546" s="6"/>
      <c r="BW6546" s="6"/>
      <c r="BX6546" s="6"/>
      <c r="BY6546" s="6"/>
      <c r="BZ6546" s="6"/>
      <c r="CA6546" s="6"/>
      <c r="CB6546" s="6"/>
      <c r="CC6546" s="6"/>
      <c r="CD6546" s="6"/>
      <c r="CE6546" s="6"/>
      <c r="CF6546" s="6"/>
      <c r="CG6546" s="6"/>
      <c r="CH6546" s="6"/>
      <c r="CI6546" s="6"/>
      <c r="CJ6546" s="6"/>
      <c r="CK6546" s="6"/>
      <c r="CL6546" s="6"/>
      <c r="CM6546" s="6"/>
      <c r="CN6546" s="6"/>
      <c r="CO6546" s="6"/>
      <c r="CP6546" s="6"/>
      <c r="CQ6546" s="6"/>
      <c r="CR6546" s="6"/>
      <c r="CS6546" s="6"/>
      <c r="CT6546" s="6"/>
      <c r="CU6546" s="6"/>
      <c r="CV6546" s="6"/>
      <c r="CW6546" s="6"/>
      <c r="CX6546" s="6"/>
      <c r="CY6546" s="6"/>
      <c r="CZ6546" s="6"/>
      <c r="DA6546" s="6"/>
      <c r="DB6546" s="6"/>
      <c r="DC6546" s="6"/>
      <c r="DD6546" s="6"/>
      <c r="DE6546" s="6"/>
      <c r="DF6546" s="6"/>
      <c r="DG6546" s="6"/>
      <c r="DH6546" s="6"/>
      <c r="DI6546" s="6"/>
      <c r="DJ6546" s="6"/>
    </row>
    <row r="6547" spans="15:114" ht="15" customHeight="1" x14ac:dyDescent="0.15"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  <c r="BB6547" s="6"/>
      <c r="BC6547" s="6"/>
      <c r="BD6547" s="6"/>
      <c r="BE6547" s="6"/>
      <c r="BF6547" s="6"/>
      <c r="BG6547" s="6"/>
      <c r="BH6547" s="6"/>
      <c r="BI6547" s="6"/>
      <c r="BJ6547" s="6"/>
      <c r="BK6547" s="6"/>
      <c r="BL6547" s="6"/>
      <c r="BM6547" s="6"/>
      <c r="BN6547" s="6"/>
      <c r="BO6547" s="6"/>
      <c r="BP6547" s="6"/>
      <c r="BQ6547" s="6"/>
      <c r="BR6547" s="6"/>
      <c r="BS6547" s="6"/>
      <c r="BT6547" s="6"/>
      <c r="BU6547" s="6"/>
      <c r="BV6547" s="6"/>
      <c r="BW6547" s="6"/>
      <c r="BX6547" s="6"/>
      <c r="BY6547" s="6"/>
      <c r="BZ6547" s="6"/>
      <c r="CA6547" s="6"/>
      <c r="CB6547" s="6"/>
      <c r="CC6547" s="6"/>
      <c r="CD6547" s="6"/>
      <c r="CE6547" s="6"/>
      <c r="CF6547" s="6"/>
      <c r="CG6547" s="6"/>
      <c r="CH6547" s="6"/>
      <c r="CI6547" s="6"/>
      <c r="CJ6547" s="6"/>
      <c r="CK6547" s="6"/>
      <c r="CL6547" s="6"/>
      <c r="CM6547" s="6"/>
      <c r="CN6547" s="6"/>
      <c r="CO6547" s="6"/>
      <c r="CP6547" s="6"/>
      <c r="CQ6547" s="6"/>
      <c r="CR6547" s="6"/>
      <c r="CS6547" s="6"/>
      <c r="CT6547" s="6"/>
      <c r="CU6547" s="6"/>
      <c r="CV6547" s="6"/>
      <c r="CW6547" s="6"/>
      <c r="CX6547" s="6"/>
      <c r="CY6547" s="6"/>
      <c r="CZ6547" s="6"/>
      <c r="DA6547" s="6"/>
      <c r="DB6547" s="6"/>
      <c r="DC6547" s="6"/>
      <c r="DD6547" s="6"/>
      <c r="DE6547" s="6"/>
      <c r="DF6547" s="6"/>
      <c r="DG6547" s="6"/>
      <c r="DH6547" s="6"/>
      <c r="DI6547" s="6"/>
      <c r="DJ6547" s="6"/>
    </row>
    <row r="6548" spans="15:114" ht="15" customHeight="1" x14ac:dyDescent="0.15"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  <c r="BB6548" s="6"/>
      <c r="BC6548" s="6"/>
      <c r="BD6548" s="6"/>
      <c r="BE6548" s="6"/>
      <c r="BF6548" s="6"/>
      <c r="BG6548" s="6"/>
      <c r="BH6548" s="6"/>
      <c r="BI6548" s="6"/>
      <c r="BJ6548" s="6"/>
      <c r="BK6548" s="6"/>
      <c r="BL6548" s="6"/>
      <c r="BM6548" s="6"/>
      <c r="BN6548" s="6"/>
      <c r="BO6548" s="6"/>
      <c r="BP6548" s="6"/>
      <c r="BQ6548" s="6"/>
      <c r="BR6548" s="6"/>
      <c r="BS6548" s="6"/>
      <c r="BT6548" s="6"/>
      <c r="BU6548" s="6"/>
      <c r="BV6548" s="6"/>
      <c r="BW6548" s="6"/>
      <c r="BX6548" s="6"/>
      <c r="BY6548" s="6"/>
      <c r="BZ6548" s="6"/>
      <c r="CA6548" s="6"/>
      <c r="CB6548" s="6"/>
      <c r="CC6548" s="6"/>
      <c r="CD6548" s="6"/>
      <c r="CE6548" s="6"/>
      <c r="CF6548" s="6"/>
      <c r="CG6548" s="6"/>
      <c r="CH6548" s="6"/>
      <c r="CI6548" s="6"/>
      <c r="CJ6548" s="6"/>
      <c r="CK6548" s="6"/>
      <c r="CL6548" s="6"/>
      <c r="CM6548" s="6"/>
      <c r="CN6548" s="6"/>
      <c r="CO6548" s="6"/>
      <c r="CP6548" s="6"/>
      <c r="CQ6548" s="6"/>
      <c r="CR6548" s="6"/>
      <c r="CS6548" s="6"/>
      <c r="CT6548" s="6"/>
      <c r="CU6548" s="6"/>
      <c r="CV6548" s="6"/>
      <c r="CW6548" s="6"/>
      <c r="CX6548" s="6"/>
      <c r="CY6548" s="6"/>
      <c r="CZ6548" s="6"/>
      <c r="DA6548" s="6"/>
      <c r="DB6548" s="6"/>
      <c r="DC6548" s="6"/>
      <c r="DD6548" s="6"/>
      <c r="DE6548" s="6"/>
      <c r="DF6548" s="6"/>
      <c r="DG6548" s="6"/>
      <c r="DH6548" s="6"/>
      <c r="DI6548" s="6"/>
      <c r="DJ6548" s="6"/>
    </row>
    <row r="6549" spans="15:114" ht="15" customHeight="1" x14ac:dyDescent="0.15"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  <c r="BB6549" s="6"/>
      <c r="BC6549" s="6"/>
      <c r="BD6549" s="6"/>
      <c r="BE6549" s="6"/>
      <c r="BF6549" s="6"/>
      <c r="BG6549" s="6"/>
      <c r="BH6549" s="6"/>
      <c r="BI6549" s="6"/>
      <c r="BJ6549" s="6"/>
      <c r="BK6549" s="6"/>
      <c r="BL6549" s="6"/>
      <c r="BM6549" s="6"/>
      <c r="BN6549" s="6"/>
      <c r="BO6549" s="6"/>
      <c r="BP6549" s="6"/>
      <c r="BQ6549" s="6"/>
      <c r="BR6549" s="6"/>
      <c r="BS6549" s="6"/>
      <c r="BT6549" s="6"/>
      <c r="BU6549" s="6"/>
      <c r="BV6549" s="6"/>
      <c r="BW6549" s="6"/>
      <c r="BX6549" s="6"/>
      <c r="BY6549" s="6"/>
      <c r="BZ6549" s="6"/>
      <c r="CA6549" s="6"/>
      <c r="CB6549" s="6"/>
      <c r="CC6549" s="6"/>
      <c r="CD6549" s="6"/>
      <c r="CE6549" s="6"/>
      <c r="CF6549" s="6"/>
      <c r="CG6549" s="6"/>
      <c r="CH6549" s="6"/>
      <c r="CI6549" s="6"/>
      <c r="CJ6549" s="6"/>
      <c r="CK6549" s="6"/>
      <c r="CL6549" s="6"/>
      <c r="CM6549" s="6"/>
      <c r="CN6549" s="6"/>
      <c r="CO6549" s="6"/>
      <c r="CP6549" s="6"/>
      <c r="CQ6549" s="6"/>
      <c r="CR6549" s="6"/>
      <c r="CS6549" s="6"/>
      <c r="CT6549" s="6"/>
      <c r="CU6549" s="6"/>
      <c r="CV6549" s="6"/>
      <c r="CW6549" s="6"/>
      <c r="CX6549" s="6"/>
      <c r="CY6549" s="6"/>
      <c r="CZ6549" s="6"/>
      <c r="DA6549" s="6"/>
      <c r="DB6549" s="6"/>
      <c r="DC6549" s="6"/>
      <c r="DD6549" s="6"/>
      <c r="DE6549" s="6"/>
      <c r="DF6549" s="6"/>
      <c r="DG6549" s="6"/>
      <c r="DH6549" s="6"/>
      <c r="DI6549" s="6"/>
      <c r="DJ6549" s="6"/>
    </row>
    <row r="6550" spans="15:114" ht="15" customHeight="1" x14ac:dyDescent="0.15"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  <c r="BB6550" s="6"/>
      <c r="BC6550" s="6"/>
      <c r="BD6550" s="6"/>
      <c r="BE6550" s="6"/>
      <c r="BF6550" s="6"/>
      <c r="BG6550" s="6"/>
      <c r="BH6550" s="6"/>
      <c r="BI6550" s="6"/>
      <c r="BJ6550" s="6"/>
      <c r="BK6550" s="6"/>
      <c r="BL6550" s="6"/>
      <c r="BM6550" s="6"/>
      <c r="BN6550" s="6"/>
      <c r="BO6550" s="6"/>
      <c r="BP6550" s="6"/>
      <c r="BQ6550" s="6"/>
      <c r="BR6550" s="6"/>
      <c r="BS6550" s="6"/>
      <c r="BT6550" s="6"/>
      <c r="BU6550" s="6"/>
      <c r="BV6550" s="6"/>
      <c r="BW6550" s="6"/>
      <c r="BX6550" s="6"/>
      <c r="BY6550" s="6"/>
      <c r="BZ6550" s="6"/>
      <c r="CA6550" s="6"/>
      <c r="CB6550" s="6"/>
      <c r="CC6550" s="6"/>
      <c r="CD6550" s="6"/>
      <c r="CE6550" s="6"/>
      <c r="CF6550" s="6"/>
      <c r="CG6550" s="6"/>
      <c r="CH6550" s="6"/>
      <c r="CI6550" s="6"/>
      <c r="CJ6550" s="6"/>
      <c r="CK6550" s="6"/>
      <c r="CL6550" s="6"/>
      <c r="CM6550" s="6"/>
      <c r="CN6550" s="6"/>
      <c r="CO6550" s="6"/>
      <c r="CP6550" s="6"/>
      <c r="CQ6550" s="6"/>
      <c r="CR6550" s="6"/>
      <c r="CS6550" s="6"/>
      <c r="CT6550" s="6"/>
      <c r="CU6550" s="6"/>
      <c r="CV6550" s="6"/>
      <c r="CW6550" s="6"/>
      <c r="CX6550" s="6"/>
      <c r="CY6550" s="6"/>
      <c r="CZ6550" s="6"/>
      <c r="DA6550" s="6"/>
      <c r="DB6550" s="6"/>
      <c r="DC6550" s="6"/>
      <c r="DD6550" s="6"/>
      <c r="DE6550" s="6"/>
      <c r="DF6550" s="6"/>
      <c r="DG6550" s="6"/>
      <c r="DH6550" s="6"/>
      <c r="DI6550" s="6"/>
      <c r="DJ6550" s="6"/>
    </row>
    <row r="6551" spans="15:114" ht="15" customHeight="1" x14ac:dyDescent="0.15"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  <c r="BB6551" s="6"/>
      <c r="BC6551" s="6"/>
      <c r="BD6551" s="6"/>
      <c r="BE6551" s="6"/>
      <c r="BF6551" s="6"/>
      <c r="BG6551" s="6"/>
      <c r="BH6551" s="6"/>
      <c r="BI6551" s="6"/>
      <c r="BJ6551" s="6"/>
      <c r="BK6551" s="6"/>
      <c r="BL6551" s="6"/>
      <c r="BM6551" s="6"/>
      <c r="BN6551" s="6"/>
      <c r="BO6551" s="6"/>
      <c r="BP6551" s="6"/>
      <c r="BQ6551" s="6"/>
      <c r="BR6551" s="6"/>
      <c r="BS6551" s="6"/>
      <c r="BT6551" s="6"/>
      <c r="BU6551" s="6"/>
      <c r="BV6551" s="6"/>
      <c r="BW6551" s="6"/>
      <c r="BX6551" s="6"/>
      <c r="BY6551" s="6"/>
      <c r="BZ6551" s="6"/>
      <c r="CA6551" s="6"/>
      <c r="CB6551" s="6"/>
      <c r="CC6551" s="6"/>
      <c r="CD6551" s="6"/>
      <c r="CE6551" s="6"/>
      <c r="CF6551" s="6"/>
      <c r="CG6551" s="6"/>
      <c r="CH6551" s="6"/>
      <c r="CI6551" s="6"/>
      <c r="CJ6551" s="6"/>
      <c r="CK6551" s="6"/>
      <c r="CL6551" s="6"/>
      <c r="CM6551" s="6"/>
      <c r="CN6551" s="6"/>
      <c r="CO6551" s="6"/>
      <c r="CP6551" s="6"/>
      <c r="CQ6551" s="6"/>
      <c r="CR6551" s="6"/>
      <c r="CS6551" s="6"/>
      <c r="CT6551" s="6"/>
      <c r="CU6551" s="6"/>
      <c r="CV6551" s="6"/>
      <c r="CW6551" s="6"/>
      <c r="CX6551" s="6"/>
      <c r="CY6551" s="6"/>
      <c r="CZ6551" s="6"/>
      <c r="DA6551" s="6"/>
      <c r="DB6551" s="6"/>
      <c r="DC6551" s="6"/>
      <c r="DD6551" s="6"/>
      <c r="DE6551" s="6"/>
      <c r="DF6551" s="6"/>
      <c r="DG6551" s="6"/>
      <c r="DH6551" s="6"/>
      <c r="DI6551" s="6"/>
      <c r="DJ6551" s="6"/>
    </row>
    <row r="6552" spans="15:114" ht="15" customHeight="1" x14ac:dyDescent="0.15"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6"/>
      <c r="BC6552" s="6"/>
      <c r="BD6552" s="6"/>
      <c r="BE6552" s="6"/>
      <c r="BF6552" s="6"/>
      <c r="BG6552" s="6"/>
      <c r="BH6552" s="6"/>
      <c r="BI6552" s="6"/>
      <c r="BJ6552" s="6"/>
      <c r="BK6552" s="6"/>
      <c r="BL6552" s="6"/>
      <c r="BM6552" s="6"/>
      <c r="BN6552" s="6"/>
      <c r="BO6552" s="6"/>
      <c r="BP6552" s="6"/>
      <c r="BQ6552" s="6"/>
      <c r="BR6552" s="6"/>
      <c r="BS6552" s="6"/>
      <c r="BT6552" s="6"/>
      <c r="BU6552" s="6"/>
      <c r="BV6552" s="6"/>
      <c r="BW6552" s="6"/>
      <c r="BX6552" s="6"/>
      <c r="BY6552" s="6"/>
      <c r="BZ6552" s="6"/>
      <c r="CA6552" s="6"/>
      <c r="CB6552" s="6"/>
      <c r="CC6552" s="6"/>
      <c r="CD6552" s="6"/>
      <c r="CE6552" s="6"/>
      <c r="CF6552" s="6"/>
      <c r="CG6552" s="6"/>
      <c r="CH6552" s="6"/>
      <c r="CI6552" s="6"/>
      <c r="CJ6552" s="6"/>
      <c r="CK6552" s="6"/>
      <c r="CL6552" s="6"/>
      <c r="CM6552" s="6"/>
      <c r="CN6552" s="6"/>
      <c r="CO6552" s="6"/>
      <c r="CP6552" s="6"/>
      <c r="CQ6552" s="6"/>
      <c r="CR6552" s="6"/>
      <c r="CS6552" s="6"/>
      <c r="CT6552" s="6"/>
      <c r="CU6552" s="6"/>
      <c r="CV6552" s="6"/>
      <c r="CW6552" s="6"/>
      <c r="CX6552" s="6"/>
      <c r="CY6552" s="6"/>
      <c r="CZ6552" s="6"/>
      <c r="DA6552" s="6"/>
      <c r="DB6552" s="6"/>
      <c r="DC6552" s="6"/>
      <c r="DD6552" s="6"/>
      <c r="DE6552" s="6"/>
      <c r="DF6552" s="6"/>
      <c r="DG6552" s="6"/>
      <c r="DH6552" s="6"/>
      <c r="DI6552" s="6"/>
      <c r="DJ6552" s="6"/>
    </row>
    <row r="6553" spans="15:114" ht="15" customHeight="1" x14ac:dyDescent="0.15"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6"/>
      <c r="BC6553" s="6"/>
      <c r="BD6553" s="6"/>
      <c r="BE6553" s="6"/>
      <c r="BF6553" s="6"/>
      <c r="BG6553" s="6"/>
      <c r="BH6553" s="6"/>
      <c r="BI6553" s="6"/>
      <c r="BJ6553" s="6"/>
      <c r="BK6553" s="6"/>
      <c r="BL6553" s="6"/>
      <c r="BM6553" s="6"/>
      <c r="BN6553" s="6"/>
      <c r="BO6553" s="6"/>
      <c r="BP6553" s="6"/>
      <c r="BQ6553" s="6"/>
      <c r="BR6553" s="6"/>
      <c r="BS6553" s="6"/>
      <c r="BT6553" s="6"/>
      <c r="BU6553" s="6"/>
      <c r="BV6553" s="6"/>
      <c r="BW6553" s="6"/>
      <c r="BX6553" s="6"/>
      <c r="BY6553" s="6"/>
      <c r="BZ6553" s="6"/>
      <c r="CA6553" s="6"/>
      <c r="CB6553" s="6"/>
      <c r="CC6553" s="6"/>
      <c r="CD6553" s="6"/>
      <c r="CE6553" s="6"/>
      <c r="CF6553" s="6"/>
      <c r="CG6553" s="6"/>
      <c r="CH6553" s="6"/>
      <c r="CI6553" s="6"/>
      <c r="CJ6553" s="6"/>
      <c r="CK6553" s="6"/>
      <c r="CL6553" s="6"/>
      <c r="CM6553" s="6"/>
      <c r="CN6553" s="6"/>
      <c r="CO6553" s="6"/>
      <c r="CP6553" s="6"/>
      <c r="CQ6553" s="6"/>
      <c r="CR6553" s="6"/>
      <c r="CS6553" s="6"/>
      <c r="CT6553" s="6"/>
      <c r="CU6553" s="6"/>
      <c r="CV6553" s="6"/>
      <c r="CW6553" s="6"/>
      <c r="CX6553" s="6"/>
      <c r="CY6553" s="6"/>
      <c r="CZ6553" s="6"/>
      <c r="DA6553" s="6"/>
      <c r="DB6553" s="6"/>
      <c r="DC6553" s="6"/>
      <c r="DD6553" s="6"/>
      <c r="DE6553" s="6"/>
      <c r="DF6553" s="6"/>
      <c r="DG6553" s="6"/>
      <c r="DH6553" s="6"/>
      <c r="DI6553" s="6"/>
      <c r="DJ6553" s="6"/>
    </row>
    <row r="6554" spans="15:114" ht="15" customHeight="1" x14ac:dyDescent="0.15"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6"/>
      <c r="BC6554" s="6"/>
      <c r="BD6554" s="6"/>
      <c r="BE6554" s="6"/>
      <c r="BF6554" s="6"/>
      <c r="BG6554" s="6"/>
      <c r="BH6554" s="6"/>
      <c r="BI6554" s="6"/>
      <c r="BJ6554" s="6"/>
      <c r="BK6554" s="6"/>
      <c r="BL6554" s="6"/>
      <c r="BM6554" s="6"/>
      <c r="BN6554" s="6"/>
      <c r="BO6554" s="6"/>
      <c r="BP6554" s="6"/>
      <c r="BQ6554" s="6"/>
      <c r="BR6554" s="6"/>
      <c r="BS6554" s="6"/>
      <c r="BT6554" s="6"/>
      <c r="BU6554" s="6"/>
      <c r="BV6554" s="6"/>
      <c r="BW6554" s="6"/>
      <c r="BX6554" s="6"/>
      <c r="BY6554" s="6"/>
      <c r="BZ6554" s="6"/>
      <c r="CA6554" s="6"/>
      <c r="CB6554" s="6"/>
      <c r="CC6554" s="6"/>
      <c r="CD6554" s="6"/>
      <c r="CE6554" s="6"/>
      <c r="CF6554" s="6"/>
      <c r="CG6554" s="6"/>
      <c r="CH6554" s="6"/>
      <c r="CI6554" s="6"/>
      <c r="CJ6554" s="6"/>
      <c r="CK6554" s="6"/>
      <c r="CL6554" s="6"/>
      <c r="CM6554" s="6"/>
      <c r="CN6554" s="6"/>
      <c r="CO6554" s="6"/>
      <c r="CP6554" s="6"/>
      <c r="CQ6554" s="6"/>
      <c r="CR6554" s="6"/>
      <c r="CS6554" s="6"/>
      <c r="CT6554" s="6"/>
      <c r="CU6554" s="6"/>
      <c r="CV6554" s="6"/>
      <c r="CW6554" s="6"/>
      <c r="CX6554" s="6"/>
      <c r="CY6554" s="6"/>
      <c r="CZ6554" s="6"/>
      <c r="DA6554" s="6"/>
      <c r="DB6554" s="6"/>
      <c r="DC6554" s="6"/>
      <c r="DD6554" s="6"/>
      <c r="DE6554" s="6"/>
      <c r="DF6554" s="6"/>
      <c r="DG6554" s="6"/>
      <c r="DH6554" s="6"/>
      <c r="DI6554" s="6"/>
      <c r="DJ6554" s="6"/>
    </row>
    <row r="6555" spans="15:114" ht="15" customHeight="1" x14ac:dyDescent="0.15"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6"/>
      <c r="BC6555" s="6"/>
      <c r="BD6555" s="6"/>
      <c r="BE6555" s="6"/>
      <c r="BF6555" s="6"/>
      <c r="BG6555" s="6"/>
      <c r="BH6555" s="6"/>
      <c r="BI6555" s="6"/>
      <c r="BJ6555" s="6"/>
      <c r="BK6555" s="6"/>
      <c r="BL6555" s="6"/>
      <c r="BM6555" s="6"/>
      <c r="BN6555" s="6"/>
      <c r="BO6555" s="6"/>
      <c r="BP6555" s="6"/>
      <c r="BQ6555" s="6"/>
      <c r="BR6555" s="6"/>
      <c r="BS6555" s="6"/>
      <c r="BT6555" s="6"/>
      <c r="BU6555" s="6"/>
      <c r="BV6555" s="6"/>
      <c r="BW6555" s="6"/>
      <c r="BX6555" s="6"/>
      <c r="BY6555" s="6"/>
      <c r="BZ6555" s="6"/>
      <c r="CA6555" s="6"/>
      <c r="CB6555" s="6"/>
      <c r="CC6555" s="6"/>
      <c r="CD6555" s="6"/>
      <c r="CE6555" s="6"/>
      <c r="CF6555" s="6"/>
      <c r="CG6555" s="6"/>
      <c r="CH6555" s="6"/>
      <c r="CI6555" s="6"/>
      <c r="CJ6555" s="6"/>
      <c r="CK6555" s="6"/>
      <c r="CL6555" s="6"/>
      <c r="CM6555" s="6"/>
      <c r="CN6555" s="6"/>
      <c r="CO6555" s="6"/>
      <c r="CP6555" s="6"/>
      <c r="CQ6555" s="6"/>
      <c r="CR6555" s="6"/>
      <c r="CS6555" s="6"/>
      <c r="CT6555" s="6"/>
      <c r="CU6555" s="6"/>
      <c r="CV6555" s="6"/>
      <c r="CW6555" s="6"/>
      <c r="CX6555" s="6"/>
      <c r="CY6555" s="6"/>
      <c r="CZ6555" s="6"/>
      <c r="DA6555" s="6"/>
      <c r="DB6555" s="6"/>
      <c r="DC6555" s="6"/>
      <c r="DD6555" s="6"/>
      <c r="DE6555" s="6"/>
      <c r="DF6555" s="6"/>
      <c r="DG6555" s="6"/>
      <c r="DH6555" s="6"/>
      <c r="DI6555" s="6"/>
      <c r="DJ6555" s="6"/>
    </row>
    <row r="6556" spans="15:114" ht="15" customHeight="1" x14ac:dyDescent="0.15"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6"/>
      <c r="BC6556" s="6"/>
      <c r="BD6556" s="6"/>
      <c r="BE6556" s="6"/>
      <c r="BF6556" s="6"/>
      <c r="BG6556" s="6"/>
      <c r="BH6556" s="6"/>
      <c r="BI6556" s="6"/>
      <c r="BJ6556" s="6"/>
      <c r="BK6556" s="6"/>
      <c r="BL6556" s="6"/>
      <c r="BM6556" s="6"/>
      <c r="BN6556" s="6"/>
      <c r="BO6556" s="6"/>
      <c r="BP6556" s="6"/>
      <c r="BQ6556" s="6"/>
      <c r="BR6556" s="6"/>
      <c r="BS6556" s="6"/>
      <c r="BT6556" s="6"/>
      <c r="BU6556" s="6"/>
      <c r="BV6556" s="6"/>
      <c r="BW6556" s="6"/>
      <c r="BX6556" s="6"/>
      <c r="BY6556" s="6"/>
      <c r="BZ6556" s="6"/>
      <c r="CA6556" s="6"/>
      <c r="CB6556" s="6"/>
      <c r="CC6556" s="6"/>
      <c r="CD6556" s="6"/>
      <c r="CE6556" s="6"/>
      <c r="CF6556" s="6"/>
      <c r="CG6556" s="6"/>
      <c r="CH6556" s="6"/>
      <c r="CI6556" s="6"/>
      <c r="CJ6556" s="6"/>
      <c r="CK6556" s="6"/>
      <c r="CL6556" s="6"/>
      <c r="CM6556" s="6"/>
      <c r="CN6556" s="6"/>
      <c r="CO6556" s="6"/>
      <c r="CP6556" s="6"/>
      <c r="CQ6556" s="6"/>
      <c r="CR6556" s="6"/>
      <c r="CS6556" s="6"/>
      <c r="CT6556" s="6"/>
      <c r="CU6556" s="6"/>
      <c r="CV6556" s="6"/>
      <c r="CW6556" s="6"/>
      <c r="CX6556" s="6"/>
      <c r="CY6556" s="6"/>
      <c r="CZ6556" s="6"/>
      <c r="DA6556" s="6"/>
      <c r="DB6556" s="6"/>
      <c r="DC6556" s="6"/>
      <c r="DD6556" s="6"/>
      <c r="DE6556" s="6"/>
      <c r="DF6556" s="6"/>
      <c r="DG6556" s="6"/>
      <c r="DH6556" s="6"/>
      <c r="DI6556" s="6"/>
      <c r="DJ6556" s="6"/>
    </row>
    <row r="6557" spans="15:114" ht="15" customHeight="1" x14ac:dyDescent="0.15"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6"/>
      <c r="BC6557" s="6"/>
      <c r="BD6557" s="6"/>
      <c r="BE6557" s="6"/>
      <c r="BF6557" s="6"/>
      <c r="BG6557" s="6"/>
      <c r="BH6557" s="6"/>
      <c r="BI6557" s="6"/>
      <c r="BJ6557" s="6"/>
      <c r="BK6557" s="6"/>
      <c r="BL6557" s="6"/>
      <c r="BM6557" s="6"/>
      <c r="BN6557" s="6"/>
      <c r="BO6557" s="6"/>
      <c r="BP6557" s="6"/>
      <c r="BQ6557" s="6"/>
      <c r="BR6557" s="6"/>
      <c r="BS6557" s="6"/>
      <c r="BT6557" s="6"/>
      <c r="BU6557" s="6"/>
      <c r="BV6557" s="6"/>
      <c r="BW6557" s="6"/>
      <c r="BX6557" s="6"/>
      <c r="BY6557" s="6"/>
      <c r="BZ6557" s="6"/>
      <c r="CA6557" s="6"/>
      <c r="CB6557" s="6"/>
      <c r="CC6557" s="6"/>
      <c r="CD6557" s="6"/>
      <c r="CE6557" s="6"/>
      <c r="CF6557" s="6"/>
      <c r="CG6557" s="6"/>
      <c r="CH6557" s="6"/>
      <c r="CI6557" s="6"/>
      <c r="CJ6557" s="6"/>
      <c r="CK6557" s="6"/>
      <c r="CL6557" s="6"/>
      <c r="CM6557" s="6"/>
      <c r="CN6557" s="6"/>
      <c r="CO6557" s="6"/>
      <c r="CP6557" s="6"/>
      <c r="CQ6557" s="6"/>
      <c r="CR6557" s="6"/>
      <c r="CS6557" s="6"/>
      <c r="CT6557" s="6"/>
      <c r="CU6557" s="6"/>
      <c r="CV6557" s="6"/>
      <c r="CW6557" s="6"/>
      <c r="CX6557" s="6"/>
      <c r="CY6557" s="6"/>
      <c r="CZ6557" s="6"/>
      <c r="DA6557" s="6"/>
      <c r="DB6557" s="6"/>
      <c r="DC6557" s="6"/>
      <c r="DD6557" s="6"/>
      <c r="DE6557" s="6"/>
      <c r="DF6557" s="6"/>
      <c r="DG6557" s="6"/>
      <c r="DH6557" s="6"/>
      <c r="DI6557" s="6"/>
      <c r="DJ6557" s="6"/>
    </row>
    <row r="6558" spans="15:114" ht="15" customHeight="1" x14ac:dyDescent="0.15"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6"/>
      <c r="BC6558" s="6"/>
      <c r="BD6558" s="6"/>
      <c r="BE6558" s="6"/>
      <c r="BF6558" s="6"/>
      <c r="BG6558" s="6"/>
      <c r="BH6558" s="6"/>
      <c r="BI6558" s="6"/>
      <c r="BJ6558" s="6"/>
      <c r="BK6558" s="6"/>
      <c r="BL6558" s="6"/>
      <c r="BM6558" s="6"/>
      <c r="BN6558" s="6"/>
      <c r="BO6558" s="6"/>
      <c r="BP6558" s="6"/>
      <c r="BQ6558" s="6"/>
      <c r="BR6558" s="6"/>
      <c r="BS6558" s="6"/>
      <c r="BT6558" s="6"/>
      <c r="BU6558" s="6"/>
      <c r="BV6558" s="6"/>
      <c r="BW6558" s="6"/>
      <c r="BX6558" s="6"/>
      <c r="BY6558" s="6"/>
      <c r="BZ6558" s="6"/>
      <c r="CA6558" s="6"/>
      <c r="CB6558" s="6"/>
      <c r="CC6558" s="6"/>
      <c r="CD6558" s="6"/>
      <c r="CE6558" s="6"/>
      <c r="CF6558" s="6"/>
      <c r="CG6558" s="6"/>
      <c r="CH6558" s="6"/>
      <c r="CI6558" s="6"/>
      <c r="CJ6558" s="6"/>
      <c r="CK6558" s="6"/>
      <c r="CL6558" s="6"/>
      <c r="CM6558" s="6"/>
      <c r="CN6558" s="6"/>
      <c r="CO6558" s="6"/>
      <c r="CP6558" s="6"/>
      <c r="CQ6558" s="6"/>
      <c r="CR6558" s="6"/>
      <c r="CS6558" s="6"/>
      <c r="CT6558" s="6"/>
      <c r="CU6558" s="6"/>
      <c r="CV6558" s="6"/>
      <c r="CW6558" s="6"/>
      <c r="CX6558" s="6"/>
      <c r="CY6558" s="6"/>
      <c r="CZ6558" s="6"/>
      <c r="DA6558" s="6"/>
      <c r="DB6558" s="6"/>
      <c r="DC6558" s="6"/>
      <c r="DD6558" s="6"/>
      <c r="DE6558" s="6"/>
      <c r="DF6558" s="6"/>
      <c r="DG6558" s="6"/>
      <c r="DH6558" s="6"/>
      <c r="DI6558" s="6"/>
      <c r="DJ6558" s="6"/>
    </row>
    <row r="6559" spans="15:114" ht="15" customHeight="1" x14ac:dyDescent="0.15"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6"/>
      <c r="BC6559" s="6"/>
      <c r="BD6559" s="6"/>
      <c r="BE6559" s="6"/>
      <c r="BF6559" s="6"/>
      <c r="BG6559" s="6"/>
      <c r="BH6559" s="6"/>
      <c r="BI6559" s="6"/>
      <c r="BJ6559" s="6"/>
      <c r="BK6559" s="6"/>
      <c r="BL6559" s="6"/>
      <c r="BM6559" s="6"/>
      <c r="BN6559" s="6"/>
      <c r="BO6559" s="6"/>
      <c r="BP6559" s="6"/>
      <c r="BQ6559" s="6"/>
      <c r="BR6559" s="6"/>
      <c r="BS6559" s="6"/>
      <c r="BT6559" s="6"/>
      <c r="BU6559" s="6"/>
      <c r="BV6559" s="6"/>
      <c r="BW6559" s="6"/>
      <c r="BX6559" s="6"/>
      <c r="BY6559" s="6"/>
      <c r="BZ6559" s="6"/>
      <c r="CA6559" s="6"/>
      <c r="CB6559" s="6"/>
      <c r="CC6559" s="6"/>
      <c r="CD6559" s="6"/>
      <c r="CE6559" s="6"/>
      <c r="CF6559" s="6"/>
      <c r="CG6559" s="6"/>
      <c r="CH6559" s="6"/>
      <c r="CI6559" s="6"/>
      <c r="CJ6559" s="6"/>
      <c r="CK6559" s="6"/>
      <c r="CL6559" s="6"/>
      <c r="CM6559" s="6"/>
      <c r="CN6559" s="6"/>
      <c r="CO6559" s="6"/>
      <c r="CP6559" s="6"/>
      <c r="CQ6559" s="6"/>
      <c r="CR6559" s="6"/>
      <c r="CS6559" s="6"/>
      <c r="CT6559" s="6"/>
      <c r="CU6559" s="6"/>
      <c r="CV6559" s="6"/>
      <c r="CW6559" s="6"/>
      <c r="CX6559" s="6"/>
      <c r="CY6559" s="6"/>
      <c r="CZ6559" s="6"/>
      <c r="DA6559" s="6"/>
      <c r="DB6559" s="6"/>
      <c r="DC6559" s="6"/>
      <c r="DD6559" s="6"/>
      <c r="DE6559" s="6"/>
      <c r="DF6559" s="6"/>
      <c r="DG6559" s="6"/>
      <c r="DH6559" s="6"/>
      <c r="DI6559" s="6"/>
      <c r="DJ6559" s="6"/>
    </row>
    <row r="6560" spans="15:114" ht="15" customHeight="1" x14ac:dyDescent="0.15"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6"/>
      <c r="BC6560" s="6"/>
      <c r="BD6560" s="6"/>
      <c r="BE6560" s="6"/>
      <c r="BF6560" s="6"/>
      <c r="BG6560" s="6"/>
      <c r="BH6560" s="6"/>
      <c r="BI6560" s="6"/>
      <c r="BJ6560" s="6"/>
      <c r="BK6560" s="6"/>
      <c r="BL6560" s="6"/>
      <c r="BM6560" s="6"/>
      <c r="BN6560" s="6"/>
      <c r="BO6560" s="6"/>
      <c r="BP6560" s="6"/>
      <c r="BQ6560" s="6"/>
      <c r="BR6560" s="6"/>
      <c r="BS6560" s="6"/>
      <c r="BT6560" s="6"/>
      <c r="BU6560" s="6"/>
      <c r="BV6560" s="6"/>
      <c r="BW6560" s="6"/>
      <c r="BX6560" s="6"/>
      <c r="BY6560" s="6"/>
      <c r="BZ6560" s="6"/>
      <c r="CA6560" s="6"/>
      <c r="CB6560" s="6"/>
      <c r="CC6560" s="6"/>
      <c r="CD6560" s="6"/>
      <c r="CE6560" s="6"/>
      <c r="CF6560" s="6"/>
      <c r="CG6560" s="6"/>
      <c r="CH6560" s="6"/>
      <c r="CI6560" s="6"/>
      <c r="CJ6560" s="6"/>
      <c r="CK6560" s="6"/>
      <c r="CL6560" s="6"/>
      <c r="CM6560" s="6"/>
      <c r="CN6560" s="6"/>
      <c r="CO6560" s="6"/>
      <c r="CP6560" s="6"/>
      <c r="CQ6560" s="6"/>
      <c r="CR6560" s="6"/>
      <c r="CS6560" s="6"/>
      <c r="CT6560" s="6"/>
      <c r="CU6560" s="6"/>
      <c r="CV6560" s="6"/>
      <c r="CW6560" s="6"/>
      <c r="CX6560" s="6"/>
      <c r="CY6560" s="6"/>
      <c r="CZ6560" s="6"/>
      <c r="DA6560" s="6"/>
      <c r="DB6560" s="6"/>
      <c r="DC6560" s="6"/>
      <c r="DD6560" s="6"/>
      <c r="DE6560" s="6"/>
      <c r="DF6560" s="6"/>
      <c r="DG6560" s="6"/>
      <c r="DH6560" s="6"/>
      <c r="DI6560" s="6"/>
      <c r="DJ6560" s="6"/>
    </row>
    <row r="6561" spans="15:114" ht="15" customHeight="1" x14ac:dyDescent="0.15"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  <c r="BB6561" s="6"/>
      <c r="BC6561" s="6"/>
      <c r="BD6561" s="6"/>
      <c r="BE6561" s="6"/>
      <c r="BF6561" s="6"/>
      <c r="BG6561" s="6"/>
      <c r="BH6561" s="6"/>
      <c r="BI6561" s="6"/>
      <c r="BJ6561" s="6"/>
      <c r="BK6561" s="6"/>
      <c r="BL6561" s="6"/>
      <c r="BM6561" s="6"/>
      <c r="BN6561" s="6"/>
      <c r="BO6561" s="6"/>
      <c r="BP6561" s="6"/>
      <c r="BQ6561" s="6"/>
      <c r="BR6561" s="6"/>
      <c r="BS6561" s="6"/>
      <c r="BT6561" s="6"/>
      <c r="BU6561" s="6"/>
      <c r="BV6561" s="6"/>
      <c r="BW6561" s="6"/>
      <c r="BX6561" s="6"/>
      <c r="BY6561" s="6"/>
      <c r="BZ6561" s="6"/>
      <c r="CA6561" s="6"/>
      <c r="CB6561" s="6"/>
      <c r="CC6561" s="6"/>
      <c r="CD6561" s="6"/>
      <c r="CE6561" s="6"/>
      <c r="CF6561" s="6"/>
      <c r="CG6561" s="6"/>
      <c r="CH6561" s="6"/>
      <c r="CI6561" s="6"/>
      <c r="CJ6561" s="6"/>
      <c r="CK6561" s="6"/>
      <c r="CL6561" s="6"/>
      <c r="CM6561" s="6"/>
      <c r="CN6561" s="6"/>
      <c r="CO6561" s="6"/>
      <c r="CP6561" s="6"/>
      <c r="CQ6561" s="6"/>
      <c r="CR6561" s="6"/>
      <c r="CS6561" s="6"/>
      <c r="CT6561" s="6"/>
      <c r="CU6561" s="6"/>
      <c r="CV6561" s="6"/>
      <c r="CW6561" s="6"/>
      <c r="CX6561" s="6"/>
      <c r="CY6561" s="6"/>
      <c r="CZ6561" s="6"/>
      <c r="DA6561" s="6"/>
      <c r="DB6561" s="6"/>
      <c r="DC6561" s="6"/>
      <c r="DD6561" s="6"/>
      <c r="DE6561" s="6"/>
      <c r="DF6561" s="6"/>
      <c r="DG6561" s="6"/>
      <c r="DH6561" s="6"/>
      <c r="DI6561" s="6"/>
      <c r="DJ6561" s="6"/>
    </row>
    <row r="6562" spans="15:114" ht="15" customHeight="1" x14ac:dyDescent="0.15"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  <c r="BB6562" s="6"/>
      <c r="BC6562" s="6"/>
      <c r="BD6562" s="6"/>
      <c r="BE6562" s="6"/>
      <c r="BF6562" s="6"/>
      <c r="BG6562" s="6"/>
      <c r="BH6562" s="6"/>
      <c r="BI6562" s="6"/>
      <c r="BJ6562" s="6"/>
      <c r="BK6562" s="6"/>
      <c r="BL6562" s="6"/>
      <c r="BM6562" s="6"/>
      <c r="BN6562" s="6"/>
      <c r="BO6562" s="6"/>
      <c r="BP6562" s="6"/>
      <c r="BQ6562" s="6"/>
      <c r="BR6562" s="6"/>
      <c r="BS6562" s="6"/>
      <c r="BT6562" s="6"/>
      <c r="BU6562" s="6"/>
      <c r="BV6562" s="6"/>
      <c r="BW6562" s="6"/>
      <c r="BX6562" s="6"/>
      <c r="BY6562" s="6"/>
      <c r="BZ6562" s="6"/>
      <c r="CA6562" s="6"/>
      <c r="CB6562" s="6"/>
      <c r="CC6562" s="6"/>
      <c r="CD6562" s="6"/>
      <c r="CE6562" s="6"/>
      <c r="CF6562" s="6"/>
      <c r="CG6562" s="6"/>
      <c r="CH6562" s="6"/>
      <c r="CI6562" s="6"/>
      <c r="CJ6562" s="6"/>
      <c r="CK6562" s="6"/>
      <c r="CL6562" s="6"/>
      <c r="CM6562" s="6"/>
      <c r="CN6562" s="6"/>
      <c r="CO6562" s="6"/>
      <c r="CP6562" s="6"/>
      <c r="CQ6562" s="6"/>
      <c r="CR6562" s="6"/>
      <c r="CS6562" s="6"/>
      <c r="CT6562" s="6"/>
      <c r="CU6562" s="6"/>
      <c r="CV6562" s="6"/>
      <c r="CW6562" s="6"/>
      <c r="CX6562" s="6"/>
      <c r="CY6562" s="6"/>
      <c r="CZ6562" s="6"/>
      <c r="DA6562" s="6"/>
      <c r="DB6562" s="6"/>
      <c r="DC6562" s="6"/>
      <c r="DD6562" s="6"/>
      <c r="DE6562" s="6"/>
      <c r="DF6562" s="6"/>
      <c r="DG6562" s="6"/>
      <c r="DH6562" s="6"/>
      <c r="DI6562" s="6"/>
      <c r="DJ6562" s="6"/>
    </row>
    <row r="6563" spans="15:114" ht="15" customHeight="1" x14ac:dyDescent="0.15"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  <c r="BB6563" s="6"/>
      <c r="BC6563" s="6"/>
      <c r="BD6563" s="6"/>
      <c r="BE6563" s="6"/>
      <c r="BF6563" s="6"/>
      <c r="BG6563" s="6"/>
      <c r="BH6563" s="6"/>
      <c r="BI6563" s="6"/>
      <c r="BJ6563" s="6"/>
      <c r="BK6563" s="6"/>
      <c r="BL6563" s="6"/>
      <c r="BM6563" s="6"/>
      <c r="BN6563" s="6"/>
      <c r="BO6563" s="6"/>
      <c r="BP6563" s="6"/>
      <c r="BQ6563" s="6"/>
      <c r="BR6563" s="6"/>
      <c r="BS6563" s="6"/>
      <c r="BT6563" s="6"/>
      <c r="BU6563" s="6"/>
      <c r="BV6563" s="6"/>
      <c r="BW6563" s="6"/>
      <c r="BX6563" s="6"/>
      <c r="BY6563" s="6"/>
      <c r="BZ6563" s="6"/>
      <c r="CA6563" s="6"/>
      <c r="CB6563" s="6"/>
      <c r="CC6563" s="6"/>
      <c r="CD6563" s="6"/>
      <c r="CE6563" s="6"/>
      <c r="CF6563" s="6"/>
      <c r="CG6563" s="6"/>
      <c r="CH6563" s="6"/>
      <c r="CI6563" s="6"/>
      <c r="CJ6563" s="6"/>
      <c r="CK6563" s="6"/>
      <c r="CL6563" s="6"/>
      <c r="CM6563" s="6"/>
      <c r="CN6563" s="6"/>
      <c r="CO6563" s="6"/>
      <c r="CP6563" s="6"/>
      <c r="CQ6563" s="6"/>
      <c r="CR6563" s="6"/>
      <c r="CS6563" s="6"/>
      <c r="CT6563" s="6"/>
      <c r="CU6563" s="6"/>
      <c r="CV6563" s="6"/>
      <c r="CW6563" s="6"/>
      <c r="CX6563" s="6"/>
      <c r="CY6563" s="6"/>
      <c r="CZ6563" s="6"/>
      <c r="DA6563" s="6"/>
      <c r="DB6563" s="6"/>
      <c r="DC6563" s="6"/>
      <c r="DD6563" s="6"/>
      <c r="DE6563" s="6"/>
      <c r="DF6563" s="6"/>
      <c r="DG6563" s="6"/>
      <c r="DH6563" s="6"/>
      <c r="DI6563" s="6"/>
      <c r="DJ6563" s="6"/>
    </row>
    <row r="6564" spans="15:114" ht="15" customHeight="1" x14ac:dyDescent="0.15"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  <c r="BB6564" s="6"/>
      <c r="BC6564" s="6"/>
      <c r="BD6564" s="6"/>
      <c r="BE6564" s="6"/>
      <c r="BF6564" s="6"/>
      <c r="BG6564" s="6"/>
      <c r="BH6564" s="6"/>
      <c r="BI6564" s="6"/>
      <c r="BJ6564" s="6"/>
      <c r="BK6564" s="6"/>
      <c r="BL6564" s="6"/>
      <c r="BM6564" s="6"/>
      <c r="BN6564" s="6"/>
      <c r="BO6564" s="6"/>
      <c r="BP6564" s="6"/>
      <c r="BQ6564" s="6"/>
      <c r="BR6564" s="6"/>
      <c r="BS6564" s="6"/>
      <c r="BT6564" s="6"/>
      <c r="BU6564" s="6"/>
      <c r="BV6564" s="6"/>
      <c r="BW6564" s="6"/>
      <c r="BX6564" s="6"/>
      <c r="BY6564" s="6"/>
      <c r="BZ6564" s="6"/>
      <c r="CA6564" s="6"/>
      <c r="CB6564" s="6"/>
      <c r="CC6564" s="6"/>
      <c r="CD6564" s="6"/>
      <c r="CE6564" s="6"/>
      <c r="CF6564" s="6"/>
      <c r="CG6564" s="6"/>
      <c r="CH6564" s="6"/>
      <c r="CI6564" s="6"/>
      <c r="CJ6564" s="6"/>
      <c r="CK6564" s="6"/>
      <c r="CL6564" s="6"/>
      <c r="CM6564" s="6"/>
      <c r="CN6564" s="6"/>
      <c r="CO6564" s="6"/>
      <c r="CP6564" s="6"/>
      <c r="CQ6564" s="6"/>
      <c r="CR6564" s="6"/>
      <c r="CS6564" s="6"/>
      <c r="CT6564" s="6"/>
      <c r="CU6564" s="6"/>
      <c r="CV6564" s="6"/>
      <c r="CW6564" s="6"/>
      <c r="CX6564" s="6"/>
      <c r="CY6564" s="6"/>
      <c r="CZ6564" s="6"/>
      <c r="DA6564" s="6"/>
      <c r="DB6564" s="6"/>
      <c r="DC6564" s="6"/>
      <c r="DD6564" s="6"/>
      <c r="DE6564" s="6"/>
      <c r="DF6564" s="6"/>
      <c r="DG6564" s="6"/>
      <c r="DH6564" s="6"/>
      <c r="DI6564" s="6"/>
      <c r="DJ6564" s="6"/>
    </row>
    <row r="6565" spans="15:114" ht="15" customHeight="1" x14ac:dyDescent="0.15"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  <c r="BB6565" s="6"/>
      <c r="BC6565" s="6"/>
      <c r="BD6565" s="6"/>
      <c r="BE6565" s="6"/>
      <c r="BF6565" s="6"/>
      <c r="BG6565" s="6"/>
      <c r="BH6565" s="6"/>
      <c r="BI6565" s="6"/>
      <c r="BJ6565" s="6"/>
      <c r="BK6565" s="6"/>
      <c r="BL6565" s="6"/>
      <c r="BM6565" s="6"/>
      <c r="BN6565" s="6"/>
      <c r="BO6565" s="6"/>
      <c r="BP6565" s="6"/>
      <c r="BQ6565" s="6"/>
      <c r="BR6565" s="6"/>
      <c r="BS6565" s="6"/>
      <c r="BT6565" s="6"/>
      <c r="BU6565" s="6"/>
      <c r="BV6565" s="6"/>
      <c r="BW6565" s="6"/>
      <c r="BX6565" s="6"/>
      <c r="BY6565" s="6"/>
      <c r="BZ6565" s="6"/>
      <c r="CA6565" s="6"/>
      <c r="CB6565" s="6"/>
      <c r="CC6565" s="6"/>
      <c r="CD6565" s="6"/>
      <c r="CE6565" s="6"/>
      <c r="CF6565" s="6"/>
      <c r="CG6565" s="6"/>
      <c r="CH6565" s="6"/>
      <c r="CI6565" s="6"/>
      <c r="CJ6565" s="6"/>
      <c r="CK6565" s="6"/>
      <c r="CL6565" s="6"/>
      <c r="CM6565" s="6"/>
      <c r="CN6565" s="6"/>
      <c r="CO6565" s="6"/>
      <c r="CP6565" s="6"/>
      <c r="CQ6565" s="6"/>
      <c r="CR6565" s="6"/>
      <c r="CS6565" s="6"/>
      <c r="CT6565" s="6"/>
      <c r="CU6565" s="6"/>
      <c r="CV6565" s="6"/>
      <c r="CW6565" s="6"/>
      <c r="CX6565" s="6"/>
      <c r="CY6565" s="6"/>
      <c r="CZ6565" s="6"/>
      <c r="DA6565" s="6"/>
      <c r="DB6565" s="6"/>
      <c r="DC6565" s="6"/>
      <c r="DD6565" s="6"/>
      <c r="DE6565" s="6"/>
      <c r="DF6565" s="6"/>
      <c r="DG6565" s="6"/>
      <c r="DH6565" s="6"/>
      <c r="DI6565" s="6"/>
      <c r="DJ6565" s="6"/>
    </row>
    <row r="6566" spans="15:114" ht="15" customHeight="1" x14ac:dyDescent="0.15"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  <c r="BB6566" s="6"/>
      <c r="BC6566" s="6"/>
      <c r="BD6566" s="6"/>
      <c r="BE6566" s="6"/>
      <c r="BF6566" s="6"/>
      <c r="BG6566" s="6"/>
      <c r="BH6566" s="6"/>
      <c r="BI6566" s="6"/>
      <c r="BJ6566" s="6"/>
      <c r="BK6566" s="6"/>
      <c r="BL6566" s="6"/>
      <c r="BM6566" s="6"/>
      <c r="BN6566" s="6"/>
      <c r="BO6566" s="6"/>
      <c r="BP6566" s="6"/>
      <c r="BQ6566" s="6"/>
      <c r="BR6566" s="6"/>
      <c r="BS6566" s="6"/>
      <c r="BT6566" s="6"/>
      <c r="BU6566" s="6"/>
      <c r="BV6566" s="6"/>
      <c r="BW6566" s="6"/>
      <c r="BX6566" s="6"/>
      <c r="BY6566" s="6"/>
      <c r="BZ6566" s="6"/>
      <c r="CA6566" s="6"/>
      <c r="CB6566" s="6"/>
      <c r="CC6566" s="6"/>
      <c r="CD6566" s="6"/>
      <c r="CE6566" s="6"/>
      <c r="CF6566" s="6"/>
      <c r="CG6566" s="6"/>
      <c r="CH6566" s="6"/>
      <c r="CI6566" s="6"/>
      <c r="CJ6566" s="6"/>
      <c r="CK6566" s="6"/>
      <c r="CL6566" s="6"/>
      <c r="CM6566" s="6"/>
      <c r="CN6566" s="6"/>
      <c r="CO6566" s="6"/>
      <c r="CP6566" s="6"/>
      <c r="CQ6566" s="6"/>
      <c r="CR6566" s="6"/>
      <c r="CS6566" s="6"/>
      <c r="CT6566" s="6"/>
      <c r="CU6566" s="6"/>
      <c r="CV6566" s="6"/>
      <c r="CW6566" s="6"/>
      <c r="CX6566" s="6"/>
      <c r="CY6566" s="6"/>
      <c r="CZ6566" s="6"/>
      <c r="DA6566" s="6"/>
      <c r="DB6566" s="6"/>
      <c r="DC6566" s="6"/>
      <c r="DD6566" s="6"/>
      <c r="DE6566" s="6"/>
      <c r="DF6566" s="6"/>
      <c r="DG6566" s="6"/>
      <c r="DH6566" s="6"/>
      <c r="DI6566" s="6"/>
      <c r="DJ6566" s="6"/>
    </row>
    <row r="6567" spans="15:114" ht="15" customHeight="1" x14ac:dyDescent="0.15"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6"/>
      <c r="BC6567" s="6"/>
      <c r="BD6567" s="6"/>
      <c r="BE6567" s="6"/>
      <c r="BF6567" s="6"/>
      <c r="BG6567" s="6"/>
      <c r="BH6567" s="6"/>
      <c r="BI6567" s="6"/>
      <c r="BJ6567" s="6"/>
      <c r="BK6567" s="6"/>
      <c r="BL6567" s="6"/>
      <c r="BM6567" s="6"/>
      <c r="BN6567" s="6"/>
      <c r="BO6567" s="6"/>
      <c r="BP6567" s="6"/>
      <c r="BQ6567" s="6"/>
      <c r="BR6567" s="6"/>
      <c r="BS6567" s="6"/>
      <c r="BT6567" s="6"/>
      <c r="BU6567" s="6"/>
      <c r="BV6567" s="6"/>
      <c r="BW6567" s="6"/>
      <c r="BX6567" s="6"/>
      <c r="BY6567" s="6"/>
      <c r="BZ6567" s="6"/>
      <c r="CA6567" s="6"/>
      <c r="CB6567" s="6"/>
      <c r="CC6567" s="6"/>
      <c r="CD6567" s="6"/>
      <c r="CE6567" s="6"/>
      <c r="CF6567" s="6"/>
      <c r="CG6567" s="6"/>
      <c r="CH6567" s="6"/>
      <c r="CI6567" s="6"/>
      <c r="CJ6567" s="6"/>
      <c r="CK6567" s="6"/>
      <c r="CL6567" s="6"/>
      <c r="CM6567" s="6"/>
      <c r="CN6567" s="6"/>
      <c r="CO6567" s="6"/>
      <c r="CP6567" s="6"/>
      <c r="CQ6567" s="6"/>
      <c r="CR6567" s="6"/>
      <c r="CS6567" s="6"/>
      <c r="CT6567" s="6"/>
      <c r="CU6567" s="6"/>
      <c r="CV6567" s="6"/>
      <c r="CW6567" s="6"/>
      <c r="CX6567" s="6"/>
      <c r="CY6567" s="6"/>
      <c r="CZ6567" s="6"/>
      <c r="DA6567" s="6"/>
      <c r="DB6567" s="6"/>
      <c r="DC6567" s="6"/>
      <c r="DD6567" s="6"/>
      <c r="DE6567" s="6"/>
      <c r="DF6567" s="6"/>
      <c r="DG6567" s="6"/>
      <c r="DH6567" s="6"/>
      <c r="DI6567" s="6"/>
      <c r="DJ6567" s="6"/>
    </row>
    <row r="6568" spans="15:114" ht="15" customHeight="1" x14ac:dyDescent="0.15"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6"/>
      <c r="BC6568" s="6"/>
      <c r="BD6568" s="6"/>
      <c r="BE6568" s="6"/>
      <c r="BF6568" s="6"/>
      <c r="BG6568" s="6"/>
      <c r="BH6568" s="6"/>
      <c r="BI6568" s="6"/>
      <c r="BJ6568" s="6"/>
      <c r="BK6568" s="6"/>
      <c r="BL6568" s="6"/>
      <c r="BM6568" s="6"/>
      <c r="BN6568" s="6"/>
      <c r="BO6568" s="6"/>
      <c r="BP6568" s="6"/>
      <c r="BQ6568" s="6"/>
      <c r="BR6568" s="6"/>
      <c r="BS6568" s="6"/>
      <c r="BT6568" s="6"/>
      <c r="BU6568" s="6"/>
      <c r="BV6568" s="6"/>
      <c r="BW6568" s="6"/>
      <c r="BX6568" s="6"/>
      <c r="BY6568" s="6"/>
      <c r="BZ6568" s="6"/>
      <c r="CA6568" s="6"/>
      <c r="CB6568" s="6"/>
      <c r="CC6568" s="6"/>
      <c r="CD6568" s="6"/>
      <c r="CE6568" s="6"/>
      <c r="CF6568" s="6"/>
      <c r="CG6568" s="6"/>
      <c r="CH6568" s="6"/>
      <c r="CI6568" s="6"/>
      <c r="CJ6568" s="6"/>
      <c r="CK6568" s="6"/>
      <c r="CL6568" s="6"/>
      <c r="CM6568" s="6"/>
      <c r="CN6568" s="6"/>
      <c r="CO6568" s="6"/>
      <c r="CP6568" s="6"/>
      <c r="CQ6568" s="6"/>
      <c r="CR6568" s="6"/>
      <c r="CS6568" s="6"/>
      <c r="CT6568" s="6"/>
      <c r="CU6568" s="6"/>
      <c r="CV6568" s="6"/>
      <c r="CW6568" s="6"/>
      <c r="CX6568" s="6"/>
      <c r="CY6568" s="6"/>
      <c r="CZ6568" s="6"/>
      <c r="DA6568" s="6"/>
      <c r="DB6568" s="6"/>
      <c r="DC6568" s="6"/>
      <c r="DD6568" s="6"/>
      <c r="DE6568" s="6"/>
      <c r="DF6568" s="6"/>
      <c r="DG6568" s="6"/>
      <c r="DH6568" s="6"/>
      <c r="DI6568" s="6"/>
      <c r="DJ6568" s="6"/>
    </row>
    <row r="6569" spans="15:114" ht="15" customHeight="1" x14ac:dyDescent="0.15"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6"/>
      <c r="BC6569" s="6"/>
      <c r="BD6569" s="6"/>
      <c r="BE6569" s="6"/>
      <c r="BF6569" s="6"/>
      <c r="BG6569" s="6"/>
      <c r="BH6569" s="6"/>
      <c r="BI6569" s="6"/>
      <c r="BJ6569" s="6"/>
      <c r="BK6569" s="6"/>
      <c r="BL6569" s="6"/>
      <c r="BM6569" s="6"/>
      <c r="BN6569" s="6"/>
      <c r="BO6569" s="6"/>
      <c r="BP6569" s="6"/>
      <c r="BQ6569" s="6"/>
      <c r="BR6569" s="6"/>
      <c r="BS6569" s="6"/>
      <c r="BT6569" s="6"/>
      <c r="BU6569" s="6"/>
      <c r="BV6569" s="6"/>
      <c r="BW6569" s="6"/>
      <c r="BX6569" s="6"/>
      <c r="BY6569" s="6"/>
      <c r="BZ6569" s="6"/>
      <c r="CA6569" s="6"/>
      <c r="CB6569" s="6"/>
      <c r="CC6569" s="6"/>
      <c r="CD6569" s="6"/>
      <c r="CE6569" s="6"/>
      <c r="CF6569" s="6"/>
      <c r="CG6569" s="6"/>
      <c r="CH6569" s="6"/>
      <c r="CI6569" s="6"/>
      <c r="CJ6569" s="6"/>
      <c r="CK6569" s="6"/>
      <c r="CL6569" s="6"/>
      <c r="CM6569" s="6"/>
      <c r="CN6569" s="6"/>
      <c r="CO6569" s="6"/>
      <c r="CP6569" s="6"/>
      <c r="CQ6569" s="6"/>
      <c r="CR6569" s="6"/>
      <c r="CS6569" s="6"/>
      <c r="CT6569" s="6"/>
      <c r="CU6569" s="6"/>
      <c r="CV6569" s="6"/>
      <c r="CW6569" s="6"/>
      <c r="CX6569" s="6"/>
      <c r="CY6569" s="6"/>
      <c r="CZ6569" s="6"/>
      <c r="DA6569" s="6"/>
      <c r="DB6569" s="6"/>
      <c r="DC6569" s="6"/>
      <c r="DD6569" s="6"/>
      <c r="DE6569" s="6"/>
      <c r="DF6569" s="6"/>
      <c r="DG6569" s="6"/>
      <c r="DH6569" s="6"/>
      <c r="DI6569" s="6"/>
      <c r="DJ6569" s="6"/>
    </row>
    <row r="6570" spans="15:114" ht="15" customHeight="1" x14ac:dyDescent="0.15"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6"/>
      <c r="BC6570" s="6"/>
      <c r="BD6570" s="6"/>
      <c r="BE6570" s="6"/>
      <c r="BF6570" s="6"/>
      <c r="BG6570" s="6"/>
      <c r="BH6570" s="6"/>
      <c r="BI6570" s="6"/>
      <c r="BJ6570" s="6"/>
      <c r="BK6570" s="6"/>
      <c r="BL6570" s="6"/>
      <c r="BM6570" s="6"/>
      <c r="BN6570" s="6"/>
      <c r="BO6570" s="6"/>
      <c r="BP6570" s="6"/>
      <c r="BQ6570" s="6"/>
      <c r="BR6570" s="6"/>
      <c r="BS6570" s="6"/>
      <c r="BT6570" s="6"/>
      <c r="BU6570" s="6"/>
      <c r="BV6570" s="6"/>
      <c r="BW6570" s="6"/>
      <c r="BX6570" s="6"/>
      <c r="BY6570" s="6"/>
      <c r="BZ6570" s="6"/>
      <c r="CA6570" s="6"/>
      <c r="CB6570" s="6"/>
      <c r="CC6570" s="6"/>
      <c r="CD6570" s="6"/>
      <c r="CE6570" s="6"/>
      <c r="CF6570" s="6"/>
      <c r="CG6570" s="6"/>
      <c r="CH6570" s="6"/>
      <c r="CI6570" s="6"/>
      <c r="CJ6570" s="6"/>
      <c r="CK6570" s="6"/>
      <c r="CL6570" s="6"/>
      <c r="CM6570" s="6"/>
      <c r="CN6570" s="6"/>
      <c r="CO6570" s="6"/>
      <c r="CP6570" s="6"/>
      <c r="CQ6570" s="6"/>
      <c r="CR6570" s="6"/>
      <c r="CS6570" s="6"/>
      <c r="CT6570" s="6"/>
      <c r="CU6570" s="6"/>
      <c r="CV6570" s="6"/>
      <c r="CW6570" s="6"/>
      <c r="CX6570" s="6"/>
      <c r="CY6570" s="6"/>
      <c r="CZ6570" s="6"/>
      <c r="DA6570" s="6"/>
      <c r="DB6570" s="6"/>
      <c r="DC6570" s="6"/>
      <c r="DD6570" s="6"/>
      <c r="DE6570" s="6"/>
      <c r="DF6570" s="6"/>
      <c r="DG6570" s="6"/>
      <c r="DH6570" s="6"/>
      <c r="DI6570" s="6"/>
      <c r="DJ6570" s="6"/>
    </row>
    <row r="6571" spans="15:114" ht="15" customHeight="1" x14ac:dyDescent="0.15"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6"/>
      <c r="BC6571" s="6"/>
      <c r="BD6571" s="6"/>
      <c r="BE6571" s="6"/>
      <c r="BF6571" s="6"/>
      <c r="BG6571" s="6"/>
      <c r="BH6571" s="6"/>
      <c r="BI6571" s="6"/>
      <c r="BJ6571" s="6"/>
      <c r="BK6571" s="6"/>
      <c r="BL6571" s="6"/>
      <c r="BM6571" s="6"/>
      <c r="BN6571" s="6"/>
      <c r="BO6571" s="6"/>
      <c r="BP6571" s="6"/>
      <c r="BQ6571" s="6"/>
      <c r="BR6571" s="6"/>
      <c r="BS6571" s="6"/>
      <c r="BT6571" s="6"/>
      <c r="BU6571" s="6"/>
      <c r="BV6571" s="6"/>
      <c r="BW6571" s="6"/>
      <c r="BX6571" s="6"/>
      <c r="BY6571" s="6"/>
      <c r="BZ6571" s="6"/>
      <c r="CA6571" s="6"/>
      <c r="CB6571" s="6"/>
      <c r="CC6571" s="6"/>
      <c r="CD6571" s="6"/>
      <c r="CE6571" s="6"/>
      <c r="CF6571" s="6"/>
      <c r="CG6571" s="6"/>
      <c r="CH6571" s="6"/>
      <c r="CI6571" s="6"/>
      <c r="CJ6571" s="6"/>
      <c r="CK6571" s="6"/>
      <c r="CL6571" s="6"/>
      <c r="CM6571" s="6"/>
      <c r="CN6571" s="6"/>
      <c r="CO6571" s="6"/>
      <c r="CP6571" s="6"/>
      <c r="CQ6571" s="6"/>
      <c r="CR6571" s="6"/>
      <c r="CS6571" s="6"/>
      <c r="CT6571" s="6"/>
      <c r="CU6571" s="6"/>
      <c r="CV6571" s="6"/>
      <c r="CW6571" s="6"/>
      <c r="CX6571" s="6"/>
      <c r="CY6571" s="6"/>
      <c r="CZ6571" s="6"/>
      <c r="DA6571" s="6"/>
      <c r="DB6571" s="6"/>
      <c r="DC6571" s="6"/>
      <c r="DD6571" s="6"/>
      <c r="DE6571" s="6"/>
      <c r="DF6571" s="6"/>
      <c r="DG6571" s="6"/>
      <c r="DH6571" s="6"/>
      <c r="DI6571" s="6"/>
      <c r="DJ6571" s="6"/>
    </row>
    <row r="6572" spans="15:114" ht="15" customHeight="1" x14ac:dyDescent="0.15"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6"/>
      <c r="BC6572" s="6"/>
      <c r="BD6572" s="6"/>
      <c r="BE6572" s="6"/>
      <c r="BF6572" s="6"/>
      <c r="BG6572" s="6"/>
      <c r="BH6572" s="6"/>
      <c r="BI6572" s="6"/>
      <c r="BJ6572" s="6"/>
      <c r="BK6572" s="6"/>
      <c r="BL6572" s="6"/>
      <c r="BM6572" s="6"/>
      <c r="BN6572" s="6"/>
      <c r="BO6572" s="6"/>
      <c r="BP6572" s="6"/>
      <c r="BQ6572" s="6"/>
      <c r="BR6572" s="6"/>
      <c r="BS6572" s="6"/>
      <c r="BT6572" s="6"/>
      <c r="BU6572" s="6"/>
      <c r="BV6572" s="6"/>
      <c r="BW6572" s="6"/>
      <c r="BX6572" s="6"/>
      <c r="BY6572" s="6"/>
      <c r="BZ6572" s="6"/>
      <c r="CA6572" s="6"/>
      <c r="CB6572" s="6"/>
      <c r="CC6572" s="6"/>
      <c r="CD6572" s="6"/>
      <c r="CE6572" s="6"/>
      <c r="CF6572" s="6"/>
      <c r="CG6572" s="6"/>
      <c r="CH6572" s="6"/>
      <c r="CI6572" s="6"/>
      <c r="CJ6572" s="6"/>
      <c r="CK6572" s="6"/>
      <c r="CL6572" s="6"/>
      <c r="CM6572" s="6"/>
      <c r="CN6572" s="6"/>
      <c r="CO6572" s="6"/>
      <c r="CP6572" s="6"/>
      <c r="CQ6572" s="6"/>
      <c r="CR6572" s="6"/>
      <c r="CS6572" s="6"/>
      <c r="CT6572" s="6"/>
      <c r="CU6572" s="6"/>
      <c r="CV6572" s="6"/>
      <c r="CW6572" s="6"/>
      <c r="CX6572" s="6"/>
      <c r="CY6572" s="6"/>
      <c r="CZ6572" s="6"/>
      <c r="DA6572" s="6"/>
      <c r="DB6572" s="6"/>
      <c r="DC6572" s="6"/>
      <c r="DD6572" s="6"/>
      <c r="DE6572" s="6"/>
      <c r="DF6572" s="6"/>
      <c r="DG6572" s="6"/>
      <c r="DH6572" s="6"/>
      <c r="DI6572" s="6"/>
      <c r="DJ6572" s="6"/>
    </row>
    <row r="6573" spans="15:114" ht="15" customHeight="1" x14ac:dyDescent="0.15"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6"/>
      <c r="BC6573" s="6"/>
      <c r="BD6573" s="6"/>
      <c r="BE6573" s="6"/>
      <c r="BF6573" s="6"/>
      <c r="BG6573" s="6"/>
      <c r="BH6573" s="6"/>
      <c r="BI6573" s="6"/>
      <c r="BJ6573" s="6"/>
      <c r="BK6573" s="6"/>
      <c r="BL6573" s="6"/>
      <c r="BM6573" s="6"/>
      <c r="BN6573" s="6"/>
      <c r="BO6573" s="6"/>
      <c r="BP6573" s="6"/>
      <c r="BQ6573" s="6"/>
      <c r="BR6573" s="6"/>
      <c r="BS6573" s="6"/>
      <c r="BT6573" s="6"/>
      <c r="BU6573" s="6"/>
      <c r="BV6573" s="6"/>
      <c r="BW6573" s="6"/>
      <c r="BX6573" s="6"/>
      <c r="BY6573" s="6"/>
      <c r="BZ6573" s="6"/>
      <c r="CA6573" s="6"/>
      <c r="CB6573" s="6"/>
      <c r="CC6573" s="6"/>
      <c r="CD6573" s="6"/>
      <c r="CE6573" s="6"/>
      <c r="CF6573" s="6"/>
      <c r="CG6573" s="6"/>
      <c r="CH6573" s="6"/>
      <c r="CI6573" s="6"/>
      <c r="CJ6573" s="6"/>
      <c r="CK6573" s="6"/>
      <c r="CL6573" s="6"/>
      <c r="CM6573" s="6"/>
      <c r="CN6573" s="6"/>
      <c r="CO6573" s="6"/>
      <c r="CP6573" s="6"/>
      <c r="CQ6573" s="6"/>
      <c r="CR6573" s="6"/>
      <c r="CS6573" s="6"/>
      <c r="CT6573" s="6"/>
      <c r="CU6573" s="6"/>
      <c r="CV6573" s="6"/>
      <c r="CW6573" s="6"/>
      <c r="CX6573" s="6"/>
      <c r="CY6573" s="6"/>
      <c r="CZ6573" s="6"/>
      <c r="DA6573" s="6"/>
      <c r="DB6573" s="6"/>
      <c r="DC6573" s="6"/>
      <c r="DD6573" s="6"/>
      <c r="DE6573" s="6"/>
      <c r="DF6573" s="6"/>
      <c r="DG6573" s="6"/>
      <c r="DH6573" s="6"/>
      <c r="DI6573" s="6"/>
      <c r="DJ6573" s="6"/>
    </row>
    <row r="6574" spans="15:114" ht="15" customHeight="1" x14ac:dyDescent="0.15"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  <c r="BB6574" s="6"/>
      <c r="BC6574" s="6"/>
      <c r="BD6574" s="6"/>
      <c r="BE6574" s="6"/>
      <c r="BF6574" s="6"/>
      <c r="BG6574" s="6"/>
      <c r="BH6574" s="6"/>
      <c r="BI6574" s="6"/>
      <c r="BJ6574" s="6"/>
      <c r="BK6574" s="6"/>
      <c r="BL6574" s="6"/>
      <c r="BM6574" s="6"/>
      <c r="BN6574" s="6"/>
      <c r="BO6574" s="6"/>
      <c r="BP6574" s="6"/>
      <c r="BQ6574" s="6"/>
      <c r="BR6574" s="6"/>
      <c r="BS6574" s="6"/>
      <c r="BT6574" s="6"/>
      <c r="BU6574" s="6"/>
      <c r="BV6574" s="6"/>
      <c r="BW6574" s="6"/>
      <c r="BX6574" s="6"/>
      <c r="BY6574" s="6"/>
      <c r="BZ6574" s="6"/>
      <c r="CA6574" s="6"/>
      <c r="CB6574" s="6"/>
      <c r="CC6574" s="6"/>
      <c r="CD6574" s="6"/>
      <c r="CE6574" s="6"/>
      <c r="CF6574" s="6"/>
      <c r="CG6574" s="6"/>
      <c r="CH6574" s="6"/>
      <c r="CI6574" s="6"/>
      <c r="CJ6574" s="6"/>
      <c r="CK6574" s="6"/>
      <c r="CL6574" s="6"/>
      <c r="CM6574" s="6"/>
      <c r="CN6574" s="6"/>
      <c r="CO6574" s="6"/>
      <c r="CP6574" s="6"/>
      <c r="CQ6574" s="6"/>
      <c r="CR6574" s="6"/>
      <c r="CS6574" s="6"/>
      <c r="CT6574" s="6"/>
      <c r="CU6574" s="6"/>
      <c r="CV6574" s="6"/>
      <c r="CW6574" s="6"/>
      <c r="CX6574" s="6"/>
      <c r="CY6574" s="6"/>
      <c r="CZ6574" s="6"/>
      <c r="DA6574" s="6"/>
      <c r="DB6574" s="6"/>
      <c r="DC6574" s="6"/>
      <c r="DD6574" s="6"/>
      <c r="DE6574" s="6"/>
      <c r="DF6574" s="6"/>
      <c r="DG6574" s="6"/>
      <c r="DH6574" s="6"/>
      <c r="DI6574" s="6"/>
      <c r="DJ6574" s="6"/>
    </row>
    <row r="6575" spans="15:114" ht="15" customHeight="1" x14ac:dyDescent="0.15"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  <c r="BB6575" s="6"/>
      <c r="BC6575" s="6"/>
      <c r="BD6575" s="6"/>
      <c r="BE6575" s="6"/>
      <c r="BF6575" s="6"/>
      <c r="BG6575" s="6"/>
      <c r="BH6575" s="6"/>
      <c r="BI6575" s="6"/>
      <c r="BJ6575" s="6"/>
      <c r="BK6575" s="6"/>
      <c r="BL6575" s="6"/>
      <c r="BM6575" s="6"/>
      <c r="BN6575" s="6"/>
      <c r="BO6575" s="6"/>
      <c r="BP6575" s="6"/>
      <c r="BQ6575" s="6"/>
      <c r="BR6575" s="6"/>
      <c r="BS6575" s="6"/>
      <c r="BT6575" s="6"/>
      <c r="BU6575" s="6"/>
      <c r="BV6575" s="6"/>
      <c r="BW6575" s="6"/>
      <c r="BX6575" s="6"/>
      <c r="BY6575" s="6"/>
      <c r="BZ6575" s="6"/>
      <c r="CA6575" s="6"/>
      <c r="CB6575" s="6"/>
      <c r="CC6575" s="6"/>
      <c r="CD6575" s="6"/>
      <c r="CE6575" s="6"/>
      <c r="CF6575" s="6"/>
      <c r="CG6575" s="6"/>
      <c r="CH6575" s="6"/>
      <c r="CI6575" s="6"/>
      <c r="CJ6575" s="6"/>
      <c r="CK6575" s="6"/>
      <c r="CL6575" s="6"/>
      <c r="CM6575" s="6"/>
      <c r="CN6575" s="6"/>
      <c r="CO6575" s="6"/>
      <c r="CP6575" s="6"/>
      <c r="CQ6575" s="6"/>
      <c r="CR6575" s="6"/>
      <c r="CS6575" s="6"/>
      <c r="CT6575" s="6"/>
      <c r="CU6575" s="6"/>
      <c r="CV6575" s="6"/>
      <c r="CW6575" s="6"/>
      <c r="CX6575" s="6"/>
      <c r="CY6575" s="6"/>
      <c r="CZ6575" s="6"/>
      <c r="DA6575" s="6"/>
      <c r="DB6575" s="6"/>
      <c r="DC6575" s="6"/>
      <c r="DD6575" s="6"/>
      <c r="DE6575" s="6"/>
      <c r="DF6575" s="6"/>
      <c r="DG6575" s="6"/>
      <c r="DH6575" s="6"/>
      <c r="DI6575" s="6"/>
      <c r="DJ6575" s="6"/>
    </row>
    <row r="6576" spans="15:114" ht="15" customHeight="1" x14ac:dyDescent="0.15"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  <c r="BB6576" s="6"/>
      <c r="BC6576" s="6"/>
      <c r="BD6576" s="6"/>
      <c r="BE6576" s="6"/>
      <c r="BF6576" s="6"/>
      <c r="BG6576" s="6"/>
      <c r="BH6576" s="6"/>
      <c r="BI6576" s="6"/>
      <c r="BJ6576" s="6"/>
      <c r="BK6576" s="6"/>
      <c r="BL6576" s="6"/>
      <c r="BM6576" s="6"/>
      <c r="BN6576" s="6"/>
      <c r="BO6576" s="6"/>
      <c r="BP6576" s="6"/>
      <c r="BQ6576" s="6"/>
      <c r="BR6576" s="6"/>
      <c r="BS6576" s="6"/>
      <c r="BT6576" s="6"/>
      <c r="BU6576" s="6"/>
      <c r="BV6576" s="6"/>
      <c r="BW6576" s="6"/>
      <c r="BX6576" s="6"/>
      <c r="BY6576" s="6"/>
      <c r="BZ6576" s="6"/>
      <c r="CA6576" s="6"/>
      <c r="CB6576" s="6"/>
      <c r="CC6576" s="6"/>
      <c r="CD6576" s="6"/>
      <c r="CE6576" s="6"/>
      <c r="CF6576" s="6"/>
      <c r="CG6576" s="6"/>
      <c r="CH6576" s="6"/>
      <c r="CI6576" s="6"/>
      <c r="CJ6576" s="6"/>
      <c r="CK6576" s="6"/>
      <c r="CL6576" s="6"/>
      <c r="CM6576" s="6"/>
      <c r="CN6576" s="6"/>
      <c r="CO6576" s="6"/>
      <c r="CP6576" s="6"/>
      <c r="CQ6576" s="6"/>
      <c r="CR6576" s="6"/>
      <c r="CS6576" s="6"/>
      <c r="CT6576" s="6"/>
      <c r="CU6576" s="6"/>
      <c r="CV6576" s="6"/>
      <c r="CW6576" s="6"/>
      <c r="CX6576" s="6"/>
      <c r="CY6576" s="6"/>
      <c r="CZ6576" s="6"/>
      <c r="DA6576" s="6"/>
      <c r="DB6576" s="6"/>
      <c r="DC6576" s="6"/>
      <c r="DD6576" s="6"/>
      <c r="DE6576" s="6"/>
      <c r="DF6576" s="6"/>
      <c r="DG6576" s="6"/>
      <c r="DH6576" s="6"/>
      <c r="DI6576" s="6"/>
      <c r="DJ6576" s="6"/>
    </row>
    <row r="6577" spans="15:114" ht="15" customHeight="1" x14ac:dyDescent="0.15"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6"/>
      <c r="BC6577" s="6"/>
      <c r="BD6577" s="6"/>
      <c r="BE6577" s="6"/>
      <c r="BF6577" s="6"/>
      <c r="BG6577" s="6"/>
      <c r="BH6577" s="6"/>
      <c r="BI6577" s="6"/>
      <c r="BJ6577" s="6"/>
      <c r="BK6577" s="6"/>
      <c r="BL6577" s="6"/>
      <c r="BM6577" s="6"/>
      <c r="BN6577" s="6"/>
      <c r="BO6577" s="6"/>
      <c r="BP6577" s="6"/>
      <c r="BQ6577" s="6"/>
      <c r="BR6577" s="6"/>
      <c r="BS6577" s="6"/>
      <c r="BT6577" s="6"/>
      <c r="BU6577" s="6"/>
      <c r="BV6577" s="6"/>
      <c r="BW6577" s="6"/>
      <c r="BX6577" s="6"/>
      <c r="BY6577" s="6"/>
      <c r="BZ6577" s="6"/>
      <c r="CA6577" s="6"/>
      <c r="CB6577" s="6"/>
      <c r="CC6577" s="6"/>
      <c r="CD6577" s="6"/>
      <c r="CE6577" s="6"/>
      <c r="CF6577" s="6"/>
      <c r="CG6577" s="6"/>
      <c r="CH6577" s="6"/>
      <c r="CI6577" s="6"/>
      <c r="CJ6577" s="6"/>
      <c r="CK6577" s="6"/>
      <c r="CL6577" s="6"/>
      <c r="CM6577" s="6"/>
      <c r="CN6577" s="6"/>
      <c r="CO6577" s="6"/>
      <c r="CP6577" s="6"/>
      <c r="CQ6577" s="6"/>
      <c r="CR6577" s="6"/>
      <c r="CS6577" s="6"/>
      <c r="CT6577" s="6"/>
      <c r="CU6577" s="6"/>
      <c r="CV6577" s="6"/>
      <c r="CW6577" s="6"/>
      <c r="CX6577" s="6"/>
      <c r="CY6577" s="6"/>
      <c r="CZ6577" s="6"/>
      <c r="DA6577" s="6"/>
      <c r="DB6577" s="6"/>
      <c r="DC6577" s="6"/>
      <c r="DD6577" s="6"/>
      <c r="DE6577" s="6"/>
      <c r="DF6577" s="6"/>
      <c r="DG6577" s="6"/>
      <c r="DH6577" s="6"/>
      <c r="DI6577" s="6"/>
      <c r="DJ6577" s="6"/>
    </row>
    <row r="6578" spans="15:114" ht="15" customHeight="1" x14ac:dyDescent="0.15"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  <c r="BB6578" s="6"/>
      <c r="BC6578" s="6"/>
      <c r="BD6578" s="6"/>
      <c r="BE6578" s="6"/>
      <c r="BF6578" s="6"/>
      <c r="BG6578" s="6"/>
      <c r="BH6578" s="6"/>
      <c r="BI6578" s="6"/>
      <c r="BJ6578" s="6"/>
      <c r="BK6578" s="6"/>
      <c r="BL6578" s="6"/>
      <c r="BM6578" s="6"/>
      <c r="BN6578" s="6"/>
      <c r="BO6578" s="6"/>
      <c r="BP6578" s="6"/>
      <c r="BQ6578" s="6"/>
      <c r="BR6578" s="6"/>
      <c r="BS6578" s="6"/>
      <c r="BT6578" s="6"/>
      <c r="BU6578" s="6"/>
      <c r="BV6578" s="6"/>
      <c r="BW6578" s="6"/>
      <c r="BX6578" s="6"/>
      <c r="BY6578" s="6"/>
      <c r="BZ6578" s="6"/>
      <c r="CA6578" s="6"/>
      <c r="CB6578" s="6"/>
      <c r="CC6578" s="6"/>
      <c r="CD6578" s="6"/>
      <c r="CE6578" s="6"/>
      <c r="CF6578" s="6"/>
      <c r="CG6578" s="6"/>
      <c r="CH6578" s="6"/>
      <c r="CI6578" s="6"/>
      <c r="CJ6578" s="6"/>
      <c r="CK6578" s="6"/>
      <c r="CL6578" s="6"/>
      <c r="CM6578" s="6"/>
      <c r="CN6578" s="6"/>
      <c r="CO6578" s="6"/>
      <c r="CP6578" s="6"/>
      <c r="CQ6578" s="6"/>
      <c r="CR6578" s="6"/>
      <c r="CS6578" s="6"/>
      <c r="CT6578" s="6"/>
      <c r="CU6578" s="6"/>
      <c r="CV6578" s="6"/>
      <c r="CW6578" s="6"/>
      <c r="CX6578" s="6"/>
      <c r="CY6578" s="6"/>
      <c r="CZ6578" s="6"/>
      <c r="DA6578" s="6"/>
      <c r="DB6578" s="6"/>
      <c r="DC6578" s="6"/>
      <c r="DD6578" s="6"/>
      <c r="DE6578" s="6"/>
      <c r="DF6578" s="6"/>
      <c r="DG6578" s="6"/>
      <c r="DH6578" s="6"/>
      <c r="DI6578" s="6"/>
      <c r="DJ6578" s="6"/>
    </row>
    <row r="6579" spans="15:114" ht="15" customHeight="1" x14ac:dyDescent="0.15"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  <c r="BB6579" s="6"/>
      <c r="BC6579" s="6"/>
      <c r="BD6579" s="6"/>
      <c r="BE6579" s="6"/>
      <c r="BF6579" s="6"/>
      <c r="BG6579" s="6"/>
      <c r="BH6579" s="6"/>
      <c r="BI6579" s="6"/>
      <c r="BJ6579" s="6"/>
      <c r="BK6579" s="6"/>
      <c r="BL6579" s="6"/>
      <c r="BM6579" s="6"/>
      <c r="BN6579" s="6"/>
      <c r="BO6579" s="6"/>
      <c r="BP6579" s="6"/>
      <c r="BQ6579" s="6"/>
      <c r="BR6579" s="6"/>
      <c r="BS6579" s="6"/>
      <c r="BT6579" s="6"/>
      <c r="BU6579" s="6"/>
      <c r="BV6579" s="6"/>
      <c r="BW6579" s="6"/>
      <c r="BX6579" s="6"/>
      <c r="BY6579" s="6"/>
      <c r="BZ6579" s="6"/>
      <c r="CA6579" s="6"/>
      <c r="CB6579" s="6"/>
      <c r="CC6579" s="6"/>
      <c r="CD6579" s="6"/>
      <c r="CE6579" s="6"/>
      <c r="CF6579" s="6"/>
      <c r="CG6579" s="6"/>
      <c r="CH6579" s="6"/>
      <c r="CI6579" s="6"/>
      <c r="CJ6579" s="6"/>
      <c r="CK6579" s="6"/>
      <c r="CL6579" s="6"/>
      <c r="CM6579" s="6"/>
      <c r="CN6579" s="6"/>
      <c r="CO6579" s="6"/>
      <c r="CP6579" s="6"/>
      <c r="CQ6579" s="6"/>
      <c r="CR6579" s="6"/>
      <c r="CS6579" s="6"/>
      <c r="CT6579" s="6"/>
      <c r="CU6579" s="6"/>
      <c r="CV6579" s="6"/>
      <c r="CW6579" s="6"/>
      <c r="CX6579" s="6"/>
      <c r="CY6579" s="6"/>
      <c r="CZ6579" s="6"/>
      <c r="DA6579" s="6"/>
      <c r="DB6579" s="6"/>
      <c r="DC6579" s="6"/>
      <c r="DD6579" s="6"/>
      <c r="DE6579" s="6"/>
      <c r="DF6579" s="6"/>
      <c r="DG6579" s="6"/>
      <c r="DH6579" s="6"/>
      <c r="DI6579" s="6"/>
      <c r="DJ6579" s="6"/>
    </row>
    <row r="6580" spans="15:114" ht="15" customHeight="1" x14ac:dyDescent="0.15"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  <c r="BB6580" s="6"/>
      <c r="BC6580" s="6"/>
      <c r="BD6580" s="6"/>
      <c r="BE6580" s="6"/>
      <c r="BF6580" s="6"/>
      <c r="BG6580" s="6"/>
      <c r="BH6580" s="6"/>
      <c r="BI6580" s="6"/>
      <c r="BJ6580" s="6"/>
      <c r="BK6580" s="6"/>
      <c r="BL6580" s="6"/>
      <c r="BM6580" s="6"/>
      <c r="BN6580" s="6"/>
      <c r="BO6580" s="6"/>
      <c r="BP6580" s="6"/>
      <c r="BQ6580" s="6"/>
      <c r="BR6580" s="6"/>
      <c r="BS6580" s="6"/>
      <c r="BT6580" s="6"/>
      <c r="BU6580" s="6"/>
      <c r="BV6580" s="6"/>
      <c r="BW6580" s="6"/>
      <c r="BX6580" s="6"/>
      <c r="BY6580" s="6"/>
      <c r="BZ6580" s="6"/>
      <c r="CA6580" s="6"/>
      <c r="CB6580" s="6"/>
      <c r="CC6580" s="6"/>
      <c r="CD6580" s="6"/>
      <c r="CE6580" s="6"/>
      <c r="CF6580" s="6"/>
      <c r="CG6580" s="6"/>
      <c r="CH6580" s="6"/>
      <c r="CI6580" s="6"/>
      <c r="CJ6580" s="6"/>
      <c r="CK6580" s="6"/>
      <c r="CL6580" s="6"/>
      <c r="CM6580" s="6"/>
      <c r="CN6580" s="6"/>
      <c r="CO6580" s="6"/>
      <c r="CP6580" s="6"/>
      <c r="CQ6580" s="6"/>
      <c r="CR6580" s="6"/>
      <c r="CS6580" s="6"/>
      <c r="CT6580" s="6"/>
      <c r="CU6580" s="6"/>
      <c r="CV6580" s="6"/>
      <c r="CW6580" s="6"/>
      <c r="CX6580" s="6"/>
      <c r="CY6580" s="6"/>
      <c r="CZ6580" s="6"/>
      <c r="DA6580" s="6"/>
      <c r="DB6580" s="6"/>
      <c r="DC6580" s="6"/>
      <c r="DD6580" s="6"/>
      <c r="DE6580" s="6"/>
      <c r="DF6580" s="6"/>
      <c r="DG6580" s="6"/>
      <c r="DH6580" s="6"/>
      <c r="DI6580" s="6"/>
      <c r="DJ6580" s="6"/>
    </row>
    <row r="6581" spans="15:114" ht="15" customHeight="1" x14ac:dyDescent="0.15"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  <c r="BB6581" s="6"/>
      <c r="BC6581" s="6"/>
      <c r="BD6581" s="6"/>
      <c r="BE6581" s="6"/>
      <c r="BF6581" s="6"/>
      <c r="BG6581" s="6"/>
      <c r="BH6581" s="6"/>
      <c r="BI6581" s="6"/>
      <c r="BJ6581" s="6"/>
      <c r="BK6581" s="6"/>
      <c r="BL6581" s="6"/>
      <c r="BM6581" s="6"/>
      <c r="BN6581" s="6"/>
      <c r="BO6581" s="6"/>
      <c r="BP6581" s="6"/>
      <c r="BQ6581" s="6"/>
      <c r="BR6581" s="6"/>
      <c r="BS6581" s="6"/>
      <c r="BT6581" s="6"/>
      <c r="BU6581" s="6"/>
      <c r="BV6581" s="6"/>
      <c r="BW6581" s="6"/>
      <c r="BX6581" s="6"/>
      <c r="BY6581" s="6"/>
      <c r="BZ6581" s="6"/>
      <c r="CA6581" s="6"/>
      <c r="CB6581" s="6"/>
      <c r="CC6581" s="6"/>
      <c r="CD6581" s="6"/>
      <c r="CE6581" s="6"/>
      <c r="CF6581" s="6"/>
      <c r="CG6581" s="6"/>
      <c r="CH6581" s="6"/>
      <c r="CI6581" s="6"/>
      <c r="CJ6581" s="6"/>
      <c r="CK6581" s="6"/>
      <c r="CL6581" s="6"/>
      <c r="CM6581" s="6"/>
      <c r="CN6581" s="6"/>
      <c r="CO6581" s="6"/>
      <c r="CP6581" s="6"/>
      <c r="CQ6581" s="6"/>
      <c r="CR6581" s="6"/>
      <c r="CS6581" s="6"/>
      <c r="CT6581" s="6"/>
      <c r="CU6581" s="6"/>
      <c r="CV6581" s="6"/>
      <c r="CW6581" s="6"/>
      <c r="CX6581" s="6"/>
      <c r="CY6581" s="6"/>
      <c r="CZ6581" s="6"/>
      <c r="DA6581" s="6"/>
      <c r="DB6581" s="6"/>
      <c r="DC6581" s="6"/>
      <c r="DD6581" s="6"/>
      <c r="DE6581" s="6"/>
      <c r="DF6581" s="6"/>
      <c r="DG6581" s="6"/>
      <c r="DH6581" s="6"/>
      <c r="DI6581" s="6"/>
      <c r="DJ6581" s="6"/>
    </row>
    <row r="6582" spans="15:114" ht="15" customHeight="1" x14ac:dyDescent="0.15"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  <c r="BB6582" s="6"/>
      <c r="BC6582" s="6"/>
      <c r="BD6582" s="6"/>
      <c r="BE6582" s="6"/>
      <c r="BF6582" s="6"/>
      <c r="BG6582" s="6"/>
      <c r="BH6582" s="6"/>
      <c r="BI6582" s="6"/>
      <c r="BJ6582" s="6"/>
      <c r="BK6582" s="6"/>
      <c r="BL6582" s="6"/>
      <c r="BM6582" s="6"/>
      <c r="BN6582" s="6"/>
      <c r="BO6582" s="6"/>
      <c r="BP6582" s="6"/>
      <c r="BQ6582" s="6"/>
      <c r="BR6582" s="6"/>
      <c r="BS6582" s="6"/>
      <c r="BT6582" s="6"/>
      <c r="BU6582" s="6"/>
      <c r="BV6582" s="6"/>
      <c r="BW6582" s="6"/>
      <c r="BX6582" s="6"/>
      <c r="BY6582" s="6"/>
      <c r="BZ6582" s="6"/>
      <c r="CA6582" s="6"/>
      <c r="CB6582" s="6"/>
      <c r="CC6582" s="6"/>
      <c r="CD6582" s="6"/>
      <c r="CE6582" s="6"/>
      <c r="CF6582" s="6"/>
      <c r="CG6582" s="6"/>
      <c r="CH6582" s="6"/>
      <c r="CI6582" s="6"/>
      <c r="CJ6582" s="6"/>
      <c r="CK6582" s="6"/>
      <c r="CL6582" s="6"/>
      <c r="CM6582" s="6"/>
      <c r="CN6582" s="6"/>
      <c r="CO6582" s="6"/>
      <c r="CP6582" s="6"/>
      <c r="CQ6582" s="6"/>
      <c r="CR6582" s="6"/>
      <c r="CS6582" s="6"/>
      <c r="CT6582" s="6"/>
      <c r="CU6582" s="6"/>
      <c r="CV6582" s="6"/>
      <c r="CW6582" s="6"/>
      <c r="CX6582" s="6"/>
      <c r="CY6582" s="6"/>
      <c r="CZ6582" s="6"/>
      <c r="DA6582" s="6"/>
      <c r="DB6582" s="6"/>
      <c r="DC6582" s="6"/>
      <c r="DD6582" s="6"/>
      <c r="DE6582" s="6"/>
      <c r="DF6582" s="6"/>
      <c r="DG6582" s="6"/>
      <c r="DH6582" s="6"/>
      <c r="DI6582" s="6"/>
      <c r="DJ6582" s="6"/>
    </row>
    <row r="6583" spans="15:114" ht="15" customHeight="1" x14ac:dyDescent="0.15"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  <c r="BB6583" s="6"/>
      <c r="BC6583" s="6"/>
      <c r="BD6583" s="6"/>
      <c r="BE6583" s="6"/>
      <c r="BF6583" s="6"/>
      <c r="BG6583" s="6"/>
      <c r="BH6583" s="6"/>
      <c r="BI6583" s="6"/>
      <c r="BJ6583" s="6"/>
      <c r="BK6583" s="6"/>
      <c r="BL6583" s="6"/>
      <c r="BM6583" s="6"/>
      <c r="BN6583" s="6"/>
      <c r="BO6583" s="6"/>
      <c r="BP6583" s="6"/>
      <c r="BQ6583" s="6"/>
      <c r="BR6583" s="6"/>
      <c r="BS6583" s="6"/>
      <c r="BT6583" s="6"/>
      <c r="BU6583" s="6"/>
      <c r="BV6583" s="6"/>
      <c r="BW6583" s="6"/>
      <c r="BX6583" s="6"/>
      <c r="BY6583" s="6"/>
      <c r="BZ6583" s="6"/>
      <c r="CA6583" s="6"/>
      <c r="CB6583" s="6"/>
      <c r="CC6583" s="6"/>
      <c r="CD6583" s="6"/>
      <c r="CE6583" s="6"/>
      <c r="CF6583" s="6"/>
      <c r="CG6583" s="6"/>
      <c r="CH6583" s="6"/>
      <c r="CI6583" s="6"/>
      <c r="CJ6583" s="6"/>
      <c r="CK6583" s="6"/>
      <c r="CL6583" s="6"/>
      <c r="CM6583" s="6"/>
      <c r="CN6583" s="6"/>
      <c r="CO6583" s="6"/>
      <c r="CP6583" s="6"/>
      <c r="CQ6583" s="6"/>
      <c r="CR6583" s="6"/>
      <c r="CS6583" s="6"/>
      <c r="CT6583" s="6"/>
      <c r="CU6583" s="6"/>
      <c r="CV6583" s="6"/>
      <c r="CW6583" s="6"/>
      <c r="CX6583" s="6"/>
      <c r="CY6583" s="6"/>
      <c r="CZ6583" s="6"/>
      <c r="DA6583" s="6"/>
      <c r="DB6583" s="6"/>
      <c r="DC6583" s="6"/>
      <c r="DD6583" s="6"/>
      <c r="DE6583" s="6"/>
      <c r="DF6583" s="6"/>
      <c r="DG6583" s="6"/>
      <c r="DH6583" s="6"/>
      <c r="DI6583" s="6"/>
      <c r="DJ6583" s="6"/>
    </row>
    <row r="6584" spans="15:114" ht="15" customHeight="1" x14ac:dyDescent="0.15"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  <c r="BB6584" s="6"/>
      <c r="BC6584" s="6"/>
      <c r="BD6584" s="6"/>
      <c r="BE6584" s="6"/>
      <c r="BF6584" s="6"/>
      <c r="BG6584" s="6"/>
      <c r="BH6584" s="6"/>
      <c r="BI6584" s="6"/>
      <c r="BJ6584" s="6"/>
      <c r="BK6584" s="6"/>
      <c r="BL6584" s="6"/>
      <c r="BM6584" s="6"/>
      <c r="BN6584" s="6"/>
      <c r="BO6584" s="6"/>
      <c r="BP6584" s="6"/>
      <c r="BQ6584" s="6"/>
      <c r="BR6584" s="6"/>
      <c r="BS6584" s="6"/>
      <c r="BT6584" s="6"/>
      <c r="BU6584" s="6"/>
      <c r="BV6584" s="6"/>
      <c r="BW6584" s="6"/>
      <c r="BX6584" s="6"/>
      <c r="BY6584" s="6"/>
      <c r="BZ6584" s="6"/>
      <c r="CA6584" s="6"/>
      <c r="CB6584" s="6"/>
      <c r="CC6584" s="6"/>
      <c r="CD6584" s="6"/>
      <c r="CE6584" s="6"/>
      <c r="CF6584" s="6"/>
      <c r="CG6584" s="6"/>
      <c r="CH6584" s="6"/>
      <c r="CI6584" s="6"/>
      <c r="CJ6584" s="6"/>
      <c r="CK6584" s="6"/>
      <c r="CL6584" s="6"/>
      <c r="CM6584" s="6"/>
      <c r="CN6584" s="6"/>
      <c r="CO6584" s="6"/>
      <c r="CP6584" s="6"/>
      <c r="CQ6584" s="6"/>
      <c r="CR6584" s="6"/>
      <c r="CS6584" s="6"/>
      <c r="CT6584" s="6"/>
      <c r="CU6584" s="6"/>
      <c r="CV6584" s="6"/>
      <c r="CW6584" s="6"/>
      <c r="CX6584" s="6"/>
      <c r="CY6584" s="6"/>
      <c r="CZ6584" s="6"/>
      <c r="DA6584" s="6"/>
      <c r="DB6584" s="6"/>
      <c r="DC6584" s="6"/>
      <c r="DD6584" s="6"/>
      <c r="DE6584" s="6"/>
      <c r="DF6584" s="6"/>
      <c r="DG6584" s="6"/>
      <c r="DH6584" s="6"/>
      <c r="DI6584" s="6"/>
      <c r="DJ6584" s="6"/>
    </row>
    <row r="6585" spans="15:114" ht="15" customHeight="1" x14ac:dyDescent="0.15"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  <c r="BB6585" s="6"/>
      <c r="BC6585" s="6"/>
      <c r="BD6585" s="6"/>
      <c r="BE6585" s="6"/>
      <c r="BF6585" s="6"/>
      <c r="BG6585" s="6"/>
      <c r="BH6585" s="6"/>
      <c r="BI6585" s="6"/>
      <c r="BJ6585" s="6"/>
      <c r="BK6585" s="6"/>
      <c r="BL6585" s="6"/>
      <c r="BM6585" s="6"/>
      <c r="BN6585" s="6"/>
      <c r="BO6585" s="6"/>
      <c r="BP6585" s="6"/>
      <c r="BQ6585" s="6"/>
      <c r="BR6585" s="6"/>
      <c r="BS6585" s="6"/>
      <c r="BT6585" s="6"/>
      <c r="BU6585" s="6"/>
      <c r="BV6585" s="6"/>
      <c r="BW6585" s="6"/>
      <c r="BX6585" s="6"/>
      <c r="BY6585" s="6"/>
      <c r="BZ6585" s="6"/>
      <c r="CA6585" s="6"/>
      <c r="CB6585" s="6"/>
      <c r="CC6585" s="6"/>
      <c r="CD6585" s="6"/>
      <c r="CE6585" s="6"/>
      <c r="CF6585" s="6"/>
      <c r="CG6585" s="6"/>
      <c r="CH6585" s="6"/>
      <c r="CI6585" s="6"/>
      <c r="CJ6585" s="6"/>
      <c r="CK6585" s="6"/>
      <c r="CL6585" s="6"/>
      <c r="CM6585" s="6"/>
      <c r="CN6585" s="6"/>
      <c r="CO6585" s="6"/>
      <c r="CP6585" s="6"/>
      <c r="CQ6585" s="6"/>
      <c r="CR6585" s="6"/>
      <c r="CS6585" s="6"/>
      <c r="CT6585" s="6"/>
      <c r="CU6585" s="6"/>
      <c r="CV6585" s="6"/>
      <c r="CW6585" s="6"/>
      <c r="CX6585" s="6"/>
      <c r="CY6585" s="6"/>
      <c r="CZ6585" s="6"/>
      <c r="DA6585" s="6"/>
      <c r="DB6585" s="6"/>
      <c r="DC6585" s="6"/>
      <c r="DD6585" s="6"/>
      <c r="DE6585" s="6"/>
      <c r="DF6585" s="6"/>
      <c r="DG6585" s="6"/>
      <c r="DH6585" s="6"/>
      <c r="DI6585" s="6"/>
      <c r="DJ6585" s="6"/>
    </row>
    <row r="6586" spans="15:114" ht="15" customHeight="1" x14ac:dyDescent="0.15"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6"/>
      <c r="BC6586" s="6"/>
      <c r="BD6586" s="6"/>
      <c r="BE6586" s="6"/>
      <c r="BF6586" s="6"/>
      <c r="BG6586" s="6"/>
      <c r="BH6586" s="6"/>
      <c r="BI6586" s="6"/>
      <c r="BJ6586" s="6"/>
      <c r="BK6586" s="6"/>
      <c r="BL6586" s="6"/>
      <c r="BM6586" s="6"/>
      <c r="BN6586" s="6"/>
      <c r="BO6586" s="6"/>
      <c r="BP6586" s="6"/>
      <c r="BQ6586" s="6"/>
      <c r="BR6586" s="6"/>
      <c r="BS6586" s="6"/>
      <c r="BT6586" s="6"/>
      <c r="BU6586" s="6"/>
      <c r="BV6586" s="6"/>
      <c r="BW6586" s="6"/>
      <c r="BX6586" s="6"/>
      <c r="BY6586" s="6"/>
      <c r="BZ6586" s="6"/>
      <c r="CA6586" s="6"/>
      <c r="CB6586" s="6"/>
      <c r="CC6586" s="6"/>
      <c r="CD6586" s="6"/>
      <c r="CE6586" s="6"/>
      <c r="CF6586" s="6"/>
      <c r="CG6586" s="6"/>
      <c r="CH6586" s="6"/>
      <c r="CI6586" s="6"/>
      <c r="CJ6586" s="6"/>
      <c r="CK6586" s="6"/>
      <c r="CL6586" s="6"/>
      <c r="CM6586" s="6"/>
      <c r="CN6586" s="6"/>
      <c r="CO6586" s="6"/>
      <c r="CP6586" s="6"/>
      <c r="CQ6586" s="6"/>
      <c r="CR6586" s="6"/>
      <c r="CS6586" s="6"/>
      <c r="CT6586" s="6"/>
      <c r="CU6586" s="6"/>
      <c r="CV6586" s="6"/>
      <c r="CW6586" s="6"/>
      <c r="CX6586" s="6"/>
      <c r="CY6586" s="6"/>
      <c r="CZ6586" s="6"/>
      <c r="DA6586" s="6"/>
      <c r="DB6586" s="6"/>
      <c r="DC6586" s="6"/>
      <c r="DD6586" s="6"/>
      <c r="DE6586" s="6"/>
      <c r="DF6586" s="6"/>
      <c r="DG6586" s="6"/>
      <c r="DH6586" s="6"/>
      <c r="DI6586" s="6"/>
      <c r="DJ6586" s="6"/>
    </row>
    <row r="6587" spans="15:114" ht="15" customHeight="1" x14ac:dyDescent="0.15"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6"/>
      <c r="BC6587" s="6"/>
      <c r="BD6587" s="6"/>
      <c r="BE6587" s="6"/>
      <c r="BF6587" s="6"/>
      <c r="BG6587" s="6"/>
      <c r="BH6587" s="6"/>
      <c r="BI6587" s="6"/>
      <c r="BJ6587" s="6"/>
      <c r="BK6587" s="6"/>
      <c r="BL6587" s="6"/>
      <c r="BM6587" s="6"/>
      <c r="BN6587" s="6"/>
      <c r="BO6587" s="6"/>
      <c r="BP6587" s="6"/>
      <c r="BQ6587" s="6"/>
      <c r="BR6587" s="6"/>
      <c r="BS6587" s="6"/>
      <c r="BT6587" s="6"/>
      <c r="BU6587" s="6"/>
      <c r="BV6587" s="6"/>
      <c r="BW6587" s="6"/>
      <c r="BX6587" s="6"/>
      <c r="BY6587" s="6"/>
      <c r="BZ6587" s="6"/>
      <c r="CA6587" s="6"/>
      <c r="CB6587" s="6"/>
      <c r="CC6587" s="6"/>
      <c r="CD6587" s="6"/>
      <c r="CE6587" s="6"/>
      <c r="CF6587" s="6"/>
      <c r="CG6587" s="6"/>
      <c r="CH6587" s="6"/>
      <c r="CI6587" s="6"/>
      <c r="CJ6587" s="6"/>
      <c r="CK6587" s="6"/>
      <c r="CL6587" s="6"/>
      <c r="CM6587" s="6"/>
      <c r="CN6587" s="6"/>
      <c r="CO6587" s="6"/>
      <c r="CP6587" s="6"/>
      <c r="CQ6587" s="6"/>
      <c r="CR6587" s="6"/>
      <c r="CS6587" s="6"/>
      <c r="CT6587" s="6"/>
      <c r="CU6587" s="6"/>
      <c r="CV6587" s="6"/>
      <c r="CW6587" s="6"/>
      <c r="CX6587" s="6"/>
      <c r="CY6587" s="6"/>
      <c r="CZ6587" s="6"/>
      <c r="DA6587" s="6"/>
      <c r="DB6587" s="6"/>
      <c r="DC6587" s="6"/>
      <c r="DD6587" s="6"/>
      <c r="DE6587" s="6"/>
      <c r="DF6587" s="6"/>
      <c r="DG6587" s="6"/>
      <c r="DH6587" s="6"/>
      <c r="DI6587" s="6"/>
      <c r="DJ6587" s="6"/>
    </row>
    <row r="6588" spans="15:114" ht="15" customHeight="1" x14ac:dyDescent="0.15"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  <c r="BB6588" s="6"/>
      <c r="BC6588" s="6"/>
      <c r="BD6588" s="6"/>
      <c r="BE6588" s="6"/>
      <c r="BF6588" s="6"/>
      <c r="BG6588" s="6"/>
      <c r="BH6588" s="6"/>
      <c r="BI6588" s="6"/>
      <c r="BJ6588" s="6"/>
      <c r="BK6588" s="6"/>
      <c r="BL6588" s="6"/>
      <c r="BM6588" s="6"/>
      <c r="BN6588" s="6"/>
      <c r="BO6588" s="6"/>
      <c r="BP6588" s="6"/>
      <c r="BQ6588" s="6"/>
      <c r="BR6588" s="6"/>
      <c r="BS6588" s="6"/>
      <c r="BT6588" s="6"/>
      <c r="BU6588" s="6"/>
      <c r="BV6588" s="6"/>
      <c r="BW6588" s="6"/>
      <c r="BX6588" s="6"/>
      <c r="BY6588" s="6"/>
      <c r="BZ6588" s="6"/>
      <c r="CA6588" s="6"/>
      <c r="CB6588" s="6"/>
      <c r="CC6588" s="6"/>
      <c r="CD6588" s="6"/>
      <c r="CE6588" s="6"/>
      <c r="CF6588" s="6"/>
      <c r="CG6588" s="6"/>
      <c r="CH6588" s="6"/>
      <c r="CI6588" s="6"/>
      <c r="CJ6588" s="6"/>
      <c r="CK6588" s="6"/>
      <c r="CL6588" s="6"/>
      <c r="CM6588" s="6"/>
      <c r="CN6588" s="6"/>
      <c r="CO6588" s="6"/>
      <c r="CP6588" s="6"/>
      <c r="CQ6588" s="6"/>
      <c r="CR6588" s="6"/>
      <c r="CS6588" s="6"/>
      <c r="CT6588" s="6"/>
      <c r="CU6588" s="6"/>
      <c r="CV6588" s="6"/>
      <c r="CW6588" s="6"/>
      <c r="CX6588" s="6"/>
      <c r="CY6588" s="6"/>
      <c r="CZ6588" s="6"/>
      <c r="DA6588" s="6"/>
      <c r="DB6588" s="6"/>
      <c r="DC6588" s="6"/>
      <c r="DD6588" s="6"/>
      <c r="DE6588" s="6"/>
      <c r="DF6588" s="6"/>
      <c r="DG6588" s="6"/>
      <c r="DH6588" s="6"/>
      <c r="DI6588" s="6"/>
      <c r="DJ6588" s="6"/>
    </row>
    <row r="6589" spans="15:114" ht="15" customHeight="1" x14ac:dyDescent="0.15"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  <c r="BB6589" s="6"/>
      <c r="BC6589" s="6"/>
      <c r="BD6589" s="6"/>
      <c r="BE6589" s="6"/>
      <c r="BF6589" s="6"/>
      <c r="BG6589" s="6"/>
      <c r="BH6589" s="6"/>
      <c r="BI6589" s="6"/>
      <c r="BJ6589" s="6"/>
      <c r="BK6589" s="6"/>
      <c r="BL6589" s="6"/>
      <c r="BM6589" s="6"/>
      <c r="BN6589" s="6"/>
      <c r="BO6589" s="6"/>
      <c r="BP6589" s="6"/>
      <c r="BQ6589" s="6"/>
      <c r="BR6589" s="6"/>
      <c r="BS6589" s="6"/>
      <c r="BT6589" s="6"/>
      <c r="BU6589" s="6"/>
      <c r="BV6589" s="6"/>
      <c r="BW6589" s="6"/>
      <c r="BX6589" s="6"/>
      <c r="BY6589" s="6"/>
      <c r="BZ6589" s="6"/>
      <c r="CA6589" s="6"/>
      <c r="CB6589" s="6"/>
      <c r="CC6589" s="6"/>
      <c r="CD6589" s="6"/>
      <c r="CE6589" s="6"/>
      <c r="CF6589" s="6"/>
      <c r="CG6589" s="6"/>
      <c r="CH6589" s="6"/>
      <c r="CI6589" s="6"/>
      <c r="CJ6589" s="6"/>
      <c r="CK6589" s="6"/>
      <c r="CL6589" s="6"/>
      <c r="CM6589" s="6"/>
      <c r="CN6589" s="6"/>
      <c r="CO6589" s="6"/>
      <c r="CP6589" s="6"/>
      <c r="CQ6589" s="6"/>
      <c r="CR6589" s="6"/>
      <c r="CS6589" s="6"/>
      <c r="CT6589" s="6"/>
      <c r="CU6589" s="6"/>
      <c r="CV6589" s="6"/>
      <c r="CW6589" s="6"/>
      <c r="CX6589" s="6"/>
      <c r="CY6589" s="6"/>
      <c r="CZ6589" s="6"/>
      <c r="DA6589" s="6"/>
      <c r="DB6589" s="6"/>
      <c r="DC6589" s="6"/>
      <c r="DD6589" s="6"/>
      <c r="DE6589" s="6"/>
      <c r="DF6589" s="6"/>
      <c r="DG6589" s="6"/>
      <c r="DH6589" s="6"/>
      <c r="DI6589" s="6"/>
      <c r="DJ6589" s="6"/>
    </row>
    <row r="6590" spans="15:114" ht="15" customHeight="1" x14ac:dyDescent="0.15"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  <c r="BB6590" s="6"/>
      <c r="BC6590" s="6"/>
      <c r="BD6590" s="6"/>
      <c r="BE6590" s="6"/>
      <c r="BF6590" s="6"/>
      <c r="BG6590" s="6"/>
      <c r="BH6590" s="6"/>
      <c r="BI6590" s="6"/>
      <c r="BJ6590" s="6"/>
      <c r="BK6590" s="6"/>
      <c r="BL6590" s="6"/>
      <c r="BM6590" s="6"/>
      <c r="BN6590" s="6"/>
      <c r="BO6590" s="6"/>
      <c r="BP6590" s="6"/>
      <c r="BQ6590" s="6"/>
      <c r="BR6590" s="6"/>
      <c r="BS6590" s="6"/>
      <c r="BT6590" s="6"/>
      <c r="BU6590" s="6"/>
      <c r="BV6590" s="6"/>
      <c r="BW6590" s="6"/>
      <c r="BX6590" s="6"/>
      <c r="BY6590" s="6"/>
      <c r="BZ6590" s="6"/>
      <c r="CA6590" s="6"/>
      <c r="CB6590" s="6"/>
      <c r="CC6590" s="6"/>
      <c r="CD6590" s="6"/>
      <c r="CE6590" s="6"/>
      <c r="CF6590" s="6"/>
      <c r="CG6590" s="6"/>
      <c r="CH6590" s="6"/>
      <c r="CI6590" s="6"/>
      <c r="CJ6590" s="6"/>
      <c r="CK6590" s="6"/>
      <c r="CL6590" s="6"/>
      <c r="CM6590" s="6"/>
      <c r="CN6590" s="6"/>
      <c r="CO6590" s="6"/>
      <c r="CP6590" s="6"/>
      <c r="CQ6590" s="6"/>
      <c r="CR6590" s="6"/>
      <c r="CS6590" s="6"/>
      <c r="CT6590" s="6"/>
      <c r="CU6590" s="6"/>
      <c r="CV6590" s="6"/>
      <c r="CW6590" s="6"/>
      <c r="CX6590" s="6"/>
      <c r="CY6590" s="6"/>
      <c r="CZ6590" s="6"/>
      <c r="DA6590" s="6"/>
      <c r="DB6590" s="6"/>
      <c r="DC6590" s="6"/>
      <c r="DD6590" s="6"/>
      <c r="DE6590" s="6"/>
      <c r="DF6590" s="6"/>
      <c r="DG6590" s="6"/>
      <c r="DH6590" s="6"/>
      <c r="DI6590" s="6"/>
      <c r="DJ6590" s="6"/>
    </row>
    <row r="6591" spans="15:114" ht="15" customHeight="1" x14ac:dyDescent="0.15"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  <c r="BB6591" s="6"/>
      <c r="BC6591" s="6"/>
      <c r="BD6591" s="6"/>
      <c r="BE6591" s="6"/>
      <c r="BF6591" s="6"/>
      <c r="BG6591" s="6"/>
      <c r="BH6591" s="6"/>
      <c r="BI6591" s="6"/>
      <c r="BJ6591" s="6"/>
      <c r="BK6591" s="6"/>
      <c r="BL6591" s="6"/>
      <c r="BM6591" s="6"/>
      <c r="BN6591" s="6"/>
      <c r="BO6591" s="6"/>
      <c r="BP6591" s="6"/>
      <c r="BQ6591" s="6"/>
      <c r="BR6591" s="6"/>
      <c r="BS6591" s="6"/>
      <c r="BT6591" s="6"/>
      <c r="BU6591" s="6"/>
      <c r="BV6591" s="6"/>
      <c r="BW6591" s="6"/>
      <c r="BX6591" s="6"/>
      <c r="BY6591" s="6"/>
      <c r="BZ6591" s="6"/>
      <c r="CA6591" s="6"/>
      <c r="CB6591" s="6"/>
      <c r="CC6591" s="6"/>
      <c r="CD6591" s="6"/>
      <c r="CE6591" s="6"/>
      <c r="CF6591" s="6"/>
      <c r="CG6591" s="6"/>
      <c r="CH6591" s="6"/>
      <c r="CI6591" s="6"/>
      <c r="CJ6591" s="6"/>
      <c r="CK6591" s="6"/>
      <c r="CL6591" s="6"/>
      <c r="CM6591" s="6"/>
      <c r="CN6591" s="6"/>
      <c r="CO6591" s="6"/>
      <c r="CP6591" s="6"/>
      <c r="CQ6591" s="6"/>
      <c r="CR6591" s="6"/>
      <c r="CS6591" s="6"/>
      <c r="CT6591" s="6"/>
      <c r="CU6591" s="6"/>
      <c r="CV6591" s="6"/>
      <c r="CW6591" s="6"/>
      <c r="CX6591" s="6"/>
      <c r="CY6591" s="6"/>
      <c r="CZ6591" s="6"/>
      <c r="DA6591" s="6"/>
      <c r="DB6591" s="6"/>
      <c r="DC6591" s="6"/>
      <c r="DD6591" s="6"/>
      <c r="DE6591" s="6"/>
      <c r="DF6591" s="6"/>
      <c r="DG6591" s="6"/>
      <c r="DH6591" s="6"/>
      <c r="DI6591" s="6"/>
      <c r="DJ6591" s="6"/>
    </row>
    <row r="6592" spans="15:114" ht="15" customHeight="1" x14ac:dyDescent="0.15"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6"/>
      <c r="BC6592" s="6"/>
      <c r="BD6592" s="6"/>
      <c r="BE6592" s="6"/>
      <c r="BF6592" s="6"/>
      <c r="BG6592" s="6"/>
      <c r="BH6592" s="6"/>
      <c r="BI6592" s="6"/>
      <c r="BJ6592" s="6"/>
      <c r="BK6592" s="6"/>
      <c r="BL6592" s="6"/>
      <c r="BM6592" s="6"/>
      <c r="BN6592" s="6"/>
      <c r="BO6592" s="6"/>
      <c r="BP6592" s="6"/>
      <c r="BQ6592" s="6"/>
      <c r="BR6592" s="6"/>
      <c r="BS6592" s="6"/>
      <c r="BT6592" s="6"/>
      <c r="BU6592" s="6"/>
      <c r="BV6592" s="6"/>
      <c r="BW6592" s="6"/>
      <c r="BX6592" s="6"/>
      <c r="BY6592" s="6"/>
      <c r="BZ6592" s="6"/>
      <c r="CA6592" s="6"/>
      <c r="CB6592" s="6"/>
      <c r="CC6592" s="6"/>
      <c r="CD6592" s="6"/>
      <c r="CE6592" s="6"/>
      <c r="CF6592" s="6"/>
      <c r="CG6592" s="6"/>
      <c r="CH6592" s="6"/>
      <c r="CI6592" s="6"/>
      <c r="CJ6592" s="6"/>
      <c r="CK6592" s="6"/>
      <c r="CL6592" s="6"/>
      <c r="CM6592" s="6"/>
      <c r="CN6592" s="6"/>
      <c r="CO6592" s="6"/>
      <c r="CP6592" s="6"/>
      <c r="CQ6592" s="6"/>
      <c r="CR6592" s="6"/>
      <c r="CS6592" s="6"/>
      <c r="CT6592" s="6"/>
      <c r="CU6592" s="6"/>
      <c r="CV6592" s="6"/>
      <c r="CW6592" s="6"/>
      <c r="CX6592" s="6"/>
      <c r="CY6592" s="6"/>
      <c r="CZ6592" s="6"/>
      <c r="DA6592" s="6"/>
      <c r="DB6592" s="6"/>
      <c r="DC6592" s="6"/>
      <c r="DD6592" s="6"/>
      <c r="DE6592" s="6"/>
      <c r="DF6592" s="6"/>
      <c r="DG6592" s="6"/>
      <c r="DH6592" s="6"/>
      <c r="DI6592" s="6"/>
      <c r="DJ6592" s="6"/>
    </row>
    <row r="6593" spans="15:114" ht="15" customHeight="1" x14ac:dyDescent="0.15"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6"/>
      <c r="BC6593" s="6"/>
      <c r="BD6593" s="6"/>
      <c r="BE6593" s="6"/>
      <c r="BF6593" s="6"/>
      <c r="BG6593" s="6"/>
      <c r="BH6593" s="6"/>
      <c r="BI6593" s="6"/>
      <c r="BJ6593" s="6"/>
      <c r="BK6593" s="6"/>
      <c r="BL6593" s="6"/>
      <c r="BM6593" s="6"/>
      <c r="BN6593" s="6"/>
      <c r="BO6593" s="6"/>
      <c r="BP6593" s="6"/>
      <c r="BQ6593" s="6"/>
      <c r="BR6593" s="6"/>
      <c r="BS6593" s="6"/>
      <c r="BT6593" s="6"/>
      <c r="BU6593" s="6"/>
      <c r="BV6593" s="6"/>
      <c r="BW6593" s="6"/>
      <c r="BX6593" s="6"/>
      <c r="BY6593" s="6"/>
      <c r="BZ6593" s="6"/>
      <c r="CA6593" s="6"/>
      <c r="CB6593" s="6"/>
      <c r="CC6593" s="6"/>
      <c r="CD6593" s="6"/>
      <c r="CE6593" s="6"/>
      <c r="CF6593" s="6"/>
      <c r="CG6593" s="6"/>
      <c r="CH6593" s="6"/>
      <c r="CI6593" s="6"/>
      <c r="CJ6593" s="6"/>
      <c r="CK6593" s="6"/>
      <c r="CL6593" s="6"/>
      <c r="CM6593" s="6"/>
      <c r="CN6593" s="6"/>
      <c r="CO6593" s="6"/>
      <c r="CP6593" s="6"/>
      <c r="CQ6593" s="6"/>
      <c r="CR6593" s="6"/>
      <c r="CS6593" s="6"/>
      <c r="CT6593" s="6"/>
      <c r="CU6593" s="6"/>
      <c r="CV6593" s="6"/>
      <c r="CW6593" s="6"/>
      <c r="CX6593" s="6"/>
      <c r="CY6593" s="6"/>
      <c r="CZ6593" s="6"/>
      <c r="DA6593" s="6"/>
      <c r="DB6593" s="6"/>
      <c r="DC6593" s="6"/>
      <c r="DD6593" s="6"/>
      <c r="DE6593" s="6"/>
      <c r="DF6593" s="6"/>
      <c r="DG6593" s="6"/>
      <c r="DH6593" s="6"/>
      <c r="DI6593" s="6"/>
      <c r="DJ6593" s="6"/>
    </row>
    <row r="6594" spans="15:114" ht="15" customHeight="1" x14ac:dyDescent="0.15"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6"/>
      <c r="BC6594" s="6"/>
      <c r="BD6594" s="6"/>
      <c r="BE6594" s="6"/>
      <c r="BF6594" s="6"/>
      <c r="BG6594" s="6"/>
      <c r="BH6594" s="6"/>
      <c r="BI6594" s="6"/>
      <c r="BJ6594" s="6"/>
      <c r="BK6594" s="6"/>
      <c r="BL6594" s="6"/>
      <c r="BM6594" s="6"/>
      <c r="BN6594" s="6"/>
      <c r="BO6594" s="6"/>
      <c r="BP6594" s="6"/>
      <c r="BQ6594" s="6"/>
      <c r="BR6594" s="6"/>
      <c r="BS6594" s="6"/>
      <c r="BT6594" s="6"/>
      <c r="BU6594" s="6"/>
      <c r="BV6594" s="6"/>
      <c r="BW6594" s="6"/>
      <c r="BX6594" s="6"/>
      <c r="BY6594" s="6"/>
      <c r="BZ6594" s="6"/>
      <c r="CA6594" s="6"/>
      <c r="CB6594" s="6"/>
      <c r="CC6594" s="6"/>
      <c r="CD6594" s="6"/>
      <c r="CE6594" s="6"/>
      <c r="CF6594" s="6"/>
      <c r="CG6594" s="6"/>
      <c r="CH6594" s="6"/>
      <c r="CI6594" s="6"/>
      <c r="CJ6594" s="6"/>
      <c r="CK6594" s="6"/>
      <c r="CL6594" s="6"/>
      <c r="CM6594" s="6"/>
      <c r="CN6594" s="6"/>
      <c r="CO6594" s="6"/>
      <c r="CP6594" s="6"/>
      <c r="CQ6594" s="6"/>
      <c r="CR6594" s="6"/>
      <c r="CS6594" s="6"/>
      <c r="CT6594" s="6"/>
      <c r="CU6594" s="6"/>
      <c r="CV6594" s="6"/>
      <c r="CW6594" s="6"/>
      <c r="CX6594" s="6"/>
      <c r="CY6594" s="6"/>
      <c r="CZ6594" s="6"/>
      <c r="DA6594" s="6"/>
      <c r="DB6594" s="6"/>
      <c r="DC6594" s="6"/>
      <c r="DD6594" s="6"/>
      <c r="DE6594" s="6"/>
      <c r="DF6594" s="6"/>
      <c r="DG6594" s="6"/>
      <c r="DH6594" s="6"/>
      <c r="DI6594" s="6"/>
      <c r="DJ6594" s="6"/>
    </row>
    <row r="6595" spans="15:114" ht="15" customHeight="1" x14ac:dyDescent="0.15"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6"/>
      <c r="BC6595" s="6"/>
      <c r="BD6595" s="6"/>
      <c r="BE6595" s="6"/>
      <c r="BF6595" s="6"/>
      <c r="BG6595" s="6"/>
      <c r="BH6595" s="6"/>
      <c r="BI6595" s="6"/>
      <c r="BJ6595" s="6"/>
      <c r="BK6595" s="6"/>
      <c r="BL6595" s="6"/>
      <c r="BM6595" s="6"/>
      <c r="BN6595" s="6"/>
      <c r="BO6595" s="6"/>
      <c r="BP6595" s="6"/>
      <c r="BQ6595" s="6"/>
      <c r="BR6595" s="6"/>
      <c r="BS6595" s="6"/>
      <c r="BT6595" s="6"/>
      <c r="BU6595" s="6"/>
      <c r="BV6595" s="6"/>
      <c r="BW6595" s="6"/>
      <c r="BX6595" s="6"/>
      <c r="BY6595" s="6"/>
      <c r="BZ6595" s="6"/>
      <c r="CA6595" s="6"/>
      <c r="CB6595" s="6"/>
      <c r="CC6595" s="6"/>
      <c r="CD6595" s="6"/>
      <c r="CE6595" s="6"/>
      <c r="CF6595" s="6"/>
      <c r="CG6595" s="6"/>
      <c r="CH6595" s="6"/>
      <c r="CI6595" s="6"/>
      <c r="CJ6595" s="6"/>
      <c r="CK6595" s="6"/>
      <c r="CL6595" s="6"/>
      <c r="CM6595" s="6"/>
      <c r="CN6595" s="6"/>
      <c r="CO6595" s="6"/>
      <c r="CP6595" s="6"/>
      <c r="CQ6595" s="6"/>
      <c r="CR6595" s="6"/>
      <c r="CS6595" s="6"/>
      <c r="CT6595" s="6"/>
      <c r="CU6595" s="6"/>
      <c r="CV6595" s="6"/>
      <c r="CW6595" s="6"/>
      <c r="CX6595" s="6"/>
      <c r="CY6595" s="6"/>
      <c r="CZ6595" s="6"/>
      <c r="DA6595" s="6"/>
      <c r="DB6595" s="6"/>
      <c r="DC6595" s="6"/>
      <c r="DD6595" s="6"/>
      <c r="DE6595" s="6"/>
      <c r="DF6595" s="6"/>
      <c r="DG6595" s="6"/>
      <c r="DH6595" s="6"/>
      <c r="DI6595" s="6"/>
      <c r="DJ6595" s="6"/>
    </row>
    <row r="6596" spans="15:114" ht="15" customHeight="1" x14ac:dyDescent="0.15"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6"/>
      <c r="BC6596" s="6"/>
      <c r="BD6596" s="6"/>
      <c r="BE6596" s="6"/>
      <c r="BF6596" s="6"/>
      <c r="BG6596" s="6"/>
      <c r="BH6596" s="6"/>
      <c r="BI6596" s="6"/>
      <c r="BJ6596" s="6"/>
      <c r="BK6596" s="6"/>
      <c r="BL6596" s="6"/>
      <c r="BM6596" s="6"/>
      <c r="BN6596" s="6"/>
      <c r="BO6596" s="6"/>
      <c r="BP6596" s="6"/>
      <c r="BQ6596" s="6"/>
      <c r="BR6596" s="6"/>
      <c r="BS6596" s="6"/>
      <c r="BT6596" s="6"/>
      <c r="BU6596" s="6"/>
      <c r="BV6596" s="6"/>
      <c r="BW6596" s="6"/>
      <c r="BX6596" s="6"/>
      <c r="BY6596" s="6"/>
      <c r="BZ6596" s="6"/>
      <c r="CA6596" s="6"/>
      <c r="CB6596" s="6"/>
      <c r="CC6596" s="6"/>
      <c r="CD6596" s="6"/>
      <c r="CE6596" s="6"/>
      <c r="CF6596" s="6"/>
      <c r="CG6596" s="6"/>
      <c r="CH6596" s="6"/>
      <c r="CI6596" s="6"/>
      <c r="CJ6596" s="6"/>
      <c r="CK6596" s="6"/>
      <c r="CL6596" s="6"/>
      <c r="CM6596" s="6"/>
      <c r="CN6596" s="6"/>
      <c r="CO6596" s="6"/>
      <c r="CP6596" s="6"/>
      <c r="CQ6596" s="6"/>
      <c r="CR6596" s="6"/>
      <c r="CS6596" s="6"/>
      <c r="CT6596" s="6"/>
      <c r="CU6596" s="6"/>
      <c r="CV6596" s="6"/>
      <c r="CW6596" s="6"/>
      <c r="CX6596" s="6"/>
      <c r="CY6596" s="6"/>
      <c r="CZ6596" s="6"/>
      <c r="DA6596" s="6"/>
      <c r="DB6596" s="6"/>
      <c r="DC6596" s="6"/>
      <c r="DD6596" s="6"/>
      <c r="DE6596" s="6"/>
      <c r="DF6596" s="6"/>
      <c r="DG6596" s="6"/>
      <c r="DH6596" s="6"/>
      <c r="DI6596" s="6"/>
      <c r="DJ6596" s="6"/>
    </row>
    <row r="6597" spans="15:114" ht="15" customHeight="1" x14ac:dyDescent="0.15"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  <c r="BB6597" s="6"/>
      <c r="BC6597" s="6"/>
      <c r="BD6597" s="6"/>
      <c r="BE6597" s="6"/>
      <c r="BF6597" s="6"/>
      <c r="BG6597" s="6"/>
      <c r="BH6597" s="6"/>
      <c r="BI6597" s="6"/>
      <c r="BJ6597" s="6"/>
      <c r="BK6597" s="6"/>
      <c r="BL6597" s="6"/>
      <c r="BM6597" s="6"/>
      <c r="BN6597" s="6"/>
      <c r="BO6597" s="6"/>
      <c r="BP6597" s="6"/>
      <c r="BQ6597" s="6"/>
      <c r="BR6597" s="6"/>
      <c r="BS6597" s="6"/>
      <c r="BT6597" s="6"/>
      <c r="BU6597" s="6"/>
      <c r="BV6597" s="6"/>
      <c r="BW6597" s="6"/>
      <c r="BX6597" s="6"/>
      <c r="BY6597" s="6"/>
      <c r="BZ6597" s="6"/>
      <c r="CA6597" s="6"/>
      <c r="CB6597" s="6"/>
      <c r="CC6597" s="6"/>
      <c r="CD6597" s="6"/>
      <c r="CE6597" s="6"/>
      <c r="CF6597" s="6"/>
      <c r="CG6597" s="6"/>
      <c r="CH6597" s="6"/>
      <c r="CI6597" s="6"/>
      <c r="CJ6597" s="6"/>
      <c r="CK6597" s="6"/>
      <c r="CL6597" s="6"/>
      <c r="CM6597" s="6"/>
      <c r="CN6597" s="6"/>
      <c r="CO6597" s="6"/>
      <c r="CP6597" s="6"/>
      <c r="CQ6597" s="6"/>
      <c r="CR6597" s="6"/>
      <c r="CS6597" s="6"/>
      <c r="CT6597" s="6"/>
      <c r="CU6597" s="6"/>
      <c r="CV6597" s="6"/>
      <c r="CW6597" s="6"/>
      <c r="CX6597" s="6"/>
      <c r="CY6597" s="6"/>
      <c r="CZ6597" s="6"/>
      <c r="DA6597" s="6"/>
      <c r="DB6597" s="6"/>
      <c r="DC6597" s="6"/>
      <c r="DD6597" s="6"/>
      <c r="DE6597" s="6"/>
      <c r="DF6597" s="6"/>
      <c r="DG6597" s="6"/>
      <c r="DH6597" s="6"/>
      <c r="DI6597" s="6"/>
      <c r="DJ6597" s="6"/>
    </row>
    <row r="6598" spans="15:114" ht="15" customHeight="1" x14ac:dyDescent="0.15"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6"/>
      <c r="BC6598" s="6"/>
      <c r="BD6598" s="6"/>
      <c r="BE6598" s="6"/>
      <c r="BF6598" s="6"/>
      <c r="BG6598" s="6"/>
      <c r="BH6598" s="6"/>
      <c r="BI6598" s="6"/>
      <c r="BJ6598" s="6"/>
      <c r="BK6598" s="6"/>
      <c r="BL6598" s="6"/>
      <c r="BM6598" s="6"/>
      <c r="BN6598" s="6"/>
      <c r="BO6598" s="6"/>
      <c r="BP6598" s="6"/>
      <c r="BQ6598" s="6"/>
      <c r="BR6598" s="6"/>
      <c r="BS6598" s="6"/>
      <c r="BT6598" s="6"/>
      <c r="BU6598" s="6"/>
      <c r="BV6598" s="6"/>
      <c r="BW6598" s="6"/>
      <c r="BX6598" s="6"/>
      <c r="BY6598" s="6"/>
      <c r="BZ6598" s="6"/>
      <c r="CA6598" s="6"/>
      <c r="CB6598" s="6"/>
      <c r="CC6598" s="6"/>
      <c r="CD6598" s="6"/>
      <c r="CE6598" s="6"/>
      <c r="CF6598" s="6"/>
      <c r="CG6598" s="6"/>
      <c r="CH6598" s="6"/>
      <c r="CI6598" s="6"/>
      <c r="CJ6598" s="6"/>
      <c r="CK6598" s="6"/>
      <c r="CL6598" s="6"/>
      <c r="CM6598" s="6"/>
      <c r="CN6598" s="6"/>
      <c r="CO6598" s="6"/>
      <c r="CP6598" s="6"/>
      <c r="CQ6598" s="6"/>
      <c r="CR6598" s="6"/>
      <c r="CS6598" s="6"/>
      <c r="CT6598" s="6"/>
      <c r="CU6598" s="6"/>
      <c r="CV6598" s="6"/>
      <c r="CW6598" s="6"/>
      <c r="CX6598" s="6"/>
      <c r="CY6598" s="6"/>
      <c r="CZ6598" s="6"/>
      <c r="DA6598" s="6"/>
      <c r="DB6598" s="6"/>
      <c r="DC6598" s="6"/>
      <c r="DD6598" s="6"/>
      <c r="DE6598" s="6"/>
      <c r="DF6598" s="6"/>
      <c r="DG6598" s="6"/>
      <c r="DH6598" s="6"/>
      <c r="DI6598" s="6"/>
      <c r="DJ6598" s="6"/>
    </row>
    <row r="6599" spans="15:114" ht="15" customHeight="1" x14ac:dyDescent="0.15"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6"/>
      <c r="BC6599" s="6"/>
      <c r="BD6599" s="6"/>
      <c r="BE6599" s="6"/>
      <c r="BF6599" s="6"/>
      <c r="BG6599" s="6"/>
      <c r="BH6599" s="6"/>
      <c r="BI6599" s="6"/>
      <c r="BJ6599" s="6"/>
      <c r="BK6599" s="6"/>
      <c r="BL6599" s="6"/>
      <c r="BM6599" s="6"/>
      <c r="BN6599" s="6"/>
      <c r="BO6599" s="6"/>
      <c r="BP6599" s="6"/>
      <c r="BQ6599" s="6"/>
      <c r="BR6599" s="6"/>
      <c r="BS6599" s="6"/>
      <c r="BT6599" s="6"/>
      <c r="BU6599" s="6"/>
      <c r="BV6599" s="6"/>
      <c r="BW6599" s="6"/>
      <c r="BX6599" s="6"/>
      <c r="BY6599" s="6"/>
      <c r="BZ6599" s="6"/>
      <c r="CA6599" s="6"/>
      <c r="CB6599" s="6"/>
      <c r="CC6599" s="6"/>
      <c r="CD6599" s="6"/>
      <c r="CE6599" s="6"/>
      <c r="CF6599" s="6"/>
      <c r="CG6599" s="6"/>
      <c r="CH6599" s="6"/>
      <c r="CI6599" s="6"/>
      <c r="CJ6599" s="6"/>
      <c r="CK6599" s="6"/>
      <c r="CL6599" s="6"/>
      <c r="CM6599" s="6"/>
      <c r="CN6599" s="6"/>
      <c r="CO6599" s="6"/>
      <c r="CP6599" s="6"/>
      <c r="CQ6599" s="6"/>
      <c r="CR6599" s="6"/>
      <c r="CS6599" s="6"/>
      <c r="CT6599" s="6"/>
      <c r="CU6599" s="6"/>
      <c r="CV6599" s="6"/>
      <c r="CW6599" s="6"/>
      <c r="CX6599" s="6"/>
      <c r="CY6599" s="6"/>
      <c r="CZ6599" s="6"/>
      <c r="DA6599" s="6"/>
      <c r="DB6599" s="6"/>
      <c r="DC6599" s="6"/>
      <c r="DD6599" s="6"/>
      <c r="DE6599" s="6"/>
      <c r="DF6599" s="6"/>
      <c r="DG6599" s="6"/>
      <c r="DH6599" s="6"/>
      <c r="DI6599" s="6"/>
      <c r="DJ6599" s="6"/>
    </row>
    <row r="6600" spans="15:114" ht="15" customHeight="1" x14ac:dyDescent="0.15"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6"/>
      <c r="BC6600" s="6"/>
      <c r="BD6600" s="6"/>
      <c r="BE6600" s="6"/>
      <c r="BF6600" s="6"/>
      <c r="BG6600" s="6"/>
      <c r="BH6600" s="6"/>
      <c r="BI6600" s="6"/>
      <c r="BJ6600" s="6"/>
      <c r="BK6600" s="6"/>
      <c r="BL6600" s="6"/>
      <c r="BM6600" s="6"/>
      <c r="BN6600" s="6"/>
      <c r="BO6600" s="6"/>
      <c r="BP6600" s="6"/>
      <c r="BQ6600" s="6"/>
      <c r="BR6600" s="6"/>
      <c r="BS6600" s="6"/>
      <c r="BT6600" s="6"/>
      <c r="BU6600" s="6"/>
      <c r="BV6600" s="6"/>
      <c r="BW6600" s="6"/>
      <c r="BX6600" s="6"/>
      <c r="BY6600" s="6"/>
      <c r="BZ6600" s="6"/>
      <c r="CA6600" s="6"/>
      <c r="CB6600" s="6"/>
      <c r="CC6600" s="6"/>
      <c r="CD6600" s="6"/>
      <c r="CE6600" s="6"/>
      <c r="CF6600" s="6"/>
      <c r="CG6600" s="6"/>
      <c r="CH6600" s="6"/>
      <c r="CI6600" s="6"/>
      <c r="CJ6600" s="6"/>
      <c r="CK6600" s="6"/>
      <c r="CL6600" s="6"/>
      <c r="CM6600" s="6"/>
      <c r="CN6600" s="6"/>
      <c r="CO6600" s="6"/>
      <c r="CP6600" s="6"/>
      <c r="CQ6600" s="6"/>
      <c r="CR6600" s="6"/>
      <c r="CS6600" s="6"/>
      <c r="CT6600" s="6"/>
      <c r="CU6600" s="6"/>
      <c r="CV6600" s="6"/>
      <c r="CW6600" s="6"/>
      <c r="CX6600" s="6"/>
      <c r="CY6600" s="6"/>
      <c r="CZ6600" s="6"/>
      <c r="DA6600" s="6"/>
      <c r="DB6600" s="6"/>
      <c r="DC6600" s="6"/>
      <c r="DD6600" s="6"/>
      <c r="DE6600" s="6"/>
      <c r="DF6600" s="6"/>
      <c r="DG6600" s="6"/>
      <c r="DH6600" s="6"/>
      <c r="DI6600" s="6"/>
      <c r="DJ6600" s="6"/>
    </row>
    <row r="6601" spans="15:114" ht="15" customHeight="1" x14ac:dyDescent="0.15"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6"/>
      <c r="BC6601" s="6"/>
      <c r="BD6601" s="6"/>
      <c r="BE6601" s="6"/>
      <c r="BF6601" s="6"/>
      <c r="BG6601" s="6"/>
      <c r="BH6601" s="6"/>
      <c r="BI6601" s="6"/>
      <c r="BJ6601" s="6"/>
      <c r="BK6601" s="6"/>
      <c r="BL6601" s="6"/>
      <c r="BM6601" s="6"/>
      <c r="BN6601" s="6"/>
      <c r="BO6601" s="6"/>
      <c r="BP6601" s="6"/>
      <c r="BQ6601" s="6"/>
      <c r="BR6601" s="6"/>
      <c r="BS6601" s="6"/>
      <c r="BT6601" s="6"/>
      <c r="BU6601" s="6"/>
      <c r="BV6601" s="6"/>
      <c r="BW6601" s="6"/>
      <c r="BX6601" s="6"/>
      <c r="BY6601" s="6"/>
      <c r="BZ6601" s="6"/>
      <c r="CA6601" s="6"/>
      <c r="CB6601" s="6"/>
      <c r="CC6601" s="6"/>
      <c r="CD6601" s="6"/>
      <c r="CE6601" s="6"/>
      <c r="CF6601" s="6"/>
      <c r="CG6601" s="6"/>
      <c r="CH6601" s="6"/>
      <c r="CI6601" s="6"/>
      <c r="CJ6601" s="6"/>
      <c r="CK6601" s="6"/>
      <c r="CL6601" s="6"/>
      <c r="CM6601" s="6"/>
      <c r="CN6601" s="6"/>
      <c r="CO6601" s="6"/>
      <c r="CP6601" s="6"/>
      <c r="CQ6601" s="6"/>
      <c r="CR6601" s="6"/>
      <c r="CS6601" s="6"/>
      <c r="CT6601" s="6"/>
      <c r="CU6601" s="6"/>
      <c r="CV6601" s="6"/>
      <c r="CW6601" s="6"/>
      <c r="CX6601" s="6"/>
      <c r="CY6601" s="6"/>
      <c r="CZ6601" s="6"/>
      <c r="DA6601" s="6"/>
      <c r="DB6601" s="6"/>
      <c r="DC6601" s="6"/>
      <c r="DD6601" s="6"/>
      <c r="DE6601" s="6"/>
      <c r="DF6601" s="6"/>
      <c r="DG6601" s="6"/>
      <c r="DH6601" s="6"/>
      <c r="DI6601" s="6"/>
      <c r="DJ6601" s="6"/>
    </row>
    <row r="6602" spans="15:114" ht="15" customHeight="1" x14ac:dyDescent="0.15"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6"/>
      <c r="BC6602" s="6"/>
      <c r="BD6602" s="6"/>
      <c r="BE6602" s="6"/>
      <c r="BF6602" s="6"/>
      <c r="BG6602" s="6"/>
      <c r="BH6602" s="6"/>
      <c r="BI6602" s="6"/>
      <c r="BJ6602" s="6"/>
      <c r="BK6602" s="6"/>
      <c r="BL6602" s="6"/>
      <c r="BM6602" s="6"/>
      <c r="BN6602" s="6"/>
      <c r="BO6602" s="6"/>
      <c r="BP6602" s="6"/>
      <c r="BQ6602" s="6"/>
      <c r="BR6602" s="6"/>
      <c r="BS6602" s="6"/>
      <c r="BT6602" s="6"/>
      <c r="BU6602" s="6"/>
      <c r="BV6602" s="6"/>
      <c r="BW6602" s="6"/>
      <c r="BX6602" s="6"/>
      <c r="BY6602" s="6"/>
      <c r="BZ6602" s="6"/>
      <c r="CA6602" s="6"/>
      <c r="CB6602" s="6"/>
      <c r="CC6602" s="6"/>
      <c r="CD6602" s="6"/>
      <c r="CE6602" s="6"/>
      <c r="CF6602" s="6"/>
      <c r="CG6602" s="6"/>
      <c r="CH6602" s="6"/>
      <c r="CI6602" s="6"/>
      <c r="CJ6602" s="6"/>
      <c r="CK6602" s="6"/>
      <c r="CL6602" s="6"/>
      <c r="CM6602" s="6"/>
      <c r="CN6602" s="6"/>
      <c r="CO6602" s="6"/>
      <c r="CP6602" s="6"/>
      <c r="CQ6602" s="6"/>
      <c r="CR6602" s="6"/>
      <c r="CS6602" s="6"/>
      <c r="CT6602" s="6"/>
      <c r="CU6602" s="6"/>
      <c r="CV6602" s="6"/>
      <c r="CW6602" s="6"/>
      <c r="CX6602" s="6"/>
      <c r="CY6602" s="6"/>
      <c r="CZ6602" s="6"/>
      <c r="DA6602" s="6"/>
      <c r="DB6602" s="6"/>
      <c r="DC6602" s="6"/>
      <c r="DD6602" s="6"/>
      <c r="DE6602" s="6"/>
      <c r="DF6602" s="6"/>
      <c r="DG6602" s="6"/>
      <c r="DH6602" s="6"/>
      <c r="DI6602" s="6"/>
      <c r="DJ6602" s="6"/>
    </row>
    <row r="6603" spans="15:114" ht="15" customHeight="1" x14ac:dyDescent="0.15"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6"/>
      <c r="BC6603" s="6"/>
      <c r="BD6603" s="6"/>
      <c r="BE6603" s="6"/>
      <c r="BF6603" s="6"/>
      <c r="BG6603" s="6"/>
      <c r="BH6603" s="6"/>
      <c r="BI6603" s="6"/>
      <c r="BJ6603" s="6"/>
      <c r="BK6603" s="6"/>
      <c r="BL6603" s="6"/>
      <c r="BM6603" s="6"/>
      <c r="BN6603" s="6"/>
      <c r="BO6603" s="6"/>
      <c r="BP6603" s="6"/>
      <c r="BQ6603" s="6"/>
      <c r="BR6603" s="6"/>
      <c r="BS6603" s="6"/>
      <c r="BT6603" s="6"/>
      <c r="BU6603" s="6"/>
      <c r="BV6603" s="6"/>
      <c r="BW6603" s="6"/>
      <c r="BX6603" s="6"/>
      <c r="BY6603" s="6"/>
      <c r="BZ6603" s="6"/>
      <c r="CA6603" s="6"/>
      <c r="CB6603" s="6"/>
      <c r="CC6603" s="6"/>
      <c r="CD6603" s="6"/>
      <c r="CE6603" s="6"/>
      <c r="CF6603" s="6"/>
      <c r="CG6603" s="6"/>
      <c r="CH6603" s="6"/>
      <c r="CI6603" s="6"/>
      <c r="CJ6603" s="6"/>
      <c r="CK6603" s="6"/>
      <c r="CL6603" s="6"/>
      <c r="CM6603" s="6"/>
      <c r="CN6603" s="6"/>
      <c r="CO6603" s="6"/>
      <c r="CP6603" s="6"/>
      <c r="CQ6603" s="6"/>
      <c r="CR6603" s="6"/>
      <c r="CS6603" s="6"/>
      <c r="CT6603" s="6"/>
      <c r="CU6603" s="6"/>
      <c r="CV6603" s="6"/>
      <c r="CW6603" s="6"/>
      <c r="CX6603" s="6"/>
      <c r="CY6603" s="6"/>
      <c r="CZ6603" s="6"/>
      <c r="DA6603" s="6"/>
      <c r="DB6603" s="6"/>
      <c r="DC6603" s="6"/>
      <c r="DD6603" s="6"/>
      <c r="DE6603" s="6"/>
      <c r="DF6603" s="6"/>
      <c r="DG6603" s="6"/>
      <c r="DH6603" s="6"/>
      <c r="DI6603" s="6"/>
      <c r="DJ6603" s="6"/>
    </row>
    <row r="6604" spans="15:114" ht="15" customHeight="1" x14ac:dyDescent="0.15"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6"/>
      <c r="BC6604" s="6"/>
      <c r="BD6604" s="6"/>
      <c r="BE6604" s="6"/>
      <c r="BF6604" s="6"/>
      <c r="BG6604" s="6"/>
      <c r="BH6604" s="6"/>
      <c r="BI6604" s="6"/>
      <c r="BJ6604" s="6"/>
      <c r="BK6604" s="6"/>
      <c r="BL6604" s="6"/>
      <c r="BM6604" s="6"/>
      <c r="BN6604" s="6"/>
      <c r="BO6604" s="6"/>
      <c r="BP6604" s="6"/>
      <c r="BQ6604" s="6"/>
      <c r="BR6604" s="6"/>
      <c r="BS6604" s="6"/>
      <c r="BT6604" s="6"/>
      <c r="BU6604" s="6"/>
      <c r="BV6604" s="6"/>
      <c r="BW6604" s="6"/>
      <c r="BX6604" s="6"/>
      <c r="BY6604" s="6"/>
      <c r="BZ6604" s="6"/>
      <c r="CA6604" s="6"/>
      <c r="CB6604" s="6"/>
      <c r="CC6604" s="6"/>
      <c r="CD6604" s="6"/>
      <c r="CE6604" s="6"/>
      <c r="CF6604" s="6"/>
      <c r="CG6604" s="6"/>
      <c r="CH6604" s="6"/>
      <c r="CI6604" s="6"/>
      <c r="CJ6604" s="6"/>
      <c r="CK6604" s="6"/>
      <c r="CL6604" s="6"/>
      <c r="CM6604" s="6"/>
      <c r="CN6604" s="6"/>
      <c r="CO6604" s="6"/>
      <c r="CP6604" s="6"/>
      <c r="CQ6604" s="6"/>
      <c r="CR6604" s="6"/>
      <c r="CS6604" s="6"/>
      <c r="CT6604" s="6"/>
      <c r="CU6604" s="6"/>
      <c r="CV6604" s="6"/>
      <c r="CW6604" s="6"/>
      <c r="CX6604" s="6"/>
      <c r="CY6604" s="6"/>
      <c r="CZ6604" s="6"/>
      <c r="DA6604" s="6"/>
      <c r="DB6604" s="6"/>
      <c r="DC6604" s="6"/>
      <c r="DD6604" s="6"/>
      <c r="DE6604" s="6"/>
      <c r="DF6604" s="6"/>
      <c r="DG6604" s="6"/>
      <c r="DH6604" s="6"/>
      <c r="DI6604" s="6"/>
      <c r="DJ6604" s="6"/>
    </row>
    <row r="6605" spans="15:114" ht="15" customHeight="1" x14ac:dyDescent="0.15"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6"/>
      <c r="BC6605" s="6"/>
      <c r="BD6605" s="6"/>
      <c r="BE6605" s="6"/>
      <c r="BF6605" s="6"/>
      <c r="BG6605" s="6"/>
      <c r="BH6605" s="6"/>
      <c r="BI6605" s="6"/>
      <c r="BJ6605" s="6"/>
      <c r="BK6605" s="6"/>
      <c r="BL6605" s="6"/>
      <c r="BM6605" s="6"/>
      <c r="BN6605" s="6"/>
      <c r="BO6605" s="6"/>
      <c r="BP6605" s="6"/>
      <c r="BQ6605" s="6"/>
      <c r="BR6605" s="6"/>
      <c r="BS6605" s="6"/>
      <c r="BT6605" s="6"/>
      <c r="BU6605" s="6"/>
      <c r="BV6605" s="6"/>
      <c r="BW6605" s="6"/>
      <c r="BX6605" s="6"/>
      <c r="BY6605" s="6"/>
      <c r="BZ6605" s="6"/>
      <c r="CA6605" s="6"/>
      <c r="CB6605" s="6"/>
      <c r="CC6605" s="6"/>
      <c r="CD6605" s="6"/>
      <c r="CE6605" s="6"/>
      <c r="CF6605" s="6"/>
      <c r="CG6605" s="6"/>
      <c r="CH6605" s="6"/>
      <c r="CI6605" s="6"/>
      <c r="CJ6605" s="6"/>
      <c r="CK6605" s="6"/>
      <c r="CL6605" s="6"/>
      <c r="CM6605" s="6"/>
      <c r="CN6605" s="6"/>
      <c r="CO6605" s="6"/>
      <c r="CP6605" s="6"/>
      <c r="CQ6605" s="6"/>
      <c r="CR6605" s="6"/>
      <c r="CS6605" s="6"/>
      <c r="CT6605" s="6"/>
      <c r="CU6605" s="6"/>
      <c r="CV6605" s="6"/>
      <c r="CW6605" s="6"/>
      <c r="CX6605" s="6"/>
      <c r="CY6605" s="6"/>
      <c r="CZ6605" s="6"/>
      <c r="DA6605" s="6"/>
      <c r="DB6605" s="6"/>
      <c r="DC6605" s="6"/>
      <c r="DD6605" s="6"/>
      <c r="DE6605" s="6"/>
      <c r="DF6605" s="6"/>
      <c r="DG6605" s="6"/>
      <c r="DH6605" s="6"/>
      <c r="DI6605" s="6"/>
      <c r="DJ6605" s="6"/>
    </row>
    <row r="6606" spans="15:114" ht="15" customHeight="1" x14ac:dyDescent="0.15"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6"/>
      <c r="BC6606" s="6"/>
      <c r="BD6606" s="6"/>
      <c r="BE6606" s="6"/>
      <c r="BF6606" s="6"/>
      <c r="BG6606" s="6"/>
      <c r="BH6606" s="6"/>
      <c r="BI6606" s="6"/>
      <c r="BJ6606" s="6"/>
      <c r="BK6606" s="6"/>
      <c r="BL6606" s="6"/>
      <c r="BM6606" s="6"/>
      <c r="BN6606" s="6"/>
      <c r="BO6606" s="6"/>
      <c r="BP6606" s="6"/>
      <c r="BQ6606" s="6"/>
      <c r="BR6606" s="6"/>
      <c r="BS6606" s="6"/>
      <c r="BT6606" s="6"/>
      <c r="BU6606" s="6"/>
      <c r="BV6606" s="6"/>
      <c r="BW6606" s="6"/>
      <c r="BX6606" s="6"/>
      <c r="BY6606" s="6"/>
      <c r="BZ6606" s="6"/>
      <c r="CA6606" s="6"/>
      <c r="CB6606" s="6"/>
      <c r="CC6606" s="6"/>
      <c r="CD6606" s="6"/>
      <c r="CE6606" s="6"/>
      <c r="CF6606" s="6"/>
      <c r="CG6606" s="6"/>
      <c r="CH6606" s="6"/>
      <c r="CI6606" s="6"/>
      <c r="CJ6606" s="6"/>
      <c r="CK6606" s="6"/>
      <c r="CL6606" s="6"/>
      <c r="CM6606" s="6"/>
      <c r="CN6606" s="6"/>
      <c r="CO6606" s="6"/>
      <c r="CP6606" s="6"/>
      <c r="CQ6606" s="6"/>
      <c r="CR6606" s="6"/>
      <c r="CS6606" s="6"/>
      <c r="CT6606" s="6"/>
      <c r="CU6606" s="6"/>
      <c r="CV6606" s="6"/>
      <c r="CW6606" s="6"/>
      <c r="CX6606" s="6"/>
      <c r="CY6606" s="6"/>
      <c r="CZ6606" s="6"/>
      <c r="DA6606" s="6"/>
      <c r="DB6606" s="6"/>
      <c r="DC6606" s="6"/>
      <c r="DD6606" s="6"/>
      <c r="DE6606" s="6"/>
      <c r="DF6606" s="6"/>
      <c r="DG6606" s="6"/>
      <c r="DH6606" s="6"/>
      <c r="DI6606" s="6"/>
      <c r="DJ6606" s="6"/>
    </row>
    <row r="6607" spans="15:114" ht="15" customHeight="1" x14ac:dyDescent="0.15"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6"/>
      <c r="BC6607" s="6"/>
      <c r="BD6607" s="6"/>
      <c r="BE6607" s="6"/>
      <c r="BF6607" s="6"/>
      <c r="BG6607" s="6"/>
      <c r="BH6607" s="6"/>
      <c r="BI6607" s="6"/>
      <c r="BJ6607" s="6"/>
      <c r="BK6607" s="6"/>
      <c r="BL6607" s="6"/>
      <c r="BM6607" s="6"/>
      <c r="BN6607" s="6"/>
      <c r="BO6607" s="6"/>
      <c r="BP6607" s="6"/>
      <c r="BQ6607" s="6"/>
      <c r="BR6607" s="6"/>
      <c r="BS6607" s="6"/>
      <c r="BT6607" s="6"/>
      <c r="BU6607" s="6"/>
      <c r="BV6607" s="6"/>
      <c r="BW6607" s="6"/>
      <c r="BX6607" s="6"/>
      <c r="BY6607" s="6"/>
      <c r="BZ6607" s="6"/>
      <c r="CA6607" s="6"/>
      <c r="CB6607" s="6"/>
      <c r="CC6607" s="6"/>
      <c r="CD6607" s="6"/>
      <c r="CE6607" s="6"/>
      <c r="CF6607" s="6"/>
      <c r="CG6607" s="6"/>
      <c r="CH6607" s="6"/>
      <c r="CI6607" s="6"/>
      <c r="CJ6607" s="6"/>
      <c r="CK6607" s="6"/>
      <c r="CL6607" s="6"/>
      <c r="CM6607" s="6"/>
      <c r="CN6607" s="6"/>
      <c r="CO6607" s="6"/>
      <c r="CP6607" s="6"/>
      <c r="CQ6607" s="6"/>
      <c r="CR6607" s="6"/>
      <c r="CS6607" s="6"/>
      <c r="CT6607" s="6"/>
      <c r="CU6607" s="6"/>
      <c r="CV6607" s="6"/>
      <c r="CW6607" s="6"/>
      <c r="CX6607" s="6"/>
      <c r="CY6607" s="6"/>
      <c r="CZ6607" s="6"/>
      <c r="DA6607" s="6"/>
      <c r="DB6607" s="6"/>
      <c r="DC6607" s="6"/>
      <c r="DD6607" s="6"/>
      <c r="DE6607" s="6"/>
      <c r="DF6607" s="6"/>
      <c r="DG6607" s="6"/>
      <c r="DH6607" s="6"/>
      <c r="DI6607" s="6"/>
      <c r="DJ6607" s="6"/>
    </row>
    <row r="6608" spans="15:114" ht="15" customHeight="1" x14ac:dyDescent="0.15"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6"/>
      <c r="BC6608" s="6"/>
      <c r="BD6608" s="6"/>
      <c r="BE6608" s="6"/>
      <c r="BF6608" s="6"/>
      <c r="BG6608" s="6"/>
      <c r="BH6608" s="6"/>
      <c r="BI6608" s="6"/>
      <c r="BJ6608" s="6"/>
      <c r="BK6608" s="6"/>
      <c r="BL6608" s="6"/>
      <c r="BM6608" s="6"/>
      <c r="BN6608" s="6"/>
      <c r="BO6608" s="6"/>
      <c r="BP6608" s="6"/>
      <c r="BQ6608" s="6"/>
      <c r="BR6608" s="6"/>
      <c r="BS6608" s="6"/>
      <c r="BT6608" s="6"/>
      <c r="BU6608" s="6"/>
      <c r="BV6608" s="6"/>
      <c r="BW6608" s="6"/>
      <c r="BX6608" s="6"/>
      <c r="BY6608" s="6"/>
      <c r="BZ6608" s="6"/>
      <c r="CA6608" s="6"/>
      <c r="CB6608" s="6"/>
      <c r="CC6608" s="6"/>
      <c r="CD6608" s="6"/>
      <c r="CE6608" s="6"/>
      <c r="CF6608" s="6"/>
      <c r="CG6608" s="6"/>
      <c r="CH6608" s="6"/>
      <c r="CI6608" s="6"/>
      <c r="CJ6608" s="6"/>
      <c r="CK6608" s="6"/>
      <c r="CL6608" s="6"/>
      <c r="CM6608" s="6"/>
      <c r="CN6608" s="6"/>
      <c r="CO6608" s="6"/>
      <c r="CP6608" s="6"/>
      <c r="CQ6608" s="6"/>
      <c r="CR6608" s="6"/>
      <c r="CS6608" s="6"/>
      <c r="CT6608" s="6"/>
      <c r="CU6608" s="6"/>
      <c r="CV6608" s="6"/>
      <c r="CW6608" s="6"/>
      <c r="CX6608" s="6"/>
      <c r="CY6608" s="6"/>
      <c r="CZ6608" s="6"/>
      <c r="DA6608" s="6"/>
      <c r="DB6608" s="6"/>
      <c r="DC6608" s="6"/>
      <c r="DD6608" s="6"/>
      <c r="DE6608" s="6"/>
      <c r="DF6608" s="6"/>
      <c r="DG6608" s="6"/>
      <c r="DH6608" s="6"/>
      <c r="DI6608" s="6"/>
      <c r="DJ6608" s="6"/>
    </row>
    <row r="6609" spans="15:114" ht="15" customHeight="1" x14ac:dyDescent="0.15"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6"/>
      <c r="BC6609" s="6"/>
      <c r="BD6609" s="6"/>
      <c r="BE6609" s="6"/>
      <c r="BF6609" s="6"/>
      <c r="BG6609" s="6"/>
      <c r="BH6609" s="6"/>
      <c r="BI6609" s="6"/>
      <c r="BJ6609" s="6"/>
      <c r="BK6609" s="6"/>
      <c r="BL6609" s="6"/>
      <c r="BM6609" s="6"/>
      <c r="BN6609" s="6"/>
      <c r="BO6609" s="6"/>
      <c r="BP6609" s="6"/>
      <c r="BQ6609" s="6"/>
      <c r="BR6609" s="6"/>
      <c r="BS6609" s="6"/>
      <c r="BT6609" s="6"/>
      <c r="BU6609" s="6"/>
      <c r="BV6609" s="6"/>
      <c r="BW6609" s="6"/>
      <c r="BX6609" s="6"/>
      <c r="BY6609" s="6"/>
      <c r="BZ6609" s="6"/>
      <c r="CA6609" s="6"/>
      <c r="CB6609" s="6"/>
      <c r="CC6609" s="6"/>
      <c r="CD6609" s="6"/>
      <c r="CE6609" s="6"/>
      <c r="CF6609" s="6"/>
      <c r="CG6609" s="6"/>
      <c r="CH6609" s="6"/>
      <c r="CI6609" s="6"/>
      <c r="CJ6609" s="6"/>
      <c r="CK6609" s="6"/>
      <c r="CL6609" s="6"/>
      <c r="CM6609" s="6"/>
      <c r="CN6609" s="6"/>
      <c r="CO6609" s="6"/>
      <c r="CP6609" s="6"/>
      <c r="CQ6609" s="6"/>
      <c r="CR6609" s="6"/>
      <c r="CS6609" s="6"/>
      <c r="CT6609" s="6"/>
      <c r="CU6609" s="6"/>
      <c r="CV6609" s="6"/>
      <c r="CW6609" s="6"/>
      <c r="CX6609" s="6"/>
      <c r="CY6609" s="6"/>
      <c r="CZ6609" s="6"/>
      <c r="DA6609" s="6"/>
      <c r="DB6609" s="6"/>
      <c r="DC6609" s="6"/>
      <c r="DD6609" s="6"/>
      <c r="DE6609" s="6"/>
      <c r="DF6609" s="6"/>
      <c r="DG6609" s="6"/>
      <c r="DH6609" s="6"/>
      <c r="DI6609" s="6"/>
      <c r="DJ6609" s="6"/>
    </row>
    <row r="6610" spans="15:114" ht="15" customHeight="1" x14ac:dyDescent="0.15"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6"/>
      <c r="BC6610" s="6"/>
      <c r="BD6610" s="6"/>
      <c r="BE6610" s="6"/>
      <c r="BF6610" s="6"/>
      <c r="BG6610" s="6"/>
      <c r="BH6610" s="6"/>
      <c r="BI6610" s="6"/>
      <c r="BJ6610" s="6"/>
      <c r="BK6610" s="6"/>
      <c r="BL6610" s="6"/>
      <c r="BM6610" s="6"/>
      <c r="BN6610" s="6"/>
      <c r="BO6610" s="6"/>
      <c r="BP6610" s="6"/>
      <c r="BQ6610" s="6"/>
      <c r="BR6610" s="6"/>
      <c r="BS6610" s="6"/>
      <c r="BT6610" s="6"/>
      <c r="BU6610" s="6"/>
      <c r="BV6610" s="6"/>
      <c r="BW6610" s="6"/>
      <c r="BX6610" s="6"/>
      <c r="BY6610" s="6"/>
      <c r="BZ6610" s="6"/>
      <c r="CA6610" s="6"/>
      <c r="CB6610" s="6"/>
      <c r="CC6610" s="6"/>
      <c r="CD6610" s="6"/>
      <c r="CE6610" s="6"/>
      <c r="CF6610" s="6"/>
      <c r="CG6610" s="6"/>
      <c r="CH6610" s="6"/>
      <c r="CI6610" s="6"/>
      <c r="CJ6610" s="6"/>
      <c r="CK6610" s="6"/>
      <c r="CL6610" s="6"/>
      <c r="CM6610" s="6"/>
      <c r="CN6610" s="6"/>
      <c r="CO6610" s="6"/>
      <c r="CP6610" s="6"/>
      <c r="CQ6610" s="6"/>
      <c r="CR6610" s="6"/>
      <c r="CS6610" s="6"/>
      <c r="CT6610" s="6"/>
      <c r="CU6610" s="6"/>
      <c r="CV6610" s="6"/>
      <c r="CW6610" s="6"/>
      <c r="CX6610" s="6"/>
      <c r="CY6610" s="6"/>
      <c r="CZ6610" s="6"/>
      <c r="DA6610" s="6"/>
      <c r="DB6610" s="6"/>
      <c r="DC6610" s="6"/>
      <c r="DD6610" s="6"/>
      <c r="DE6610" s="6"/>
      <c r="DF6610" s="6"/>
      <c r="DG6610" s="6"/>
      <c r="DH6610" s="6"/>
      <c r="DI6610" s="6"/>
      <c r="DJ6610" s="6"/>
    </row>
    <row r="6611" spans="15:114" ht="15" customHeight="1" x14ac:dyDescent="0.15"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6"/>
      <c r="BC6611" s="6"/>
      <c r="BD6611" s="6"/>
      <c r="BE6611" s="6"/>
      <c r="BF6611" s="6"/>
      <c r="BG6611" s="6"/>
      <c r="BH6611" s="6"/>
      <c r="BI6611" s="6"/>
      <c r="BJ6611" s="6"/>
      <c r="BK6611" s="6"/>
      <c r="BL6611" s="6"/>
      <c r="BM6611" s="6"/>
      <c r="BN6611" s="6"/>
      <c r="BO6611" s="6"/>
      <c r="BP6611" s="6"/>
      <c r="BQ6611" s="6"/>
      <c r="BR6611" s="6"/>
      <c r="BS6611" s="6"/>
      <c r="BT6611" s="6"/>
      <c r="BU6611" s="6"/>
      <c r="BV6611" s="6"/>
      <c r="BW6611" s="6"/>
      <c r="BX6611" s="6"/>
      <c r="BY6611" s="6"/>
      <c r="BZ6611" s="6"/>
      <c r="CA6611" s="6"/>
      <c r="CB6611" s="6"/>
      <c r="CC6611" s="6"/>
      <c r="CD6611" s="6"/>
      <c r="CE6611" s="6"/>
      <c r="CF6611" s="6"/>
      <c r="CG6611" s="6"/>
      <c r="CH6611" s="6"/>
      <c r="CI6611" s="6"/>
      <c r="CJ6611" s="6"/>
      <c r="CK6611" s="6"/>
      <c r="CL6611" s="6"/>
      <c r="CM6611" s="6"/>
      <c r="CN6611" s="6"/>
      <c r="CO6611" s="6"/>
      <c r="CP6611" s="6"/>
      <c r="CQ6611" s="6"/>
      <c r="CR6611" s="6"/>
      <c r="CS6611" s="6"/>
      <c r="CT6611" s="6"/>
      <c r="CU6611" s="6"/>
      <c r="CV6611" s="6"/>
      <c r="CW6611" s="6"/>
      <c r="CX6611" s="6"/>
      <c r="CY6611" s="6"/>
      <c r="CZ6611" s="6"/>
      <c r="DA6611" s="6"/>
      <c r="DB6611" s="6"/>
      <c r="DC6611" s="6"/>
      <c r="DD6611" s="6"/>
      <c r="DE6611" s="6"/>
      <c r="DF6611" s="6"/>
      <c r="DG6611" s="6"/>
      <c r="DH6611" s="6"/>
      <c r="DI6611" s="6"/>
      <c r="DJ6611" s="6"/>
    </row>
    <row r="6612" spans="15:114" ht="15" customHeight="1" x14ac:dyDescent="0.15"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6"/>
      <c r="BC6612" s="6"/>
      <c r="BD6612" s="6"/>
      <c r="BE6612" s="6"/>
      <c r="BF6612" s="6"/>
      <c r="BG6612" s="6"/>
      <c r="BH6612" s="6"/>
      <c r="BI6612" s="6"/>
      <c r="BJ6612" s="6"/>
      <c r="BK6612" s="6"/>
      <c r="BL6612" s="6"/>
      <c r="BM6612" s="6"/>
      <c r="BN6612" s="6"/>
      <c r="BO6612" s="6"/>
      <c r="BP6612" s="6"/>
      <c r="BQ6612" s="6"/>
      <c r="BR6612" s="6"/>
      <c r="BS6612" s="6"/>
      <c r="BT6612" s="6"/>
      <c r="BU6612" s="6"/>
      <c r="BV6612" s="6"/>
      <c r="BW6612" s="6"/>
      <c r="BX6612" s="6"/>
      <c r="BY6612" s="6"/>
      <c r="BZ6612" s="6"/>
      <c r="CA6612" s="6"/>
      <c r="CB6612" s="6"/>
      <c r="CC6612" s="6"/>
      <c r="CD6612" s="6"/>
      <c r="CE6612" s="6"/>
      <c r="CF6612" s="6"/>
      <c r="CG6612" s="6"/>
      <c r="CH6612" s="6"/>
      <c r="CI6612" s="6"/>
      <c r="CJ6612" s="6"/>
      <c r="CK6612" s="6"/>
      <c r="CL6612" s="6"/>
      <c r="CM6612" s="6"/>
      <c r="CN6612" s="6"/>
      <c r="CO6612" s="6"/>
      <c r="CP6612" s="6"/>
      <c r="CQ6612" s="6"/>
      <c r="CR6612" s="6"/>
      <c r="CS6612" s="6"/>
      <c r="CT6612" s="6"/>
      <c r="CU6612" s="6"/>
      <c r="CV6612" s="6"/>
      <c r="CW6612" s="6"/>
      <c r="CX6612" s="6"/>
      <c r="CY6612" s="6"/>
      <c r="CZ6612" s="6"/>
      <c r="DA6612" s="6"/>
      <c r="DB6612" s="6"/>
      <c r="DC6612" s="6"/>
      <c r="DD6612" s="6"/>
      <c r="DE6612" s="6"/>
      <c r="DF6612" s="6"/>
      <c r="DG6612" s="6"/>
      <c r="DH6612" s="6"/>
      <c r="DI6612" s="6"/>
      <c r="DJ6612" s="6"/>
    </row>
    <row r="6613" spans="15:114" ht="15" customHeight="1" x14ac:dyDescent="0.15"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6"/>
      <c r="BC6613" s="6"/>
      <c r="BD6613" s="6"/>
      <c r="BE6613" s="6"/>
      <c r="BF6613" s="6"/>
      <c r="BG6613" s="6"/>
      <c r="BH6613" s="6"/>
      <c r="BI6613" s="6"/>
      <c r="BJ6613" s="6"/>
      <c r="BK6613" s="6"/>
      <c r="BL6613" s="6"/>
      <c r="BM6613" s="6"/>
      <c r="BN6613" s="6"/>
      <c r="BO6613" s="6"/>
      <c r="BP6613" s="6"/>
      <c r="BQ6613" s="6"/>
      <c r="BR6613" s="6"/>
      <c r="BS6613" s="6"/>
      <c r="BT6613" s="6"/>
      <c r="BU6613" s="6"/>
      <c r="BV6613" s="6"/>
      <c r="BW6613" s="6"/>
      <c r="BX6613" s="6"/>
      <c r="BY6613" s="6"/>
      <c r="BZ6613" s="6"/>
      <c r="CA6613" s="6"/>
      <c r="CB6613" s="6"/>
      <c r="CC6613" s="6"/>
      <c r="CD6613" s="6"/>
      <c r="CE6613" s="6"/>
      <c r="CF6613" s="6"/>
      <c r="CG6613" s="6"/>
      <c r="CH6613" s="6"/>
      <c r="CI6613" s="6"/>
      <c r="CJ6613" s="6"/>
      <c r="CK6613" s="6"/>
      <c r="CL6613" s="6"/>
      <c r="CM6613" s="6"/>
      <c r="CN6613" s="6"/>
      <c r="CO6613" s="6"/>
      <c r="CP6613" s="6"/>
      <c r="CQ6613" s="6"/>
      <c r="CR6613" s="6"/>
      <c r="CS6613" s="6"/>
      <c r="CT6613" s="6"/>
      <c r="CU6613" s="6"/>
      <c r="CV6613" s="6"/>
      <c r="CW6613" s="6"/>
      <c r="CX6613" s="6"/>
      <c r="CY6613" s="6"/>
      <c r="CZ6613" s="6"/>
      <c r="DA6613" s="6"/>
      <c r="DB6613" s="6"/>
      <c r="DC6613" s="6"/>
      <c r="DD6613" s="6"/>
      <c r="DE6613" s="6"/>
      <c r="DF6613" s="6"/>
      <c r="DG6613" s="6"/>
      <c r="DH6613" s="6"/>
      <c r="DI6613" s="6"/>
      <c r="DJ6613" s="6"/>
    </row>
    <row r="6614" spans="15:114" ht="15" customHeight="1" x14ac:dyDescent="0.15"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6"/>
      <c r="BC6614" s="6"/>
      <c r="BD6614" s="6"/>
      <c r="BE6614" s="6"/>
      <c r="BF6614" s="6"/>
      <c r="BG6614" s="6"/>
      <c r="BH6614" s="6"/>
      <c r="BI6614" s="6"/>
      <c r="BJ6614" s="6"/>
      <c r="BK6614" s="6"/>
      <c r="BL6614" s="6"/>
      <c r="BM6614" s="6"/>
      <c r="BN6614" s="6"/>
      <c r="BO6614" s="6"/>
      <c r="BP6614" s="6"/>
      <c r="BQ6614" s="6"/>
      <c r="BR6614" s="6"/>
      <c r="BS6614" s="6"/>
      <c r="BT6614" s="6"/>
      <c r="BU6614" s="6"/>
      <c r="BV6614" s="6"/>
      <c r="BW6614" s="6"/>
      <c r="BX6614" s="6"/>
      <c r="BY6614" s="6"/>
      <c r="BZ6614" s="6"/>
      <c r="CA6614" s="6"/>
      <c r="CB6614" s="6"/>
      <c r="CC6614" s="6"/>
      <c r="CD6614" s="6"/>
      <c r="CE6614" s="6"/>
      <c r="CF6614" s="6"/>
      <c r="CG6614" s="6"/>
      <c r="CH6614" s="6"/>
      <c r="CI6614" s="6"/>
      <c r="CJ6614" s="6"/>
      <c r="CK6614" s="6"/>
      <c r="CL6614" s="6"/>
      <c r="CM6614" s="6"/>
      <c r="CN6614" s="6"/>
      <c r="CO6614" s="6"/>
      <c r="CP6614" s="6"/>
      <c r="CQ6614" s="6"/>
      <c r="CR6614" s="6"/>
      <c r="CS6614" s="6"/>
      <c r="CT6614" s="6"/>
      <c r="CU6614" s="6"/>
      <c r="CV6614" s="6"/>
      <c r="CW6614" s="6"/>
      <c r="CX6614" s="6"/>
      <c r="CY6614" s="6"/>
      <c r="CZ6614" s="6"/>
      <c r="DA6614" s="6"/>
      <c r="DB6614" s="6"/>
      <c r="DC6614" s="6"/>
      <c r="DD6614" s="6"/>
      <c r="DE6614" s="6"/>
      <c r="DF6614" s="6"/>
      <c r="DG6614" s="6"/>
      <c r="DH6614" s="6"/>
      <c r="DI6614" s="6"/>
      <c r="DJ6614" s="6"/>
    </row>
    <row r="6615" spans="15:114" ht="15" customHeight="1" x14ac:dyDescent="0.15"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6"/>
      <c r="BC6615" s="6"/>
      <c r="BD6615" s="6"/>
      <c r="BE6615" s="6"/>
      <c r="BF6615" s="6"/>
      <c r="BG6615" s="6"/>
      <c r="BH6615" s="6"/>
      <c r="BI6615" s="6"/>
      <c r="BJ6615" s="6"/>
      <c r="BK6615" s="6"/>
      <c r="BL6615" s="6"/>
      <c r="BM6615" s="6"/>
      <c r="BN6615" s="6"/>
      <c r="BO6615" s="6"/>
      <c r="BP6615" s="6"/>
      <c r="BQ6615" s="6"/>
      <c r="BR6615" s="6"/>
      <c r="BS6615" s="6"/>
      <c r="BT6615" s="6"/>
      <c r="BU6615" s="6"/>
      <c r="BV6615" s="6"/>
      <c r="BW6615" s="6"/>
      <c r="BX6615" s="6"/>
      <c r="BY6615" s="6"/>
      <c r="BZ6615" s="6"/>
      <c r="CA6615" s="6"/>
      <c r="CB6615" s="6"/>
      <c r="CC6615" s="6"/>
      <c r="CD6615" s="6"/>
      <c r="CE6615" s="6"/>
      <c r="CF6615" s="6"/>
      <c r="CG6615" s="6"/>
      <c r="CH6615" s="6"/>
      <c r="CI6615" s="6"/>
      <c r="CJ6615" s="6"/>
      <c r="CK6615" s="6"/>
      <c r="CL6615" s="6"/>
      <c r="CM6615" s="6"/>
      <c r="CN6615" s="6"/>
      <c r="CO6615" s="6"/>
      <c r="CP6615" s="6"/>
      <c r="CQ6615" s="6"/>
      <c r="CR6615" s="6"/>
      <c r="CS6615" s="6"/>
      <c r="CT6615" s="6"/>
      <c r="CU6615" s="6"/>
      <c r="CV6615" s="6"/>
      <c r="CW6615" s="6"/>
      <c r="CX6615" s="6"/>
      <c r="CY6615" s="6"/>
      <c r="CZ6615" s="6"/>
      <c r="DA6615" s="6"/>
      <c r="DB6615" s="6"/>
      <c r="DC6615" s="6"/>
      <c r="DD6615" s="6"/>
      <c r="DE6615" s="6"/>
      <c r="DF6615" s="6"/>
      <c r="DG6615" s="6"/>
      <c r="DH6615" s="6"/>
      <c r="DI6615" s="6"/>
      <c r="DJ6615" s="6"/>
    </row>
    <row r="6616" spans="15:114" ht="15" customHeight="1" x14ac:dyDescent="0.15"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6"/>
      <c r="BC6616" s="6"/>
      <c r="BD6616" s="6"/>
      <c r="BE6616" s="6"/>
      <c r="BF6616" s="6"/>
      <c r="BG6616" s="6"/>
      <c r="BH6616" s="6"/>
      <c r="BI6616" s="6"/>
      <c r="BJ6616" s="6"/>
      <c r="BK6616" s="6"/>
      <c r="BL6616" s="6"/>
      <c r="BM6616" s="6"/>
      <c r="BN6616" s="6"/>
      <c r="BO6616" s="6"/>
      <c r="BP6616" s="6"/>
      <c r="BQ6616" s="6"/>
      <c r="BR6616" s="6"/>
      <c r="BS6616" s="6"/>
      <c r="BT6616" s="6"/>
      <c r="BU6616" s="6"/>
      <c r="BV6616" s="6"/>
      <c r="BW6616" s="6"/>
      <c r="BX6616" s="6"/>
      <c r="BY6616" s="6"/>
      <c r="BZ6616" s="6"/>
      <c r="CA6616" s="6"/>
      <c r="CB6616" s="6"/>
      <c r="CC6616" s="6"/>
      <c r="CD6616" s="6"/>
      <c r="CE6616" s="6"/>
      <c r="CF6616" s="6"/>
      <c r="CG6616" s="6"/>
      <c r="CH6616" s="6"/>
      <c r="CI6616" s="6"/>
      <c r="CJ6616" s="6"/>
      <c r="CK6616" s="6"/>
      <c r="CL6616" s="6"/>
      <c r="CM6616" s="6"/>
      <c r="CN6616" s="6"/>
      <c r="CO6616" s="6"/>
      <c r="CP6616" s="6"/>
      <c r="CQ6616" s="6"/>
      <c r="CR6616" s="6"/>
      <c r="CS6616" s="6"/>
      <c r="CT6616" s="6"/>
      <c r="CU6616" s="6"/>
      <c r="CV6616" s="6"/>
      <c r="CW6616" s="6"/>
      <c r="CX6616" s="6"/>
      <c r="CY6616" s="6"/>
      <c r="CZ6616" s="6"/>
      <c r="DA6616" s="6"/>
      <c r="DB6616" s="6"/>
      <c r="DC6616" s="6"/>
      <c r="DD6616" s="6"/>
      <c r="DE6616" s="6"/>
      <c r="DF6616" s="6"/>
      <c r="DG6616" s="6"/>
      <c r="DH6616" s="6"/>
      <c r="DI6616" s="6"/>
      <c r="DJ6616" s="6"/>
    </row>
    <row r="6617" spans="15:114" ht="15" customHeight="1" x14ac:dyDescent="0.15"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6"/>
      <c r="BC6617" s="6"/>
      <c r="BD6617" s="6"/>
      <c r="BE6617" s="6"/>
      <c r="BF6617" s="6"/>
      <c r="BG6617" s="6"/>
      <c r="BH6617" s="6"/>
      <c r="BI6617" s="6"/>
      <c r="BJ6617" s="6"/>
      <c r="BK6617" s="6"/>
      <c r="BL6617" s="6"/>
      <c r="BM6617" s="6"/>
      <c r="BN6617" s="6"/>
      <c r="BO6617" s="6"/>
      <c r="BP6617" s="6"/>
      <c r="BQ6617" s="6"/>
      <c r="BR6617" s="6"/>
      <c r="BS6617" s="6"/>
      <c r="BT6617" s="6"/>
      <c r="BU6617" s="6"/>
      <c r="BV6617" s="6"/>
      <c r="BW6617" s="6"/>
      <c r="BX6617" s="6"/>
      <c r="BY6617" s="6"/>
      <c r="BZ6617" s="6"/>
      <c r="CA6617" s="6"/>
      <c r="CB6617" s="6"/>
      <c r="CC6617" s="6"/>
      <c r="CD6617" s="6"/>
      <c r="CE6617" s="6"/>
      <c r="CF6617" s="6"/>
      <c r="CG6617" s="6"/>
      <c r="CH6617" s="6"/>
      <c r="CI6617" s="6"/>
      <c r="CJ6617" s="6"/>
      <c r="CK6617" s="6"/>
      <c r="CL6617" s="6"/>
      <c r="CM6617" s="6"/>
      <c r="CN6617" s="6"/>
      <c r="CO6617" s="6"/>
      <c r="CP6617" s="6"/>
      <c r="CQ6617" s="6"/>
      <c r="CR6617" s="6"/>
      <c r="CS6617" s="6"/>
      <c r="CT6617" s="6"/>
      <c r="CU6617" s="6"/>
      <c r="CV6617" s="6"/>
      <c r="CW6617" s="6"/>
      <c r="CX6617" s="6"/>
      <c r="CY6617" s="6"/>
      <c r="CZ6617" s="6"/>
      <c r="DA6617" s="6"/>
      <c r="DB6617" s="6"/>
      <c r="DC6617" s="6"/>
      <c r="DD6617" s="6"/>
      <c r="DE6617" s="6"/>
      <c r="DF6617" s="6"/>
      <c r="DG6617" s="6"/>
      <c r="DH6617" s="6"/>
      <c r="DI6617" s="6"/>
      <c r="DJ6617" s="6"/>
    </row>
    <row r="6618" spans="15:114" ht="15" customHeight="1" x14ac:dyDescent="0.15"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6"/>
      <c r="BC6618" s="6"/>
      <c r="BD6618" s="6"/>
      <c r="BE6618" s="6"/>
      <c r="BF6618" s="6"/>
      <c r="BG6618" s="6"/>
      <c r="BH6618" s="6"/>
      <c r="BI6618" s="6"/>
      <c r="BJ6618" s="6"/>
      <c r="BK6618" s="6"/>
      <c r="BL6618" s="6"/>
      <c r="BM6618" s="6"/>
      <c r="BN6618" s="6"/>
      <c r="BO6618" s="6"/>
      <c r="BP6618" s="6"/>
      <c r="BQ6618" s="6"/>
      <c r="BR6618" s="6"/>
      <c r="BS6618" s="6"/>
      <c r="BT6618" s="6"/>
      <c r="BU6618" s="6"/>
      <c r="BV6618" s="6"/>
      <c r="BW6618" s="6"/>
      <c r="BX6618" s="6"/>
      <c r="BY6618" s="6"/>
      <c r="BZ6618" s="6"/>
      <c r="CA6618" s="6"/>
      <c r="CB6618" s="6"/>
      <c r="CC6618" s="6"/>
      <c r="CD6618" s="6"/>
      <c r="CE6618" s="6"/>
      <c r="CF6618" s="6"/>
      <c r="CG6618" s="6"/>
      <c r="CH6618" s="6"/>
      <c r="CI6618" s="6"/>
      <c r="CJ6618" s="6"/>
      <c r="CK6618" s="6"/>
      <c r="CL6618" s="6"/>
      <c r="CM6618" s="6"/>
      <c r="CN6618" s="6"/>
      <c r="CO6618" s="6"/>
      <c r="CP6618" s="6"/>
      <c r="CQ6618" s="6"/>
      <c r="CR6618" s="6"/>
      <c r="CS6618" s="6"/>
      <c r="CT6618" s="6"/>
      <c r="CU6618" s="6"/>
      <c r="CV6618" s="6"/>
      <c r="CW6618" s="6"/>
      <c r="CX6618" s="6"/>
      <c r="CY6618" s="6"/>
      <c r="CZ6618" s="6"/>
      <c r="DA6618" s="6"/>
      <c r="DB6618" s="6"/>
      <c r="DC6618" s="6"/>
      <c r="DD6618" s="6"/>
      <c r="DE6618" s="6"/>
      <c r="DF6618" s="6"/>
      <c r="DG6618" s="6"/>
      <c r="DH6618" s="6"/>
      <c r="DI6618" s="6"/>
      <c r="DJ6618" s="6"/>
    </row>
    <row r="6619" spans="15:114" ht="15" customHeight="1" x14ac:dyDescent="0.15"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6"/>
      <c r="BC6619" s="6"/>
      <c r="BD6619" s="6"/>
      <c r="BE6619" s="6"/>
      <c r="BF6619" s="6"/>
      <c r="BG6619" s="6"/>
      <c r="BH6619" s="6"/>
      <c r="BI6619" s="6"/>
      <c r="BJ6619" s="6"/>
      <c r="BK6619" s="6"/>
      <c r="BL6619" s="6"/>
      <c r="BM6619" s="6"/>
      <c r="BN6619" s="6"/>
      <c r="BO6619" s="6"/>
      <c r="BP6619" s="6"/>
      <c r="BQ6619" s="6"/>
      <c r="BR6619" s="6"/>
      <c r="BS6619" s="6"/>
      <c r="BT6619" s="6"/>
      <c r="BU6619" s="6"/>
      <c r="BV6619" s="6"/>
      <c r="BW6619" s="6"/>
      <c r="BX6619" s="6"/>
      <c r="BY6619" s="6"/>
      <c r="BZ6619" s="6"/>
      <c r="CA6619" s="6"/>
      <c r="CB6619" s="6"/>
      <c r="CC6619" s="6"/>
      <c r="CD6619" s="6"/>
      <c r="CE6619" s="6"/>
      <c r="CF6619" s="6"/>
      <c r="CG6619" s="6"/>
      <c r="CH6619" s="6"/>
      <c r="CI6619" s="6"/>
      <c r="CJ6619" s="6"/>
      <c r="CK6619" s="6"/>
      <c r="CL6619" s="6"/>
      <c r="CM6619" s="6"/>
      <c r="CN6619" s="6"/>
      <c r="CO6619" s="6"/>
      <c r="CP6619" s="6"/>
      <c r="CQ6619" s="6"/>
      <c r="CR6619" s="6"/>
      <c r="CS6619" s="6"/>
      <c r="CT6619" s="6"/>
      <c r="CU6619" s="6"/>
      <c r="CV6619" s="6"/>
      <c r="CW6619" s="6"/>
      <c r="CX6619" s="6"/>
      <c r="CY6619" s="6"/>
      <c r="CZ6619" s="6"/>
      <c r="DA6619" s="6"/>
      <c r="DB6619" s="6"/>
      <c r="DC6619" s="6"/>
      <c r="DD6619" s="6"/>
      <c r="DE6619" s="6"/>
      <c r="DF6619" s="6"/>
      <c r="DG6619" s="6"/>
      <c r="DH6619" s="6"/>
      <c r="DI6619" s="6"/>
      <c r="DJ6619" s="6"/>
    </row>
    <row r="6620" spans="15:114" ht="15" customHeight="1" x14ac:dyDescent="0.15"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6"/>
      <c r="BC6620" s="6"/>
      <c r="BD6620" s="6"/>
      <c r="BE6620" s="6"/>
      <c r="BF6620" s="6"/>
      <c r="BG6620" s="6"/>
      <c r="BH6620" s="6"/>
      <c r="BI6620" s="6"/>
      <c r="BJ6620" s="6"/>
      <c r="BK6620" s="6"/>
      <c r="BL6620" s="6"/>
      <c r="BM6620" s="6"/>
      <c r="BN6620" s="6"/>
      <c r="BO6620" s="6"/>
      <c r="BP6620" s="6"/>
      <c r="BQ6620" s="6"/>
      <c r="BR6620" s="6"/>
      <c r="BS6620" s="6"/>
      <c r="BT6620" s="6"/>
      <c r="BU6620" s="6"/>
      <c r="BV6620" s="6"/>
      <c r="BW6620" s="6"/>
      <c r="BX6620" s="6"/>
      <c r="BY6620" s="6"/>
      <c r="BZ6620" s="6"/>
      <c r="CA6620" s="6"/>
      <c r="CB6620" s="6"/>
      <c r="CC6620" s="6"/>
      <c r="CD6620" s="6"/>
      <c r="CE6620" s="6"/>
      <c r="CF6620" s="6"/>
      <c r="CG6620" s="6"/>
      <c r="CH6620" s="6"/>
      <c r="CI6620" s="6"/>
      <c r="CJ6620" s="6"/>
      <c r="CK6620" s="6"/>
      <c r="CL6620" s="6"/>
      <c r="CM6620" s="6"/>
      <c r="CN6620" s="6"/>
      <c r="CO6620" s="6"/>
      <c r="CP6620" s="6"/>
      <c r="CQ6620" s="6"/>
      <c r="CR6620" s="6"/>
      <c r="CS6620" s="6"/>
      <c r="CT6620" s="6"/>
      <c r="CU6620" s="6"/>
      <c r="CV6620" s="6"/>
      <c r="CW6620" s="6"/>
      <c r="CX6620" s="6"/>
      <c r="CY6620" s="6"/>
      <c r="CZ6620" s="6"/>
      <c r="DA6620" s="6"/>
      <c r="DB6620" s="6"/>
      <c r="DC6620" s="6"/>
      <c r="DD6620" s="6"/>
      <c r="DE6620" s="6"/>
      <c r="DF6620" s="6"/>
      <c r="DG6620" s="6"/>
      <c r="DH6620" s="6"/>
      <c r="DI6620" s="6"/>
      <c r="DJ6620" s="6"/>
    </row>
    <row r="6621" spans="15:114" ht="15" customHeight="1" x14ac:dyDescent="0.15"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6"/>
      <c r="BC6621" s="6"/>
      <c r="BD6621" s="6"/>
      <c r="BE6621" s="6"/>
      <c r="BF6621" s="6"/>
      <c r="BG6621" s="6"/>
      <c r="BH6621" s="6"/>
      <c r="BI6621" s="6"/>
      <c r="BJ6621" s="6"/>
      <c r="BK6621" s="6"/>
      <c r="BL6621" s="6"/>
      <c r="BM6621" s="6"/>
      <c r="BN6621" s="6"/>
      <c r="BO6621" s="6"/>
      <c r="BP6621" s="6"/>
      <c r="BQ6621" s="6"/>
      <c r="BR6621" s="6"/>
      <c r="BS6621" s="6"/>
      <c r="BT6621" s="6"/>
      <c r="BU6621" s="6"/>
      <c r="BV6621" s="6"/>
      <c r="BW6621" s="6"/>
      <c r="BX6621" s="6"/>
      <c r="BY6621" s="6"/>
      <c r="BZ6621" s="6"/>
      <c r="CA6621" s="6"/>
      <c r="CB6621" s="6"/>
      <c r="CC6621" s="6"/>
      <c r="CD6621" s="6"/>
      <c r="CE6621" s="6"/>
      <c r="CF6621" s="6"/>
      <c r="CG6621" s="6"/>
      <c r="CH6621" s="6"/>
      <c r="CI6621" s="6"/>
      <c r="CJ6621" s="6"/>
      <c r="CK6621" s="6"/>
      <c r="CL6621" s="6"/>
      <c r="CM6621" s="6"/>
      <c r="CN6621" s="6"/>
      <c r="CO6621" s="6"/>
      <c r="CP6621" s="6"/>
      <c r="CQ6621" s="6"/>
      <c r="CR6621" s="6"/>
      <c r="CS6621" s="6"/>
      <c r="CT6621" s="6"/>
      <c r="CU6621" s="6"/>
      <c r="CV6621" s="6"/>
      <c r="CW6621" s="6"/>
      <c r="CX6621" s="6"/>
      <c r="CY6621" s="6"/>
      <c r="CZ6621" s="6"/>
      <c r="DA6621" s="6"/>
      <c r="DB6621" s="6"/>
      <c r="DC6621" s="6"/>
      <c r="DD6621" s="6"/>
      <c r="DE6621" s="6"/>
      <c r="DF6621" s="6"/>
      <c r="DG6621" s="6"/>
      <c r="DH6621" s="6"/>
      <c r="DI6621" s="6"/>
      <c r="DJ6621" s="6"/>
    </row>
    <row r="6622" spans="15:114" ht="15" customHeight="1" x14ac:dyDescent="0.15"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6"/>
      <c r="BC6622" s="6"/>
      <c r="BD6622" s="6"/>
      <c r="BE6622" s="6"/>
      <c r="BF6622" s="6"/>
      <c r="BG6622" s="6"/>
      <c r="BH6622" s="6"/>
      <c r="BI6622" s="6"/>
      <c r="BJ6622" s="6"/>
      <c r="BK6622" s="6"/>
      <c r="BL6622" s="6"/>
      <c r="BM6622" s="6"/>
      <c r="BN6622" s="6"/>
      <c r="BO6622" s="6"/>
      <c r="BP6622" s="6"/>
      <c r="BQ6622" s="6"/>
      <c r="BR6622" s="6"/>
      <c r="BS6622" s="6"/>
      <c r="BT6622" s="6"/>
      <c r="BU6622" s="6"/>
      <c r="BV6622" s="6"/>
      <c r="BW6622" s="6"/>
      <c r="BX6622" s="6"/>
      <c r="BY6622" s="6"/>
      <c r="BZ6622" s="6"/>
      <c r="CA6622" s="6"/>
      <c r="CB6622" s="6"/>
      <c r="CC6622" s="6"/>
      <c r="CD6622" s="6"/>
      <c r="CE6622" s="6"/>
      <c r="CF6622" s="6"/>
      <c r="CG6622" s="6"/>
      <c r="CH6622" s="6"/>
      <c r="CI6622" s="6"/>
      <c r="CJ6622" s="6"/>
      <c r="CK6622" s="6"/>
      <c r="CL6622" s="6"/>
      <c r="CM6622" s="6"/>
      <c r="CN6622" s="6"/>
      <c r="CO6622" s="6"/>
      <c r="CP6622" s="6"/>
      <c r="CQ6622" s="6"/>
      <c r="CR6622" s="6"/>
      <c r="CS6622" s="6"/>
      <c r="CT6622" s="6"/>
      <c r="CU6622" s="6"/>
      <c r="CV6622" s="6"/>
      <c r="CW6622" s="6"/>
      <c r="CX6622" s="6"/>
      <c r="CY6622" s="6"/>
      <c r="CZ6622" s="6"/>
      <c r="DA6622" s="6"/>
      <c r="DB6622" s="6"/>
      <c r="DC6622" s="6"/>
      <c r="DD6622" s="6"/>
      <c r="DE6622" s="6"/>
      <c r="DF6622" s="6"/>
      <c r="DG6622" s="6"/>
      <c r="DH6622" s="6"/>
      <c r="DI6622" s="6"/>
      <c r="DJ6622" s="6"/>
    </row>
    <row r="6623" spans="15:114" ht="15" customHeight="1" x14ac:dyDescent="0.15"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6"/>
      <c r="BC6623" s="6"/>
      <c r="BD6623" s="6"/>
      <c r="BE6623" s="6"/>
      <c r="BF6623" s="6"/>
      <c r="BG6623" s="6"/>
      <c r="BH6623" s="6"/>
      <c r="BI6623" s="6"/>
      <c r="BJ6623" s="6"/>
      <c r="BK6623" s="6"/>
      <c r="BL6623" s="6"/>
      <c r="BM6623" s="6"/>
      <c r="BN6623" s="6"/>
      <c r="BO6623" s="6"/>
      <c r="BP6623" s="6"/>
      <c r="BQ6623" s="6"/>
      <c r="BR6623" s="6"/>
      <c r="BS6623" s="6"/>
      <c r="BT6623" s="6"/>
      <c r="BU6623" s="6"/>
      <c r="BV6623" s="6"/>
      <c r="BW6623" s="6"/>
      <c r="BX6623" s="6"/>
      <c r="BY6623" s="6"/>
      <c r="BZ6623" s="6"/>
      <c r="CA6623" s="6"/>
      <c r="CB6623" s="6"/>
      <c r="CC6623" s="6"/>
      <c r="CD6623" s="6"/>
      <c r="CE6623" s="6"/>
      <c r="CF6623" s="6"/>
      <c r="CG6623" s="6"/>
      <c r="CH6623" s="6"/>
      <c r="CI6623" s="6"/>
      <c r="CJ6623" s="6"/>
      <c r="CK6623" s="6"/>
      <c r="CL6623" s="6"/>
      <c r="CM6623" s="6"/>
      <c r="CN6623" s="6"/>
      <c r="CO6623" s="6"/>
      <c r="CP6623" s="6"/>
      <c r="CQ6623" s="6"/>
      <c r="CR6623" s="6"/>
      <c r="CS6623" s="6"/>
      <c r="CT6623" s="6"/>
      <c r="CU6623" s="6"/>
      <c r="CV6623" s="6"/>
      <c r="CW6623" s="6"/>
      <c r="CX6623" s="6"/>
      <c r="CY6623" s="6"/>
      <c r="CZ6623" s="6"/>
      <c r="DA6623" s="6"/>
      <c r="DB6623" s="6"/>
      <c r="DC6623" s="6"/>
      <c r="DD6623" s="6"/>
      <c r="DE6623" s="6"/>
      <c r="DF6623" s="6"/>
      <c r="DG6623" s="6"/>
      <c r="DH6623" s="6"/>
      <c r="DI6623" s="6"/>
      <c r="DJ6623" s="6"/>
    </row>
    <row r="6624" spans="15:114" ht="15" customHeight="1" x14ac:dyDescent="0.15"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6"/>
      <c r="BD6624" s="6"/>
      <c r="BE6624" s="6"/>
      <c r="BF6624" s="6"/>
      <c r="BG6624" s="6"/>
      <c r="BH6624" s="6"/>
      <c r="BI6624" s="6"/>
      <c r="BJ6624" s="6"/>
      <c r="BK6624" s="6"/>
      <c r="BL6624" s="6"/>
      <c r="BM6624" s="6"/>
      <c r="BN6624" s="6"/>
      <c r="BO6624" s="6"/>
      <c r="BP6624" s="6"/>
      <c r="BQ6624" s="6"/>
      <c r="BR6624" s="6"/>
      <c r="BS6624" s="6"/>
      <c r="BT6624" s="6"/>
      <c r="BU6624" s="6"/>
      <c r="BV6624" s="6"/>
      <c r="BW6624" s="6"/>
      <c r="BX6624" s="6"/>
      <c r="BY6624" s="6"/>
      <c r="BZ6624" s="6"/>
      <c r="CA6624" s="6"/>
      <c r="CB6624" s="6"/>
      <c r="CC6624" s="6"/>
      <c r="CD6624" s="6"/>
      <c r="CE6624" s="6"/>
      <c r="CF6624" s="6"/>
      <c r="CG6624" s="6"/>
      <c r="CH6624" s="6"/>
      <c r="CI6624" s="6"/>
      <c r="CJ6624" s="6"/>
      <c r="CK6624" s="6"/>
      <c r="CL6624" s="6"/>
      <c r="CM6624" s="6"/>
      <c r="CN6624" s="6"/>
      <c r="CO6624" s="6"/>
      <c r="CP6624" s="6"/>
      <c r="CQ6624" s="6"/>
      <c r="CR6624" s="6"/>
      <c r="CS6624" s="6"/>
      <c r="CT6624" s="6"/>
      <c r="CU6624" s="6"/>
      <c r="CV6624" s="6"/>
      <c r="CW6624" s="6"/>
      <c r="CX6624" s="6"/>
      <c r="CY6624" s="6"/>
      <c r="CZ6624" s="6"/>
      <c r="DA6624" s="6"/>
      <c r="DB6624" s="6"/>
      <c r="DC6624" s="6"/>
      <c r="DD6624" s="6"/>
      <c r="DE6624" s="6"/>
      <c r="DF6624" s="6"/>
      <c r="DG6624" s="6"/>
      <c r="DH6624" s="6"/>
      <c r="DI6624" s="6"/>
      <c r="DJ6624" s="6"/>
    </row>
    <row r="6625" spans="15:114" ht="15" customHeight="1" x14ac:dyDescent="0.15"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  <c r="BB6625" s="6"/>
      <c r="BC6625" s="6"/>
      <c r="BD6625" s="6"/>
      <c r="BE6625" s="6"/>
      <c r="BF6625" s="6"/>
      <c r="BG6625" s="6"/>
      <c r="BH6625" s="6"/>
      <c r="BI6625" s="6"/>
      <c r="BJ6625" s="6"/>
      <c r="BK6625" s="6"/>
      <c r="BL6625" s="6"/>
      <c r="BM6625" s="6"/>
      <c r="BN6625" s="6"/>
      <c r="BO6625" s="6"/>
      <c r="BP6625" s="6"/>
      <c r="BQ6625" s="6"/>
      <c r="BR6625" s="6"/>
      <c r="BS6625" s="6"/>
      <c r="BT6625" s="6"/>
      <c r="BU6625" s="6"/>
      <c r="BV6625" s="6"/>
      <c r="BW6625" s="6"/>
      <c r="BX6625" s="6"/>
      <c r="BY6625" s="6"/>
      <c r="BZ6625" s="6"/>
      <c r="CA6625" s="6"/>
      <c r="CB6625" s="6"/>
      <c r="CC6625" s="6"/>
      <c r="CD6625" s="6"/>
      <c r="CE6625" s="6"/>
      <c r="CF6625" s="6"/>
      <c r="CG6625" s="6"/>
      <c r="CH6625" s="6"/>
      <c r="CI6625" s="6"/>
      <c r="CJ6625" s="6"/>
      <c r="CK6625" s="6"/>
      <c r="CL6625" s="6"/>
      <c r="CM6625" s="6"/>
      <c r="CN6625" s="6"/>
      <c r="CO6625" s="6"/>
      <c r="CP6625" s="6"/>
      <c r="CQ6625" s="6"/>
      <c r="CR6625" s="6"/>
      <c r="CS6625" s="6"/>
      <c r="CT6625" s="6"/>
      <c r="CU6625" s="6"/>
      <c r="CV6625" s="6"/>
      <c r="CW6625" s="6"/>
      <c r="CX6625" s="6"/>
      <c r="CY6625" s="6"/>
      <c r="CZ6625" s="6"/>
      <c r="DA6625" s="6"/>
      <c r="DB6625" s="6"/>
      <c r="DC6625" s="6"/>
      <c r="DD6625" s="6"/>
      <c r="DE6625" s="6"/>
      <c r="DF6625" s="6"/>
      <c r="DG6625" s="6"/>
      <c r="DH6625" s="6"/>
      <c r="DI6625" s="6"/>
      <c r="DJ6625" s="6"/>
    </row>
    <row r="6626" spans="15:114" ht="15" customHeight="1" x14ac:dyDescent="0.15"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6"/>
      <c r="BC6626" s="6"/>
      <c r="BD6626" s="6"/>
      <c r="BE6626" s="6"/>
      <c r="BF6626" s="6"/>
      <c r="BG6626" s="6"/>
      <c r="BH6626" s="6"/>
      <c r="BI6626" s="6"/>
      <c r="BJ6626" s="6"/>
      <c r="BK6626" s="6"/>
      <c r="BL6626" s="6"/>
      <c r="BM6626" s="6"/>
      <c r="BN6626" s="6"/>
      <c r="BO6626" s="6"/>
      <c r="BP6626" s="6"/>
      <c r="BQ6626" s="6"/>
      <c r="BR6626" s="6"/>
      <c r="BS6626" s="6"/>
      <c r="BT6626" s="6"/>
      <c r="BU6626" s="6"/>
      <c r="BV6626" s="6"/>
      <c r="BW6626" s="6"/>
      <c r="BX6626" s="6"/>
      <c r="BY6626" s="6"/>
      <c r="BZ6626" s="6"/>
      <c r="CA6626" s="6"/>
      <c r="CB6626" s="6"/>
      <c r="CC6626" s="6"/>
      <c r="CD6626" s="6"/>
      <c r="CE6626" s="6"/>
      <c r="CF6626" s="6"/>
      <c r="CG6626" s="6"/>
      <c r="CH6626" s="6"/>
      <c r="CI6626" s="6"/>
      <c r="CJ6626" s="6"/>
      <c r="CK6626" s="6"/>
      <c r="CL6626" s="6"/>
      <c r="CM6626" s="6"/>
      <c r="CN6626" s="6"/>
      <c r="CO6626" s="6"/>
      <c r="CP6626" s="6"/>
      <c r="CQ6626" s="6"/>
      <c r="CR6626" s="6"/>
      <c r="CS6626" s="6"/>
      <c r="CT6626" s="6"/>
      <c r="CU6626" s="6"/>
      <c r="CV6626" s="6"/>
      <c r="CW6626" s="6"/>
      <c r="CX6626" s="6"/>
      <c r="CY6626" s="6"/>
      <c r="CZ6626" s="6"/>
      <c r="DA6626" s="6"/>
      <c r="DB6626" s="6"/>
      <c r="DC6626" s="6"/>
      <c r="DD6626" s="6"/>
      <c r="DE6626" s="6"/>
      <c r="DF6626" s="6"/>
      <c r="DG6626" s="6"/>
      <c r="DH6626" s="6"/>
      <c r="DI6626" s="6"/>
      <c r="DJ6626" s="6"/>
    </row>
    <row r="6627" spans="15:114" ht="15" customHeight="1" x14ac:dyDescent="0.15"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6"/>
      <c r="BC6627" s="6"/>
      <c r="BD6627" s="6"/>
      <c r="BE6627" s="6"/>
      <c r="BF6627" s="6"/>
      <c r="BG6627" s="6"/>
      <c r="BH6627" s="6"/>
      <c r="BI6627" s="6"/>
      <c r="BJ6627" s="6"/>
      <c r="BK6627" s="6"/>
      <c r="BL6627" s="6"/>
      <c r="BM6627" s="6"/>
      <c r="BN6627" s="6"/>
      <c r="BO6627" s="6"/>
      <c r="BP6627" s="6"/>
      <c r="BQ6627" s="6"/>
      <c r="BR6627" s="6"/>
      <c r="BS6627" s="6"/>
      <c r="BT6627" s="6"/>
      <c r="BU6627" s="6"/>
      <c r="BV6627" s="6"/>
      <c r="BW6627" s="6"/>
      <c r="BX6627" s="6"/>
      <c r="BY6627" s="6"/>
      <c r="BZ6627" s="6"/>
      <c r="CA6627" s="6"/>
      <c r="CB6627" s="6"/>
      <c r="CC6627" s="6"/>
      <c r="CD6627" s="6"/>
      <c r="CE6627" s="6"/>
      <c r="CF6627" s="6"/>
      <c r="CG6627" s="6"/>
      <c r="CH6627" s="6"/>
      <c r="CI6627" s="6"/>
      <c r="CJ6627" s="6"/>
      <c r="CK6627" s="6"/>
      <c r="CL6627" s="6"/>
      <c r="CM6627" s="6"/>
      <c r="CN6627" s="6"/>
      <c r="CO6627" s="6"/>
      <c r="CP6627" s="6"/>
      <c r="CQ6627" s="6"/>
      <c r="CR6627" s="6"/>
      <c r="CS6627" s="6"/>
      <c r="CT6627" s="6"/>
      <c r="CU6627" s="6"/>
      <c r="CV6627" s="6"/>
      <c r="CW6627" s="6"/>
      <c r="CX6627" s="6"/>
      <c r="CY6627" s="6"/>
      <c r="CZ6627" s="6"/>
      <c r="DA6627" s="6"/>
      <c r="DB6627" s="6"/>
      <c r="DC6627" s="6"/>
      <c r="DD6627" s="6"/>
      <c r="DE6627" s="6"/>
      <c r="DF6627" s="6"/>
      <c r="DG6627" s="6"/>
      <c r="DH6627" s="6"/>
      <c r="DI6627" s="6"/>
      <c r="DJ6627" s="6"/>
    </row>
    <row r="6628" spans="15:114" ht="15" customHeight="1" x14ac:dyDescent="0.15"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6"/>
      <c r="BC6628" s="6"/>
      <c r="BD6628" s="6"/>
      <c r="BE6628" s="6"/>
      <c r="BF6628" s="6"/>
      <c r="BG6628" s="6"/>
      <c r="BH6628" s="6"/>
      <c r="BI6628" s="6"/>
      <c r="BJ6628" s="6"/>
      <c r="BK6628" s="6"/>
      <c r="BL6628" s="6"/>
      <c r="BM6628" s="6"/>
      <c r="BN6628" s="6"/>
      <c r="BO6628" s="6"/>
      <c r="BP6628" s="6"/>
      <c r="BQ6628" s="6"/>
      <c r="BR6628" s="6"/>
      <c r="BS6628" s="6"/>
      <c r="BT6628" s="6"/>
      <c r="BU6628" s="6"/>
      <c r="BV6628" s="6"/>
      <c r="BW6628" s="6"/>
      <c r="BX6628" s="6"/>
      <c r="BY6628" s="6"/>
      <c r="BZ6628" s="6"/>
      <c r="CA6628" s="6"/>
      <c r="CB6628" s="6"/>
      <c r="CC6628" s="6"/>
      <c r="CD6628" s="6"/>
      <c r="CE6628" s="6"/>
      <c r="CF6628" s="6"/>
      <c r="CG6628" s="6"/>
      <c r="CH6628" s="6"/>
      <c r="CI6628" s="6"/>
      <c r="CJ6628" s="6"/>
      <c r="CK6628" s="6"/>
      <c r="CL6628" s="6"/>
      <c r="CM6628" s="6"/>
      <c r="CN6628" s="6"/>
      <c r="CO6628" s="6"/>
      <c r="CP6628" s="6"/>
      <c r="CQ6628" s="6"/>
      <c r="CR6628" s="6"/>
      <c r="CS6628" s="6"/>
      <c r="CT6628" s="6"/>
      <c r="CU6628" s="6"/>
      <c r="CV6628" s="6"/>
      <c r="CW6628" s="6"/>
      <c r="CX6628" s="6"/>
      <c r="CY6628" s="6"/>
      <c r="CZ6628" s="6"/>
      <c r="DA6628" s="6"/>
      <c r="DB6628" s="6"/>
      <c r="DC6628" s="6"/>
      <c r="DD6628" s="6"/>
      <c r="DE6628" s="6"/>
      <c r="DF6628" s="6"/>
      <c r="DG6628" s="6"/>
      <c r="DH6628" s="6"/>
      <c r="DI6628" s="6"/>
      <c r="DJ6628" s="6"/>
    </row>
    <row r="6629" spans="15:114" ht="15" customHeight="1" x14ac:dyDescent="0.15"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6"/>
      <c r="BC6629" s="6"/>
      <c r="BD6629" s="6"/>
      <c r="BE6629" s="6"/>
      <c r="BF6629" s="6"/>
      <c r="BG6629" s="6"/>
      <c r="BH6629" s="6"/>
      <c r="BI6629" s="6"/>
      <c r="BJ6629" s="6"/>
      <c r="BK6629" s="6"/>
      <c r="BL6629" s="6"/>
      <c r="BM6629" s="6"/>
      <c r="BN6629" s="6"/>
      <c r="BO6629" s="6"/>
      <c r="BP6629" s="6"/>
      <c r="BQ6629" s="6"/>
      <c r="BR6629" s="6"/>
      <c r="BS6629" s="6"/>
      <c r="BT6629" s="6"/>
      <c r="BU6629" s="6"/>
      <c r="BV6629" s="6"/>
      <c r="BW6629" s="6"/>
      <c r="BX6629" s="6"/>
      <c r="BY6629" s="6"/>
      <c r="BZ6629" s="6"/>
      <c r="CA6629" s="6"/>
      <c r="CB6629" s="6"/>
      <c r="CC6629" s="6"/>
      <c r="CD6629" s="6"/>
      <c r="CE6629" s="6"/>
      <c r="CF6629" s="6"/>
      <c r="CG6629" s="6"/>
      <c r="CH6629" s="6"/>
      <c r="CI6629" s="6"/>
      <c r="CJ6629" s="6"/>
      <c r="CK6629" s="6"/>
      <c r="CL6629" s="6"/>
      <c r="CM6629" s="6"/>
      <c r="CN6629" s="6"/>
      <c r="CO6629" s="6"/>
      <c r="CP6629" s="6"/>
      <c r="CQ6629" s="6"/>
      <c r="CR6629" s="6"/>
      <c r="CS6629" s="6"/>
      <c r="CT6629" s="6"/>
      <c r="CU6629" s="6"/>
      <c r="CV6629" s="6"/>
      <c r="CW6629" s="6"/>
      <c r="CX6629" s="6"/>
      <c r="CY6629" s="6"/>
      <c r="CZ6629" s="6"/>
      <c r="DA6629" s="6"/>
      <c r="DB6629" s="6"/>
      <c r="DC6629" s="6"/>
      <c r="DD6629" s="6"/>
      <c r="DE6629" s="6"/>
      <c r="DF6629" s="6"/>
      <c r="DG6629" s="6"/>
      <c r="DH6629" s="6"/>
      <c r="DI6629" s="6"/>
      <c r="DJ6629" s="6"/>
    </row>
    <row r="6630" spans="15:114" ht="15" customHeight="1" x14ac:dyDescent="0.15"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6"/>
      <c r="BC6630" s="6"/>
      <c r="BD6630" s="6"/>
      <c r="BE6630" s="6"/>
      <c r="BF6630" s="6"/>
      <c r="BG6630" s="6"/>
      <c r="BH6630" s="6"/>
      <c r="BI6630" s="6"/>
      <c r="BJ6630" s="6"/>
      <c r="BK6630" s="6"/>
      <c r="BL6630" s="6"/>
      <c r="BM6630" s="6"/>
      <c r="BN6630" s="6"/>
      <c r="BO6630" s="6"/>
      <c r="BP6630" s="6"/>
      <c r="BQ6630" s="6"/>
      <c r="BR6630" s="6"/>
      <c r="BS6630" s="6"/>
      <c r="BT6630" s="6"/>
      <c r="BU6630" s="6"/>
      <c r="BV6630" s="6"/>
      <c r="BW6630" s="6"/>
      <c r="BX6630" s="6"/>
      <c r="BY6630" s="6"/>
      <c r="BZ6630" s="6"/>
      <c r="CA6630" s="6"/>
      <c r="CB6630" s="6"/>
      <c r="CC6630" s="6"/>
      <c r="CD6630" s="6"/>
      <c r="CE6630" s="6"/>
      <c r="CF6630" s="6"/>
      <c r="CG6630" s="6"/>
      <c r="CH6630" s="6"/>
      <c r="CI6630" s="6"/>
      <c r="CJ6630" s="6"/>
      <c r="CK6630" s="6"/>
      <c r="CL6630" s="6"/>
      <c r="CM6630" s="6"/>
      <c r="CN6630" s="6"/>
      <c r="CO6630" s="6"/>
      <c r="CP6630" s="6"/>
      <c r="CQ6630" s="6"/>
      <c r="CR6630" s="6"/>
      <c r="CS6630" s="6"/>
      <c r="CT6630" s="6"/>
      <c r="CU6630" s="6"/>
      <c r="CV6630" s="6"/>
      <c r="CW6630" s="6"/>
      <c r="CX6630" s="6"/>
      <c r="CY6630" s="6"/>
      <c r="CZ6630" s="6"/>
      <c r="DA6630" s="6"/>
      <c r="DB6630" s="6"/>
      <c r="DC6630" s="6"/>
      <c r="DD6630" s="6"/>
      <c r="DE6630" s="6"/>
      <c r="DF6630" s="6"/>
      <c r="DG6630" s="6"/>
      <c r="DH6630" s="6"/>
      <c r="DI6630" s="6"/>
      <c r="DJ6630" s="6"/>
    </row>
    <row r="6631" spans="15:114" ht="15" customHeight="1" x14ac:dyDescent="0.15"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6"/>
      <c r="BC6631" s="6"/>
      <c r="BD6631" s="6"/>
      <c r="BE6631" s="6"/>
      <c r="BF6631" s="6"/>
      <c r="BG6631" s="6"/>
      <c r="BH6631" s="6"/>
      <c r="BI6631" s="6"/>
      <c r="BJ6631" s="6"/>
      <c r="BK6631" s="6"/>
      <c r="BL6631" s="6"/>
      <c r="BM6631" s="6"/>
      <c r="BN6631" s="6"/>
      <c r="BO6631" s="6"/>
      <c r="BP6631" s="6"/>
      <c r="BQ6631" s="6"/>
      <c r="BR6631" s="6"/>
      <c r="BS6631" s="6"/>
      <c r="BT6631" s="6"/>
      <c r="BU6631" s="6"/>
      <c r="BV6631" s="6"/>
      <c r="BW6631" s="6"/>
      <c r="BX6631" s="6"/>
      <c r="BY6631" s="6"/>
      <c r="BZ6631" s="6"/>
      <c r="CA6631" s="6"/>
      <c r="CB6631" s="6"/>
      <c r="CC6631" s="6"/>
      <c r="CD6631" s="6"/>
      <c r="CE6631" s="6"/>
      <c r="CF6631" s="6"/>
      <c r="CG6631" s="6"/>
      <c r="CH6631" s="6"/>
      <c r="CI6631" s="6"/>
      <c r="CJ6631" s="6"/>
      <c r="CK6631" s="6"/>
      <c r="CL6631" s="6"/>
      <c r="CM6631" s="6"/>
      <c r="CN6631" s="6"/>
      <c r="CO6631" s="6"/>
      <c r="CP6631" s="6"/>
      <c r="CQ6631" s="6"/>
      <c r="CR6631" s="6"/>
      <c r="CS6631" s="6"/>
      <c r="CT6631" s="6"/>
      <c r="CU6631" s="6"/>
      <c r="CV6631" s="6"/>
      <c r="CW6631" s="6"/>
      <c r="CX6631" s="6"/>
      <c r="CY6631" s="6"/>
      <c r="CZ6631" s="6"/>
      <c r="DA6631" s="6"/>
      <c r="DB6631" s="6"/>
      <c r="DC6631" s="6"/>
      <c r="DD6631" s="6"/>
      <c r="DE6631" s="6"/>
      <c r="DF6631" s="6"/>
      <c r="DG6631" s="6"/>
      <c r="DH6631" s="6"/>
      <c r="DI6631" s="6"/>
      <c r="DJ6631" s="6"/>
    </row>
    <row r="6632" spans="15:114" ht="15" customHeight="1" x14ac:dyDescent="0.15"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6"/>
      <c r="BC6632" s="6"/>
      <c r="BD6632" s="6"/>
      <c r="BE6632" s="6"/>
      <c r="BF6632" s="6"/>
      <c r="BG6632" s="6"/>
      <c r="BH6632" s="6"/>
      <c r="BI6632" s="6"/>
      <c r="BJ6632" s="6"/>
      <c r="BK6632" s="6"/>
      <c r="BL6632" s="6"/>
      <c r="BM6632" s="6"/>
      <c r="BN6632" s="6"/>
      <c r="BO6632" s="6"/>
      <c r="BP6632" s="6"/>
      <c r="BQ6632" s="6"/>
      <c r="BR6632" s="6"/>
      <c r="BS6632" s="6"/>
      <c r="BT6632" s="6"/>
      <c r="BU6632" s="6"/>
      <c r="BV6632" s="6"/>
      <c r="BW6632" s="6"/>
      <c r="BX6632" s="6"/>
      <c r="BY6632" s="6"/>
      <c r="BZ6632" s="6"/>
      <c r="CA6632" s="6"/>
      <c r="CB6632" s="6"/>
      <c r="CC6632" s="6"/>
      <c r="CD6632" s="6"/>
      <c r="CE6632" s="6"/>
      <c r="CF6632" s="6"/>
      <c r="CG6632" s="6"/>
      <c r="CH6632" s="6"/>
      <c r="CI6632" s="6"/>
      <c r="CJ6632" s="6"/>
      <c r="CK6632" s="6"/>
      <c r="CL6632" s="6"/>
      <c r="CM6632" s="6"/>
      <c r="CN6632" s="6"/>
      <c r="CO6632" s="6"/>
      <c r="CP6632" s="6"/>
      <c r="CQ6632" s="6"/>
      <c r="CR6632" s="6"/>
      <c r="CS6632" s="6"/>
      <c r="CT6632" s="6"/>
      <c r="CU6632" s="6"/>
      <c r="CV6632" s="6"/>
      <c r="CW6632" s="6"/>
      <c r="CX6632" s="6"/>
      <c r="CY6632" s="6"/>
      <c r="CZ6632" s="6"/>
      <c r="DA6632" s="6"/>
      <c r="DB6632" s="6"/>
      <c r="DC6632" s="6"/>
      <c r="DD6632" s="6"/>
      <c r="DE6632" s="6"/>
      <c r="DF6632" s="6"/>
      <c r="DG6632" s="6"/>
      <c r="DH6632" s="6"/>
      <c r="DI6632" s="6"/>
      <c r="DJ6632" s="6"/>
    </row>
    <row r="6633" spans="15:114" ht="15" customHeight="1" x14ac:dyDescent="0.15"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6"/>
      <c r="BC6633" s="6"/>
      <c r="BD6633" s="6"/>
      <c r="BE6633" s="6"/>
      <c r="BF6633" s="6"/>
      <c r="BG6633" s="6"/>
      <c r="BH6633" s="6"/>
      <c r="BI6633" s="6"/>
      <c r="BJ6633" s="6"/>
      <c r="BK6633" s="6"/>
      <c r="BL6633" s="6"/>
      <c r="BM6633" s="6"/>
      <c r="BN6633" s="6"/>
      <c r="BO6633" s="6"/>
      <c r="BP6633" s="6"/>
      <c r="BQ6633" s="6"/>
      <c r="BR6633" s="6"/>
      <c r="BS6633" s="6"/>
      <c r="BT6633" s="6"/>
      <c r="BU6633" s="6"/>
      <c r="BV6633" s="6"/>
      <c r="BW6633" s="6"/>
      <c r="BX6633" s="6"/>
      <c r="BY6633" s="6"/>
      <c r="BZ6633" s="6"/>
      <c r="CA6633" s="6"/>
      <c r="CB6633" s="6"/>
      <c r="CC6633" s="6"/>
      <c r="CD6633" s="6"/>
      <c r="CE6633" s="6"/>
      <c r="CF6633" s="6"/>
      <c r="CG6633" s="6"/>
      <c r="CH6633" s="6"/>
      <c r="CI6633" s="6"/>
      <c r="CJ6633" s="6"/>
      <c r="CK6633" s="6"/>
      <c r="CL6633" s="6"/>
      <c r="CM6633" s="6"/>
      <c r="CN6633" s="6"/>
      <c r="CO6633" s="6"/>
      <c r="CP6633" s="6"/>
      <c r="CQ6633" s="6"/>
      <c r="CR6633" s="6"/>
      <c r="CS6633" s="6"/>
      <c r="CT6633" s="6"/>
      <c r="CU6633" s="6"/>
      <c r="CV6633" s="6"/>
      <c r="CW6633" s="6"/>
      <c r="CX6633" s="6"/>
      <c r="CY6633" s="6"/>
      <c r="CZ6633" s="6"/>
      <c r="DA6633" s="6"/>
      <c r="DB6633" s="6"/>
      <c r="DC6633" s="6"/>
      <c r="DD6633" s="6"/>
      <c r="DE6633" s="6"/>
      <c r="DF6633" s="6"/>
      <c r="DG6633" s="6"/>
      <c r="DH6633" s="6"/>
      <c r="DI6633" s="6"/>
      <c r="DJ6633" s="6"/>
    </row>
    <row r="6634" spans="15:114" ht="15" customHeight="1" x14ac:dyDescent="0.15"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  <c r="BB6634" s="6"/>
      <c r="BC6634" s="6"/>
      <c r="BD6634" s="6"/>
      <c r="BE6634" s="6"/>
      <c r="BF6634" s="6"/>
      <c r="BG6634" s="6"/>
      <c r="BH6634" s="6"/>
      <c r="BI6634" s="6"/>
      <c r="BJ6634" s="6"/>
      <c r="BK6634" s="6"/>
      <c r="BL6634" s="6"/>
      <c r="BM6634" s="6"/>
      <c r="BN6634" s="6"/>
      <c r="BO6634" s="6"/>
      <c r="BP6634" s="6"/>
      <c r="BQ6634" s="6"/>
      <c r="BR6634" s="6"/>
      <c r="BS6634" s="6"/>
      <c r="BT6634" s="6"/>
      <c r="BU6634" s="6"/>
      <c r="BV6634" s="6"/>
      <c r="BW6634" s="6"/>
      <c r="BX6634" s="6"/>
      <c r="BY6634" s="6"/>
      <c r="BZ6634" s="6"/>
      <c r="CA6634" s="6"/>
      <c r="CB6634" s="6"/>
      <c r="CC6634" s="6"/>
      <c r="CD6634" s="6"/>
      <c r="CE6634" s="6"/>
      <c r="CF6634" s="6"/>
      <c r="CG6634" s="6"/>
      <c r="CH6634" s="6"/>
      <c r="CI6634" s="6"/>
      <c r="CJ6634" s="6"/>
      <c r="CK6634" s="6"/>
      <c r="CL6634" s="6"/>
      <c r="CM6634" s="6"/>
      <c r="CN6634" s="6"/>
      <c r="CO6634" s="6"/>
      <c r="CP6634" s="6"/>
      <c r="CQ6634" s="6"/>
      <c r="CR6634" s="6"/>
      <c r="CS6634" s="6"/>
      <c r="CT6634" s="6"/>
      <c r="CU6634" s="6"/>
      <c r="CV6634" s="6"/>
      <c r="CW6634" s="6"/>
      <c r="CX6634" s="6"/>
      <c r="CY6634" s="6"/>
      <c r="CZ6634" s="6"/>
      <c r="DA6634" s="6"/>
      <c r="DB6634" s="6"/>
      <c r="DC6634" s="6"/>
      <c r="DD6634" s="6"/>
      <c r="DE6634" s="6"/>
      <c r="DF6634" s="6"/>
      <c r="DG6634" s="6"/>
      <c r="DH6634" s="6"/>
      <c r="DI6634" s="6"/>
      <c r="DJ6634" s="6"/>
    </row>
    <row r="6635" spans="15:114" ht="15" customHeight="1" x14ac:dyDescent="0.15"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  <c r="BB6635" s="6"/>
      <c r="BC6635" s="6"/>
      <c r="BD6635" s="6"/>
      <c r="BE6635" s="6"/>
      <c r="BF6635" s="6"/>
      <c r="BG6635" s="6"/>
      <c r="BH6635" s="6"/>
      <c r="BI6635" s="6"/>
      <c r="BJ6635" s="6"/>
      <c r="BK6635" s="6"/>
      <c r="BL6635" s="6"/>
      <c r="BM6635" s="6"/>
      <c r="BN6635" s="6"/>
      <c r="BO6635" s="6"/>
      <c r="BP6635" s="6"/>
      <c r="BQ6635" s="6"/>
      <c r="BR6635" s="6"/>
      <c r="BS6635" s="6"/>
      <c r="BT6635" s="6"/>
      <c r="BU6635" s="6"/>
      <c r="BV6635" s="6"/>
      <c r="BW6635" s="6"/>
      <c r="BX6635" s="6"/>
      <c r="BY6635" s="6"/>
      <c r="BZ6635" s="6"/>
      <c r="CA6635" s="6"/>
      <c r="CB6635" s="6"/>
      <c r="CC6635" s="6"/>
      <c r="CD6635" s="6"/>
      <c r="CE6635" s="6"/>
      <c r="CF6635" s="6"/>
      <c r="CG6635" s="6"/>
      <c r="CH6635" s="6"/>
      <c r="CI6635" s="6"/>
      <c r="CJ6635" s="6"/>
      <c r="CK6635" s="6"/>
      <c r="CL6635" s="6"/>
      <c r="CM6635" s="6"/>
      <c r="CN6635" s="6"/>
      <c r="CO6635" s="6"/>
      <c r="CP6635" s="6"/>
      <c r="CQ6635" s="6"/>
      <c r="CR6635" s="6"/>
      <c r="CS6635" s="6"/>
      <c r="CT6635" s="6"/>
      <c r="CU6635" s="6"/>
      <c r="CV6635" s="6"/>
      <c r="CW6635" s="6"/>
      <c r="CX6635" s="6"/>
      <c r="CY6635" s="6"/>
      <c r="CZ6635" s="6"/>
      <c r="DA6635" s="6"/>
      <c r="DB6635" s="6"/>
      <c r="DC6635" s="6"/>
      <c r="DD6635" s="6"/>
      <c r="DE6635" s="6"/>
      <c r="DF6635" s="6"/>
      <c r="DG6635" s="6"/>
      <c r="DH6635" s="6"/>
      <c r="DI6635" s="6"/>
      <c r="DJ6635" s="6"/>
    </row>
    <row r="6636" spans="15:114" ht="15" customHeight="1" x14ac:dyDescent="0.15"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  <c r="BB6636" s="6"/>
      <c r="BC6636" s="6"/>
      <c r="BD6636" s="6"/>
      <c r="BE6636" s="6"/>
      <c r="BF6636" s="6"/>
      <c r="BG6636" s="6"/>
      <c r="BH6636" s="6"/>
      <c r="BI6636" s="6"/>
      <c r="BJ6636" s="6"/>
      <c r="BK6636" s="6"/>
      <c r="BL6636" s="6"/>
      <c r="BM6636" s="6"/>
      <c r="BN6636" s="6"/>
      <c r="BO6636" s="6"/>
      <c r="BP6636" s="6"/>
      <c r="BQ6636" s="6"/>
      <c r="BR6636" s="6"/>
      <c r="BS6636" s="6"/>
      <c r="BT6636" s="6"/>
      <c r="BU6636" s="6"/>
      <c r="BV6636" s="6"/>
      <c r="BW6636" s="6"/>
      <c r="BX6636" s="6"/>
      <c r="BY6636" s="6"/>
      <c r="BZ6636" s="6"/>
      <c r="CA6636" s="6"/>
      <c r="CB6636" s="6"/>
      <c r="CC6636" s="6"/>
      <c r="CD6636" s="6"/>
      <c r="CE6636" s="6"/>
      <c r="CF6636" s="6"/>
      <c r="CG6636" s="6"/>
      <c r="CH6636" s="6"/>
      <c r="CI6636" s="6"/>
      <c r="CJ6636" s="6"/>
      <c r="CK6636" s="6"/>
      <c r="CL6636" s="6"/>
      <c r="CM6636" s="6"/>
      <c r="CN6636" s="6"/>
      <c r="CO6636" s="6"/>
      <c r="CP6636" s="6"/>
      <c r="CQ6636" s="6"/>
      <c r="CR6636" s="6"/>
      <c r="CS6636" s="6"/>
      <c r="CT6636" s="6"/>
      <c r="CU6636" s="6"/>
      <c r="CV6636" s="6"/>
      <c r="CW6636" s="6"/>
      <c r="CX6636" s="6"/>
      <c r="CY6636" s="6"/>
      <c r="CZ6636" s="6"/>
      <c r="DA6636" s="6"/>
      <c r="DB6636" s="6"/>
      <c r="DC6636" s="6"/>
      <c r="DD6636" s="6"/>
      <c r="DE6636" s="6"/>
      <c r="DF6636" s="6"/>
      <c r="DG6636" s="6"/>
      <c r="DH6636" s="6"/>
      <c r="DI6636" s="6"/>
      <c r="DJ6636" s="6"/>
    </row>
    <row r="6637" spans="15:114" ht="15" customHeight="1" x14ac:dyDescent="0.15"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  <c r="BB6637" s="6"/>
      <c r="BC6637" s="6"/>
      <c r="BD6637" s="6"/>
      <c r="BE6637" s="6"/>
      <c r="BF6637" s="6"/>
      <c r="BG6637" s="6"/>
      <c r="BH6637" s="6"/>
      <c r="BI6637" s="6"/>
      <c r="BJ6637" s="6"/>
      <c r="BK6637" s="6"/>
      <c r="BL6637" s="6"/>
      <c r="BM6637" s="6"/>
      <c r="BN6637" s="6"/>
      <c r="BO6637" s="6"/>
      <c r="BP6637" s="6"/>
      <c r="BQ6637" s="6"/>
      <c r="BR6637" s="6"/>
      <c r="BS6637" s="6"/>
      <c r="BT6637" s="6"/>
      <c r="BU6637" s="6"/>
      <c r="BV6637" s="6"/>
      <c r="BW6637" s="6"/>
      <c r="BX6637" s="6"/>
      <c r="BY6637" s="6"/>
      <c r="BZ6637" s="6"/>
      <c r="CA6637" s="6"/>
      <c r="CB6637" s="6"/>
      <c r="CC6637" s="6"/>
      <c r="CD6637" s="6"/>
      <c r="CE6637" s="6"/>
      <c r="CF6637" s="6"/>
      <c r="CG6637" s="6"/>
      <c r="CH6637" s="6"/>
      <c r="CI6637" s="6"/>
      <c r="CJ6637" s="6"/>
      <c r="CK6637" s="6"/>
      <c r="CL6637" s="6"/>
      <c r="CM6637" s="6"/>
      <c r="CN6637" s="6"/>
      <c r="CO6637" s="6"/>
      <c r="CP6637" s="6"/>
      <c r="CQ6637" s="6"/>
      <c r="CR6637" s="6"/>
      <c r="CS6637" s="6"/>
      <c r="CT6637" s="6"/>
      <c r="CU6637" s="6"/>
      <c r="CV6637" s="6"/>
      <c r="CW6637" s="6"/>
      <c r="CX6637" s="6"/>
      <c r="CY6637" s="6"/>
      <c r="CZ6637" s="6"/>
      <c r="DA6637" s="6"/>
      <c r="DB6637" s="6"/>
      <c r="DC6637" s="6"/>
      <c r="DD6637" s="6"/>
      <c r="DE6637" s="6"/>
      <c r="DF6637" s="6"/>
      <c r="DG6637" s="6"/>
      <c r="DH6637" s="6"/>
      <c r="DI6637" s="6"/>
      <c r="DJ6637" s="6"/>
    </row>
    <row r="6638" spans="15:114" ht="15" customHeight="1" x14ac:dyDescent="0.15"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  <c r="BB6638" s="6"/>
      <c r="BC6638" s="6"/>
      <c r="BD6638" s="6"/>
      <c r="BE6638" s="6"/>
      <c r="BF6638" s="6"/>
      <c r="BG6638" s="6"/>
      <c r="BH6638" s="6"/>
      <c r="BI6638" s="6"/>
      <c r="BJ6638" s="6"/>
      <c r="BK6638" s="6"/>
      <c r="BL6638" s="6"/>
      <c r="BM6638" s="6"/>
      <c r="BN6638" s="6"/>
      <c r="BO6638" s="6"/>
      <c r="BP6638" s="6"/>
      <c r="BQ6638" s="6"/>
      <c r="BR6638" s="6"/>
      <c r="BS6638" s="6"/>
      <c r="BT6638" s="6"/>
      <c r="BU6638" s="6"/>
      <c r="BV6638" s="6"/>
      <c r="BW6638" s="6"/>
      <c r="BX6638" s="6"/>
      <c r="BY6638" s="6"/>
      <c r="BZ6638" s="6"/>
      <c r="CA6638" s="6"/>
      <c r="CB6638" s="6"/>
      <c r="CC6638" s="6"/>
      <c r="CD6638" s="6"/>
      <c r="CE6638" s="6"/>
      <c r="CF6638" s="6"/>
      <c r="CG6638" s="6"/>
      <c r="CH6638" s="6"/>
      <c r="CI6638" s="6"/>
      <c r="CJ6638" s="6"/>
      <c r="CK6638" s="6"/>
      <c r="CL6638" s="6"/>
      <c r="CM6638" s="6"/>
      <c r="CN6638" s="6"/>
      <c r="CO6638" s="6"/>
      <c r="CP6638" s="6"/>
      <c r="CQ6638" s="6"/>
      <c r="CR6638" s="6"/>
      <c r="CS6638" s="6"/>
      <c r="CT6638" s="6"/>
      <c r="CU6638" s="6"/>
      <c r="CV6638" s="6"/>
      <c r="CW6638" s="6"/>
      <c r="CX6638" s="6"/>
      <c r="CY6638" s="6"/>
      <c r="CZ6638" s="6"/>
      <c r="DA6638" s="6"/>
      <c r="DB6638" s="6"/>
      <c r="DC6638" s="6"/>
      <c r="DD6638" s="6"/>
      <c r="DE6638" s="6"/>
      <c r="DF6638" s="6"/>
      <c r="DG6638" s="6"/>
      <c r="DH6638" s="6"/>
      <c r="DI6638" s="6"/>
      <c r="DJ6638" s="6"/>
    </row>
    <row r="6639" spans="15:114" ht="15" customHeight="1" x14ac:dyDescent="0.15"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  <c r="BB6639" s="6"/>
      <c r="BC6639" s="6"/>
      <c r="BD6639" s="6"/>
      <c r="BE6639" s="6"/>
      <c r="BF6639" s="6"/>
      <c r="BG6639" s="6"/>
      <c r="BH6639" s="6"/>
      <c r="BI6639" s="6"/>
      <c r="BJ6639" s="6"/>
      <c r="BK6639" s="6"/>
      <c r="BL6639" s="6"/>
      <c r="BM6639" s="6"/>
      <c r="BN6639" s="6"/>
      <c r="BO6639" s="6"/>
      <c r="BP6639" s="6"/>
      <c r="BQ6639" s="6"/>
      <c r="BR6639" s="6"/>
      <c r="BS6639" s="6"/>
      <c r="BT6639" s="6"/>
      <c r="BU6639" s="6"/>
      <c r="BV6639" s="6"/>
      <c r="BW6639" s="6"/>
      <c r="BX6639" s="6"/>
      <c r="BY6639" s="6"/>
      <c r="BZ6639" s="6"/>
      <c r="CA6639" s="6"/>
      <c r="CB6639" s="6"/>
      <c r="CC6639" s="6"/>
      <c r="CD6639" s="6"/>
      <c r="CE6639" s="6"/>
      <c r="CF6639" s="6"/>
      <c r="CG6639" s="6"/>
      <c r="CH6639" s="6"/>
      <c r="CI6639" s="6"/>
      <c r="CJ6639" s="6"/>
      <c r="CK6639" s="6"/>
      <c r="CL6639" s="6"/>
      <c r="CM6639" s="6"/>
      <c r="CN6639" s="6"/>
      <c r="CO6639" s="6"/>
      <c r="CP6639" s="6"/>
      <c r="CQ6639" s="6"/>
      <c r="CR6639" s="6"/>
      <c r="CS6639" s="6"/>
      <c r="CT6639" s="6"/>
      <c r="CU6639" s="6"/>
      <c r="CV6639" s="6"/>
      <c r="CW6639" s="6"/>
      <c r="CX6639" s="6"/>
      <c r="CY6639" s="6"/>
      <c r="CZ6639" s="6"/>
      <c r="DA6639" s="6"/>
      <c r="DB6639" s="6"/>
      <c r="DC6639" s="6"/>
      <c r="DD6639" s="6"/>
      <c r="DE6639" s="6"/>
      <c r="DF6639" s="6"/>
      <c r="DG6639" s="6"/>
      <c r="DH6639" s="6"/>
      <c r="DI6639" s="6"/>
      <c r="DJ6639" s="6"/>
    </row>
    <row r="6640" spans="15:114" ht="15" customHeight="1" x14ac:dyDescent="0.15"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  <c r="BB6640" s="6"/>
      <c r="BC6640" s="6"/>
      <c r="BD6640" s="6"/>
      <c r="BE6640" s="6"/>
      <c r="BF6640" s="6"/>
      <c r="BG6640" s="6"/>
      <c r="BH6640" s="6"/>
      <c r="BI6640" s="6"/>
      <c r="BJ6640" s="6"/>
      <c r="BK6640" s="6"/>
      <c r="BL6640" s="6"/>
      <c r="BM6640" s="6"/>
      <c r="BN6640" s="6"/>
      <c r="BO6640" s="6"/>
      <c r="BP6640" s="6"/>
      <c r="BQ6640" s="6"/>
      <c r="BR6640" s="6"/>
      <c r="BS6640" s="6"/>
      <c r="BT6640" s="6"/>
      <c r="BU6640" s="6"/>
      <c r="BV6640" s="6"/>
      <c r="BW6640" s="6"/>
      <c r="BX6640" s="6"/>
      <c r="BY6640" s="6"/>
      <c r="BZ6640" s="6"/>
      <c r="CA6640" s="6"/>
      <c r="CB6640" s="6"/>
      <c r="CC6640" s="6"/>
      <c r="CD6640" s="6"/>
      <c r="CE6640" s="6"/>
      <c r="CF6640" s="6"/>
      <c r="CG6640" s="6"/>
      <c r="CH6640" s="6"/>
      <c r="CI6640" s="6"/>
      <c r="CJ6640" s="6"/>
      <c r="CK6640" s="6"/>
      <c r="CL6640" s="6"/>
      <c r="CM6640" s="6"/>
      <c r="CN6640" s="6"/>
      <c r="CO6640" s="6"/>
      <c r="CP6640" s="6"/>
      <c r="CQ6640" s="6"/>
      <c r="CR6640" s="6"/>
      <c r="CS6640" s="6"/>
      <c r="CT6640" s="6"/>
      <c r="CU6640" s="6"/>
      <c r="CV6640" s="6"/>
      <c r="CW6640" s="6"/>
      <c r="CX6640" s="6"/>
      <c r="CY6640" s="6"/>
      <c r="CZ6640" s="6"/>
      <c r="DA6640" s="6"/>
      <c r="DB6640" s="6"/>
      <c r="DC6640" s="6"/>
      <c r="DD6640" s="6"/>
      <c r="DE6640" s="6"/>
      <c r="DF6640" s="6"/>
      <c r="DG6640" s="6"/>
      <c r="DH6640" s="6"/>
      <c r="DI6640" s="6"/>
      <c r="DJ6640" s="6"/>
    </row>
    <row r="6641" spans="15:114" ht="15" customHeight="1" x14ac:dyDescent="0.15"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  <c r="BB6641" s="6"/>
      <c r="BC6641" s="6"/>
      <c r="BD6641" s="6"/>
      <c r="BE6641" s="6"/>
      <c r="BF6641" s="6"/>
      <c r="BG6641" s="6"/>
      <c r="BH6641" s="6"/>
      <c r="BI6641" s="6"/>
      <c r="BJ6641" s="6"/>
      <c r="BK6641" s="6"/>
      <c r="BL6641" s="6"/>
      <c r="BM6641" s="6"/>
      <c r="BN6641" s="6"/>
      <c r="BO6641" s="6"/>
      <c r="BP6641" s="6"/>
      <c r="BQ6641" s="6"/>
      <c r="BR6641" s="6"/>
      <c r="BS6641" s="6"/>
      <c r="BT6641" s="6"/>
      <c r="BU6641" s="6"/>
      <c r="BV6641" s="6"/>
      <c r="BW6641" s="6"/>
      <c r="BX6641" s="6"/>
      <c r="BY6641" s="6"/>
      <c r="BZ6641" s="6"/>
      <c r="CA6641" s="6"/>
      <c r="CB6641" s="6"/>
      <c r="CC6641" s="6"/>
      <c r="CD6641" s="6"/>
      <c r="CE6641" s="6"/>
      <c r="CF6641" s="6"/>
      <c r="CG6641" s="6"/>
      <c r="CH6641" s="6"/>
      <c r="CI6641" s="6"/>
      <c r="CJ6641" s="6"/>
      <c r="CK6641" s="6"/>
      <c r="CL6641" s="6"/>
      <c r="CM6641" s="6"/>
      <c r="CN6641" s="6"/>
      <c r="CO6641" s="6"/>
      <c r="CP6641" s="6"/>
      <c r="CQ6641" s="6"/>
      <c r="CR6641" s="6"/>
      <c r="CS6641" s="6"/>
      <c r="CT6641" s="6"/>
      <c r="CU6641" s="6"/>
      <c r="CV6641" s="6"/>
      <c r="CW6641" s="6"/>
      <c r="CX6641" s="6"/>
      <c r="CY6641" s="6"/>
      <c r="CZ6641" s="6"/>
      <c r="DA6641" s="6"/>
      <c r="DB6641" s="6"/>
      <c r="DC6641" s="6"/>
      <c r="DD6641" s="6"/>
      <c r="DE6641" s="6"/>
      <c r="DF6641" s="6"/>
      <c r="DG6641" s="6"/>
      <c r="DH6641" s="6"/>
      <c r="DI6641" s="6"/>
      <c r="DJ6641" s="6"/>
    </row>
    <row r="6642" spans="15:114" ht="15" customHeight="1" x14ac:dyDescent="0.15"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  <c r="BB6642" s="6"/>
      <c r="BC6642" s="6"/>
      <c r="BD6642" s="6"/>
      <c r="BE6642" s="6"/>
      <c r="BF6642" s="6"/>
      <c r="BG6642" s="6"/>
      <c r="BH6642" s="6"/>
      <c r="BI6642" s="6"/>
      <c r="BJ6642" s="6"/>
      <c r="BK6642" s="6"/>
      <c r="BL6642" s="6"/>
      <c r="BM6642" s="6"/>
      <c r="BN6642" s="6"/>
      <c r="BO6642" s="6"/>
      <c r="BP6642" s="6"/>
      <c r="BQ6642" s="6"/>
      <c r="BR6642" s="6"/>
      <c r="BS6642" s="6"/>
      <c r="BT6642" s="6"/>
      <c r="BU6642" s="6"/>
      <c r="BV6642" s="6"/>
      <c r="BW6642" s="6"/>
      <c r="BX6642" s="6"/>
      <c r="BY6642" s="6"/>
      <c r="BZ6642" s="6"/>
      <c r="CA6642" s="6"/>
      <c r="CB6642" s="6"/>
      <c r="CC6642" s="6"/>
      <c r="CD6642" s="6"/>
      <c r="CE6642" s="6"/>
      <c r="CF6642" s="6"/>
      <c r="CG6642" s="6"/>
      <c r="CH6642" s="6"/>
      <c r="CI6642" s="6"/>
      <c r="CJ6642" s="6"/>
      <c r="CK6642" s="6"/>
      <c r="CL6642" s="6"/>
      <c r="CM6642" s="6"/>
      <c r="CN6642" s="6"/>
      <c r="CO6642" s="6"/>
      <c r="CP6642" s="6"/>
      <c r="CQ6642" s="6"/>
      <c r="CR6642" s="6"/>
      <c r="CS6642" s="6"/>
      <c r="CT6642" s="6"/>
      <c r="CU6642" s="6"/>
      <c r="CV6642" s="6"/>
      <c r="CW6642" s="6"/>
      <c r="CX6642" s="6"/>
      <c r="CY6642" s="6"/>
      <c r="CZ6642" s="6"/>
      <c r="DA6642" s="6"/>
      <c r="DB6642" s="6"/>
      <c r="DC6642" s="6"/>
      <c r="DD6642" s="6"/>
      <c r="DE6642" s="6"/>
      <c r="DF6642" s="6"/>
      <c r="DG6642" s="6"/>
      <c r="DH6642" s="6"/>
      <c r="DI6642" s="6"/>
      <c r="DJ6642" s="6"/>
    </row>
    <row r="6643" spans="15:114" ht="15" customHeight="1" x14ac:dyDescent="0.15"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6"/>
      <c r="BC6643" s="6"/>
      <c r="BD6643" s="6"/>
      <c r="BE6643" s="6"/>
      <c r="BF6643" s="6"/>
      <c r="BG6643" s="6"/>
      <c r="BH6643" s="6"/>
      <c r="BI6643" s="6"/>
      <c r="BJ6643" s="6"/>
      <c r="BK6643" s="6"/>
      <c r="BL6643" s="6"/>
      <c r="BM6643" s="6"/>
      <c r="BN6643" s="6"/>
      <c r="BO6643" s="6"/>
      <c r="BP6643" s="6"/>
      <c r="BQ6643" s="6"/>
      <c r="BR6643" s="6"/>
      <c r="BS6643" s="6"/>
      <c r="BT6643" s="6"/>
      <c r="BU6643" s="6"/>
      <c r="BV6643" s="6"/>
      <c r="BW6643" s="6"/>
      <c r="BX6643" s="6"/>
      <c r="BY6643" s="6"/>
      <c r="BZ6643" s="6"/>
      <c r="CA6643" s="6"/>
      <c r="CB6643" s="6"/>
      <c r="CC6643" s="6"/>
      <c r="CD6643" s="6"/>
      <c r="CE6643" s="6"/>
      <c r="CF6643" s="6"/>
      <c r="CG6643" s="6"/>
      <c r="CH6643" s="6"/>
      <c r="CI6643" s="6"/>
      <c r="CJ6643" s="6"/>
      <c r="CK6643" s="6"/>
      <c r="CL6643" s="6"/>
      <c r="CM6643" s="6"/>
      <c r="CN6643" s="6"/>
      <c r="CO6643" s="6"/>
      <c r="CP6643" s="6"/>
      <c r="CQ6643" s="6"/>
      <c r="CR6643" s="6"/>
      <c r="CS6643" s="6"/>
      <c r="CT6643" s="6"/>
      <c r="CU6643" s="6"/>
      <c r="CV6643" s="6"/>
      <c r="CW6643" s="6"/>
      <c r="CX6643" s="6"/>
      <c r="CY6643" s="6"/>
      <c r="CZ6643" s="6"/>
      <c r="DA6643" s="6"/>
      <c r="DB6643" s="6"/>
      <c r="DC6643" s="6"/>
      <c r="DD6643" s="6"/>
      <c r="DE6643" s="6"/>
      <c r="DF6643" s="6"/>
      <c r="DG6643" s="6"/>
      <c r="DH6643" s="6"/>
      <c r="DI6643" s="6"/>
      <c r="DJ6643" s="6"/>
    </row>
    <row r="6644" spans="15:114" ht="15" customHeight="1" x14ac:dyDescent="0.15"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6"/>
      <c r="BC6644" s="6"/>
      <c r="BD6644" s="6"/>
      <c r="BE6644" s="6"/>
      <c r="BF6644" s="6"/>
      <c r="BG6644" s="6"/>
      <c r="BH6644" s="6"/>
      <c r="BI6644" s="6"/>
      <c r="BJ6644" s="6"/>
      <c r="BK6644" s="6"/>
      <c r="BL6644" s="6"/>
      <c r="BM6644" s="6"/>
      <c r="BN6644" s="6"/>
      <c r="BO6644" s="6"/>
      <c r="BP6644" s="6"/>
      <c r="BQ6644" s="6"/>
      <c r="BR6644" s="6"/>
      <c r="BS6644" s="6"/>
      <c r="BT6644" s="6"/>
      <c r="BU6644" s="6"/>
      <c r="BV6644" s="6"/>
      <c r="BW6644" s="6"/>
      <c r="BX6644" s="6"/>
      <c r="BY6644" s="6"/>
      <c r="BZ6644" s="6"/>
      <c r="CA6644" s="6"/>
      <c r="CB6644" s="6"/>
      <c r="CC6644" s="6"/>
      <c r="CD6644" s="6"/>
      <c r="CE6644" s="6"/>
      <c r="CF6644" s="6"/>
      <c r="CG6644" s="6"/>
      <c r="CH6644" s="6"/>
      <c r="CI6644" s="6"/>
      <c r="CJ6644" s="6"/>
      <c r="CK6644" s="6"/>
      <c r="CL6644" s="6"/>
      <c r="CM6644" s="6"/>
      <c r="CN6644" s="6"/>
      <c r="CO6644" s="6"/>
      <c r="CP6644" s="6"/>
      <c r="CQ6644" s="6"/>
      <c r="CR6644" s="6"/>
      <c r="CS6644" s="6"/>
      <c r="CT6644" s="6"/>
      <c r="CU6644" s="6"/>
      <c r="CV6644" s="6"/>
      <c r="CW6644" s="6"/>
      <c r="CX6644" s="6"/>
      <c r="CY6644" s="6"/>
      <c r="CZ6644" s="6"/>
      <c r="DA6644" s="6"/>
      <c r="DB6644" s="6"/>
      <c r="DC6644" s="6"/>
      <c r="DD6644" s="6"/>
      <c r="DE6644" s="6"/>
      <c r="DF6644" s="6"/>
      <c r="DG6644" s="6"/>
      <c r="DH6644" s="6"/>
      <c r="DI6644" s="6"/>
      <c r="DJ6644" s="6"/>
    </row>
    <row r="6645" spans="15:114" ht="15" customHeight="1" x14ac:dyDescent="0.15"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6"/>
      <c r="BC6645" s="6"/>
      <c r="BD6645" s="6"/>
      <c r="BE6645" s="6"/>
      <c r="BF6645" s="6"/>
      <c r="BG6645" s="6"/>
      <c r="BH6645" s="6"/>
      <c r="BI6645" s="6"/>
      <c r="BJ6645" s="6"/>
      <c r="BK6645" s="6"/>
      <c r="BL6645" s="6"/>
      <c r="BM6645" s="6"/>
      <c r="BN6645" s="6"/>
      <c r="BO6645" s="6"/>
      <c r="BP6645" s="6"/>
      <c r="BQ6645" s="6"/>
      <c r="BR6645" s="6"/>
      <c r="BS6645" s="6"/>
      <c r="BT6645" s="6"/>
      <c r="BU6645" s="6"/>
      <c r="BV6645" s="6"/>
      <c r="BW6645" s="6"/>
      <c r="BX6645" s="6"/>
      <c r="BY6645" s="6"/>
      <c r="BZ6645" s="6"/>
      <c r="CA6645" s="6"/>
      <c r="CB6645" s="6"/>
      <c r="CC6645" s="6"/>
      <c r="CD6645" s="6"/>
      <c r="CE6645" s="6"/>
      <c r="CF6645" s="6"/>
      <c r="CG6645" s="6"/>
      <c r="CH6645" s="6"/>
      <c r="CI6645" s="6"/>
      <c r="CJ6645" s="6"/>
      <c r="CK6645" s="6"/>
      <c r="CL6645" s="6"/>
      <c r="CM6645" s="6"/>
      <c r="CN6645" s="6"/>
      <c r="CO6645" s="6"/>
      <c r="CP6645" s="6"/>
      <c r="CQ6645" s="6"/>
      <c r="CR6645" s="6"/>
      <c r="CS6645" s="6"/>
      <c r="CT6645" s="6"/>
      <c r="CU6645" s="6"/>
      <c r="CV6645" s="6"/>
      <c r="CW6645" s="6"/>
      <c r="CX6645" s="6"/>
      <c r="CY6645" s="6"/>
      <c r="CZ6645" s="6"/>
      <c r="DA6645" s="6"/>
      <c r="DB6645" s="6"/>
      <c r="DC6645" s="6"/>
      <c r="DD6645" s="6"/>
      <c r="DE6645" s="6"/>
      <c r="DF6645" s="6"/>
      <c r="DG6645" s="6"/>
      <c r="DH6645" s="6"/>
      <c r="DI6645" s="6"/>
      <c r="DJ6645" s="6"/>
    </row>
    <row r="6646" spans="15:114" ht="15" customHeight="1" x14ac:dyDescent="0.15"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6"/>
      <c r="BC6646" s="6"/>
      <c r="BD6646" s="6"/>
      <c r="BE6646" s="6"/>
      <c r="BF6646" s="6"/>
      <c r="BG6646" s="6"/>
      <c r="BH6646" s="6"/>
      <c r="BI6646" s="6"/>
      <c r="BJ6646" s="6"/>
      <c r="BK6646" s="6"/>
      <c r="BL6646" s="6"/>
      <c r="BM6646" s="6"/>
      <c r="BN6646" s="6"/>
      <c r="BO6646" s="6"/>
      <c r="BP6646" s="6"/>
      <c r="BQ6646" s="6"/>
      <c r="BR6646" s="6"/>
      <c r="BS6646" s="6"/>
      <c r="BT6646" s="6"/>
      <c r="BU6646" s="6"/>
      <c r="BV6646" s="6"/>
      <c r="BW6646" s="6"/>
      <c r="BX6646" s="6"/>
      <c r="BY6646" s="6"/>
      <c r="BZ6646" s="6"/>
      <c r="CA6646" s="6"/>
      <c r="CB6646" s="6"/>
      <c r="CC6646" s="6"/>
      <c r="CD6646" s="6"/>
      <c r="CE6646" s="6"/>
      <c r="CF6646" s="6"/>
      <c r="CG6646" s="6"/>
      <c r="CH6646" s="6"/>
      <c r="CI6646" s="6"/>
      <c r="CJ6646" s="6"/>
      <c r="CK6646" s="6"/>
      <c r="CL6646" s="6"/>
      <c r="CM6646" s="6"/>
      <c r="CN6646" s="6"/>
      <c r="CO6646" s="6"/>
      <c r="CP6646" s="6"/>
      <c r="CQ6646" s="6"/>
      <c r="CR6646" s="6"/>
      <c r="CS6646" s="6"/>
      <c r="CT6646" s="6"/>
      <c r="CU6646" s="6"/>
      <c r="CV6646" s="6"/>
      <c r="CW6646" s="6"/>
      <c r="CX6646" s="6"/>
      <c r="CY6646" s="6"/>
      <c r="CZ6646" s="6"/>
      <c r="DA6646" s="6"/>
      <c r="DB6646" s="6"/>
      <c r="DC6646" s="6"/>
      <c r="DD6646" s="6"/>
      <c r="DE6646" s="6"/>
      <c r="DF6646" s="6"/>
      <c r="DG6646" s="6"/>
      <c r="DH6646" s="6"/>
      <c r="DI6646" s="6"/>
      <c r="DJ6646" s="6"/>
    </row>
    <row r="6647" spans="15:114" ht="15" customHeight="1" x14ac:dyDescent="0.15"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6"/>
      <c r="BC6647" s="6"/>
      <c r="BD6647" s="6"/>
      <c r="BE6647" s="6"/>
      <c r="BF6647" s="6"/>
      <c r="BG6647" s="6"/>
      <c r="BH6647" s="6"/>
      <c r="BI6647" s="6"/>
      <c r="BJ6647" s="6"/>
      <c r="BK6647" s="6"/>
      <c r="BL6647" s="6"/>
      <c r="BM6647" s="6"/>
      <c r="BN6647" s="6"/>
      <c r="BO6647" s="6"/>
      <c r="BP6647" s="6"/>
      <c r="BQ6647" s="6"/>
      <c r="BR6647" s="6"/>
      <c r="BS6647" s="6"/>
      <c r="BT6647" s="6"/>
      <c r="BU6647" s="6"/>
      <c r="BV6647" s="6"/>
      <c r="BW6647" s="6"/>
      <c r="BX6647" s="6"/>
      <c r="BY6647" s="6"/>
      <c r="BZ6647" s="6"/>
      <c r="CA6647" s="6"/>
      <c r="CB6647" s="6"/>
      <c r="CC6647" s="6"/>
      <c r="CD6647" s="6"/>
      <c r="CE6647" s="6"/>
      <c r="CF6647" s="6"/>
      <c r="CG6647" s="6"/>
      <c r="CH6647" s="6"/>
      <c r="CI6647" s="6"/>
      <c r="CJ6647" s="6"/>
      <c r="CK6647" s="6"/>
      <c r="CL6647" s="6"/>
      <c r="CM6647" s="6"/>
      <c r="CN6647" s="6"/>
      <c r="CO6647" s="6"/>
      <c r="CP6647" s="6"/>
      <c r="CQ6647" s="6"/>
      <c r="CR6647" s="6"/>
      <c r="CS6647" s="6"/>
      <c r="CT6647" s="6"/>
      <c r="CU6647" s="6"/>
      <c r="CV6647" s="6"/>
      <c r="CW6647" s="6"/>
      <c r="CX6647" s="6"/>
      <c r="CY6647" s="6"/>
      <c r="CZ6647" s="6"/>
      <c r="DA6647" s="6"/>
      <c r="DB6647" s="6"/>
      <c r="DC6647" s="6"/>
      <c r="DD6647" s="6"/>
      <c r="DE6647" s="6"/>
      <c r="DF6647" s="6"/>
      <c r="DG6647" s="6"/>
      <c r="DH6647" s="6"/>
      <c r="DI6647" s="6"/>
      <c r="DJ6647" s="6"/>
    </row>
    <row r="6648" spans="15:114" ht="15" customHeight="1" x14ac:dyDescent="0.15"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6"/>
      <c r="BC6648" s="6"/>
      <c r="BD6648" s="6"/>
      <c r="BE6648" s="6"/>
      <c r="BF6648" s="6"/>
      <c r="BG6648" s="6"/>
      <c r="BH6648" s="6"/>
      <c r="BI6648" s="6"/>
      <c r="BJ6648" s="6"/>
      <c r="BK6648" s="6"/>
      <c r="BL6648" s="6"/>
      <c r="BM6648" s="6"/>
      <c r="BN6648" s="6"/>
      <c r="BO6648" s="6"/>
      <c r="BP6648" s="6"/>
      <c r="BQ6648" s="6"/>
      <c r="BR6648" s="6"/>
      <c r="BS6648" s="6"/>
      <c r="BT6648" s="6"/>
      <c r="BU6648" s="6"/>
      <c r="BV6648" s="6"/>
      <c r="BW6648" s="6"/>
      <c r="BX6648" s="6"/>
      <c r="BY6648" s="6"/>
      <c r="BZ6648" s="6"/>
      <c r="CA6648" s="6"/>
      <c r="CB6648" s="6"/>
      <c r="CC6648" s="6"/>
      <c r="CD6648" s="6"/>
      <c r="CE6648" s="6"/>
      <c r="CF6648" s="6"/>
      <c r="CG6648" s="6"/>
      <c r="CH6648" s="6"/>
      <c r="CI6648" s="6"/>
      <c r="CJ6648" s="6"/>
      <c r="CK6648" s="6"/>
      <c r="CL6648" s="6"/>
      <c r="CM6648" s="6"/>
      <c r="CN6648" s="6"/>
      <c r="CO6648" s="6"/>
      <c r="CP6648" s="6"/>
      <c r="CQ6648" s="6"/>
      <c r="CR6648" s="6"/>
      <c r="CS6648" s="6"/>
      <c r="CT6648" s="6"/>
      <c r="CU6648" s="6"/>
      <c r="CV6648" s="6"/>
      <c r="CW6648" s="6"/>
      <c r="CX6648" s="6"/>
      <c r="CY6648" s="6"/>
      <c r="CZ6648" s="6"/>
      <c r="DA6648" s="6"/>
      <c r="DB6648" s="6"/>
      <c r="DC6648" s="6"/>
      <c r="DD6648" s="6"/>
      <c r="DE6648" s="6"/>
      <c r="DF6648" s="6"/>
      <c r="DG6648" s="6"/>
      <c r="DH6648" s="6"/>
      <c r="DI6648" s="6"/>
      <c r="DJ6648" s="6"/>
    </row>
    <row r="6649" spans="15:114" ht="15" customHeight="1" x14ac:dyDescent="0.15"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6"/>
      <c r="BC6649" s="6"/>
      <c r="BD6649" s="6"/>
      <c r="BE6649" s="6"/>
      <c r="BF6649" s="6"/>
      <c r="BG6649" s="6"/>
      <c r="BH6649" s="6"/>
      <c r="BI6649" s="6"/>
      <c r="BJ6649" s="6"/>
      <c r="BK6649" s="6"/>
      <c r="BL6649" s="6"/>
      <c r="BM6649" s="6"/>
      <c r="BN6649" s="6"/>
      <c r="BO6649" s="6"/>
      <c r="BP6649" s="6"/>
      <c r="BQ6649" s="6"/>
      <c r="BR6649" s="6"/>
      <c r="BS6649" s="6"/>
      <c r="BT6649" s="6"/>
      <c r="BU6649" s="6"/>
      <c r="BV6649" s="6"/>
      <c r="BW6649" s="6"/>
      <c r="BX6649" s="6"/>
      <c r="BY6649" s="6"/>
      <c r="BZ6649" s="6"/>
      <c r="CA6649" s="6"/>
      <c r="CB6649" s="6"/>
      <c r="CC6649" s="6"/>
      <c r="CD6649" s="6"/>
      <c r="CE6649" s="6"/>
      <c r="CF6649" s="6"/>
      <c r="CG6649" s="6"/>
      <c r="CH6649" s="6"/>
      <c r="CI6649" s="6"/>
      <c r="CJ6649" s="6"/>
      <c r="CK6649" s="6"/>
      <c r="CL6649" s="6"/>
      <c r="CM6649" s="6"/>
      <c r="CN6649" s="6"/>
      <c r="CO6649" s="6"/>
      <c r="CP6649" s="6"/>
      <c r="CQ6649" s="6"/>
      <c r="CR6649" s="6"/>
      <c r="CS6649" s="6"/>
      <c r="CT6649" s="6"/>
      <c r="CU6649" s="6"/>
      <c r="CV6649" s="6"/>
      <c r="CW6649" s="6"/>
      <c r="CX6649" s="6"/>
      <c r="CY6649" s="6"/>
      <c r="CZ6649" s="6"/>
      <c r="DA6649" s="6"/>
      <c r="DB6649" s="6"/>
      <c r="DC6649" s="6"/>
      <c r="DD6649" s="6"/>
      <c r="DE6649" s="6"/>
      <c r="DF6649" s="6"/>
      <c r="DG6649" s="6"/>
      <c r="DH6649" s="6"/>
      <c r="DI6649" s="6"/>
      <c r="DJ6649" s="6"/>
    </row>
    <row r="6650" spans="15:114" ht="15" customHeight="1" x14ac:dyDescent="0.15"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6"/>
      <c r="BC6650" s="6"/>
      <c r="BD6650" s="6"/>
      <c r="BE6650" s="6"/>
      <c r="BF6650" s="6"/>
      <c r="BG6650" s="6"/>
      <c r="BH6650" s="6"/>
      <c r="BI6650" s="6"/>
      <c r="BJ6650" s="6"/>
      <c r="BK6650" s="6"/>
      <c r="BL6650" s="6"/>
      <c r="BM6650" s="6"/>
      <c r="BN6650" s="6"/>
      <c r="BO6650" s="6"/>
      <c r="BP6650" s="6"/>
      <c r="BQ6650" s="6"/>
      <c r="BR6650" s="6"/>
      <c r="BS6650" s="6"/>
      <c r="BT6650" s="6"/>
      <c r="BU6650" s="6"/>
      <c r="BV6650" s="6"/>
      <c r="BW6650" s="6"/>
      <c r="BX6650" s="6"/>
      <c r="BY6650" s="6"/>
      <c r="BZ6650" s="6"/>
      <c r="CA6650" s="6"/>
      <c r="CB6650" s="6"/>
      <c r="CC6650" s="6"/>
      <c r="CD6650" s="6"/>
      <c r="CE6650" s="6"/>
      <c r="CF6650" s="6"/>
      <c r="CG6650" s="6"/>
      <c r="CH6650" s="6"/>
      <c r="CI6650" s="6"/>
      <c r="CJ6650" s="6"/>
      <c r="CK6650" s="6"/>
      <c r="CL6650" s="6"/>
      <c r="CM6650" s="6"/>
      <c r="CN6650" s="6"/>
      <c r="CO6650" s="6"/>
      <c r="CP6650" s="6"/>
      <c r="CQ6650" s="6"/>
      <c r="CR6650" s="6"/>
      <c r="CS6650" s="6"/>
      <c r="CT6650" s="6"/>
      <c r="CU6650" s="6"/>
      <c r="CV6650" s="6"/>
      <c r="CW6650" s="6"/>
      <c r="CX6650" s="6"/>
      <c r="CY6650" s="6"/>
      <c r="CZ6650" s="6"/>
      <c r="DA6650" s="6"/>
      <c r="DB6650" s="6"/>
      <c r="DC6650" s="6"/>
      <c r="DD6650" s="6"/>
      <c r="DE6650" s="6"/>
      <c r="DF6650" s="6"/>
      <c r="DG6650" s="6"/>
      <c r="DH6650" s="6"/>
      <c r="DI6650" s="6"/>
      <c r="DJ6650" s="6"/>
    </row>
    <row r="6651" spans="15:114" ht="15" customHeight="1" x14ac:dyDescent="0.15"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6"/>
      <c r="BC6651" s="6"/>
      <c r="BD6651" s="6"/>
      <c r="BE6651" s="6"/>
      <c r="BF6651" s="6"/>
      <c r="BG6651" s="6"/>
      <c r="BH6651" s="6"/>
      <c r="BI6651" s="6"/>
      <c r="BJ6651" s="6"/>
      <c r="BK6651" s="6"/>
      <c r="BL6651" s="6"/>
      <c r="BM6651" s="6"/>
      <c r="BN6651" s="6"/>
      <c r="BO6651" s="6"/>
      <c r="BP6651" s="6"/>
      <c r="BQ6651" s="6"/>
      <c r="BR6651" s="6"/>
      <c r="BS6651" s="6"/>
      <c r="BT6651" s="6"/>
      <c r="BU6651" s="6"/>
      <c r="BV6651" s="6"/>
      <c r="BW6651" s="6"/>
      <c r="BX6651" s="6"/>
      <c r="BY6651" s="6"/>
      <c r="BZ6651" s="6"/>
      <c r="CA6651" s="6"/>
      <c r="CB6651" s="6"/>
      <c r="CC6651" s="6"/>
      <c r="CD6651" s="6"/>
      <c r="CE6651" s="6"/>
      <c r="CF6651" s="6"/>
      <c r="CG6651" s="6"/>
      <c r="CH6651" s="6"/>
      <c r="CI6651" s="6"/>
      <c r="CJ6651" s="6"/>
      <c r="CK6651" s="6"/>
      <c r="CL6651" s="6"/>
      <c r="CM6651" s="6"/>
      <c r="CN6651" s="6"/>
      <c r="CO6651" s="6"/>
      <c r="CP6651" s="6"/>
      <c r="CQ6651" s="6"/>
      <c r="CR6651" s="6"/>
      <c r="CS6651" s="6"/>
      <c r="CT6651" s="6"/>
      <c r="CU6651" s="6"/>
      <c r="CV6651" s="6"/>
      <c r="CW6651" s="6"/>
      <c r="CX6651" s="6"/>
      <c r="CY6651" s="6"/>
      <c r="CZ6651" s="6"/>
      <c r="DA6651" s="6"/>
      <c r="DB6651" s="6"/>
      <c r="DC6651" s="6"/>
      <c r="DD6651" s="6"/>
      <c r="DE6651" s="6"/>
      <c r="DF6651" s="6"/>
      <c r="DG6651" s="6"/>
      <c r="DH6651" s="6"/>
      <c r="DI6651" s="6"/>
      <c r="DJ6651" s="6"/>
    </row>
    <row r="6652" spans="15:114" ht="15" customHeight="1" x14ac:dyDescent="0.15"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6"/>
      <c r="BC6652" s="6"/>
      <c r="BD6652" s="6"/>
      <c r="BE6652" s="6"/>
      <c r="BF6652" s="6"/>
      <c r="BG6652" s="6"/>
      <c r="BH6652" s="6"/>
      <c r="BI6652" s="6"/>
      <c r="BJ6652" s="6"/>
      <c r="BK6652" s="6"/>
      <c r="BL6652" s="6"/>
      <c r="BM6652" s="6"/>
      <c r="BN6652" s="6"/>
      <c r="BO6652" s="6"/>
      <c r="BP6652" s="6"/>
      <c r="BQ6652" s="6"/>
      <c r="BR6652" s="6"/>
      <c r="BS6652" s="6"/>
      <c r="BT6652" s="6"/>
      <c r="BU6652" s="6"/>
      <c r="BV6652" s="6"/>
      <c r="BW6652" s="6"/>
      <c r="BX6652" s="6"/>
      <c r="BY6652" s="6"/>
      <c r="BZ6652" s="6"/>
      <c r="CA6652" s="6"/>
      <c r="CB6652" s="6"/>
      <c r="CC6652" s="6"/>
      <c r="CD6652" s="6"/>
      <c r="CE6652" s="6"/>
      <c r="CF6652" s="6"/>
      <c r="CG6652" s="6"/>
      <c r="CH6652" s="6"/>
      <c r="CI6652" s="6"/>
      <c r="CJ6652" s="6"/>
      <c r="CK6652" s="6"/>
      <c r="CL6652" s="6"/>
      <c r="CM6652" s="6"/>
      <c r="CN6652" s="6"/>
      <c r="CO6652" s="6"/>
      <c r="CP6652" s="6"/>
      <c r="CQ6652" s="6"/>
      <c r="CR6652" s="6"/>
      <c r="CS6652" s="6"/>
      <c r="CT6652" s="6"/>
      <c r="CU6652" s="6"/>
      <c r="CV6652" s="6"/>
      <c r="CW6652" s="6"/>
      <c r="CX6652" s="6"/>
      <c r="CY6652" s="6"/>
      <c r="CZ6652" s="6"/>
      <c r="DA6652" s="6"/>
      <c r="DB6652" s="6"/>
      <c r="DC6652" s="6"/>
      <c r="DD6652" s="6"/>
      <c r="DE6652" s="6"/>
      <c r="DF6652" s="6"/>
      <c r="DG6652" s="6"/>
      <c r="DH6652" s="6"/>
      <c r="DI6652" s="6"/>
      <c r="DJ6652" s="6"/>
    </row>
    <row r="6653" spans="15:114" ht="15" customHeight="1" x14ac:dyDescent="0.15"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6"/>
      <c r="BC6653" s="6"/>
      <c r="BD6653" s="6"/>
      <c r="BE6653" s="6"/>
      <c r="BF6653" s="6"/>
      <c r="BG6653" s="6"/>
      <c r="BH6653" s="6"/>
      <c r="BI6653" s="6"/>
      <c r="BJ6653" s="6"/>
      <c r="BK6653" s="6"/>
      <c r="BL6653" s="6"/>
      <c r="BM6653" s="6"/>
      <c r="BN6653" s="6"/>
      <c r="BO6653" s="6"/>
      <c r="BP6653" s="6"/>
      <c r="BQ6653" s="6"/>
      <c r="BR6653" s="6"/>
      <c r="BS6653" s="6"/>
      <c r="BT6653" s="6"/>
      <c r="BU6653" s="6"/>
      <c r="BV6653" s="6"/>
      <c r="BW6653" s="6"/>
      <c r="BX6653" s="6"/>
      <c r="BY6653" s="6"/>
      <c r="BZ6653" s="6"/>
      <c r="CA6653" s="6"/>
      <c r="CB6653" s="6"/>
      <c r="CC6653" s="6"/>
      <c r="CD6653" s="6"/>
      <c r="CE6653" s="6"/>
      <c r="CF6653" s="6"/>
      <c r="CG6653" s="6"/>
      <c r="CH6653" s="6"/>
      <c r="CI6653" s="6"/>
      <c r="CJ6653" s="6"/>
      <c r="CK6653" s="6"/>
      <c r="CL6653" s="6"/>
      <c r="CM6653" s="6"/>
      <c r="CN6653" s="6"/>
      <c r="CO6653" s="6"/>
      <c r="CP6653" s="6"/>
      <c r="CQ6653" s="6"/>
      <c r="CR6653" s="6"/>
      <c r="CS6653" s="6"/>
      <c r="CT6653" s="6"/>
      <c r="CU6653" s="6"/>
      <c r="CV6653" s="6"/>
      <c r="CW6653" s="6"/>
      <c r="CX6653" s="6"/>
      <c r="CY6653" s="6"/>
      <c r="CZ6653" s="6"/>
      <c r="DA6653" s="6"/>
      <c r="DB6653" s="6"/>
      <c r="DC6653" s="6"/>
      <c r="DD6653" s="6"/>
      <c r="DE6653" s="6"/>
      <c r="DF6653" s="6"/>
      <c r="DG6653" s="6"/>
      <c r="DH6653" s="6"/>
      <c r="DI6653" s="6"/>
      <c r="DJ6653" s="6"/>
    </row>
    <row r="6654" spans="15:114" ht="15" customHeight="1" x14ac:dyDescent="0.15"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6"/>
      <c r="BC6654" s="6"/>
      <c r="BD6654" s="6"/>
      <c r="BE6654" s="6"/>
      <c r="BF6654" s="6"/>
      <c r="BG6654" s="6"/>
      <c r="BH6654" s="6"/>
      <c r="BI6654" s="6"/>
      <c r="BJ6654" s="6"/>
      <c r="BK6654" s="6"/>
      <c r="BL6654" s="6"/>
      <c r="BM6654" s="6"/>
      <c r="BN6654" s="6"/>
      <c r="BO6654" s="6"/>
      <c r="BP6654" s="6"/>
      <c r="BQ6654" s="6"/>
      <c r="BR6654" s="6"/>
      <c r="BS6654" s="6"/>
      <c r="BT6654" s="6"/>
      <c r="BU6654" s="6"/>
      <c r="BV6654" s="6"/>
      <c r="BW6654" s="6"/>
      <c r="BX6654" s="6"/>
      <c r="BY6654" s="6"/>
      <c r="BZ6654" s="6"/>
      <c r="CA6654" s="6"/>
      <c r="CB6654" s="6"/>
      <c r="CC6654" s="6"/>
      <c r="CD6654" s="6"/>
      <c r="CE6654" s="6"/>
      <c r="CF6654" s="6"/>
      <c r="CG6654" s="6"/>
      <c r="CH6654" s="6"/>
      <c r="CI6654" s="6"/>
      <c r="CJ6654" s="6"/>
      <c r="CK6654" s="6"/>
      <c r="CL6654" s="6"/>
      <c r="CM6654" s="6"/>
      <c r="CN6654" s="6"/>
      <c r="CO6654" s="6"/>
      <c r="CP6654" s="6"/>
      <c r="CQ6654" s="6"/>
      <c r="CR6654" s="6"/>
      <c r="CS6654" s="6"/>
      <c r="CT6654" s="6"/>
      <c r="CU6654" s="6"/>
      <c r="CV6654" s="6"/>
      <c r="CW6654" s="6"/>
      <c r="CX6654" s="6"/>
      <c r="CY6654" s="6"/>
      <c r="CZ6654" s="6"/>
      <c r="DA6654" s="6"/>
      <c r="DB6654" s="6"/>
      <c r="DC6654" s="6"/>
      <c r="DD6654" s="6"/>
      <c r="DE6654" s="6"/>
      <c r="DF6654" s="6"/>
      <c r="DG6654" s="6"/>
      <c r="DH6654" s="6"/>
      <c r="DI6654" s="6"/>
      <c r="DJ6654" s="6"/>
    </row>
    <row r="6655" spans="15:114" ht="15" customHeight="1" x14ac:dyDescent="0.15"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6"/>
      <c r="BC6655" s="6"/>
      <c r="BD6655" s="6"/>
      <c r="BE6655" s="6"/>
      <c r="BF6655" s="6"/>
      <c r="BG6655" s="6"/>
      <c r="BH6655" s="6"/>
      <c r="BI6655" s="6"/>
      <c r="BJ6655" s="6"/>
      <c r="BK6655" s="6"/>
      <c r="BL6655" s="6"/>
      <c r="BM6655" s="6"/>
      <c r="BN6655" s="6"/>
      <c r="BO6655" s="6"/>
      <c r="BP6655" s="6"/>
      <c r="BQ6655" s="6"/>
      <c r="BR6655" s="6"/>
      <c r="BS6655" s="6"/>
      <c r="BT6655" s="6"/>
      <c r="BU6655" s="6"/>
      <c r="BV6655" s="6"/>
      <c r="BW6655" s="6"/>
      <c r="BX6655" s="6"/>
      <c r="BY6655" s="6"/>
      <c r="BZ6655" s="6"/>
      <c r="CA6655" s="6"/>
      <c r="CB6655" s="6"/>
      <c r="CC6655" s="6"/>
      <c r="CD6655" s="6"/>
      <c r="CE6655" s="6"/>
      <c r="CF6655" s="6"/>
      <c r="CG6655" s="6"/>
      <c r="CH6655" s="6"/>
      <c r="CI6655" s="6"/>
      <c r="CJ6655" s="6"/>
      <c r="CK6655" s="6"/>
      <c r="CL6655" s="6"/>
      <c r="CM6655" s="6"/>
      <c r="CN6655" s="6"/>
      <c r="CO6655" s="6"/>
      <c r="CP6655" s="6"/>
      <c r="CQ6655" s="6"/>
      <c r="CR6655" s="6"/>
      <c r="CS6655" s="6"/>
      <c r="CT6655" s="6"/>
      <c r="CU6655" s="6"/>
      <c r="CV6655" s="6"/>
      <c r="CW6655" s="6"/>
      <c r="CX6655" s="6"/>
      <c r="CY6655" s="6"/>
      <c r="CZ6655" s="6"/>
      <c r="DA6655" s="6"/>
      <c r="DB6655" s="6"/>
      <c r="DC6655" s="6"/>
      <c r="DD6655" s="6"/>
      <c r="DE6655" s="6"/>
      <c r="DF6655" s="6"/>
      <c r="DG6655" s="6"/>
      <c r="DH6655" s="6"/>
      <c r="DI6655" s="6"/>
      <c r="DJ6655" s="6"/>
    </row>
    <row r="6656" spans="15:114" ht="15" customHeight="1" x14ac:dyDescent="0.15"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6"/>
      <c r="BC6656" s="6"/>
      <c r="BD6656" s="6"/>
      <c r="BE6656" s="6"/>
      <c r="BF6656" s="6"/>
      <c r="BG6656" s="6"/>
      <c r="BH6656" s="6"/>
      <c r="BI6656" s="6"/>
      <c r="BJ6656" s="6"/>
      <c r="BK6656" s="6"/>
      <c r="BL6656" s="6"/>
      <c r="BM6656" s="6"/>
      <c r="BN6656" s="6"/>
      <c r="BO6656" s="6"/>
      <c r="BP6656" s="6"/>
      <c r="BQ6656" s="6"/>
      <c r="BR6656" s="6"/>
      <c r="BS6656" s="6"/>
      <c r="BT6656" s="6"/>
      <c r="BU6656" s="6"/>
      <c r="BV6656" s="6"/>
      <c r="BW6656" s="6"/>
      <c r="BX6656" s="6"/>
      <c r="BY6656" s="6"/>
      <c r="BZ6656" s="6"/>
      <c r="CA6656" s="6"/>
      <c r="CB6656" s="6"/>
      <c r="CC6656" s="6"/>
      <c r="CD6656" s="6"/>
      <c r="CE6656" s="6"/>
      <c r="CF6656" s="6"/>
      <c r="CG6656" s="6"/>
      <c r="CH6656" s="6"/>
      <c r="CI6656" s="6"/>
      <c r="CJ6656" s="6"/>
      <c r="CK6656" s="6"/>
      <c r="CL6656" s="6"/>
      <c r="CM6656" s="6"/>
      <c r="CN6656" s="6"/>
      <c r="CO6656" s="6"/>
      <c r="CP6656" s="6"/>
      <c r="CQ6656" s="6"/>
      <c r="CR6656" s="6"/>
      <c r="CS6656" s="6"/>
      <c r="CT6656" s="6"/>
      <c r="CU6656" s="6"/>
      <c r="CV6656" s="6"/>
      <c r="CW6656" s="6"/>
      <c r="CX6656" s="6"/>
      <c r="CY6656" s="6"/>
      <c r="CZ6656" s="6"/>
      <c r="DA6656" s="6"/>
      <c r="DB6656" s="6"/>
      <c r="DC6656" s="6"/>
      <c r="DD6656" s="6"/>
      <c r="DE6656" s="6"/>
      <c r="DF6656" s="6"/>
      <c r="DG6656" s="6"/>
      <c r="DH6656" s="6"/>
      <c r="DI6656" s="6"/>
      <c r="DJ6656" s="6"/>
    </row>
    <row r="6657" spans="15:114" ht="15" customHeight="1" x14ac:dyDescent="0.15"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6"/>
      <c r="BC6657" s="6"/>
      <c r="BD6657" s="6"/>
      <c r="BE6657" s="6"/>
      <c r="BF6657" s="6"/>
      <c r="BG6657" s="6"/>
      <c r="BH6657" s="6"/>
      <c r="BI6657" s="6"/>
      <c r="BJ6657" s="6"/>
      <c r="BK6657" s="6"/>
      <c r="BL6657" s="6"/>
      <c r="BM6657" s="6"/>
      <c r="BN6657" s="6"/>
      <c r="BO6657" s="6"/>
      <c r="BP6657" s="6"/>
      <c r="BQ6657" s="6"/>
      <c r="BR6657" s="6"/>
      <c r="BS6657" s="6"/>
      <c r="BT6657" s="6"/>
      <c r="BU6657" s="6"/>
      <c r="BV6657" s="6"/>
      <c r="BW6657" s="6"/>
      <c r="BX6657" s="6"/>
      <c r="BY6657" s="6"/>
      <c r="BZ6657" s="6"/>
      <c r="CA6657" s="6"/>
      <c r="CB6657" s="6"/>
      <c r="CC6657" s="6"/>
      <c r="CD6657" s="6"/>
      <c r="CE6657" s="6"/>
      <c r="CF6657" s="6"/>
      <c r="CG6657" s="6"/>
      <c r="CH6657" s="6"/>
      <c r="CI6657" s="6"/>
      <c r="CJ6657" s="6"/>
      <c r="CK6657" s="6"/>
      <c r="CL6657" s="6"/>
      <c r="CM6657" s="6"/>
      <c r="CN6657" s="6"/>
      <c r="CO6657" s="6"/>
      <c r="CP6657" s="6"/>
      <c r="CQ6657" s="6"/>
      <c r="CR6657" s="6"/>
      <c r="CS6657" s="6"/>
      <c r="CT6657" s="6"/>
      <c r="CU6657" s="6"/>
      <c r="CV6657" s="6"/>
      <c r="CW6657" s="6"/>
      <c r="CX6657" s="6"/>
      <c r="CY6657" s="6"/>
      <c r="CZ6657" s="6"/>
      <c r="DA6657" s="6"/>
      <c r="DB6657" s="6"/>
      <c r="DC6657" s="6"/>
      <c r="DD6657" s="6"/>
      <c r="DE6657" s="6"/>
      <c r="DF6657" s="6"/>
      <c r="DG6657" s="6"/>
      <c r="DH6657" s="6"/>
      <c r="DI6657" s="6"/>
      <c r="DJ6657" s="6"/>
    </row>
    <row r="6658" spans="15:114" ht="15" customHeight="1" x14ac:dyDescent="0.15"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6"/>
      <c r="BC6658" s="6"/>
      <c r="BD6658" s="6"/>
      <c r="BE6658" s="6"/>
      <c r="BF6658" s="6"/>
      <c r="BG6658" s="6"/>
      <c r="BH6658" s="6"/>
      <c r="BI6658" s="6"/>
      <c r="BJ6658" s="6"/>
      <c r="BK6658" s="6"/>
      <c r="BL6658" s="6"/>
      <c r="BM6658" s="6"/>
      <c r="BN6658" s="6"/>
      <c r="BO6658" s="6"/>
      <c r="BP6658" s="6"/>
      <c r="BQ6658" s="6"/>
      <c r="BR6658" s="6"/>
      <c r="BS6658" s="6"/>
      <c r="BT6658" s="6"/>
      <c r="BU6658" s="6"/>
      <c r="BV6658" s="6"/>
      <c r="BW6658" s="6"/>
      <c r="BX6658" s="6"/>
      <c r="BY6658" s="6"/>
      <c r="BZ6658" s="6"/>
      <c r="CA6658" s="6"/>
      <c r="CB6658" s="6"/>
      <c r="CC6658" s="6"/>
      <c r="CD6658" s="6"/>
      <c r="CE6658" s="6"/>
      <c r="CF6658" s="6"/>
      <c r="CG6658" s="6"/>
      <c r="CH6658" s="6"/>
      <c r="CI6658" s="6"/>
      <c r="CJ6658" s="6"/>
      <c r="CK6658" s="6"/>
      <c r="CL6658" s="6"/>
      <c r="CM6658" s="6"/>
      <c r="CN6658" s="6"/>
      <c r="CO6658" s="6"/>
      <c r="CP6658" s="6"/>
      <c r="CQ6658" s="6"/>
      <c r="CR6658" s="6"/>
      <c r="CS6658" s="6"/>
      <c r="CT6658" s="6"/>
      <c r="CU6658" s="6"/>
      <c r="CV6658" s="6"/>
      <c r="CW6658" s="6"/>
      <c r="CX6658" s="6"/>
      <c r="CY6658" s="6"/>
      <c r="CZ6658" s="6"/>
      <c r="DA6658" s="6"/>
      <c r="DB6658" s="6"/>
      <c r="DC6658" s="6"/>
      <c r="DD6658" s="6"/>
      <c r="DE6658" s="6"/>
      <c r="DF6658" s="6"/>
      <c r="DG6658" s="6"/>
      <c r="DH6658" s="6"/>
      <c r="DI6658" s="6"/>
      <c r="DJ6658" s="6"/>
    </row>
    <row r="6659" spans="15:114" ht="15" customHeight="1" x14ac:dyDescent="0.15"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6"/>
      <c r="BC6659" s="6"/>
      <c r="BD6659" s="6"/>
      <c r="BE6659" s="6"/>
      <c r="BF6659" s="6"/>
      <c r="BG6659" s="6"/>
      <c r="BH6659" s="6"/>
      <c r="BI6659" s="6"/>
      <c r="BJ6659" s="6"/>
      <c r="BK6659" s="6"/>
      <c r="BL6659" s="6"/>
      <c r="BM6659" s="6"/>
      <c r="BN6659" s="6"/>
      <c r="BO6659" s="6"/>
      <c r="BP6659" s="6"/>
      <c r="BQ6659" s="6"/>
      <c r="BR6659" s="6"/>
      <c r="BS6659" s="6"/>
      <c r="BT6659" s="6"/>
      <c r="BU6659" s="6"/>
      <c r="BV6659" s="6"/>
      <c r="BW6659" s="6"/>
      <c r="BX6659" s="6"/>
      <c r="BY6659" s="6"/>
      <c r="BZ6659" s="6"/>
      <c r="CA6659" s="6"/>
      <c r="CB6659" s="6"/>
      <c r="CC6659" s="6"/>
      <c r="CD6659" s="6"/>
      <c r="CE6659" s="6"/>
      <c r="CF6659" s="6"/>
      <c r="CG6659" s="6"/>
      <c r="CH6659" s="6"/>
      <c r="CI6659" s="6"/>
      <c r="CJ6659" s="6"/>
      <c r="CK6659" s="6"/>
      <c r="CL6659" s="6"/>
      <c r="CM6659" s="6"/>
      <c r="CN6659" s="6"/>
      <c r="CO6659" s="6"/>
      <c r="CP6659" s="6"/>
      <c r="CQ6659" s="6"/>
      <c r="CR6659" s="6"/>
      <c r="CS6659" s="6"/>
      <c r="CT6659" s="6"/>
      <c r="CU6659" s="6"/>
      <c r="CV6659" s="6"/>
      <c r="CW6659" s="6"/>
      <c r="CX6659" s="6"/>
      <c r="CY6659" s="6"/>
      <c r="CZ6659" s="6"/>
      <c r="DA6659" s="6"/>
      <c r="DB6659" s="6"/>
      <c r="DC6659" s="6"/>
      <c r="DD6659" s="6"/>
      <c r="DE6659" s="6"/>
      <c r="DF6659" s="6"/>
      <c r="DG6659" s="6"/>
      <c r="DH6659" s="6"/>
      <c r="DI6659" s="6"/>
      <c r="DJ6659" s="6"/>
    </row>
    <row r="6660" spans="15:114" ht="15" customHeight="1" x14ac:dyDescent="0.15"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6"/>
      <c r="BC6660" s="6"/>
      <c r="BD6660" s="6"/>
      <c r="BE6660" s="6"/>
      <c r="BF6660" s="6"/>
      <c r="BG6660" s="6"/>
      <c r="BH6660" s="6"/>
      <c r="BI6660" s="6"/>
      <c r="BJ6660" s="6"/>
      <c r="BK6660" s="6"/>
      <c r="BL6660" s="6"/>
      <c r="BM6660" s="6"/>
      <c r="BN6660" s="6"/>
      <c r="BO6660" s="6"/>
      <c r="BP6660" s="6"/>
      <c r="BQ6660" s="6"/>
      <c r="BR6660" s="6"/>
      <c r="BS6660" s="6"/>
      <c r="BT6660" s="6"/>
      <c r="BU6660" s="6"/>
      <c r="BV6660" s="6"/>
      <c r="BW6660" s="6"/>
      <c r="BX6660" s="6"/>
      <c r="BY6660" s="6"/>
      <c r="BZ6660" s="6"/>
      <c r="CA6660" s="6"/>
      <c r="CB6660" s="6"/>
      <c r="CC6660" s="6"/>
      <c r="CD6660" s="6"/>
      <c r="CE6660" s="6"/>
      <c r="CF6660" s="6"/>
      <c r="CG6660" s="6"/>
      <c r="CH6660" s="6"/>
      <c r="CI6660" s="6"/>
      <c r="CJ6660" s="6"/>
      <c r="CK6660" s="6"/>
      <c r="CL6660" s="6"/>
      <c r="CM6660" s="6"/>
      <c r="CN6660" s="6"/>
      <c r="CO6660" s="6"/>
      <c r="CP6660" s="6"/>
      <c r="CQ6660" s="6"/>
      <c r="CR6660" s="6"/>
      <c r="CS6660" s="6"/>
      <c r="CT6660" s="6"/>
      <c r="CU6660" s="6"/>
      <c r="CV6660" s="6"/>
      <c r="CW6660" s="6"/>
      <c r="CX6660" s="6"/>
      <c r="CY6660" s="6"/>
      <c r="CZ6660" s="6"/>
      <c r="DA6660" s="6"/>
      <c r="DB6660" s="6"/>
      <c r="DC6660" s="6"/>
      <c r="DD6660" s="6"/>
      <c r="DE6660" s="6"/>
      <c r="DF6660" s="6"/>
      <c r="DG6660" s="6"/>
      <c r="DH6660" s="6"/>
      <c r="DI6660" s="6"/>
      <c r="DJ6660" s="6"/>
    </row>
    <row r="6661" spans="15:114" ht="15" customHeight="1" x14ac:dyDescent="0.15"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6"/>
      <c r="BC6661" s="6"/>
      <c r="BD6661" s="6"/>
      <c r="BE6661" s="6"/>
      <c r="BF6661" s="6"/>
      <c r="BG6661" s="6"/>
      <c r="BH6661" s="6"/>
      <c r="BI6661" s="6"/>
      <c r="BJ6661" s="6"/>
      <c r="BK6661" s="6"/>
      <c r="BL6661" s="6"/>
      <c r="BM6661" s="6"/>
      <c r="BN6661" s="6"/>
      <c r="BO6661" s="6"/>
      <c r="BP6661" s="6"/>
      <c r="BQ6661" s="6"/>
      <c r="BR6661" s="6"/>
      <c r="BS6661" s="6"/>
      <c r="BT6661" s="6"/>
      <c r="BU6661" s="6"/>
      <c r="BV6661" s="6"/>
      <c r="BW6661" s="6"/>
      <c r="BX6661" s="6"/>
      <c r="BY6661" s="6"/>
      <c r="BZ6661" s="6"/>
      <c r="CA6661" s="6"/>
      <c r="CB6661" s="6"/>
      <c r="CC6661" s="6"/>
      <c r="CD6661" s="6"/>
      <c r="CE6661" s="6"/>
      <c r="CF6661" s="6"/>
      <c r="CG6661" s="6"/>
      <c r="CH6661" s="6"/>
      <c r="CI6661" s="6"/>
      <c r="CJ6661" s="6"/>
      <c r="CK6661" s="6"/>
      <c r="CL6661" s="6"/>
      <c r="CM6661" s="6"/>
      <c r="CN6661" s="6"/>
      <c r="CO6661" s="6"/>
      <c r="CP6661" s="6"/>
      <c r="CQ6661" s="6"/>
      <c r="CR6661" s="6"/>
      <c r="CS6661" s="6"/>
      <c r="CT6661" s="6"/>
      <c r="CU6661" s="6"/>
      <c r="CV6661" s="6"/>
      <c r="CW6661" s="6"/>
      <c r="CX6661" s="6"/>
      <c r="CY6661" s="6"/>
      <c r="CZ6661" s="6"/>
      <c r="DA6661" s="6"/>
      <c r="DB6661" s="6"/>
      <c r="DC6661" s="6"/>
      <c r="DD6661" s="6"/>
      <c r="DE6661" s="6"/>
      <c r="DF6661" s="6"/>
      <c r="DG6661" s="6"/>
      <c r="DH6661" s="6"/>
      <c r="DI6661" s="6"/>
      <c r="DJ6661" s="6"/>
    </row>
    <row r="6662" spans="15:114" ht="15" customHeight="1" x14ac:dyDescent="0.15"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6"/>
      <c r="BC6662" s="6"/>
      <c r="BD6662" s="6"/>
      <c r="BE6662" s="6"/>
      <c r="BF6662" s="6"/>
      <c r="BG6662" s="6"/>
      <c r="BH6662" s="6"/>
      <c r="BI6662" s="6"/>
      <c r="BJ6662" s="6"/>
      <c r="BK6662" s="6"/>
      <c r="BL6662" s="6"/>
      <c r="BM6662" s="6"/>
      <c r="BN6662" s="6"/>
      <c r="BO6662" s="6"/>
      <c r="BP6662" s="6"/>
      <c r="BQ6662" s="6"/>
      <c r="BR6662" s="6"/>
      <c r="BS6662" s="6"/>
      <c r="BT6662" s="6"/>
      <c r="BU6662" s="6"/>
      <c r="BV6662" s="6"/>
      <c r="BW6662" s="6"/>
      <c r="BX6662" s="6"/>
      <c r="BY6662" s="6"/>
      <c r="BZ6662" s="6"/>
      <c r="CA6662" s="6"/>
      <c r="CB6662" s="6"/>
      <c r="CC6662" s="6"/>
      <c r="CD6662" s="6"/>
      <c r="CE6662" s="6"/>
      <c r="CF6662" s="6"/>
      <c r="CG6662" s="6"/>
      <c r="CH6662" s="6"/>
      <c r="CI6662" s="6"/>
      <c r="CJ6662" s="6"/>
      <c r="CK6662" s="6"/>
      <c r="CL6662" s="6"/>
      <c r="CM6662" s="6"/>
      <c r="CN6662" s="6"/>
      <c r="CO6662" s="6"/>
      <c r="CP6662" s="6"/>
      <c r="CQ6662" s="6"/>
      <c r="CR6662" s="6"/>
      <c r="CS6662" s="6"/>
      <c r="CT6662" s="6"/>
      <c r="CU6662" s="6"/>
      <c r="CV6662" s="6"/>
      <c r="CW6662" s="6"/>
      <c r="CX6662" s="6"/>
      <c r="CY6662" s="6"/>
      <c r="CZ6662" s="6"/>
      <c r="DA6662" s="6"/>
      <c r="DB6662" s="6"/>
      <c r="DC6662" s="6"/>
      <c r="DD6662" s="6"/>
      <c r="DE6662" s="6"/>
      <c r="DF6662" s="6"/>
      <c r="DG6662" s="6"/>
      <c r="DH6662" s="6"/>
      <c r="DI6662" s="6"/>
      <c r="DJ6662" s="6"/>
    </row>
    <row r="6663" spans="15:114" ht="15" customHeight="1" x14ac:dyDescent="0.15"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6"/>
      <c r="BC6663" s="6"/>
      <c r="BD6663" s="6"/>
      <c r="BE6663" s="6"/>
      <c r="BF6663" s="6"/>
      <c r="BG6663" s="6"/>
      <c r="BH6663" s="6"/>
      <c r="BI6663" s="6"/>
      <c r="BJ6663" s="6"/>
      <c r="BK6663" s="6"/>
      <c r="BL6663" s="6"/>
      <c r="BM6663" s="6"/>
      <c r="BN6663" s="6"/>
      <c r="BO6663" s="6"/>
      <c r="BP6663" s="6"/>
      <c r="BQ6663" s="6"/>
      <c r="BR6663" s="6"/>
      <c r="BS6663" s="6"/>
      <c r="BT6663" s="6"/>
      <c r="BU6663" s="6"/>
      <c r="BV6663" s="6"/>
      <c r="BW6663" s="6"/>
      <c r="BX6663" s="6"/>
      <c r="BY6663" s="6"/>
      <c r="BZ6663" s="6"/>
      <c r="CA6663" s="6"/>
      <c r="CB6663" s="6"/>
      <c r="CC6663" s="6"/>
      <c r="CD6663" s="6"/>
      <c r="CE6663" s="6"/>
      <c r="CF6663" s="6"/>
      <c r="CG6663" s="6"/>
      <c r="CH6663" s="6"/>
      <c r="CI6663" s="6"/>
      <c r="CJ6663" s="6"/>
      <c r="CK6663" s="6"/>
      <c r="CL6663" s="6"/>
      <c r="CM6663" s="6"/>
      <c r="CN6663" s="6"/>
      <c r="CO6663" s="6"/>
      <c r="CP6663" s="6"/>
      <c r="CQ6663" s="6"/>
      <c r="CR6663" s="6"/>
      <c r="CS6663" s="6"/>
      <c r="CT6663" s="6"/>
      <c r="CU6663" s="6"/>
      <c r="CV6663" s="6"/>
      <c r="CW6663" s="6"/>
      <c r="CX6663" s="6"/>
      <c r="CY6663" s="6"/>
      <c r="CZ6663" s="6"/>
      <c r="DA6663" s="6"/>
      <c r="DB6663" s="6"/>
      <c r="DC6663" s="6"/>
      <c r="DD6663" s="6"/>
      <c r="DE6663" s="6"/>
      <c r="DF6663" s="6"/>
      <c r="DG6663" s="6"/>
      <c r="DH6663" s="6"/>
      <c r="DI6663" s="6"/>
      <c r="DJ6663" s="6"/>
    </row>
    <row r="6664" spans="15:114" ht="15" customHeight="1" x14ac:dyDescent="0.15"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6"/>
      <c r="BC6664" s="6"/>
      <c r="BD6664" s="6"/>
      <c r="BE6664" s="6"/>
      <c r="BF6664" s="6"/>
      <c r="BG6664" s="6"/>
      <c r="BH6664" s="6"/>
      <c r="BI6664" s="6"/>
      <c r="BJ6664" s="6"/>
      <c r="BK6664" s="6"/>
      <c r="BL6664" s="6"/>
      <c r="BM6664" s="6"/>
      <c r="BN6664" s="6"/>
      <c r="BO6664" s="6"/>
      <c r="BP6664" s="6"/>
      <c r="BQ6664" s="6"/>
      <c r="BR6664" s="6"/>
      <c r="BS6664" s="6"/>
      <c r="BT6664" s="6"/>
      <c r="BU6664" s="6"/>
      <c r="BV6664" s="6"/>
      <c r="BW6664" s="6"/>
      <c r="BX6664" s="6"/>
      <c r="BY6664" s="6"/>
      <c r="BZ6664" s="6"/>
      <c r="CA6664" s="6"/>
      <c r="CB6664" s="6"/>
      <c r="CC6664" s="6"/>
      <c r="CD6664" s="6"/>
      <c r="CE6664" s="6"/>
      <c r="CF6664" s="6"/>
      <c r="CG6664" s="6"/>
      <c r="CH6664" s="6"/>
      <c r="CI6664" s="6"/>
      <c r="CJ6664" s="6"/>
      <c r="CK6664" s="6"/>
      <c r="CL6664" s="6"/>
      <c r="CM6664" s="6"/>
      <c r="CN6664" s="6"/>
      <c r="CO6664" s="6"/>
      <c r="CP6664" s="6"/>
      <c r="CQ6664" s="6"/>
      <c r="CR6664" s="6"/>
      <c r="CS6664" s="6"/>
      <c r="CT6664" s="6"/>
      <c r="CU6664" s="6"/>
      <c r="CV6664" s="6"/>
      <c r="CW6664" s="6"/>
      <c r="CX6664" s="6"/>
      <c r="CY6664" s="6"/>
      <c r="CZ6664" s="6"/>
      <c r="DA6664" s="6"/>
      <c r="DB6664" s="6"/>
      <c r="DC6664" s="6"/>
      <c r="DD6664" s="6"/>
      <c r="DE6664" s="6"/>
      <c r="DF6664" s="6"/>
      <c r="DG6664" s="6"/>
      <c r="DH6664" s="6"/>
      <c r="DI6664" s="6"/>
      <c r="DJ6664" s="6"/>
    </row>
    <row r="6665" spans="15:114" ht="15" customHeight="1" x14ac:dyDescent="0.15"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6"/>
      <c r="BC6665" s="6"/>
      <c r="BD6665" s="6"/>
      <c r="BE6665" s="6"/>
      <c r="BF6665" s="6"/>
      <c r="BG6665" s="6"/>
      <c r="BH6665" s="6"/>
      <c r="BI6665" s="6"/>
      <c r="BJ6665" s="6"/>
      <c r="BK6665" s="6"/>
      <c r="BL6665" s="6"/>
      <c r="BM6665" s="6"/>
      <c r="BN6665" s="6"/>
      <c r="BO6665" s="6"/>
      <c r="BP6665" s="6"/>
      <c r="BQ6665" s="6"/>
      <c r="BR6665" s="6"/>
      <c r="BS6665" s="6"/>
      <c r="BT6665" s="6"/>
      <c r="BU6665" s="6"/>
      <c r="BV6665" s="6"/>
      <c r="BW6665" s="6"/>
      <c r="BX6665" s="6"/>
      <c r="BY6665" s="6"/>
      <c r="BZ6665" s="6"/>
      <c r="CA6665" s="6"/>
      <c r="CB6665" s="6"/>
      <c r="CC6665" s="6"/>
      <c r="CD6665" s="6"/>
      <c r="CE6665" s="6"/>
      <c r="CF6665" s="6"/>
      <c r="CG6665" s="6"/>
      <c r="CH6665" s="6"/>
      <c r="CI6665" s="6"/>
      <c r="CJ6665" s="6"/>
      <c r="CK6665" s="6"/>
      <c r="CL6665" s="6"/>
      <c r="CM6665" s="6"/>
      <c r="CN6665" s="6"/>
      <c r="CO6665" s="6"/>
      <c r="CP6665" s="6"/>
      <c r="CQ6665" s="6"/>
      <c r="CR6665" s="6"/>
      <c r="CS6665" s="6"/>
      <c r="CT6665" s="6"/>
      <c r="CU6665" s="6"/>
      <c r="CV6665" s="6"/>
      <c r="CW6665" s="6"/>
      <c r="CX6665" s="6"/>
      <c r="CY6665" s="6"/>
      <c r="CZ6665" s="6"/>
      <c r="DA6665" s="6"/>
      <c r="DB6665" s="6"/>
      <c r="DC6665" s="6"/>
      <c r="DD6665" s="6"/>
      <c r="DE6665" s="6"/>
      <c r="DF6665" s="6"/>
      <c r="DG6665" s="6"/>
      <c r="DH6665" s="6"/>
      <c r="DI6665" s="6"/>
      <c r="DJ6665" s="6"/>
    </row>
    <row r="6666" spans="15:114" ht="15" customHeight="1" x14ac:dyDescent="0.15"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6"/>
      <c r="BC6666" s="6"/>
      <c r="BD6666" s="6"/>
      <c r="BE6666" s="6"/>
      <c r="BF6666" s="6"/>
      <c r="BG6666" s="6"/>
      <c r="BH6666" s="6"/>
      <c r="BI6666" s="6"/>
      <c r="BJ6666" s="6"/>
      <c r="BK6666" s="6"/>
      <c r="BL6666" s="6"/>
      <c r="BM6666" s="6"/>
      <c r="BN6666" s="6"/>
      <c r="BO6666" s="6"/>
      <c r="BP6666" s="6"/>
      <c r="BQ6666" s="6"/>
      <c r="BR6666" s="6"/>
      <c r="BS6666" s="6"/>
      <c r="BT6666" s="6"/>
      <c r="BU6666" s="6"/>
      <c r="BV6666" s="6"/>
      <c r="BW6666" s="6"/>
      <c r="BX6666" s="6"/>
      <c r="BY6666" s="6"/>
      <c r="BZ6666" s="6"/>
      <c r="CA6666" s="6"/>
      <c r="CB6666" s="6"/>
      <c r="CC6666" s="6"/>
      <c r="CD6666" s="6"/>
      <c r="CE6666" s="6"/>
      <c r="CF6666" s="6"/>
      <c r="CG6666" s="6"/>
      <c r="CH6666" s="6"/>
      <c r="CI6666" s="6"/>
      <c r="CJ6666" s="6"/>
      <c r="CK6666" s="6"/>
      <c r="CL6666" s="6"/>
      <c r="CM6666" s="6"/>
      <c r="CN6666" s="6"/>
      <c r="CO6666" s="6"/>
      <c r="CP6666" s="6"/>
      <c r="CQ6666" s="6"/>
      <c r="CR6666" s="6"/>
      <c r="CS6666" s="6"/>
      <c r="CT6666" s="6"/>
      <c r="CU6666" s="6"/>
      <c r="CV6666" s="6"/>
      <c r="CW6666" s="6"/>
      <c r="CX6666" s="6"/>
      <c r="CY6666" s="6"/>
      <c r="CZ6666" s="6"/>
      <c r="DA6666" s="6"/>
      <c r="DB6666" s="6"/>
      <c r="DC6666" s="6"/>
      <c r="DD6666" s="6"/>
      <c r="DE6666" s="6"/>
      <c r="DF6666" s="6"/>
      <c r="DG6666" s="6"/>
      <c r="DH6666" s="6"/>
      <c r="DI6666" s="6"/>
      <c r="DJ6666" s="6"/>
    </row>
    <row r="6667" spans="15:114" ht="15" customHeight="1" x14ac:dyDescent="0.15"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6"/>
      <c r="BC6667" s="6"/>
      <c r="BD6667" s="6"/>
      <c r="BE6667" s="6"/>
      <c r="BF6667" s="6"/>
      <c r="BG6667" s="6"/>
      <c r="BH6667" s="6"/>
      <c r="BI6667" s="6"/>
      <c r="BJ6667" s="6"/>
      <c r="BK6667" s="6"/>
      <c r="BL6667" s="6"/>
      <c r="BM6667" s="6"/>
      <c r="BN6667" s="6"/>
      <c r="BO6667" s="6"/>
      <c r="BP6667" s="6"/>
      <c r="BQ6667" s="6"/>
      <c r="BR6667" s="6"/>
      <c r="BS6667" s="6"/>
      <c r="BT6667" s="6"/>
      <c r="BU6667" s="6"/>
      <c r="BV6667" s="6"/>
      <c r="BW6667" s="6"/>
      <c r="BX6667" s="6"/>
      <c r="BY6667" s="6"/>
      <c r="BZ6667" s="6"/>
      <c r="CA6667" s="6"/>
      <c r="CB6667" s="6"/>
      <c r="CC6667" s="6"/>
      <c r="CD6667" s="6"/>
      <c r="CE6667" s="6"/>
      <c r="CF6667" s="6"/>
      <c r="CG6667" s="6"/>
      <c r="CH6667" s="6"/>
      <c r="CI6667" s="6"/>
      <c r="CJ6667" s="6"/>
      <c r="CK6667" s="6"/>
      <c r="CL6667" s="6"/>
      <c r="CM6667" s="6"/>
      <c r="CN6667" s="6"/>
      <c r="CO6667" s="6"/>
      <c r="CP6667" s="6"/>
      <c r="CQ6667" s="6"/>
      <c r="CR6667" s="6"/>
      <c r="CS6667" s="6"/>
      <c r="CT6667" s="6"/>
      <c r="CU6667" s="6"/>
      <c r="CV6667" s="6"/>
      <c r="CW6667" s="6"/>
      <c r="CX6667" s="6"/>
      <c r="CY6667" s="6"/>
      <c r="CZ6667" s="6"/>
      <c r="DA6667" s="6"/>
      <c r="DB6667" s="6"/>
      <c r="DC6667" s="6"/>
      <c r="DD6667" s="6"/>
      <c r="DE6667" s="6"/>
      <c r="DF6667" s="6"/>
      <c r="DG6667" s="6"/>
      <c r="DH6667" s="6"/>
      <c r="DI6667" s="6"/>
      <c r="DJ6667" s="6"/>
    </row>
    <row r="6668" spans="15:114" ht="15" customHeight="1" x14ac:dyDescent="0.15"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6"/>
      <c r="BC6668" s="6"/>
      <c r="BD6668" s="6"/>
      <c r="BE6668" s="6"/>
      <c r="BF6668" s="6"/>
      <c r="BG6668" s="6"/>
      <c r="BH6668" s="6"/>
      <c r="BI6668" s="6"/>
      <c r="BJ6668" s="6"/>
      <c r="BK6668" s="6"/>
      <c r="BL6668" s="6"/>
      <c r="BM6668" s="6"/>
      <c r="BN6668" s="6"/>
      <c r="BO6668" s="6"/>
      <c r="BP6668" s="6"/>
      <c r="BQ6668" s="6"/>
      <c r="BR6668" s="6"/>
      <c r="BS6668" s="6"/>
      <c r="BT6668" s="6"/>
      <c r="BU6668" s="6"/>
      <c r="BV6668" s="6"/>
      <c r="BW6668" s="6"/>
      <c r="BX6668" s="6"/>
      <c r="BY6668" s="6"/>
      <c r="BZ6668" s="6"/>
      <c r="CA6668" s="6"/>
      <c r="CB6668" s="6"/>
      <c r="CC6668" s="6"/>
      <c r="CD6668" s="6"/>
      <c r="CE6668" s="6"/>
      <c r="CF6668" s="6"/>
      <c r="CG6668" s="6"/>
      <c r="CH6668" s="6"/>
      <c r="CI6668" s="6"/>
      <c r="CJ6668" s="6"/>
      <c r="CK6668" s="6"/>
      <c r="CL6668" s="6"/>
      <c r="CM6668" s="6"/>
      <c r="CN6668" s="6"/>
      <c r="CO6668" s="6"/>
      <c r="CP6668" s="6"/>
      <c r="CQ6668" s="6"/>
      <c r="CR6668" s="6"/>
      <c r="CS6668" s="6"/>
      <c r="CT6668" s="6"/>
      <c r="CU6668" s="6"/>
      <c r="CV6668" s="6"/>
      <c r="CW6668" s="6"/>
      <c r="CX6668" s="6"/>
      <c r="CY6668" s="6"/>
      <c r="CZ6668" s="6"/>
      <c r="DA6668" s="6"/>
      <c r="DB6668" s="6"/>
      <c r="DC6668" s="6"/>
      <c r="DD6668" s="6"/>
      <c r="DE6668" s="6"/>
      <c r="DF6668" s="6"/>
      <c r="DG6668" s="6"/>
      <c r="DH6668" s="6"/>
      <c r="DI6668" s="6"/>
      <c r="DJ6668" s="6"/>
    </row>
    <row r="6669" spans="15:114" ht="15" customHeight="1" x14ac:dyDescent="0.15"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6"/>
      <c r="BC6669" s="6"/>
      <c r="BD6669" s="6"/>
      <c r="BE6669" s="6"/>
      <c r="BF6669" s="6"/>
      <c r="BG6669" s="6"/>
      <c r="BH6669" s="6"/>
      <c r="BI6669" s="6"/>
      <c r="BJ6669" s="6"/>
      <c r="BK6669" s="6"/>
      <c r="BL6669" s="6"/>
      <c r="BM6669" s="6"/>
      <c r="BN6669" s="6"/>
      <c r="BO6669" s="6"/>
      <c r="BP6669" s="6"/>
      <c r="BQ6669" s="6"/>
      <c r="BR6669" s="6"/>
      <c r="BS6669" s="6"/>
      <c r="BT6669" s="6"/>
      <c r="BU6669" s="6"/>
      <c r="BV6669" s="6"/>
      <c r="BW6669" s="6"/>
      <c r="BX6669" s="6"/>
      <c r="BY6669" s="6"/>
      <c r="BZ6669" s="6"/>
      <c r="CA6669" s="6"/>
      <c r="CB6669" s="6"/>
      <c r="CC6669" s="6"/>
      <c r="CD6669" s="6"/>
      <c r="CE6669" s="6"/>
      <c r="CF6669" s="6"/>
      <c r="CG6669" s="6"/>
      <c r="CH6669" s="6"/>
      <c r="CI6669" s="6"/>
      <c r="CJ6669" s="6"/>
      <c r="CK6669" s="6"/>
      <c r="CL6669" s="6"/>
      <c r="CM6669" s="6"/>
      <c r="CN6669" s="6"/>
      <c r="CO6669" s="6"/>
      <c r="CP6669" s="6"/>
      <c r="CQ6669" s="6"/>
      <c r="CR6669" s="6"/>
      <c r="CS6669" s="6"/>
      <c r="CT6669" s="6"/>
      <c r="CU6669" s="6"/>
      <c r="CV6669" s="6"/>
      <c r="CW6669" s="6"/>
      <c r="CX6669" s="6"/>
      <c r="CY6669" s="6"/>
      <c r="CZ6669" s="6"/>
      <c r="DA6669" s="6"/>
      <c r="DB6669" s="6"/>
      <c r="DC6669" s="6"/>
      <c r="DD6669" s="6"/>
      <c r="DE6669" s="6"/>
      <c r="DF6669" s="6"/>
      <c r="DG6669" s="6"/>
      <c r="DH6669" s="6"/>
      <c r="DI6669" s="6"/>
      <c r="DJ6669" s="6"/>
    </row>
    <row r="6670" spans="15:114" ht="15" customHeight="1" x14ac:dyDescent="0.15"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6"/>
      <c r="BC6670" s="6"/>
      <c r="BD6670" s="6"/>
      <c r="BE6670" s="6"/>
      <c r="BF6670" s="6"/>
      <c r="BG6670" s="6"/>
      <c r="BH6670" s="6"/>
      <c r="BI6670" s="6"/>
      <c r="BJ6670" s="6"/>
      <c r="BK6670" s="6"/>
      <c r="BL6670" s="6"/>
      <c r="BM6670" s="6"/>
      <c r="BN6670" s="6"/>
      <c r="BO6670" s="6"/>
      <c r="BP6670" s="6"/>
      <c r="BQ6670" s="6"/>
      <c r="BR6670" s="6"/>
      <c r="BS6670" s="6"/>
      <c r="BT6670" s="6"/>
      <c r="BU6670" s="6"/>
      <c r="BV6670" s="6"/>
      <c r="BW6670" s="6"/>
      <c r="BX6670" s="6"/>
      <c r="BY6670" s="6"/>
      <c r="BZ6670" s="6"/>
      <c r="CA6670" s="6"/>
      <c r="CB6670" s="6"/>
      <c r="CC6670" s="6"/>
      <c r="CD6670" s="6"/>
      <c r="CE6670" s="6"/>
      <c r="CF6670" s="6"/>
      <c r="CG6670" s="6"/>
      <c r="CH6670" s="6"/>
      <c r="CI6670" s="6"/>
      <c r="CJ6670" s="6"/>
      <c r="CK6670" s="6"/>
      <c r="CL6670" s="6"/>
      <c r="CM6670" s="6"/>
      <c r="CN6670" s="6"/>
      <c r="CO6670" s="6"/>
      <c r="CP6670" s="6"/>
      <c r="CQ6670" s="6"/>
      <c r="CR6670" s="6"/>
      <c r="CS6670" s="6"/>
      <c r="CT6670" s="6"/>
      <c r="CU6670" s="6"/>
      <c r="CV6670" s="6"/>
      <c r="CW6670" s="6"/>
      <c r="CX6670" s="6"/>
      <c r="CY6670" s="6"/>
      <c r="CZ6670" s="6"/>
      <c r="DA6670" s="6"/>
      <c r="DB6670" s="6"/>
      <c r="DC6670" s="6"/>
      <c r="DD6670" s="6"/>
      <c r="DE6670" s="6"/>
      <c r="DF6670" s="6"/>
      <c r="DG6670" s="6"/>
      <c r="DH6670" s="6"/>
      <c r="DI6670" s="6"/>
      <c r="DJ6670" s="6"/>
    </row>
    <row r="6671" spans="15:114" ht="15" customHeight="1" x14ac:dyDescent="0.15"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6"/>
      <c r="BC6671" s="6"/>
      <c r="BD6671" s="6"/>
      <c r="BE6671" s="6"/>
      <c r="BF6671" s="6"/>
      <c r="BG6671" s="6"/>
      <c r="BH6671" s="6"/>
      <c r="BI6671" s="6"/>
      <c r="BJ6671" s="6"/>
      <c r="BK6671" s="6"/>
      <c r="BL6671" s="6"/>
      <c r="BM6671" s="6"/>
      <c r="BN6671" s="6"/>
      <c r="BO6671" s="6"/>
      <c r="BP6671" s="6"/>
      <c r="BQ6671" s="6"/>
      <c r="BR6671" s="6"/>
      <c r="BS6671" s="6"/>
      <c r="BT6671" s="6"/>
      <c r="BU6671" s="6"/>
      <c r="BV6671" s="6"/>
      <c r="BW6671" s="6"/>
      <c r="BX6671" s="6"/>
      <c r="BY6671" s="6"/>
      <c r="BZ6671" s="6"/>
      <c r="CA6671" s="6"/>
      <c r="CB6671" s="6"/>
      <c r="CC6671" s="6"/>
      <c r="CD6671" s="6"/>
      <c r="CE6671" s="6"/>
      <c r="CF6671" s="6"/>
      <c r="CG6671" s="6"/>
      <c r="CH6671" s="6"/>
      <c r="CI6671" s="6"/>
      <c r="CJ6671" s="6"/>
      <c r="CK6671" s="6"/>
      <c r="CL6671" s="6"/>
      <c r="CM6671" s="6"/>
      <c r="CN6671" s="6"/>
      <c r="CO6671" s="6"/>
      <c r="CP6671" s="6"/>
      <c r="CQ6671" s="6"/>
      <c r="CR6671" s="6"/>
      <c r="CS6671" s="6"/>
      <c r="CT6671" s="6"/>
      <c r="CU6671" s="6"/>
      <c r="CV6671" s="6"/>
      <c r="CW6671" s="6"/>
      <c r="CX6671" s="6"/>
      <c r="CY6671" s="6"/>
      <c r="CZ6671" s="6"/>
      <c r="DA6671" s="6"/>
      <c r="DB6671" s="6"/>
      <c r="DC6671" s="6"/>
      <c r="DD6671" s="6"/>
      <c r="DE6671" s="6"/>
      <c r="DF6671" s="6"/>
      <c r="DG6671" s="6"/>
      <c r="DH6671" s="6"/>
      <c r="DI6671" s="6"/>
      <c r="DJ6671" s="6"/>
    </row>
    <row r="6672" spans="15:114" ht="15" customHeight="1" x14ac:dyDescent="0.15"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6"/>
      <c r="BC6672" s="6"/>
      <c r="BD6672" s="6"/>
      <c r="BE6672" s="6"/>
      <c r="BF6672" s="6"/>
      <c r="BG6672" s="6"/>
      <c r="BH6672" s="6"/>
      <c r="BI6672" s="6"/>
      <c r="BJ6672" s="6"/>
      <c r="BK6672" s="6"/>
      <c r="BL6672" s="6"/>
      <c r="BM6672" s="6"/>
      <c r="BN6672" s="6"/>
      <c r="BO6672" s="6"/>
      <c r="BP6672" s="6"/>
      <c r="BQ6672" s="6"/>
      <c r="BR6672" s="6"/>
      <c r="BS6672" s="6"/>
      <c r="BT6672" s="6"/>
      <c r="BU6672" s="6"/>
      <c r="BV6672" s="6"/>
      <c r="BW6672" s="6"/>
      <c r="BX6672" s="6"/>
      <c r="BY6672" s="6"/>
      <c r="BZ6672" s="6"/>
      <c r="CA6672" s="6"/>
      <c r="CB6672" s="6"/>
      <c r="CC6672" s="6"/>
      <c r="CD6672" s="6"/>
      <c r="CE6672" s="6"/>
      <c r="CF6672" s="6"/>
      <c r="CG6672" s="6"/>
      <c r="CH6672" s="6"/>
      <c r="CI6672" s="6"/>
      <c r="CJ6672" s="6"/>
      <c r="CK6672" s="6"/>
      <c r="CL6672" s="6"/>
      <c r="CM6672" s="6"/>
      <c r="CN6672" s="6"/>
      <c r="CO6672" s="6"/>
      <c r="CP6672" s="6"/>
      <c r="CQ6672" s="6"/>
      <c r="CR6672" s="6"/>
      <c r="CS6672" s="6"/>
      <c r="CT6672" s="6"/>
      <c r="CU6672" s="6"/>
      <c r="CV6672" s="6"/>
      <c r="CW6672" s="6"/>
      <c r="CX6672" s="6"/>
      <c r="CY6672" s="6"/>
      <c r="CZ6672" s="6"/>
      <c r="DA6672" s="6"/>
      <c r="DB6672" s="6"/>
      <c r="DC6672" s="6"/>
      <c r="DD6672" s="6"/>
      <c r="DE6672" s="6"/>
      <c r="DF6672" s="6"/>
      <c r="DG6672" s="6"/>
      <c r="DH6672" s="6"/>
      <c r="DI6672" s="6"/>
      <c r="DJ6672" s="6"/>
    </row>
    <row r="6673" spans="15:114" ht="15" customHeight="1" x14ac:dyDescent="0.15"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6"/>
      <c r="BC6673" s="6"/>
      <c r="BD6673" s="6"/>
      <c r="BE6673" s="6"/>
      <c r="BF6673" s="6"/>
      <c r="BG6673" s="6"/>
      <c r="BH6673" s="6"/>
      <c r="BI6673" s="6"/>
      <c r="BJ6673" s="6"/>
      <c r="BK6673" s="6"/>
      <c r="BL6673" s="6"/>
      <c r="BM6673" s="6"/>
      <c r="BN6673" s="6"/>
      <c r="BO6673" s="6"/>
      <c r="BP6673" s="6"/>
      <c r="BQ6673" s="6"/>
      <c r="BR6673" s="6"/>
      <c r="BS6673" s="6"/>
      <c r="BT6673" s="6"/>
      <c r="BU6673" s="6"/>
      <c r="BV6673" s="6"/>
      <c r="BW6673" s="6"/>
      <c r="BX6673" s="6"/>
      <c r="BY6673" s="6"/>
      <c r="BZ6673" s="6"/>
      <c r="CA6673" s="6"/>
      <c r="CB6673" s="6"/>
      <c r="CC6673" s="6"/>
      <c r="CD6673" s="6"/>
      <c r="CE6673" s="6"/>
      <c r="CF6673" s="6"/>
      <c r="CG6673" s="6"/>
      <c r="CH6673" s="6"/>
      <c r="CI6673" s="6"/>
      <c r="CJ6673" s="6"/>
      <c r="CK6673" s="6"/>
      <c r="CL6673" s="6"/>
      <c r="CM6673" s="6"/>
      <c r="CN6673" s="6"/>
      <c r="CO6673" s="6"/>
      <c r="CP6673" s="6"/>
      <c r="CQ6673" s="6"/>
      <c r="CR6673" s="6"/>
      <c r="CS6673" s="6"/>
      <c r="CT6673" s="6"/>
      <c r="CU6673" s="6"/>
      <c r="CV6673" s="6"/>
      <c r="CW6673" s="6"/>
      <c r="CX6673" s="6"/>
      <c r="CY6673" s="6"/>
      <c r="CZ6673" s="6"/>
      <c r="DA6673" s="6"/>
      <c r="DB6673" s="6"/>
      <c r="DC6673" s="6"/>
      <c r="DD6673" s="6"/>
      <c r="DE6673" s="6"/>
      <c r="DF6673" s="6"/>
      <c r="DG6673" s="6"/>
      <c r="DH6673" s="6"/>
      <c r="DI6673" s="6"/>
      <c r="DJ6673" s="6"/>
    </row>
    <row r="6674" spans="15:114" ht="15" customHeight="1" x14ac:dyDescent="0.15"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6"/>
      <c r="BC6674" s="6"/>
      <c r="BD6674" s="6"/>
      <c r="BE6674" s="6"/>
      <c r="BF6674" s="6"/>
      <c r="BG6674" s="6"/>
      <c r="BH6674" s="6"/>
      <c r="BI6674" s="6"/>
      <c r="BJ6674" s="6"/>
      <c r="BK6674" s="6"/>
      <c r="BL6674" s="6"/>
      <c r="BM6674" s="6"/>
      <c r="BN6674" s="6"/>
      <c r="BO6674" s="6"/>
      <c r="BP6674" s="6"/>
      <c r="BQ6674" s="6"/>
      <c r="BR6674" s="6"/>
      <c r="BS6674" s="6"/>
      <c r="BT6674" s="6"/>
      <c r="BU6674" s="6"/>
      <c r="BV6674" s="6"/>
      <c r="BW6674" s="6"/>
      <c r="BX6674" s="6"/>
      <c r="BY6674" s="6"/>
      <c r="BZ6674" s="6"/>
      <c r="CA6674" s="6"/>
      <c r="CB6674" s="6"/>
      <c r="CC6674" s="6"/>
      <c r="CD6674" s="6"/>
      <c r="CE6674" s="6"/>
      <c r="CF6674" s="6"/>
      <c r="CG6674" s="6"/>
      <c r="CH6674" s="6"/>
      <c r="CI6674" s="6"/>
      <c r="CJ6674" s="6"/>
      <c r="CK6674" s="6"/>
      <c r="CL6674" s="6"/>
      <c r="CM6674" s="6"/>
      <c r="CN6674" s="6"/>
      <c r="CO6674" s="6"/>
      <c r="CP6674" s="6"/>
      <c r="CQ6674" s="6"/>
      <c r="CR6674" s="6"/>
      <c r="CS6674" s="6"/>
      <c r="CT6674" s="6"/>
      <c r="CU6674" s="6"/>
      <c r="CV6674" s="6"/>
      <c r="CW6674" s="6"/>
      <c r="CX6674" s="6"/>
      <c r="CY6674" s="6"/>
      <c r="CZ6674" s="6"/>
      <c r="DA6674" s="6"/>
      <c r="DB6674" s="6"/>
      <c r="DC6674" s="6"/>
      <c r="DD6674" s="6"/>
      <c r="DE6674" s="6"/>
      <c r="DF6674" s="6"/>
      <c r="DG6674" s="6"/>
      <c r="DH6674" s="6"/>
      <c r="DI6674" s="6"/>
      <c r="DJ6674" s="6"/>
    </row>
    <row r="6675" spans="15:114" ht="15" customHeight="1" x14ac:dyDescent="0.15"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6"/>
      <c r="BC6675" s="6"/>
      <c r="BD6675" s="6"/>
      <c r="BE6675" s="6"/>
      <c r="BF6675" s="6"/>
      <c r="BG6675" s="6"/>
      <c r="BH6675" s="6"/>
      <c r="BI6675" s="6"/>
      <c r="BJ6675" s="6"/>
      <c r="BK6675" s="6"/>
      <c r="BL6675" s="6"/>
      <c r="BM6675" s="6"/>
      <c r="BN6675" s="6"/>
      <c r="BO6675" s="6"/>
      <c r="BP6675" s="6"/>
      <c r="BQ6675" s="6"/>
      <c r="BR6675" s="6"/>
      <c r="BS6675" s="6"/>
      <c r="BT6675" s="6"/>
      <c r="BU6675" s="6"/>
      <c r="BV6675" s="6"/>
      <c r="BW6675" s="6"/>
      <c r="BX6675" s="6"/>
      <c r="BY6675" s="6"/>
      <c r="BZ6675" s="6"/>
      <c r="CA6675" s="6"/>
      <c r="CB6675" s="6"/>
      <c r="CC6675" s="6"/>
      <c r="CD6675" s="6"/>
      <c r="CE6675" s="6"/>
      <c r="CF6675" s="6"/>
      <c r="CG6675" s="6"/>
      <c r="CH6675" s="6"/>
      <c r="CI6675" s="6"/>
      <c r="CJ6675" s="6"/>
      <c r="CK6675" s="6"/>
      <c r="CL6675" s="6"/>
      <c r="CM6675" s="6"/>
      <c r="CN6675" s="6"/>
      <c r="CO6675" s="6"/>
      <c r="CP6675" s="6"/>
      <c r="CQ6675" s="6"/>
      <c r="CR6675" s="6"/>
      <c r="CS6675" s="6"/>
      <c r="CT6675" s="6"/>
      <c r="CU6675" s="6"/>
      <c r="CV6675" s="6"/>
      <c r="CW6675" s="6"/>
      <c r="CX6675" s="6"/>
      <c r="CY6675" s="6"/>
      <c r="CZ6675" s="6"/>
      <c r="DA6675" s="6"/>
      <c r="DB6675" s="6"/>
      <c r="DC6675" s="6"/>
      <c r="DD6675" s="6"/>
      <c r="DE6675" s="6"/>
      <c r="DF6675" s="6"/>
      <c r="DG6675" s="6"/>
      <c r="DH6675" s="6"/>
      <c r="DI6675" s="6"/>
      <c r="DJ6675" s="6"/>
    </row>
    <row r="6676" spans="15:114" ht="15" customHeight="1" x14ac:dyDescent="0.15"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6"/>
      <c r="BC6676" s="6"/>
      <c r="BD6676" s="6"/>
      <c r="BE6676" s="6"/>
      <c r="BF6676" s="6"/>
      <c r="BG6676" s="6"/>
      <c r="BH6676" s="6"/>
      <c r="BI6676" s="6"/>
      <c r="BJ6676" s="6"/>
      <c r="BK6676" s="6"/>
      <c r="BL6676" s="6"/>
      <c r="BM6676" s="6"/>
      <c r="BN6676" s="6"/>
      <c r="BO6676" s="6"/>
      <c r="BP6676" s="6"/>
      <c r="BQ6676" s="6"/>
      <c r="BR6676" s="6"/>
      <c r="BS6676" s="6"/>
      <c r="BT6676" s="6"/>
      <c r="BU6676" s="6"/>
      <c r="BV6676" s="6"/>
      <c r="BW6676" s="6"/>
      <c r="BX6676" s="6"/>
      <c r="BY6676" s="6"/>
      <c r="BZ6676" s="6"/>
      <c r="CA6676" s="6"/>
      <c r="CB6676" s="6"/>
      <c r="CC6676" s="6"/>
      <c r="CD6676" s="6"/>
      <c r="CE6676" s="6"/>
      <c r="CF6676" s="6"/>
      <c r="CG6676" s="6"/>
      <c r="CH6676" s="6"/>
      <c r="CI6676" s="6"/>
      <c r="CJ6676" s="6"/>
      <c r="CK6676" s="6"/>
      <c r="CL6676" s="6"/>
      <c r="CM6676" s="6"/>
      <c r="CN6676" s="6"/>
      <c r="CO6676" s="6"/>
      <c r="CP6676" s="6"/>
      <c r="CQ6676" s="6"/>
      <c r="CR6676" s="6"/>
      <c r="CS6676" s="6"/>
      <c r="CT6676" s="6"/>
      <c r="CU6676" s="6"/>
      <c r="CV6676" s="6"/>
      <c r="CW6676" s="6"/>
      <c r="CX6676" s="6"/>
      <c r="CY6676" s="6"/>
      <c r="CZ6676" s="6"/>
      <c r="DA6676" s="6"/>
      <c r="DB6676" s="6"/>
      <c r="DC6676" s="6"/>
      <c r="DD6676" s="6"/>
      <c r="DE6676" s="6"/>
      <c r="DF6676" s="6"/>
      <c r="DG6676" s="6"/>
      <c r="DH6676" s="6"/>
      <c r="DI6676" s="6"/>
      <c r="DJ6676" s="6"/>
    </row>
    <row r="6677" spans="15:114" ht="15" customHeight="1" x14ac:dyDescent="0.15"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6"/>
      <c r="BC6677" s="6"/>
      <c r="BD6677" s="6"/>
      <c r="BE6677" s="6"/>
      <c r="BF6677" s="6"/>
      <c r="BG6677" s="6"/>
      <c r="BH6677" s="6"/>
      <c r="BI6677" s="6"/>
      <c r="BJ6677" s="6"/>
      <c r="BK6677" s="6"/>
      <c r="BL6677" s="6"/>
      <c r="BM6677" s="6"/>
      <c r="BN6677" s="6"/>
      <c r="BO6677" s="6"/>
      <c r="BP6677" s="6"/>
      <c r="BQ6677" s="6"/>
      <c r="BR6677" s="6"/>
      <c r="BS6677" s="6"/>
      <c r="BT6677" s="6"/>
      <c r="BU6677" s="6"/>
      <c r="BV6677" s="6"/>
      <c r="BW6677" s="6"/>
      <c r="BX6677" s="6"/>
      <c r="BY6677" s="6"/>
      <c r="BZ6677" s="6"/>
      <c r="CA6677" s="6"/>
      <c r="CB6677" s="6"/>
      <c r="CC6677" s="6"/>
      <c r="CD6677" s="6"/>
      <c r="CE6677" s="6"/>
      <c r="CF6677" s="6"/>
      <c r="CG6677" s="6"/>
      <c r="CH6677" s="6"/>
      <c r="CI6677" s="6"/>
      <c r="CJ6677" s="6"/>
      <c r="CK6677" s="6"/>
      <c r="CL6677" s="6"/>
      <c r="CM6677" s="6"/>
      <c r="CN6677" s="6"/>
      <c r="CO6677" s="6"/>
      <c r="CP6677" s="6"/>
      <c r="CQ6677" s="6"/>
      <c r="CR6677" s="6"/>
      <c r="CS6677" s="6"/>
      <c r="CT6677" s="6"/>
      <c r="CU6677" s="6"/>
      <c r="CV6677" s="6"/>
      <c r="CW6677" s="6"/>
      <c r="CX6677" s="6"/>
      <c r="CY6677" s="6"/>
      <c r="CZ6677" s="6"/>
      <c r="DA6677" s="6"/>
      <c r="DB6677" s="6"/>
      <c r="DC6677" s="6"/>
      <c r="DD6677" s="6"/>
      <c r="DE6677" s="6"/>
      <c r="DF6677" s="6"/>
      <c r="DG6677" s="6"/>
      <c r="DH6677" s="6"/>
      <c r="DI6677" s="6"/>
      <c r="DJ6677" s="6"/>
    </row>
    <row r="6678" spans="15:114" ht="15" customHeight="1" x14ac:dyDescent="0.15"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6"/>
      <c r="BC6678" s="6"/>
      <c r="BD6678" s="6"/>
      <c r="BE6678" s="6"/>
      <c r="BF6678" s="6"/>
      <c r="BG6678" s="6"/>
      <c r="BH6678" s="6"/>
      <c r="BI6678" s="6"/>
      <c r="BJ6678" s="6"/>
      <c r="BK6678" s="6"/>
      <c r="BL6678" s="6"/>
      <c r="BM6678" s="6"/>
      <c r="BN6678" s="6"/>
      <c r="BO6678" s="6"/>
      <c r="BP6678" s="6"/>
      <c r="BQ6678" s="6"/>
      <c r="BR6678" s="6"/>
      <c r="BS6678" s="6"/>
      <c r="BT6678" s="6"/>
      <c r="BU6678" s="6"/>
      <c r="BV6678" s="6"/>
      <c r="BW6678" s="6"/>
      <c r="BX6678" s="6"/>
      <c r="BY6678" s="6"/>
      <c r="BZ6678" s="6"/>
      <c r="CA6678" s="6"/>
      <c r="CB6678" s="6"/>
      <c r="CC6678" s="6"/>
      <c r="CD6678" s="6"/>
      <c r="CE6678" s="6"/>
      <c r="CF6678" s="6"/>
      <c r="CG6678" s="6"/>
      <c r="CH6678" s="6"/>
      <c r="CI6678" s="6"/>
      <c r="CJ6678" s="6"/>
      <c r="CK6678" s="6"/>
      <c r="CL6678" s="6"/>
      <c r="CM6678" s="6"/>
      <c r="CN6678" s="6"/>
      <c r="CO6678" s="6"/>
      <c r="CP6678" s="6"/>
      <c r="CQ6678" s="6"/>
      <c r="CR6678" s="6"/>
      <c r="CS6678" s="6"/>
      <c r="CT6678" s="6"/>
      <c r="CU6678" s="6"/>
      <c r="CV6678" s="6"/>
      <c r="CW6678" s="6"/>
      <c r="CX6678" s="6"/>
      <c r="CY6678" s="6"/>
      <c r="CZ6678" s="6"/>
      <c r="DA6678" s="6"/>
      <c r="DB6678" s="6"/>
      <c r="DC6678" s="6"/>
      <c r="DD6678" s="6"/>
      <c r="DE6678" s="6"/>
      <c r="DF6678" s="6"/>
      <c r="DG6678" s="6"/>
      <c r="DH6678" s="6"/>
      <c r="DI6678" s="6"/>
      <c r="DJ6678" s="6"/>
    </row>
    <row r="6679" spans="15:114" ht="15" customHeight="1" x14ac:dyDescent="0.15"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6"/>
      <c r="BC6679" s="6"/>
      <c r="BD6679" s="6"/>
      <c r="BE6679" s="6"/>
      <c r="BF6679" s="6"/>
      <c r="BG6679" s="6"/>
      <c r="BH6679" s="6"/>
      <c r="BI6679" s="6"/>
      <c r="BJ6679" s="6"/>
      <c r="BK6679" s="6"/>
      <c r="BL6679" s="6"/>
      <c r="BM6679" s="6"/>
      <c r="BN6679" s="6"/>
      <c r="BO6679" s="6"/>
      <c r="BP6679" s="6"/>
      <c r="BQ6679" s="6"/>
      <c r="BR6679" s="6"/>
      <c r="BS6679" s="6"/>
      <c r="BT6679" s="6"/>
      <c r="BU6679" s="6"/>
      <c r="BV6679" s="6"/>
      <c r="BW6679" s="6"/>
      <c r="BX6679" s="6"/>
      <c r="BY6679" s="6"/>
      <c r="BZ6679" s="6"/>
      <c r="CA6679" s="6"/>
      <c r="CB6679" s="6"/>
      <c r="CC6679" s="6"/>
      <c r="CD6679" s="6"/>
      <c r="CE6679" s="6"/>
      <c r="CF6679" s="6"/>
      <c r="CG6679" s="6"/>
      <c r="CH6679" s="6"/>
      <c r="CI6679" s="6"/>
      <c r="CJ6679" s="6"/>
      <c r="CK6679" s="6"/>
      <c r="CL6679" s="6"/>
      <c r="CM6679" s="6"/>
      <c r="CN6679" s="6"/>
      <c r="CO6679" s="6"/>
      <c r="CP6679" s="6"/>
      <c r="CQ6679" s="6"/>
      <c r="CR6679" s="6"/>
      <c r="CS6679" s="6"/>
      <c r="CT6679" s="6"/>
      <c r="CU6679" s="6"/>
      <c r="CV6679" s="6"/>
      <c r="CW6679" s="6"/>
      <c r="CX6679" s="6"/>
      <c r="CY6679" s="6"/>
      <c r="CZ6679" s="6"/>
      <c r="DA6679" s="6"/>
      <c r="DB6679" s="6"/>
      <c r="DC6679" s="6"/>
      <c r="DD6679" s="6"/>
      <c r="DE6679" s="6"/>
      <c r="DF6679" s="6"/>
      <c r="DG6679" s="6"/>
      <c r="DH6679" s="6"/>
      <c r="DI6679" s="6"/>
      <c r="DJ6679" s="6"/>
    </row>
    <row r="6680" spans="15:114" ht="15" customHeight="1" x14ac:dyDescent="0.15"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6"/>
      <c r="BC6680" s="6"/>
      <c r="BD6680" s="6"/>
      <c r="BE6680" s="6"/>
      <c r="BF6680" s="6"/>
      <c r="BG6680" s="6"/>
      <c r="BH6680" s="6"/>
      <c r="BI6680" s="6"/>
      <c r="BJ6680" s="6"/>
      <c r="BK6680" s="6"/>
      <c r="BL6680" s="6"/>
      <c r="BM6680" s="6"/>
      <c r="BN6680" s="6"/>
      <c r="BO6680" s="6"/>
      <c r="BP6680" s="6"/>
      <c r="BQ6680" s="6"/>
      <c r="BR6680" s="6"/>
      <c r="BS6680" s="6"/>
      <c r="BT6680" s="6"/>
      <c r="BU6680" s="6"/>
      <c r="BV6680" s="6"/>
      <c r="BW6680" s="6"/>
      <c r="BX6680" s="6"/>
      <c r="BY6680" s="6"/>
      <c r="BZ6680" s="6"/>
      <c r="CA6680" s="6"/>
      <c r="CB6680" s="6"/>
      <c r="CC6680" s="6"/>
      <c r="CD6680" s="6"/>
      <c r="CE6680" s="6"/>
      <c r="CF6680" s="6"/>
      <c r="CG6680" s="6"/>
      <c r="CH6680" s="6"/>
      <c r="CI6680" s="6"/>
      <c r="CJ6680" s="6"/>
      <c r="CK6680" s="6"/>
      <c r="CL6680" s="6"/>
      <c r="CM6680" s="6"/>
      <c r="CN6680" s="6"/>
      <c r="CO6680" s="6"/>
      <c r="CP6680" s="6"/>
      <c r="CQ6680" s="6"/>
      <c r="CR6680" s="6"/>
      <c r="CS6680" s="6"/>
      <c r="CT6680" s="6"/>
      <c r="CU6680" s="6"/>
      <c r="CV6680" s="6"/>
      <c r="CW6680" s="6"/>
      <c r="CX6680" s="6"/>
      <c r="CY6680" s="6"/>
      <c r="CZ6680" s="6"/>
      <c r="DA6680" s="6"/>
      <c r="DB6680" s="6"/>
      <c r="DC6680" s="6"/>
      <c r="DD6680" s="6"/>
      <c r="DE6680" s="6"/>
      <c r="DF6680" s="6"/>
      <c r="DG6680" s="6"/>
      <c r="DH6680" s="6"/>
      <c r="DI6680" s="6"/>
      <c r="DJ6680" s="6"/>
    </row>
    <row r="6681" spans="15:114" ht="15" customHeight="1" x14ac:dyDescent="0.15"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6"/>
      <c r="BC6681" s="6"/>
      <c r="BD6681" s="6"/>
      <c r="BE6681" s="6"/>
      <c r="BF6681" s="6"/>
      <c r="BG6681" s="6"/>
      <c r="BH6681" s="6"/>
      <c r="BI6681" s="6"/>
      <c r="BJ6681" s="6"/>
      <c r="BK6681" s="6"/>
      <c r="BL6681" s="6"/>
      <c r="BM6681" s="6"/>
      <c r="BN6681" s="6"/>
      <c r="BO6681" s="6"/>
      <c r="BP6681" s="6"/>
      <c r="BQ6681" s="6"/>
      <c r="BR6681" s="6"/>
      <c r="BS6681" s="6"/>
      <c r="BT6681" s="6"/>
      <c r="BU6681" s="6"/>
      <c r="BV6681" s="6"/>
      <c r="BW6681" s="6"/>
      <c r="BX6681" s="6"/>
      <c r="BY6681" s="6"/>
      <c r="BZ6681" s="6"/>
      <c r="CA6681" s="6"/>
      <c r="CB6681" s="6"/>
      <c r="CC6681" s="6"/>
      <c r="CD6681" s="6"/>
      <c r="CE6681" s="6"/>
      <c r="CF6681" s="6"/>
      <c r="CG6681" s="6"/>
      <c r="CH6681" s="6"/>
      <c r="CI6681" s="6"/>
      <c r="CJ6681" s="6"/>
      <c r="CK6681" s="6"/>
      <c r="CL6681" s="6"/>
      <c r="CM6681" s="6"/>
      <c r="CN6681" s="6"/>
      <c r="CO6681" s="6"/>
      <c r="CP6681" s="6"/>
      <c r="CQ6681" s="6"/>
      <c r="CR6681" s="6"/>
      <c r="CS6681" s="6"/>
      <c r="CT6681" s="6"/>
      <c r="CU6681" s="6"/>
      <c r="CV6681" s="6"/>
      <c r="CW6681" s="6"/>
      <c r="CX6681" s="6"/>
      <c r="CY6681" s="6"/>
      <c r="CZ6681" s="6"/>
      <c r="DA6681" s="6"/>
      <c r="DB6681" s="6"/>
      <c r="DC6681" s="6"/>
      <c r="DD6681" s="6"/>
      <c r="DE6681" s="6"/>
      <c r="DF6681" s="6"/>
      <c r="DG6681" s="6"/>
      <c r="DH6681" s="6"/>
      <c r="DI6681" s="6"/>
      <c r="DJ6681" s="6"/>
    </row>
    <row r="6682" spans="15:114" ht="15" customHeight="1" x14ac:dyDescent="0.15"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6"/>
      <c r="BC6682" s="6"/>
      <c r="BD6682" s="6"/>
      <c r="BE6682" s="6"/>
      <c r="BF6682" s="6"/>
      <c r="BG6682" s="6"/>
      <c r="BH6682" s="6"/>
      <c r="BI6682" s="6"/>
      <c r="BJ6682" s="6"/>
      <c r="BK6682" s="6"/>
      <c r="BL6682" s="6"/>
      <c r="BM6682" s="6"/>
      <c r="BN6682" s="6"/>
      <c r="BO6682" s="6"/>
      <c r="BP6682" s="6"/>
      <c r="BQ6682" s="6"/>
      <c r="BR6682" s="6"/>
      <c r="BS6682" s="6"/>
      <c r="BT6682" s="6"/>
      <c r="BU6682" s="6"/>
      <c r="BV6682" s="6"/>
      <c r="BW6682" s="6"/>
      <c r="BX6682" s="6"/>
      <c r="BY6682" s="6"/>
      <c r="BZ6682" s="6"/>
      <c r="CA6682" s="6"/>
      <c r="CB6682" s="6"/>
      <c r="CC6682" s="6"/>
      <c r="CD6682" s="6"/>
      <c r="CE6682" s="6"/>
      <c r="CF6682" s="6"/>
      <c r="CG6682" s="6"/>
      <c r="CH6682" s="6"/>
      <c r="CI6682" s="6"/>
      <c r="CJ6682" s="6"/>
      <c r="CK6682" s="6"/>
      <c r="CL6682" s="6"/>
      <c r="CM6682" s="6"/>
      <c r="CN6682" s="6"/>
      <c r="CO6682" s="6"/>
      <c r="CP6682" s="6"/>
      <c r="CQ6682" s="6"/>
      <c r="CR6682" s="6"/>
      <c r="CS6682" s="6"/>
      <c r="CT6682" s="6"/>
      <c r="CU6682" s="6"/>
      <c r="CV6682" s="6"/>
      <c r="CW6682" s="6"/>
      <c r="CX6682" s="6"/>
      <c r="CY6682" s="6"/>
      <c r="CZ6682" s="6"/>
      <c r="DA6682" s="6"/>
      <c r="DB6682" s="6"/>
      <c r="DC6682" s="6"/>
      <c r="DD6682" s="6"/>
      <c r="DE6682" s="6"/>
      <c r="DF6682" s="6"/>
      <c r="DG6682" s="6"/>
      <c r="DH6682" s="6"/>
      <c r="DI6682" s="6"/>
      <c r="DJ6682" s="6"/>
    </row>
    <row r="6683" spans="15:114" ht="15" customHeight="1" x14ac:dyDescent="0.15"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6"/>
      <c r="BC6683" s="6"/>
      <c r="BD6683" s="6"/>
      <c r="BE6683" s="6"/>
      <c r="BF6683" s="6"/>
      <c r="BG6683" s="6"/>
      <c r="BH6683" s="6"/>
      <c r="BI6683" s="6"/>
      <c r="BJ6683" s="6"/>
      <c r="BK6683" s="6"/>
      <c r="BL6683" s="6"/>
      <c r="BM6683" s="6"/>
      <c r="BN6683" s="6"/>
      <c r="BO6683" s="6"/>
      <c r="BP6683" s="6"/>
      <c r="BQ6683" s="6"/>
      <c r="BR6683" s="6"/>
      <c r="BS6683" s="6"/>
      <c r="BT6683" s="6"/>
      <c r="BU6683" s="6"/>
      <c r="BV6683" s="6"/>
      <c r="BW6683" s="6"/>
      <c r="BX6683" s="6"/>
      <c r="BY6683" s="6"/>
      <c r="BZ6683" s="6"/>
      <c r="CA6683" s="6"/>
      <c r="CB6683" s="6"/>
      <c r="CC6683" s="6"/>
      <c r="CD6683" s="6"/>
      <c r="CE6683" s="6"/>
      <c r="CF6683" s="6"/>
      <c r="CG6683" s="6"/>
      <c r="CH6683" s="6"/>
      <c r="CI6683" s="6"/>
      <c r="CJ6683" s="6"/>
      <c r="CK6683" s="6"/>
      <c r="CL6683" s="6"/>
      <c r="CM6683" s="6"/>
      <c r="CN6683" s="6"/>
      <c r="CO6683" s="6"/>
      <c r="CP6683" s="6"/>
      <c r="CQ6683" s="6"/>
      <c r="CR6683" s="6"/>
      <c r="CS6683" s="6"/>
      <c r="CT6683" s="6"/>
      <c r="CU6683" s="6"/>
      <c r="CV6683" s="6"/>
      <c r="CW6683" s="6"/>
      <c r="CX6683" s="6"/>
      <c r="CY6683" s="6"/>
      <c r="CZ6683" s="6"/>
      <c r="DA6683" s="6"/>
      <c r="DB6683" s="6"/>
      <c r="DC6683" s="6"/>
      <c r="DD6683" s="6"/>
      <c r="DE6683" s="6"/>
      <c r="DF6683" s="6"/>
      <c r="DG6683" s="6"/>
      <c r="DH6683" s="6"/>
      <c r="DI6683" s="6"/>
      <c r="DJ6683" s="6"/>
    </row>
    <row r="6684" spans="15:114" ht="15" customHeight="1" x14ac:dyDescent="0.15"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6"/>
      <c r="BC6684" s="6"/>
      <c r="BD6684" s="6"/>
      <c r="BE6684" s="6"/>
      <c r="BF6684" s="6"/>
      <c r="BG6684" s="6"/>
      <c r="BH6684" s="6"/>
      <c r="BI6684" s="6"/>
      <c r="BJ6684" s="6"/>
      <c r="BK6684" s="6"/>
      <c r="BL6684" s="6"/>
      <c r="BM6684" s="6"/>
      <c r="BN6684" s="6"/>
      <c r="BO6684" s="6"/>
      <c r="BP6684" s="6"/>
      <c r="BQ6684" s="6"/>
      <c r="BR6684" s="6"/>
      <c r="BS6684" s="6"/>
      <c r="BT6684" s="6"/>
      <c r="BU6684" s="6"/>
      <c r="BV6684" s="6"/>
      <c r="BW6684" s="6"/>
      <c r="BX6684" s="6"/>
      <c r="BY6684" s="6"/>
      <c r="BZ6684" s="6"/>
      <c r="CA6684" s="6"/>
      <c r="CB6684" s="6"/>
      <c r="CC6684" s="6"/>
      <c r="CD6684" s="6"/>
      <c r="CE6684" s="6"/>
      <c r="CF6684" s="6"/>
      <c r="CG6684" s="6"/>
      <c r="CH6684" s="6"/>
      <c r="CI6684" s="6"/>
      <c r="CJ6684" s="6"/>
      <c r="CK6684" s="6"/>
      <c r="CL6684" s="6"/>
      <c r="CM6684" s="6"/>
      <c r="CN6684" s="6"/>
      <c r="CO6684" s="6"/>
      <c r="CP6684" s="6"/>
      <c r="CQ6684" s="6"/>
      <c r="CR6684" s="6"/>
      <c r="CS6684" s="6"/>
      <c r="CT6684" s="6"/>
      <c r="CU6684" s="6"/>
      <c r="CV6684" s="6"/>
      <c r="CW6684" s="6"/>
      <c r="CX6684" s="6"/>
      <c r="CY6684" s="6"/>
      <c r="CZ6684" s="6"/>
      <c r="DA6684" s="6"/>
      <c r="DB6684" s="6"/>
      <c r="DC6684" s="6"/>
      <c r="DD6684" s="6"/>
      <c r="DE6684" s="6"/>
      <c r="DF6684" s="6"/>
      <c r="DG6684" s="6"/>
      <c r="DH6684" s="6"/>
      <c r="DI6684" s="6"/>
      <c r="DJ6684" s="6"/>
    </row>
    <row r="6685" spans="15:114" ht="15" customHeight="1" x14ac:dyDescent="0.15"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6"/>
      <c r="BC6685" s="6"/>
      <c r="BD6685" s="6"/>
      <c r="BE6685" s="6"/>
      <c r="BF6685" s="6"/>
      <c r="BG6685" s="6"/>
      <c r="BH6685" s="6"/>
      <c r="BI6685" s="6"/>
      <c r="BJ6685" s="6"/>
      <c r="BK6685" s="6"/>
      <c r="BL6685" s="6"/>
      <c r="BM6685" s="6"/>
      <c r="BN6685" s="6"/>
      <c r="BO6685" s="6"/>
      <c r="BP6685" s="6"/>
      <c r="BQ6685" s="6"/>
      <c r="BR6685" s="6"/>
      <c r="BS6685" s="6"/>
      <c r="BT6685" s="6"/>
      <c r="BU6685" s="6"/>
      <c r="BV6685" s="6"/>
      <c r="BW6685" s="6"/>
      <c r="BX6685" s="6"/>
      <c r="BY6685" s="6"/>
      <c r="BZ6685" s="6"/>
      <c r="CA6685" s="6"/>
      <c r="CB6685" s="6"/>
      <c r="CC6685" s="6"/>
      <c r="CD6685" s="6"/>
      <c r="CE6685" s="6"/>
      <c r="CF6685" s="6"/>
      <c r="CG6685" s="6"/>
      <c r="CH6685" s="6"/>
      <c r="CI6685" s="6"/>
      <c r="CJ6685" s="6"/>
      <c r="CK6685" s="6"/>
      <c r="CL6685" s="6"/>
      <c r="CM6685" s="6"/>
      <c r="CN6685" s="6"/>
      <c r="CO6685" s="6"/>
      <c r="CP6685" s="6"/>
      <c r="CQ6685" s="6"/>
      <c r="CR6685" s="6"/>
      <c r="CS6685" s="6"/>
      <c r="CT6685" s="6"/>
      <c r="CU6685" s="6"/>
      <c r="CV6685" s="6"/>
      <c r="CW6685" s="6"/>
      <c r="CX6685" s="6"/>
      <c r="CY6685" s="6"/>
      <c r="CZ6685" s="6"/>
      <c r="DA6685" s="6"/>
      <c r="DB6685" s="6"/>
      <c r="DC6685" s="6"/>
      <c r="DD6685" s="6"/>
      <c r="DE6685" s="6"/>
      <c r="DF6685" s="6"/>
      <c r="DG6685" s="6"/>
      <c r="DH6685" s="6"/>
      <c r="DI6685" s="6"/>
      <c r="DJ6685" s="6"/>
    </row>
    <row r="6686" spans="15:114" ht="15" customHeight="1" x14ac:dyDescent="0.15"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6"/>
      <c r="BC6686" s="6"/>
      <c r="BD6686" s="6"/>
      <c r="BE6686" s="6"/>
      <c r="BF6686" s="6"/>
      <c r="BG6686" s="6"/>
      <c r="BH6686" s="6"/>
      <c r="BI6686" s="6"/>
      <c r="BJ6686" s="6"/>
      <c r="BK6686" s="6"/>
      <c r="BL6686" s="6"/>
      <c r="BM6686" s="6"/>
      <c r="BN6686" s="6"/>
      <c r="BO6686" s="6"/>
      <c r="BP6686" s="6"/>
      <c r="BQ6686" s="6"/>
      <c r="BR6686" s="6"/>
      <c r="BS6686" s="6"/>
      <c r="BT6686" s="6"/>
      <c r="BU6686" s="6"/>
      <c r="BV6686" s="6"/>
      <c r="BW6686" s="6"/>
      <c r="BX6686" s="6"/>
      <c r="BY6686" s="6"/>
      <c r="BZ6686" s="6"/>
      <c r="CA6686" s="6"/>
      <c r="CB6686" s="6"/>
      <c r="CC6686" s="6"/>
      <c r="CD6686" s="6"/>
      <c r="CE6686" s="6"/>
      <c r="CF6686" s="6"/>
      <c r="CG6686" s="6"/>
      <c r="CH6686" s="6"/>
      <c r="CI6686" s="6"/>
      <c r="CJ6686" s="6"/>
      <c r="CK6686" s="6"/>
      <c r="CL6686" s="6"/>
      <c r="CM6686" s="6"/>
      <c r="CN6686" s="6"/>
      <c r="CO6686" s="6"/>
      <c r="CP6686" s="6"/>
      <c r="CQ6686" s="6"/>
      <c r="CR6686" s="6"/>
      <c r="CS6686" s="6"/>
      <c r="CT6686" s="6"/>
      <c r="CU6686" s="6"/>
      <c r="CV6686" s="6"/>
      <c r="CW6686" s="6"/>
      <c r="CX6686" s="6"/>
      <c r="CY6686" s="6"/>
      <c r="CZ6686" s="6"/>
      <c r="DA6686" s="6"/>
      <c r="DB6686" s="6"/>
      <c r="DC6686" s="6"/>
      <c r="DD6686" s="6"/>
      <c r="DE6686" s="6"/>
      <c r="DF6686" s="6"/>
      <c r="DG6686" s="6"/>
      <c r="DH6686" s="6"/>
      <c r="DI6686" s="6"/>
      <c r="DJ6686" s="6"/>
    </row>
    <row r="6687" spans="15:114" ht="15" customHeight="1" x14ac:dyDescent="0.15"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6"/>
      <c r="BC6687" s="6"/>
      <c r="BD6687" s="6"/>
      <c r="BE6687" s="6"/>
      <c r="BF6687" s="6"/>
      <c r="BG6687" s="6"/>
      <c r="BH6687" s="6"/>
      <c r="BI6687" s="6"/>
      <c r="BJ6687" s="6"/>
      <c r="BK6687" s="6"/>
      <c r="BL6687" s="6"/>
      <c r="BM6687" s="6"/>
      <c r="BN6687" s="6"/>
      <c r="BO6687" s="6"/>
      <c r="BP6687" s="6"/>
      <c r="BQ6687" s="6"/>
      <c r="BR6687" s="6"/>
      <c r="BS6687" s="6"/>
      <c r="BT6687" s="6"/>
      <c r="BU6687" s="6"/>
      <c r="BV6687" s="6"/>
      <c r="BW6687" s="6"/>
      <c r="BX6687" s="6"/>
      <c r="BY6687" s="6"/>
      <c r="BZ6687" s="6"/>
      <c r="CA6687" s="6"/>
      <c r="CB6687" s="6"/>
      <c r="CC6687" s="6"/>
      <c r="CD6687" s="6"/>
      <c r="CE6687" s="6"/>
      <c r="CF6687" s="6"/>
      <c r="CG6687" s="6"/>
      <c r="CH6687" s="6"/>
      <c r="CI6687" s="6"/>
      <c r="CJ6687" s="6"/>
      <c r="CK6687" s="6"/>
      <c r="CL6687" s="6"/>
      <c r="CM6687" s="6"/>
      <c r="CN6687" s="6"/>
      <c r="CO6687" s="6"/>
      <c r="CP6687" s="6"/>
      <c r="CQ6687" s="6"/>
      <c r="CR6687" s="6"/>
      <c r="CS6687" s="6"/>
      <c r="CT6687" s="6"/>
      <c r="CU6687" s="6"/>
      <c r="CV6687" s="6"/>
      <c r="CW6687" s="6"/>
      <c r="CX6687" s="6"/>
      <c r="CY6687" s="6"/>
      <c r="CZ6687" s="6"/>
      <c r="DA6687" s="6"/>
      <c r="DB6687" s="6"/>
      <c r="DC6687" s="6"/>
      <c r="DD6687" s="6"/>
      <c r="DE6687" s="6"/>
      <c r="DF6687" s="6"/>
      <c r="DG6687" s="6"/>
      <c r="DH6687" s="6"/>
      <c r="DI6687" s="6"/>
      <c r="DJ6687" s="6"/>
    </row>
    <row r="6688" spans="15:114" ht="15" customHeight="1" x14ac:dyDescent="0.15"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  <c r="BB6688" s="6"/>
      <c r="BC6688" s="6"/>
      <c r="BD6688" s="6"/>
      <c r="BE6688" s="6"/>
      <c r="BF6688" s="6"/>
      <c r="BG6688" s="6"/>
      <c r="BH6688" s="6"/>
      <c r="BI6688" s="6"/>
      <c r="BJ6688" s="6"/>
      <c r="BK6688" s="6"/>
      <c r="BL6688" s="6"/>
      <c r="BM6688" s="6"/>
      <c r="BN6688" s="6"/>
      <c r="BO6688" s="6"/>
      <c r="BP6688" s="6"/>
      <c r="BQ6688" s="6"/>
      <c r="BR6688" s="6"/>
      <c r="BS6688" s="6"/>
      <c r="BT6688" s="6"/>
      <c r="BU6688" s="6"/>
      <c r="BV6688" s="6"/>
      <c r="BW6688" s="6"/>
      <c r="BX6688" s="6"/>
      <c r="BY6688" s="6"/>
      <c r="BZ6688" s="6"/>
      <c r="CA6688" s="6"/>
      <c r="CB6688" s="6"/>
      <c r="CC6688" s="6"/>
      <c r="CD6688" s="6"/>
      <c r="CE6688" s="6"/>
      <c r="CF6688" s="6"/>
      <c r="CG6688" s="6"/>
      <c r="CH6688" s="6"/>
      <c r="CI6688" s="6"/>
      <c r="CJ6688" s="6"/>
      <c r="CK6688" s="6"/>
      <c r="CL6688" s="6"/>
      <c r="CM6688" s="6"/>
      <c r="CN6688" s="6"/>
      <c r="CO6688" s="6"/>
      <c r="CP6688" s="6"/>
      <c r="CQ6688" s="6"/>
      <c r="CR6688" s="6"/>
      <c r="CS6688" s="6"/>
      <c r="CT6688" s="6"/>
      <c r="CU6688" s="6"/>
      <c r="CV6688" s="6"/>
      <c r="CW6688" s="6"/>
      <c r="CX6688" s="6"/>
      <c r="CY6688" s="6"/>
      <c r="CZ6688" s="6"/>
      <c r="DA6688" s="6"/>
      <c r="DB6688" s="6"/>
      <c r="DC6688" s="6"/>
      <c r="DD6688" s="6"/>
      <c r="DE6688" s="6"/>
      <c r="DF6688" s="6"/>
      <c r="DG6688" s="6"/>
      <c r="DH6688" s="6"/>
      <c r="DI6688" s="6"/>
      <c r="DJ6688" s="6"/>
    </row>
    <row r="6689" spans="15:114" ht="15" customHeight="1" x14ac:dyDescent="0.15"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  <c r="BB6689" s="6"/>
      <c r="BC6689" s="6"/>
      <c r="BD6689" s="6"/>
      <c r="BE6689" s="6"/>
      <c r="BF6689" s="6"/>
      <c r="BG6689" s="6"/>
      <c r="BH6689" s="6"/>
      <c r="BI6689" s="6"/>
      <c r="BJ6689" s="6"/>
      <c r="BK6689" s="6"/>
      <c r="BL6689" s="6"/>
      <c r="BM6689" s="6"/>
      <c r="BN6689" s="6"/>
      <c r="BO6689" s="6"/>
      <c r="BP6689" s="6"/>
      <c r="BQ6689" s="6"/>
      <c r="BR6689" s="6"/>
      <c r="BS6689" s="6"/>
      <c r="BT6689" s="6"/>
      <c r="BU6689" s="6"/>
      <c r="BV6689" s="6"/>
      <c r="BW6689" s="6"/>
      <c r="BX6689" s="6"/>
      <c r="BY6689" s="6"/>
      <c r="BZ6689" s="6"/>
      <c r="CA6689" s="6"/>
      <c r="CB6689" s="6"/>
      <c r="CC6689" s="6"/>
      <c r="CD6689" s="6"/>
      <c r="CE6689" s="6"/>
      <c r="CF6689" s="6"/>
      <c r="CG6689" s="6"/>
      <c r="CH6689" s="6"/>
      <c r="CI6689" s="6"/>
      <c r="CJ6689" s="6"/>
      <c r="CK6689" s="6"/>
      <c r="CL6689" s="6"/>
      <c r="CM6689" s="6"/>
      <c r="CN6689" s="6"/>
      <c r="CO6689" s="6"/>
      <c r="CP6689" s="6"/>
      <c r="CQ6689" s="6"/>
      <c r="CR6689" s="6"/>
      <c r="CS6689" s="6"/>
      <c r="CT6689" s="6"/>
      <c r="CU6689" s="6"/>
      <c r="CV6689" s="6"/>
      <c r="CW6689" s="6"/>
      <c r="CX6689" s="6"/>
      <c r="CY6689" s="6"/>
      <c r="CZ6689" s="6"/>
      <c r="DA6689" s="6"/>
      <c r="DB6689" s="6"/>
      <c r="DC6689" s="6"/>
      <c r="DD6689" s="6"/>
      <c r="DE6689" s="6"/>
      <c r="DF6689" s="6"/>
      <c r="DG6689" s="6"/>
      <c r="DH6689" s="6"/>
      <c r="DI6689" s="6"/>
      <c r="DJ6689" s="6"/>
    </row>
    <row r="6690" spans="15:114" ht="15" customHeight="1" x14ac:dyDescent="0.15"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  <c r="BB6690" s="6"/>
      <c r="BC6690" s="6"/>
      <c r="BD6690" s="6"/>
      <c r="BE6690" s="6"/>
      <c r="BF6690" s="6"/>
      <c r="BG6690" s="6"/>
      <c r="BH6690" s="6"/>
      <c r="BI6690" s="6"/>
      <c r="BJ6690" s="6"/>
      <c r="BK6690" s="6"/>
      <c r="BL6690" s="6"/>
      <c r="BM6690" s="6"/>
      <c r="BN6690" s="6"/>
      <c r="BO6690" s="6"/>
      <c r="BP6690" s="6"/>
      <c r="BQ6690" s="6"/>
      <c r="BR6690" s="6"/>
      <c r="BS6690" s="6"/>
      <c r="BT6690" s="6"/>
      <c r="BU6690" s="6"/>
      <c r="BV6690" s="6"/>
      <c r="BW6690" s="6"/>
      <c r="BX6690" s="6"/>
      <c r="BY6690" s="6"/>
      <c r="BZ6690" s="6"/>
      <c r="CA6690" s="6"/>
      <c r="CB6690" s="6"/>
      <c r="CC6690" s="6"/>
      <c r="CD6690" s="6"/>
      <c r="CE6690" s="6"/>
      <c r="CF6690" s="6"/>
      <c r="CG6690" s="6"/>
      <c r="CH6690" s="6"/>
      <c r="CI6690" s="6"/>
      <c r="CJ6690" s="6"/>
      <c r="CK6690" s="6"/>
      <c r="CL6690" s="6"/>
      <c r="CM6690" s="6"/>
      <c r="CN6690" s="6"/>
      <c r="CO6690" s="6"/>
      <c r="CP6690" s="6"/>
      <c r="CQ6690" s="6"/>
      <c r="CR6690" s="6"/>
      <c r="CS6690" s="6"/>
      <c r="CT6690" s="6"/>
      <c r="CU6690" s="6"/>
      <c r="CV6690" s="6"/>
      <c r="CW6690" s="6"/>
      <c r="CX6690" s="6"/>
      <c r="CY6690" s="6"/>
      <c r="CZ6690" s="6"/>
      <c r="DA6690" s="6"/>
      <c r="DB6690" s="6"/>
      <c r="DC6690" s="6"/>
      <c r="DD6690" s="6"/>
      <c r="DE6690" s="6"/>
      <c r="DF6690" s="6"/>
      <c r="DG6690" s="6"/>
      <c r="DH6690" s="6"/>
      <c r="DI6690" s="6"/>
      <c r="DJ6690" s="6"/>
    </row>
    <row r="6691" spans="15:114" ht="15" customHeight="1" x14ac:dyDescent="0.15"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6"/>
      <c r="BC6691" s="6"/>
      <c r="BD6691" s="6"/>
      <c r="BE6691" s="6"/>
      <c r="BF6691" s="6"/>
      <c r="BG6691" s="6"/>
      <c r="BH6691" s="6"/>
      <c r="BI6691" s="6"/>
      <c r="BJ6691" s="6"/>
      <c r="BK6691" s="6"/>
      <c r="BL6691" s="6"/>
      <c r="BM6691" s="6"/>
      <c r="BN6691" s="6"/>
      <c r="BO6691" s="6"/>
      <c r="BP6691" s="6"/>
      <c r="BQ6691" s="6"/>
      <c r="BR6691" s="6"/>
      <c r="BS6691" s="6"/>
      <c r="BT6691" s="6"/>
      <c r="BU6691" s="6"/>
      <c r="BV6691" s="6"/>
      <c r="BW6691" s="6"/>
      <c r="BX6691" s="6"/>
      <c r="BY6691" s="6"/>
      <c r="BZ6691" s="6"/>
      <c r="CA6691" s="6"/>
      <c r="CB6691" s="6"/>
      <c r="CC6691" s="6"/>
      <c r="CD6691" s="6"/>
      <c r="CE6691" s="6"/>
      <c r="CF6691" s="6"/>
      <c r="CG6691" s="6"/>
      <c r="CH6691" s="6"/>
      <c r="CI6691" s="6"/>
      <c r="CJ6691" s="6"/>
      <c r="CK6691" s="6"/>
      <c r="CL6691" s="6"/>
      <c r="CM6691" s="6"/>
      <c r="CN6691" s="6"/>
      <c r="CO6691" s="6"/>
      <c r="CP6691" s="6"/>
      <c r="CQ6691" s="6"/>
      <c r="CR6691" s="6"/>
      <c r="CS6691" s="6"/>
      <c r="CT6691" s="6"/>
      <c r="CU6691" s="6"/>
      <c r="CV6691" s="6"/>
      <c r="CW6691" s="6"/>
      <c r="CX6691" s="6"/>
      <c r="CY6691" s="6"/>
      <c r="CZ6691" s="6"/>
      <c r="DA6691" s="6"/>
      <c r="DB6691" s="6"/>
      <c r="DC6691" s="6"/>
      <c r="DD6691" s="6"/>
      <c r="DE6691" s="6"/>
      <c r="DF6691" s="6"/>
      <c r="DG6691" s="6"/>
      <c r="DH6691" s="6"/>
      <c r="DI6691" s="6"/>
      <c r="DJ6691" s="6"/>
    </row>
    <row r="6692" spans="15:114" ht="15" customHeight="1" x14ac:dyDescent="0.15"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6"/>
      <c r="BC6692" s="6"/>
      <c r="BD6692" s="6"/>
      <c r="BE6692" s="6"/>
      <c r="BF6692" s="6"/>
      <c r="BG6692" s="6"/>
      <c r="BH6692" s="6"/>
      <c r="BI6692" s="6"/>
      <c r="BJ6692" s="6"/>
      <c r="BK6692" s="6"/>
      <c r="BL6692" s="6"/>
      <c r="BM6692" s="6"/>
      <c r="BN6692" s="6"/>
      <c r="BO6692" s="6"/>
      <c r="BP6692" s="6"/>
      <c r="BQ6692" s="6"/>
      <c r="BR6692" s="6"/>
      <c r="BS6692" s="6"/>
      <c r="BT6692" s="6"/>
      <c r="BU6692" s="6"/>
      <c r="BV6692" s="6"/>
      <c r="BW6692" s="6"/>
      <c r="BX6692" s="6"/>
      <c r="BY6692" s="6"/>
      <c r="BZ6692" s="6"/>
      <c r="CA6692" s="6"/>
      <c r="CB6692" s="6"/>
      <c r="CC6692" s="6"/>
      <c r="CD6692" s="6"/>
      <c r="CE6692" s="6"/>
      <c r="CF6692" s="6"/>
      <c r="CG6692" s="6"/>
      <c r="CH6692" s="6"/>
      <c r="CI6692" s="6"/>
      <c r="CJ6692" s="6"/>
      <c r="CK6692" s="6"/>
      <c r="CL6692" s="6"/>
      <c r="CM6692" s="6"/>
      <c r="CN6692" s="6"/>
      <c r="CO6692" s="6"/>
      <c r="CP6692" s="6"/>
      <c r="CQ6692" s="6"/>
      <c r="CR6692" s="6"/>
      <c r="CS6692" s="6"/>
      <c r="CT6692" s="6"/>
      <c r="CU6692" s="6"/>
      <c r="CV6692" s="6"/>
      <c r="CW6692" s="6"/>
      <c r="CX6692" s="6"/>
      <c r="CY6692" s="6"/>
      <c r="CZ6692" s="6"/>
      <c r="DA6692" s="6"/>
      <c r="DB6692" s="6"/>
      <c r="DC6692" s="6"/>
      <c r="DD6692" s="6"/>
      <c r="DE6692" s="6"/>
      <c r="DF6692" s="6"/>
      <c r="DG6692" s="6"/>
      <c r="DH6692" s="6"/>
      <c r="DI6692" s="6"/>
      <c r="DJ6692" s="6"/>
    </row>
    <row r="6693" spans="15:114" ht="15" customHeight="1" x14ac:dyDescent="0.15"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6"/>
      <c r="BC6693" s="6"/>
      <c r="BD6693" s="6"/>
      <c r="BE6693" s="6"/>
      <c r="BF6693" s="6"/>
      <c r="BG6693" s="6"/>
      <c r="BH6693" s="6"/>
      <c r="BI6693" s="6"/>
      <c r="BJ6693" s="6"/>
      <c r="BK6693" s="6"/>
      <c r="BL6693" s="6"/>
      <c r="BM6693" s="6"/>
      <c r="BN6693" s="6"/>
      <c r="BO6693" s="6"/>
      <c r="BP6693" s="6"/>
      <c r="BQ6693" s="6"/>
      <c r="BR6693" s="6"/>
      <c r="BS6693" s="6"/>
      <c r="BT6693" s="6"/>
      <c r="BU6693" s="6"/>
      <c r="BV6693" s="6"/>
      <c r="BW6693" s="6"/>
      <c r="BX6693" s="6"/>
      <c r="BY6693" s="6"/>
      <c r="BZ6693" s="6"/>
      <c r="CA6693" s="6"/>
      <c r="CB6693" s="6"/>
      <c r="CC6693" s="6"/>
      <c r="CD6693" s="6"/>
      <c r="CE6693" s="6"/>
      <c r="CF6693" s="6"/>
      <c r="CG6693" s="6"/>
      <c r="CH6693" s="6"/>
      <c r="CI6693" s="6"/>
      <c r="CJ6693" s="6"/>
      <c r="CK6693" s="6"/>
      <c r="CL6693" s="6"/>
      <c r="CM6693" s="6"/>
      <c r="CN6693" s="6"/>
      <c r="CO6693" s="6"/>
      <c r="CP6693" s="6"/>
      <c r="CQ6693" s="6"/>
      <c r="CR6693" s="6"/>
      <c r="CS6693" s="6"/>
      <c r="CT6693" s="6"/>
      <c r="CU6693" s="6"/>
      <c r="CV6693" s="6"/>
      <c r="CW6693" s="6"/>
      <c r="CX6693" s="6"/>
      <c r="CY6693" s="6"/>
      <c r="CZ6693" s="6"/>
      <c r="DA6693" s="6"/>
      <c r="DB6693" s="6"/>
      <c r="DC6693" s="6"/>
      <c r="DD6693" s="6"/>
      <c r="DE6693" s="6"/>
      <c r="DF6693" s="6"/>
      <c r="DG6693" s="6"/>
      <c r="DH6693" s="6"/>
      <c r="DI6693" s="6"/>
      <c r="DJ6693" s="6"/>
    </row>
    <row r="6694" spans="15:114" ht="15" customHeight="1" x14ac:dyDescent="0.15"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6"/>
      <c r="BC6694" s="6"/>
      <c r="BD6694" s="6"/>
      <c r="BE6694" s="6"/>
      <c r="BF6694" s="6"/>
      <c r="BG6694" s="6"/>
      <c r="BH6694" s="6"/>
      <c r="BI6694" s="6"/>
      <c r="BJ6694" s="6"/>
      <c r="BK6694" s="6"/>
      <c r="BL6694" s="6"/>
      <c r="BM6694" s="6"/>
      <c r="BN6694" s="6"/>
      <c r="BO6694" s="6"/>
      <c r="BP6694" s="6"/>
      <c r="BQ6694" s="6"/>
      <c r="BR6694" s="6"/>
      <c r="BS6694" s="6"/>
      <c r="BT6694" s="6"/>
      <c r="BU6694" s="6"/>
      <c r="BV6694" s="6"/>
      <c r="BW6694" s="6"/>
      <c r="BX6694" s="6"/>
      <c r="BY6694" s="6"/>
      <c r="BZ6694" s="6"/>
      <c r="CA6694" s="6"/>
      <c r="CB6694" s="6"/>
      <c r="CC6694" s="6"/>
      <c r="CD6694" s="6"/>
      <c r="CE6694" s="6"/>
      <c r="CF6694" s="6"/>
      <c r="CG6694" s="6"/>
      <c r="CH6694" s="6"/>
      <c r="CI6694" s="6"/>
      <c r="CJ6694" s="6"/>
      <c r="CK6694" s="6"/>
      <c r="CL6694" s="6"/>
      <c r="CM6694" s="6"/>
      <c r="CN6694" s="6"/>
      <c r="CO6694" s="6"/>
      <c r="CP6694" s="6"/>
      <c r="CQ6694" s="6"/>
      <c r="CR6694" s="6"/>
      <c r="CS6694" s="6"/>
      <c r="CT6694" s="6"/>
      <c r="CU6694" s="6"/>
      <c r="CV6694" s="6"/>
      <c r="CW6694" s="6"/>
      <c r="CX6694" s="6"/>
      <c r="CY6694" s="6"/>
      <c r="CZ6694" s="6"/>
      <c r="DA6694" s="6"/>
      <c r="DB6694" s="6"/>
      <c r="DC6694" s="6"/>
      <c r="DD6694" s="6"/>
      <c r="DE6694" s="6"/>
      <c r="DF6694" s="6"/>
      <c r="DG6694" s="6"/>
      <c r="DH6694" s="6"/>
      <c r="DI6694" s="6"/>
      <c r="DJ6694" s="6"/>
    </row>
    <row r="6695" spans="15:114" ht="15" customHeight="1" x14ac:dyDescent="0.15"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6"/>
      <c r="BC6695" s="6"/>
      <c r="BD6695" s="6"/>
      <c r="BE6695" s="6"/>
      <c r="BF6695" s="6"/>
      <c r="BG6695" s="6"/>
      <c r="BH6695" s="6"/>
      <c r="BI6695" s="6"/>
      <c r="BJ6695" s="6"/>
      <c r="BK6695" s="6"/>
      <c r="BL6695" s="6"/>
      <c r="BM6695" s="6"/>
      <c r="BN6695" s="6"/>
      <c r="BO6695" s="6"/>
      <c r="BP6695" s="6"/>
      <c r="BQ6695" s="6"/>
      <c r="BR6695" s="6"/>
      <c r="BS6695" s="6"/>
      <c r="BT6695" s="6"/>
      <c r="BU6695" s="6"/>
      <c r="BV6695" s="6"/>
      <c r="BW6695" s="6"/>
      <c r="BX6695" s="6"/>
      <c r="BY6695" s="6"/>
      <c r="BZ6695" s="6"/>
      <c r="CA6695" s="6"/>
      <c r="CB6695" s="6"/>
      <c r="CC6695" s="6"/>
      <c r="CD6695" s="6"/>
      <c r="CE6695" s="6"/>
      <c r="CF6695" s="6"/>
      <c r="CG6695" s="6"/>
      <c r="CH6695" s="6"/>
      <c r="CI6695" s="6"/>
      <c r="CJ6695" s="6"/>
      <c r="CK6695" s="6"/>
      <c r="CL6695" s="6"/>
      <c r="CM6695" s="6"/>
      <c r="CN6695" s="6"/>
      <c r="CO6695" s="6"/>
      <c r="CP6695" s="6"/>
      <c r="CQ6695" s="6"/>
      <c r="CR6695" s="6"/>
      <c r="CS6695" s="6"/>
      <c r="CT6695" s="6"/>
      <c r="CU6695" s="6"/>
      <c r="CV6695" s="6"/>
      <c r="CW6695" s="6"/>
      <c r="CX6695" s="6"/>
      <c r="CY6695" s="6"/>
      <c r="CZ6695" s="6"/>
      <c r="DA6695" s="6"/>
      <c r="DB6695" s="6"/>
      <c r="DC6695" s="6"/>
      <c r="DD6695" s="6"/>
      <c r="DE6695" s="6"/>
      <c r="DF6695" s="6"/>
      <c r="DG6695" s="6"/>
      <c r="DH6695" s="6"/>
      <c r="DI6695" s="6"/>
      <c r="DJ6695" s="6"/>
    </row>
    <row r="6696" spans="15:114" ht="15" customHeight="1" x14ac:dyDescent="0.15"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6"/>
      <c r="BC6696" s="6"/>
      <c r="BD6696" s="6"/>
      <c r="BE6696" s="6"/>
      <c r="BF6696" s="6"/>
      <c r="BG6696" s="6"/>
      <c r="BH6696" s="6"/>
      <c r="BI6696" s="6"/>
      <c r="BJ6696" s="6"/>
      <c r="BK6696" s="6"/>
      <c r="BL6696" s="6"/>
      <c r="BM6696" s="6"/>
      <c r="BN6696" s="6"/>
      <c r="BO6696" s="6"/>
      <c r="BP6696" s="6"/>
      <c r="BQ6696" s="6"/>
      <c r="BR6696" s="6"/>
      <c r="BS6696" s="6"/>
      <c r="BT6696" s="6"/>
      <c r="BU6696" s="6"/>
      <c r="BV6696" s="6"/>
      <c r="BW6696" s="6"/>
      <c r="BX6696" s="6"/>
      <c r="BY6696" s="6"/>
      <c r="BZ6696" s="6"/>
      <c r="CA6696" s="6"/>
      <c r="CB6696" s="6"/>
      <c r="CC6696" s="6"/>
      <c r="CD6696" s="6"/>
      <c r="CE6696" s="6"/>
      <c r="CF6696" s="6"/>
      <c r="CG6696" s="6"/>
      <c r="CH6696" s="6"/>
      <c r="CI6696" s="6"/>
      <c r="CJ6696" s="6"/>
      <c r="CK6696" s="6"/>
      <c r="CL6696" s="6"/>
      <c r="CM6696" s="6"/>
      <c r="CN6696" s="6"/>
      <c r="CO6696" s="6"/>
      <c r="CP6696" s="6"/>
      <c r="CQ6696" s="6"/>
      <c r="CR6696" s="6"/>
      <c r="CS6696" s="6"/>
      <c r="CT6696" s="6"/>
      <c r="CU6696" s="6"/>
      <c r="CV6696" s="6"/>
      <c r="CW6696" s="6"/>
      <c r="CX6696" s="6"/>
      <c r="CY6696" s="6"/>
      <c r="CZ6696" s="6"/>
      <c r="DA6696" s="6"/>
      <c r="DB6696" s="6"/>
      <c r="DC6696" s="6"/>
      <c r="DD6696" s="6"/>
      <c r="DE6696" s="6"/>
      <c r="DF6696" s="6"/>
      <c r="DG6696" s="6"/>
      <c r="DH6696" s="6"/>
      <c r="DI6696" s="6"/>
      <c r="DJ6696" s="6"/>
    </row>
    <row r="6697" spans="15:114" ht="15" customHeight="1" x14ac:dyDescent="0.15"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6"/>
      <c r="BC6697" s="6"/>
      <c r="BD6697" s="6"/>
      <c r="BE6697" s="6"/>
      <c r="BF6697" s="6"/>
      <c r="BG6697" s="6"/>
      <c r="BH6697" s="6"/>
      <c r="BI6697" s="6"/>
      <c r="BJ6697" s="6"/>
      <c r="BK6697" s="6"/>
      <c r="BL6697" s="6"/>
      <c r="BM6697" s="6"/>
      <c r="BN6697" s="6"/>
      <c r="BO6697" s="6"/>
      <c r="BP6697" s="6"/>
      <c r="BQ6697" s="6"/>
      <c r="BR6697" s="6"/>
      <c r="BS6697" s="6"/>
      <c r="BT6697" s="6"/>
      <c r="BU6697" s="6"/>
      <c r="BV6697" s="6"/>
      <c r="BW6697" s="6"/>
      <c r="BX6697" s="6"/>
      <c r="BY6697" s="6"/>
      <c r="BZ6697" s="6"/>
      <c r="CA6697" s="6"/>
      <c r="CB6697" s="6"/>
      <c r="CC6697" s="6"/>
      <c r="CD6697" s="6"/>
      <c r="CE6697" s="6"/>
      <c r="CF6697" s="6"/>
      <c r="CG6697" s="6"/>
      <c r="CH6697" s="6"/>
      <c r="CI6697" s="6"/>
      <c r="CJ6697" s="6"/>
      <c r="CK6697" s="6"/>
      <c r="CL6697" s="6"/>
      <c r="CM6697" s="6"/>
      <c r="CN6697" s="6"/>
      <c r="CO6697" s="6"/>
      <c r="CP6697" s="6"/>
      <c r="CQ6697" s="6"/>
      <c r="CR6697" s="6"/>
      <c r="CS6697" s="6"/>
      <c r="CT6697" s="6"/>
      <c r="CU6697" s="6"/>
      <c r="CV6697" s="6"/>
      <c r="CW6697" s="6"/>
      <c r="CX6697" s="6"/>
      <c r="CY6697" s="6"/>
      <c r="CZ6697" s="6"/>
      <c r="DA6697" s="6"/>
      <c r="DB6697" s="6"/>
      <c r="DC6697" s="6"/>
      <c r="DD6697" s="6"/>
      <c r="DE6697" s="6"/>
      <c r="DF6697" s="6"/>
      <c r="DG6697" s="6"/>
      <c r="DH6697" s="6"/>
      <c r="DI6697" s="6"/>
      <c r="DJ6697" s="6"/>
    </row>
    <row r="6698" spans="15:114" ht="15" customHeight="1" x14ac:dyDescent="0.15"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  <c r="BB6698" s="6"/>
      <c r="BC6698" s="6"/>
      <c r="BD6698" s="6"/>
      <c r="BE6698" s="6"/>
      <c r="BF6698" s="6"/>
      <c r="BG6698" s="6"/>
      <c r="BH6698" s="6"/>
      <c r="BI6698" s="6"/>
      <c r="BJ6698" s="6"/>
      <c r="BK6698" s="6"/>
      <c r="BL6698" s="6"/>
      <c r="BM6698" s="6"/>
      <c r="BN6698" s="6"/>
      <c r="BO6698" s="6"/>
      <c r="BP6698" s="6"/>
      <c r="BQ6698" s="6"/>
      <c r="BR6698" s="6"/>
      <c r="BS6698" s="6"/>
      <c r="BT6698" s="6"/>
      <c r="BU6698" s="6"/>
      <c r="BV6698" s="6"/>
      <c r="BW6698" s="6"/>
      <c r="BX6698" s="6"/>
      <c r="BY6698" s="6"/>
      <c r="BZ6698" s="6"/>
      <c r="CA6698" s="6"/>
      <c r="CB6698" s="6"/>
      <c r="CC6698" s="6"/>
      <c r="CD6698" s="6"/>
      <c r="CE6698" s="6"/>
      <c r="CF6698" s="6"/>
      <c r="CG6698" s="6"/>
      <c r="CH6698" s="6"/>
      <c r="CI6698" s="6"/>
      <c r="CJ6698" s="6"/>
      <c r="CK6698" s="6"/>
      <c r="CL6698" s="6"/>
      <c r="CM6698" s="6"/>
      <c r="CN6698" s="6"/>
      <c r="CO6698" s="6"/>
      <c r="CP6698" s="6"/>
      <c r="CQ6698" s="6"/>
      <c r="CR6698" s="6"/>
      <c r="CS6698" s="6"/>
      <c r="CT6698" s="6"/>
      <c r="CU6698" s="6"/>
      <c r="CV6698" s="6"/>
      <c r="CW6698" s="6"/>
      <c r="CX6698" s="6"/>
      <c r="CY6698" s="6"/>
      <c r="CZ6698" s="6"/>
      <c r="DA6698" s="6"/>
      <c r="DB6698" s="6"/>
      <c r="DC6698" s="6"/>
      <c r="DD6698" s="6"/>
      <c r="DE6698" s="6"/>
      <c r="DF6698" s="6"/>
      <c r="DG6698" s="6"/>
      <c r="DH6698" s="6"/>
      <c r="DI6698" s="6"/>
      <c r="DJ6698" s="6"/>
    </row>
    <row r="6699" spans="15:114" ht="15" customHeight="1" x14ac:dyDescent="0.15"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  <c r="BB6699" s="6"/>
      <c r="BC6699" s="6"/>
      <c r="BD6699" s="6"/>
      <c r="BE6699" s="6"/>
      <c r="BF6699" s="6"/>
      <c r="BG6699" s="6"/>
      <c r="BH6699" s="6"/>
      <c r="BI6699" s="6"/>
      <c r="BJ6699" s="6"/>
      <c r="BK6699" s="6"/>
      <c r="BL6699" s="6"/>
      <c r="BM6699" s="6"/>
      <c r="BN6699" s="6"/>
      <c r="BO6699" s="6"/>
      <c r="BP6699" s="6"/>
      <c r="BQ6699" s="6"/>
      <c r="BR6699" s="6"/>
      <c r="BS6699" s="6"/>
      <c r="BT6699" s="6"/>
      <c r="BU6699" s="6"/>
      <c r="BV6699" s="6"/>
      <c r="BW6699" s="6"/>
      <c r="BX6699" s="6"/>
      <c r="BY6699" s="6"/>
      <c r="BZ6699" s="6"/>
      <c r="CA6699" s="6"/>
      <c r="CB6699" s="6"/>
      <c r="CC6699" s="6"/>
      <c r="CD6699" s="6"/>
      <c r="CE6699" s="6"/>
      <c r="CF6699" s="6"/>
      <c r="CG6699" s="6"/>
      <c r="CH6699" s="6"/>
      <c r="CI6699" s="6"/>
      <c r="CJ6699" s="6"/>
      <c r="CK6699" s="6"/>
      <c r="CL6699" s="6"/>
      <c r="CM6699" s="6"/>
      <c r="CN6699" s="6"/>
      <c r="CO6699" s="6"/>
      <c r="CP6699" s="6"/>
      <c r="CQ6699" s="6"/>
      <c r="CR6699" s="6"/>
      <c r="CS6699" s="6"/>
      <c r="CT6699" s="6"/>
      <c r="CU6699" s="6"/>
      <c r="CV6699" s="6"/>
      <c r="CW6699" s="6"/>
      <c r="CX6699" s="6"/>
      <c r="CY6699" s="6"/>
      <c r="CZ6699" s="6"/>
      <c r="DA6699" s="6"/>
      <c r="DB6699" s="6"/>
      <c r="DC6699" s="6"/>
      <c r="DD6699" s="6"/>
      <c r="DE6699" s="6"/>
      <c r="DF6699" s="6"/>
      <c r="DG6699" s="6"/>
      <c r="DH6699" s="6"/>
      <c r="DI6699" s="6"/>
      <c r="DJ6699" s="6"/>
    </row>
    <row r="6700" spans="15:114" ht="15" customHeight="1" x14ac:dyDescent="0.15"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6"/>
      <c r="BC6700" s="6"/>
      <c r="BD6700" s="6"/>
      <c r="BE6700" s="6"/>
      <c r="BF6700" s="6"/>
      <c r="BG6700" s="6"/>
      <c r="BH6700" s="6"/>
      <c r="BI6700" s="6"/>
      <c r="BJ6700" s="6"/>
      <c r="BK6700" s="6"/>
      <c r="BL6700" s="6"/>
      <c r="BM6700" s="6"/>
      <c r="BN6700" s="6"/>
      <c r="BO6700" s="6"/>
      <c r="BP6700" s="6"/>
      <c r="BQ6700" s="6"/>
      <c r="BR6700" s="6"/>
      <c r="BS6700" s="6"/>
      <c r="BT6700" s="6"/>
      <c r="BU6700" s="6"/>
      <c r="BV6700" s="6"/>
      <c r="BW6700" s="6"/>
      <c r="BX6700" s="6"/>
      <c r="BY6700" s="6"/>
      <c r="BZ6700" s="6"/>
      <c r="CA6700" s="6"/>
      <c r="CB6700" s="6"/>
      <c r="CC6700" s="6"/>
      <c r="CD6700" s="6"/>
      <c r="CE6700" s="6"/>
      <c r="CF6700" s="6"/>
      <c r="CG6700" s="6"/>
      <c r="CH6700" s="6"/>
      <c r="CI6700" s="6"/>
      <c r="CJ6700" s="6"/>
      <c r="CK6700" s="6"/>
      <c r="CL6700" s="6"/>
      <c r="CM6700" s="6"/>
      <c r="CN6700" s="6"/>
      <c r="CO6700" s="6"/>
      <c r="CP6700" s="6"/>
      <c r="CQ6700" s="6"/>
      <c r="CR6700" s="6"/>
      <c r="CS6700" s="6"/>
      <c r="CT6700" s="6"/>
      <c r="CU6700" s="6"/>
      <c r="CV6700" s="6"/>
      <c r="CW6700" s="6"/>
      <c r="CX6700" s="6"/>
      <c r="CY6700" s="6"/>
      <c r="CZ6700" s="6"/>
      <c r="DA6700" s="6"/>
      <c r="DB6700" s="6"/>
      <c r="DC6700" s="6"/>
      <c r="DD6700" s="6"/>
      <c r="DE6700" s="6"/>
      <c r="DF6700" s="6"/>
      <c r="DG6700" s="6"/>
      <c r="DH6700" s="6"/>
      <c r="DI6700" s="6"/>
      <c r="DJ6700" s="6"/>
    </row>
    <row r="6701" spans="15:114" ht="15" customHeight="1" x14ac:dyDescent="0.15"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6"/>
      <c r="BC6701" s="6"/>
      <c r="BD6701" s="6"/>
      <c r="BE6701" s="6"/>
      <c r="BF6701" s="6"/>
      <c r="BG6701" s="6"/>
      <c r="BH6701" s="6"/>
      <c r="BI6701" s="6"/>
      <c r="BJ6701" s="6"/>
      <c r="BK6701" s="6"/>
      <c r="BL6701" s="6"/>
      <c r="BM6701" s="6"/>
      <c r="BN6701" s="6"/>
      <c r="BO6701" s="6"/>
      <c r="BP6701" s="6"/>
      <c r="BQ6701" s="6"/>
      <c r="BR6701" s="6"/>
      <c r="BS6701" s="6"/>
      <c r="BT6701" s="6"/>
      <c r="BU6701" s="6"/>
      <c r="BV6701" s="6"/>
      <c r="BW6701" s="6"/>
      <c r="BX6701" s="6"/>
      <c r="BY6701" s="6"/>
      <c r="BZ6701" s="6"/>
      <c r="CA6701" s="6"/>
      <c r="CB6701" s="6"/>
      <c r="CC6701" s="6"/>
      <c r="CD6701" s="6"/>
      <c r="CE6701" s="6"/>
      <c r="CF6701" s="6"/>
      <c r="CG6701" s="6"/>
      <c r="CH6701" s="6"/>
      <c r="CI6701" s="6"/>
      <c r="CJ6701" s="6"/>
      <c r="CK6701" s="6"/>
      <c r="CL6701" s="6"/>
      <c r="CM6701" s="6"/>
      <c r="CN6701" s="6"/>
      <c r="CO6701" s="6"/>
      <c r="CP6701" s="6"/>
      <c r="CQ6701" s="6"/>
      <c r="CR6701" s="6"/>
      <c r="CS6701" s="6"/>
      <c r="CT6701" s="6"/>
      <c r="CU6701" s="6"/>
      <c r="CV6701" s="6"/>
      <c r="CW6701" s="6"/>
      <c r="CX6701" s="6"/>
      <c r="CY6701" s="6"/>
      <c r="CZ6701" s="6"/>
      <c r="DA6701" s="6"/>
      <c r="DB6701" s="6"/>
      <c r="DC6701" s="6"/>
      <c r="DD6701" s="6"/>
      <c r="DE6701" s="6"/>
      <c r="DF6701" s="6"/>
      <c r="DG6701" s="6"/>
      <c r="DH6701" s="6"/>
      <c r="DI6701" s="6"/>
      <c r="DJ6701" s="6"/>
    </row>
    <row r="6702" spans="15:114" ht="15" customHeight="1" x14ac:dyDescent="0.15"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6"/>
      <c r="BC6702" s="6"/>
      <c r="BD6702" s="6"/>
      <c r="BE6702" s="6"/>
      <c r="BF6702" s="6"/>
      <c r="BG6702" s="6"/>
      <c r="BH6702" s="6"/>
      <c r="BI6702" s="6"/>
      <c r="BJ6702" s="6"/>
      <c r="BK6702" s="6"/>
      <c r="BL6702" s="6"/>
      <c r="BM6702" s="6"/>
      <c r="BN6702" s="6"/>
      <c r="BO6702" s="6"/>
      <c r="BP6702" s="6"/>
      <c r="BQ6702" s="6"/>
      <c r="BR6702" s="6"/>
      <c r="BS6702" s="6"/>
      <c r="BT6702" s="6"/>
      <c r="BU6702" s="6"/>
      <c r="BV6702" s="6"/>
      <c r="BW6702" s="6"/>
      <c r="BX6702" s="6"/>
      <c r="BY6702" s="6"/>
      <c r="BZ6702" s="6"/>
      <c r="CA6702" s="6"/>
      <c r="CB6702" s="6"/>
      <c r="CC6702" s="6"/>
      <c r="CD6702" s="6"/>
      <c r="CE6702" s="6"/>
      <c r="CF6702" s="6"/>
      <c r="CG6702" s="6"/>
      <c r="CH6702" s="6"/>
      <c r="CI6702" s="6"/>
      <c r="CJ6702" s="6"/>
      <c r="CK6702" s="6"/>
      <c r="CL6702" s="6"/>
      <c r="CM6702" s="6"/>
      <c r="CN6702" s="6"/>
      <c r="CO6702" s="6"/>
      <c r="CP6702" s="6"/>
      <c r="CQ6702" s="6"/>
      <c r="CR6702" s="6"/>
      <c r="CS6702" s="6"/>
      <c r="CT6702" s="6"/>
      <c r="CU6702" s="6"/>
      <c r="CV6702" s="6"/>
      <c r="CW6702" s="6"/>
      <c r="CX6702" s="6"/>
      <c r="CY6702" s="6"/>
      <c r="CZ6702" s="6"/>
      <c r="DA6702" s="6"/>
      <c r="DB6702" s="6"/>
      <c r="DC6702" s="6"/>
      <c r="DD6702" s="6"/>
      <c r="DE6702" s="6"/>
      <c r="DF6702" s="6"/>
      <c r="DG6702" s="6"/>
      <c r="DH6702" s="6"/>
      <c r="DI6702" s="6"/>
      <c r="DJ6702" s="6"/>
    </row>
    <row r="6703" spans="15:114" ht="15" customHeight="1" x14ac:dyDescent="0.15"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6"/>
      <c r="BC6703" s="6"/>
      <c r="BD6703" s="6"/>
      <c r="BE6703" s="6"/>
      <c r="BF6703" s="6"/>
      <c r="BG6703" s="6"/>
      <c r="BH6703" s="6"/>
      <c r="BI6703" s="6"/>
      <c r="BJ6703" s="6"/>
      <c r="BK6703" s="6"/>
      <c r="BL6703" s="6"/>
      <c r="BM6703" s="6"/>
      <c r="BN6703" s="6"/>
      <c r="BO6703" s="6"/>
      <c r="BP6703" s="6"/>
      <c r="BQ6703" s="6"/>
      <c r="BR6703" s="6"/>
      <c r="BS6703" s="6"/>
      <c r="BT6703" s="6"/>
      <c r="BU6703" s="6"/>
      <c r="BV6703" s="6"/>
      <c r="BW6703" s="6"/>
      <c r="BX6703" s="6"/>
      <c r="BY6703" s="6"/>
      <c r="BZ6703" s="6"/>
      <c r="CA6703" s="6"/>
      <c r="CB6703" s="6"/>
      <c r="CC6703" s="6"/>
      <c r="CD6703" s="6"/>
      <c r="CE6703" s="6"/>
      <c r="CF6703" s="6"/>
      <c r="CG6703" s="6"/>
      <c r="CH6703" s="6"/>
      <c r="CI6703" s="6"/>
      <c r="CJ6703" s="6"/>
      <c r="CK6703" s="6"/>
      <c r="CL6703" s="6"/>
      <c r="CM6703" s="6"/>
      <c r="CN6703" s="6"/>
      <c r="CO6703" s="6"/>
      <c r="CP6703" s="6"/>
      <c r="CQ6703" s="6"/>
      <c r="CR6703" s="6"/>
      <c r="CS6703" s="6"/>
      <c r="CT6703" s="6"/>
      <c r="CU6703" s="6"/>
      <c r="CV6703" s="6"/>
      <c r="CW6703" s="6"/>
      <c r="CX6703" s="6"/>
      <c r="CY6703" s="6"/>
      <c r="CZ6703" s="6"/>
      <c r="DA6703" s="6"/>
      <c r="DB6703" s="6"/>
      <c r="DC6703" s="6"/>
      <c r="DD6703" s="6"/>
      <c r="DE6703" s="6"/>
      <c r="DF6703" s="6"/>
      <c r="DG6703" s="6"/>
      <c r="DH6703" s="6"/>
      <c r="DI6703" s="6"/>
      <c r="DJ6703" s="6"/>
    </row>
    <row r="6704" spans="15:114" ht="15" customHeight="1" x14ac:dyDescent="0.15"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6"/>
      <c r="BC6704" s="6"/>
      <c r="BD6704" s="6"/>
      <c r="BE6704" s="6"/>
      <c r="BF6704" s="6"/>
      <c r="BG6704" s="6"/>
      <c r="BH6704" s="6"/>
      <c r="BI6704" s="6"/>
      <c r="BJ6704" s="6"/>
      <c r="BK6704" s="6"/>
      <c r="BL6704" s="6"/>
      <c r="BM6704" s="6"/>
      <c r="BN6704" s="6"/>
      <c r="BO6704" s="6"/>
      <c r="BP6704" s="6"/>
      <c r="BQ6704" s="6"/>
      <c r="BR6704" s="6"/>
      <c r="BS6704" s="6"/>
      <c r="BT6704" s="6"/>
      <c r="BU6704" s="6"/>
      <c r="BV6704" s="6"/>
      <c r="BW6704" s="6"/>
      <c r="BX6704" s="6"/>
      <c r="BY6704" s="6"/>
      <c r="BZ6704" s="6"/>
      <c r="CA6704" s="6"/>
      <c r="CB6704" s="6"/>
      <c r="CC6704" s="6"/>
      <c r="CD6704" s="6"/>
      <c r="CE6704" s="6"/>
      <c r="CF6704" s="6"/>
      <c r="CG6704" s="6"/>
      <c r="CH6704" s="6"/>
      <c r="CI6704" s="6"/>
      <c r="CJ6704" s="6"/>
      <c r="CK6704" s="6"/>
      <c r="CL6704" s="6"/>
      <c r="CM6704" s="6"/>
      <c r="CN6704" s="6"/>
      <c r="CO6704" s="6"/>
      <c r="CP6704" s="6"/>
      <c r="CQ6704" s="6"/>
      <c r="CR6704" s="6"/>
      <c r="CS6704" s="6"/>
      <c r="CT6704" s="6"/>
      <c r="CU6704" s="6"/>
      <c r="CV6704" s="6"/>
      <c r="CW6704" s="6"/>
      <c r="CX6704" s="6"/>
      <c r="CY6704" s="6"/>
      <c r="CZ6704" s="6"/>
      <c r="DA6704" s="6"/>
      <c r="DB6704" s="6"/>
      <c r="DC6704" s="6"/>
      <c r="DD6704" s="6"/>
      <c r="DE6704" s="6"/>
      <c r="DF6704" s="6"/>
      <c r="DG6704" s="6"/>
      <c r="DH6704" s="6"/>
      <c r="DI6704" s="6"/>
      <c r="DJ6704" s="6"/>
    </row>
    <row r="6705" spans="15:114" ht="15" customHeight="1" x14ac:dyDescent="0.15"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6"/>
      <c r="BC6705" s="6"/>
      <c r="BD6705" s="6"/>
      <c r="BE6705" s="6"/>
      <c r="BF6705" s="6"/>
      <c r="BG6705" s="6"/>
      <c r="BH6705" s="6"/>
      <c r="BI6705" s="6"/>
      <c r="BJ6705" s="6"/>
      <c r="BK6705" s="6"/>
      <c r="BL6705" s="6"/>
      <c r="BM6705" s="6"/>
      <c r="BN6705" s="6"/>
      <c r="BO6705" s="6"/>
      <c r="BP6705" s="6"/>
      <c r="BQ6705" s="6"/>
      <c r="BR6705" s="6"/>
      <c r="BS6705" s="6"/>
      <c r="BT6705" s="6"/>
      <c r="BU6705" s="6"/>
      <c r="BV6705" s="6"/>
      <c r="BW6705" s="6"/>
      <c r="BX6705" s="6"/>
      <c r="BY6705" s="6"/>
      <c r="BZ6705" s="6"/>
      <c r="CA6705" s="6"/>
      <c r="CB6705" s="6"/>
      <c r="CC6705" s="6"/>
      <c r="CD6705" s="6"/>
      <c r="CE6705" s="6"/>
      <c r="CF6705" s="6"/>
      <c r="CG6705" s="6"/>
      <c r="CH6705" s="6"/>
      <c r="CI6705" s="6"/>
      <c r="CJ6705" s="6"/>
      <c r="CK6705" s="6"/>
      <c r="CL6705" s="6"/>
      <c r="CM6705" s="6"/>
      <c r="CN6705" s="6"/>
      <c r="CO6705" s="6"/>
      <c r="CP6705" s="6"/>
      <c r="CQ6705" s="6"/>
      <c r="CR6705" s="6"/>
      <c r="CS6705" s="6"/>
      <c r="CT6705" s="6"/>
      <c r="CU6705" s="6"/>
      <c r="CV6705" s="6"/>
      <c r="CW6705" s="6"/>
      <c r="CX6705" s="6"/>
      <c r="CY6705" s="6"/>
      <c r="CZ6705" s="6"/>
      <c r="DA6705" s="6"/>
      <c r="DB6705" s="6"/>
      <c r="DC6705" s="6"/>
      <c r="DD6705" s="6"/>
      <c r="DE6705" s="6"/>
      <c r="DF6705" s="6"/>
      <c r="DG6705" s="6"/>
      <c r="DH6705" s="6"/>
      <c r="DI6705" s="6"/>
      <c r="DJ6705" s="6"/>
    </row>
    <row r="6706" spans="15:114" ht="15" customHeight="1" x14ac:dyDescent="0.15"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6"/>
      <c r="BC6706" s="6"/>
      <c r="BD6706" s="6"/>
      <c r="BE6706" s="6"/>
      <c r="BF6706" s="6"/>
      <c r="BG6706" s="6"/>
      <c r="BH6706" s="6"/>
      <c r="BI6706" s="6"/>
      <c r="BJ6706" s="6"/>
      <c r="BK6706" s="6"/>
      <c r="BL6706" s="6"/>
      <c r="BM6706" s="6"/>
      <c r="BN6706" s="6"/>
      <c r="BO6706" s="6"/>
      <c r="BP6706" s="6"/>
      <c r="BQ6706" s="6"/>
      <c r="BR6706" s="6"/>
      <c r="BS6706" s="6"/>
      <c r="BT6706" s="6"/>
      <c r="BU6706" s="6"/>
      <c r="BV6706" s="6"/>
      <c r="BW6706" s="6"/>
      <c r="BX6706" s="6"/>
      <c r="BY6706" s="6"/>
      <c r="BZ6706" s="6"/>
      <c r="CA6706" s="6"/>
      <c r="CB6706" s="6"/>
      <c r="CC6706" s="6"/>
      <c r="CD6706" s="6"/>
      <c r="CE6706" s="6"/>
      <c r="CF6706" s="6"/>
      <c r="CG6706" s="6"/>
      <c r="CH6706" s="6"/>
      <c r="CI6706" s="6"/>
      <c r="CJ6706" s="6"/>
      <c r="CK6706" s="6"/>
      <c r="CL6706" s="6"/>
      <c r="CM6706" s="6"/>
      <c r="CN6706" s="6"/>
      <c r="CO6706" s="6"/>
      <c r="CP6706" s="6"/>
      <c r="CQ6706" s="6"/>
      <c r="CR6706" s="6"/>
      <c r="CS6706" s="6"/>
      <c r="CT6706" s="6"/>
      <c r="CU6706" s="6"/>
      <c r="CV6706" s="6"/>
      <c r="CW6706" s="6"/>
      <c r="CX6706" s="6"/>
      <c r="CY6706" s="6"/>
      <c r="CZ6706" s="6"/>
      <c r="DA6706" s="6"/>
      <c r="DB6706" s="6"/>
      <c r="DC6706" s="6"/>
      <c r="DD6706" s="6"/>
      <c r="DE6706" s="6"/>
      <c r="DF6706" s="6"/>
      <c r="DG6706" s="6"/>
      <c r="DH6706" s="6"/>
      <c r="DI6706" s="6"/>
      <c r="DJ6706" s="6"/>
    </row>
    <row r="6707" spans="15:114" ht="15" customHeight="1" x14ac:dyDescent="0.15"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6"/>
      <c r="BC6707" s="6"/>
      <c r="BD6707" s="6"/>
      <c r="BE6707" s="6"/>
      <c r="BF6707" s="6"/>
      <c r="BG6707" s="6"/>
      <c r="BH6707" s="6"/>
      <c r="BI6707" s="6"/>
      <c r="BJ6707" s="6"/>
      <c r="BK6707" s="6"/>
      <c r="BL6707" s="6"/>
      <c r="BM6707" s="6"/>
      <c r="BN6707" s="6"/>
      <c r="BO6707" s="6"/>
      <c r="BP6707" s="6"/>
      <c r="BQ6707" s="6"/>
      <c r="BR6707" s="6"/>
      <c r="BS6707" s="6"/>
      <c r="BT6707" s="6"/>
      <c r="BU6707" s="6"/>
      <c r="BV6707" s="6"/>
      <c r="BW6707" s="6"/>
      <c r="BX6707" s="6"/>
      <c r="BY6707" s="6"/>
      <c r="BZ6707" s="6"/>
      <c r="CA6707" s="6"/>
      <c r="CB6707" s="6"/>
      <c r="CC6707" s="6"/>
      <c r="CD6707" s="6"/>
      <c r="CE6707" s="6"/>
      <c r="CF6707" s="6"/>
      <c r="CG6707" s="6"/>
      <c r="CH6707" s="6"/>
      <c r="CI6707" s="6"/>
      <c r="CJ6707" s="6"/>
      <c r="CK6707" s="6"/>
      <c r="CL6707" s="6"/>
      <c r="CM6707" s="6"/>
      <c r="CN6707" s="6"/>
      <c r="CO6707" s="6"/>
      <c r="CP6707" s="6"/>
      <c r="CQ6707" s="6"/>
      <c r="CR6707" s="6"/>
      <c r="CS6707" s="6"/>
      <c r="CT6707" s="6"/>
      <c r="CU6707" s="6"/>
      <c r="CV6707" s="6"/>
      <c r="CW6707" s="6"/>
      <c r="CX6707" s="6"/>
      <c r="CY6707" s="6"/>
      <c r="CZ6707" s="6"/>
      <c r="DA6707" s="6"/>
      <c r="DB6707" s="6"/>
      <c r="DC6707" s="6"/>
      <c r="DD6707" s="6"/>
      <c r="DE6707" s="6"/>
      <c r="DF6707" s="6"/>
      <c r="DG6707" s="6"/>
      <c r="DH6707" s="6"/>
      <c r="DI6707" s="6"/>
      <c r="DJ6707" s="6"/>
    </row>
    <row r="6708" spans="15:114" ht="15" customHeight="1" x14ac:dyDescent="0.15"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6"/>
      <c r="BC6708" s="6"/>
      <c r="BD6708" s="6"/>
      <c r="BE6708" s="6"/>
      <c r="BF6708" s="6"/>
      <c r="BG6708" s="6"/>
      <c r="BH6708" s="6"/>
      <c r="BI6708" s="6"/>
      <c r="BJ6708" s="6"/>
      <c r="BK6708" s="6"/>
      <c r="BL6708" s="6"/>
      <c r="BM6708" s="6"/>
      <c r="BN6708" s="6"/>
      <c r="BO6708" s="6"/>
      <c r="BP6708" s="6"/>
      <c r="BQ6708" s="6"/>
      <c r="BR6708" s="6"/>
      <c r="BS6708" s="6"/>
      <c r="BT6708" s="6"/>
      <c r="BU6708" s="6"/>
      <c r="BV6708" s="6"/>
      <c r="BW6708" s="6"/>
      <c r="BX6708" s="6"/>
      <c r="BY6708" s="6"/>
      <c r="BZ6708" s="6"/>
      <c r="CA6708" s="6"/>
      <c r="CB6708" s="6"/>
      <c r="CC6708" s="6"/>
      <c r="CD6708" s="6"/>
      <c r="CE6708" s="6"/>
      <c r="CF6708" s="6"/>
      <c r="CG6708" s="6"/>
      <c r="CH6708" s="6"/>
      <c r="CI6708" s="6"/>
      <c r="CJ6708" s="6"/>
      <c r="CK6708" s="6"/>
      <c r="CL6708" s="6"/>
      <c r="CM6708" s="6"/>
      <c r="CN6708" s="6"/>
      <c r="CO6708" s="6"/>
      <c r="CP6708" s="6"/>
      <c r="CQ6708" s="6"/>
      <c r="CR6708" s="6"/>
      <c r="CS6708" s="6"/>
      <c r="CT6708" s="6"/>
      <c r="CU6708" s="6"/>
      <c r="CV6708" s="6"/>
      <c r="CW6708" s="6"/>
      <c r="CX6708" s="6"/>
      <c r="CY6708" s="6"/>
      <c r="CZ6708" s="6"/>
      <c r="DA6708" s="6"/>
      <c r="DB6708" s="6"/>
      <c r="DC6708" s="6"/>
      <c r="DD6708" s="6"/>
      <c r="DE6708" s="6"/>
      <c r="DF6708" s="6"/>
      <c r="DG6708" s="6"/>
      <c r="DH6708" s="6"/>
      <c r="DI6708" s="6"/>
      <c r="DJ6708" s="6"/>
    </row>
    <row r="6709" spans="15:114" ht="15" customHeight="1" x14ac:dyDescent="0.15"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6"/>
      <c r="BC6709" s="6"/>
      <c r="BD6709" s="6"/>
      <c r="BE6709" s="6"/>
      <c r="BF6709" s="6"/>
      <c r="BG6709" s="6"/>
      <c r="BH6709" s="6"/>
      <c r="BI6709" s="6"/>
      <c r="BJ6709" s="6"/>
      <c r="BK6709" s="6"/>
      <c r="BL6709" s="6"/>
      <c r="BM6709" s="6"/>
      <c r="BN6709" s="6"/>
      <c r="BO6709" s="6"/>
      <c r="BP6709" s="6"/>
      <c r="BQ6709" s="6"/>
      <c r="BR6709" s="6"/>
      <c r="BS6709" s="6"/>
      <c r="BT6709" s="6"/>
      <c r="BU6709" s="6"/>
      <c r="BV6709" s="6"/>
      <c r="BW6709" s="6"/>
      <c r="BX6709" s="6"/>
      <c r="BY6709" s="6"/>
      <c r="BZ6709" s="6"/>
      <c r="CA6709" s="6"/>
      <c r="CB6709" s="6"/>
      <c r="CC6709" s="6"/>
      <c r="CD6709" s="6"/>
      <c r="CE6709" s="6"/>
      <c r="CF6709" s="6"/>
      <c r="CG6709" s="6"/>
      <c r="CH6709" s="6"/>
      <c r="CI6709" s="6"/>
      <c r="CJ6709" s="6"/>
      <c r="CK6709" s="6"/>
      <c r="CL6709" s="6"/>
      <c r="CM6709" s="6"/>
      <c r="CN6709" s="6"/>
      <c r="CO6709" s="6"/>
      <c r="CP6709" s="6"/>
      <c r="CQ6709" s="6"/>
      <c r="CR6709" s="6"/>
      <c r="CS6709" s="6"/>
      <c r="CT6709" s="6"/>
      <c r="CU6709" s="6"/>
      <c r="CV6709" s="6"/>
      <c r="CW6709" s="6"/>
      <c r="CX6709" s="6"/>
      <c r="CY6709" s="6"/>
      <c r="CZ6709" s="6"/>
      <c r="DA6709" s="6"/>
      <c r="DB6709" s="6"/>
      <c r="DC6709" s="6"/>
      <c r="DD6709" s="6"/>
      <c r="DE6709" s="6"/>
      <c r="DF6709" s="6"/>
      <c r="DG6709" s="6"/>
      <c r="DH6709" s="6"/>
      <c r="DI6709" s="6"/>
      <c r="DJ6709" s="6"/>
    </row>
    <row r="6710" spans="15:114" ht="15" customHeight="1" x14ac:dyDescent="0.15"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6"/>
      <c r="BC6710" s="6"/>
      <c r="BD6710" s="6"/>
      <c r="BE6710" s="6"/>
      <c r="BF6710" s="6"/>
      <c r="BG6710" s="6"/>
      <c r="BH6710" s="6"/>
      <c r="BI6710" s="6"/>
      <c r="BJ6710" s="6"/>
      <c r="BK6710" s="6"/>
      <c r="BL6710" s="6"/>
      <c r="BM6710" s="6"/>
      <c r="BN6710" s="6"/>
      <c r="BO6710" s="6"/>
      <c r="BP6710" s="6"/>
      <c r="BQ6710" s="6"/>
      <c r="BR6710" s="6"/>
      <c r="BS6710" s="6"/>
      <c r="BT6710" s="6"/>
      <c r="BU6710" s="6"/>
      <c r="BV6710" s="6"/>
      <c r="BW6710" s="6"/>
      <c r="BX6710" s="6"/>
      <c r="BY6710" s="6"/>
      <c r="BZ6710" s="6"/>
      <c r="CA6710" s="6"/>
      <c r="CB6710" s="6"/>
      <c r="CC6710" s="6"/>
      <c r="CD6710" s="6"/>
      <c r="CE6710" s="6"/>
      <c r="CF6710" s="6"/>
      <c r="CG6710" s="6"/>
      <c r="CH6710" s="6"/>
      <c r="CI6710" s="6"/>
      <c r="CJ6710" s="6"/>
      <c r="CK6710" s="6"/>
      <c r="CL6710" s="6"/>
      <c r="CM6710" s="6"/>
      <c r="CN6710" s="6"/>
      <c r="CO6710" s="6"/>
      <c r="CP6710" s="6"/>
      <c r="CQ6710" s="6"/>
      <c r="CR6710" s="6"/>
      <c r="CS6710" s="6"/>
      <c r="CT6710" s="6"/>
      <c r="CU6710" s="6"/>
      <c r="CV6710" s="6"/>
      <c r="CW6710" s="6"/>
      <c r="CX6710" s="6"/>
      <c r="CY6710" s="6"/>
      <c r="CZ6710" s="6"/>
      <c r="DA6710" s="6"/>
      <c r="DB6710" s="6"/>
      <c r="DC6710" s="6"/>
      <c r="DD6710" s="6"/>
      <c r="DE6710" s="6"/>
      <c r="DF6710" s="6"/>
      <c r="DG6710" s="6"/>
      <c r="DH6710" s="6"/>
      <c r="DI6710" s="6"/>
      <c r="DJ6710" s="6"/>
    </row>
    <row r="6711" spans="15:114" ht="15" customHeight="1" x14ac:dyDescent="0.15"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6"/>
      <c r="BC6711" s="6"/>
      <c r="BD6711" s="6"/>
      <c r="BE6711" s="6"/>
      <c r="BF6711" s="6"/>
      <c r="BG6711" s="6"/>
      <c r="BH6711" s="6"/>
      <c r="BI6711" s="6"/>
      <c r="BJ6711" s="6"/>
      <c r="BK6711" s="6"/>
      <c r="BL6711" s="6"/>
      <c r="BM6711" s="6"/>
      <c r="BN6711" s="6"/>
      <c r="BO6711" s="6"/>
      <c r="BP6711" s="6"/>
      <c r="BQ6711" s="6"/>
      <c r="BR6711" s="6"/>
      <c r="BS6711" s="6"/>
      <c r="BT6711" s="6"/>
      <c r="BU6711" s="6"/>
      <c r="BV6711" s="6"/>
      <c r="BW6711" s="6"/>
      <c r="BX6711" s="6"/>
      <c r="BY6711" s="6"/>
      <c r="BZ6711" s="6"/>
      <c r="CA6711" s="6"/>
      <c r="CB6711" s="6"/>
      <c r="CC6711" s="6"/>
      <c r="CD6711" s="6"/>
      <c r="CE6711" s="6"/>
      <c r="CF6711" s="6"/>
      <c r="CG6711" s="6"/>
      <c r="CH6711" s="6"/>
      <c r="CI6711" s="6"/>
      <c r="CJ6711" s="6"/>
      <c r="CK6711" s="6"/>
      <c r="CL6711" s="6"/>
      <c r="CM6711" s="6"/>
      <c r="CN6711" s="6"/>
      <c r="CO6711" s="6"/>
      <c r="CP6711" s="6"/>
      <c r="CQ6711" s="6"/>
      <c r="CR6711" s="6"/>
      <c r="CS6711" s="6"/>
      <c r="CT6711" s="6"/>
      <c r="CU6711" s="6"/>
      <c r="CV6711" s="6"/>
      <c r="CW6711" s="6"/>
      <c r="CX6711" s="6"/>
      <c r="CY6711" s="6"/>
      <c r="CZ6711" s="6"/>
      <c r="DA6711" s="6"/>
      <c r="DB6711" s="6"/>
      <c r="DC6711" s="6"/>
      <c r="DD6711" s="6"/>
      <c r="DE6711" s="6"/>
      <c r="DF6711" s="6"/>
      <c r="DG6711" s="6"/>
      <c r="DH6711" s="6"/>
      <c r="DI6711" s="6"/>
      <c r="DJ6711" s="6"/>
    </row>
    <row r="6712" spans="15:114" ht="15" customHeight="1" x14ac:dyDescent="0.15"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6"/>
      <c r="BC6712" s="6"/>
      <c r="BD6712" s="6"/>
      <c r="BE6712" s="6"/>
      <c r="BF6712" s="6"/>
      <c r="BG6712" s="6"/>
      <c r="BH6712" s="6"/>
      <c r="BI6712" s="6"/>
      <c r="BJ6712" s="6"/>
      <c r="BK6712" s="6"/>
      <c r="BL6712" s="6"/>
      <c r="BM6712" s="6"/>
      <c r="BN6712" s="6"/>
      <c r="BO6712" s="6"/>
      <c r="BP6712" s="6"/>
      <c r="BQ6712" s="6"/>
      <c r="BR6712" s="6"/>
      <c r="BS6712" s="6"/>
      <c r="BT6712" s="6"/>
      <c r="BU6712" s="6"/>
      <c r="BV6712" s="6"/>
      <c r="BW6712" s="6"/>
      <c r="BX6712" s="6"/>
      <c r="BY6712" s="6"/>
      <c r="BZ6712" s="6"/>
      <c r="CA6712" s="6"/>
      <c r="CB6712" s="6"/>
      <c r="CC6712" s="6"/>
      <c r="CD6712" s="6"/>
      <c r="CE6712" s="6"/>
      <c r="CF6712" s="6"/>
      <c r="CG6712" s="6"/>
      <c r="CH6712" s="6"/>
      <c r="CI6712" s="6"/>
      <c r="CJ6712" s="6"/>
      <c r="CK6712" s="6"/>
      <c r="CL6712" s="6"/>
      <c r="CM6712" s="6"/>
      <c r="CN6712" s="6"/>
      <c r="CO6712" s="6"/>
      <c r="CP6712" s="6"/>
      <c r="CQ6712" s="6"/>
      <c r="CR6712" s="6"/>
      <c r="CS6712" s="6"/>
      <c r="CT6712" s="6"/>
      <c r="CU6712" s="6"/>
      <c r="CV6712" s="6"/>
      <c r="CW6712" s="6"/>
      <c r="CX6712" s="6"/>
      <c r="CY6712" s="6"/>
      <c r="CZ6712" s="6"/>
      <c r="DA6712" s="6"/>
      <c r="DB6712" s="6"/>
      <c r="DC6712" s="6"/>
      <c r="DD6712" s="6"/>
      <c r="DE6712" s="6"/>
      <c r="DF6712" s="6"/>
      <c r="DG6712" s="6"/>
      <c r="DH6712" s="6"/>
      <c r="DI6712" s="6"/>
      <c r="DJ6712" s="6"/>
    </row>
    <row r="6713" spans="15:114" ht="15" customHeight="1" x14ac:dyDescent="0.15"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  <c r="BB6713" s="6"/>
      <c r="BC6713" s="6"/>
      <c r="BD6713" s="6"/>
      <c r="BE6713" s="6"/>
      <c r="BF6713" s="6"/>
      <c r="BG6713" s="6"/>
      <c r="BH6713" s="6"/>
      <c r="BI6713" s="6"/>
      <c r="BJ6713" s="6"/>
      <c r="BK6713" s="6"/>
      <c r="BL6713" s="6"/>
      <c r="BM6713" s="6"/>
      <c r="BN6713" s="6"/>
      <c r="BO6713" s="6"/>
      <c r="BP6713" s="6"/>
      <c r="BQ6713" s="6"/>
      <c r="BR6713" s="6"/>
      <c r="BS6713" s="6"/>
      <c r="BT6713" s="6"/>
      <c r="BU6713" s="6"/>
      <c r="BV6713" s="6"/>
      <c r="BW6713" s="6"/>
      <c r="BX6713" s="6"/>
      <c r="BY6713" s="6"/>
      <c r="BZ6713" s="6"/>
      <c r="CA6713" s="6"/>
      <c r="CB6713" s="6"/>
      <c r="CC6713" s="6"/>
      <c r="CD6713" s="6"/>
      <c r="CE6713" s="6"/>
      <c r="CF6713" s="6"/>
      <c r="CG6713" s="6"/>
      <c r="CH6713" s="6"/>
      <c r="CI6713" s="6"/>
      <c r="CJ6713" s="6"/>
      <c r="CK6713" s="6"/>
      <c r="CL6713" s="6"/>
      <c r="CM6713" s="6"/>
      <c r="CN6713" s="6"/>
      <c r="CO6713" s="6"/>
      <c r="CP6713" s="6"/>
      <c r="CQ6713" s="6"/>
      <c r="CR6713" s="6"/>
      <c r="CS6713" s="6"/>
      <c r="CT6713" s="6"/>
      <c r="CU6713" s="6"/>
      <c r="CV6713" s="6"/>
      <c r="CW6713" s="6"/>
      <c r="CX6713" s="6"/>
      <c r="CY6713" s="6"/>
      <c r="CZ6713" s="6"/>
      <c r="DA6713" s="6"/>
      <c r="DB6713" s="6"/>
      <c r="DC6713" s="6"/>
      <c r="DD6713" s="6"/>
      <c r="DE6713" s="6"/>
      <c r="DF6713" s="6"/>
      <c r="DG6713" s="6"/>
      <c r="DH6713" s="6"/>
      <c r="DI6713" s="6"/>
      <c r="DJ6713" s="6"/>
    </row>
    <row r="6714" spans="15:114" ht="15" customHeight="1" x14ac:dyDescent="0.15"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6"/>
      <c r="BC6714" s="6"/>
      <c r="BD6714" s="6"/>
      <c r="BE6714" s="6"/>
      <c r="BF6714" s="6"/>
      <c r="BG6714" s="6"/>
      <c r="BH6714" s="6"/>
      <c r="BI6714" s="6"/>
      <c r="BJ6714" s="6"/>
      <c r="BK6714" s="6"/>
      <c r="BL6714" s="6"/>
      <c r="BM6714" s="6"/>
      <c r="BN6714" s="6"/>
      <c r="BO6714" s="6"/>
      <c r="BP6714" s="6"/>
      <c r="BQ6714" s="6"/>
      <c r="BR6714" s="6"/>
      <c r="BS6714" s="6"/>
      <c r="BT6714" s="6"/>
      <c r="BU6714" s="6"/>
      <c r="BV6714" s="6"/>
      <c r="BW6714" s="6"/>
      <c r="BX6714" s="6"/>
      <c r="BY6714" s="6"/>
      <c r="BZ6714" s="6"/>
      <c r="CA6714" s="6"/>
      <c r="CB6714" s="6"/>
      <c r="CC6714" s="6"/>
      <c r="CD6714" s="6"/>
      <c r="CE6714" s="6"/>
      <c r="CF6714" s="6"/>
      <c r="CG6714" s="6"/>
      <c r="CH6714" s="6"/>
      <c r="CI6714" s="6"/>
      <c r="CJ6714" s="6"/>
      <c r="CK6714" s="6"/>
      <c r="CL6714" s="6"/>
      <c r="CM6714" s="6"/>
      <c r="CN6714" s="6"/>
      <c r="CO6714" s="6"/>
      <c r="CP6714" s="6"/>
      <c r="CQ6714" s="6"/>
      <c r="CR6714" s="6"/>
      <c r="CS6714" s="6"/>
      <c r="CT6714" s="6"/>
      <c r="CU6714" s="6"/>
      <c r="CV6714" s="6"/>
      <c r="CW6714" s="6"/>
      <c r="CX6714" s="6"/>
      <c r="CY6714" s="6"/>
      <c r="CZ6714" s="6"/>
      <c r="DA6714" s="6"/>
      <c r="DB6714" s="6"/>
      <c r="DC6714" s="6"/>
      <c r="DD6714" s="6"/>
      <c r="DE6714" s="6"/>
      <c r="DF6714" s="6"/>
      <c r="DG6714" s="6"/>
      <c r="DH6714" s="6"/>
      <c r="DI6714" s="6"/>
      <c r="DJ6714" s="6"/>
    </row>
    <row r="6715" spans="15:114" ht="15" customHeight="1" x14ac:dyDescent="0.15"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6"/>
      <c r="BC6715" s="6"/>
      <c r="BD6715" s="6"/>
      <c r="BE6715" s="6"/>
      <c r="BF6715" s="6"/>
      <c r="BG6715" s="6"/>
      <c r="BH6715" s="6"/>
      <c r="BI6715" s="6"/>
      <c r="BJ6715" s="6"/>
      <c r="BK6715" s="6"/>
      <c r="BL6715" s="6"/>
      <c r="BM6715" s="6"/>
      <c r="BN6715" s="6"/>
      <c r="BO6715" s="6"/>
      <c r="BP6715" s="6"/>
      <c r="BQ6715" s="6"/>
      <c r="BR6715" s="6"/>
      <c r="BS6715" s="6"/>
      <c r="BT6715" s="6"/>
      <c r="BU6715" s="6"/>
      <c r="BV6715" s="6"/>
      <c r="BW6715" s="6"/>
      <c r="BX6715" s="6"/>
      <c r="BY6715" s="6"/>
      <c r="BZ6715" s="6"/>
      <c r="CA6715" s="6"/>
      <c r="CB6715" s="6"/>
      <c r="CC6715" s="6"/>
      <c r="CD6715" s="6"/>
      <c r="CE6715" s="6"/>
      <c r="CF6715" s="6"/>
      <c r="CG6715" s="6"/>
      <c r="CH6715" s="6"/>
      <c r="CI6715" s="6"/>
      <c r="CJ6715" s="6"/>
      <c r="CK6715" s="6"/>
      <c r="CL6715" s="6"/>
      <c r="CM6715" s="6"/>
      <c r="CN6715" s="6"/>
      <c r="CO6715" s="6"/>
      <c r="CP6715" s="6"/>
      <c r="CQ6715" s="6"/>
      <c r="CR6715" s="6"/>
      <c r="CS6715" s="6"/>
      <c r="CT6715" s="6"/>
      <c r="CU6715" s="6"/>
      <c r="CV6715" s="6"/>
      <c r="CW6715" s="6"/>
      <c r="CX6715" s="6"/>
      <c r="CY6715" s="6"/>
      <c r="CZ6715" s="6"/>
      <c r="DA6715" s="6"/>
      <c r="DB6715" s="6"/>
      <c r="DC6715" s="6"/>
      <c r="DD6715" s="6"/>
      <c r="DE6715" s="6"/>
      <c r="DF6715" s="6"/>
      <c r="DG6715" s="6"/>
      <c r="DH6715" s="6"/>
      <c r="DI6715" s="6"/>
      <c r="DJ6715" s="6"/>
    </row>
    <row r="6716" spans="15:114" ht="15" customHeight="1" x14ac:dyDescent="0.15"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6"/>
      <c r="BC6716" s="6"/>
      <c r="BD6716" s="6"/>
      <c r="BE6716" s="6"/>
      <c r="BF6716" s="6"/>
      <c r="BG6716" s="6"/>
      <c r="BH6716" s="6"/>
      <c r="BI6716" s="6"/>
      <c r="BJ6716" s="6"/>
      <c r="BK6716" s="6"/>
      <c r="BL6716" s="6"/>
      <c r="BM6716" s="6"/>
      <c r="BN6716" s="6"/>
      <c r="BO6716" s="6"/>
      <c r="BP6716" s="6"/>
      <c r="BQ6716" s="6"/>
      <c r="BR6716" s="6"/>
      <c r="BS6716" s="6"/>
      <c r="BT6716" s="6"/>
      <c r="BU6716" s="6"/>
      <c r="BV6716" s="6"/>
      <c r="BW6716" s="6"/>
      <c r="BX6716" s="6"/>
      <c r="BY6716" s="6"/>
      <c r="BZ6716" s="6"/>
      <c r="CA6716" s="6"/>
      <c r="CB6716" s="6"/>
      <c r="CC6716" s="6"/>
      <c r="CD6716" s="6"/>
      <c r="CE6716" s="6"/>
      <c r="CF6716" s="6"/>
      <c r="CG6716" s="6"/>
      <c r="CH6716" s="6"/>
      <c r="CI6716" s="6"/>
      <c r="CJ6716" s="6"/>
      <c r="CK6716" s="6"/>
      <c r="CL6716" s="6"/>
      <c r="CM6716" s="6"/>
      <c r="CN6716" s="6"/>
      <c r="CO6716" s="6"/>
      <c r="CP6716" s="6"/>
      <c r="CQ6716" s="6"/>
      <c r="CR6716" s="6"/>
      <c r="CS6716" s="6"/>
      <c r="CT6716" s="6"/>
      <c r="CU6716" s="6"/>
      <c r="CV6716" s="6"/>
      <c r="CW6716" s="6"/>
      <c r="CX6716" s="6"/>
      <c r="CY6716" s="6"/>
      <c r="CZ6716" s="6"/>
      <c r="DA6716" s="6"/>
      <c r="DB6716" s="6"/>
      <c r="DC6716" s="6"/>
      <c r="DD6716" s="6"/>
      <c r="DE6716" s="6"/>
      <c r="DF6716" s="6"/>
      <c r="DG6716" s="6"/>
      <c r="DH6716" s="6"/>
      <c r="DI6716" s="6"/>
      <c r="DJ6716" s="6"/>
    </row>
    <row r="6717" spans="15:114" ht="15" customHeight="1" x14ac:dyDescent="0.15"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6"/>
      <c r="BC6717" s="6"/>
      <c r="BD6717" s="6"/>
      <c r="BE6717" s="6"/>
      <c r="BF6717" s="6"/>
      <c r="BG6717" s="6"/>
      <c r="BH6717" s="6"/>
      <c r="BI6717" s="6"/>
      <c r="BJ6717" s="6"/>
      <c r="BK6717" s="6"/>
      <c r="BL6717" s="6"/>
      <c r="BM6717" s="6"/>
      <c r="BN6717" s="6"/>
      <c r="BO6717" s="6"/>
      <c r="BP6717" s="6"/>
      <c r="BQ6717" s="6"/>
      <c r="BR6717" s="6"/>
      <c r="BS6717" s="6"/>
      <c r="BT6717" s="6"/>
      <c r="BU6717" s="6"/>
      <c r="BV6717" s="6"/>
      <c r="BW6717" s="6"/>
      <c r="BX6717" s="6"/>
      <c r="BY6717" s="6"/>
      <c r="BZ6717" s="6"/>
      <c r="CA6717" s="6"/>
      <c r="CB6717" s="6"/>
      <c r="CC6717" s="6"/>
      <c r="CD6717" s="6"/>
      <c r="CE6717" s="6"/>
      <c r="CF6717" s="6"/>
      <c r="CG6717" s="6"/>
      <c r="CH6717" s="6"/>
      <c r="CI6717" s="6"/>
      <c r="CJ6717" s="6"/>
      <c r="CK6717" s="6"/>
      <c r="CL6717" s="6"/>
      <c r="CM6717" s="6"/>
      <c r="CN6717" s="6"/>
      <c r="CO6717" s="6"/>
      <c r="CP6717" s="6"/>
      <c r="CQ6717" s="6"/>
      <c r="CR6717" s="6"/>
      <c r="CS6717" s="6"/>
      <c r="CT6717" s="6"/>
      <c r="CU6717" s="6"/>
      <c r="CV6717" s="6"/>
      <c r="CW6717" s="6"/>
      <c r="CX6717" s="6"/>
      <c r="CY6717" s="6"/>
      <c r="CZ6717" s="6"/>
      <c r="DA6717" s="6"/>
      <c r="DB6717" s="6"/>
      <c r="DC6717" s="6"/>
      <c r="DD6717" s="6"/>
      <c r="DE6717" s="6"/>
      <c r="DF6717" s="6"/>
      <c r="DG6717" s="6"/>
      <c r="DH6717" s="6"/>
      <c r="DI6717" s="6"/>
      <c r="DJ6717" s="6"/>
    </row>
    <row r="6718" spans="15:114" ht="15" customHeight="1" x14ac:dyDescent="0.15"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6"/>
      <c r="BC6718" s="6"/>
      <c r="BD6718" s="6"/>
      <c r="BE6718" s="6"/>
      <c r="BF6718" s="6"/>
      <c r="BG6718" s="6"/>
      <c r="BH6718" s="6"/>
      <c r="BI6718" s="6"/>
      <c r="BJ6718" s="6"/>
      <c r="BK6718" s="6"/>
      <c r="BL6718" s="6"/>
      <c r="BM6718" s="6"/>
      <c r="BN6718" s="6"/>
      <c r="BO6718" s="6"/>
      <c r="BP6718" s="6"/>
      <c r="BQ6718" s="6"/>
      <c r="BR6718" s="6"/>
      <c r="BS6718" s="6"/>
      <c r="BT6718" s="6"/>
      <c r="BU6718" s="6"/>
      <c r="BV6718" s="6"/>
      <c r="BW6718" s="6"/>
      <c r="BX6718" s="6"/>
      <c r="BY6718" s="6"/>
      <c r="BZ6718" s="6"/>
      <c r="CA6718" s="6"/>
      <c r="CB6718" s="6"/>
      <c r="CC6718" s="6"/>
      <c r="CD6718" s="6"/>
      <c r="CE6718" s="6"/>
      <c r="CF6718" s="6"/>
      <c r="CG6718" s="6"/>
      <c r="CH6718" s="6"/>
      <c r="CI6718" s="6"/>
      <c r="CJ6718" s="6"/>
      <c r="CK6718" s="6"/>
      <c r="CL6718" s="6"/>
      <c r="CM6718" s="6"/>
      <c r="CN6718" s="6"/>
      <c r="CO6718" s="6"/>
      <c r="CP6718" s="6"/>
      <c r="CQ6718" s="6"/>
      <c r="CR6718" s="6"/>
      <c r="CS6718" s="6"/>
      <c r="CT6718" s="6"/>
      <c r="CU6718" s="6"/>
      <c r="CV6718" s="6"/>
      <c r="CW6718" s="6"/>
      <c r="CX6718" s="6"/>
      <c r="CY6718" s="6"/>
      <c r="CZ6718" s="6"/>
      <c r="DA6718" s="6"/>
      <c r="DB6718" s="6"/>
      <c r="DC6718" s="6"/>
      <c r="DD6718" s="6"/>
      <c r="DE6718" s="6"/>
      <c r="DF6718" s="6"/>
      <c r="DG6718" s="6"/>
      <c r="DH6718" s="6"/>
      <c r="DI6718" s="6"/>
      <c r="DJ6718" s="6"/>
    </row>
    <row r="6719" spans="15:114" ht="15" customHeight="1" x14ac:dyDescent="0.15"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6"/>
      <c r="BC6719" s="6"/>
      <c r="BD6719" s="6"/>
      <c r="BE6719" s="6"/>
      <c r="BF6719" s="6"/>
      <c r="BG6719" s="6"/>
      <c r="BH6719" s="6"/>
      <c r="BI6719" s="6"/>
      <c r="BJ6719" s="6"/>
      <c r="BK6719" s="6"/>
      <c r="BL6719" s="6"/>
      <c r="BM6719" s="6"/>
      <c r="BN6719" s="6"/>
      <c r="BO6719" s="6"/>
      <c r="BP6719" s="6"/>
      <c r="BQ6719" s="6"/>
      <c r="BR6719" s="6"/>
      <c r="BS6719" s="6"/>
      <c r="BT6719" s="6"/>
      <c r="BU6719" s="6"/>
      <c r="BV6719" s="6"/>
      <c r="BW6719" s="6"/>
      <c r="BX6719" s="6"/>
      <c r="BY6719" s="6"/>
      <c r="BZ6719" s="6"/>
      <c r="CA6719" s="6"/>
      <c r="CB6719" s="6"/>
      <c r="CC6719" s="6"/>
      <c r="CD6719" s="6"/>
      <c r="CE6719" s="6"/>
      <c r="CF6719" s="6"/>
      <c r="CG6719" s="6"/>
      <c r="CH6719" s="6"/>
      <c r="CI6719" s="6"/>
      <c r="CJ6719" s="6"/>
      <c r="CK6719" s="6"/>
      <c r="CL6719" s="6"/>
      <c r="CM6719" s="6"/>
      <c r="CN6719" s="6"/>
      <c r="CO6719" s="6"/>
      <c r="CP6719" s="6"/>
      <c r="CQ6719" s="6"/>
      <c r="CR6719" s="6"/>
      <c r="CS6719" s="6"/>
      <c r="CT6719" s="6"/>
      <c r="CU6719" s="6"/>
      <c r="CV6719" s="6"/>
      <c r="CW6719" s="6"/>
      <c r="CX6719" s="6"/>
      <c r="CY6719" s="6"/>
      <c r="CZ6719" s="6"/>
      <c r="DA6719" s="6"/>
      <c r="DB6719" s="6"/>
      <c r="DC6719" s="6"/>
      <c r="DD6719" s="6"/>
      <c r="DE6719" s="6"/>
      <c r="DF6719" s="6"/>
      <c r="DG6719" s="6"/>
      <c r="DH6719" s="6"/>
      <c r="DI6719" s="6"/>
      <c r="DJ6719" s="6"/>
    </row>
    <row r="6720" spans="15:114" ht="15" customHeight="1" x14ac:dyDescent="0.15"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6"/>
      <c r="BC6720" s="6"/>
      <c r="BD6720" s="6"/>
      <c r="BE6720" s="6"/>
      <c r="BF6720" s="6"/>
      <c r="BG6720" s="6"/>
      <c r="BH6720" s="6"/>
      <c r="BI6720" s="6"/>
      <c r="BJ6720" s="6"/>
      <c r="BK6720" s="6"/>
      <c r="BL6720" s="6"/>
      <c r="BM6720" s="6"/>
      <c r="BN6720" s="6"/>
      <c r="BO6720" s="6"/>
      <c r="BP6720" s="6"/>
      <c r="BQ6720" s="6"/>
      <c r="BR6720" s="6"/>
      <c r="BS6720" s="6"/>
      <c r="BT6720" s="6"/>
      <c r="BU6720" s="6"/>
      <c r="BV6720" s="6"/>
      <c r="BW6720" s="6"/>
      <c r="BX6720" s="6"/>
      <c r="BY6720" s="6"/>
      <c r="BZ6720" s="6"/>
      <c r="CA6720" s="6"/>
      <c r="CB6720" s="6"/>
      <c r="CC6720" s="6"/>
      <c r="CD6720" s="6"/>
      <c r="CE6720" s="6"/>
      <c r="CF6720" s="6"/>
      <c r="CG6720" s="6"/>
      <c r="CH6720" s="6"/>
      <c r="CI6720" s="6"/>
      <c r="CJ6720" s="6"/>
      <c r="CK6720" s="6"/>
      <c r="CL6720" s="6"/>
      <c r="CM6720" s="6"/>
      <c r="CN6720" s="6"/>
      <c r="CO6720" s="6"/>
      <c r="CP6720" s="6"/>
      <c r="CQ6720" s="6"/>
      <c r="CR6720" s="6"/>
      <c r="CS6720" s="6"/>
      <c r="CT6720" s="6"/>
      <c r="CU6720" s="6"/>
      <c r="CV6720" s="6"/>
      <c r="CW6720" s="6"/>
      <c r="CX6720" s="6"/>
      <c r="CY6720" s="6"/>
      <c r="CZ6720" s="6"/>
      <c r="DA6720" s="6"/>
      <c r="DB6720" s="6"/>
      <c r="DC6720" s="6"/>
      <c r="DD6720" s="6"/>
      <c r="DE6720" s="6"/>
      <c r="DF6720" s="6"/>
      <c r="DG6720" s="6"/>
      <c r="DH6720" s="6"/>
      <c r="DI6720" s="6"/>
      <c r="DJ6720" s="6"/>
    </row>
    <row r="6721" spans="15:114" ht="15" customHeight="1" x14ac:dyDescent="0.15"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6"/>
      <c r="BC6721" s="6"/>
      <c r="BD6721" s="6"/>
      <c r="BE6721" s="6"/>
      <c r="BF6721" s="6"/>
      <c r="BG6721" s="6"/>
      <c r="BH6721" s="6"/>
      <c r="BI6721" s="6"/>
      <c r="BJ6721" s="6"/>
      <c r="BK6721" s="6"/>
      <c r="BL6721" s="6"/>
      <c r="BM6721" s="6"/>
      <c r="BN6721" s="6"/>
      <c r="BO6721" s="6"/>
      <c r="BP6721" s="6"/>
      <c r="BQ6721" s="6"/>
      <c r="BR6721" s="6"/>
      <c r="BS6721" s="6"/>
      <c r="BT6721" s="6"/>
      <c r="BU6721" s="6"/>
      <c r="BV6721" s="6"/>
      <c r="BW6721" s="6"/>
      <c r="BX6721" s="6"/>
      <c r="BY6721" s="6"/>
      <c r="BZ6721" s="6"/>
      <c r="CA6721" s="6"/>
      <c r="CB6721" s="6"/>
      <c r="CC6721" s="6"/>
      <c r="CD6721" s="6"/>
      <c r="CE6721" s="6"/>
      <c r="CF6721" s="6"/>
      <c r="CG6721" s="6"/>
      <c r="CH6721" s="6"/>
      <c r="CI6721" s="6"/>
      <c r="CJ6721" s="6"/>
      <c r="CK6721" s="6"/>
      <c r="CL6721" s="6"/>
      <c r="CM6721" s="6"/>
      <c r="CN6721" s="6"/>
      <c r="CO6721" s="6"/>
      <c r="CP6721" s="6"/>
      <c r="CQ6721" s="6"/>
      <c r="CR6721" s="6"/>
      <c r="CS6721" s="6"/>
      <c r="CT6721" s="6"/>
      <c r="CU6721" s="6"/>
      <c r="CV6721" s="6"/>
      <c r="CW6721" s="6"/>
      <c r="CX6721" s="6"/>
      <c r="CY6721" s="6"/>
      <c r="CZ6721" s="6"/>
      <c r="DA6721" s="6"/>
      <c r="DB6721" s="6"/>
      <c r="DC6721" s="6"/>
      <c r="DD6721" s="6"/>
      <c r="DE6721" s="6"/>
      <c r="DF6721" s="6"/>
      <c r="DG6721" s="6"/>
      <c r="DH6721" s="6"/>
      <c r="DI6721" s="6"/>
      <c r="DJ6721" s="6"/>
    </row>
    <row r="6722" spans="15:114" ht="15" customHeight="1" x14ac:dyDescent="0.15"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6"/>
      <c r="BC6722" s="6"/>
      <c r="BD6722" s="6"/>
      <c r="BE6722" s="6"/>
      <c r="BF6722" s="6"/>
      <c r="BG6722" s="6"/>
      <c r="BH6722" s="6"/>
      <c r="BI6722" s="6"/>
      <c r="BJ6722" s="6"/>
      <c r="BK6722" s="6"/>
      <c r="BL6722" s="6"/>
      <c r="BM6722" s="6"/>
      <c r="BN6722" s="6"/>
      <c r="BO6722" s="6"/>
      <c r="BP6722" s="6"/>
      <c r="BQ6722" s="6"/>
      <c r="BR6722" s="6"/>
      <c r="BS6722" s="6"/>
      <c r="BT6722" s="6"/>
      <c r="BU6722" s="6"/>
      <c r="BV6722" s="6"/>
      <c r="BW6722" s="6"/>
      <c r="BX6722" s="6"/>
      <c r="BY6722" s="6"/>
      <c r="BZ6722" s="6"/>
      <c r="CA6722" s="6"/>
      <c r="CB6722" s="6"/>
      <c r="CC6722" s="6"/>
      <c r="CD6722" s="6"/>
      <c r="CE6722" s="6"/>
      <c r="CF6722" s="6"/>
      <c r="CG6722" s="6"/>
      <c r="CH6722" s="6"/>
      <c r="CI6722" s="6"/>
      <c r="CJ6722" s="6"/>
      <c r="CK6722" s="6"/>
      <c r="CL6722" s="6"/>
      <c r="CM6722" s="6"/>
      <c r="CN6722" s="6"/>
      <c r="CO6722" s="6"/>
      <c r="CP6722" s="6"/>
      <c r="CQ6722" s="6"/>
      <c r="CR6722" s="6"/>
      <c r="CS6722" s="6"/>
      <c r="CT6722" s="6"/>
      <c r="CU6722" s="6"/>
      <c r="CV6722" s="6"/>
      <c r="CW6722" s="6"/>
      <c r="CX6722" s="6"/>
      <c r="CY6722" s="6"/>
      <c r="CZ6722" s="6"/>
      <c r="DA6722" s="6"/>
      <c r="DB6722" s="6"/>
      <c r="DC6722" s="6"/>
      <c r="DD6722" s="6"/>
      <c r="DE6722" s="6"/>
      <c r="DF6722" s="6"/>
      <c r="DG6722" s="6"/>
      <c r="DH6722" s="6"/>
      <c r="DI6722" s="6"/>
      <c r="DJ6722" s="6"/>
    </row>
    <row r="6723" spans="15:114" ht="15" customHeight="1" x14ac:dyDescent="0.15"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6"/>
      <c r="BC6723" s="6"/>
      <c r="BD6723" s="6"/>
      <c r="BE6723" s="6"/>
      <c r="BF6723" s="6"/>
      <c r="BG6723" s="6"/>
      <c r="BH6723" s="6"/>
      <c r="BI6723" s="6"/>
      <c r="BJ6723" s="6"/>
      <c r="BK6723" s="6"/>
      <c r="BL6723" s="6"/>
      <c r="BM6723" s="6"/>
      <c r="BN6723" s="6"/>
      <c r="BO6723" s="6"/>
      <c r="BP6723" s="6"/>
      <c r="BQ6723" s="6"/>
      <c r="BR6723" s="6"/>
      <c r="BS6723" s="6"/>
      <c r="BT6723" s="6"/>
      <c r="BU6723" s="6"/>
      <c r="BV6723" s="6"/>
      <c r="BW6723" s="6"/>
      <c r="BX6723" s="6"/>
      <c r="BY6723" s="6"/>
      <c r="BZ6723" s="6"/>
      <c r="CA6723" s="6"/>
      <c r="CB6723" s="6"/>
      <c r="CC6723" s="6"/>
      <c r="CD6723" s="6"/>
      <c r="CE6723" s="6"/>
      <c r="CF6723" s="6"/>
      <c r="CG6723" s="6"/>
      <c r="CH6723" s="6"/>
      <c r="CI6723" s="6"/>
      <c r="CJ6723" s="6"/>
      <c r="CK6723" s="6"/>
      <c r="CL6723" s="6"/>
      <c r="CM6723" s="6"/>
      <c r="CN6723" s="6"/>
      <c r="CO6723" s="6"/>
      <c r="CP6723" s="6"/>
      <c r="CQ6723" s="6"/>
      <c r="CR6723" s="6"/>
      <c r="CS6723" s="6"/>
      <c r="CT6723" s="6"/>
      <c r="CU6723" s="6"/>
      <c r="CV6723" s="6"/>
      <c r="CW6723" s="6"/>
      <c r="CX6723" s="6"/>
      <c r="CY6723" s="6"/>
      <c r="CZ6723" s="6"/>
      <c r="DA6723" s="6"/>
      <c r="DB6723" s="6"/>
      <c r="DC6723" s="6"/>
      <c r="DD6723" s="6"/>
      <c r="DE6723" s="6"/>
      <c r="DF6723" s="6"/>
      <c r="DG6723" s="6"/>
      <c r="DH6723" s="6"/>
      <c r="DI6723" s="6"/>
      <c r="DJ6723" s="6"/>
    </row>
    <row r="6724" spans="15:114" ht="15" customHeight="1" x14ac:dyDescent="0.15"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6"/>
      <c r="BC6724" s="6"/>
      <c r="BD6724" s="6"/>
      <c r="BE6724" s="6"/>
      <c r="BF6724" s="6"/>
      <c r="BG6724" s="6"/>
      <c r="BH6724" s="6"/>
      <c r="BI6724" s="6"/>
      <c r="BJ6724" s="6"/>
      <c r="BK6724" s="6"/>
      <c r="BL6724" s="6"/>
      <c r="BM6724" s="6"/>
      <c r="BN6724" s="6"/>
      <c r="BO6724" s="6"/>
      <c r="BP6724" s="6"/>
      <c r="BQ6724" s="6"/>
      <c r="BR6724" s="6"/>
      <c r="BS6724" s="6"/>
      <c r="BT6724" s="6"/>
      <c r="BU6724" s="6"/>
      <c r="BV6724" s="6"/>
      <c r="BW6724" s="6"/>
      <c r="BX6724" s="6"/>
      <c r="BY6724" s="6"/>
      <c r="BZ6724" s="6"/>
      <c r="CA6724" s="6"/>
      <c r="CB6724" s="6"/>
      <c r="CC6724" s="6"/>
      <c r="CD6724" s="6"/>
      <c r="CE6724" s="6"/>
      <c r="CF6724" s="6"/>
      <c r="CG6724" s="6"/>
      <c r="CH6724" s="6"/>
      <c r="CI6724" s="6"/>
      <c r="CJ6724" s="6"/>
      <c r="CK6724" s="6"/>
      <c r="CL6724" s="6"/>
      <c r="CM6724" s="6"/>
      <c r="CN6724" s="6"/>
      <c r="CO6724" s="6"/>
      <c r="CP6724" s="6"/>
      <c r="CQ6724" s="6"/>
      <c r="CR6724" s="6"/>
      <c r="CS6724" s="6"/>
      <c r="CT6724" s="6"/>
      <c r="CU6724" s="6"/>
      <c r="CV6724" s="6"/>
      <c r="CW6724" s="6"/>
      <c r="CX6724" s="6"/>
      <c r="CY6724" s="6"/>
      <c r="CZ6724" s="6"/>
      <c r="DA6724" s="6"/>
      <c r="DB6724" s="6"/>
      <c r="DC6724" s="6"/>
      <c r="DD6724" s="6"/>
      <c r="DE6724" s="6"/>
      <c r="DF6724" s="6"/>
      <c r="DG6724" s="6"/>
      <c r="DH6724" s="6"/>
      <c r="DI6724" s="6"/>
      <c r="DJ6724" s="6"/>
    </row>
    <row r="6725" spans="15:114" ht="15" customHeight="1" x14ac:dyDescent="0.15"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6"/>
      <c r="BC6725" s="6"/>
      <c r="BD6725" s="6"/>
      <c r="BE6725" s="6"/>
      <c r="BF6725" s="6"/>
      <c r="BG6725" s="6"/>
      <c r="BH6725" s="6"/>
      <c r="BI6725" s="6"/>
      <c r="BJ6725" s="6"/>
      <c r="BK6725" s="6"/>
      <c r="BL6725" s="6"/>
      <c r="BM6725" s="6"/>
      <c r="BN6725" s="6"/>
      <c r="BO6725" s="6"/>
      <c r="BP6725" s="6"/>
      <c r="BQ6725" s="6"/>
      <c r="BR6725" s="6"/>
      <c r="BS6725" s="6"/>
      <c r="BT6725" s="6"/>
      <c r="BU6725" s="6"/>
      <c r="BV6725" s="6"/>
      <c r="BW6725" s="6"/>
      <c r="BX6725" s="6"/>
      <c r="BY6725" s="6"/>
      <c r="BZ6725" s="6"/>
      <c r="CA6725" s="6"/>
      <c r="CB6725" s="6"/>
      <c r="CC6725" s="6"/>
      <c r="CD6725" s="6"/>
      <c r="CE6725" s="6"/>
      <c r="CF6725" s="6"/>
      <c r="CG6725" s="6"/>
      <c r="CH6725" s="6"/>
      <c r="CI6725" s="6"/>
      <c r="CJ6725" s="6"/>
      <c r="CK6725" s="6"/>
      <c r="CL6725" s="6"/>
      <c r="CM6725" s="6"/>
      <c r="CN6725" s="6"/>
      <c r="CO6725" s="6"/>
      <c r="CP6725" s="6"/>
      <c r="CQ6725" s="6"/>
      <c r="CR6725" s="6"/>
      <c r="CS6725" s="6"/>
      <c r="CT6725" s="6"/>
      <c r="CU6725" s="6"/>
      <c r="CV6725" s="6"/>
      <c r="CW6725" s="6"/>
      <c r="CX6725" s="6"/>
      <c r="CY6725" s="6"/>
      <c r="CZ6725" s="6"/>
      <c r="DA6725" s="6"/>
      <c r="DB6725" s="6"/>
      <c r="DC6725" s="6"/>
      <c r="DD6725" s="6"/>
      <c r="DE6725" s="6"/>
      <c r="DF6725" s="6"/>
      <c r="DG6725" s="6"/>
      <c r="DH6725" s="6"/>
      <c r="DI6725" s="6"/>
      <c r="DJ6725" s="6"/>
    </row>
    <row r="6726" spans="15:114" ht="15" customHeight="1" x14ac:dyDescent="0.15"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6"/>
      <c r="BC6726" s="6"/>
      <c r="BD6726" s="6"/>
      <c r="BE6726" s="6"/>
      <c r="BF6726" s="6"/>
      <c r="BG6726" s="6"/>
      <c r="BH6726" s="6"/>
      <c r="BI6726" s="6"/>
      <c r="BJ6726" s="6"/>
      <c r="BK6726" s="6"/>
      <c r="BL6726" s="6"/>
      <c r="BM6726" s="6"/>
      <c r="BN6726" s="6"/>
      <c r="BO6726" s="6"/>
      <c r="BP6726" s="6"/>
      <c r="BQ6726" s="6"/>
      <c r="BR6726" s="6"/>
      <c r="BS6726" s="6"/>
      <c r="BT6726" s="6"/>
      <c r="BU6726" s="6"/>
      <c r="BV6726" s="6"/>
      <c r="BW6726" s="6"/>
      <c r="BX6726" s="6"/>
      <c r="BY6726" s="6"/>
      <c r="BZ6726" s="6"/>
      <c r="CA6726" s="6"/>
      <c r="CB6726" s="6"/>
      <c r="CC6726" s="6"/>
      <c r="CD6726" s="6"/>
      <c r="CE6726" s="6"/>
      <c r="CF6726" s="6"/>
      <c r="CG6726" s="6"/>
      <c r="CH6726" s="6"/>
      <c r="CI6726" s="6"/>
      <c r="CJ6726" s="6"/>
      <c r="CK6726" s="6"/>
      <c r="CL6726" s="6"/>
      <c r="CM6726" s="6"/>
      <c r="CN6726" s="6"/>
      <c r="CO6726" s="6"/>
      <c r="CP6726" s="6"/>
      <c r="CQ6726" s="6"/>
      <c r="CR6726" s="6"/>
      <c r="CS6726" s="6"/>
      <c r="CT6726" s="6"/>
      <c r="CU6726" s="6"/>
      <c r="CV6726" s="6"/>
      <c r="CW6726" s="6"/>
      <c r="CX6726" s="6"/>
      <c r="CY6726" s="6"/>
      <c r="CZ6726" s="6"/>
      <c r="DA6726" s="6"/>
      <c r="DB6726" s="6"/>
      <c r="DC6726" s="6"/>
      <c r="DD6726" s="6"/>
      <c r="DE6726" s="6"/>
      <c r="DF6726" s="6"/>
      <c r="DG6726" s="6"/>
      <c r="DH6726" s="6"/>
      <c r="DI6726" s="6"/>
      <c r="DJ6726" s="6"/>
    </row>
    <row r="6727" spans="15:114" ht="15" customHeight="1" x14ac:dyDescent="0.15"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6"/>
      <c r="BC6727" s="6"/>
      <c r="BD6727" s="6"/>
      <c r="BE6727" s="6"/>
      <c r="BF6727" s="6"/>
      <c r="BG6727" s="6"/>
      <c r="BH6727" s="6"/>
      <c r="BI6727" s="6"/>
      <c r="BJ6727" s="6"/>
      <c r="BK6727" s="6"/>
      <c r="BL6727" s="6"/>
      <c r="BM6727" s="6"/>
      <c r="BN6727" s="6"/>
      <c r="BO6727" s="6"/>
      <c r="BP6727" s="6"/>
      <c r="BQ6727" s="6"/>
      <c r="BR6727" s="6"/>
      <c r="BS6727" s="6"/>
      <c r="BT6727" s="6"/>
      <c r="BU6727" s="6"/>
      <c r="BV6727" s="6"/>
      <c r="BW6727" s="6"/>
      <c r="BX6727" s="6"/>
      <c r="BY6727" s="6"/>
      <c r="BZ6727" s="6"/>
      <c r="CA6727" s="6"/>
      <c r="CB6727" s="6"/>
      <c r="CC6727" s="6"/>
      <c r="CD6727" s="6"/>
      <c r="CE6727" s="6"/>
      <c r="CF6727" s="6"/>
      <c r="CG6727" s="6"/>
      <c r="CH6727" s="6"/>
      <c r="CI6727" s="6"/>
      <c r="CJ6727" s="6"/>
      <c r="CK6727" s="6"/>
      <c r="CL6727" s="6"/>
      <c r="CM6727" s="6"/>
      <c r="CN6727" s="6"/>
      <c r="CO6727" s="6"/>
      <c r="CP6727" s="6"/>
      <c r="CQ6727" s="6"/>
      <c r="CR6727" s="6"/>
      <c r="CS6727" s="6"/>
      <c r="CT6727" s="6"/>
      <c r="CU6727" s="6"/>
      <c r="CV6727" s="6"/>
      <c r="CW6727" s="6"/>
      <c r="CX6727" s="6"/>
      <c r="CY6727" s="6"/>
      <c r="CZ6727" s="6"/>
      <c r="DA6727" s="6"/>
      <c r="DB6727" s="6"/>
      <c r="DC6727" s="6"/>
      <c r="DD6727" s="6"/>
      <c r="DE6727" s="6"/>
      <c r="DF6727" s="6"/>
      <c r="DG6727" s="6"/>
      <c r="DH6727" s="6"/>
      <c r="DI6727" s="6"/>
      <c r="DJ6727" s="6"/>
    </row>
    <row r="6728" spans="15:114" ht="15" customHeight="1" x14ac:dyDescent="0.15"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6"/>
      <c r="BC6728" s="6"/>
      <c r="BD6728" s="6"/>
      <c r="BE6728" s="6"/>
      <c r="BF6728" s="6"/>
      <c r="BG6728" s="6"/>
      <c r="BH6728" s="6"/>
      <c r="BI6728" s="6"/>
      <c r="BJ6728" s="6"/>
      <c r="BK6728" s="6"/>
      <c r="BL6728" s="6"/>
      <c r="BM6728" s="6"/>
      <c r="BN6728" s="6"/>
      <c r="BO6728" s="6"/>
      <c r="BP6728" s="6"/>
      <c r="BQ6728" s="6"/>
      <c r="BR6728" s="6"/>
      <c r="BS6728" s="6"/>
      <c r="BT6728" s="6"/>
      <c r="BU6728" s="6"/>
      <c r="BV6728" s="6"/>
      <c r="BW6728" s="6"/>
      <c r="BX6728" s="6"/>
      <c r="BY6728" s="6"/>
      <c r="BZ6728" s="6"/>
      <c r="CA6728" s="6"/>
      <c r="CB6728" s="6"/>
      <c r="CC6728" s="6"/>
      <c r="CD6728" s="6"/>
      <c r="CE6728" s="6"/>
      <c r="CF6728" s="6"/>
      <c r="CG6728" s="6"/>
      <c r="CH6728" s="6"/>
      <c r="CI6728" s="6"/>
      <c r="CJ6728" s="6"/>
      <c r="CK6728" s="6"/>
      <c r="CL6728" s="6"/>
      <c r="CM6728" s="6"/>
      <c r="CN6728" s="6"/>
      <c r="CO6728" s="6"/>
      <c r="CP6728" s="6"/>
      <c r="CQ6728" s="6"/>
      <c r="CR6728" s="6"/>
      <c r="CS6728" s="6"/>
      <c r="CT6728" s="6"/>
      <c r="CU6728" s="6"/>
      <c r="CV6728" s="6"/>
      <c r="CW6728" s="6"/>
      <c r="CX6728" s="6"/>
      <c r="CY6728" s="6"/>
      <c r="CZ6728" s="6"/>
      <c r="DA6728" s="6"/>
      <c r="DB6728" s="6"/>
      <c r="DC6728" s="6"/>
      <c r="DD6728" s="6"/>
      <c r="DE6728" s="6"/>
      <c r="DF6728" s="6"/>
      <c r="DG6728" s="6"/>
      <c r="DH6728" s="6"/>
      <c r="DI6728" s="6"/>
      <c r="DJ6728" s="6"/>
    </row>
    <row r="6729" spans="15:114" ht="15" customHeight="1" x14ac:dyDescent="0.15"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6"/>
      <c r="BC6729" s="6"/>
      <c r="BD6729" s="6"/>
      <c r="BE6729" s="6"/>
      <c r="BF6729" s="6"/>
      <c r="BG6729" s="6"/>
      <c r="BH6729" s="6"/>
      <c r="BI6729" s="6"/>
      <c r="BJ6729" s="6"/>
      <c r="BK6729" s="6"/>
      <c r="BL6729" s="6"/>
      <c r="BM6729" s="6"/>
      <c r="BN6729" s="6"/>
      <c r="BO6729" s="6"/>
      <c r="BP6729" s="6"/>
      <c r="BQ6729" s="6"/>
      <c r="BR6729" s="6"/>
      <c r="BS6729" s="6"/>
      <c r="BT6729" s="6"/>
      <c r="BU6729" s="6"/>
      <c r="BV6729" s="6"/>
      <c r="BW6729" s="6"/>
      <c r="BX6729" s="6"/>
      <c r="BY6729" s="6"/>
      <c r="BZ6729" s="6"/>
      <c r="CA6729" s="6"/>
      <c r="CB6729" s="6"/>
      <c r="CC6729" s="6"/>
      <c r="CD6729" s="6"/>
      <c r="CE6729" s="6"/>
      <c r="CF6729" s="6"/>
      <c r="CG6729" s="6"/>
      <c r="CH6729" s="6"/>
      <c r="CI6729" s="6"/>
      <c r="CJ6729" s="6"/>
      <c r="CK6729" s="6"/>
      <c r="CL6729" s="6"/>
      <c r="CM6729" s="6"/>
      <c r="CN6729" s="6"/>
      <c r="CO6729" s="6"/>
      <c r="CP6729" s="6"/>
      <c r="CQ6729" s="6"/>
      <c r="CR6729" s="6"/>
      <c r="CS6729" s="6"/>
      <c r="CT6729" s="6"/>
      <c r="CU6729" s="6"/>
      <c r="CV6729" s="6"/>
      <c r="CW6729" s="6"/>
      <c r="CX6729" s="6"/>
      <c r="CY6729" s="6"/>
      <c r="CZ6729" s="6"/>
      <c r="DA6729" s="6"/>
      <c r="DB6729" s="6"/>
      <c r="DC6729" s="6"/>
      <c r="DD6729" s="6"/>
      <c r="DE6729" s="6"/>
      <c r="DF6729" s="6"/>
      <c r="DG6729" s="6"/>
      <c r="DH6729" s="6"/>
      <c r="DI6729" s="6"/>
      <c r="DJ6729" s="6"/>
    </row>
    <row r="6730" spans="15:114" ht="15" customHeight="1" x14ac:dyDescent="0.15"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6"/>
      <c r="BC6730" s="6"/>
      <c r="BD6730" s="6"/>
      <c r="BE6730" s="6"/>
      <c r="BF6730" s="6"/>
      <c r="BG6730" s="6"/>
      <c r="BH6730" s="6"/>
      <c r="BI6730" s="6"/>
      <c r="BJ6730" s="6"/>
      <c r="BK6730" s="6"/>
      <c r="BL6730" s="6"/>
      <c r="BM6730" s="6"/>
      <c r="BN6730" s="6"/>
      <c r="BO6730" s="6"/>
      <c r="BP6730" s="6"/>
      <c r="BQ6730" s="6"/>
      <c r="BR6730" s="6"/>
      <c r="BS6730" s="6"/>
      <c r="BT6730" s="6"/>
      <c r="BU6730" s="6"/>
      <c r="BV6730" s="6"/>
      <c r="BW6730" s="6"/>
      <c r="BX6730" s="6"/>
      <c r="BY6730" s="6"/>
      <c r="BZ6730" s="6"/>
      <c r="CA6730" s="6"/>
      <c r="CB6730" s="6"/>
      <c r="CC6730" s="6"/>
      <c r="CD6730" s="6"/>
      <c r="CE6730" s="6"/>
      <c r="CF6730" s="6"/>
      <c r="CG6730" s="6"/>
      <c r="CH6730" s="6"/>
      <c r="CI6730" s="6"/>
      <c r="CJ6730" s="6"/>
      <c r="CK6730" s="6"/>
      <c r="CL6730" s="6"/>
      <c r="CM6730" s="6"/>
      <c r="CN6730" s="6"/>
      <c r="CO6730" s="6"/>
      <c r="CP6730" s="6"/>
      <c r="CQ6730" s="6"/>
      <c r="CR6730" s="6"/>
      <c r="CS6730" s="6"/>
      <c r="CT6730" s="6"/>
      <c r="CU6730" s="6"/>
      <c r="CV6730" s="6"/>
      <c r="CW6730" s="6"/>
      <c r="CX6730" s="6"/>
      <c r="CY6730" s="6"/>
      <c r="CZ6730" s="6"/>
      <c r="DA6730" s="6"/>
      <c r="DB6730" s="6"/>
      <c r="DC6730" s="6"/>
      <c r="DD6730" s="6"/>
      <c r="DE6730" s="6"/>
      <c r="DF6730" s="6"/>
      <c r="DG6730" s="6"/>
      <c r="DH6730" s="6"/>
      <c r="DI6730" s="6"/>
      <c r="DJ6730" s="6"/>
    </row>
    <row r="6731" spans="15:114" ht="15" customHeight="1" x14ac:dyDescent="0.15"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  <c r="BB6731" s="6"/>
      <c r="BC6731" s="6"/>
      <c r="BD6731" s="6"/>
      <c r="BE6731" s="6"/>
      <c r="BF6731" s="6"/>
      <c r="BG6731" s="6"/>
      <c r="BH6731" s="6"/>
      <c r="BI6731" s="6"/>
      <c r="BJ6731" s="6"/>
      <c r="BK6731" s="6"/>
      <c r="BL6731" s="6"/>
      <c r="BM6731" s="6"/>
      <c r="BN6731" s="6"/>
      <c r="BO6731" s="6"/>
      <c r="BP6731" s="6"/>
      <c r="BQ6731" s="6"/>
      <c r="BR6731" s="6"/>
      <c r="BS6731" s="6"/>
      <c r="BT6731" s="6"/>
      <c r="BU6731" s="6"/>
      <c r="BV6731" s="6"/>
      <c r="BW6731" s="6"/>
      <c r="BX6731" s="6"/>
      <c r="BY6731" s="6"/>
      <c r="BZ6731" s="6"/>
      <c r="CA6731" s="6"/>
      <c r="CB6731" s="6"/>
      <c r="CC6731" s="6"/>
      <c r="CD6731" s="6"/>
      <c r="CE6731" s="6"/>
      <c r="CF6731" s="6"/>
      <c r="CG6731" s="6"/>
      <c r="CH6731" s="6"/>
      <c r="CI6731" s="6"/>
      <c r="CJ6731" s="6"/>
      <c r="CK6731" s="6"/>
      <c r="CL6731" s="6"/>
      <c r="CM6731" s="6"/>
      <c r="CN6731" s="6"/>
      <c r="CO6731" s="6"/>
      <c r="CP6731" s="6"/>
      <c r="CQ6731" s="6"/>
      <c r="CR6731" s="6"/>
      <c r="CS6731" s="6"/>
      <c r="CT6731" s="6"/>
      <c r="CU6731" s="6"/>
      <c r="CV6731" s="6"/>
      <c r="CW6731" s="6"/>
      <c r="CX6731" s="6"/>
      <c r="CY6731" s="6"/>
      <c r="CZ6731" s="6"/>
      <c r="DA6731" s="6"/>
      <c r="DB6731" s="6"/>
      <c r="DC6731" s="6"/>
      <c r="DD6731" s="6"/>
      <c r="DE6731" s="6"/>
      <c r="DF6731" s="6"/>
      <c r="DG6731" s="6"/>
      <c r="DH6731" s="6"/>
      <c r="DI6731" s="6"/>
      <c r="DJ6731" s="6"/>
    </row>
    <row r="6732" spans="15:114" ht="15" customHeight="1" x14ac:dyDescent="0.15"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  <c r="BB6732" s="6"/>
      <c r="BC6732" s="6"/>
      <c r="BD6732" s="6"/>
      <c r="BE6732" s="6"/>
      <c r="BF6732" s="6"/>
      <c r="BG6732" s="6"/>
      <c r="BH6732" s="6"/>
      <c r="BI6732" s="6"/>
      <c r="BJ6732" s="6"/>
      <c r="BK6732" s="6"/>
      <c r="BL6732" s="6"/>
      <c r="BM6732" s="6"/>
      <c r="BN6732" s="6"/>
      <c r="BO6732" s="6"/>
      <c r="BP6732" s="6"/>
      <c r="BQ6732" s="6"/>
      <c r="BR6732" s="6"/>
      <c r="BS6732" s="6"/>
      <c r="BT6732" s="6"/>
      <c r="BU6732" s="6"/>
      <c r="BV6732" s="6"/>
      <c r="BW6732" s="6"/>
      <c r="BX6732" s="6"/>
      <c r="BY6732" s="6"/>
      <c r="BZ6732" s="6"/>
      <c r="CA6732" s="6"/>
      <c r="CB6732" s="6"/>
      <c r="CC6732" s="6"/>
      <c r="CD6732" s="6"/>
      <c r="CE6732" s="6"/>
      <c r="CF6732" s="6"/>
      <c r="CG6732" s="6"/>
      <c r="CH6732" s="6"/>
      <c r="CI6732" s="6"/>
      <c r="CJ6732" s="6"/>
      <c r="CK6732" s="6"/>
      <c r="CL6732" s="6"/>
      <c r="CM6732" s="6"/>
      <c r="CN6732" s="6"/>
      <c r="CO6732" s="6"/>
      <c r="CP6732" s="6"/>
      <c r="CQ6732" s="6"/>
      <c r="CR6732" s="6"/>
      <c r="CS6732" s="6"/>
      <c r="CT6732" s="6"/>
      <c r="CU6732" s="6"/>
      <c r="CV6732" s="6"/>
      <c r="CW6732" s="6"/>
      <c r="CX6732" s="6"/>
      <c r="CY6732" s="6"/>
      <c r="CZ6732" s="6"/>
      <c r="DA6732" s="6"/>
      <c r="DB6732" s="6"/>
      <c r="DC6732" s="6"/>
      <c r="DD6732" s="6"/>
      <c r="DE6732" s="6"/>
      <c r="DF6732" s="6"/>
      <c r="DG6732" s="6"/>
      <c r="DH6732" s="6"/>
      <c r="DI6732" s="6"/>
      <c r="DJ6732" s="6"/>
    </row>
    <row r="6733" spans="15:114" ht="15" customHeight="1" x14ac:dyDescent="0.15"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6"/>
      <c r="BC6733" s="6"/>
      <c r="BD6733" s="6"/>
      <c r="BE6733" s="6"/>
      <c r="BF6733" s="6"/>
      <c r="BG6733" s="6"/>
      <c r="BH6733" s="6"/>
      <c r="BI6733" s="6"/>
      <c r="BJ6733" s="6"/>
      <c r="BK6733" s="6"/>
      <c r="BL6733" s="6"/>
      <c r="BM6733" s="6"/>
      <c r="BN6733" s="6"/>
      <c r="BO6733" s="6"/>
      <c r="BP6733" s="6"/>
      <c r="BQ6733" s="6"/>
      <c r="BR6733" s="6"/>
      <c r="BS6733" s="6"/>
      <c r="BT6733" s="6"/>
      <c r="BU6733" s="6"/>
      <c r="BV6733" s="6"/>
      <c r="BW6733" s="6"/>
      <c r="BX6733" s="6"/>
      <c r="BY6733" s="6"/>
      <c r="BZ6733" s="6"/>
      <c r="CA6733" s="6"/>
      <c r="CB6733" s="6"/>
      <c r="CC6733" s="6"/>
      <c r="CD6733" s="6"/>
      <c r="CE6733" s="6"/>
      <c r="CF6733" s="6"/>
      <c r="CG6733" s="6"/>
      <c r="CH6733" s="6"/>
      <c r="CI6733" s="6"/>
      <c r="CJ6733" s="6"/>
      <c r="CK6733" s="6"/>
      <c r="CL6733" s="6"/>
      <c r="CM6733" s="6"/>
      <c r="CN6733" s="6"/>
      <c r="CO6733" s="6"/>
      <c r="CP6733" s="6"/>
      <c r="CQ6733" s="6"/>
      <c r="CR6733" s="6"/>
      <c r="CS6733" s="6"/>
      <c r="CT6733" s="6"/>
      <c r="CU6733" s="6"/>
      <c r="CV6733" s="6"/>
      <c r="CW6733" s="6"/>
      <c r="CX6733" s="6"/>
      <c r="CY6733" s="6"/>
      <c r="CZ6733" s="6"/>
      <c r="DA6733" s="6"/>
      <c r="DB6733" s="6"/>
      <c r="DC6733" s="6"/>
      <c r="DD6733" s="6"/>
      <c r="DE6733" s="6"/>
      <c r="DF6733" s="6"/>
      <c r="DG6733" s="6"/>
      <c r="DH6733" s="6"/>
      <c r="DI6733" s="6"/>
      <c r="DJ6733" s="6"/>
    </row>
    <row r="6734" spans="15:114" ht="15" customHeight="1" x14ac:dyDescent="0.15"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6"/>
      <c r="BC6734" s="6"/>
      <c r="BD6734" s="6"/>
      <c r="BE6734" s="6"/>
      <c r="BF6734" s="6"/>
      <c r="BG6734" s="6"/>
      <c r="BH6734" s="6"/>
      <c r="BI6734" s="6"/>
      <c r="BJ6734" s="6"/>
      <c r="BK6734" s="6"/>
      <c r="BL6734" s="6"/>
      <c r="BM6734" s="6"/>
      <c r="BN6734" s="6"/>
      <c r="BO6734" s="6"/>
      <c r="BP6734" s="6"/>
      <c r="BQ6734" s="6"/>
      <c r="BR6734" s="6"/>
      <c r="BS6734" s="6"/>
      <c r="BT6734" s="6"/>
      <c r="BU6734" s="6"/>
      <c r="BV6734" s="6"/>
      <c r="BW6734" s="6"/>
      <c r="BX6734" s="6"/>
      <c r="BY6734" s="6"/>
      <c r="BZ6734" s="6"/>
      <c r="CA6734" s="6"/>
      <c r="CB6734" s="6"/>
      <c r="CC6734" s="6"/>
      <c r="CD6734" s="6"/>
      <c r="CE6734" s="6"/>
      <c r="CF6734" s="6"/>
      <c r="CG6734" s="6"/>
      <c r="CH6734" s="6"/>
      <c r="CI6734" s="6"/>
      <c r="CJ6734" s="6"/>
      <c r="CK6734" s="6"/>
      <c r="CL6734" s="6"/>
      <c r="CM6734" s="6"/>
      <c r="CN6734" s="6"/>
      <c r="CO6734" s="6"/>
      <c r="CP6734" s="6"/>
      <c r="CQ6734" s="6"/>
      <c r="CR6734" s="6"/>
      <c r="CS6734" s="6"/>
      <c r="CT6734" s="6"/>
      <c r="CU6734" s="6"/>
      <c r="CV6734" s="6"/>
      <c r="CW6734" s="6"/>
      <c r="CX6734" s="6"/>
      <c r="CY6734" s="6"/>
      <c r="CZ6734" s="6"/>
      <c r="DA6734" s="6"/>
      <c r="DB6734" s="6"/>
      <c r="DC6734" s="6"/>
      <c r="DD6734" s="6"/>
      <c r="DE6734" s="6"/>
      <c r="DF6734" s="6"/>
      <c r="DG6734" s="6"/>
      <c r="DH6734" s="6"/>
      <c r="DI6734" s="6"/>
      <c r="DJ6734" s="6"/>
    </row>
    <row r="6735" spans="15:114" ht="15" customHeight="1" x14ac:dyDescent="0.15"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6"/>
      <c r="BC6735" s="6"/>
      <c r="BD6735" s="6"/>
      <c r="BE6735" s="6"/>
      <c r="BF6735" s="6"/>
      <c r="BG6735" s="6"/>
      <c r="BH6735" s="6"/>
      <c r="BI6735" s="6"/>
      <c r="BJ6735" s="6"/>
      <c r="BK6735" s="6"/>
      <c r="BL6735" s="6"/>
      <c r="BM6735" s="6"/>
      <c r="BN6735" s="6"/>
      <c r="BO6735" s="6"/>
      <c r="BP6735" s="6"/>
      <c r="BQ6735" s="6"/>
      <c r="BR6735" s="6"/>
      <c r="BS6735" s="6"/>
      <c r="BT6735" s="6"/>
      <c r="BU6735" s="6"/>
      <c r="BV6735" s="6"/>
      <c r="BW6735" s="6"/>
      <c r="BX6735" s="6"/>
      <c r="BY6735" s="6"/>
      <c r="BZ6735" s="6"/>
      <c r="CA6735" s="6"/>
      <c r="CB6735" s="6"/>
      <c r="CC6735" s="6"/>
      <c r="CD6735" s="6"/>
      <c r="CE6735" s="6"/>
      <c r="CF6735" s="6"/>
      <c r="CG6735" s="6"/>
      <c r="CH6735" s="6"/>
      <c r="CI6735" s="6"/>
      <c r="CJ6735" s="6"/>
      <c r="CK6735" s="6"/>
      <c r="CL6735" s="6"/>
      <c r="CM6735" s="6"/>
      <c r="CN6735" s="6"/>
      <c r="CO6735" s="6"/>
      <c r="CP6735" s="6"/>
      <c r="CQ6735" s="6"/>
      <c r="CR6735" s="6"/>
      <c r="CS6735" s="6"/>
      <c r="CT6735" s="6"/>
      <c r="CU6735" s="6"/>
      <c r="CV6735" s="6"/>
      <c r="CW6735" s="6"/>
      <c r="CX6735" s="6"/>
      <c r="CY6735" s="6"/>
      <c r="CZ6735" s="6"/>
      <c r="DA6735" s="6"/>
      <c r="DB6735" s="6"/>
      <c r="DC6735" s="6"/>
      <c r="DD6735" s="6"/>
      <c r="DE6735" s="6"/>
      <c r="DF6735" s="6"/>
      <c r="DG6735" s="6"/>
      <c r="DH6735" s="6"/>
      <c r="DI6735" s="6"/>
      <c r="DJ6735" s="6"/>
    </row>
    <row r="6736" spans="15:114" ht="15" customHeight="1" x14ac:dyDescent="0.15"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6"/>
      <c r="BC6736" s="6"/>
      <c r="BD6736" s="6"/>
      <c r="BE6736" s="6"/>
      <c r="BF6736" s="6"/>
      <c r="BG6736" s="6"/>
      <c r="BH6736" s="6"/>
      <c r="BI6736" s="6"/>
      <c r="BJ6736" s="6"/>
      <c r="BK6736" s="6"/>
      <c r="BL6736" s="6"/>
      <c r="BM6736" s="6"/>
      <c r="BN6736" s="6"/>
      <c r="BO6736" s="6"/>
      <c r="BP6736" s="6"/>
      <c r="BQ6736" s="6"/>
      <c r="BR6736" s="6"/>
      <c r="BS6736" s="6"/>
      <c r="BT6736" s="6"/>
      <c r="BU6736" s="6"/>
      <c r="BV6736" s="6"/>
      <c r="BW6736" s="6"/>
      <c r="BX6736" s="6"/>
      <c r="BY6736" s="6"/>
      <c r="BZ6736" s="6"/>
      <c r="CA6736" s="6"/>
      <c r="CB6736" s="6"/>
      <c r="CC6736" s="6"/>
      <c r="CD6736" s="6"/>
      <c r="CE6736" s="6"/>
      <c r="CF6736" s="6"/>
      <c r="CG6736" s="6"/>
      <c r="CH6736" s="6"/>
      <c r="CI6736" s="6"/>
      <c r="CJ6736" s="6"/>
      <c r="CK6736" s="6"/>
      <c r="CL6736" s="6"/>
      <c r="CM6736" s="6"/>
      <c r="CN6736" s="6"/>
      <c r="CO6736" s="6"/>
      <c r="CP6736" s="6"/>
      <c r="CQ6736" s="6"/>
      <c r="CR6736" s="6"/>
      <c r="CS6736" s="6"/>
      <c r="CT6736" s="6"/>
      <c r="CU6736" s="6"/>
      <c r="CV6736" s="6"/>
      <c r="CW6736" s="6"/>
      <c r="CX6736" s="6"/>
      <c r="CY6736" s="6"/>
      <c r="CZ6736" s="6"/>
      <c r="DA6736" s="6"/>
      <c r="DB6736" s="6"/>
      <c r="DC6736" s="6"/>
      <c r="DD6736" s="6"/>
      <c r="DE6736" s="6"/>
      <c r="DF6736" s="6"/>
      <c r="DG6736" s="6"/>
      <c r="DH6736" s="6"/>
      <c r="DI6736" s="6"/>
      <c r="DJ6736" s="6"/>
    </row>
    <row r="6737" spans="15:114" ht="15" customHeight="1" x14ac:dyDescent="0.15"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  <c r="BB6737" s="6"/>
      <c r="BC6737" s="6"/>
      <c r="BD6737" s="6"/>
      <c r="BE6737" s="6"/>
      <c r="BF6737" s="6"/>
      <c r="BG6737" s="6"/>
      <c r="BH6737" s="6"/>
      <c r="BI6737" s="6"/>
      <c r="BJ6737" s="6"/>
      <c r="BK6737" s="6"/>
      <c r="BL6737" s="6"/>
      <c r="BM6737" s="6"/>
      <c r="BN6737" s="6"/>
      <c r="BO6737" s="6"/>
      <c r="BP6737" s="6"/>
      <c r="BQ6737" s="6"/>
      <c r="BR6737" s="6"/>
      <c r="BS6737" s="6"/>
      <c r="BT6737" s="6"/>
      <c r="BU6737" s="6"/>
      <c r="BV6737" s="6"/>
      <c r="BW6737" s="6"/>
      <c r="BX6737" s="6"/>
      <c r="BY6737" s="6"/>
      <c r="BZ6737" s="6"/>
      <c r="CA6737" s="6"/>
      <c r="CB6737" s="6"/>
      <c r="CC6737" s="6"/>
      <c r="CD6737" s="6"/>
      <c r="CE6737" s="6"/>
      <c r="CF6737" s="6"/>
      <c r="CG6737" s="6"/>
      <c r="CH6737" s="6"/>
      <c r="CI6737" s="6"/>
      <c r="CJ6737" s="6"/>
      <c r="CK6737" s="6"/>
      <c r="CL6737" s="6"/>
      <c r="CM6737" s="6"/>
      <c r="CN6737" s="6"/>
      <c r="CO6737" s="6"/>
      <c r="CP6737" s="6"/>
      <c r="CQ6737" s="6"/>
      <c r="CR6737" s="6"/>
      <c r="CS6737" s="6"/>
      <c r="CT6737" s="6"/>
      <c r="CU6737" s="6"/>
      <c r="CV6737" s="6"/>
      <c r="CW6737" s="6"/>
      <c r="CX6737" s="6"/>
      <c r="CY6737" s="6"/>
      <c r="CZ6737" s="6"/>
      <c r="DA6737" s="6"/>
      <c r="DB6737" s="6"/>
      <c r="DC6737" s="6"/>
      <c r="DD6737" s="6"/>
      <c r="DE6737" s="6"/>
      <c r="DF6737" s="6"/>
      <c r="DG6737" s="6"/>
      <c r="DH6737" s="6"/>
      <c r="DI6737" s="6"/>
      <c r="DJ6737" s="6"/>
    </row>
    <row r="6738" spans="15:114" ht="15" customHeight="1" x14ac:dyDescent="0.15"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  <c r="BB6738" s="6"/>
      <c r="BC6738" s="6"/>
      <c r="BD6738" s="6"/>
      <c r="BE6738" s="6"/>
      <c r="BF6738" s="6"/>
      <c r="BG6738" s="6"/>
      <c r="BH6738" s="6"/>
      <c r="BI6738" s="6"/>
      <c r="BJ6738" s="6"/>
      <c r="BK6738" s="6"/>
      <c r="BL6738" s="6"/>
      <c r="BM6738" s="6"/>
      <c r="BN6738" s="6"/>
      <c r="BO6738" s="6"/>
      <c r="BP6738" s="6"/>
      <c r="BQ6738" s="6"/>
      <c r="BR6738" s="6"/>
      <c r="BS6738" s="6"/>
      <c r="BT6738" s="6"/>
      <c r="BU6738" s="6"/>
      <c r="BV6738" s="6"/>
      <c r="BW6738" s="6"/>
      <c r="BX6738" s="6"/>
      <c r="BY6738" s="6"/>
      <c r="BZ6738" s="6"/>
      <c r="CA6738" s="6"/>
      <c r="CB6738" s="6"/>
      <c r="CC6738" s="6"/>
      <c r="CD6738" s="6"/>
      <c r="CE6738" s="6"/>
      <c r="CF6738" s="6"/>
      <c r="CG6738" s="6"/>
      <c r="CH6738" s="6"/>
      <c r="CI6738" s="6"/>
      <c r="CJ6738" s="6"/>
      <c r="CK6738" s="6"/>
      <c r="CL6738" s="6"/>
      <c r="CM6738" s="6"/>
      <c r="CN6738" s="6"/>
      <c r="CO6738" s="6"/>
      <c r="CP6738" s="6"/>
      <c r="CQ6738" s="6"/>
      <c r="CR6738" s="6"/>
      <c r="CS6738" s="6"/>
      <c r="CT6738" s="6"/>
      <c r="CU6738" s="6"/>
      <c r="CV6738" s="6"/>
      <c r="CW6738" s="6"/>
      <c r="CX6738" s="6"/>
      <c r="CY6738" s="6"/>
      <c r="CZ6738" s="6"/>
      <c r="DA6738" s="6"/>
      <c r="DB6738" s="6"/>
      <c r="DC6738" s="6"/>
      <c r="DD6738" s="6"/>
      <c r="DE6738" s="6"/>
      <c r="DF6738" s="6"/>
      <c r="DG6738" s="6"/>
      <c r="DH6738" s="6"/>
      <c r="DI6738" s="6"/>
      <c r="DJ6738" s="6"/>
    </row>
    <row r="6739" spans="15:114" ht="15" customHeight="1" x14ac:dyDescent="0.15"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  <c r="BB6739" s="6"/>
      <c r="BC6739" s="6"/>
      <c r="BD6739" s="6"/>
      <c r="BE6739" s="6"/>
      <c r="BF6739" s="6"/>
      <c r="BG6739" s="6"/>
      <c r="BH6739" s="6"/>
      <c r="BI6739" s="6"/>
      <c r="BJ6739" s="6"/>
      <c r="BK6739" s="6"/>
      <c r="BL6739" s="6"/>
      <c r="BM6739" s="6"/>
      <c r="BN6739" s="6"/>
      <c r="BO6739" s="6"/>
      <c r="BP6739" s="6"/>
      <c r="BQ6739" s="6"/>
      <c r="BR6739" s="6"/>
      <c r="BS6739" s="6"/>
      <c r="BT6739" s="6"/>
      <c r="BU6739" s="6"/>
      <c r="BV6739" s="6"/>
      <c r="BW6739" s="6"/>
      <c r="BX6739" s="6"/>
      <c r="BY6739" s="6"/>
      <c r="BZ6739" s="6"/>
      <c r="CA6739" s="6"/>
      <c r="CB6739" s="6"/>
      <c r="CC6739" s="6"/>
      <c r="CD6739" s="6"/>
      <c r="CE6739" s="6"/>
      <c r="CF6739" s="6"/>
      <c r="CG6739" s="6"/>
      <c r="CH6739" s="6"/>
      <c r="CI6739" s="6"/>
      <c r="CJ6739" s="6"/>
      <c r="CK6739" s="6"/>
      <c r="CL6739" s="6"/>
      <c r="CM6739" s="6"/>
      <c r="CN6739" s="6"/>
      <c r="CO6739" s="6"/>
      <c r="CP6739" s="6"/>
      <c r="CQ6739" s="6"/>
      <c r="CR6739" s="6"/>
      <c r="CS6739" s="6"/>
      <c r="CT6739" s="6"/>
      <c r="CU6739" s="6"/>
      <c r="CV6739" s="6"/>
      <c r="CW6739" s="6"/>
      <c r="CX6739" s="6"/>
      <c r="CY6739" s="6"/>
      <c r="CZ6739" s="6"/>
      <c r="DA6739" s="6"/>
      <c r="DB6739" s="6"/>
      <c r="DC6739" s="6"/>
      <c r="DD6739" s="6"/>
      <c r="DE6739" s="6"/>
      <c r="DF6739" s="6"/>
      <c r="DG6739" s="6"/>
      <c r="DH6739" s="6"/>
      <c r="DI6739" s="6"/>
      <c r="DJ6739" s="6"/>
    </row>
    <row r="6740" spans="15:114" ht="15" customHeight="1" x14ac:dyDescent="0.15"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6"/>
      <c r="BC6740" s="6"/>
      <c r="BD6740" s="6"/>
      <c r="BE6740" s="6"/>
      <c r="BF6740" s="6"/>
      <c r="BG6740" s="6"/>
      <c r="BH6740" s="6"/>
      <c r="BI6740" s="6"/>
      <c r="BJ6740" s="6"/>
      <c r="BK6740" s="6"/>
      <c r="BL6740" s="6"/>
      <c r="BM6740" s="6"/>
      <c r="BN6740" s="6"/>
      <c r="BO6740" s="6"/>
      <c r="BP6740" s="6"/>
      <c r="BQ6740" s="6"/>
      <c r="BR6740" s="6"/>
      <c r="BS6740" s="6"/>
      <c r="BT6740" s="6"/>
      <c r="BU6740" s="6"/>
      <c r="BV6740" s="6"/>
      <c r="BW6740" s="6"/>
      <c r="BX6740" s="6"/>
      <c r="BY6740" s="6"/>
      <c r="BZ6740" s="6"/>
      <c r="CA6740" s="6"/>
      <c r="CB6740" s="6"/>
      <c r="CC6740" s="6"/>
      <c r="CD6740" s="6"/>
      <c r="CE6740" s="6"/>
      <c r="CF6740" s="6"/>
      <c r="CG6740" s="6"/>
      <c r="CH6740" s="6"/>
      <c r="CI6740" s="6"/>
      <c r="CJ6740" s="6"/>
      <c r="CK6740" s="6"/>
      <c r="CL6740" s="6"/>
      <c r="CM6740" s="6"/>
      <c r="CN6740" s="6"/>
      <c r="CO6740" s="6"/>
      <c r="CP6740" s="6"/>
      <c r="CQ6740" s="6"/>
      <c r="CR6740" s="6"/>
      <c r="CS6740" s="6"/>
      <c r="CT6740" s="6"/>
      <c r="CU6740" s="6"/>
      <c r="CV6740" s="6"/>
      <c r="CW6740" s="6"/>
      <c r="CX6740" s="6"/>
      <c r="CY6740" s="6"/>
      <c r="CZ6740" s="6"/>
      <c r="DA6740" s="6"/>
      <c r="DB6740" s="6"/>
      <c r="DC6740" s="6"/>
      <c r="DD6740" s="6"/>
      <c r="DE6740" s="6"/>
      <c r="DF6740" s="6"/>
      <c r="DG6740" s="6"/>
      <c r="DH6740" s="6"/>
      <c r="DI6740" s="6"/>
      <c r="DJ6740" s="6"/>
    </row>
    <row r="6741" spans="15:114" ht="15" customHeight="1" x14ac:dyDescent="0.15"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6"/>
      <c r="BC6741" s="6"/>
      <c r="BD6741" s="6"/>
      <c r="BE6741" s="6"/>
      <c r="BF6741" s="6"/>
      <c r="BG6741" s="6"/>
      <c r="BH6741" s="6"/>
      <c r="BI6741" s="6"/>
      <c r="BJ6741" s="6"/>
      <c r="BK6741" s="6"/>
      <c r="BL6741" s="6"/>
      <c r="BM6741" s="6"/>
      <c r="BN6741" s="6"/>
      <c r="BO6741" s="6"/>
      <c r="BP6741" s="6"/>
      <c r="BQ6741" s="6"/>
      <c r="BR6741" s="6"/>
      <c r="BS6741" s="6"/>
      <c r="BT6741" s="6"/>
      <c r="BU6741" s="6"/>
      <c r="BV6741" s="6"/>
      <c r="BW6741" s="6"/>
      <c r="BX6741" s="6"/>
      <c r="BY6741" s="6"/>
      <c r="BZ6741" s="6"/>
      <c r="CA6741" s="6"/>
      <c r="CB6741" s="6"/>
      <c r="CC6741" s="6"/>
      <c r="CD6741" s="6"/>
      <c r="CE6741" s="6"/>
      <c r="CF6741" s="6"/>
      <c r="CG6741" s="6"/>
      <c r="CH6741" s="6"/>
      <c r="CI6741" s="6"/>
      <c r="CJ6741" s="6"/>
      <c r="CK6741" s="6"/>
      <c r="CL6741" s="6"/>
      <c r="CM6741" s="6"/>
      <c r="CN6741" s="6"/>
      <c r="CO6741" s="6"/>
      <c r="CP6741" s="6"/>
      <c r="CQ6741" s="6"/>
      <c r="CR6741" s="6"/>
      <c r="CS6741" s="6"/>
      <c r="CT6741" s="6"/>
      <c r="CU6741" s="6"/>
      <c r="CV6741" s="6"/>
      <c r="CW6741" s="6"/>
      <c r="CX6741" s="6"/>
      <c r="CY6741" s="6"/>
      <c r="CZ6741" s="6"/>
      <c r="DA6741" s="6"/>
      <c r="DB6741" s="6"/>
      <c r="DC6741" s="6"/>
      <c r="DD6741" s="6"/>
      <c r="DE6741" s="6"/>
      <c r="DF6741" s="6"/>
      <c r="DG6741" s="6"/>
      <c r="DH6741" s="6"/>
      <c r="DI6741" s="6"/>
      <c r="DJ6741" s="6"/>
    </row>
    <row r="6742" spans="15:114" ht="15" customHeight="1" x14ac:dyDescent="0.15"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  <c r="BB6742" s="6"/>
      <c r="BC6742" s="6"/>
      <c r="BD6742" s="6"/>
      <c r="BE6742" s="6"/>
      <c r="BF6742" s="6"/>
      <c r="BG6742" s="6"/>
      <c r="BH6742" s="6"/>
      <c r="BI6742" s="6"/>
      <c r="BJ6742" s="6"/>
      <c r="BK6742" s="6"/>
      <c r="BL6742" s="6"/>
      <c r="BM6742" s="6"/>
      <c r="BN6742" s="6"/>
      <c r="BO6742" s="6"/>
      <c r="BP6742" s="6"/>
      <c r="BQ6742" s="6"/>
      <c r="BR6742" s="6"/>
      <c r="BS6742" s="6"/>
      <c r="BT6742" s="6"/>
      <c r="BU6742" s="6"/>
      <c r="BV6742" s="6"/>
      <c r="BW6742" s="6"/>
      <c r="BX6742" s="6"/>
      <c r="BY6742" s="6"/>
      <c r="BZ6742" s="6"/>
      <c r="CA6742" s="6"/>
      <c r="CB6742" s="6"/>
      <c r="CC6742" s="6"/>
      <c r="CD6742" s="6"/>
      <c r="CE6742" s="6"/>
      <c r="CF6742" s="6"/>
      <c r="CG6742" s="6"/>
      <c r="CH6742" s="6"/>
      <c r="CI6742" s="6"/>
      <c r="CJ6742" s="6"/>
      <c r="CK6742" s="6"/>
      <c r="CL6742" s="6"/>
      <c r="CM6742" s="6"/>
      <c r="CN6742" s="6"/>
      <c r="CO6742" s="6"/>
      <c r="CP6742" s="6"/>
      <c r="CQ6742" s="6"/>
      <c r="CR6742" s="6"/>
      <c r="CS6742" s="6"/>
      <c r="CT6742" s="6"/>
      <c r="CU6742" s="6"/>
      <c r="CV6742" s="6"/>
      <c r="CW6742" s="6"/>
      <c r="CX6742" s="6"/>
      <c r="CY6742" s="6"/>
      <c r="CZ6742" s="6"/>
      <c r="DA6742" s="6"/>
      <c r="DB6742" s="6"/>
      <c r="DC6742" s="6"/>
      <c r="DD6742" s="6"/>
      <c r="DE6742" s="6"/>
      <c r="DF6742" s="6"/>
      <c r="DG6742" s="6"/>
      <c r="DH6742" s="6"/>
      <c r="DI6742" s="6"/>
      <c r="DJ6742" s="6"/>
    </row>
    <row r="6743" spans="15:114" ht="15" customHeight="1" x14ac:dyDescent="0.15"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  <c r="BB6743" s="6"/>
      <c r="BC6743" s="6"/>
      <c r="BD6743" s="6"/>
      <c r="BE6743" s="6"/>
      <c r="BF6743" s="6"/>
      <c r="BG6743" s="6"/>
      <c r="BH6743" s="6"/>
      <c r="BI6743" s="6"/>
      <c r="BJ6743" s="6"/>
      <c r="BK6743" s="6"/>
      <c r="BL6743" s="6"/>
      <c r="BM6743" s="6"/>
      <c r="BN6743" s="6"/>
      <c r="BO6743" s="6"/>
      <c r="BP6743" s="6"/>
      <c r="BQ6743" s="6"/>
      <c r="BR6743" s="6"/>
      <c r="BS6743" s="6"/>
      <c r="BT6743" s="6"/>
      <c r="BU6743" s="6"/>
      <c r="BV6743" s="6"/>
      <c r="BW6743" s="6"/>
      <c r="BX6743" s="6"/>
      <c r="BY6743" s="6"/>
      <c r="BZ6743" s="6"/>
      <c r="CA6743" s="6"/>
      <c r="CB6743" s="6"/>
      <c r="CC6743" s="6"/>
      <c r="CD6743" s="6"/>
      <c r="CE6743" s="6"/>
      <c r="CF6743" s="6"/>
      <c r="CG6743" s="6"/>
      <c r="CH6743" s="6"/>
      <c r="CI6743" s="6"/>
      <c r="CJ6743" s="6"/>
      <c r="CK6743" s="6"/>
      <c r="CL6743" s="6"/>
      <c r="CM6743" s="6"/>
      <c r="CN6743" s="6"/>
      <c r="CO6743" s="6"/>
      <c r="CP6743" s="6"/>
      <c r="CQ6743" s="6"/>
      <c r="CR6743" s="6"/>
      <c r="CS6743" s="6"/>
      <c r="CT6743" s="6"/>
      <c r="CU6743" s="6"/>
      <c r="CV6743" s="6"/>
      <c r="CW6743" s="6"/>
      <c r="CX6743" s="6"/>
      <c r="CY6743" s="6"/>
      <c r="CZ6743" s="6"/>
      <c r="DA6743" s="6"/>
      <c r="DB6743" s="6"/>
      <c r="DC6743" s="6"/>
      <c r="DD6743" s="6"/>
      <c r="DE6743" s="6"/>
      <c r="DF6743" s="6"/>
      <c r="DG6743" s="6"/>
      <c r="DH6743" s="6"/>
      <c r="DI6743" s="6"/>
      <c r="DJ6743" s="6"/>
    </row>
    <row r="6744" spans="15:114" ht="15" customHeight="1" x14ac:dyDescent="0.15"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6"/>
      <c r="BC6744" s="6"/>
      <c r="BD6744" s="6"/>
      <c r="BE6744" s="6"/>
      <c r="BF6744" s="6"/>
      <c r="BG6744" s="6"/>
      <c r="BH6744" s="6"/>
      <c r="BI6744" s="6"/>
      <c r="BJ6744" s="6"/>
      <c r="BK6744" s="6"/>
      <c r="BL6744" s="6"/>
      <c r="BM6744" s="6"/>
      <c r="BN6744" s="6"/>
      <c r="BO6744" s="6"/>
      <c r="BP6744" s="6"/>
      <c r="BQ6744" s="6"/>
      <c r="BR6744" s="6"/>
      <c r="BS6744" s="6"/>
      <c r="BT6744" s="6"/>
      <c r="BU6744" s="6"/>
      <c r="BV6744" s="6"/>
      <c r="BW6744" s="6"/>
      <c r="BX6744" s="6"/>
      <c r="BY6744" s="6"/>
      <c r="BZ6744" s="6"/>
      <c r="CA6744" s="6"/>
      <c r="CB6744" s="6"/>
      <c r="CC6744" s="6"/>
      <c r="CD6744" s="6"/>
      <c r="CE6744" s="6"/>
      <c r="CF6744" s="6"/>
      <c r="CG6744" s="6"/>
      <c r="CH6744" s="6"/>
      <c r="CI6744" s="6"/>
      <c r="CJ6744" s="6"/>
      <c r="CK6744" s="6"/>
      <c r="CL6744" s="6"/>
      <c r="CM6744" s="6"/>
      <c r="CN6744" s="6"/>
      <c r="CO6744" s="6"/>
      <c r="CP6744" s="6"/>
      <c r="CQ6744" s="6"/>
      <c r="CR6744" s="6"/>
      <c r="CS6744" s="6"/>
      <c r="CT6744" s="6"/>
      <c r="CU6744" s="6"/>
      <c r="CV6744" s="6"/>
      <c r="CW6744" s="6"/>
      <c r="CX6744" s="6"/>
      <c r="CY6744" s="6"/>
      <c r="CZ6744" s="6"/>
      <c r="DA6744" s="6"/>
      <c r="DB6744" s="6"/>
      <c r="DC6744" s="6"/>
      <c r="DD6744" s="6"/>
      <c r="DE6744" s="6"/>
      <c r="DF6744" s="6"/>
      <c r="DG6744" s="6"/>
      <c r="DH6744" s="6"/>
      <c r="DI6744" s="6"/>
      <c r="DJ6744" s="6"/>
    </row>
    <row r="6745" spans="15:114" ht="15" customHeight="1" x14ac:dyDescent="0.15"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6"/>
      <c r="BC6745" s="6"/>
      <c r="BD6745" s="6"/>
      <c r="BE6745" s="6"/>
      <c r="BF6745" s="6"/>
      <c r="BG6745" s="6"/>
      <c r="BH6745" s="6"/>
      <c r="BI6745" s="6"/>
      <c r="BJ6745" s="6"/>
      <c r="BK6745" s="6"/>
      <c r="BL6745" s="6"/>
      <c r="BM6745" s="6"/>
      <c r="BN6745" s="6"/>
      <c r="BO6745" s="6"/>
      <c r="BP6745" s="6"/>
      <c r="BQ6745" s="6"/>
      <c r="BR6745" s="6"/>
      <c r="BS6745" s="6"/>
      <c r="BT6745" s="6"/>
      <c r="BU6745" s="6"/>
      <c r="BV6745" s="6"/>
      <c r="BW6745" s="6"/>
      <c r="BX6745" s="6"/>
      <c r="BY6745" s="6"/>
      <c r="BZ6745" s="6"/>
      <c r="CA6745" s="6"/>
      <c r="CB6745" s="6"/>
      <c r="CC6745" s="6"/>
      <c r="CD6745" s="6"/>
      <c r="CE6745" s="6"/>
      <c r="CF6745" s="6"/>
      <c r="CG6745" s="6"/>
      <c r="CH6745" s="6"/>
      <c r="CI6745" s="6"/>
      <c r="CJ6745" s="6"/>
      <c r="CK6745" s="6"/>
      <c r="CL6745" s="6"/>
      <c r="CM6745" s="6"/>
      <c r="CN6745" s="6"/>
      <c r="CO6745" s="6"/>
      <c r="CP6745" s="6"/>
      <c r="CQ6745" s="6"/>
      <c r="CR6745" s="6"/>
      <c r="CS6745" s="6"/>
      <c r="CT6745" s="6"/>
      <c r="CU6745" s="6"/>
      <c r="CV6745" s="6"/>
      <c r="CW6745" s="6"/>
      <c r="CX6745" s="6"/>
      <c r="CY6745" s="6"/>
      <c r="CZ6745" s="6"/>
      <c r="DA6745" s="6"/>
      <c r="DB6745" s="6"/>
      <c r="DC6745" s="6"/>
      <c r="DD6745" s="6"/>
      <c r="DE6745" s="6"/>
      <c r="DF6745" s="6"/>
      <c r="DG6745" s="6"/>
      <c r="DH6745" s="6"/>
      <c r="DI6745" s="6"/>
      <c r="DJ6745" s="6"/>
    </row>
    <row r="6746" spans="15:114" ht="15" customHeight="1" x14ac:dyDescent="0.15"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6"/>
      <c r="BC6746" s="6"/>
      <c r="BD6746" s="6"/>
      <c r="BE6746" s="6"/>
      <c r="BF6746" s="6"/>
      <c r="BG6746" s="6"/>
      <c r="BH6746" s="6"/>
      <c r="BI6746" s="6"/>
      <c r="BJ6746" s="6"/>
      <c r="BK6746" s="6"/>
      <c r="BL6746" s="6"/>
      <c r="BM6746" s="6"/>
      <c r="BN6746" s="6"/>
      <c r="BO6746" s="6"/>
      <c r="BP6746" s="6"/>
      <c r="BQ6746" s="6"/>
      <c r="BR6746" s="6"/>
      <c r="BS6746" s="6"/>
      <c r="BT6746" s="6"/>
      <c r="BU6746" s="6"/>
      <c r="BV6746" s="6"/>
      <c r="BW6746" s="6"/>
      <c r="BX6746" s="6"/>
      <c r="BY6746" s="6"/>
      <c r="BZ6746" s="6"/>
      <c r="CA6746" s="6"/>
      <c r="CB6746" s="6"/>
      <c r="CC6746" s="6"/>
      <c r="CD6746" s="6"/>
      <c r="CE6746" s="6"/>
      <c r="CF6746" s="6"/>
      <c r="CG6746" s="6"/>
      <c r="CH6746" s="6"/>
      <c r="CI6746" s="6"/>
      <c r="CJ6746" s="6"/>
      <c r="CK6746" s="6"/>
      <c r="CL6746" s="6"/>
      <c r="CM6746" s="6"/>
      <c r="CN6746" s="6"/>
      <c r="CO6746" s="6"/>
      <c r="CP6746" s="6"/>
      <c r="CQ6746" s="6"/>
      <c r="CR6746" s="6"/>
      <c r="CS6746" s="6"/>
      <c r="CT6746" s="6"/>
      <c r="CU6746" s="6"/>
      <c r="CV6746" s="6"/>
      <c r="CW6746" s="6"/>
      <c r="CX6746" s="6"/>
      <c r="CY6746" s="6"/>
      <c r="CZ6746" s="6"/>
      <c r="DA6746" s="6"/>
      <c r="DB6746" s="6"/>
      <c r="DC6746" s="6"/>
      <c r="DD6746" s="6"/>
      <c r="DE6746" s="6"/>
      <c r="DF6746" s="6"/>
      <c r="DG6746" s="6"/>
      <c r="DH6746" s="6"/>
      <c r="DI6746" s="6"/>
      <c r="DJ6746" s="6"/>
    </row>
    <row r="6747" spans="15:114" ht="15" customHeight="1" x14ac:dyDescent="0.15"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6"/>
      <c r="BC6747" s="6"/>
      <c r="BD6747" s="6"/>
      <c r="BE6747" s="6"/>
      <c r="BF6747" s="6"/>
      <c r="BG6747" s="6"/>
      <c r="BH6747" s="6"/>
      <c r="BI6747" s="6"/>
      <c r="BJ6747" s="6"/>
      <c r="BK6747" s="6"/>
      <c r="BL6747" s="6"/>
      <c r="BM6747" s="6"/>
      <c r="BN6747" s="6"/>
      <c r="BO6747" s="6"/>
      <c r="BP6747" s="6"/>
      <c r="BQ6747" s="6"/>
      <c r="BR6747" s="6"/>
      <c r="BS6747" s="6"/>
      <c r="BT6747" s="6"/>
      <c r="BU6747" s="6"/>
      <c r="BV6747" s="6"/>
      <c r="BW6747" s="6"/>
      <c r="BX6747" s="6"/>
      <c r="BY6747" s="6"/>
      <c r="BZ6747" s="6"/>
      <c r="CA6747" s="6"/>
      <c r="CB6747" s="6"/>
      <c r="CC6747" s="6"/>
      <c r="CD6747" s="6"/>
      <c r="CE6747" s="6"/>
      <c r="CF6747" s="6"/>
      <c r="CG6747" s="6"/>
      <c r="CH6747" s="6"/>
      <c r="CI6747" s="6"/>
      <c r="CJ6747" s="6"/>
      <c r="CK6747" s="6"/>
      <c r="CL6747" s="6"/>
      <c r="CM6747" s="6"/>
      <c r="CN6747" s="6"/>
      <c r="CO6747" s="6"/>
      <c r="CP6747" s="6"/>
      <c r="CQ6747" s="6"/>
      <c r="CR6747" s="6"/>
      <c r="CS6747" s="6"/>
      <c r="CT6747" s="6"/>
      <c r="CU6747" s="6"/>
      <c r="CV6747" s="6"/>
      <c r="CW6747" s="6"/>
      <c r="CX6747" s="6"/>
      <c r="CY6747" s="6"/>
      <c r="CZ6747" s="6"/>
      <c r="DA6747" s="6"/>
      <c r="DB6747" s="6"/>
      <c r="DC6747" s="6"/>
      <c r="DD6747" s="6"/>
      <c r="DE6747" s="6"/>
      <c r="DF6747" s="6"/>
      <c r="DG6747" s="6"/>
      <c r="DH6747" s="6"/>
      <c r="DI6747" s="6"/>
      <c r="DJ6747" s="6"/>
    </row>
    <row r="6748" spans="15:114" ht="15" customHeight="1" x14ac:dyDescent="0.15"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  <c r="BB6748" s="6"/>
      <c r="BC6748" s="6"/>
      <c r="BD6748" s="6"/>
      <c r="BE6748" s="6"/>
      <c r="BF6748" s="6"/>
      <c r="BG6748" s="6"/>
      <c r="BH6748" s="6"/>
      <c r="BI6748" s="6"/>
      <c r="BJ6748" s="6"/>
      <c r="BK6748" s="6"/>
      <c r="BL6748" s="6"/>
      <c r="BM6748" s="6"/>
      <c r="BN6748" s="6"/>
      <c r="BO6748" s="6"/>
      <c r="BP6748" s="6"/>
      <c r="BQ6748" s="6"/>
      <c r="BR6748" s="6"/>
      <c r="BS6748" s="6"/>
      <c r="BT6748" s="6"/>
      <c r="BU6748" s="6"/>
      <c r="BV6748" s="6"/>
      <c r="BW6748" s="6"/>
      <c r="BX6748" s="6"/>
      <c r="BY6748" s="6"/>
      <c r="BZ6748" s="6"/>
      <c r="CA6748" s="6"/>
      <c r="CB6748" s="6"/>
      <c r="CC6748" s="6"/>
      <c r="CD6748" s="6"/>
      <c r="CE6748" s="6"/>
      <c r="CF6748" s="6"/>
      <c r="CG6748" s="6"/>
      <c r="CH6748" s="6"/>
      <c r="CI6748" s="6"/>
      <c r="CJ6748" s="6"/>
      <c r="CK6748" s="6"/>
      <c r="CL6748" s="6"/>
      <c r="CM6748" s="6"/>
      <c r="CN6748" s="6"/>
      <c r="CO6748" s="6"/>
      <c r="CP6748" s="6"/>
      <c r="CQ6748" s="6"/>
      <c r="CR6748" s="6"/>
      <c r="CS6748" s="6"/>
      <c r="CT6748" s="6"/>
      <c r="CU6748" s="6"/>
      <c r="CV6748" s="6"/>
      <c r="CW6748" s="6"/>
      <c r="CX6748" s="6"/>
      <c r="CY6748" s="6"/>
      <c r="CZ6748" s="6"/>
      <c r="DA6748" s="6"/>
      <c r="DB6748" s="6"/>
      <c r="DC6748" s="6"/>
      <c r="DD6748" s="6"/>
      <c r="DE6748" s="6"/>
      <c r="DF6748" s="6"/>
      <c r="DG6748" s="6"/>
      <c r="DH6748" s="6"/>
      <c r="DI6748" s="6"/>
      <c r="DJ6748" s="6"/>
    </row>
    <row r="6749" spans="15:114" ht="15" customHeight="1" x14ac:dyDescent="0.15"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6"/>
      <c r="BC6749" s="6"/>
      <c r="BD6749" s="6"/>
      <c r="BE6749" s="6"/>
      <c r="BF6749" s="6"/>
      <c r="BG6749" s="6"/>
      <c r="BH6749" s="6"/>
      <c r="BI6749" s="6"/>
      <c r="BJ6749" s="6"/>
      <c r="BK6749" s="6"/>
      <c r="BL6749" s="6"/>
      <c r="BM6749" s="6"/>
      <c r="BN6749" s="6"/>
      <c r="BO6749" s="6"/>
      <c r="BP6749" s="6"/>
      <c r="BQ6749" s="6"/>
      <c r="BR6749" s="6"/>
      <c r="BS6749" s="6"/>
      <c r="BT6749" s="6"/>
      <c r="BU6749" s="6"/>
      <c r="BV6749" s="6"/>
      <c r="BW6749" s="6"/>
      <c r="BX6749" s="6"/>
      <c r="BY6749" s="6"/>
      <c r="BZ6749" s="6"/>
      <c r="CA6749" s="6"/>
      <c r="CB6749" s="6"/>
      <c r="CC6749" s="6"/>
      <c r="CD6749" s="6"/>
      <c r="CE6749" s="6"/>
      <c r="CF6749" s="6"/>
      <c r="CG6749" s="6"/>
      <c r="CH6749" s="6"/>
      <c r="CI6749" s="6"/>
      <c r="CJ6749" s="6"/>
      <c r="CK6749" s="6"/>
      <c r="CL6749" s="6"/>
      <c r="CM6749" s="6"/>
      <c r="CN6749" s="6"/>
      <c r="CO6749" s="6"/>
      <c r="CP6749" s="6"/>
      <c r="CQ6749" s="6"/>
      <c r="CR6749" s="6"/>
      <c r="CS6749" s="6"/>
      <c r="CT6749" s="6"/>
      <c r="CU6749" s="6"/>
      <c r="CV6749" s="6"/>
      <c r="CW6749" s="6"/>
      <c r="CX6749" s="6"/>
      <c r="CY6749" s="6"/>
      <c r="CZ6749" s="6"/>
      <c r="DA6749" s="6"/>
      <c r="DB6749" s="6"/>
      <c r="DC6749" s="6"/>
      <c r="DD6749" s="6"/>
      <c r="DE6749" s="6"/>
      <c r="DF6749" s="6"/>
      <c r="DG6749" s="6"/>
      <c r="DH6749" s="6"/>
      <c r="DI6749" s="6"/>
      <c r="DJ6749" s="6"/>
    </row>
    <row r="6750" spans="15:114" ht="15" customHeight="1" x14ac:dyDescent="0.15"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6"/>
      <c r="BC6750" s="6"/>
      <c r="BD6750" s="6"/>
      <c r="BE6750" s="6"/>
      <c r="BF6750" s="6"/>
      <c r="BG6750" s="6"/>
      <c r="BH6750" s="6"/>
      <c r="BI6750" s="6"/>
      <c r="BJ6750" s="6"/>
      <c r="BK6750" s="6"/>
      <c r="BL6750" s="6"/>
      <c r="BM6750" s="6"/>
      <c r="BN6750" s="6"/>
      <c r="BO6750" s="6"/>
      <c r="BP6750" s="6"/>
      <c r="BQ6750" s="6"/>
      <c r="BR6750" s="6"/>
      <c r="BS6750" s="6"/>
      <c r="BT6750" s="6"/>
      <c r="BU6750" s="6"/>
      <c r="BV6750" s="6"/>
      <c r="BW6750" s="6"/>
      <c r="BX6750" s="6"/>
      <c r="BY6750" s="6"/>
      <c r="BZ6750" s="6"/>
      <c r="CA6750" s="6"/>
      <c r="CB6750" s="6"/>
      <c r="CC6750" s="6"/>
      <c r="CD6750" s="6"/>
      <c r="CE6750" s="6"/>
      <c r="CF6750" s="6"/>
      <c r="CG6750" s="6"/>
      <c r="CH6750" s="6"/>
      <c r="CI6750" s="6"/>
      <c r="CJ6750" s="6"/>
      <c r="CK6750" s="6"/>
      <c r="CL6750" s="6"/>
      <c r="CM6750" s="6"/>
      <c r="CN6750" s="6"/>
      <c r="CO6750" s="6"/>
      <c r="CP6750" s="6"/>
      <c r="CQ6750" s="6"/>
      <c r="CR6750" s="6"/>
      <c r="CS6750" s="6"/>
      <c r="CT6750" s="6"/>
      <c r="CU6750" s="6"/>
      <c r="CV6750" s="6"/>
      <c r="CW6750" s="6"/>
      <c r="CX6750" s="6"/>
      <c r="CY6750" s="6"/>
      <c r="CZ6750" s="6"/>
      <c r="DA6750" s="6"/>
      <c r="DB6750" s="6"/>
      <c r="DC6750" s="6"/>
      <c r="DD6750" s="6"/>
      <c r="DE6750" s="6"/>
      <c r="DF6750" s="6"/>
      <c r="DG6750" s="6"/>
      <c r="DH6750" s="6"/>
      <c r="DI6750" s="6"/>
      <c r="DJ6750" s="6"/>
    </row>
    <row r="6751" spans="15:114" ht="15" customHeight="1" x14ac:dyDescent="0.15"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6"/>
      <c r="BC6751" s="6"/>
      <c r="BD6751" s="6"/>
      <c r="BE6751" s="6"/>
      <c r="BF6751" s="6"/>
      <c r="BG6751" s="6"/>
      <c r="BH6751" s="6"/>
      <c r="BI6751" s="6"/>
      <c r="BJ6751" s="6"/>
      <c r="BK6751" s="6"/>
      <c r="BL6751" s="6"/>
      <c r="BM6751" s="6"/>
      <c r="BN6751" s="6"/>
      <c r="BO6751" s="6"/>
      <c r="BP6751" s="6"/>
      <c r="BQ6751" s="6"/>
      <c r="BR6751" s="6"/>
      <c r="BS6751" s="6"/>
      <c r="BT6751" s="6"/>
      <c r="BU6751" s="6"/>
      <c r="BV6751" s="6"/>
      <c r="BW6751" s="6"/>
      <c r="BX6751" s="6"/>
      <c r="BY6751" s="6"/>
      <c r="BZ6751" s="6"/>
      <c r="CA6751" s="6"/>
      <c r="CB6751" s="6"/>
      <c r="CC6751" s="6"/>
      <c r="CD6751" s="6"/>
      <c r="CE6751" s="6"/>
      <c r="CF6751" s="6"/>
      <c r="CG6751" s="6"/>
      <c r="CH6751" s="6"/>
      <c r="CI6751" s="6"/>
      <c r="CJ6751" s="6"/>
      <c r="CK6751" s="6"/>
      <c r="CL6751" s="6"/>
      <c r="CM6751" s="6"/>
      <c r="CN6751" s="6"/>
      <c r="CO6751" s="6"/>
      <c r="CP6751" s="6"/>
      <c r="CQ6751" s="6"/>
      <c r="CR6751" s="6"/>
      <c r="CS6751" s="6"/>
      <c r="CT6751" s="6"/>
      <c r="CU6751" s="6"/>
      <c r="CV6751" s="6"/>
      <c r="CW6751" s="6"/>
      <c r="CX6751" s="6"/>
      <c r="CY6751" s="6"/>
      <c r="CZ6751" s="6"/>
      <c r="DA6751" s="6"/>
      <c r="DB6751" s="6"/>
      <c r="DC6751" s="6"/>
      <c r="DD6751" s="6"/>
      <c r="DE6751" s="6"/>
      <c r="DF6751" s="6"/>
      <c r="DG6751" s="6"/>
      <c r="DH6751" s="6"/>
      <c r="DI6751" s="6"/>
      <c r="DJ6751" s="6"/>
    </row>
    <row r="6752" spans="15:114" ht="15" customHeight="1" x14ac:dyDescent="0.15"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6"/>
      <c r="BC6752" s="6"/>
      <c r="BD6752" s="6"/>
      <c r="BE6752" s="6"/>
      <c r="BF6752" s="6"/>
      <c r="BG6752" s="6"/>
      <c r="BH6752" s="6"/>
      <c r="BI6752" s="6"/>
      <c r="BJ6752" s="6"/>
      <c r="BK6752" s="6"/>
      <c r="BL6752" s="6"/>
      <c r="BM6752" s="6"/>
      <c r="BN6752" s="6"/>
      <c r="BO6752" s="6"/>
      <c r="BP6752" s="6"/>
      <c r="BQ6752" s="6"/>
      <c r="BR6752" s="6"/>
      <c r="BS6752" s="6"/>
      <c r="BT6752" s="6"/>
      <c r="BU6752" s="6"/>
      <c r="BV6752" s="6"/>
      <c r="BW6752" s="6"/>
      <c r="BX6752" s="6"/>
      <c r="BY6752" s="6"/>
      <c r="BZ6752" s="6"/>
      <c r="CA6752" s="6"/>
      <c r="CB6752" s="6"/>
      <c r="CC6752" s="6"/>
      <c r="CD6752" s="6"/>
      <c r="CE6752" s="6"/>
      <c r="CF6752" s="6"/>
      <c r="CG6752" s="6"/>
      <c r="CH6752" s="6"/>
      <c r="CI6752" s="6"/>
      <c r="CJ6752" s="6"/>
      <c r="CK6752" s="6"/>
      <c r="CL6752" s="6"/>
      <c r="CM6752" s="6"/>
      <c r="CN6752" s="6"/>
      <c r="CO6752" s="6"/>
      <c r="CP6752" s="6"/>
      <c r="CQ6752" s="6"/>
      <c r="CR6752" s="6"/>
      <c r="CS6752" s="6"/>
      <c r="CT6752" s="6"/>
      <c r="CU6752" s="6"/>
      <c r="CV6752" s="6"/>
      <c r="CW6752" s="6"/>
      <c r="CX6752" s="6"/>
      <c r="CY6752" s="6"/>
      <c r="CZ6752" s="6"/>
      <c r="DA6752" s="6"/>
      <c r="DB6752" s="6"/>
      <c r="DC6752" s="6"/>
      <c r="DD6752" s="6"/>
      <c r="DE6752" s="6"/>
      <c r="DF6752" s="6"/>
      <c r="DG6752" s="6"/>
      <c r="DH6752" s="6"/>
      <c r="DI6752" s="6"/>
      <c r="DJ6752" s="6"/>
    </row>
    <row r="6753" spans="15:114" ht="15" customHeight="1" x14ac:dyDescent="0.15"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6"/>
      <c r="BC6753" s="6"/>
      <c r="BD6753" s="6"/>
      <c r="BE6753" s="6"/>
      <c r="BF6753" s="6"/>
      <c r="BG6753" s="6"/>
      <c r="BH6753" s="6"/>
      <c r="BI6753" s="6"/>
      <c r="BJ6753" s="6"/>
      <c r="BK6753" s="6"/>
      <c r="BL6753" s="6"/>
      <c r="BM6753" s="6"/>
      <c r="BN6753" s="6"/>
      <c r="BO6753" s="6"/>
      <c r="BP6753" s="6"/>
      <c r="BQ6753" s="6"/>
      <c r="BR6753" s="6"/>
      <c r="BS6753" s="6"/>
      <c r="BT6753" s="6"/>
      <c r="BU6753" s="6"/>
      <c r="BV6753" s="6"/>
      <c r="BW6753" s="6"/>
      <c r="BX6753" s="6"/>
      <c r="BY6753" s="6"/>
      <c r="BZ6753" s="6"/>
      <c r="CA6753" s="6"/>
      <c r="CB6753" s="6"/>
      <c r="CC6753" s="6"/>
      <c r="CD6753" s="6"/>
      <c r="CE6753" s="6"/>
      <c r="CF6753" s="6"/>
      <c r="CG6753" s="6"/>
      <c r="CH6753" s="6"/>
      <c r="CI6753" s="6"/>
      <c r="CJ6753" s="6"/>
      <c r="CK6753" s="6"/>
      <c r="CL6753" s="6"/>
      <c r="CM6753" s="6"/>
      <c r="CN6753" s="6"/>
      <c r="CO6753" s="6"/>
      <c r="CP6753" s="6"/>
      <c r="CQ6753" s="6"/>
      <c r="CR6753" s="6"/>
      <c r="CS6753" s="6"/>
      <c r="CT6753" s="6"/>
      <c r="CU6753" s="6"/>
      <c r="CV6753" s="6"/>
      <c r="CW6753" s="6"/>
      <c r="CX6753" s="6"/>
      <c r="CY6753" s="6"/>
      <c r="CZ6753" s="6"/>
      <c r="DA6753" s="6"/>
      <c r="DB6753" s="6"/>
      <c r="DC6753" s="6"/>
      <c r="DD6753" s="6"/>
      <c r="DE6753" s="6"/>
      <c r="DF6753" s="6"/>
      <c r="DG6753" s="6"/>
      <c r="DH6753" s="6"/>
      <c r="DI6753" s="6"/>
      <c r="DJ6753" s="6"/>
    </row>
    <row r="6754" spans="15:114" ht="15" customHeight="1" x14ac:dyDescent="0.15"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6"/>
      <c r="BC6754" s="6"/>
      <c r="BD6754" s="6"/>
      <c r="BE6754" s="6"/>
      <c r="BF6754" s="6"/>
      <c r="BG6754" s="6"/>
      <c r="BH6754" s="6"/>
      <c r="BI6754" s="6"/>
      <c r="BJ6754" s="6"/>
      <c r="BK6754" s="6"/>
      <c r="BL6754" s="6"/>
      <c r="BM6754" s="6"/>
      <c r="BN6754" s="6"/>
      <c r="BO6754" s="6"/>
      <c r="BP6754" s="6"/>
      <c r="BQ6754" s="6"/>
      <c r="BR6754" s="6"/>
      <c r="BS6754" s="6"/>
      <c r="BT6754" s="6"/>
      <c r="BU6754" s="6"/>
      <c r="BV6754" s="6"/>
      <c r="BW6754" s="6"/>
      <c r="BX6754" s="6"/>
      <c r="BY6754" s="6"/>
      <c r="BZ6754" s="6"/>
      <c r="CA6754" s="6"/>
      <c r="CB6754" s="6"/>
      <c r="CC6754" s="6"/>
      <c r="CD6754" s="6"/>
      <c r="CE6754" s="6"/>
      <c r="CF6754" s="6"/>
      <c r="CG6754" s="6"/>
      <c r="CH6754" s="6"/>
      <c r="CI6754" s="6"/>
      <c r="CJ6754" s="6"/>
      <c r="CK6754" s="6"/>
      <c r="CL6754" s="6"/>
      <c r="CM6754" s="6"/>
      <c r="CN6754" s="6"/>
      <c r="CO6754" s="6"/>
      <c r="CP6754" s="6"/>
      <c r="CQ6754" s="6"/>
      <c r="CR6754" s="6"/>
      <c r="CS6754" s="6"/>
      <c r="CT6754" s="6"/>
      <c r="CU6754" s="6"/>
      <c r="CV6754" s="6"/>
      <c r="CW6754" s="6"/>
      <c r="CX6754" s="6"/>
      <c r="CY6754" s="6"/>
      <c r="CZ6754" s="6"/>
      <c r="DA6754" s="6"/>
      <c r="DB6754" s="6"/>
      <c r="DC6754" s="6"/>
      <c r="DD6754" s="6"/>
      <c r="DE6754" s="6"/>
      <c r="DF6754" s="6"/>
      <c r="DG6754" s="6"/>
      <c r="DH6754" s="6"/>
      <c r="DI6754" s="6"/>
      <c r="DJ6754" s="6"/>
    </row>
    <row r="6755" spans="15:114" ht="15" customHeight="1" x14ac:dyDescent="0.15"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6"/>
      <c r="BC6755" s="6"/>
      <c r="BD6755" s="6"/>
      <c r="BE6755" s="6"/>
      <c r="BF6755" s="6"/>
      <c r="BG6755" s="6"/>
      <c r="BH6755" s="6"/>
      <c r="BI6755" s="6"/>
      <c r="BJ6755" s="6"/>
      <c r="BK6755" s="6"/>
      <c r="BL6755" s="6"/>
      <c r="BM6755" s="6"/>
      <c r="BN6755" s="6"/>
      <c r="BO6755" s="6"/>
      <c r="BP6755" s="6"/>
      <c r="BQ6755" s="6"/>
      <c r="BR6755" s="6"/>
      <c r="BS6755" s="6"/>
      <c r="BT6755" s="6"/>
      <c r="BU6755" s="6"/>
      <c r="BV6755" s="6"/>
      <c r="BW6755" s="6"/>
      <c r="BX6755" s="6"/>
      <c r="BY6755" s="6"/>
      <c r="BZ6755" s="6"/>
      <c r="CA6755" s="6"/>
      <c r="CB6755" s="6"/>
      <c r="CC6755" s="6"/>
      <c r="CD6755" s="6"/>
      <c r="CE6755" s="6"/>
      <c r="CF6755" s="6"/>
      <c r="CG6755" s="6"/>
      <c r="CH6755" s="6"/>
      <c r="CI6755" s="6"/>
      <c r="CJ6755" s="6"/>
      <c r="CK6755" s="6"/>
      <c r="CL6755" s="6"/>
      <c r="CM6755" s="6"/>
      <c r="CN6755" s="6"/>
      <c r="CO6755" s="6"/>
      <c r="CP6755" s="6"/>
      <c r="CQ6755" s="6"/>
      <c r="CR6755" s="6"/>
      <c r="CS6755" s="6"/>
      <c r="CT6755" s="6"/>
      <c r="CU6755" s="6"/>
      <c r="CV6755" s="6"/>
      <c r="CW6755" s="6"/>
      <c r="CX6755" s="6"/>
      <c r="CY6755" s="6"/>
      <c r="CZ6755" s="6"/>
      <c r="DA6755" s="6"/>
      <c r="DB6755" s="6"/>
      <c r="DC6755" s="6"/>
      <c r="DD6755" s="6"/>
      <c r="DE6755" s="6"/>
      <c r="DF6755" s="6"/>
      <c r="DG6755" s="6"/>
      <c r="DH6755" s="6"/>
      <c r="DI6755" s="6"/>
      <c r="DJ6755" s="6"/>
    </row>
    <row r="6756" spans="15:114" ht="15" customHeight="1" x14ac:dyDescent="0.15"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6"/>
      <c r="BC6756" s="6"/>
      <c r="BD6756" s="6"/>
      <c r="BE6756" s="6"/>
      <c r="BF6756" s="6"/>
      <c r="BG6756" s="6"/>
      <c r="BH6756" s="6"/>
      <c r="BI6756" s="6"/>
      <c r="BJ6756" s="6"/>
      <c r="BK6756" s="6"/>
      <c r="BL6756" s="6"/>
      <c r="BM6756" s="6"/>
      <c r="BN6756" s="6"/>
      <c r="BO6756" s="6"/>
      <c r="BP6756" s="6"/>
      <c r="BQ6756" s="6"/>
      <c r="BR6756" s="6"/>
      <c r="BS6756" s="6"/>
      <c r="BT6756" s="6"/>
      <c r="BU6756" s="6"/>
      <c r="BV6756" s="6"/>
      <c r="BW6756" s="6"/>
      <c r="BX6756" s="6"/>
      <c r="BY6756" s="6"/>
      <c r="BZ6756" s="6"/>
      <c r="CA6756" s="6"/>
      <c r="CB6756" s="6"/>
      <c r="CC6756" s="6"/>
      <c r="CD6756" s="6"/>
      <c r="CE6756" s="6"/>
      <c r="CF6756" s="6"/>
      <c r="CG6756" s="6"/>
      <c r="CH6756" s="6"/>
      <c r="CI6756" s="6"/>
      <c r="CJ6756" s="6"/>
      <c r="CK6756" s="6"/>
      <c r="CL6756" s="6"/>
      <c r="CM6756" s="6"/>
      <c r="CN6756" s="6"/>
      <c r="CO6756" s="6"/>
      <c r="CP6756" s="6"/>
      <c r="CQ6756" s="6"/>
      <c r="CR6756" s="6"/>
      <c r="CS6756" s="6"/>
      <c r="CT6756" s="6"/>
      <c r="CU6756" s="6"/>
      <c r="CV6756" s="6"/>
      <c r="CW6756" s="6"/>
      <c r="CX6756" s="6"/>
      <c r="CY6756" s="6"/>
      <c r="CZ6756" s="6"/>
      <c r="DA6756" s="6"/>
      <c r="DB6756" s="6"/>
      <c r="DC6756" s="6"/>
      <c r="DD6756" s="6"/>
      <c r="DE6756" s="6"/>
      <c r="DF6756" s="6"/>
      <c r="DG6756" s="6"/>
      <c r="DH6756" s="6"/>
      <c r="DI6756" s="6"/>
      <c r="DJ6756" s="6"/>
    </row>
    <row r="6757" spans="15:114" ht="15" customHeight="1" x14ac:dyDescent="0.15"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6"/>
      <c r="BC6757" s="6"/>
      <c r="BD6757" s="6"/>
      <c r="BE6757" s="6"/>
      <c r="BF6757" s="6"/>
      <c r="BG6757" s="6"/>
      <c r="BH6757" s="6"/>
      <c r="BI6757" s="6"/>
      <c r="BJ6757" s="6"/>
      <c r="BK6757" s="6"/>
      <c r="BL6757" s="6"/>
      <c r="BM6757" s="6"/>
      <c r="BN6757" s="6"/>
      <c r="BO6757" s="6"/>
      <c r="BP6757" s="6"/>
      <c r="BQ6757" s="6"/>
      <c r="BR6757" s="6"/>
      <c r="BS6757" s="6"/>
      <c r="BT6757" s="6"/>
      <c r="BU6757" s="6"/>
      <c r="BV6757" s="6"/>
      <c r="BW6757" s="6"/>
      <c r="BX6757" s="6"/>
      <c r="BY6757" s="6"/>
      <c r="BZ6757" s="6"/>
      <c r="CA6757" s="6"/>
      <c r="CB6757" s="6"/>
      <c r="CC6757" s="6"/>
      <c r="CD6757" s="6"/>
      <c r="CE6757" s="6"/>
      <c r="CF6757" s="6"/>
      <c r="CG6757" s="6"/>
      <c r="CH6757" s="6"/>
      <c r="CI6757" s="6"/>
      <c r="CJ6757" s="6"/>
      <c r="CK6757" s="6"/>
      <c r="CL6757" s="6"/>
      <c r="CM6757" s="6"/>
      <c r="CN6757" s="6"/>
      <c r="CO6757" s="6"/>
      <c r="CP6757" s="6"/>
      <c r="CQ6757" s="6"/>
      <c r="CR6757" s="6"/>
      <c r="CS6757" s="6"/>
      <c r="CT6757" s="6"/>
      <c r="CU6757" s="6"/>
      <c r="CV6757" s="6"/>
      <c r="CW6757" s="6"/>
      <c r="CX6757" s="6"/>
      <c r="CY6757" s="6"/>
      <c r="CZ6757" s="6"/>
      <c r="DA6757" s="6"/>
      <c r="DB6757" s="6"/>
      <c r="DC6757" s="6"/>
      <c r="DD6757" s="6"/>
      <c r="DE6757" s="6"/>
      <c r="DF6757" s="6"/>
      <c r="DG6757" s="6"/>
      <c r="DH6757" s="6"/>
      <c r="DI6757" s="6"/>
      <c r="DJ6757" s="6"/>
    </row>
    <row r="6758" spans="15:114" ht="15" customHeight="1" x14ac:dyDescent="0.15"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  <c r="BB6758" s="6"/>
      <c r="BC6758" s="6"/>
      <c r="BD6758" s="6"/>
      <c r="BE6758" s="6"/>
      <c r="BF6758" s="6"/>
      <c r="BG6758" s="6"/>
      <c r="BH6758" s="6"/>
      <c r="BI6758" s="6"/>
      <c r="BJ6758" s="6"/>
      <c r="BK6758" s="6"/>
      <c r="BL6758" s="6"/>
      <c r="BM6758" s="6"/>
      <c r="BN6758" s="6"/>
      <c r="BO6758" s="6"/>
      <c r="BP6758" s="6"/>
      <c r="BQ6758" s="6"/>
      <c r="BR6758" s="6"/>
      <c r="BS6758" s="6"/>
      <c r="BT6758" s="6"/>
      <c r="BU6758" s="6"/>
      <c r="BV6758" s="6"/>
      <c r="BW6758" s="6"/>
      <c r="BX6758" s="6"/>
      <c r="BY6758" s="6"/>
      <c r="BZ6758" s="6"/>
      <c r="CA6758" s="6"/>
      <c r="CB6758" s="6"/>
      <c r="CC6758" s="6"/>
      <c r="CD6758" s="6"/>
      <c r="CE6758" s="6"/>
      <c r="CF6758" s="6"/>
      <c r="CG6758" s="6"/>
      <c r="CH6758" s="6"/>
      <c r="CI6758" s="6"/>
      <c r="CJ6758" s="6"/>
      <c r="CK6758" s="6"/>
      <c r="CL6758" s="6"/>
      <c r="CM6758" s="6"/>
      <c r="CN6758" s="6"/>
      <c r="CO6758" s="6"/>
      <c r="CP6758" s="6"/>
      <c r="CQ6758" s="6"/>
      <c r="CR6758" s="6"/>
      <c r="CS6758" s="6"/>
      <c r="CT6758" s="6"/>
      <c r="CU6758" s="6"/>
      <c r="CV6758" s="6"/>
      <c r="CW6758" s="6"/>
      <c r="CX6758" s="6"/>
      <c r="CY6758" s="6"/>
      <c r="CZ6758" s="6"/>
      <c r="DA6758" s="6"/>
      <c r="DB6758" s="6"/>
      <c r="DC6758" s="6"/>
      <c r="DD6758" s="6"/>
      <c r="DE6758" s="6"/>
      <c r="DF6758" s="6"/>
      <c r="DG6758" s="6"/>
      <c r="DH6758" s="6"/>
      <c r="DI6758" s="6"/>
      <c r="DJ6758" s="6"/>
    </row>
    <row r="6759" spans="15:114" ht="15" customHeight="1" x14ac:dyDescent="0.15"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  <c r="BB6759" s="6"/>
      <c r="BC6759" s="6"/>
      <c r="BD6759" s="6"/>
      <c r="BE6759" s="6"/>
      <c r="BF6759" s="6"/>
      <c r="BG6759" s="6"/>
      <c r="BH6759" s="6"/>
      <c r="BI6759" s="6"/>
      <c r="BJ6759" s="6"/>
      <c r="BK6759" s="6"/>
      <c r="BL6759" s="6"/>
      <c r="BM6759" s="6"/>
      <c r="BN6759" s="6"/>
      <c r="BO6759" s="6"/>
      <c r="BP6759" s="6"/>
      <c r="BQ6759" s="6"/>
      <c r="BR6759" s="6"/>
      <c r="BS6759" s="6"/>
      <c r="BT6759" s="6"/>
      <c r="BU6759" s="6"/>
      <c r="BV6759" s="6"/>
      <c r="BW6759" s="6"/>
      <c r="BX6759" s="6"/>
      <c r="BY6759" s="6"/>
      <c r="BZ6759" s="6"/>
      <c r="CA6759" s="6"/>
      <c r="CB6759" s="6"/>
      <c r="CC6759" s="6"/>
      <c r="CD6759" s="6"/>
      <c r="CE6759" s="6"/>
      <c r="CF6759" s="6"/>
      <c r="CG6759" s="6"/>
      <c r="CH6759" s="6"/>
      <c r="CI6759" s="6"/>
      <c r="CJ6759" s="6"/>
      <c r="CK6759" s="6"/>
      <c r="CL6759" s="6"/>
      <c r="CM6759" s="6"/>
      <c r="CN6759" s="6"/>
      <c r="CO6759" s="6"/>
      <c r="CP6759" s="6"/>
      <c r="CQ6759" s="6"/>
      <c r="CR6759" s="6"/>
      <c r="CS6759" s="6"/>
      <c r="CT6759" s="6"/>
      <c r="CU6759" s="6"/>
      <c r="CV6759" s="6"/>
      <c r="CW6759" s="6"/>
      <c r="CX6759" s="6"/>
      <c r="CY6759" s="6"/>
      <c r="CZ6759" s="6"/>
      <c r="DA6759" s="6"/>
      <c r="DB6759" s="6"/>
      <c r="DC6759" s="6"/>
      <c r="DD6759" s="6"/>
      <c r="DE6759" s="6"/>
      <c r="DF6759" s="6"/>
      <c r="DG6759" s="6"/>
      <c r="DH6759" s="6"/>
      <c r="DI6759" s="6"/>
      <c r="DJ6759" s="6"/>
    </row>
    <row r="6760" spans="15:114" ht="15" customHeight="1" x14ac:dyDescent="0.15"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  <c r="BB6760" s="6"/>
      <c r="BC6760" s="6"/>
      <c r="BD6760" s="6"/>
      <c r="BE6760" s="6"/>
      <c r="BF6760" s="6"/>
      <c r="BG6760" s="6"/>
      <c r="BH6760" s="6"/>
      <c r="BI6760" s="6"/>
      <c r="BJ6760" s="6"/>
      <c r="BK6760" s="6"/>
      <c r="BL6760" s="6"/>
      <c r="BM6760" s="6"/>
      <c r="BN6760" s="6"/>
      <c r="BO6760" s="6"/>
      <c r="BP6760" s="6"/>
      <c r="BQ6760" s="6"/>
      <c r="BR6760" s="6"/>
      <c r="BS6760" s="6"/>
      <c r="BT6760" s="6"/>
      <c r="BU6760" s="6"/>
      <c r="BV6760" s="6"/>
      <c r="BW6760" s="6"/>
      <c r="BX6760" s="6"/>
      <c r="BY6760" s="6"/>
      <c r="BZ6760" s="6"/>
      <c r="CA6760" s="6"/>
      <c r="CB6760" s="6"/>
      <c r="CC6760" s="6"/>
      <c r="CD6760" s="6"/>
      <c r="CE6760" s="6"/>
      <c r="CF6760" s="6"/>
      <c r="CG6760" s="6"/>
      <c r="CH6760" s="6"/>
      <c r="CI6760" s="6"/>
      <c r="CJ6760" s="6"/>
      <c r="CK6760" s="6"/>
      <c r="CL6760" s="6"/>
      <c r="CM6760" s="6"/>
      <c r="CN6760" s="6"/>
      <c r="CO6760" s="6"/>
      <c r="CP6760" s="6"/>
      <c r="CQ6760" s="6"/>
      <c r="CR6760" s="6"/>
      <c r="CS6760" s="6"/>
      <c r="CT6760" s="6"/>
      <c r="CU6760" s="6"/>
      <c r="CV6760" s="6"/>
      <c r="CW6760" s="6"/>
      <c r="CX6760" s="6"/>
      <c r="CY6760" s="6"/>
      <c r="CZ6760" s="6"/>
      <c r="DA6760" s="6"/>
      <c r="DB6760" s="6"/>
      <c r="DC6760" s="6"/>
      <c r="DD6760" s="6"/>
      <c r="DE6760" s="6"/>
      <c r="DF6760" s="6"/>
      <c r="DG6760" s="6"/>
      <c r="DH6760" s="6"/>
      <c r="DI6760" s="6"/>
      <c r="DJ6760" s="6"/>
    </row>
    <row r="6761" spans="15:114" ht="15" customHeight="1" x14ac:dyDescent="0.15"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6"/>
      <c r="BC6761" s="6"/>
      <c r="BD6761" s="6"/>
      <c r="BE6761" s="6"/>
      <c r="BF6761" s="6"/>
      <c r="BG6761" s="6"/>
      <c r="BH6761" s="6"/>
      <c r="BI6761" s="6"/>
      <c r="BJ6761" s="6"/>
      <c r="BK6761" s="6"/>
      <c r="BL6761" s="6"/>
      <c r="BM6761" s="6"/>
      <c r="BN6761" s="6"/>
      <c r="BO6761" s="6"/>
      <c r="BP6761" s="6"/>
      <c r="BQ6761" s="6"/>
      <c r="BR6761" s="6"/>
      <c r="BS6761" s="6"/>
      <c r="BT6761" s="6"/>
      <c r="BU6761" s="6"/>
      <c r="BV6761" s="6"/>
      <c r="BW6761" s="6"/>
      <c r="BX6761" s="6"/>
      <c r="BY6761" s="6"/>
      <c r="BZ6761" s="6"/>
      <c r="CA6761" s="6"/>
      <c r="CB6761" s="6"/>
      <c r="CC6761" s="6"/>
      <c r="CD6761" s="6"/>
      <c r="CE6761" s="6"/>
      <c r="CF6761" s="6"/>
      <c r="CG6761" s="6"/>
      <c r="CH6761" s="6"/>
      <c r="CI6761" s="6"/>
      <c r="CJ6761" s="6"/>
      <c r="CK6761" s="6"/>
      <c r="CL6761" s="6"/>
      <c r="CM6761" s="6"/>
      <c r="CN6761" s="6"/>
      <c r="CO6761" s="6"/>
      <c r="CP6761" s="6"/>
      <c r="CQ6761" s="6"/>
      <c r="CR6761" s="6"/>
      <c r="CS6761" s="6"/>
      <c r="CT6761" s="6"/>
      <c r="CU6761" s="6"/>
      <c r="CV6761" s="6"/>
      <c r="CW6761" s="6"/>
      <c r="CX6761" s="6"/>
      <c r="CY6761" s="6"/>
      <c r="CZ6761" s="6"/>
      <c r="DA6761" s="6"/>
      <c r="DB6761" s="6"/>
      <c r="DC6761" s="6"/>
      <c r="DD6761" s="6"/>
      <c r="DE6761" s="6"/>
      <c r="DF6761" s="6"/>
      <c r="DG6761" s="6"/>
      <c r="DH6761" s="6"/>
      <c r="DI6761" s="6"/>
      <c r="DJ6761" s="6"/>
    </row>
    <row r="6762" spans="15:114" ht="15" customHeight="1" x14ac:dyDescent="0.15"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6"/>
      <c r="BC6762" s="6"/>
      <c r="BD6762" s="6"/>
      <c r="BE6762" s="6"/>
      <c r="BF6762" s="6"/>
      <c r="BG6762" s="6"/>
      <c r="BH6762" s="6"/>
      <c r="BI6762" s="6"/>
      <c r="BJ6762" s="6"/>
      <c r="BK6762" s="6"/>
      <c r="BL6762" s="6"/>
      <c r="BM6762" s="6"/>
      <c r="BN6762" s="6"/>
      <c r="BO6762" s="6"/>
      <c r="BP6762" s="6"/>
      <c r="BQ6762" s="6"/>
      <c r="BR6762" s="6"/>
      <c r="BS6762" s="6"/>
      <c r="BT6762" s="6"/>
      <c r="BU6762" s="6"/>
      <c r="BV6762" s="6"/>
      <c r="BW6762" s="6"/>
      <c r="BX6762" s="6"/>
      <c r="BY6762" s="6"/>
      <c r="BZ6762" s="6"/>
      <c r="CA6762" s="6"/>
      <c r="CB6762" s="6"/>
      <c r="CC6762" s="6"/>
      <c r="CD6762" s="6"/>
      <c r="CE6762" s="6"/>
      <c r="CF6762" s="6"/>
      <c r="CG6762" s="6"/>
      <c r="CH6762" s="6"/>
      <c r="CI6762" s="6"/>
      <c r="CJ6762" s="6"/>
      <c r="CK6762" s="6"/>
      <c r="CL6762" s="6"/>
      <c r="CM6762" s="6"/>
      <c r="CN6762" s="6"/>
      <c r="CO6762" s="6"/>
      <c r="CP6762" s="6"/>
      <c r="CQ6762" s="6"/>
      <c r="CR6762" s="6"/>
      <c r="CS6762" s="6"/>
      <c r="CT6762" s="6"/>
      <c r="CU6762" s="6"/>
      <c r="CV6762" s="6"/>
      <c r="CW6762" s="6"/>
      <c r="CX6762" s="6"/>
      <c r="CY6762" s="6"/>
      <c r="CZ6762" s="6"/>
      <c r="DA6762" s="6"/>
      <c r="DB6762" s="6"/>
      <c r="DC6762" s="6"/>
      <c r="DD6762" s="6"/>
      <c r="DE6762" s="6"/>
      <c r="DF6762" s="6"/>
      <c r="DG6762" s="6"/>
      <c r="DH6762" s="6"/>
      <c r="DI6762" s="6"/>
      <c r="DJ6762" s="6"/>
    </row>
    <row r="6763" spans="15:114" ht="15" customHeight="1" x14ac:dyDescent="0.15"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6"/>
      <c r="BC6763" s="6"/>
      <c r="BD6763" s="6"/>
      <c r="BE6763" s="6"/>
      <c r="BF6763" s="6"/>
      <c r="BG6763" s="6"/>
      <c r="BH6763" s="6"/>
      <c r="BI6763" s="6"/>
      <c r="BJ6763" s="6"/>
      <c r="BK6763" s="6"/>
      <c r="BL6763" s="6"/>
      <c r="BM6763" s="6"/>
      <c r="BN6763" s="6"/>
      <c r="BO6763" s="6"/>
      <c r="BP6763" s="6"/>
      <c r="BQ6763" s="6"/>
      <c r="BR6763" s="6"/>
      <c r="BS6763" s="6"/>
      <c r="BT6763" s="6"/>
      <c r="BU6763" s="6"/>
      <c r="BV6763" s="6"/>
      <c r="BW6763" s="6"/>
      <c r="BX6763" s="6"/>
      <c r="BY6763" s="6"/>
      <c r="BZ6763" s="6"/>
      <c r="CA6763" s="6"/>
      <c r="CB6763" s="6"/>
      <c r="CC6763" s="6"/>
      <c r="CD6763" s="6"/>
      <c r="CE6763" s="6"/>
      <c r="CF6763" s="6"/>
      <c r="CG6763" s="6"/>
      <c r="CH6763" s="6"/>
      <c r="CI6763" s="6"/>
      <c r="CJ6763" s="6"/>
      <c r="CK6763" s="6"/>
      <c r="CL6763" s="6"/>
      <c r="CM6763" s="6"/>
      <c r="CN6763" s="6"/>
      <c r="CO6763" s="6"/>
      <c r="CP6763" s="6"/>
      <c r="CQ6763" s="6"/>
      <c r="CR6763" s="6"/>
      <c r="CS6763" s="6"/>
      <c r="CT6763" s="6"/>
      <c r="CU6763" s="6"/>
      <c r="CV6763" s="6"/>
      <c r="CW6763" s="6"/>
      <c r="CX6763" s="6"/>
      <c r="CY6763" s="6"/>
      <c r="CZ6763" s="6"/>
      <c r="DA6763" s="6"/>
      <c r="DB6763" s="6"/>
      <c r="DC6763" s="6"/>
      <c r="DD6763" s="6"/>
      <c r="DE6763" s="6"/>
      <c r="DF6763" s="6"/>
      <c r="DG6763" s="6"/>
      <c r="DH6763" s="6"/>
      <c r="DI6763" s="6"/>
      <c r="DJ6763" s="6"/>
    </row>
    <row r="6764" spans="15:114" ht="15" customHeight="1" x14ac:dyDescent="0.15"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6"/>
      <c r="BC6764" s="6"/>
      <c r="BD6764" s="6"/>
      <c r="BE6764" s="6"/>
      <c r="BF6764" s="6"/>
      <c r="BG6764" s="6"/>
      <c r="BH6764" s="6"/>
      <c r="BI6764" s="6"/>
      <c r="BJ6764" s="6"/>
      <c r="BK6764" s="6"/>
      <c r="BL6764" s="6"/>
      <c r="BM6764" s="6"/>
      <c r="BN6764" s="6"/>
      <c r="BO6764" s="6"/>
      <c r="BP6764" s="6"/>
      <c r="BQ6764" s="6"/>
      <c r="BR6764" s="6"/>
      <c r="BS6764" s="6"/>
      <c r="BT6764" s="6"/>
      <c r="BU6764" s="6"/>
      <c r="BV6764" s="6"/>
      <c r="BW6764" s="6"/>
      <c r="BX6764" s="6"/>
      <c r="BY6764" s="6"/>
      <c r="BZ6764" s="6"/>
      <c r="CA6764" s="6"/>
      <c r="CB6764" s="6"/>
      <c r="CC6764" s="6"/>
      <c r="CD6764" s="6"/>
      <c r="CE6764" s="6"/>
      <c r="CF6764" s="6"/>
      <c r="CG6764" s="6"/>
      <c r="CH6764" s="6"/>
      <c r="CI6764" s="6"/>
      <c r="CJ6764" s="6"/>
      <c r="CK6764" s="6"/>
      <c r="CL6764" s="6"/>
      <c r="CM6764" s="6"/>
      <c r="CN6764" s="6"/>
      <c r="CO6764" s="6"/>
      <c r="CP6764" s="6"/>
      <c r="CQ6764" s="6"/>
      <c r="CR6764" s="6"/>
      <c r="CS6764" s="6"/>
      <c r="CT6764" s="6"/>
      <c r="CU6764" s="6"/>
      <c r="CV6764" s="6"/>
      <c r="CW6764" s="6"/>
      <c r="CX6764" s="6"/>
      <c r="CY6764" s="6"/>
      <c r="CZ6764" s="6"/>
      <c r="DA6764" s="6"/>
      <c r="DB6764" s="6"/>
      <c r="DC6764" s="6"/>
      <c r="DD6764" s="6"/>
      <c r="DE6764" s="6"/>
      <c r="DF6764" s="6"/>
      <c r="DG6764" s="6"/>
      <c r="DH6764" s="6"/>
      <c r="DI6764" s="6"/>
      <c r="DJ6764" s="6"/>
    </row>
    <row r="6765" spans="15:114" ht="15" customHeight="1" x14ac:dyDescent="0.15"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6"/>
      <c r="BC6765" s="6"/>
      <c r="BD6765" s="6"/>
      <c r="BE6765" s="6"/>
      <c r="BF6765" s="6"/>
      <c r="BG6765" s="6"/>
      <c r="BH6765" s="6"/>
      <c r="BI6765" s="6"/>
      <c r="BJ6765" s="6"/>
      <c r="BK6765" s="6"/>
      <c r="BL6765" s="6"/>
      <c r="BM6765" s="6"/>
      <c r="BN6765" s="6"/>
      <c r="BO6765" s="6"/>
      <c r="BP6765" s="6"/>
      <c r="BQ6765" s="6"/>
      <c r="BR6765" s="6"/>
      <c r="BS6765" s="6"/>
      <c r="BT6765" s="6"/>
      <c r="BU6765" s="6"/>
      <c r="BV6765" s="6"/>
      <c r="BW6765" s="6"/>
      <c r="BX6765" s="6"/>
      <c r="BY6765" s="6"/>
      <c r="BZ6765" s="6"/>
      <c r="CA6765" s="6"/>
      <c r="CB6765" s="6"/>
      <c r="CC6765" s="6"/>
      <c r="CD6765" s="6"/>
      <c r="CE6765" s="6"/>
      <c r="CF6765" s="6"/>
      <c r="CG6765" s="6"/>
      <c r="CH6765" s="6"/>
      <c r="CI6765" s="6"/>
      <c r="CJ6765" s="6"/>
      <c r="CK6765" s="6"/>
      <c r="CL6765" s="6"/>
      <c r="CM6765" s="6"/>
      <c r="CN6765" s="6"/>
      <c r="CO6765" s="6"/>
      <c r="CP6765" s="6"/>
      <c r="CQ6765" s="6"/>
      <c r="CR6765" s="6"/>
      <c r="CS6765" s="6"/>
      <c r="CT6765" s="6"/>
      <c r="CU6765" s="6"/>
      <c r="CV6765" s="6"/>
      <c r="CW6765" s="6"/>
      <c r="CX6765" s="6"/>
      <c r="CY6765" s="6"/>
      <c r="CZ6765" s="6"/>
      <c r="DA6765" s="6"/>
      <c r="DB6765" s="6"/>
      <c r="DC6765" s="6"/>
      <c r="DD6765" s="6"/>
      <c r="DE6765" s="6"/>
      <c r="DF6765" s="6"/>
      <c r="DG6765" s="6"/>
      <c r="DH6765" s="6"/>
      <c r="DI6765" s="6"/>
      <c r="DJ6765" s="6"/>
    </row>
    <row r="6766" spans="15:114" ht="15" customHeight="1" x14ac:dyDescent="0.15"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6"/>
      <c r="BC6766" s="6"/>
      <c r="BD6766" s="6"/>
      <c r="BE6766" s="6"/>
      <c r="BF6766" s="6"/>
      <c r="BG6766" s="6"/>
      <c r="BH6766" s="6"/>
      <c r="BI6766" s="6"/>
      <c r="BJ6766" s="6"/>
      <c r="BK6766" s="6"/>
      <c r="BL6766" s="6"/>
      <c r="BM6766" s="6"/>
      <c r="BN6766" s="6"/>
      <c r="BO6766" s="6"/>
      <c r="BP6766" s="6"/>
      <c r="BQ6766" s="6"/>
      <c r="BR6766" s="6"/>
      <c r="BS6766" s="6"/>
      <c r="BT6766" s="6"/>
      <c r="BU6766" s="6"/>
      <c r="BV6766" s="6"/>
      <c r="BW6766" s="6"/>
      <c r="BX6766" s="6"/>
      <c r="BY6766" s="6"/>
      <c r="BZ6766" s="6"/>
      <c r="CA6766" s="6"/>
      <c r="CB6766" s="6"/>
      <c r="CC6766" s="6"/>
      <c r="CD6766" s="6"/>
      <c r="CE6766" s="6"/>
      <c r="CF6766" s="6"/>
      <c r="CG6766" s="6"/>
      <c r="CH6766" s="6"/>
      <c r="CI6766" s="6"/>
      <c r="CJ6766" s="6"/>
      <c r="CK6766" s="6"/>
      <c r="CL6766" s="6"/>
      <c r="CM6766" s="6"/>
      <c r="CN6766" s="6"/>
      <c r="CO6766" s="6"/>
      <c r="CP6766" s="6"/>
      <c r="CQ6766" s="6"/>
      <c r="CR6766" s="6"/>
      <c r="CS6766" s="6"/>
      <c r="CT6766" s="6"/>
      <c r="CU6766" s="6"/>
      <c r="CV6766" s="6"/>
      <c r="CW6766" s="6"/>
      <c r="CX6766" s="6"/>
      <c r="CY6766" s="6"/>
      <c r="CZ6766" s="6"/>
      <c r="DA6766" s="6"/>
      <c r="DB6766" s="6"/>
      <c r="DC6766" s="6"/>
      <c r="DD6766" s="6"/>
      <c r="DE6766" s="6"/>
      <c r="DF6766" s="6"/>
      <c r="DG6766" s="6"/>
      <c r="DH6766" s="6"/>
      <c r="DI6766" s="6"/>
      <c r="DJ6766" s="6"/>
    </row>
    <row r="6767" spans="15:114" ht="15" customHeight="1" x14ac:dyDescent="0.15"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6"/>
      <c r="BC6767" s="6"/>
      <c r="BD6767" s="6"/>
      <c r="BE6767" s="6"/>
      <c r="BF6767" s="6"/>
      <c r="BG6767" s="6"/>
      <c r="BH6767" s="6"/>
      <c r="BI6767" s="6"/>
      <c r="BJ6767" s="6"/>
      <c r="BK6767" s="6"/>
      <c r="BL6767" s="6"/>
      <c r="BM6767" s="6"/>
      <c r="BN6767" s="6"/>
      <c r="BO6767" s="6"/>
      <c r="BP6767" s="6"/>
      <c r="BQ6767" s="6"/>
      <c r="BR6767" s="6"/>
      <c r="BS6767" s="6"/>
      <c r="BT6767" s="6"/>
      <c r="BU6767" s="6"/>
      <c r="BV6767" s="6"/>
      <c r="BW6767" s="6"/>
      <c r="BX6767" s="6"/>
      <c r="BY6767" s="6"/>
      <c r="BZ6767" s="6"/>
      <c r="CA6767" s="6"/>
      <c r="CB6767" s="6"/>
      <c r="CC6767" s="6"/>
      <c r="CD6767" s="6"/>
      <c r="CE6767" s="6"/>
      <c r="CF6767" s="6"/>
      <c r="CG6767" s="6"/>
      <c r="CH6767" s="6"/>
      <c r="CI6767" s="6"/>
      <c r="CJ6767" s="6"/>
      <c r="CK6767" s="6"/>
      <c r="CL6767" s="6"/>
      <c r="CM6767" s="6"/>
      <c r="CN6767" s="6"/>
      <c r="CO6767" s="6"/>
      <c r="CP6767" s="6"/>
      <c r="CQ6767" s="6"/>
      <c r="CR6767" s="6"/>
      <c r="CS6767" s="6"/>
      <c r="CT6767" s="6"/>
      <c r="CU6767" s="6"/>
      <c r="CV6767" s="6"/>
      <c r="CW6767" s="6"/>
      <c r="CX6767" s="6"/>
      <c r="CY6767" s="6"/>
      <c r="CZ6767" s="6"/>
      <c r="DA6767" s="6"/>
      <c r="DB6767" s="6"/>
      <c r="DC6767" s="6"/>
      <c r="DD6767" s="6"/>
      <c r="DE6767" s="6"/>
      <c r="DF6767" s="6"/>
      <c r="DG6767" s="6"/>
      <c r="DH6767" s="6"/>
      <c r="DI6767" s="6"/>
      <c r="DJ6767" s="6"/>
    </row>
    <row r="6768" spans="15:114" ht="15" customHeight="1" x14ac:dyDescent="0.15"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6"/>
      <c r="BC6768" s="6"/>
      <c r="BD6768" s="6"/>
      <c r="BE6768" s="6"/>
      <c r="BF6768" s="6"/>
      <c r="BG6768" s="6"/>
      <c r="BH6768" s="6"/>
      <c r="BI6768" s="6"/>
      <c r="BJ6768" s="6"/>
      <c r="BK6768" s="6"/>
      <c r="BL6768" s="6"/>
      <c r="BM6768" s="6"/>
      <c r="BN6768" s="6"/>
      <c r="BO6768" s="6"/>
      <c r="BP6768" s="6"/>
      <c r="BQ6768" s="6"/>
      <c r="BR6768" s="6"/>
      <c r="BS6768" s="6"/>
      <c r="BT6768" s="6"/>
      <c r="BU6768" s="6"/>
      <c r="BV6768" s="6"/>
      <c r="BW6768" s="6"/>
      <c r="BX6768" s="6"/>
      <c r="BY6768" s="6"/>
      <c r="BZ6768" s="6"/>
      <c r="CA6768" s="6"/>
      <c r="CB6768" s="6"/>
      <c r="CC6768" s="6"/>
      <c r="CD6768" s="6"/>
      <c r="CE6768" s="6"/>
      <c r="CF6768" s="6"/>
      <c r="CG6768" s="6"/>
      <c r="CH6768" s="6"/>
      <c r="CI6768" s="6"/>
      <c r="CJ6768" s="6"/>
      <c r="CK6768" s="6"/>
      <c r="CL6768" s="6"/>
      <c r="CM6768" s="6"/>
      <c r="CN6768" s="6"/>
      <c r="CO6768" s="6"/>
      <c r="CP6768" s="6"/>
      <c r="CQ6768" s="6"/>
      <c r="CR6768" s="6"/>
      <c r="CS6768" s="6"/>
      <c r="CT6768" s="6"/>
      <c r="CU6768" s="6"/>
      <c r="CV6768" s="6"/>
      <c r="CW6768" s="6"/>
      <c r="CX6768" s="6"/>
      <c r="CY6768" s="6"/>
      <c r="CZ6768" s="6"/>
      <c r="DA6768" s="6"/>
      <c r="DB6768" s="6"/>
      <c r="DC6768" s="6"/>
      <c r="DD6768" s="6"/>
      <c r="DE6768" s="6"/>
      <c r="DF6768" s="6"/>
      <c r="DG6768" s="6"/>
      <c r="DH6768" s="6"/>
      <c r="DI6768" s="6"/>
      <c r="DJ6768" s="6"/>
    </row>
    <row r="6769" spans="15:114" ht="15" customHeight="1" x14ac:dyDescent="0.15"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  <c r="BB6769" s="6"/>
      <c r="BC6769" s="6"/>
      <c r="BD6769" s="6"/>
      <c r="BE6769" s="6"/>
      <c r="BF6769" s="6"/>
      <c r="BG6769" s="6"/>
      <c r="BH6769" s="6"/>
      <c r="BI6769" s="6"/>
      <c r="BJ6769" s="6"/>
      <c r="BK6769" s="6"/>
      <c r="BL6769" s="6"/>
      <c r="BM6769" s="6"/>
      <c r="BN6769" s="6"/>
      <c r="BO6769" s="6"/>
      <c r="BP6769" s="6"/>
      <c r="BQ6769" s="6"/>
      <c r="BR6769" s="6"/>
      <c r="BS6769" s="6"/>
      <c r="BT6769" s="6"/>
      <c r="BU6769" s="6"/>
      <c r="BV6769" s="6"/>
      <c r="BW6769" s="6"/>
      <c r="BX6769" s="6"/>
      <c r="BY6769" s="6"/>
      <c r="BZ6769" s="6"/>
      <c r="CA6769" s="6"/>
      <c r="CB6769" s="6"/>
      <c r="CC6769" s="6"/>
      <c r="CD6769" s="6"/>
      <c r="CE6769" s="6"/>
      <c r="CF6769" s="6"/>
      <c r="CG6769" s="6"/>
      <c r="CH6769" s="6"/>
      <c r="CI6769" s="6"/>
      <c r="CJ6769" s="6"/>
      <c r="CK6769" s="6"/>
      <c r="CL6769" s="6"/>
      <c r="CM6769" s="6"/>
      <c r="CN6769" s="6"/>
      <c r="CO6769" s="6"/>
      <c r="CP6769" s="6"/>
      <c r="CQ6769" s="6"/>
      <c r="CR6769" s="6"/>
      <c r="CS6769" s="6"/>
      <c r="CT6769" s="6"/>
      <c r="CU6769" s="6"/>
      <c r="CV6769" s="6"/>
      <c r="CW6769" s="6"/>
      <c r="CX6769" s="6"/>
      <c r="CY6769" s="6"/>
      <c r="CZ6769" s="6"/>
      <c r="DA6769" s="6"/>
      <c r="DB6769" s="6"/>
      <c r="DC6769" s="6"/>
      <c r="DD6769" s="6"/>
      <c r="DE6769" s="6"/>
      <c r="DF6769" s="6"/>
      <c r="DG6769" s="6"/>
      <c r="DH6769" s="6"/>
      <c r="DI6769" s="6"/>
      <c r="DJ6769" s="6"/>
    </row>
    <row r="6770" spans="15:114" ht="15" customHeight="1" x14ac:dyDescent="0.15"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  <c r="BB6770" s="6"/>
      <c r="BC6770" s="6"/>
      <c r="BD6770" s="6"/>
      <c r="BE6770" s="6"/>
      <c r="BF6770" s="6"/>
      <c r="BG6770" s="6"/>
      <c r="BH6770" s="6"/>
      <c r="BI6770" s="6"/>
      <c r="BJ6770" s="6"/>
      <c r="BK6770" s="6"/>
      <c r="BL6770" s="6"/>
      <c r="BM6770" s="6"/>
      <c r="BN6770" s="6"/>
      <c r="BO6770" s="6"/>
      <c r="BP6770" s="6"/>
      <c r="BQ6770" s="6"/>
      <c r="BR6770" s="6"/>
      <c r="BS6770" s="6"/>
      <c r="BT6770" s="6"/>
      <c r="BU6770" s="6"/>
      <c r="BV6770" s="6"/>
      <c r="BW6770" s="6"/>
      <c r="BX6770" s="6"/>
      <c r="BY6770" s="6"/>
      <c r="BZ6770" s="6"/>
      <c r="CA6770" s="6"/>
      <c r="CB6770" s="6"/>
      <c r="CC6770" s="6"/>
      <c r="CD6770" s="6"/>
      <c r="CE6770" s="6"/>
      <c r="CF6770" s="6"/>
      <c r="CG6770" s="6"/>
      <c r="CH6770" s="6"/>
      <c r="CI6770" s="6"/>
      <c r="CJ6770" s="6"/>
      <c r="CK6770" s="6"/>
      <c r="CL6770" s="6"/>
      <c r="CM6770" s="6"/>
      <c r="CN6770" s="6"/>
      <c r="CO6770" s="6"/>
      <c r="CP6770" s="6"/>
      <c r="CQ6770" s="6"/>
      <c r="CR6770" s="6"/>
      <c r="CS6770" s="6"/>
      <c r="CT6770" s="6"/>
      <c r="CU6770" s="6"/>
      <c r="CV6770" s="6"/>
      <c r="CW6770" s="6"/>
      <c r="CX6770" s="6"/>
      <c r="CY6770" s="6"/>
      <c r="CZ6770" s="6"/>
      <c r="DA6770" s="6"/>
      <c r="DB6770" s="6"/>
      <c r="DC6770" s="6"/>
      <c r="DD6770" s="6"/>
      <c r="DE6770" s="6"/>
      <c r="DF6770" s="6"/>
      <c r="DG6770" s="6"/>
      <c r="DH6770" s="6"/>
      <c r="DI6770" s="6"/>
      <c r="DJ6770" s="6"/>
    </row>
    <row r="6771" spans="15:114" ht="15" customHeight="1" x14ac:dyDescent="0.15"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  <c r="BB6771" s="6"/>
      <c r="BC6771" s="6"/>
      <c r="BD6771" s="6"/>
      <c r="BE6771" s="6"/>
      <c r="BF6771" s="6"/>
      <c r="BG6771" s="6"/>
      <c r="BH6771" s="6"/>
      <c r="BI6771" s="6"/>
      <c r="BJ6771" s="6"/>
      <c r="BK6771" s="6"/>
      <c r="BL6771" s="6"/>
      <c r="BM6771" s="6"/>
      <c r="BN6771" s="6"/>
      <c r="BO6771" s="6"/>
      <c r="BP6771" s="6"/>
      <c r="BQ6771" s="6"/>
      <c r="BR6771" s="6"/>
      <c r="BS6771" s="6"/>
      <c r="BT6771" s="6"/>
      <c r="BU6771" s="6"/>
      <c r="BV6771" s="6"/>
      <c r="BW6771" s="6"/>
      <c r="BX6771" s="6"/>
      <c r="BY6771" s="6"/>
      <c r="BZ6771" s="6"/>
      <c r="CA6771" s="6"/>
      <c r="CB6771" s="6"/>
      <c r="CC6771" s="6"/>
      <c r="CD6771" s="6"/>
      <c r="CE6771" s="6"/>
      <c r="CF6771" s="6"/>
      <c r="CG6771" s="6"/>
      <c r="CH6771" s="6"/>
      <c r="CI6771" s="6"/>
      <c r="CJ6771" s="6"/>
      <c r="CK6771" s="6"/>
      <c r="CL6771" s="6"/>
      <c r="CM6771" s="6"/>
      <c r="CN6771" s="6"/>
      <c r="CO6771" s="6"/>
      <c r="CP6771" s="6"/>
      <c r="CQ6771" s="6"/>
      <c r="CR6771" s="6"/>
      <c r="CS6771" s="6"/>
      <c r="CT6771" s="6"/>
      <c r="CU6771" s="6"/>
      <c r="CV6771" s="6"/>
      <c r="CW6771" s="6"/>
      <c r="CX6771" s="6"/>
      <c r="CY6771" s="6"/>
      <c r="CZ6771" s="6"/>
      <c r="DA6771" s="6"/>
      <c r="DB6771" s="6"/>
      <c r="DC6771" s="6"/>
      <c r="DD6771" s="6"/>
      <c r="DE6771" s="6"/>
      <c r="DF6771" s="6"/>
      <c r="DG6771" s="6"/>
      <c r="DH6771" s="6"/>
      <c r="DI6771" s="6"/>
      <c r="DJ6771" s="6"/>
    </row>
    <row r="6772" spans="15:114" ht="15" customHeight="1" x14ac:dyDescent="0.15"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  <c r="BB6772" s="6"/>
      <c r="BC6772" s="6"/>
      <c r="BD6772" s="6"/>
      <c r="BE6772" s="6"/>
      <c r="BF6772" s="6"/>
      <c r="BG6772" s="6"/>
      <c r="BH6772" s="6"/>
      <c r="BI6772" s="6"/>
      <c r="BJ6772" s="6"/>
      <c r="BK6772" s="6"/>
      <c r="BL6772" s="6"/>
      <c r="BM6772" s="6"/>
      <c r="BN6772" s="6"/>
      <c r="BO6772" s="6"/>
      <c r="BP6772" s="6"/>
      <c r="BQ6772" s="6"/>
      <c r="BR6772" s="6"/>
      <c r="BS6772" s="6"/>
      <c r="BT6772" s="6"/>
      <c r="BU6772" s="6"/>
      <c r="BV6772" s="6"/>
      <c r="BW6772" s="6"/>
      <c r="BX6772" s="6"/>
      <c r="BY6772" s="6"/>
      <c r="BZ6772" s="6"/>
      <c r="CA6772" s="6"/>
      <c r="CB6772" s="6"/>
      <c r="CC6772" s="6"/>
      <c r="CD6772" s="6"/>
      <c r="CE6772" s="6"/>
      <c r="CF6772" s="6"/>
      <c r="CG6772" s="6"/>
      <c r="CH6772" s="6"/>
      <c r="CI6772" s="6"/>
      <c r="CJ6772" s="6"/>
      <c r="CK6772" s="6"/>
      <c r="CL6772" s="6"/>
      <c r="CM6772" s="6"/>
      <c r="CN6772" s="6"/>
      <c r="CO6772" s="6"/>
      <c r="CP6772" s="6"/>
      <c r="CQ6772" s="6"/>
      <c r="CR6772" s="6"/>
      <c r="CS6772" s="6"/>
      <c r="CT6772" s="6"/>
      <c r="CU6772" s="6"/>
      <c r="CV6772" s="6"/>
      <c r="CW6772" s="6"/>
      <c r="CX6772" s="6"/>
      <c r="CY6772" s="6"/>
      <c r="CZ6772" s="6"/>
      <c r="DA6772" s="6"/>
      <c r="DB6772" s="6"/>
      <c r="DC6772" s="6"/>
      <c r="DD6772" s="6"/>
      <c r="DE6772" s="6"/>
      <c r="DF6772" s="6"/>
      <c r="DG6772" s="6"/>
      <c r="DH6772" s="6"/>
      <c r="DI6772" s="6"/>
      <c r="DJ6772" s="6"/>
    </row>
    <row r="6773" spans="15:114" ht="15" customHeight="1" x14ac:dyDescent="0.15"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  <c r="BB6773" s="6"/>
      <c r="BC6773" s="6"/>
      <c r="BD6773" s="6"/>
      <c r="BE6773" s="6"/>
      <c r="BF6773" s="6"/>
      <c r="BG6773" s="6"/>
      <c r="BH6773" s="6"/>
      <c r="BI6773" s="6"/>
      <c r="BJ6773" s="6"/>
      <c r="BK6773" s="6"/>
      <c r="BL6773" s="6"/>
      <c r="BM6773" s="6"/>
      <c r="BN6773" s="6"/>
      <c r="BO6773" s="6"/>
      <c r="BP6773" s="6"/>
      <c r="BQ6773" s="6"/>
      <c r="BR6773" s="6"/>
      <c r="BS6773" s="6"/>
      <c r="BT6773" s="6"/>
      <c r="BU6773" s="6"/>
      <c r="BV6773" s="6"/>
      <c r="BW6773" s="6"/>
      <c r="BX6773" s="6"/>
      <c r="BY6773" s="6"/>
      <c r="BZ6773" s="6"/>
      <c r="CA6773" s="6"/>
      <c r="CB6773" s="6"/>
      <c r="CC6773" s="6"/>
      <c r="CD6773" s="6"/>
      <c r="CE6773" s="6"/>
      <c r="CF6773" s="6"/>
      <c r="CG6773" s="6"/>
      <c r="CH6773" s="6"/>
      <c r="CI6773" s="6"/>
      <c r="CJ6773" s="6"/>
      <c r="CK6773" s="6"/>
      <c r="CL6773" s="6"/>
      <c r="CM6773" s="6"/>
      <c r="CN6773" s="6"/>
      <c r="CO6773" s="6"/>
      <c r="CP6773" s="6"/>
      <c r="CQ6773" s="6"/>
      <c r="CR6773" s="6"/>
      <c r="CS6773" s="6"/>
      <c r="CT6773" s="6"/>
      <c r="CU6773" s="6"/>
      <c r="CV6773" s="6"/>
      <c r="CW6773" s="6"/>
      <c r="CX6773" s="6"/>
      <c r="CY6773" s="6"/>
      <c r="CZ6773" s="6"/>
      <c r="DA6773" s="6"/>
      <c r="DB6773" s="6"/>
      <c r="DC6773" s="6"/>
      <c r="DD6773" s="6"/>
      <c r="DE6773" s="6"/>
      <c r="DF6773" s="6"/>
      <c r="DG6773" s="6"/>
      <c r="DH6773" s="6"/>
      <c r="DI6773" s="6"/>
      <c r="DJ6773" s="6"/>
    </row>
    <row r="6774" spans="15:114" ht="15" customHeight="1" x14ac:dyDescent="0.15"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  <c r="BB6774" s="6"/>
      <c r="BC6774" s="6"/>
      <c r="BD6774" s="6"/>
      <c r="BE6774" s="6"/>
      <c r="BF6774" s="6"/>
      <c r="BG6774" s="6"/>
      <c r="BH6774" s="6"/>
      <c r="BI6774" s="6"/>
      <c r="BJ6774" s="6"/>
      <c r="BK6774" s="6"/>
      <c r="BL6774" s="6"/>
      <c r="BM6774" s="6"/>
      <c r="BN6774" s="6"/>
      <c r="BO6774" s="6"/>
      <c r="BP6774" s="6"/>
      <c r="BQ6774" s="6"/>
      <c r="BR6774" s="6"/>
      <c r="BS6774" s="6"/>
      <c r="BT6774" s="6"/>
      <c r="BU6774" s="6"/>
      <c r="BV6774" s="6"/>
      <c r="BW6774" s="6"/>
      <c r="BX6774" s="6"/>
      <c r="BY6774" s="6"/>
      <c r="BZ6774" s="6"/>
      <c r="CA6774" s="6"/>
      <c r="CB6774" s="6"/>
      <c r="CC6774" s="6"/>
      <c r="CD6774" s="6"/>
      <c r="CE6774" s="6"/>
      <c r="CF6774" s="6"/>
      <c r="CG6774" s="6"/>
      <c r="CH6774" s="6"/>
      <c r="CI6774" s="6"/>
      <c r="CJ6774" s="6"/>
      <c r="CK6774" s="6"/>
      <c r="CL6774" s="6"/>
      <c r="CM6774" s="6"/>
      <c r="CN6774" s="6"/>
      <c r="CO6774" s="6"/>
      <c r="CP6774" s="6"/>
      <c r="CQ6774" s="6"/>
      <c r="CR6774" s="6"/>
      <c r="CS6774" s="6"/>
      <c r="CT6774" s="6"/>
      <c r="CU6774" s="6"/>
      <c r="CV6774" s="6"/>
      <c r="CW6774" s="6"/>
      <c r="CX6774" s="6"/>
      <c r="CY6774" s="6"/>
      <c r="CZ6774" s="6"/>
      <c r="DA6774" s="6"/>
      <c r="DB6774" s="6"/>
      <c r="DC6774" s="6"/>
      <c r="DD6774" s="6"/>
      <c r="DE6774" s="6"/>
      <c r="DF6774" s="6"/>
      <c r="DG6774" s="6"/>
      <c r="DH6774" s="6"/>
      <c r="DI6774" s="6"/>
      <c r="DJ6774" s="6"/>
    </row>
    <row r="6775" spans="15:114" ht="15" customHeight="1" x14ac:dyDescent="0.15"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  <c r="BB6775" s="6"/>
      <c r="BC6775" s="6"/>
      <c r="BD6775" s="6"/>
      <c r="BE6775" s="6"/>
      <c r="BF6775" s="6"/>
      <c r="BG6775" s="6"/>
      <c r="BH6775" s="6"/>
      <c r="BI6775" s="6"/>
      <c r="BJ6775" s="6"/>
      <c r="BK6775" s="6"/>
      <c r="BL6775" s="6"/>
      <c r="BM6775" s="6"/>
      <c r="BN6775" s="6"/>
      <c r="BO6775" s="6"/>
      <c r="BP6775" s="6"/>
      <c r="BQ6775" s="6"/>
      <c r="BR6775" s="6"/>
      <c r="BS6775" s="6"/>
      <c r="BT6775" s="6"/>
      <c r="BU6775" s="6"/>
      <c r="BV6775" s="6"/>
      <c r="BW6775" s="6"/>
      <c r="BX6775" s="6"/>
      <c r="BY6775" s="6"/>
      <c r="BZ6775" s="6"/>
      <c r="CA6775" s="6"/>
      <c r="CB6775" s="6"/>
      <c r="CC6775" s="6"/>
      <c r="CD6775" s="6"/>
      <c r="CE6775" s="6"/>
      <c r="CF6775" s="6"/>
      <c r="CG6775" s="6"/>
      <c r="CH6775" s="6"/>
      <c r="CI6775" s="6"/>
      <c r="CJ6775" s="6"/>
      <c r="CK6775" s="6"/>
      <c r="CL6775" s="6"/>
      <c r="CM6775" s="6"/>
      <c r="CN6775" s="6"/>
      <c r="CO6775" s="6"/>
      <c r="CP6775" s="6"/>
      <c r="CQ6775" s="6"/>
      <c r="CR6775" s="6"/>
      <c r="CS6775" s="6"/>
      <c r="CT6775" s="6"/>
      <c r="CU6775" s="6"/>
      <c r="CV6775" s="6"/>
      <c r="CW6775" s="6"/>
      <c r="CX6775" s="6"/>
      <c r="CY6775" s="6"/>
      <c r="CZ6775" s="6"/>
      <c r="DA6775" s="6"/>
      <c r="DB6775" s="6"/>
      <c r="DC6775" s="6"/>
      <c r="DD6775" s="6"/>
      <c r="DE6775" s="6"/>
      <c r="DF6775" s="6"/>
      <c r="DG6775" s="6"/>
      <c r="DH6775" s="6"/>
      <c r="DI6775" s="6"/>
      <c r="DJ6775" s="6"/>
    </row>
    <row r="6776" spans="15:114" ht="15" customHeight="1" x14ac:dyDescent="0.15"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  <c r="BB6776" s="6"/>
      <c r="BC6776" s="6"/>
      <c r="BD6776" s="6"/>
      <c r="BE6776" s="6"/>
      <c r="BF6776" s="6"/>
      <c r="BG6776" s="6"/>
      <c r="BH6776" s="6"/>
      <c r="BI6776" s="6"/>
      <c r="BJ6776" s="6"/>
      <c r="BK6776" s="6"/>
      <c r="BL6776" s="6"/>
      <c r="BM6776" s="6"/>
      <c r="BN6776" s="6"/>
      <c r="BO6776" s="6"/>
      <c r="BP6776" s="6"/>
      <c r="BQ6776" s="6"/>
      <c r="BR6776" s="6"/>
      <c r="BS6776" s="6"/>
      <c r="BT6776" s="6"/>
      <c r="BU6776" s="6"/>
      <c r="BV6776" s="6"/>
      <c r="BW6776" s="6"/>
      <c r="BX6776" s="6"/>
      <c r="BY6776" s="6"/>
      <c r="BZ6776" s="6"/>
      <c r="CA6776" s="6"/>
      <c r="CB6776" s="6"/>
      <c r="CC6776" s="6"/>
      <c r="CD6776" s="6"/>
      <c r="CE6776" s="6"/>
      <c r="CF6776" s="6"/>
      <c r="CG6776" s="6"/>
      <c r="CH6776" s="6"/>
      <c r="CI6776" s="6"/>
      <c r="CJ6776" s="6"/>
      <c r="CK6776" s="6"/>
      <c r="CL6776" s="6"/>
      <c r="CM6776" s="6"/>
      <c r="CN6776" s="6"/>
      <c r="CO6776" s="6"/>
      <c r="CP6776" s="6"/>
      <c r="CQ6776" s="6"/>
      <c r="CR6776" s="6"/>
      <c r="CS6776" s="6"/>
      <c r="CT6776" s="6"/>
      <c r="CU6776" s="6"/>
      <c r="CV6776" s="6"/>
      <c r="CW6776" s="6"/>
      <c r="CX6776" s="6"/>
      <c r="CY6776" s="6"/>
      <c r="CZ6776" s="6"/>
      <c r="DA6776" s="6"/>
      <c r="DB6776" s="6"/>
      <c r="DC6776" s="6"/>
      <c r="DD6776" s="6"/>
      <c r="DE6776" s="6"/>
      <c r="DF6776" s="6"/>
      <c r="DG6776" s="6"/>
      <c r="DH6776" s="6"/>
      <c r="DI6776" s="6"/>
      <c r="DJ6776" s="6"/>
    </row>
    <row r="6777" spans="15:114" ht="15" customHeight="1" x14ac:dyDescent="0.15"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  <c r="BB6777" s="6"/>
      <c r="BC6777" s="6"/>
      <c r="BD6777" s="6"/>
      <c r="BE6777" s="6"/>
      <c r="BF6777" s="6"/>
      <c r="BG6777" s="6"/>
      <c r="BH6777" s="6"/>
      <c r="BI6777" s="6"/>
      <c r="BJ6777" s="6"/>
      <c r="BK6777" s="6"/>
      <c r="BL6777" s="6"/>
      <c r="BM6777" s="6"/>
      <c r="BN6777" s="6"/>
      <c r="BO6777" s="6"/>
      <c r="BP6777" s="6"/>
      <c r="BQ6777" s="6"/>
      <c r="BR6777" s="6"/>
      <c r="BS6777" s="6"/>
      <c r="BT6777" s="6"/>
      <c r="BU6777" s="6"/>
      <c r="BV6777" s="6"/>
      <c r="BW6777" s="6"/>
      <c r="BX6777" s="6"/>
      <c r="BY6777" s="6"/>
      <c r="BZ6777" s="6"/>
      <c r="CA6777" s="6"/>
      <c r="CB6777" s="6"/>
      <c r="CC6777" s="6"/>
      <c r="CD6777" s="6"/>
      <c r="CE6777" s="6"/>
      <c r="CF6777" s="6"/>
      <c r="CG6777" s="6"/>
      <c r="CH6777" s="6"/>
      <c r="CI6777" s="6"/>
      <c r="CJ6777" s="6"/>
      <c r="CK6777" s="6"/>
      <c r="CL6777" s="6"/>
      <c r="CM6777" s="6"/>
      <c r="CN6777" s="6"/>
      <c r="CO6777" s="6"/>
      <c r="CP6777" s="6"/>
      <c r="CQ6777" s="6"/>
      <c r="CR6777" s="6"/>
      <c r="CS6777" s="6"/>
      <c r="CT6777" s="6"/>
      <c r="CU6777" s="6"/>
      <c r="CV6777" s="6"/>
      <c r="CW6777" s="6"/>
      <c r="CX6777" s="6"/>
      <c r="CY6777" s="6"/>
      <c r="CZ6777" s="6"/>
      <c r="DA6777" s="6"/>
      <c r="DB6777" s="6"/>
      <c r="DC6777" s="6"/>
      <c r="DD6777" s="6"/>
      <c r="DE6777" s="6"/>
      <c r="DF6777" s="6"/>
      <c r="DG6777" s="6"/>
      <c r="DH6777" s="6"/>
      <c r="DI6777" s="6"/>
      <c r="DJ6777" s="6"/>
    </row>
    <row r="6778" spans="15:114" ht="15" customHeight="1" x14ac:dyDescent="0.15"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  <c r="BB6778" s="6"/>
      <c r="BC6778" s="6"/>
      <c r="BD6778" s="6"/>
      <c r="BE6778" s="6"/>
      <c r="BF6778" s="6"/>
      <c r="BG6778" s="6"/>
      <c r="BH6778" s="6"/>
      <c r="BI6778" s="6"/>
      <c r="BJ6778" s="6"/>
      <c r="BK6778" s="6"/>
      <c r="BL6778" s="6"/>
      <c r="BM6778" s="6"/>
      <c r="BN6778" s="6"/>
      <c r="BO6778" s="6"/>
      <c r="BP6778" s="6"/>
      <c r="BQ6778" s="6"/>
      <c r="BR6778" s="6"/>
      <c r="BS6778" s="6"/>
      <c r="BT6778" s="6"/>
      <c r="BU6778" s="6"/>
      <c r="BV6778" s="6"/>
      <c r="BW6778" s="6"/>
      <c r="BX6778" s="6"/>
      <c r="BY6778" s="6"/>
      <c r="BZ6778" s="6"/>
      <c r="CA6778" s="6"/>
      <c r="CB6778" s="6"/>
      <c r="CC6778" s="6"/>
      <c r="CD6778" s="6"/>
      <c r="CE6778" s="6"/>
      <c r="CF6778" s="6"/>
      <c r="CG6778" s="6"/>
      <c r="CH6778" s="6"/>
      <c r="CI6778" s="6"/>
      <c r="CJ6778" s="6"/>
      <c r="CK6778" s="6"/>
      <c r="CL6778" s="6"/>
      <c r="CM6778" s="6"/>
      <c r="CN6778" s="6"/>
      <c r="CO6778" s="6"/>
      <c r="CP6778" s="6"/>
      <c r="CQ6778" s="6"/>
      <c r="CR6778" s="6"/>
      <c r="CS6778" s="6"/>
      <c r="CT6778" s="6"/>
      <c r="CU6778" s="6"/>
      <c r="CV6778" s="6"/>
      <c r="CW6778" s="6"/>
      <c r="CX6778" s="6"/>
      <c r="CY6778" s="6"/>
      <c r="CZ6778" s="6"/>
      <c r="DA6778" s="6"/>
      <c r="DB6778" s="6"/>
      <c r="DC6778" s="6"/>
      <c r="DD6778" s="6"/>
      <c r="DE6778" s="6"/>
      <c r="DF6778" s="6"/>
      <c r="DG6778" s="6"/>
      <c r="DH6778" s="6"/>
      <c r="DI6778" s="6"/>
      <c r="DJ6778" s="6"/>
    </row>
    <row r="6779" spans="15:114" ht="15" customHeight="1" x14ac:dyDescent="0.15"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  <c r="BB6779" s="6"/>
      <c r="BC6779" s="6"/>
      <c r="BD6779" s="6"/>
      <c r="BE6779" s="6"/>
      <c r="BF6779" s="6"/>
      <c r="BG6779" s="6"/>
      <c r="BH6779" s="6"/>
      <c r="BI6779" s="6"/>
      <c r="BJ6779" s="6"/>
      <c r="BK6779" s="6"/>
      <c r="BL6779" s="6"/>
      <c r="BM6779" s="6"/>
      <c r="BN6779" s="6"/>
      <c r="BO6779" s="6"/>
      <c r="BP6779" s="6"/>
      <c r="BQ6779" s="6"/>
      <c r="BR6779" s="6"/>
      <c r="BS6779" s="6"/>
      <c r="BT6779" s="6"/>
      <c r="BU6779" s="6"/>
      <c r="BV6779" s="6"/>
      <c r="BW6779" s="6"/>
      <c r="BX6779" s="6"/>
      <c r="BY6779" s="6"/>
      <c r="BZ6779" s="6"/>
      <c r="CA6779" s="6"/>
      <c r="CB6779" s="6"/>
      <c r="CC6779" s="6"/>
      <c r="CD6779" s="6"/>
      <c r="CE6779" s="6"/>
      <c r="CF6779" s="6"/>
      <c r="CG6779" s="6"/>
      <c r="CH6779" s="6"/>
      <c r="CI6779" s="6"/>
      <c r="CJ6779" s="6"/>
      <c r="CK6779" s="6"/>
      <c r="CL6779" s="6"/>
      <c r="CM6779" s="6"/>
      <c r="CN6779" s="6"/>
      <c r="CO6779" s="6"/>
      <c r="CP6779" s="6"/>
      <c r="CQ6779" s="6"/>
      <c r="CR6779" s="6"/>
      <c r="CS6779" s="6"/>
      <c r="CT6779" s="6"/>
      <c r="CU6779" s="6"/>
      <c r="CV6779" s="6"/>
      <c r="CW6779" s="6"/>
      <c r="CX6779" s="6"/>
      <c r="CY6779" s="6"/>
      <c r="CZ6779" s="6"/>
      <c r="DA6779" s="6"/>
      <c r="DB6779" s="6"/>
      <c r="DC6779" s="6"/>
      <c r="DD6779" s="6"/>
      <c r="DE6779" s="6"/>
      <c r="DF6779" s="6"/>
      <c r="DG6779" s="6"/>
      <c r="DH6779" s="6"/>
      <c r="DI6779" s="6"/>
      <c r="DJ6779" s="6"/>
    </row>
    <row r="6780" spans="15:114" ht="15" customHeight="1" x14ac:dyDescent="0.15"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  <c r="BB6780" s="6"/>
      <c r="BC6780" s="6"/>
      <c r="BD6780" s="6"/>
      <c r="BE6780" s="6"/>
      <c r="BF6780" s="6"/>
      <c r="BG6780" s="6"/>
      <c r="BH6780" s="6"/>
      <c r="BI6780" s="6"/>
      <c r="BJ6780" s="6"/>
      <c r="BK6780" s="6"/>
      <c r="BL6780" s="6"/>
      <c r="BM6780" s="6"/>
      <c r="BN6780" s="6"/>
      <c r="BO6780" s="6"/>
      <c r="BP6780" s="6"/>
      <c r="BQ6780" s="6"/>
      <c r="BR6780" s="6"/>
      <c r="BS6780" s="6"/>
      <c r="BT6780" s="6"/>
      <c r="BU6780" s="6"/>
      <c r="BV6780" s="6"/>
      <c r="BW6780" s="6"/>
      <c r="BX6780" s="6"/>
      <c r="BY6780" s="6"/>
      <c r="BZ6780" s="6"/>
      <c r="CA6780" s="6"/>
      <c r="CB6780" s="6"/>
      <c r="CC6780" s="6"/>
      <c r="CD6780" s="6"/>
      <c r="CE6780" s="6"/>
      <c r="CF6780" s="6"/>
      <c r="CG6780" s="6"/>
      <c r="CH6780" s="6"/>
      <c r="CI6780" s="6"/>
      <c r="CJ6780" s="6"/>
      <c r="CK6780" s="6"/>
      <c r="CL6780" s="6"/>
      <c r="CM6780" s="6"/>
      <c r="CN6780" s="6"/>
      <c r="CO6780" s="6"/>
      <c r="CP6780" s="6"/>
      <c r="CQ6780" s="6"/>
      <c r="CR6780" s="6"/>
      <c r="CS6780" s="6"/>
      <c r="CT6780" s="6"/>
      <c r="CU6780" s="6"/>
      <c r="CV6780" s="6"/>
      <c r="CW6780" s="6"/>
      <c r="CX6780" s="6"/>
      <c r="CY6780" s="6"/>
      <c r="CZ6780" s="6"/>
      <c r="DA6780" s="6"/>
      <c r="DB6780" s="6"/>
      <c r="DC6780" s="6"/>
      <c r="DD6780" s="6"/>
      <c r="DE6780" s="6"/>
      <c r="DF6780" s="6"/>
      <c r="DG6780" s="6"/>
      <c r="DH6780" s="6"/>
      <c r="DI6780" s="6"/>
      <c r="DJ6780" s="6"/>
    </row>
    <row r="6781" spans="15:114" ht="15" customHeight="1" x14ac:dyDescent="0.15"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  <c r="BB6781" s="6"/>
      <c r="BC6781" s="6"/>
      <c r="BD6781" s="6"/>
      <c r="BE6781" s="6"/>
      <c r="BF6781" s="6"/>
      <c r="BG6781" s="6"/>
      <c r="BH6781" s="6"/>
      <c r="BI6781" s="6"/>
      <c r="BJ6781" s="6"/>
      <c r="BK6781" s="6"/>
      <c r="BL6781" s="6"/>
      <c r="BM6781" s="6"/>
      <c r="BN6781" s="6"/>
      <c r="BO6781" s="6"/>
      <c r="BP6781" s="6"/>
      <c r="BQ6781" s="6"/>
      <c r="BR6781" s="6"/>
      <c r="BS6781" s="6"/>
      <c r="BT6781" s="6"/>
      <c r="BU6781" s="6"/>
      <c r="BV6781" s="6"/>
      <c r="BW6781" s="6"/>
      <c r="BX6781" s="6"/>
      <c r="BY6781" s="6"/>
      <c r="BZ6781" s="6"/>
      <c r="CA6781" s="6"/>
      <c r="CB6781" s="6"/>
      <c r="CC6781" s="6"/>
      <c r="CD6781" s="6"/>
      <c r="CE6781" s="6"/>
      <c r="CF6781" s="6"/>
      <c r="CG6781" s="6"/>
      <c r="CH6781" s="6"/>
      <c r="CI6781" s="6"/>
      <c r="CJ6781" s="6"/>
      <c r="CK6781" s="6"/>
      <c r="CL6781" s="6"/>
      <c r="CM6781" s="6"/>
      <c r="CN6781" s="6"/>
      <c r="CO6781" s="6"/>
      <c r="CP6781" s="6"/>
      <c r="CQ6781" s="6"/>
      <c r="CR6781" s="6"/>
      <c r="CS6781" s="6"/>
      <c r="CT6781" s="6"/>
      <c r="CU6781" s="6"/>
      <c r="CV6781" s="6"/>
      <c r="CW6781" s="6"/>
      <c r="CX6781" s="6"/>
      <c r="CY6781" s="6"/>
      <c r="CZ6781" s="6"/>
      <c r="DA6781" s="6"/>
      <c r="DB6781" s="6"/>
      <c r="DC6781" s="6"/>
      <c r="DD6781" s="6"/>
      <c r="DE6781" s="6"/>
      <c r="DF6781" s="6"/>
      <c r="DG6781" s="6"/>
      <c r="DH6781" s="6"/>
      <c r="DI6781" s="6"/>
      <c r="DJ6781" s="6"/>
    </row>
    <row r="6782" spans="15:114" ht="15" customHeight="1" x14ac:dyDescent="0.15"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6"/>
      <c r="BC6782" s="6"/>
      <c r="BD6782" s="6"/>
      <c r="BE6782" s="6"/>
      <c r="BF6782" s="6"/>
      <c r="BG6782" s="6"/>
      <c r="BH6782" s="6"/>
      <c r="BI6782" s="6"/>
      <c r="BJ6782" s="6"/>
      <c r="BK6782" s="6"/>
      <c r="BL6782" s="6"/>
      <c r="BM6782" s="6"/>
      <c r="BN6782" s="6"/>
      <c r="BO6782" s="6"/>
      <c r="BP6782" s="6"/>
      <c r="BQ6782" s="6"/>
      <c r="BR6782" s="6"/>
      <c r="BS6782" s="6"/>
      <c r="BT6782" s="6"/>
      <c r="BU6782" s="6"/>
      <c r="BV6782" s="6"/>
      <c r="BW6782" s="6"/>
      <c r="BX6782" s="6"/>
      <c r="BY6782" s="6"/>
      <c r="BZ6782" s="6"/>
      <c r="CA6782" s="6"/>
      <c r="CB6782" s="6"/>
      <c r="CC6782" s="6"/>
      <c r="CD6782" s="6"/>
      <c r="CE6782" s="6"/>
      <c r="CF6782" s="6"/>
      <c r="CG6782" s="6"/>
      <c r="CH6782" s="6"/>
      <c r="CI6782" s="6"/>
      <c r="CJ6782" s="6"/>
      <c r="CK6782" s="6"/>
      <c r="CL6782" s="6"/>
      <c r="CM6782" s="6"/>
      <c r="CN6782" s="6"/>
      <c r="CO6782" s="6"/>
      <c r="CP6782" s="6"/>
      <c r="CQ6782" s="6"/>
      <c r="CR6782" s="6"/>
      <c r="CS6782" s="6"/>
      <c r="CT6782" s="6"/>
      <c r="CU6782" s="6"/>
      <c r="CV6782" s="6"/>
      <c r="CW6782" s="6"/>
      <c r="CX6782" s="6"/>
      <c r="CY6782" s="6"/>
      <c r="CZ6782" s="6"/>
      <c r="DA6782" s="6"/>
      <c r="DB6782" s="6"/>
      <c r="DC6782" s="6"/>
      <c r="DD6782" s="6"/>
      <c r="DE6782" s="6"/>
      <c r="DF6782" s="6"/>
      <c r="DG6782" s="6"/>
      <c r="DH6782" s="6"/>
      <c r="DI6782" s="6"/>
      <c r="DJ6782" s="6"/>
    </row>
    <row r="6783" spans="15:114" ht="15" customHeight="1" x14ac:dyDescent="0.15"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6"/>
      <c r="BC6783" s="6"/>
      <c r="BD6783" s="6"/>
      <c r="BE6783" s="6"/>
      <c r="BF6783" s="6"/>
      <c r="BG6783" s="6"/>
      <c r="BH6783" s="6"/>
      <c r="BI6783" s="6"/>
      <c r="BJ6783" s="6"/>
      <c r="BK6783" s="6"/>
      <c r="BL6783" s="6"/>
      <c r="BM6783" s="6"/>
      <c r="BN6783" s="6"/>
      <c r="BO6783" s="6"/>
      <c r="BP6783" s="6"/>
      <c r="BQ6783" s="6"/>
      <c r="BR6783" s="6"/>
      <c r="BS6783" s="6"/>
      <c r="BT6783" s="6"/>
      <c r="BU6783" s="6"/>
      <c r="BV6783" s="6"/>
      <c r="BW6783" s="6"/>
      <c r="BX6783" s="6"/>
      <c r="BY6783" s="6"/>
      <c r="BZ6783" s="6"/>
      <c r="CA6783" s="6"/>
      <c r="CB6783" s="6"/>
      <c r="CC6783" s="6"/>
      <c r="CD6783" s="6"/>
      <c r="CE6783" s="6"/>
      <c r="CF6783" s="6"/>
      <c r="CG6783" s="6"/>
      <c r="CH6783" s="6"/>
      <c r="CI6783" s="6"/>
      <c r="CJ6783" s="6"/>
      <c r="CK6783" s="6"/>
      <c r="CL6783" s="6"/>
      <c r="CM6783" s="6"/>
      <c r="CN6783" s="6"/>
      <c r="CO6783" s="6"/>
      <c r="CP6783" s="6"/>
      <c r="CQ6783" s="6"/>
      <c r="CR6783" s="6"/>
      <c r="CS6783" s="6"/>
      <c r="CT6783" s="6"/>
      <c r="CU6783" s="6"/>
      <c r="CV6783" s="6"/>
      <c r="CW6783" s="6"/>
      <c r="CX6783" s="6"/>
      <c r="CY6783" s="6"/>
      <c r="CZ6783" s="6"/>
      <c r="DA6783" s="6"/>
      <c r="DB6783" s="6"/>
      <c r="DC6783" s="6"/>
      <c r="DD6783" s="6"/>
      <c r="DE6783" s="6"/>
      <c r="DF6783" s="6"/>
      <c r="DG6783" s="6"/>
      <c r="DH6783" s="6"/>
      <c r="DI6783" s="6"/>
      <c r="DJ6783" s="6"/>
    </row>
    <row r="6784" spans="15:114" ht="15" customHeight="1" x14ac:dyDescent="0.15"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  <c r="BB6784" s="6"/>
      <c r="BC6784" s="6"/>
      <c r="BD6784" s="6"/>
      <c r="BE6784" s="6"/>
      <c r="BF6784" s="6"/>
      <c r="BG6784" s="6"/>
      <c r="BH6784" s="6"/>
      <c r="BI6784" s="6"/>
      <c r="BJ6784" s="6"/>
      <c r="BK6784" s="6"/>
      <c r="BL6784" s="6"/>
      <c r="BM6784" s="6"/>
      <c r="BN6784" s="6"/>
      <c r="BO6784" s="6"/>
      <c r="BP6784" s="6"/>
      <c r="BQ6784" s="6"/>
      <c r="BR6784" s="6"/>
      <c r="BS6784" s="6"/>
      <c r="BT6784" s="6"/>
      <c r="BU6784" s="6"/>
      <c r="BV6784" s="6"/>
      <c r="BW6784" s="6"/>
      <c r="BX6784" s="6"/>
      <c r="BY6784" s="6"/>
      <c r="BZ6784" s="6"/>
      <c r="CA6784" s="6"/>
      <c r="CB6784" s="6"/>
      <c r="CC6784" s="6"/>
      <c r="CD6784" s="6"/>
      <c r="CE6784" s="6"/>
      <c r="CF6784" s="6"/>
      <c r="CG6784" s="6"/>
      <c r="CH6784" s="6"/>
      <c r="CI6784" s="6"/>
      <c r="CJ6784" s="6"/>
      <c r="CK6784" s="6"/>
      <c r="CL6784" s="6"/>
      <c r="CM6784" s="6"/>
      <c r="CN6784" s="6"/>
      <c r="CO6784" s="6"/>
      <c r="CP6784" s="6"/>
      <c r="CQ6784" s="6"/>
      <c r="CR6784" s="6"/>
      <c r="CS6784" s="6"/>
      <c r="CT6784" s="6"/>
      <c r="CU6784" s="6"/>
      <c r="CV6784" s="6"/>
      <c r="CW6784" s="6"/>
      <c r="CX6784" s="6"/>
      <c r="CY6784" s="6"/>
      <c r="CZ6784" s="6"/>
      <c r="DA6784" s="6"/>
      <c r="DB6784" s="6"/>
      <c r="DC6784" s="6"/>
      <c r="DD6784" s="6"/>
      <c r="DE6784" s="6"/>
      <c r="DF6784" s="6"/>
      <c r="DG6784" s="6"/>
      <c r="DH6784" s="6"/>
      <c r="DI6784" s="6"/>
      <c r="DJ6784" s="6"/>
    </row>
    <row r="6785" spans="15:114" ht="15" customHeight="1" x14ac:dyDescent="0.15"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  <c r="BB6785" s="6"/>
      <c r="BC6785" s="6"/>
      <c r="BD6785" s="6"/>
      <c r="BE6785" s="6"/>
      <c r="BF6785" s="6"/>
      <c r="BG6785" s="6"/>
      <c r="BH6785" s="6"/>
      <c r="BI6785" s="6"/>
      <c r="BJ6785" s="6"/>
      <c r="BK6785" s="6"/>
      <c r="BL6785" s="6"/>
      <c r="BM6785" s="6"/>
      <c r="BN6785" s="6"/>
      <c r="BO6785" s="6"/>
      <c r="BP6785" s="6"/>
      <c r="BQ6785" s="6"/>
      <c r="BR6785" s="6"/>
      <c r="BS6785" s="6"/>
      <c r="BT6785" s="6"/>
      <c r="BU6785" s="6"/>
      <c r="BV6785" s="6"/>
      <c r="BW6785" s="6"/>
      <c r="BX6785" s="6"/>
      <c r="BY6785" s="6"/>
      <c r="BZ6785" s="6"/>
      <c r="CA6785" s="6"/>
      <c r="CB6785" s="6"/>
      <c r="CC6785" s="6"/>
      <c r="CD6785" s="6"/>
      <c r="CE6785" s="6"/>
      <c r="CF6785" s="6"/>
      <c r="CG6785" s="6"/>
      <c r="CH6785" s="6"/>
      <c r="CI6785" s="6"/>
      <c r="CJ6785" s="6"/>
      <c r="CK6785" s="6"/>
      <c r="CL6785" s="6"/>
      <c r="CM6785" s="6"/>
      <c r="CN6785" s="6"/>
      <c r="CO6785" s="6"/>
      <c r="CP6785" s="6"/>
      <c r="CQ6785" s="6"/>
      <c r="CR6785" s="6"/>
      <c r="CS6785" s="6"/>
      <c r="CT6785" s="6"/>
      <c r="CU6785" s="6"/>
      <c r="CV6785" s="6"/>
      <c r="CW6785" s="6"/>
      <c r="CX6785" s="6"/>
      <c r="CY6785" s="6"/>
      <c r="CZ6785" s="6"/>
      <c r="DA6785" s="6"/>
      <c r="DB6785" s="6"/>
      <c r="DC6785" s="6"/>
      <c r="DD6785" s="6"/>
      <c r="DE6785" s="6"/>
      <c r="DF6785" s="6"/>
      <c r="DG6785" s="6"/>
      <c r="DH6785" s="6"/>
      <c r="DI6785" s="6"/>
      <c r="DJ6785" s="6"/>
    </row>
    <row r="6786" spans="15:114" ht="15" customHeight="1" x14ac:dyDescent="0.15"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  <c r="BB6786" s="6"/>
      <c r="BC6786" s="6"/>
      <c r="BD6786" s="6"/>
      <c r="BE6786" s="6"/>
      <c r="BF6786" s="6"/>
      <c r="BG6786" s="6"/>
      <c r="BH6786" s="6"/>
      <c r="BI6786" s="6"/>
      <c r="BJ6786" s="6"/>
      <c r="BK6786" s="6"/>
      <c r="BL6786" s="6"/>
      <c r="BM6786" s="6"/>
      <c r="BN6786" s="6"/>
      <c r="BO6786" s="6"/>
      <c r="BP6786" s="6"/>
      <c r="BQ6786" s="6"/>
      <c r="BR6786" s="6"/>
      <c r="BS6786" s="6"/>
      <c r="BT6786" s="6"/>
      <c r="BU6786" s="6"/>
      <c r="BV6786" s="6"/>
      <c r="BW6786" s="6"/>
      <c r="BX6786" s="6"/>
      <c r="BY6786" s="6"/>
      <c r="BZ6786" s="6"/>
      <c r="CA6786" s="6"/>
      <c r="CB6786" s="6"/>
      <c r="CC6786" s="6"/>
      <c r="CD6786" s="6"/>
      <c r="CE6786" s="6"/>
      <c r="CF6786" s="6"/>
      <c r="CG6786" s="6"/>
      <c r="CH6786" s="6"/>
      <c r="CI6786" s="6"/>
      <c r="CJ6786" s="6"/>
      <c r="CK6786" s="6"/>
      <c r="CL6786" s="6"/>
      <c r="CM6786" s="6"/>
      <c r="CN6786" s="6"/>
      <c r="CO6786" s="6"/>
      <c r="CP6786" s="6"/>
      <c r="CQ6786" s="6"/>
      <c r="CR6786" s="6"/>
      <c r="CS6786" s="6"/>
      <c r="CT6786" s="6"/>
      <c r="CU6786" s="6"/>
      <c r="CV6786" s="6"/>
      <c r="CW6786" s="6"/>
      <c r="CX6786" s="6"/>
      <c r="CY6786" s="6"/>
      <c r="CZ6786" s="6"/>
      <c r="DA6786" s="6"/>
      <c r="DB6786" s="6"/>
      <c r="DC6786" s="6"/>
      <c r="DD6786" s="6"/>
      <c r="DE6786" s="6"/>
      <c r="DF6786" s="6"/>
      <c r="DG6786" s="6"/>
      <c r="DH6786" s="6"/>
      <c r="DI6786" s="6"/>
      <c r="DJ6786" s="6"/>
    </row>
    <row r="6787" spans="15:114" ht="15" customHeight="1" x14ac:dyDescent="0.15"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  <c r="BB6787" s="6"/>
      <c r="BC6787" s="6"/>
      <c r="BD6787" s="6"/>
      <c r="BE6787" s="6"/>
      <c r="BF6787" s="6"/>
      <c r="BG6787" s="6"/>
      <c r="BH6787" s="6"/>
      <c r="BI6787" s="6"/>
      <c r="BJ6787" s="6"/>
      <c r="BK6787" s="6"/>
      <c r="BL6787" s="6"/>
      <c r="BM6787" s="6"/>
      <c r="BN6787" s="6"/>
      <c r="BO6787" s="6"/>
      <c r="BP6787" s="6"/>
      <c r="BQ6787" s="6"/>
      <c r="BR6787" s="6"/>
      <c r="BS6787" s="6"/>
      <c r="BT6787" s="6"/>
      <c r="BU6787" s="6"/>
      <c r="BV6787" s="6"/>
      <c r="BW6787" s="6"/>
      <c r="BX6787" s="6"/>
      <c r="BY6787" s="6"/>
      <c r="BZ6787" s="6"/>
      <c r="CA6787" s="6"/>
      <c r="CB6787" s="6"/>
      <c r="CC6787" s="6"/>
      <c r="CD6787" s="6"/>
      <c r="CE6787" s="6"/>
      <c r="CF6787" s="6"/>
      <c r="CG6787" s="6"/>
      <c r="CH6787" s="6"/>
      <c r="CI6787" s="6"/>
      <c r="CJ6787" s="6"/>
      <c r="CK6787" s="6"/>
      <c r="CL6787" s="6"/>
      <c r="CM6787" s="6"/>
      <c r="CN6787" s="6"/>
      <c r="CO6787" s="6"/>
      <c r="CP6787" s="6"/>
      <c r="CQ6787" s="6"/>
      <c r="CR6787" s="6"/>
      <c r="CS6787" s="6"/>
      <c r="CT6787" s="6"/>
      <c r="CU6787" s="6"/>
      <c r="CV6787" s="6"/>
      <c r="CW6787" s="6"/>
      <c r="CX6787" s="6"/>
      <c r="CY6787" s="6"/>
      <c r="CZ6787" s="6"/>
      <c r="DA6787" s="6"/>
      <c r="DB6787" s="6"/>
      <c r="DC6787" s="6"/>
      <c r="DD6787" s="6"/>
      <c r="DE6787" s="6"/>
      <c r="DF6787" s="6"/>
      <c r="DG6787" s="6"/>
      <c r="DH6787" s="6"/>
      <c r="DI6787" s="6"/>
      <c r="DJ6787" s="6"/>
    </row>
    <row r="6788" spans="15:114" ht="15" customHeight="1" x14ac:dyDescent="0.15"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  <c r="BB6788" s="6"/>
      <c r="BC6788" s="6"/>
      <c r="BD6788" s="6"/>
      <c r="BE6788" s="6"/>
      <c r="BF6788" s="6"/>
      <c r="BG6788" s="6"/>
      <c r="BH6788" s="6"/>
      <c r="BI6788" s="6"/>
      <c r="BJ6788" s="6"/>
      <c r="BK6788" s="6"/>
      <c r="BL6788" s="6"/>
      <c r="BM6788" s="6"/>
      <c r="BN6788" s="6"/>
      <c r="BO6788" s="6"/>
      <c r="BP6788" s="6"/>
      <c r="BQ6788" s="6"/>
      <c r="BR6788" s="6"/>
      <c r="BS6788" s="6"/>
      <c r="BT6788" s="6"/>
      <c r="BU6788" s="6"/>
      <c r="BV6788" s="6"/>
      <c r="BW6788" s="6"/>
      <c r="BX6788" s="6"/>
      <c r="BY6788" s="6"/>
      <c r="BZ6788" s="6"/>
      <c r="CA6788" s="6"/>
      <c r="CB6788" s="6"/>
      <c r="CC6788" s="6"/>
      <c r="CD6788" s="6"/>
      <c r="CE6788" s="6"/>
      <c r="CF6788" s="6"/>
      <c r="CG6788" s="6"/>
      <c r="CH6788" s="6"/>
      <c r="CI6788" s="6"/>
      <c r="CJ6788" s="6"/>
      <c r="CK6788" s="6"/>
      <c r="CL6788" s="6"/>
      <c r="CM6788" s="6"/>
      <c r="CN6788" s="6"/>
      <c r="CO6788" s="6"/>
      <c r="CP6788" s="6"/>
      <c r="CQ6788" s="6"/>
      <c r="CR6788" s="6"/>
      <c r="CS6788" s="6"/>
      <c r="CT6788" s="6"/>
      <c r="CU6788" s="6"/>
      <c r="CV6788" s="6"/>
      <c r="CW6788" s="6"/>
      <c r="CX6788" s="6"/>
      <c r="CY6788" s="6"/>
      <c r="CZ6788" s="6"/>
      <c r="DA6788" s="6"/>
      <c r="DB6788" s="6"/>
      <c r="DC6788" s="6"/>
      <c r="DD6788" s="6"/>
      <c r="DE6788" s="6"/>
      <c r="DF6788" s="6"/>
      <c r="DG6788" s="6"/>
      <c r="DH6788" s="6"/>
      <c r="DI6788" s="6"/>
      <c r="DJ6788" s="6"/>
    </row>
    <row r="6789" spans="15:114" ht="15" customHeight="1" x14ac:dyDescent="0.15"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  <c r="BB6789" s="6"/>
      <c r="BC6789" s="6"/>
      <c r="BD6789" s="6"/>
      <c r="BE6789" s="6"/>
      <c r="BF6789" s="6"/>
      <c r="BG6789" s="6"/>
      <c r="BH6789" s="6"/>
      <c r="BI6789" s="6"/>
      <c r="BJ6789" s="6"/>
      <c r="BK6789" s="6"/>
      <c r="BL6789" s="6"/>
      <c r="BM6789" s="6"/>
      <c r="BN6789" s="6"/>
      <c r="BO6789" s="6"/>
      <c r="BP6789" s="6"/>
      <c r="BQ6789" s="6"/>
      <c r="BR6789" s="6"/>
      <c r="BS6789" s="6"/>
      <c r="BT6789" s="6"/>
      <c r="BU6789" s="6"/>
      <c r="BV6789" s="6"/>
      <c r="BW6789" s="6"/>
      <c r="BX6789" s="6"/>
      <c r="BY6789" s="6"/>
      <c r="BZ6789" s="6"/>
      <c r="CA6789" s="6"/>
      <c r="CB6789" s="6"/>
      <c r="CC6789" s="6"/>
      <c r="CD6789" s="6"/>
      <c r="CE6789" s="6"/>
      <c r="CF6789" s="6"/>
      <c r="CG6789" s="6"/>
      <c r="CH6789" s="6"/>
      <c r="CI6789" s="6"/>
      <c r="CJ6789" s="6"/>
      <c r="CK6789" s="6"/>
      <c r="CL6789" s="6"/>
      <c r="CM6789" s="6"/>
      <c r="CN6789" s="6"/>
      <c r="CO6789" s="6"/>
      <c r="CP6789" s="6"/>
      <c r="CQ6789" s="6"/>
      <c r="CR6789" s="6"/>
      <c r="CS6789" s="6"/>
      <c r="CT6789" s="6"/>
      <c r="CU6789" s="6"/>
      <c r="CV6789" s="6"/>
      <c r="CW6789" s="6"/>
      <c r="CX6789" s="6"/>
      <c r="CY6789" s="6"/>
      <c r="CZ6789" s="6"/>
      <c r="DA6789" s="6"/>
      <c r="DB6789" s="6"/>
      <c r="DC6789" s="6"/>
      <c r="DD6789" s="6"/>
      <c r="DE6789" s="6"/>
      <c r="DF6789" s="6"/>
      <c r="DG6789" s="6"/>
      <c r="DH6789" s="6"/>
      <c r="DI6789" s="6"/>
      <c r="DJ6789" s="6"/>
    </row>
    <row r="6790" spans="15:114" ht="15" customHeight="1" x14ac:dyDescent="0.15"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  <c r="BB6790" s="6"/>
      <c r="BC6790" s="6"/>
      <c r="BD6790" s="6"/>
      <c r="BE6790" s="6"/>
      <c r="BF6790" s="6"/>
      <c r="BG6790" s="6"/>
      <c r="BH6790" s="6"/>
      <c r="BI6790" s="6"/>
      <c r="BJ6790" s="6"/>
      <c r="BK6790" s="6"/>
      <c r="BL6790" s="6"/>
      <c r="BM6790" s="6"/>
      <c r="BN6790" s="6"/>
      <c r="BO6790" s="6"/>
      <c r="BP6790" s="6"/>
      <c r="BQ6790" s="6"/>
      <c r="BR6790" s="6"/>
      <c r="BS6790" s="6"/>
      <c r="BT6790" s="6"/>
      <c r="BU6790" s="6"/>
      <c r="BV6790" s="6"/>
      <c r="BW6790" s="6"/>
      <c r="BX6790" s="6"/>
      <c r="BY6790" s="6"/>
      <c r="BZ6790" s="6"/>
      <c r="CA6790" s="6"/>
      <c r="CB6790" s="6"/>
      <c r="CC6790" s="6"/>
      <c r="CD6790" s="6"/>
      <c r="CE6790" s="6"/>
      <c r="CF6790" s="6"/>
      <c r="CG6790" s="6"/>
      <c r="CH6790" s="6"/>
      <c r="CI6790" s="6"/>
      <c r="CJ6790" s="6"/>
      <c r="CK6790" s="6"/>
      <c r="CL6790" s="6"/>
      <c r="CM6790" s="6"/>
      <c r="CN6790" s="6"/>
      <c r="CO6790" s="6"/>
      <c r="CP6790" s="6"/>
      <c r="CQ6790" s="6"/>
      <c r="CR6790" s="6"/>
      <c r="CS6790" s="6"/>
      <c r="CT6790" s="6"/>
      <c r="CU6790" s="6"/>
      <c r="CV6790" s="6"/>
      <c r="CW6790" s="6"/>
      <c r="CX6790" s="6"/>
      <c r="CY6790" s="6"/>
      <c r="CZ6790" s="6"/>
      <c r="DA6790" s="6"/>
      <c r="DB6790" s="6"/>
      <c r="DC6790" s="6"/>
      <c r="DD6790" s="6"/>
      <c r="DE6790" s="6"/>
      <c r="DF6790" s="6"/>
      <c r="DG6790" s="6"/>
      <c r="DH6790" s="6"/>
      <c r="DI6790" s="6"/>
      <c r="DJ6790" s="6"/>
    </row>
    <row r="6791" spans="15:114" ht="15" customHeight="1" x14ac:dyDescent="0.15"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  <c r="BB6791" s="6"/>
      <c r="BC6791" s="6"/>
      <c r="BD6791" s="6"/>
      <c r="BE6791" s="6"/>
      <c r="BF6791" s="6"/>
      <c r="BG6791" s="6"/>
      <c r="BH6791" s="6"/>
      <c r="BI6791" s="6"/>
      <c r="BJ6791" s="6"/>
      <c r="BK6791" s="6"/>
      <c r="BL6791" s="6"/>
      <c r="BM6791" s="6"/>
      <c r="BN6791" s="6"/>
      <c r="BO6791" s="6"/>
      <c r="BP6791" s="6"/>
      <c r="BQ6791" s="6"/>
      <c r="BR6791" s="6"/>
      <c r="BS6791" s="6"/>
      <c r="BT6791" s="6"/>
      <c r="BU6791" s="6"/>
      <c r="BV6791" s="6"/>
      <c r="BW6791" s="6"/>
      <c r="BX6791" s="6"/>
      <c r="BY6791" s="6"/>
      <c r="BZ6791" s="6"/>
      <c r="CA6791" s="6"/>
      <c r="CB6791" s="6"/>
      <c r="CC6791" s="6"/>
      <c r="CD6791" s="6"/>
      <c r="CE6791" s="6"/>
      <c r="CF6791" s="6"/>
      <c r="CG6791" s="6"/>
      <c r="CH6791" s="6"/>
      <c r="CI6791" s="6"/>
      <c r="CJ6791" s="6"/>
      <c r="CK6791" s="6"/>
      <c r="CL6791" s="6"/>
      <c r="CM6791" s="6"/>
      <c r="CN6791" s="6"/>
      <c r="CO6791" s="6"/>
      <c r="CP6791" s="6"/>
      <c r="CQ6791" s="6"/>
      <c r="CR6791" s="6"/>
      <c r="CS6791" s="6"/>
      <c r="CT6791" s="6"/>
      <c r="CU6791" s="6"/>
      <c r="CV6791" s="6"/>
      <c r="CW6791" s="6"/>
      <c r="CX6791" s="6"/>
      <c r="CY6791" s="6"/>
      <c r="CZ6791" s="6"/>
      <c r="DA6791" s="6"/>
      <c r="DB6791" s="6"/>
      <c r="DC6791" s="6"/>
      <c r="DD6791" s="6"/>
      <c r="DE6791" s="6"/>
      <c r="DF6791" s="6"/>
      <c r="DG6791" s="6"/>
      <c r="DH6791" s="6"/>
      <c r="DI6791" s="6"/>
      <c r="DJ6791" s="6"/>
    </row>
    <row r="6792" spans="15:114" ht="15" customHeight="1" x14ac:dyDescent="0.15"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6"/>
      <c r="BC6792" s="6"/>
      <c r="BD6792" s="6"/>
      <c r="BE6792" s="6"/>
      <c r="BF6792" s="6"/>
      <c r="BG6792" s="6"/>
      <c r="BH6792" s="6"/>
      <c r="BI6792" s="6"/>
      <c r="BJ6792" s="6"/>
      <c r="BK6792" s="6"/>
      <c r="BL6792" s="6"/>
      <c r="BM6792" s="6"/>
      <c r="BN6792" s="6"/>
      <c r="BO6792" s="6"/>
      <c r="BP6792" s="6"/>
      <c r="BQ6792" s="6"/>
      <c r="BR6792" s="6"/>
      <c r="BS6792" s="6"/>
      <c r="BT6792" s="6"/>
      <c r="BU6792" s="6"/>
      <c r="BV6792" s="6"/>
      <c r="BW6792" s="6"/>
      <c r="BX6792" s="6"/>
      <c r="BY6792" s="6"/>
      <c r="BZ6792" s="6"/>
      <c r="CA6792" s="6"/>
      <c r="CB6792" s="6"/>
      <c r="CC6792" s="6"/>
      <c r="CD6792" s="6"/>
      <c r="CE6792" s="6"/>
      <c r="CF6792" s="6"/>
      <c r="CG6792" s="6"/>
      <c r="CH6792" s="6"/>
      <c r="CI6792" s="6"/>
      <c r="CJ6792" s="6"/>
      <c r="CK6792" s="6"/>
      <c r="CL6792" s="6"/>
      <c r="CM6792" s="6"/>
      <c r="CN6792" s="6"/>
      <c r="CO6792" s="6"/>
      <c r="CP6792" s="6"/>
      <c r="CQ6792" s="6"/>
      <c r="CR6792" s="6"/>
      <c r="CS6792" s="6"/>
      <c r="CT6792" s="6"/>
      <c r="CU6792" s="6"/>
      <c r="CV6792" s="6"/>
      <c r="CW6792" s="6"/>
      <c r="CX6792" s="6"/>
      <c r="CY6792" s="6"/>
      <c r="CZ6792" s="6"/>
      <c r="DA6792" s="6"/>
      <c r="DB6792" s="6"/>
      <c r="DC6792" s="6"/>
      <c r="DD6792" s="6"/>
      <c r="DE6792" s="6"/>
      <c r="DF6792" s="6"/>
      <c r="DG6792" s="6"/>
      <c r="DH6792" s="6"/>
      <c r="DI6792" s="6"/>
      <c r="DJ6792" s="6"/>
    </row>
    <row r="6793" spans="15:114" ht="15" customHeight="1" x14ac:dyDescent="0.15"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  <c r="BB6793" s="6"/>
      <c r="BC6793" s="6"/>
      <c r="BD6793" s="6"/>
      <c r="BE6793" s="6"/>
      <c r="BF6793" s="6"/>
      <c r="BG6793" s="6"/>
      <c r="BH6793" s="6"/>
      <c r="BI6793" s="6"/>
      <c r="BJ6793" s="6"/>
      <c r="BK6793" s="6"/>
      <c r="BL6793" s="6"/>
      <c r="BM6793" s="6"/>
      <c r="BN6793" s="6"/>
      <c r="BO6793" s="6"/>
      <c r="BP6793" s="6"/>
      <c r="BQ6793" s="6"/>
      <c r="BR6793" s="6"/>
      <c r="BS6793" s="6"/>
      <c r="BT6793" s="6"/>
      <c r="BU6793" s="6"/>
      <c r="BV6793" s="6"/>
      <c r="BW6793" s="6"/>
      <c r="BX6793" s="6"/>
      <c r="BY6793" s="6"/>
      <c r="BZ6793" s="6"/>
      <c r="CA6793" s="6"/>
      <c r="CB6793" s="6"/>
      <c r="CC6793" s="6"/>
      <c r="CD6793" s="6"/>
      <c r="CE6793" s="6"/>
      <c r="CF6793" s="6"/>
      <c r="CG6793" s="6"/>
      <c r="CH6793" s="6"/>
      <c r="CI6793" s="6"/>
      <c r="CJ6793" s="6"/>
      <c r="CK6793" s="6"/>
      <c r="CL6793" s="6"/>
      <c r="CM6793" s="6"/>
      <c r="CN6793" s="6"/>
      <c r="CO6793" s="6"/>
      <c r="CP6793" s="6"/>
      <c r="CQ6793" s="6"/>
      <c r="CR6793" s="6"/>
      <c r="CS6793" s="6"/>
      <c r="CT6793" s="6"/>
      <c r="CU6793" s="6"/>
      <c r="CV6793" s="6"/>
      <c r="CW6793" s="6"/>
      <c r="CX6793" s="6"/>
      <c r="CY6793" s="6"/>
      <c r="CZ6793" s="6"/>
      <c r="DA6793" s="6"/>
      <c r="DB6793" s="6"/>
      <c r="DC6793" s="6"/>
      <c r="DD6793" s="6"/>
      <c r="DE6793" s="6"/>
      <c r="DF6793" s="6"/>
      <c r="DG6793" s="6"/>
      <c r="DH6793" s="6"/>
      <c r="DI6793" s="6"/>
      <c r="DJ6793" s="6"/>
    </row>
    <row r="6794" spans="15:114" ht="15" customHeight="1" x14ac:dyDescent="0.15"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  <c r="BB6794" s="6"/>
      <c r="BC6794" s="6"/>
      <c r="BD6794" s="6"/>
      <c r="BE6794" s="6"/>
      <c r="BF6794" s="6"/>
      <c r="BG6794" s="6"/>
      <c r="BH6794" s="6"/>
      <c r="BI6794" s="6"/>
      <c r="BJ6794" s="6"/>
      <c r="BK6794" s="6"/>
      <c r="BL6794" s="6"/>
      <c r="BM6794" s="6"/>
      <c r="BN6794" s="6"/>
      <c r="BO6794" s="6"/>
      <c r="BP6794" s="6"/>
      <c r="BQ6794" s="6"/>
      <c r="BR6794" s="6"/>
      <c r="BS6794" s="6"/>
      <c r="BT6794" s="6"/>
      <c r="BU6794" s="6"/>
      <c r="BV6794" s="6"/>
      <c r="BW6794" s="6"/>
      <c r="BX6794" s="6"/>
      <c r="BY6794" s="6"/>
      <c r="BZ6794" s="6"/>
      <c r="CA6794" s="6"/>
      <c r="CB6794" s="6"/>
      <c r="CC6794" s="6"/>
      <c r="CD6794" s="6"/>
      <c r="CE6794" s="6"/>
      <c r="CF6794" s="6"/>
      <c r="CG6794" s="6"/>
      <c r="CH6794" s="6"/>
      <c r="CI6794" s="6"/>
      <c r="CJ6794" s="6"/>
      <c r="CK6794" s="6"/>
      <c r="CL6794" s="6"/>
      <c r="CM6794" s="6"/>
      <c r="CN6794" s="6"/>
      <c r="CO6794" s="6"/>
      <c r="CP6794" s="6"/>
      <c r="CQ6794" s="6"/>
      <c r="CR6794" s="6"/>
      <c r="CS6794" s="6"/>
      <c r="CT6794" s="6"/>
      <c r="CU6794" s="6"/>
      <c r="CV6794" s="6"/>
      <c r="CW6794" s="6"/>
      <c r="CX6794" s="6"/>
      <c r="CY6794" s="6"/>
      <c r="CZ6794" s="6"/>
      <c r="DA6794" s="6"/>
      <c r="DB6794" s="6"/>
      <c r="DC6794" s="6"/>
      <c r="DD6794" s="6"/>
      <c r="DE6794" s="6"/>
      <c r="DF6794" s="6"/>
      <c r="DG6794" s="6"/>
      <c r="DH6794" s="6"/>
      <c r="DI6794" s="6"/>
      <c r="DJ6794" s="6"/>
    </row>
    <row r="6795" spans="15:114" ht="15" customHeight="1" x14ac:dyDescent="0.15"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  <c r="BB6795" s="6"/>
      <c r="BC6795" s="6"/>
      <c r="BD6795" s="6"/>
      <c r="BE6795" s="6"/>
      <c r="BF6795" s="6"/>
      <c r="BG6795" s="6"/>
      <c r="BH6795" s="6"/>
      <c r="BI6795" s="6"/>
      <c r="BJ6795" s="6"/>
      <c r="BK6795" s="6"/>
      <c r="BL6795" s="6"/>
      <c r="BM6795" s="6"/>
      <c r="BN6795" s="6"/>
      <c r="BO6795" s="6"/>
      <c r="BP6795" s="6"/>
      <c r="BQ6795" s="6"/>
      <c r="BR6795" s="6"/>
      <c r="BS6795" s="6"/>
      <c r="BT6795" s="6"/>
      <c r="BU6795" s="6"/>
      <c r="BV6795" s="6"/>
      <c r="BW6795" s="6"/>
      <c r="BX6795" s="6"/>
      <c r="BY6795" s="6"/>
      <c r="BZ6795" s="6"/>
      <c r="CA6795" s="6"/>
      <c r="CB6795" s="6"/>
      <c r="CC6795" s="6"/>
      <c r="CD6795" s="6"/>
      <c r="CE6795" s="6"/>
      <c r="CF6795" s="6"/>
      <c r="CG6795" s="6"/>
      <c r="CH6795" s="6"/>
      <c r="CI6795" s="6"/>
      <c r="CJ6795" s="6"/>
      <c r="CK6795" s="6"/>
      <c r="CL6795" s="6"/>
      <c r="CM6795" s="6"/>
      <c r="CN6795" s="6"/>
      <c r="CO6795" s="6"/>
      <c r="CP6795" s="6"/>
      <c r="CQ6795" s="6"/>
      <c r="CR6795" s="6"/>
      <c r="CS6795" s="6"/>
      <c r="CT6795" s="6"/>
      <c r="CU6795" s="6"/>
      <c r="CV6795" s="6"/>
      <c r="CW6795" s="6"/>
      <c r="CX6795" s="6"/>
      <c r="CY6795" s="6"/>
      <c r="CZ6795" s="6"/>
      <c r="DA6795" s="6"/>
      <c r="DB6795" s="6"/>
      <c r="DC6795" s="6"/>
      <c r="DD6795" s="6"/>
      <c r="DE6795" s="6"/>
      <c r="DF6795" s="6"/>
      <c r="DG6795" s="6"/>
      <c r="DH6795" s="6"/>
      <c r="DI6795" s="6"/>
      <c r="DJ6795" s="6"/>
    </row>
    <row r="6796" spans="15:114" ht="15" customHeight="1" x14ac:dyDescent="0.15"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  <c r="BB6796" s="6"/>
      <c r="BC6796" s="6"/>
      <c r="BD6796" s="6"/>
      <c r="BE6796" s="6"/>
      <c r="BF6796" s="6"/>
      <c r="BG6796" s="6"/>
      <c r="BH6796" s="6"/>
      <c r="BI6796" s="6"/>
      <c r="BJ6796" s="6"/>
      <c r="BK6796" s="6"/>
      <c r="BL6796" s="6"/>
      <c r="BM6796" s="6"/>
      <c r="BN6796" s="6"/>
      <c r="BO6796" s="6"/>
      <c r="BP6796" s="6"/>
      <c r="BQ6796" s="6"/>
      <c r="BR6796" s="6"/>
      <c r="BS6796" s="6"/>
      <c r="BT6796" s="6"/>
      <c r="BU6796" s="6"/>
      <c r="BV6796" s="6"/>
      <c r="BW6796" s="6"/>
      <c r="BX6796" s="6"/>
      <c r="BY6796" s="6"/>
      <c r="BZ6796" s="6"/>
      <c r="CA6796" s="6"/>
      <c r="CB6796" s="6"/>
      <c r="CC6796" s="6"/>
      <c r="CD6796" s="6"/>
      <c r="CE6796" s="6"/>
      <c r="CF6796" s="6"/>
      <c r="CG6796" s="6"/>
      <c r="CH6796" s="6"/>
      <c r="CI6796" s="6"/>
      <c r="CJ6796" s="6"/>
      <c r="CK6796" s="6"/>
      <c r="CL6796" s="6"/>
      <c r="CM6796" s="6"/>
      <c r="CN6796" s="6"/>
      <c r="CO6796" s="6"/>
      <c r="CP6796" s="6"/>
      <c r="CQ6796" s="6"/>
      <c r="CR6796" s="6"/>
      <c r="CS6796" s="6"/>
      <c r="CT6796" s="6"/>
      <c r="CU6796" s="6"/>
      <c r="CV6796" s="6"/>
      <c r="CW6796" s="6"/>
      <c r="CX6796" s="6"/>
      <c r="CY6796" s="6"/>
      <c r="CZ6796" s="6"/>
      <c r="DA6796" s="6"/>
      <c r="DB6796" s="6"/>
      <c r="DC6796" s="6"/>
      <c r="DD6796" s="6"/>
      <c r="DE6796" s="6"/>
      <c r="DF6796" s="6"/>
      <c r="DG6796" s="6"/>
      <c r="DH6796" s="6"/>
      <c r="DI6796" s="6"/>
      <c r="DJ6796" s="6"/>
    </row>
    <row r="6797" spans="15:114" ht="15" customHeight="1" x14ac:dyDescent="0.15"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  <c r="BB6797" s="6"/>
      <c r="BC6797" s="6"/>
      <c r="BD6797" s="6"/>
      <c r="BE6797" s="6"/>
      <c r="BF6797" s="6"/>
      <c r="BG6797" s="6"/>
      <c r="BH6797" s="6"/>
      <c r="BI6797" s="6"/>
      <c r="BJ6797" s="6"/>
      <c r="BK6797" s="6"/>
      <c r="BL6797" s="6"/>
      <c r="BM6797" s="6"/>
      <c r="BN6797" s="6"/>
      <c r="BO6797" s="6"/>
      <c r="BP6797" s="6"/>
      <c r="BQ6797" s="6"/>
      <c r="BR6797" s="6"/>
      <c r="BS6797" s="6"/>
      <c r="BT6797" s="6"/>
      <c r="BU6797" s="6"/>
      <c r="BV6797" s="6"/>
      <c r="BW6797" s="6"/>
      <c r="BX6797" s="6"/>
      <c r="BY6797" s="6"/>
      <c r="BZ6797" s="6"/>
      <c r="CA6797" s="6"/>
      <c r="CB6797" s="6"/>
      <c r="CC6797" s="6"/>
      <c r="CD6797" s="6"/>
      <c r="CE6797" s="6"/>
      <c r="CF6797" s="6"/>
      <c r="CG6797" s="6"/>
      <c r="CH6797" s="6"/>
      <c r="CI6797" s="6"/>
      <c r="CJ6797" s="6"/>
      <c r="CK6797" s="6"/>
      <c r="CL6797" s="6"/>
      <c r="CM6797" s="6"/>
      <c r="CN6797" s="6"/>
      <c r="CO6797" s="6"/>
      <c r="CP6797" s="6"/>
      <c r="CQ6797" s="6"/>
      <c r="CR6797" s="6"/>
      <c r="CS6797" s="6"/>
      <c r="CT6797" s="6"/>
      <c r="CU6797" s="6"/>
      <c r="CV6797" s="6"/>
      <c r="CW6797" s="6"/>
      <c r="CX6797" s="6"/>
      <c r="CY6797" s="6"/>
      <c r="CZ6797" s="6"/>
      <c r="DA6797" s="6"/>
      <c r="DB6797" s="6"/>
      <c r="DC6797" s="6"/>
      <c r="DD6797" s="6"/>
      <c r="DE6797" s="6"/>
      <c r="DF6797" s="6"/>
      <c r="DG6797" s="6"/>
      <c r="DH6797" s="6"/>
      <c r="DI6797" s="6"/>
      <c r="DJ6797" s="6"/>
    </row>
    <row r="6798" spans="15:114" ht="15" customHeight="1" x14ac:dyDescent="0.15"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  <c r="BB6798" s="6"/>
      <c r="BC6798" s="6"/>
      <c r="BD6798" s="6"/>
      <c r="BE6798" s="6"/>
      <c r="BF6798" s="6"/>
      <c r="BG6798" s="6"/>
      <c r="BH6798" s="6"/>
      <c r="BI6798" s="6"/>
      <c r="BJ6798" s="6"/>
      <c r="BK6798" s="6"/>
      <c r="BL6798" s="6"/>
      <c r="BM6798" s="6"/>
      <c r="BN6798" s="6"/>
      <c r="BO6798" s="6"/>
      <c r="BP6798" s="6"/>
      <c r="BQ6798" s="6"/>
      <c r="BR6798" s="6"/>
      <c r="BS6798" s="6"/>
      <c r="BT6798" s="6"/>
      <c r="BU6798" s="6"/>
      <c r="BV6798" s="6"/>
      <c r="BW6798" s="6"/>
      <c r="BX6798" s="6"/>
      <c r="BY6798" s="6"/>
      <c r="BZ6798" s="6"/>
      <c r="CA6798" s="6"/>
      <c r="CB6798" s="6"/>
      <c r="CC6798" s="6"/>
      <c r="CD6798" s="6"/>
      <c r="CE6798" s="6"/>
      <c r="CF6798" s="6"/>
      <c r="CG6798" s="6"/>
      <c r="CH6798" s="6"/>
      <c r="CI6798" s="6"/>
      <c r="CJ6798" s="6"/>
      <c r="CK6798" s="6"/>
      <c r="CL6798" s="6"/>
      <c r="CM6798" s="6"/>
      <c r="CN6798" s="6"/>
      <c r="CO6798" s="6"/>
      <c r="CP6798" s="6"/>
      <c r="CQ6798" s="6"/>
      <c r="CR6798" s="6"/>
      <c r="CS6798" s="6"/>
      <c r="CT6798" s="6"/>
      <c r="CU6798" s="6"/>
      <c r="CV6798" s="6"/>
      <c r="CW6798" s="6"/>
      <c r="CX6798" s="6"/>
      <c r="CY6798" s="6"/>
      <c r="CZ6798" s="6"/>
      <c r="DA6798" s="6"/>
      <c r="DB6798" s="6"/>
      <c r="DC6798" s="6"/>
      <c r="DD6798" s="6"/>
      <c r="DE6798" s="6"/>
      <c r="DF6798" s="6"/>
      <c r="DG6798" s="6"/>
      <c r="DH6798" s="6"/>
      <c r="DI6798" s="6"/>
      <c r="DJ6798" s="6"/>
    </row>
    <row r="6799" spans="15:114" ht="15" customHeight="1" x14ac:dyDescent="0.15"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  <c r="BB6799" s="6"/>
      <c r="BC6799" s="6"/>
      <c r="BD6799" s="6"/>
      <c r="BE6799" s="6"/>
      <c r="BF6799" s="6"/>
      <c r="BG6799" s="6"/>
      <c r="BH6799" s="6"/>
      <c r="BI6799" s="6"/>
      <c r="BJ6799" s="6"/>
      <c r="BK6799" s="6"/>
      <c r="BL6799" s="6"/>
      <c r="BM6799" s="6"/>
      <c r="BN6799" s="6"/>
      <c r="BO6799" s="6"/>
      <c r="BP6799" s="6"/>
      <c r="BQ6799" s="6"/>
      <c r="BR6799" s="6"/>
      <c r="BS6799" s="6"/>
      <c r="BT6799" s="6"/>
      <c r="BU6799" s="6"/>
      <c r="BV6799" s="6"/>
      <c r="BW6799" s="6"/>
      <c r="BX6799" s="6"/>
      <c r="BY6799" s="6"/>
      <c r="BZ6799" s="6"/>
      <c r="CA6799" s="6"/>
      <c r="CB6799" s="6"/>
      <c r="CC6799" s="6"/>
      <c r="CD6799" s="6"/>
      <c r="CE6799" s="6"/>
      <c r="CF6799" s="6"/>
      <c r="CG6799" s="6"/>
      <c r="CH6799" s="6"/>
      <c r="CI6799" s="6"/>
      <c r="CJ6799" s="6"/>
      <c r="CK6799" s="6"/>
      <c r="CL6799" s="6"/>
      <c r="CM6799" s="6"/>
      <c r="CN6799" s="6"/>
      <c r="CO6799" s="6"/>
      <c r="CP6799" s="6"/>
      <c r="CQ6799" s="6"/>
      <c r="CR6799" s="6"/>
      <c r="CS6799" s="6"/>
      <c r="CT6799" s="6"/>
      <c r="CU6799" s="6"/>
      <c r="CV6799" s="6"/>
      <c r="CW6799" s="6"/>
      <c r="CX6799" s="6"/>
      <c r="CY6799" s="6"/>
      <c r="CZ6799" s="6"/>
      <c r="DA6799" s="6"/>
      <c r="DB6799" s="6"/>
      <c r="DC6799" s="6"/>
      <c r="DD6799" s="6"/>
      <c r="DE6799" s="6"/>
      <c r="DF6799" s="6"/>
      <c r="DG6799" s="6"/>
      <c r="DH6799" s="6"/>
      <c r="DI6799" s="6"/>
      <c r="DJ6799" s="6"/>
    </row>
    <row r="6800" spans="15:114" ht="15" customHeight="1" x14ac:dyDescent="0.15"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  <c r="BB6800" s="6"/>
      <c r="BC6800" s="6"/>
      <c r="BD6800" s="6"/>
      <c r="BE6800" s="6"/>
      <c r="BF6800" s="6"/>
      <c r="BG6800" s="6"/>
      <c r="BH6800" s="6"/>
      <c r="BI6800" s="6"/>
      <c r="BJ6800" s="6"/>
      <c r="BK6800" s="6"/>
      <c r="BL6800" s="6"/>
      <c r="BM6800" s="6"/>
      <c r="BN6800" s="6"/>
      <c r="BO6800" s="6"/>
      <c r="BP6800" s="6"/>
      <c r="BQ6800" s="6"/>
      <c r="BR6800" s="6"/>
      <c r="BS6800" s="6"/>
      <c r="BT6800" s="6"/>
      <c r="BU6800" s="6"/>
      <c r="BV6800" s="6"/>
      <c r="BW6800" s="6"/>
      <c r="BX6800" s="6"/>
      <c r="BY6800" s="6"/>
      <c r="BZ6800" s="6"/>
      <c r="CA6800" s="6"/>
      <c r="CB6800" s="6"/>
      <c r="CC6800" s="6"/>
      <c r="CD6800" s="6"/>
      <c r="CE6800" s="6"/>
      <c r="CF6800" s="6"/>
      <c r="CG6800" s="6"/>
      <c r="CH6800" s="6"/>
      <c r="CI6800" s="6"/>
      <c r="CJ6800" s="6"/>
      <c r="CK6800" s="6"/>
      <c r="CL6800" s="6"/>
      <c r="CM6800" s="6"/>
      <c r="CN6800" s="6"/>
      <c r="CO6800" s="6"/>
      <c r="CP6800" s="6"/>
      <c r="CQ6800" s="6"/>
      <c r="CR6800" s="6"/>
      <c r="CS6800" s="6"/>
      <c r="CT6800" s="6"/>
      <c r="CU6800" s="6"/>
      <c r="CV6800" s="6"/>
      <c r="CW6800" s="6"/>
      <c r="CX6800" s="6"/>
      <c r="CY6800" s="6"/>
      <c r="CZ6800" s="6"/>
      <c r="DA6800" s="6"/>
      <c r="DB6800" s="6"/>
      <c r="DC6800" s="6"/>
      <c r="DD6800" s="6"/>
      <c r="DE6800" s="6"/>
      <c r="DF6800" s="6"/>
      <c r="DG6800" s="6"/>
      <c r="DH6800" s="6"/>
      <c r="DI6800" s="6"/>
      <c r="DJ6800" s="6"/>
    </row>
    <row r="6801" spans="15:114" ht="15" customHeight="1" x14ac:dyDescent="0.15"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  <c r="BB6801" s="6"/>
      <c r="BC6801" s="6"/>
      <c r="BD6801" s="6"/>
      <c r="BE6801" s="6"/>
      <c r="BF6801" s="6"/>
      <c r="BG6801" s="6"/>
      <c r="BH6801" s="6"/>
      <c r="BI6801" s="6"/>
      <c r="BJ6801" s="6"/>
      <c r="BK6801" s="6"/>
      <c r="BL6801" s="6"/>
      <c r="BM6801" s="6"/>
      <c r="BN6801" s="6"/>
      <c r="BO6801" s="6"/>
      <c r="BP6801" s="6"/>
      <c r="BQ6801" s="6"/>
      <c r="BR6801" s="6"/>
      <c r="BS6801" s="6"/>
      <c r="BT6801" s="6"/>
      <c r="BU6801" s="6"/>
      <c r="BV6801" s="6"/>
      <c r="BW6801" s="6"/>
      <c r="BX6801" s="6"/>
      <c r="BY6801" s="6"/>
      <c r="BZ6801" s="6"/>
      <c r="CA6801" s="6"/>
      <c r="CB6801" s="6"/>
      <c r="CC6801" s="6"/>
      <c r="CD6801" s="6"/>
      <c r="CE6801" s="6"/>
      <c r="CF6801" s="6"/>
      <c r="CG6801" s="6"/>
      <c r="CH6801" s="6"/>
      <c r="CI6801" s="6"/>
      <c r="CJ6801" s="6"/>
      <c r="CK6801" s="6"/>
      <c r="CL6801" s="6"/>
      <c r="CM6801" s="6"/>
      <c r="CN6801" s="6"/>
      <c r="CO6801" s="6"/>
      <c r="CP6801" s="6"/>
      <c r="CQ6801" s="6"/>
      <c r="CR6801" s="6"/>
      <c r="CS6801" s="6"/>
      <c r="CT6801" s="6"/>
      <c r="CU6801" s="6"/>
      <c r="CV6801" s="6"/>
      <c r="CW6801" s="6"/>
      <c r="CX6801" s="6"/>
      <c r="CY6801" s="6"/>
      <c r="CZ6801" s="6"/>
      <c r="DA6801" s="6"/>
      <c r="DB6801" s="6"/>
      <c r="DC6801" s="6"/>
      <c r="DD6801" s="6"/>
      <c r="DE6801" s="6"/>
      <c r="DF6801" s="6"/>
      <c r="DG6801" s="6"/>
      <c r="DH6801" s="6"/>
      <c r="DI6801" s="6"/>
      <c r="DJ6801" s="6"/>
    </row>
    <row r="6802" spans="15:114" ht="15" customHeight="1" x14ac:dyDescent="0.15"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  <c r="BB6802" s="6"/>
      <c r="BC6802" s="6"/>
      <c r="BD6802" s="6"/>
      <c r="BE6802" s="6"/>
      <c r="BF6802" s="6"/>
      <c r="BG6802" s="6"/>
      <c r="BH6802" s="6"/>
      <c r="BI6802" s="6"/>
      <c r="BJ6802" s="6"/>
      <c r="BK6802" s="6"/>
      <c r="BL6802" s="6"/>
      <c r="BM6802" s="6"/>
      <c r="BN6802" s="6"/>
      <c r="BO6802" s="6"/>
      <c r="BP6802" s="6"/>
      <c r="BQ6802" s="6"/>
      <c r="BR6802" s="6"/>
      <c r="BS6802" s="6"/>
      <c r="BT6802" s="6"/>
      <c r="BU6802" s="6"/>
      <c r="BV6802" s="6"/>
      <c r="BW6802" s="6"/>
      <c r="BX6802" s="6"/>
      <c r="BY6802" s="6"/>
      <c r="BZ6802" s="6"/>
      <c r="CA6802" s="6"/>
      <c r="CB6802" s="6"/>
      <c r="CC6802" s="6"/>
      <c r="CD6802" s="6"/>
      <c r="CE6802" s="6"/>
      <c r="CF6802" s="6"/>
      <c r="CG6802" s="6"/>
      <c r="CH6802" s="6"/>
      <c r="CI6802" s="6"/>
      <c r="CJ6802" s="6"/>
      <c r="CK6802" s="6"/>
      <c r="CL6802" s="6"/>
      <c r="CM6802" s="6"/>
      <c r="CN6802" s="6"/>
      <c r="CO6802" s="6"/>
      <c r="CP6802" s="6"/>
      <c r="CQ6802" s="6"/>
      <c r="CR6802" s="6"/>
      <c r="CS6802" s="6"/>
      <c r="CT6802" s="6"/>
      <c r="CU6802" s="6"/>
      <c r="CV6802" s="6"/>
      <c r="CW6802" s="6"/>
      <c r="CX6802" s="6"/>
      <c r="CY6802" s="6"/>
      <c r="CZ6802" s="6"/>
      <c r="DA6802" s="6"/>
      <c r="DB6802" s="6"/>
      <c r="DC6802" s="6"/>
      <c r="DD6802" s="6"/>
      <c r="DE6802" s="6"/>
      <c r="DF6802" s="6"/>
      <c r="DG6802" s="6"/>
      <c r="DH6802" s="6"/>
      <c r="DI6802" s="6"/>
      <c r="DJ6802" s="6"/>
    </row>
    <row r="6803" spans="15:114" ht="15" customHeight="1" x14ac:dyDescent="0.15"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  <c r="BB6803" s="6"/>
      <c r="BC6803" s="6"/>
      <c r="BD6803" s="6"/>
      <c r="BE6803" s="6"/>
      <c r="BF6803" s="6"/>
      <c r="BG6803" s="6"/>
      <c r="BH6803" s="6"/>
      <c r="BI6803" s="6"/>
      <c r="BJ6803" s="6"/>
      <c r="BK6803" s="6"/>
      <c r="BL6803" s="6"/>
      <c r="BM6803" s="6"/>
      <c r="BN6803" s="6"/>
      <c r="BO6803" s="6"/>
      <c r="BP6803" s="6"/>
      <c r="BQ6803" s="6"/>
      <c r="BR6803" s="6"/>
      <c r="BS6803" s="6"/>
      <c r="BT6803" s="6"/>
      <c r="BU6803" s="6"/>
      <c r="BV6803" s="6"/>
      <c r="BW6803" s="6"/>
      <c r="BX6803" s="6"/>
      <c r="BY6803" s="6"/>
      <c r="BZ6803" s="6"/>
      <c r="CA6803" s="6"/>
      <c r="CB6803" s="6"/>
      <c r="CC6803" s="6"/>
      <c r="CD6803" s="6"/>
      <c r="CE6803" s="6"/>
      <c r="CF6803" s="6"/>
      <c r="CG6803" s="6"/>
      <c r="CH6803" s="6"/>
      <c r="CI6803" s="6"/>
      <c r="CJ6803" s="6"/>
      <c r="CK6803" s="6"/>
      <c r="CL6803" s="6"/>
      <c r="CM6803" s="6"/>
      <c r="CN6803" s="6"/>
      <c r="CO6803" s="6"/>
      <c r="CP6803" s="6"/>
      <c r="CQ6803" s="6"/>
      <c r="CR6803" s="6"/>
      <c r="CS6803" s="6"/>
      <c r="CT6803" s="6"/>
      <c r="CU6803" s="6"/>
      <c r="CV6803" s="6"/>
      <c r="CW6803" s="6"/>
      <c r="CX6803" s="6"/>
      <c r="CY6803" s="6"/>
      <c r="CZ6803" s="6"/>
      <c r="DA6803" s="6"/>
      <c r="DB6803" s="6"/>
      <c r="DC6803" s="6"/>
      <c r="DD6803" s="6"/>
      <c r="DE6803" s="6"/>
      <c r="DF6803" s="6"/>
      <c r="DG6803" s="6"/>
      <c r="DH6803" s="6"/>
      <c r="DI6803" s="6"/>
      <c r="DJ6803" s="6"/>
    </row>
    <row r="6804" spans="15:114" ht="15" customHeight="1" x14ac:dyDescent="0.15"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  <c r="BB6804" s="6"/>
      <c r="BC6804" s="6"/>
      <c r="BD6804" s="6"/>
      <c r="BE6804" s="6"/>
      <c r="BF6804" s="6"/>
      <c r="BG6804" s="6"/>
      <c r="BH6804" s="6"/>
      <c r="BI6804" s="6"/>
      <c r="BJ6804" s="6"/>
      <c r="BK6804" s="6"/>
      <c r="BL6804" s="6"/>
      <c r="BM6804" s="6"/>
      <c r="BN6804" s="6"/>
      <c r="BO6804" s="6"/>
      <c r="BP6804" s="6"/>
      <c r="BQ6804" s="6"/>
      <c r="BR6804" s="6"/>
      <c r="BS6804" s="6"/>
      <c r="BT6804" s="6"/>
      <c r="BU6804" s="6"/>
      <c r="BV6804" s="6"/>
      <c r="BW6804" s="6"/>
      <c r="BX6804" s="6"/>
      <c r="BY6804" s="6"/>
      <c r="BZ6804" s="6"/>
      <c r="CA6804" s="6"/>
      <c r="CB6804" s="6"/>
      <c r="CC6804" s="6"/>
      <c r="CD6804" s="6"/>
      <c r="CE6804" s="6"/>
      <c r="CF6804" s="6"/>
      <c r="CG6804" s="6"/>
      <c r="CH6804" s="6"/>
      <c r="CI6804" s="6"/>
      <c r="CJ6804" s="6"/>
      <c r="CK6804" s="6"/>
      <c r="CL6804" s="6"/>
      <c r="CM6804" s="6"/>
      <c r="CN6804" s="6"/>
      <c r="CO6804" s="6"/>
      <c r="CP6804" s="6"/>
      <c r="CQ6804" s="6"/>
      <c r="CR6804" s="6"/>
      <c r="CS6804" s="6"/>
      <c r="CT6804" s="6"/>
      <c r="CU6804" s="6"/>
      <c r="CV6804" s="6"/>
      <c r="CW6804" s="6"/>
      <c r="CX6804" s="6"/>
      <c r="CY6804" s="6"/>
      <c r="CZ6804" s="6"/>
      <c r="DA6804" s="6"/>
      <c r="DB6804" s="6"/>
      <c r="DC6804" s="6"/>
      <c r="DD6804" s="6"/>
      <c r="DE6804" s="6"/>
      <c r="DF6804" s="6"/>
      <c r="DG6804" s="6"/>
      <c r="DH6804" s="6"/>
      <c r="DI6804" s="6"/>
      <c r="DJ6804" s="6"/>
    </row>
    <row r="6805" spans="15:114" ht="15" customHeight="1" x14ac:dyDescent="0.15"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  <c r="BB6805" s="6"/>
      <c r="BC6805" s="6"/>
      <c r="BD6805" s="6"/>
      <c r="BE6805" s="6"/>
      <c r="BF6805" s="6"/>
      <c r="BG6805" s="6"/>
      <c r="BH6805" s="6"/>
      <c r="BI6805" s="6"/>
      <c r="BJ6805" s="6"/>
      <c r="BK6805" s="6"/>
      <c r="BL6805" s="6"/>
      <c r="BM6805" s="6"/>
      <c r="BN6805" s="6"/>
      <c r="BO6805" s="6"/>
      <c r="BP6805" s="6"/>
      <c r="BQ6805" s="6"/>
      <c r="BR6805" s="6"/>
      <c r="BS6805" s="6"/>
      <c r="BT6805" s="6"/>
      <c r="BU6805" s="6"/>
      <c r="BV6805" s="6"/>
      <c r="BW6805" s="6"/>
      <c r="BX6805" s="6"/>
      <c r="BY6805" s="6"/>
      <c r="BZ6805" s="6"/>
      <c r="CA6805" s="6"/>
      <c r="CB6805" s="6"/>
      <c r="CC6805" s="6"/>
      <c r="CD6805" s="6"/>
      <c r="CE6805" s="6"/>
      <c r="CF6805" s="6"/>
      <c r="CG6805" s="6"/>
      <c r="CH6805" s="6"/>
      <c r="CI6805" s="6"/>
      <c r="CJ6805" s="6"/>
      <c r="CK6805" s="6"/>
      <c r="CL6805" s="6"/>
      <c r="CM6805" s="6"/>
      <c r="CN6805" s="6"/>
      <c r="CO6805" s="6"/>
      <c r="CP6805" s="6"/>
      <c r="CQ6805" s="6"/>
      <c r="CR6805" s="6"/>
      <c r="CS6805" s="6"/>
      <c r="CT6805" s="6"/>
      <c r="CU6805" s="6"/>
      <c r="CV6805" s="6"/>
      <c r="CW6805" s="6"/>
      <c r="CX6805" s="6"/>
      <c r="CY6805" s="6"/>
      <c r="CZ6805" s="6"/>
      <c r="DA6805" s="6"/>
      <c r="DB6805" s="6"/>
      <c r="DC6805" s="6"/>
      <c r="DD6805" s="6"/>
      <c r="DE6805" s="6"/>
      <c r="DF6805" s="6"/>
      <c r="DG6805" s="6"/>
      <c r="DH6805" s="6"/>
      <c r="DI6805" s="6"/>
      <c r="DJ6805" s="6"/>
    </row>
    <row r="6806" spans="15:114" ht="15" customHeight="1" x14ac:dyDescent="0.15"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  <c r="BB6806" s="6"/>
      <c r="BC6806" s="6"/>
      <c r="BD6806" s="6"/>
      <c r="BE6806" s="6"/>
      <c r="BF6806" s="6"/>
      <c r="BG6806" s="6"/>
      <c r="BH6806" s="6"/>
      <c r="BI6806" s="6"/>
      <c r="BJ6806" s="6"/>
      <c r="BK6806" s="6"/>
      <c r="BL6806" s="6"/>
      <c r="BM6806" s="6"/>
      <c r="BN6806" s="6"/>
      <c r="BO6806" s="6"/>
      <c r="BP6806" s="6"/>
      <c r="BQ6806" s="6"/>
      <c r="BR6806" s="6"/>
      <c r="BS6806" s="6"/>
      <c r="BT6806" s="6"/>
      <c r="BU6806" s="6"/>
      <c r="BV6806" s="6"/>
      <c r="BW6806" s="6"/>
      <c r="BX6806" s="6"/>
      <c r="BY6806" s="6"/>
      <c r="BZ6806" s="6"/>
      <c r="CA6806" s="6"/>
      <c r="CB6806" s="6"/>
      <c r="CC6806" s="6"/>
      <c r="CD6806" s="6"/>
      <c r="CE6806" s="6"/>
      <c r="CF6806" s="6"/>
      <c r="CG6806" s="6"/>
      <c r="CH6806" s="6"/>
      <c r="CI6806" s="6"/>
      <c r="CJ6806" s="6"/>
      <c r="CK6806" s="6"/>
      <c r="CL6806" s="6"/>
      <c r="CM6806" s="6"/>
      <c r="CN6806" s="6"/>
      <c r="CO6806" s="6"/>
      <c r="CP6806" s="6"/>
      <c r="CQ6806" s="6"/>
      <c r="CR6806" s="6"/>
      <c r="CS6806" s="6"/>
      <c r="CT6806" s="6"/>
      <c r="CU6806" s="6"/>
      <c r="CV6806" s="6"/>
      <c r="CW6806" s="6"/>
      <c r="CX6806" s="6"/>
      <c r="CY6806" s="6"/>
      <c r="CZ6806" s="6"/>
      <c r="DA6806" s="6"/>
      <c r="DB6806" s="6"/>
      <c r="DC6806" s="6"/>
      <c r="DD6806" s="6"/>
      <c r="DE6806" s="6"/>
      <c r="DF6806" s="6"/>
      <c r="DG6806" s="6"/>
      <c r="DH6806" s="6"/>
      <c r="DI6806" s="6"/>
      <c r="DJ6806" s="6"/>
    </row>
    <row r="6807" spans="15:114" ht="15" customHeight="1" x14ac:dyDescent="0.15"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  <c r="BB6807" s="6"/>
      <c r="BC6807" s="6"/>
      <c r="BD6807" s="6"/>
      <c r="BE6807" s="6"/>
      <c r="BF6807" s="6"/>
      <c r="BG6807" s="6"/>
      <c r="BH6807" s="6"/>
      <c r="BI6807" s="6"/>
      <c r="BJ6807" s="6"/>
      <c r="BK6807" s="6"/>
      <c r="BL6807" s="6"/>
      <c r="BM6807" s="6"/>
      <c r="BN6807" s="6"/>
      <c r="BO6807" s="6"/>
      <c r="BP6807" s="6"/>
      <c r="BQ6807" s="6"/>
      <c r="BR6807" s="6"/>
      <c r="BS6807" s="6"/>
      <c r="BT6807" s="6"/>
      <c r="BU6807" s="6"/>
      <c r="BV6807" s="6"/>
      <c r="BW6807" s="6"/>
      <c r="BX6807" s="6"/>
      <c r="BY6807" s="6"/>
      <c r="BZ6807" s="6"/>
      <c r="CA6807" s="6"/>
      <c r="CB6807" s="6"/>
      <c r="CC6807" s="6"/>
      <c r="CD6807" s="6"/>
      <c r="CE6807" s="6"/>
      <c r="CF6807" s="6"/>
      <c r="CG6807" s="6"/>
      <c r="CH6807" s="6"/>
      <c r="CI6807" s="6"/>
      <c r="CJ6807" s="6"/>
      <c r="CK6807" s="6"/>
      <c r="CL6807" s="6"/>
      <c r="CM6807" s="6"/>
      <c r="CN6807" s="6"/>
      <c r="CO6807" s="6"/>
      <c r="CP6807" s="6"/>
      <c r="CQ6807" s="6"/>
      <c r="CR6807" s="6"/>
      <c r="CS6807" s="6"/>
      <c r="CT6807" s="6"/>
      <c r="CU6807" s="6"/>
      <c r="CV6807" s="6"/>
      <c r="CW6807" s="6"/>
      <c r="CX6807" s="6"/>
      <c r="CY6807" s="6"/>
      <c r="CZ6807" s="6"/>
      <c r="DA6807" s="6"/>
      <c r="DB6807" s="6"/>
      <c r="DC6807" s="6"/>
      <c r="DD6807" s="6"/>
      <c r="DE6807" s="6"/>
      <c r="DF6807" s="6"/>
      <c r="DG6807" s="6"/>
      <c r="DH6807" s="6"/>
      <c r="DI6807" s="6"/>
      <c r="DJ6807" s="6"/>
    </row>
    <row r="6808" spans="15:114" ht="15" customHeight="1" x14ac:dyDescent="0.15"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  <c r="BB6808" s="6"/>
      <c r="BC6808" s="6"/>
      <c r="BD6808" s="6"/>
      <c r="BE6808" s="6"/>
      <c r="BF6808" s="6"/>
      <c r="BG6808" s="6"/>
      <c r="BH6808" s="6"/>
      <c r="BI6808" s="6"/>
      <c r="BJ6808" s="6"/>
      <c r="BK6808" s="6"/>
      <c r="BL6808" s="6"/>
      <c r="BM6808" s="6"/>
      <c r="BN6808" s="6"/>
      <c r="BO6808" s="6"/>
      <c r="BP6808" s="6"/>
      <c r="BQ6808" s="6"/>
      <c r="BR6808" s="6"/>
      <c r="BS6808" s="6"/>
      <c r="BT6808" s="6"/>
      <c r="BU6808" s="6"/>
      <c r="BV6808" s="6"/>
      <c r="BW6808" s="6"/>
      <c r="BX6808" s="6"/>
      <c r="BY6808" s="6"/>
      <c r="BZ6808" s="6"/>
      <c r="CA6808" s="6"/>
      <c r="CB6808" s="6"/>
      <c r="CC6808" s="6"/>
      <c r="CD6808" s="6"/>
      <c r="CE6808" s="6"/>
      <c r="CF6808" s="6"/>
      <c r="CG6808" s="6"/>
      <c r="CH6808" s="6"/>
      <c r="CI6808" s="6"/>
      <c r="CJ6808" s="6"/>
      <c r="CK6808" s="6"/>
      <c r="CL6808" s="6"/>
      <c r="CM6808" s="6"/>
      <c r="CN6808" s="6"/>
      <c r="CO6808" s="6"/>
      <c r="CP6808" s="6"/>
      <c r="CQ6808" s="6"/>
      <c r="CR6808" s="6"/>
      <c r="CS6808" s="6"/>
      <c r="CT6808" s="6"/>
      <c r="CU6808" s="6"/>
      <c r="CV6808" s="6"/>
      <c r="CW6808" s="6"/>
      <c r="CX6808" s="6"/>
      <c r="CY6808" s="6"/>
      <c r="CZ6808" s="6"/>
      <c r="DA6808" s="6"/>
      <c r="DB6808" s="6"/>
      <c r="DC6808" s="6"/>
      <c r="DD6808" s="6"/>
      <c r="DE6808" s="6"/>
      <c r="DF6808" s="6"/>
      <c r="DG6808" s="6"/>
      <c r="DH6808" s="6"/>
      <c r="DI6808" s="6"/>
      <c r="DJ6808" s="6"/>
    </row>
    <row r="6809" spans="15:114" ht="15" customHeight="1" x14ac:dyDescent="0.15"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  <c r="BB6809" s="6"/>
      <c r="BC6809" s="6"/>
      <c r="BD6809" s="6"/>
      <c r="BE6809" s="6"/>
      <c r="BF6809" s="6"/>
      <c r="BG6809" s="6"/>
      <c r="BH6809" s="6"/>
      <c r="BI6809" s="6"/>
      <c r="BJ6809" s="6"/>
      <c r="BK6809" s="6"/>
      <c r="BL6809" s="6"/>
      <c r="BM6809" s="6"/>
      <c r="BN6809" s="6"/>
      <c r="BO6809" s="6"/>
      <c r="BP6809" s="6"/>
      <c r="BQ6809" s="6"/>
      <c r="BR6809" s="6"/>
      <c r="BS6809" s="6"/>
      <c r="BT6809" s="6"/>
      <c r="BU6809" s="6"/>
      <c r="BV6809" s="6"/>
      <c r="BW6809" s="6"/>
      <c r="BX6809" s="6"/>
      <c r="BY6809" s="6"/>
      <c r="BZ6809" s="6"/>
      <c r="CA6809" s="6"/>
      <c r="CB6809" s="6"/>
      <c r="CC6809" s="6"/>
      <c r="CD6809" s="6"/>
      <c r="CE6809" s="6"/>
      <c r="CF6809" s="6"/>
      <c r="CG6809" s="6"/>
      <c r="CH6809" s="6"/>
      <c r="CI6809" s="6"/>
      <c r="CJ6809" s="6"/>
      <c r="CK6809" s="6"/>
      <c r="CL6809" s="6"/>
      <c r="CM6809" s="6"/>
      <c r="CN6809" s="6"/>
      <c r="CO6809" s="6"/>
      <c r="CP6809" s="6"/>
      <c r="CQ6809" s="6"/>
      <c r="CR6809" s="6"/>
      <c r="CS6809" s="6"/>
      <c r="CT6809" s="6"/>
      <c r="CU6809" s="6"/>
      <c r="CV6809" s="6"/>
      <c r="CW6809" s="6"/>
      <c r="CX6809" s="6"/>
      <c r="CY6809" s="6"/>
      <c r="CZ6809" s="6"/>
      <c r="DA6809" s="6"/>
      <c r="DB6809" s="6"/>
      <c r="DC6809" s="6"/>
      <c r="DD6809" s="6"/>
      <c r="DE6809" s="6"/>
      <c r="DF6809" s="6"/>
      <c r="DG6809" s="6"/>
      <c r="DH6809" s="6"/>
      <c r="DI6809" s="6"/>
      <c r="DJ6809" s="6"/>
    </row>
    <row r="6810" spans="15:114" ht="15" customHeight="1" x14ac:dyDescent="0.15"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  <c r="BB6810" s="6"/>
      <c r="BC6810" s="6"/>
      <c r="BD6810" s="6"/>
      <c r="BE6810" s="6"/>
      <c r="BF6810" s="6"/>
      <c r="BG6810" s="6"/>
      <c r="BH6810" s="6"/>
      <c r="BI6810" s="6"/>
      <c r="BJ6810" s="6"/>
      <c r="BK6810" s="6"/>
      <c r="BL6810" s="6"/>
      <c r="BM6810" s="6"/>
      <c r="BN6810" s="6"/>
      <c r="BO6810" s="6"/>
      <c r="BP6810" s="6"/>
      <c r="BQ6810" s="6"/>
      <c r="BR6810" s="6"/>
      <c r="BS6810" s="6"/>
      <c r="BT6810" s="6"/>
      <c r="BU6810" s="6"/>
      <c r="BV6810" s="6"/>
      <c r="BW6810" s="6"/>
      <c r="BX6810" s="6"/>
      <c r="BY6810" s="6"/>
      <c r="BZ6810" s="6"/>
      <c r="CA6810" s="6"/>
      <c r="CB6810" s="6"/>
      <c r="CC6810" s="6"/>
      <c r="CD6810" s="6"/>
      <c r="CE6810" s="6"/>
      <c r="CF6810" s="6"/>
      <c r="CG6810" s="6"/>
      <c r="CH6810" s="6"/>
      <c r="CI6810" s="6"/>
      <c r="CJ6810" s="6"/>
      <c r="CK6810" s="6"/>
      <c r="CL6810" s="6"/>
      <c r="CM6810" s="6"/>
      <c r="CN6810" s="6"/>
      <c r="CO6810" s="6"/>
      <c r="CP6810" s="6"/>
      <c r="CQ6810" s="6"/>
      <c r="CR6810" s="6"/>
      <c r="CS6810" s="6"/>
      <c r="CT6810" s="6"/>
      <c r="CU6810" s="6"/>
      <c r="CV6810" s="6"/>
      <c r="CW6810" s="6"/>
      <c r="CX6810" s="6"/>
      <c r="CY6810" s="6"/>
      <c r="CZ6810" s="6"/>
      <c r="DA6810" s="6"/>
      <c r="DB6810" s="6"/>
      <c r="DC6810" s="6"/>
      <c r="DD6810" s="6"/>
      <c r="DE6810" s="6"/>
      <c r="DF6810" s="6"/>
      <c r="DG6810" s="6"/>
      <c r="DH6810" s="6"/>
      <c r="DI6810" s="6"/>
      <c r="DJ6810" s="6"/>
    </row>
    <row r="6811" spans="15:114" ht="15" customHeight="1" x14ac:dyDescent="0.15"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  <c r="BB6811" s="6"/>
      <c r="BC6811" s="6"/>
      <c r="BD6811" s="6"/>
      <c r="BE6811" s="6"/>
      <c r="BF6811" s="6"/>
      <c r="BG6811" s="6"/>
      <c r="BH6811" s="6"/>
      <c r="BI6811" s="6"/>
      <c r="BJ6811" s="6"/>
      <c r="BK6811" s="6"/>
      <c r="BL6811" s="6"/>
      <c r="BM6811" s="6"/>
      <c r="BN6811" s="6"/>
      <c r="BO6811" s="6"/>
      <c r="BP6811" s="6"/>
      <c r="BQ6811" s="6"/>
      <c r="BR6811" s="6"/>
      <c r="BS6811" s="6"/>
      <c r="BT6811" s="6"/>
      <c r="BU6811" s="6"/>
      <c r="BV6811" s="6"/>
      <c r="BW6811" s="6"/>
      <c r="BX6811" s="6"/>
      <c r="BY6811" s="6"/>
      <c r="BZ6811" s="6"/>
      <c r="CA6811" s="6"/>
      <c r="CB6811" s="6"/>
      <c r="CC6811" s="6"/>
      <c r="CD6811" s="6"/>
      <c r="CE6811" s="6"/>
      <c r="CF6811" s="6"/>
      <c r="CG6811" s="6"/>
      <c r="CH6811" s="6"/>
      <c r="CI6811" s="6"/>
      <c r="CJ6811" s="6"/>
      <c r="CK6811" s="6"/>
      <c r="CL6811" s="6"/>
      <c r="CM6811" s="6"/>
      <c r="CN6811" s="6"/>
      <c r="CO6811" s="6"/>
      <c r="CP6811" s="6"/>
      <c r="CQ6811" s="6"/>
      <c r="CR6811" s="6"/>
      <c r="CS6811" s="6"/>
      <c r="CT6811" s="6"/>
      <c r="CU6811" s="6"/>
      <c r="CV6811" s="6"/>
      <c r="CW6811" s="6"/>
      <c r="CX6811" s="6"/>
      <c r="CY6811" s="6"/>
      <c r="CZ6811" s="6"/>
      <c r="DA6811" s="6"/>
      <c r="DB6811" s="6"/>
      <c r="DC6811" s="6"/>
      <c r="DD6811" s="6"/>
      <c r="DE6811" s="6"/>
      <c r="DF6811" s="6"/>
      <c r="DG6811" s="6"/>
      <c r="DH6811" s="6"/>
      <c r="DI6811" s="6"/>
      <c r="DJ6811" s="6"/>
    </row>
    <row r="6812" spans="15:114" ht="15" customHeight="1" x14ac:dyDescent="0.15"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  <c r="BB6812" s="6"/>
      <c r="BC6812" s="6"/>
      <c r="BD6812" s="6"/>
      <c r="BE6812" s="6"/>
      <c r="BF6812" s="6"/>
      <c r="BG6812" s="6"/>
      <c r="BH6812" s="6"/>
      <c r="BI6812" s="6"/>
      <c r="BJ6812" s="6"/>
      <c r="BK6812" s="6"/>
      <c r="BL6812" s="6"/>
      <c r="BM6812" s="6"/>
      <c r="BN6812" s="6"/>
      <c r="BO6812" s="6"/>
      <c r="BP6812" s="6"/>
      <c r="BQ6812" s="6"/>
      <c r="BR6812" s="6"/>
      <c r="BS6812" s="6"/>
      <c r="BT6812" s="6"/>
      <c r="BU6812" s="6"/>
      <c r="BV6812" s="6"/>
      <c r="BW6812" s="6"/>
      <c r="BX6812" s="6"/>
      <c r="BY6812" s="6"/>
      <c r="BZ6812" s="6"/>
      <c r="CA6812" s="6"/>
      <c r="CB6812" s="6"/>
      <c r="CC6812" s="6"/>
      <c r="CD6812" s="6"/>
      <c r="CE6812" s="6"/>
      <c r="CF6812" s="6"/>
      <c r="CG6812" s="6"/>
      <c r="CH6812" s="6"/>
      <c r="CI6812" s="6"/>
      <c r="CJ6812" s="6"/>
      <c r="CK6812" s="6"/>
      <c r="CL6812" s="6"/>
      <c r="CM6812" s="6"/>
      <c r="CN6812" s="6"/>
      <c r="CO6812" s="6"/>
      <c r="CP6812" s="6"/>
      <c r="CQ6812" s="6"/>
      <c r="CR6812" s="6"/>
      <c r="CS6812" s="6"/>
      <c r="CT6812" s="6"/>
      <c r="CU6812" s="6"/>
      <c r="CV6812" s="6"/>
      <c r="CW6812" s="6"/>
      <c r="CX6812" s="6"/>
      <c r="CY6812" s="6"/>
      <c r="CZ6812" s="6"/>
      <c r="DA6812" s="6"/>
      <c r="DB6812" s="6"/>
      <c r="DC6812" s="6"/>
      <c r="DD6812" s="6"/>
      <c r="DE6812" s="6"/>
      <c r="DF6812" s="6"/>
      <c r="DG6812" s="6"/>
      <c r="DH6812" s="6"/>
      <c r="DI6812" s="6"/>
      <c r="DJ6812" s="6"/>
    </row>
    <row r="6813" spans="15:114" ht="15" customHeight="1" x14ac:dyDescent="0.15"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  <c r="BB6813" s="6"/>
      <c r="BC6813" s="6"/>
      <c r="BD6813" s="6"/>
      <c r="BE6813" s="6"/>
      <c r="BF6813" s="6"/>
      <c r="BG6813" s="6"/>
      <c r="BH6813" s="6"/>
      <c r="BI6813" s="6"/>
      <c r="BJ6813" s="6"/>
      <c r="BK6813" s="6"/>
      <c r="BL6813" s="6"/>
      <c r="BM6813" s="6"/>
      <c r="BN6813" s="6"/>
      <c r="BO6813" s="6"/>
      <c r="BP6813" s="6"/>
      <c r="BQ6813" s="6"/>
      <c r="BR6813" s="6"/>
      <c r="BS6813" s="6"/>
      <c r="BT6813" s="6"/>
      <c r="BU6813" s="6"/>
      <c r="BV6813" s="6"/>
      <c r="BW6813" s="6"/>
      <c r="BX6813" s="6"/>
      <c r="BY6813" s="6"/>
      <c r="BZ6813" s="6"/>
      <c r="CA6813" s="6"/>
      <c r="CB6813" s="6"/>
      <c r="CC6813" s="6"/>
      <c r="CD6813" s="6"/>
      <c r="CE6813" s="6"/>
      <c r="CF6813" s="6"/>
      <c r="CG6813" s="6"/>
      <c r="CH6813" s="6"/>
      <c r="CI6813" s="6"/>
      <c r="CJ6813" s="6"/>
      <c r="CK6813" s="6"/>
      <c r="CL6813" s="6"/>
      <c r="CM6813" s="6"/>
      <c r="CN6813" s="6"/>
      <c r="CO6813" s="6"/>
      <c r="CP6813" s="6"/>
      <c r="CQ6813" s="6"/>
      <c r="CR6813" s="6"/>
      <c r="CS6813" s="6"/>
      <c r="CT6813" s="6"/>
      <c r="CU6813" s="6"/>
      <c r="CV6813" s="6"/>
      <c r="CW6813" s="6"/>
      <c r="CX6813" s="6"/>
      <c r="CY6813" s="6"/>
      <c r="CZ6813" s="6"/>
      <c r="DA6813" s="6"/>
      <c r="DB6813" s="6"/>
      <c r="DC6813" s="6"/>
      <c r="DD6813" s="6"/>
      <c r="DE6813" s="6"/>
      <c r="DF6813" s="6"/>
      <c r="DG6813" s="6"/>
      <c r="DH6813" s="6"/>
      <c r="DI6813" s="6"/>
      <c r="DJ6813" s="6"/>
    </row>
    <row r="6814" spans="15:114" ht="15" customHeight="1" x14ac:dyDescent="0.15"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  <c r="BB6814" s="6"/>
      <c r="BC6814" s="6"/>
      <c r="BD6814" s="6"/>
      <c r="BE6814" s="6"/>
      <c r="BF6814" s="6"/>
      <c r="BG6814" s="6"/>
      <c r="BH6814" s="6"/>
      <c r="BI6814" s="6"/>
      <c r="BJ6814" s="6"/>
      <c r="BK6814" s="6"/>
      <c r="BL6814" s="6"/>
      <c r="BM6814" s="6"/>
      <c r="BN6814" s="6"/>
      <c r="BO6814" s="6"/>
      <c r="BP6814" s="6"/>
      <c r="BQ6814" s="6"/>
      <c r="BR6814" s="6"/>
      <c r="BS6814" s="6"/>
      <c r="BT6814" s="6"/>
      <c r="BU6814" s="6"/>
      <c r="BV6814" s="6"/>
      <c r="BW6814" s="6"/>
      <c r="BX6814" s="6"/>
      <c r="BY6814" s="6"/>
      <c r="BZ6814" s="6"/>
      <c r="CA6814" s="6"/>
      <c r="CB6814" s="6"/>
      <c r="CC6814" s="6"/>
      <c r="CD6814" s="6"/>
      <c r="CE6814" s="6"/>
      <c r="CF6814" s="6"/>
      <c r="CG6814" s="6"/>
      <c r="CH6814" s="6"/>
      <c r="CI6814" s="6"/>
      <c r="CJ6814" s="6"/>
      <c r="CK6814" s="6"/>
      <c r="CL6814" s="6"/>
      <c r="CM6814" s="6"/>
      <c r="CN6814" s="6"/>
      <c r="CO6814" s="6"/>
      <c r="CP6814" s="6"/>
      <c r="CQ6814" s="6"/>
      <c r="CR6814" s="6"/>
      <c r="CS6814" s="6"/>
      <c r="CT6814" s="6"/>
      <c r="CU6814" s="6"/>
      <c r="CV6814" s="6"/>
      <c r="CW6814" s="6"/>
      <c r="CX6814" s="6"/>
      <c r="CY6814" s="6"/>
      <c r="CZ6814" s="6"/>
      <c r="DA6814" s="6"/>
      <c r="DB6814" s="6"/>
      <c r="DC6814" s="6"/>
      <c r="DD6814" s="6"/>
      <c r="DE6814" s="6"/>
      <c r="DF6814" s="6"/>
      <c r="DG6814" s="6"/>
      <c r="DH6814" s="6"/>
      <c r="DI6814" s="6"/>
      <c r="DJ6814" s="6"/>
    </row>
    <row r="6815" spans="15:114" ht="15" customHeight="1" x14ac:dyDescent="0.15"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  <c r="BB6815" s="6"/>
      <c r="BC6815" s="6"/>
      <c r="BD6815" s="6"/>
      <c r="BE6815" s="6"/>
      <c r="BF6815" s="6"/>
      <c r="BG6815" s="6"/>
      <c r="BH6815" s="6"/>
      <c r="BI6815" s="6"/>
      <c r="BJ6815" s="6"/>
      <c r="BK6815" s="6"/>
      <c r="BL6815" s="6"/>
      <c r="BM6815" s="6"/>
      <c r="BN6815" s="6"/>
      <c r="BO6815" s="6"/>
      <c r="BP6815" s="6"/>
      <c r="BQ6815" s="6"/>
      <c r="BR6815" s="6"/>
      <c r="BS6815" s="6"/>
      <c r="BT6815" s="6"/>
      <c r="BU6815" s="6"/>
      <c r="BV6815" s="6"/>
      <c r="BW6815" s="6"/>
      <c r="BX6815" s="6"/>
      <c r="BY6815" s="6"/>
      <c r="BZ6815" s="6"/>
      <c r="CA6815" s="6"/>
      <c r="CB6815" s="6"/>
      <c r="CC6815" s="6"/>
      <c r="CD6815" s="6"/>
      <c r="CE6815" s="6"/>
      <c r="CF6815" s="6"/>
      <c r="CG6815" s="6"/>
      <c r="CH6815" s="6"/>
      <c r="CI6815" s="6"/>
      <c r="CJ6815" s="6"/>
      <c r="CK6815" s="6"/>
      <c r="CL6815" s="6"/>
      <c r="CM6815" s="6"/>
      <c r="CN6815" s="6"/>
      <c r="CO6815" s="6"/>
      <c r="CP6815" s="6"/>
      <c r="CQ6815" s="6"/>
      <c r="CR6815" s="6"/>
      <c r="CS6815" s="6"/>
      <c r="CT6815" s="6"/>
      <c r="CU6815" s="6"/>
      <c r="CV6815" s="6"/>
      <c r="CW6815" s="6"/>
      <c r="CX6815" s="6"/>
      <c r="CY6815" s="6"/>
      <c r="CZ6815" s="6"/>
      <c r="DA6815" s="6"/>
      <c r="DB6815" s="6"/>
      <c r="DC6815" s="6"/>
      <c r="DD6815" s="6"/>
      <c r="DE6815" s="6"/>
      <c r="DF6815" s="6"/>
      <c r="DG6815" s="6"/>
      <c r="DH6815" s="6"/>
      <c r="DI6815" s="6"/>
      <c r="DJ6815" s="6"/>
    </row>
    <row r="6816" spans="15:114" ht="15" customHeight="1" x14ac:dyDescent="0.15"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  <c r="BB6816" s="6"/>
      <c r="BC6816" s="6"/>
      <c r="BD6816" s="6"/>
      <c r="BE6816" s="6"/>
      <c r="BF6816" s="6"/>
      <c r="BG6816" s="6"/>
      <c r="BH6816" s="6"/>
      <c r="BI6816" s="6"/>
      <c r="BJ6816" s="6"/>
      <c r="BK6816" s="6"/>
      <c r="BL6816" s="6"/>
      <c r="BM6816" s="6"/>
      <c r="BN6816" s="6"/>
      <c r="BO6816" s="6"/>
      <c r="BP6816" s="6"/>
      <c r="BQ6816" s="6"/>
      <c r="BR6816" s="6"/>
      <c r="BS6816" s="6"/>
      <c r="BT6816" s="6"/>
      <c r="BU6816" s="6"/>
      <c r="BV6816" s="6"/>
      <c r="BW6816" s="6"/>
      <c r="BX6816" s="6"/>
      <c r="BY6816" s="6"/>
      <c r="BZ6816" s="6"/>
      <c r="CA6816" s="6"/>
      <c r="CB6816" s="6"/>
      <c r="CC6816" s="6"/>
      <c r="CD6816" s="6"/>
      <c r="CE6816" s="6"/>
      <c r="CF6816" s="6"/>
      <c r="CG6816" s="6"/>
      <c r="CH6816" s="6"/>
      <c r="CI6816" s="6"/>
      <c r="CJ6816" s="6"/>
      <c r="CK6816" s="6"/>
      <c r="CL6816" s="6"/>
      <c r="CM6816" s="6"/>
      <c r="CN6816" s="6"/>
      <c r="CO6816" s="6"/>
      <c r="CP6816" s="6"/>
      <c r="CQ6816" s="6"/>
      <c r="CR6816" s="6"/>
      <c r="CS6816" s="6"/>
      <c r="CT6816" s="6"/>
      <c r="CU6816" s="6"/>
      <c r="CV6816" s="6"/>
      <c r="CW6816" s="6"/>
      <c r="CX6816" s="6"/>
      <c r="CY6816" s="6"/>
      <c r="CZ6816" s="6"/>
      <c r="DA6816" s="6"/>
      <c r="DB6816" s="6"/>
      <c r="DC6816" s="6"/>
      <c r="DD6816" s="6"/>
      <c r="DE6816" s="6"/>
      <c r="DF6816" s="6"/>
      <c r="DG6816" s="6"/>
      <c r="DH6816" s="6"/>
      <c r="DI6816" s="6"/>
      <c r="DJ6816" s="6"/>
    </row>
    <row r="6817" spans="15:114" ht="15" customHeight="1" x14ac:dyDescent="0.15"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  <c r="BB6817" s="6"/>
      <c r="BC6817" s="6"/>
      <c r="BD6817" s="6"/>
      <c r="BE6817" s="6"/>
      <c r="BF6817" s="6"/>
      <c r="BG6817" s="6"/>
      <c r="BH6817" s="6"/>
      <c r="BI6817" s="6"/>
      <c r="BJ6817" s="6"/>
      <c r="BK6817" s="6"/>
      <c r="BL6817" s="6"/>
      <c r="BM6817" s="6"/>
      <c r="BN6817" s="6"/>
      <c r="BO6817" s="6"/>
      <c r="BP6817" s="6"/>
      <c r="BQ6817" s="6"/>
      <c r="BR6817" s="6"/>
      <c r="BS6817" s="6"/>
      <c r="BT6817" s="6"/>
      <c r="BU6817" s="6"/>
      <c r="BV6817" s="6"/>
      <c r="BW6817" s="6"/>
      <c r="BX6817" s="6"/>
      <c r="BY6817" s="6"/>
      <c r="BZ6817" s="6"/>
      <c r="CA6817" s="6"/>
      <c r="CB6817" s="6"/>
      <c r="CC6817" s="6"/>
      <c r="CD6817" s="6"/>
      <c r="CE6817" s="6"/>
      <c r="CF6817" s="6"/>
      <c r="CG6817" s="6"/>
      <c r="CH6817" s="6"/>
      <c r="CI6817" s="6"/>
      <c r="CJ6817" s="6"/>
      <c r="CK6817" s="6"/>
      <c r="CL6817" s="6"/>
      <c r="CM6817" s="6"/>
      <c r="CN6817" s="6"/>
      <c r="CO6817" s="6"/>
      <c r="CP6817" s="6"/>
      <c r="CQ6817" s="6"/>
      <c r="CR6817" s="6"/>
      <c r="CS6817" s="6"/>
      <c r="CT6817" s="6"/>
      <c r="CU6817" s="6"/>
      <c r="CV6817" s="6"/>
      <c r="CW6817" s="6"/>
      <c r="CX6817" s="6"/>
      <c r="CY6817" s="6"/>
      <c r="CZ6817" s="6"/>
      <c r="DA6817" s="6"/>
      <c r="DB6817" s="6"/>
      <c r="DC6817" s="6"/>
      <c r="DD6817" s="6"/>
      <c r="DE6817" s="6"/>
      <c r="DF6817" s="6"/>
      <c r="DG6817" s="6"/>
      <c r="DH6817" s="6"/>
      <c r="DI6817" s="6"/>
      <c r="DJ6817" s="6"/>
    </row>
    <row r="6818" spans="15:114" ht="15" customHeight="1" x14ac:dyDescent="0.15"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  <c r="BB6818" s="6"/>
      <c r="BC6818" s="6"/>
      <c r="BD6818" s="6"/>
      <c r="BE6818" s="6"/>
      <c r="BF6818" s="6"/>
      <c r="BG6818" s="6"/>
      <c r="BH6818" s="6"/>
      <c r="BI6818" s="6"/>
      <c r="BJ6818" s="6"/>
      <c r="BK6818" s="6"/>
      <c r="BL6818" s="6"/>
      <c r="BM6818" s="6"/>
      <c r="BN6818" s="6"/>
      <c r="BO6818" s="6"/>
      <c r="BP6818" s="6"/>
      <c r="BQ6818" s="6"/>
      <c r="BR6818" s="6"/>
      <c r="BS6818" s="6"/>
      <c r="BT6818" s="6"/>
      <c r="BU6818" s="6"/>
      <c r="BV6818" s="6"/>
      <c r="BW6818" s="6"/>
      <c r="BX6818" s="6"/>
      <c r="BY6818" s="6"/>
      <c r="BZ6818" s="6"/>
      <c r="CA6818" s="6"/>
      <c r="CB6818" s="6"/>
      <c r="CC6818" s="6"/>
      <c r="CD6818" s="6"/>
      <c r="CE6818" s="6"/>
      <c r="CF6818" s="6"/>
      <c r="CG6818" s="6"/>
      <c r="CH6818" s="6"/>
      <c r="CI6818" s="6"/>
      <c r="CJ6818" s="6"/>
      <c r="CK6818" s="6"/>
      <c r="CL6818" s="6"/>
      <c r="CM6818" s="6"/>
      <c r="CN6818" s="6"/>
      <c r="CO6818" s="6"/>
      <c r="CP6818" s="6"/>
      <c r="CQ6818" s="6"/>
      <c r="CR6818" s="6"/>
      <c r="CS6818" s="6"/>
      <c r="CT6818" s="6"/>
      <c r="CU6818" s="6"/>
      <c r="CV6818" s="6"/>
      <c r="CW6818" s="6"/>
      <c r="CX6818" s="6"/>
      <c r="CY6818" s="6"/>
      <c r="CZ6818" s="6"/>
      <c r="DA6818" s="6"/>
      <c r="DB6818" s="6"/>
      <c r="DC6818" s="6"/>
      <c r="DD6818" s="6"/>
      <c r="DE6818" s="6"/>
      <c r="DF6818" s="6"/>
      <c r="DG6818" s="6"/>
      <c r="DH6818" s="6"/>
      <c r="DI6818" s="6"/>
      <c r="DJ6818" s="6"/>
    </row>
    <row r="6819" spans="15:114" ht="15" customHeight="1" x14ac:dyDescent="0.15"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  <c r="BB6819" s="6"/>
      <c r="BC6819" s="6"/>
      <c r="BD6819" s="6"/>
      <c r="BE6819" s="6"/>
      <c r="BF6819" s="6"/>
      <c r="BG6819" s="6"/>
      <c r="BH6819" s="6"/>
      <c r="BI6819" s="6"/>
      <c r="BJ6819" s="6"/>
      <c r="BK6819" s="6"/>
      <c r="BL6819" s="6"/>
      <c r="BM6819" s="6"/>
      <c r="BN6819" s="6"/>
      <c r="BO6819" s="6"/>
      <c r="BP6819" s="6"/>
      <c r="BQ6819" s="6"/>
      <c r="BR6819" s="6"/>
      <c r="BS6819" s="6"/>
      <c r="BT6819" s="6"/>
      <c r="BU6819" s="6"/>
      <c r="BV6819" s="6"/>
      <c r="BW6819" s="6"/>
      <c r="BX6819" s="6"/>
      <c r="BY6819" s="6"/>
      <c r="BZ6819" s="6"/>
      <c r="CA6819" s="6"/>
      <c r="CB6819" s="6"/>
      <c r="CC6819" s="6"/>
      <c r="CD6819" s="6"/>
      <c r="CE6819" s="6"/>
      <c r="CF6819" s="6"/>
      <c r="CG6819" s="6"/>
      <c r="CH6819" s="6"/>
      <c r="CI6819" s="6"/>
      <c r="CJ6819" s="6"/>
      <c r="CK6819" s="6"/>
      <c r="CL6819" s="6"/>
      <c r="CM6819" s="6"/>
      <c r="CN6819" s="6"/>
      <c r="CO6819" s="6"/>
      <c r="CP6819" s="6"/>
      <c r="CQ6819" s="6"/>
      <c r="CR6819" s="6"/>
      <c r="CS6819" s="6"/>
      <c r="CT6819" s="6"/>
      <c r="CU6819" s="6"/>
      <c r="CV6819" s="6"/>
      <c r="CW6819" s="6"/>
      <c r="CX6819" s="6"/>
      <c r="CY6819" s="6"/>
      <c r="CZ6819" s="6"/>
      <c r="DA6819" s="6"/>
      <c r="DB6819" s="6"/>
      <c r="DC6819" s="6"/>
      <c r="DD6819" s="6"/>
      <c r="DE6819" s="6"/>
      <c r="DF6819" s="6"/>
      <c r="DG6819" s="6"/>
      <c r="DH6819" s="6"/>
      <c r="DI6819" s="6"/>
      <c r="DJ6819" s="6"/>
    </row>
    <row r="6820" spans="15:114" ht="15" customHeight="1" x14ac:dyDescent="0.15"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  <c r="BB6820" s="6"/>
      <c r="BC6820" s="6"/>
      <c r="BD6820" s="6"/>
      <c r="BE6820" s="6"/>
      <c r="BF6820" s="6"/>
      <c r="BG6820" s="6"/>
      <c r="BH6820" s="6"/>
      <c r="BI6820" s="6"/>
      <c r="BJ6820" s="6"/>
      <c r="BK6820" s="6"/>
      <c r="BL6820" s="6"/>
      <c r="BM6820" s="6"/>
      <c r="BN6820" s="6"/>
      <c r="BO6820" s="6"/>
      <c r="BP6820" s="6"/>
      <c r="BQ6820" s="6"/>
      <c r="BR6820" s="6"/>
      <c r="BS6820" s="6"/>
      <c r="BT6820" s="6"/>
      <c r="BU6820" s="6"/>
      <c r="BV6820" s="6"/>
      <c r="BW6820" s="6"/>
      <c r="BX6820" s="6"/>
      <c r="BY6820" s="6"/>
      <c r="BZ6820" s="6"/>
      <c r="CA6820" s="6"/>
      <c r="CB6820" s="6"/>
      <c r="CC6820" s="6"/>
      <c r="CD6820" s="6"/>
      <c r="CE6820" s="6"/>
      <c r="CF6820" s="6"/>
      <c r="CG6820" s="6"/>
      <c r="CH6820" s="6"/>
      <c r="CI6820" s="6"/>
      <c r="CJ6820" s="6"/>
      <c r="CK6820" s="6"/>
      <c r="CL6820" s="6"/>
      <c r="CM6820" s="6"/>
      <c r="CN6820" s="6"/>
      <c r="CO6820" s="6"/>
      <c r="CP6820" s="6"/>
      <c r="CQ6820" s="6"/>
      <c r="CR6820" s="6"/>
      <c r="CS6820" s="6"/>
      <c r="CT6820" s="6"/>
      <c r="CU6820" s="6"/>
      <c r="CV6820" s="6"/>
      <c r="CW6820" s="6"/>
      <c r="CX6820" s="6"/>
      <c r="CY6820" s="6"/>
      <c r="CZ6820" s="6"/>
      <c r="DA6820" s="6"/>
      <c r="DB6820" s="6"/>
      <c r="DC6820" s="6"/>
      <c r="DD6820" s="6"/>
      <c r="DE6820" s="6"/>
      <c r="DF6820" s="6"/>
      <c r="DG6820" s="6"/>
      <c r="DH6820" s="6"/>
      <c r="DI6820" s="6"/>
      <c r="DJ6820" s="6"/>
    </row>
    <row r="6821" spans="15:114" ht="15" customHeight="1" x14ac:dyDescent="0.15"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  <c r="BB6821" s="6"/>
      <c r="BC6821" s="6"/>
      <c r="BD6821" s="6"/>
      <c r="BE6821" s="6"/>
      <c r="BF6821" s="6"/>
      <c r="BG6821" s="6"/>
      <c r="BH6821" s="6"/>
      <c r="BI6821" s="6"/>
      <c r="BJ6821" s="6"/>
      <c r="BK6821" s="6"/>
      <c r="BL6821" s="6"/>
      <c r="BM6821" s="6"/>
      <c r="BN6821" s="6"/>
      <c r="BO6821" s="6"/>
      <c r="BP6821" s="6"/>
      <c r="BQ6821" s="6"/>
      <c r="BR6821" s="6"/>
      <c r="BS6821" s="6"/>
      <c r="BT6821" s="6"/>
      <c r="BU6821" s="6"/>
      <c r="BV6821" s="6"/>
      <c r="BW6821" s="6"/>
      <c r="BX6821" s="6"/>
      <c r="BY6821" s="6"/>
      <c r="BZ6821" s="6"/>
      <c r="CA6821" s="6"/>
      <c r="CB6821" s="6"/>
      <c r="CC6821" s="6"/>
      <c r="CD6821" s="6"/>
      <c r="CE6821" s="6"/>
      <c r="CF6821" s="6"/>
      <c r="CG6821" s="6"/>
      <c r="CH6821" s="6"/>
      <c r="CI6821" s="6"/>
      <c r="CJ6821" s="6"/>
      <c r="CK6821" s="6"/>
      <c r="CL6821" s="6"/>
      <c r="CM6821" s="6"/>
      <c r="CN6821" s="6"/>
      <c r="CO6821" s="6"/>
      <c r="CP6821" s="6"/>
      <c r="CQ6821" s="6"/>
      <c r="CR6821" s="6"/>
      <c r="CS6821" s="6"/>
      <c r="CT6821" s="6"/>
      <c r="CU6821" s="6"/>
      <c r="CV6821" s="6"/>
      <c r="CW6821" s="6"/>
      <c r="CX6821" s="6"/>
      <c r="CY6821" s="6"/>
      <c r="CZ6821" s="6"/>
      <c r="DA6821" s="6"/>
      <c r="DB6821" s="6"/>
      <c r="DC6821" s="6"/>
      <c r="DD6821" s="6"/>
      <c r="DE6821" s="6"/>
      <c r="DF6821" s="6"/>
      <c r="DG6821" s="6"/>
      <c r="DH6821" s="6"/>
      <c r="DI6821" s="6"/>
      <c r="DJ6821" s="6"/>
    </row>
    <row r="6822" spans="15:114" ht="15" customHeight="1" x14ac:dyDescent="0.15"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  <c r="BB6822" s="6"/>
      <c r="BC6822" s="6"/>
      <c r="BD6822" s="6"/>
      <c r="BE6822" s="6"/>
      <c r="BF6822" s="6"/>
      <c r="BG6822" s="6"/>
      <c r="BH6822" s="6"/>
      <c r="BI6822" s="6"/>
      <c r="BJ6822" s="6"/>
      <c r="BK6822" s="6"/>
      <c r="BL6822" s="6"/>
      <c r="BM6822" s="6"/>
      <c r="BN6822" s="6"/>
      <c r="BO6822" s="6"/>
      <c r="BP6822" s="6"/>
      <c r="BQ6822" s="6"/>
      <c r="BR6822" s="6"/>
      <c r="BS6822" s="6"/>
      <c r="BT6822" s="6"/>
      <c r="BU6822" s="6"/>
      <c r="BV6822" s="6"/>
      <c r="BW6822" s="6"/>
      <c r="BX6822" s="6"/>
      <c r="BY6822" s="6"/>
      <c r="BZ6822" s="6"/>
      <c r="CA6822" s="6"/>
      <c r="CB6822" s="6"/>
      <c r="CC6822" s="6"/>
      <c r="CD6822" s="6"/>
      <c r="CE6822" s="6"/>
      <c r="CF6822" s="6"/>
      <c r="CG6822" s="6"/>
      <c r="CH6822" s="6"/>
      <c r="CI6822" s="6"/>
      <c r="CJ6822" s="6"/>
      <c r="CK6822" s="6"/>
      <c r="CL6822" s="6"/>
      <c r="CM6822" s="6"/>
      <c r="CN6822" s="6"/>
      <c r="CO6822" s="6"/>
      <c r="CP6822" s="6"/>
      <c r="CQ6822" s="6"/>
      <c r="CR6822" s="6"/>
      <c r="CS6822" s="6"/>
      <c r="CT6822" s="6"/>
      <c r="CU6822" s="6"/>
      <c r="CV6822" s="6"/>
      <c r="CW6822" s="6"/>
      <c r="CX6822" s="6"/>
      <c r="CY6822" s="6"/>
      <c r="CZ6822" s="6"/>
      <c r="DA6822" s="6"/>
      <c r="DB6822" s="6"/>
      <c r="DC6822" s="6"/>
      <c r="DD6822" s="6"/>
      <c r="DE6822" s="6"/>
      <c r="DF6822" s="6"/>
      <c r="DG6822" s="6"/>
      <c r="DH6822" s="6"/>
      <c r="DI6822" s="6"/>
      <c r="DJ6822" s="6"/>
    </row>
    <row r="6823" spans="15:114" ht="15" customHeight="1" x14ac:dyDescent="0.15"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  <c r="BB6823" s="6"/>
      <c r="BC6823" s="6"/>
      <c r="BD6823" s="6"/>
      <c r="BE6823" s="6"/>
      <c r="BF6823" s="6"/>
      <c r="BG6823" s="6"/>
      <c r="BH6823" s="6"/>
      <c r="BI6823" s="6"/>
      <c r="BJ6823" s="6"/>
      <c r="BK6823" s="6"/>
      <c r="BL6823" s="6"/>
      <c r="BM6823" s="6"/>
      <c r="BN6823" s="6"/>
      <c r="BO6823" s="6"/>
      <c r="BP6823" s="6"/>
      <c r="BQ6823" s="6"/>
      <c r="BR6823" s="6"/>
      <c r="BS6823" s="6"/>
      <c r="BT6823" s="6"/>
      <c r="BU6823" s="6"/>
      <c r="BV6823" s="6"/>
      <c r="BW6823" s="6"/>
      <c r="BX6823" s="6"/>
      <c r="BY6823" s="6"/>
      <c r="BZ6823" s="6"/>
      <c r="CA6823" s="6"/>
      <c r="CB6823" s="6"/>
      <c r="CC6823" s="6"/>
      <c r="CD6823" s="6"/>
      <c r="CE6823" s="6"/>
      <c r="CF6823" s="6"/>
      <c r="CG6823" s="6"/>
      <c r="CH6823" s="6"/>
      <c r="CI6823" s="6"/>
      <c r="CJ6823" s="6"/>
      <c r="CK6823" s="6"/>
      <c r="CL6823" s="6"/>
      <c r="CM6823" s="6"/>
      <c r="CN6823" s="6"/>
      <c r="CO6823" s="6"/>
      <c r="CP6823" s="6"/>
      <c r="CQ6823" s="6"/>
      <c r="CR6823" s="6"/>
      <c r="CS6823" s="6"/>
      <c r="CT6823" s="6"/>
      <c r="CU6823" s="6"/>
      <c r="CV6823" s="6"/>
      <c r="CW6823" s="6"/>
      <c r="CX6823" s="6"/>
      <c r="CY6823" s="6"/>
      <c r="CZ6823" s="6"/>
      <c r="DA6823" s="6"/>
      <c r="DB6823" s="6"/>
      <c r="DC6823" s="6"/>
      <c r="DD6823" s="6"/>
      <c r="DE6823" s="6"/>
      <c r="DF6823" s="6"/>
      <c r="DG6823" s="6"/>
      <c r="DH6823" s="6"/>
      <c r="DI6823" s="6"/>
      <c r="DJ6823" s="6"/>
    </row>
    <row r="6824" spans="15:114" ht="15" customHeight="1" x14ac:dyDescent="0.15"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  <c r="BB6824" s="6"/>
      <c r="BC6824" s="6"/>
      <c r="BD6824" s="6"/>
      <c r="BE6824" s="6"/>
      <c r="BF6824" s="6"/>
      <c r="BG6824" s="6"/>
      <c r="BH6824" s="6"/>
      <c r="BI6824" s="6"/>
      <c r="BJ6824" s="6"/>
      <c r="BK6824" s="6"/>
      <c r="BL6824" s="6"/>
      <c r="BM6824" s="6"/>
      <c r="BN6824" s="6"/>
      <c r="BO6824" s="6"/>
      <c r="BP6824" s="6"/>
      <c r="BQ6824" s="6"/>
      <c r="BR6824" s="6"/>
      <c r="BS6824" s="6"/>
      <c r="BT6824" s="6"/>
      <c r="BU6824" s="6"/>
      <c r="BV6824" s="6"/>
      <c r="BW6824" s="6"/>
      <c r="BX6824" s="6"/>
      <c r="BY6824" s="6"/>
      <c r="BZ6824" s="6"/>
      <c r="CA6824" s="6"/>
      <c r="CB6824" s="6"/>
      <c r="CC6824" s="6"/>
      <c r="CD6824" s="6"/>
      <c r="CE6824" s="6"/>
      <c r="CF6824" s="6"/>
      <c r="CG6824" s="6"/>
      <c r="CH6824" s="6"/>
      <c r="CI6824" s="6"/>
      <c r="CJ6824" s="6"/>
      <c r="CK6824" s="6"/>
      <c r="CL6824" s="6"/>
      <c r="CM6824" s="6"/>
      <c r="CN6824" s="6"/>
      <c r="CO6824" s="6"/>
      <c r="CP6824" s="6"/>
      <c r="CQ6824" s="6"/>
      <c r="CR6824" s="6"/>
      <c r="CS6824" s="6"/>
      <c r="CT6824" s="6"/>
      <c r="CU6824" s="6"/>
      <c r="CV6824" s="6"/>
      <c r="CW6824" s="6"/>
      <c r="CX6824" s="6"/>
      <c r="CY6824" s="6"/>
      <c r="CZ6824" s="6"/>
      <c r="DA6824" s="6"/>
      <c r="DB6824" s="6"/>
      <c r="DC6824" s="6"/>
      <c r="DD6824" s="6"/>
      <c r="DE6824" s="6"/>
      <c r="DF6824" s="6"/>
      <c r="DG6824" s="6"/>
      <c r="DH6824" s="6"/>
      <c r="DI6824" s="6"/>
      <c r="DJ6824" s="6"/>
    </row>
    <row r="6825" spans="15:114" ht="15" customHeight="1" x14ac:dyDescent="0.15"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  <c r="BB6825" s="6"/>
      <c r="BC6825" s="6"/>
      <c r="BD6825" s="6"/>
      <c r="BE6825" s="6"/>
      <c r="BF6825" s="6"/>
      <c r="BG6825" s="6"/>
      <c r="BH6825" s="6"/>
      <c r="BI6825" s="6"/>
      <c r="BJ6825" s="6"/>
      <c r="BK6825" s="6"/>
      <c r="BL6825" s="6"/>
      <c r="BM6825" s="6"/>
      <c r="BN6825" s="6"/>
      <c r="BO6825" s="6"/>
      <c r="BP6825" s="6"/>
      <c r="BQ6825" s="6"/>
      <c r="BR6825" s="6"/>
      <c r="BS6825" s="6"/>
      <c r="BT6825" s="6"/>
      <c r="BU6825" s="6"/>
      <c r="BV6825" s="6"/>
      <c r="BW6825" s="6"/>
      <c r="BX6825" s="6"/>
      <c r="BY6825" s="6"/>
      <c r="BZ6825" s="6"/>
      <c r="CA6825" s="6"/>
      <c r="CB6825" s="6"/>
      <c r="CC6825" s="6"/>
      <c r="CD6825" s="6"/>
      <c r="CE6825" s="6"/>
      <c r="CF6825" s="6"/>
      <c r="CG6825" s="6"/>
      <c r="CH6825" s="6"/>
      <c r="CI6825" s="6"/>
      <c r="CJ6825" s="6"/>
      <c r="CK6825" s="6"/>
      <c r="CL6825" s="6"/>
      <c r="CM6825" s="6"/>
      <c r="CN6825" s="6"/>
      <c r="CO6825" s="6"/>
      <c r="CP6825" s="6"/>
      <c r="CQ6825" s="6"/>
      <c r="CR6825" s="6"/>
      <c r="CS6825" s="6"/>
      <c r="CT6825" s="6"/>
      <c r="CU6825" s="6"/>
      <c r="CV6825" s="6"/>
      <c r="CW6825" s="6"/>
      <c r="CX6825" s="6"/>
      <c r="CY6825" s="6"/>
      <c r="CZ6825" s="6"/>
      <c r="DA6825" s="6"/>
      <c r="DB6825" s="6"/>
      <c r="DC6825" s="6"/>
      <c r="DD6825" s="6"/>
      <c r="DE6825" s="6"/>
      <c r="DF6825" s="6"/>
      <c r="DG6825" s="6"/>
      <c r="DH6825" s="6"/>
      <c r="DI6825" s="6"/>
      <c r="DJ6825" s="6"/>
    </row>
    <row r="6826" spans="15:114" ht="15" customHeight="1" x14ac:dyDescent="0.15"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  <c r="BB6826" s="6"/>
      <c r="BC6826" s="6"/>
      <c r="BD6826" s="6"/>
      <c r="BE6826" s="6"/>
      <c r="BF6826" s="6"/>
      <c r="BG6826" s="6"/>
      <c r="BH6826" s="6"/>
      <c r="BI6826" s="6"/>
      <c r="BJ6826" s="6"/>
      <c r="BK6826" s="6"/>
      <c r="BL6826" s="6"/>
      <c r="BM6826" s="6"/>
      <c r="BN6826" s="6"/>
      <c r="BO6826" s="6"/>
      <c r="BP6826" s="6"/>
      <c r="BQ6826" s="6"/>
      <c r="BR6826" s="6"/>
      <c r="BS6826" s="6"/>
      <c r="BT6826" s="6"/>
      <c r="BU6826" s="6"/>
      <c r="BV6826" s="6"/>
      <c r="BW6826" s="6"/>
      <c r="BX6826" s="6"/>
      <c r="BY6826" s="6"/>
      <c r="BZ6826" s="6"/>
      <c r="CA6826" s="6"/>
      <c r="CB6826" s="6"/>
      <c r="CC6826" s="6"/>
      <c r="CD6826" s="6"/>
      <c r="CE6826" s="6"/>
      <c r="CF6826" s="6"/>
      <c r="CG6826" s="6"/>
      <c r="CH6826" s="6"/>
      <c r="CI6826" s="6"/>
      <c r="CJ6826" s="6"/>
      <c r="CK6826" s="6"/>
      <c r="CL6826" s="6"/>
      <c r="CM6826" s="6"/>
      <c r="CN6826" s="6"/>
      <c r="CO6826" s="6"/>
      <c r="CP6826" s="6"/>
      <c r="CQ6826" s="6"/>
      <c r="CR6826" s="6"/>
      <c r="CS6826" s="6"/>
      <c r="CT6826" s="6"/>
      <c r="CU6826" s="6"/>
      <c r="CV6826" s="6"/>
      <c r="CW6826" s="6"/>
      <c r="CX6826" s="6"/>
      <c r="CY6826" s="6"/>
      <c r="CZ6826" s="6"/>
      <c r="DA6826" s="6"/>
      <c r="DB6826" s="6"/>
      <c r="DC6826" s="6"/>
      <c r="DD6826" s="6"/>
      <c r="DE6826" s="6"/>
      <c r="DF6826" s="6"/>
      <c r="DG6826" s="6"/>
      <c r="DH6826" s="6"/>
      <c r="DI6826" s="6"/>
      <c r="DJ6826" s="6"/>
    </row>
    <row r="6827" spans="15:114" ht="15" customHeight="1" x14ac:dyDescent="0.15"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  <c r="BB6827" s="6"/>
      <c r="BC6827" s="6"/>
      <c r="BD6827" s="6"/>
      <c r="BE6827" s="6"/>
      <c r="BF6827" s="6"/>
      <c r="BG6827" s="6"/>
      <c r="BH6827" s="6"/>
      <c r="BI6827" s="6"/>
      <c r="BJ6827" s="6"/>
      <c r="BK6827" s="6"/>
      <c r="BL6827" s="6"/>
      <c r="BM6827" s="6"/>
      <c r="BN6827" s="6"/>
      <c r="BO6827" s="6"/>
      <c r="BP6827" s="6"/>
      <c r="BQ6827" s="6"/>
      <c r="BR6827" s="6"/>
      <c r="BS6827" s="6"/>
      <c r="BT6827" s="6"/>
      <c r="BU6827" s="6"/>
      <c r="BV6827" s="6"/>
      <c r="BW6827" s="6"/>
      <c r="BX6827" s="6"/>
      <c r="BY6827" s="6"/>
      <c r="BZ6827" s="6"/>
      <c r="CA6827" s="6"/>
      <c r="CB6827" s="6"/>
      <c r="CC6827" s="6"/>
      <c r="CD6827" s="6"/>
      <c r="CE6827" s="6"/>
      <c r="CF6827" s="6"/>
      <c r="CG6827" s="6"/>
      <c r="CH6827" s="6"/>
      <c r="CI6827" s="6"/>
      <c r="CJ6827" s="6"/>
      <c r="CK6827" s="6"/>
      <c r="CL6827" s="6"/>
      <c r="CM6827" s="6"/>
      <c r="CN6827" s="6"/>
      <c r="CO6827" s="6"/>
      <c r="CP6827" s="6"/>
      <c r="CQ6827" s="6"/>
      <c r="CR6827" s="6"/>
      <c r="CS6827" s="6"/>
      <c r="CT6827" s="6"/>
      <c r="CU6827" s="6"/>
      <c r="CV6827" s="6"/>
      <c r="CW6827" s="6"/>
      <c r="CX6827" s="6"/>
      <c r="CY6827" s="6"/>
      <c r="CZ6827" s="6"/>
      <c r="DA6827" s="6"/>
      <c r="DB6827" s="6"/>
      <c r="DC6827" s="6"/>
      <c r="DD6827" s="6"/>
      <c r="DE6827" s="6"/>
      <c r="DF6827" s="6"/>
      <c r="DG6827" s="6"/>
      <c r="DH6827" s="6"/>
      <c r="DI6827" s="6"/>
      <c r="DJ6827" s="6"/>
    </row>
    <row r="6828" spans="15:114" ht="15" customHeight="1" x14ac:dyDescent="0.15"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  <c r="BB6828" s="6"/>
      <c r="BC6828" s="6"/>
      <c r="BD6828" s="6"/>
      <c r="BE6828" s="6"/>
      <c r="BF6828" s="6"/>
      <c r="BG6828" s="6"/>
      <c r="BH6828" s="6"/>
      <c r="BI6828" s="6"/>
      <c r="BJ6828" s="6"/>
      <c r="BK6828" s="6"/>
      <c r="BL6828" s="6"/>
      <c r="BM6828" s="6"/>
      <c r="BN6828" s="6"/>
      <c r="BO6828" s="6"/>
      <c r="BP6828" s="6"/>
      <c r="BQ6828" s="6"/>
      <c r="BR6828" s="6"/>
      <c r="BS6828" s="6"/>
      <c r="BT6828" s="6"/>
      <c r="BU6828" s="6"/>
      <c r="BV6828" s="6"/>
      <c r="BW6828" s="6"/>
      <c r="BX6828" s="6"/>
      <c r="BY6828" s="6"/>
      <c r="BZ6828" s="6"/>
      <c r="CA6828" s="6"/>
      <c r="CB6828" s="6"/>
      <c r="CC6828" s="6"/>
      <c r="CD6828" s="6"/>
      <c r="CE6828" s="6"/>
      <c r="CF6828" s="6"/>
      <c r="CG6828" s="6"/>
      <c r="CH6828" s="6"/>
      <c r="CI6828" s="6"/>
      <c r="CJ6828" s="6"/>
      <c r="CK6828" s="6"/>
      <c r="CL6828" s="6"/>
      <c r="CM6828" s="6"/>
      <c r="CN6828" s="6"/>
      <c r="CO6828" s="6"/>
      <c r="CP6828" s="6"/>
      <c r="CQ6828" s="6"/>
      <c r="CR6828" s="6"/>
      <c r="CS6828" s="6"/>
      <c r="CT6828" s="6"/>
      <c r="CU6828" s="6"/>
      <c r="CV6828" s="6"/>
      <c r="CW6828" s="6"/>
      <c r="CX6828" s="6"/>
      <c r="CY6828" s="6"/>
      <c r="CZ6828" s="6"/>
      <c r="DA6828" s="6"/>
      <c r="DB6828" s="6"/>
      <c r="DC6828" s="6"/>
      <c r="DD6828" s="6"/>
      <c r="DE6828" s="6"/>
      <c r="DF6828" s="6"/>
      <c r="DG6828" s="6"/>
      <c r="DH6828" s="6"/>
      <c r="DI6828" s="6"/>
      <c r="DJ6828" s="6"/>
    </row>
    <row r="6829" spans="15:114" ht="15" customHeight="1" x14ac:dyDescent="0.15"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  <c r="BB6829" s="6"/>
      <c r="BC6829" s="6"/>
      <c r="BD6829" s="6"/>
      <c r="BE6829" s="6"/>
      <c r="BF6829" s="6"/>
      <c r="BG6829" s="6"/>
      <c r="BH6829" s="6"/>
      <c r="BI6829" s="6"/>
      <c r="BJ6829" s="6"/>
      <c r="BK6829" s="6"/>
      <c r="BL6829" s="6"/>
      <c r="BM6829" s="6"/>
      <c r="BN6829" s="6"/>
      <c r="BO6829" s="6"/>
      <c r="BP6829" s="6"/>
      <c r="BQ6829" s="6"/>
      <c r="BR6829" s="6"/>
      <c r="BS6829" s="6"/>
      <c r="BT6829" s="6"/>
      <c r="BU6829" s="6"/>
      <c r="BV6829" s="6"/>
      <c r="BW6829" s="6"/>
      <c r="BX6829" s="6"/>
      <c r="BY6829" s="6"/>
      <c r="BZ6829" s="6"/>
      <c r="CA6829" s="6"/>
      <c r="CB6829" s="6"/>
      <c r="CC6829" s="6"/>
      <c r="CD6829" s="6"/>
      <c r="CE6829" s="6"/>
      <c r="CF6829" s="6"/>
      <c r="CG6829" s="6"/>
      <c r="CH6829" s="6"/>
      <c r="CI6829" s="6"/>
      <c r="CJ6829" s="6"/>
      <c r="CK6829" s="6"/>
      <c r="CL6829" s="6"/>
      <c r="CM6829" s="6"/>
      <c r="CN6829" s="6"/>
      <c r="CO6829" s="6"/>
      <c r="CP6829" s="6"/>
      <c r="CQ6829" s="6"/>
      <c r="CR6829" s="6"/>
      <c r="CS6829" s="6"/>
      <c r="CT6829" s="6"/>
      <c r="CU6829" s="6"/>
      <c r="CV6829" s="6"/>
      <c r="CW6829" s="6"/>
      <c r="CX6829" s="6"/>
      <c r="CY6829" s="6"/>
      <c r="CZ6829" s="6"/>
      <c r="DA6829" s="6"/>
      <c r="DB6829" s="6"/>
      <c r="DC6829" s="6"/>
      <c r="DD6829" s="6"/>
      <c r="DE6829" s="6"/>
      <c r="DF6829" s="6"/>
      <c r="DG6829" s="6"/>
      <c r="DH6829" s="6"/>
      <c r="DI6829" s="6"/>
      <c r="DJ6829" s="6"/>
    </row>
    <row r="6830" spans="15:114" ht="15" customHeight="1" x14ac:dyDescent="0.15"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  <c r="BB6830" s="6"/>
      <c r="BC6830" s="6"/>
      <c r="BD6830" s="6"/>
      <c r="BE6830" s="6"/>
      <c r="BF6830" s="6"/>
      <c r="BG6830" s="6"/>
      <c r="BH6830" s="6"/>
      <c r="BI6830" s="6"/>
      <c r="BJ6830" s="6"/>
      <c r="BK6830" s="6"/>
      <c r="BL6830" s="6"/>
      <c r="BM6830" s="6"/>
      <c r="BN6830" s="6"/>
      <c r="BO6830" s="6"/>
      <c r="BP6830" s="6"/>
      <c r="BQ6830" s="6"/>
      <c r="BR6830" s="6"/>
      <c r="BS6830" s="6"/>
      <c r="BT6830" s="6"/>
      <c r="BU6830" s="6"/>
      <c r="BV6830" s="6"/>
      <c r="BW6830" s="6"/>
      <c r="BX6830" s="6"/>
      <c r="BY6830" s="6"/>
      <c r="BZ6830" s="6"/>
      <c r="CA6830" s="6"/>
      <c r="CB6830" s="6"/>
      <c r="CC6830" s="6"/>
      <c r="CD6830" s="6"/>
      <c r="CE6830" s="6"/>
      <c r="CF6830" s="6"/>
      <c r="CG6830" s="6"/>
      <c r="CH6830" s="6"/>
      <c r="CI6830" s="6"/>
      <c r="CJ6830" s="6"/>
      <c r="CK6830" s="6"/>
      <c r="CL6830" s="6"/>
      <c r="CM6830" s="6"/>
      <c r="CN6830" s="6"/>
      <c r="CO6830" s="6"/>
      <c r="CP6830" s="6"/>
      <c r="CQ6830" s="6"/>
      <c r="CR6830" s="6"/>
      <c r="CS6830" s="6"/>
      <c r="CT6830" s="6"/>
      <c r="CU6830" s="6"/>
      <c r="CV6830" s="6"/>
      <c r="CW6830" s="6"/>
      <c r="CX6830" s="6"/>
      <c r="CY6830" s="6"/>
      <c r="CZ6830" s="6"/>
      <c r="DA6830" s="6"/>
      <c r="DB6830" s="6"/>
      <c r="DC6830" s="6"/>
      <c r="DD6830" s="6"/>
      <c r="DE6830" s="6"/>
      <c r="DF6830" s="6"/>
      <c r="DG6830" s="6"/>
      <c r="DH6830" s="6"/>
      <c r="DI6830" s="6"/>
      <c r="DJ6830" s="6"/>
    </row>
    <row r="6831" spans="15:114" ht="15" customHeight="1" x14ac:dyDescent="0.15"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  <c r="BB6831" s="6"/>
      <c r="BC6831" s="6"/>
      <c r="BD6831" s="6"/>
      <c r="BE6831" s="6"/>
      <c r="BF6831" s="6"/>
      <c r="BG6831" s="6"/>
      <c r="BH6831" s="6"/>
      <c r="BI6831" s="6"/>
      <c r="BJ6831" s="6"/>
      <c r="BK6831" s="6"/>
      <c r="BL6831" s="6"/>
      <c r="BM6831" s="6"/>
      <c r="BN6831" s="6"/>
      <c r="BO6831" s="6"/>
      <c r="BP6831" s="6"/>
      <c r="BQ6831" s="6"/>
      <c r="BR6831" s="6"/>
      <c r="BS6831" s="6"/>
      <c r="BT6831" s="6"/>
      <c r="BU6831" s="6"/>
      <c r="BV6831" s="6"/>
      <c r="BW6831" s="6"/>
      <c r="BX6831" s="6"/>
      <c r="BY6831" s="6"/>
      <c r="BZ6831" s="6"/>
      <c r="CA6831" s="6"/>
      <c r="CB6831" s="6"/>
      <c r="CC6831" s="6"/>
      <c r="CD6831" s="6"/>
      <c r="CE6831" s="6"/>
      <c r="CF6831" s="6"/>
      <c r="CG6831" s="6"/>
      <c r="CH6831" s="6"/>
      <c r="CI6831" s="6"/>
      <c r="CJ6831" s="6"/>
      <c r="CK6831" s="6"/>
      <c r="CL6831" s="6"/>
      <c r="CM6831" s="6"/>
      <c r="CN6831" s="6"/>
      <c r="CO6831" s="6"/>
      <c r="CP6831" s="6"/>
      <c r="CQ6831" s="6"/>
      <c r="CR6831" s="6"/>
      <c r="CS6831" s="6"/>
      <c r="CT6831" s="6"/>
      <c r="CU6831" s="6"/>
      <c r="CV6831" s="6"/>
      <c r="CW6831" s="6"/>
      <c r="CX6831" s="6"/>
      <c r="CY6831" s="6"/>
      <c r="CZ6831" s="6"/>
      <c r="DA6831" s="6"/>
      <c r="DB6831" s="6"/>
      <c r="DC6831" s="6"/>
      <c r="DD6831" s="6"/>
      <c r="DE6831" s="6"/>
      <c r="DF6831" s="6"/>
      <c r="DG6831" s="6"/>
      <c r="DH6831" s="6"/>
      <c r="DI6831" s="6"/>
      <c r="DJ6831" s="6"/>
    </row>
    <row r="6832" spans="15:114" ht="15" customHeight="1" x14ac:dyDescent="0.15"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  <c r="BB6832" s="6"/>
      <c r="BC6832" s="6"/>
      <c r="BD6832" s="6"/>
      <c r="BE6832" s="6"/>
      <c r="BF6832" s="6"/>
      <c r="BG6832" s="6"/>
      <c r="BH6832" s="6"/>
      <c r="BI6832" s="6"/>
      <c r="BJ6832" s="6"/>
      <c r="BK6832" s="6"/>
      <c r="BL6832" s="6"/>
      <c r="BM6832" s="6"/>
      <c r="BN6832" s="6"/>
      <c r="BO6832" s="6"/>
      <c r="BP6832" s="6"/>
      <c r="BQ6832" s="6"/>
      <c r="BR6832" s="6"/>
      <c r="BS6832" s="6"/>
      <c r="BT6832" s="6"/>
      <c r="BU6832" s="6"/>
      <c r="BV6832" s="6"/>
      <c r="BW6832" s="6"/>
      <c r="BX6832" s="6"/>
      <c r="BY6832" s="6"/>
      <c r="BZ6832" s="6"/>
      <c r="CA6832" s="6"/>
      <c r="CB6832" s="6"/>
      <c r="CC6832" s="6"/>
      <c r="CD6832" s="6"/>
      <c r="CE6832" s="6"/>
      <c r="CF6832" s="6"/>
      <c r="CG6832" s="6"/>
      <c r="CH6832" s="6"/>
      <c r="CI6832" s="6"/>
      <c r="CJ6832" s="6"/>
      <c r="CK6832" s="6"/>
      <c r="CL6832" s="6"/>
      <c r="CM6832" s="6"/>
      <c r="CN6832" s="6"/>
      <c r="CO6832" s="6"/>
      <c r="CP6832" s="6"/>
      <c r="CQ6832" s="6"/>
      <c r="CR6832" s="6"/>
      <c r="CS6832" s="6"/>
      <c r="CT6832" s="6"/>
      <c r="CU6832" s="6"/>
      <c r="CV6832" s="6"/>
      <c r="CW6832" s="6"/>
      <c r="CX6832" s="6"/>
      <c r="CY6832" s="6"/>
      <c r="CZ6832" s="6"/>
      <c r="DA6832" s="6"/>
      <c r="DB6832" s="6"/>
      <c r="DC6832" s="6"/>
      <c r="DD6832" s="6"/>
      <c r="DE6832" s="6"/>
      <c r="DF6832" s="6"/>
      <c r="DG6832" s="6"/>
      <c r="DH6832" s="6"/>
      <c r="DI6832" s="6"/>
      <c r="DJ6832" s="6"/>
    </row>
    <row r="6833" spans="15:114" ht="15" customHeight="1" x14ac:dyDescent="0.15"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  <c r="BB6833" s="6"/>
      <c r="BC6833" s="6"/>
      <c r="BD6833" s="6"/>
      <c r="BE6833" s="6"/>
      <c r="BF6833" s="6"/>
      <c r="BG6833" s="6"/>
      <c r="BH6833" s="6"/>
      <c r="BI6833" s="6"/>
      <c r="BJ6833" s="6"/>
      <c r="BK6833" s="6"/>
      <c r="BL6833" s="6"/>
      <c r="BM6833" s="6"/>
      <c r="BN6833" s="6"/>
      <c r="BO6833" s="6"/>
      <c r="BP6833" s="6"/>
      <c r="BQ6833" s="6"/>
      <c r="BR6833" s="6"/>
      <c r="BS6833" s="6"/>
      <c r="BT6833" s="6"/>
      <c r="BU6833" s="6"/>
      <c r="BV6833" s="6"/>
      <c r="BW6833" s="6"/>
      <c r="BX6833" s="6"/>
      <c r="BY6833" s="6"/>
      <c r="BZ6833" s="6"/>
      <c r="CA6833" s="6"/>
      <c r="CB6833" s="6"/>
      <c r="CC6833" s="6"/>
      <c r="CD6833" s="6"/>
      <c r="CE6833" s="6"/>
      <c r="CF6833" s="6"/>
      <c r="CG6833" s="6"/>
      <c r="CH6833" s="6"/>
      <c r="CI6833" s="6"/>
      <c r="CJ6833" s="6"/>
      <c r="CK6833" s="6"/>
      <c r="CL6833" s="6"/>
      <c r="CM6833" s="6"/>
      <c r="CN6833" s="6"/>
      <c r="CO6833" s="6"/>
      <c r="CP6833" s="6"/>
      <c r="CQ6833" s="6"/>
      <c r="CR6833" s="6"/>
      <c r="CS6833" s="6"/>
      <c r="CT6833" s="6"/>
      <c r="CU6833" s="6"/>
      <c r="CV6833" s="6"/>
      <c r="CW6833" s="6"/>
      <c r="CX6833" s="6"/>
      <c r="CY6833" s="6"/>
      <c r="CZ6833" s="6"/>
      <c r="DA6833" s="6"/>
      <c r="DB6833" s="6"/>
      <c r="DC6833" s="6"/>
      <c r="DD6833" s="6"/>
      <c r="DE6833" s="6"/>
      <c r="DF6833" s="6"/>
      <c r="DG6833" s="6"/>
      <c r="DH6833" s="6"/>
      <c r="DI6833" s="6"/>
      <c r="DJ6833" s="6"/>
    </row>
    <row r="6834" spans="15:114" ht="15" customHeight="1" x14ac:dyDescent="0.15"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  <c r="BB6834" s="6"/>
      <c r="BC6834" s="6"/>
      <c r="BD6834" s="6"/>
      <c r="BE6834" s="6"/>
      <c r="BF6834" s="6"/>
      <c r="BG6834" s="6"/>
      <c r="BH6834" s="6"/>
      <c r="BI6834" s="6"/>
      <c r="BJ6834" s="6"/>
      <c r="BK6834" s="6"/>
      <c r="BL6834" s="6"/>
      <c r="BM6834" s="6"/>
      <c r="BN6834" s="6"/>
      <c r="BO6834" s="6"/>
      <c r="BP6834" s="6"/>
      <c r="BQ6834" s="6"/>
      <c r="BR6834" s="6"/>
      <c r="BS6834" s="6"/>
      <c r="BT6834" s="6"/>
      <c r="BU6834" s="6"/>
      <c r="BV6834" s="6"/>
      <c r="BW6834" s="6"/>
      <c r="BX6834" s="6"/>
      <c r="BY6834" s="6"/>
      <c r="BZ6834" s="6"/>
      <c r="CA6834" s="6"/>
      <c r="CB6834" s="6"/>
      <c r="CC6834" s="6"/>
      <c r="CD6834" s="6"/>
      <c r="CE6834" s="6"/>
      <c r="CF6834" s="6"/>
      <c r="CG6834" s="6"/>
      <c r="CH6834" s="6"/>
      <c r="CI6834" s="6"/>
      <c r="CJ6834" s="6"/>
      <c r="CK6834" s="6"/>
      <c r="CL6834" s="6"/>
      <c r="CM6834" s="6"/>
      <c r="CN6834" s="6"/>
      <c r="CO6834" s="6"/>
      <c r="CP6834" s="6"/>
      <c r="CQ6834" s="6"/>
      <c r="CR6834" s="6"/>
      <c r="CS6834" s="6"/>
      <c r="CT6834" s="6"/>
      <c r="CU6834" s="6"/>
      <c r="CV6834" s="6"/>
      <c r="CW6834" s="6"/>
      <c r="CX6834" s="6"/>
      <c r="CY6834" s="6"/>
      <c r="CZ6834" s="6"/>
      <c r="DA6834" s="6"/>
      <c r="DB6834" s="6"/>
      <c r="DC6834" s="6"/>
      <c r="DD6834" s="6"/>
      <c r="DE6834" s="6"/>
      <c r="DF6834" s="6"/>
      <c r="DG6834" s="6"/>
      <c r="DH6834" s="6"/>
      <c r="DI6834" s="6"/>
      <c r="DJ6834" s="6"/>
    </row>
    <row r="6835" spans="15:114" ht="15" customHeight="1" x14ac:dyDescent="0.15"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  <c r="BB6835" s="6"/>
      <c r="BC6835" s="6"/>
      <c r="BD6835" s="6"/>
      <c r="BE6835" s="6"/>
      <c r="BF6835" s="6"/>
      <c r="BG6835" s="6"/>
      <c r="BH6835" s="6"/>
      <c r="BI6835" s="6"/>
      <c r="BJ6835" s="6"/>
      <c r="BK6835" s="6"/>
      <c r="BL6835" s="6"/>
      <c r="BM6835" s="6"/>
      <c r="BN6835" s="6"/>
      <c r="BO6835" s="6"/>
      <c r="BP6835" s="6"/>
      <c r="BQ6835" s="6"/>
      <c r="BR6835" s="6"/>
      <c r="BS6835" s="6"/>
      <c r="BT6835" s="6"/>
      <c r="BU6835" s="6"/>
      <c r="BV6835" s="6"/>
      <c r="BW6835" s="6"/>
      <c r="BX6835" s="6"/>
      <c r="BY6835" s="6"/>
      <c r="BZ6835" s="6"/>
      <c r="CA6835" s="6"/>
      <c r="CB6835" s="6"/>
      <c r="CC6835" s="6"/>
      <c r="CD6835" s="6"/>
      <c r="CE6835" s="6"/>
      <c r="CF6835" s="6"/>
      <c r="CG6835" s="6"/>
      <c r="CH6835" s="6"/>
      <c r="CI6835" s="6"/>
      <c r="CJ6835" s="6"/>
      <c r="CK6835" s="6"/>
      <c r="CL6835" s="6"/>
      <c r="CM6835" s="6"/>
      <c r="CN6835" s="6"/>
      <c r="CO6835" s="6"/>
      <c r="CP6835" s="6"/>
      <c r="CQ6835" s="6"/>
      <c r="CR6835" s="6"/>
      <c r="CS6835" s="6"/>
      <c r="CT6835" s="6"/>
      <c r="CU6835" s="6"/>
      <c r="CV6835" s="6"/>
      <c r="CW6835" s="6"/>
      <c r="CX6835" s="6"/>
      <c r="CY6835" s="6"/>
      <c r="CZ6835" s="6"/>
      <c r="DA6835" s="6"/>
      <c r="DB6835" s="6"/>
      <c r="DC6835" s="6"/>
      <c r="DD6835" s="6"/>
      <c r="DE6835" s="6"/>
      <c r="DF6835" s="6"/>
      <c r="DG6835" s="6"/>
      <c r="DH6835" s="6"/>
      <c r="DI6835" s="6"/>
      <c r="DJ6835" s="6"/>
    </row>
    <row r="6836" spans="15:114" ht="15" customHeight="1" x14ac:dyDescent="0.15"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  <c r="BB6836" s="6"/>
      <c r="BC6836" s="6"/>
      <c r="BD6836" s="6"/>
      <c r="BE6836" s="6"/>
      <c r="BF6836" s="6"/>
      <c r="BG6836" s="6"/>
      <c r="BH6836" s="6"/>
      <c r="BI6836" s="6"/>
      <c r="BJ6836" s="6"/>
      <c r="BK6836" s="6"/>
      <c r="BL6836" s="6"/>
      <c r="BM6836" s="6"/>
      <c r="BN6836" s="6"/>
      <c r="BO6836" s="6"/>
      <c r="BP6836" s="6"/>
      <c r="BQ6836" s="6"/>
      <c r="BR6836" s="6"/>
      <c r="BS6836" s="6"/>
      <c r="BT6836" s="6"/>
      <c r="BU6836" s="6"/>
      <c r="BV6836" s="6"/>
      <c r="BW6836" s="6"/>
      <c r="BX6836" s="6"/>
      <c r="BY6836" s="6"/>
      <c r="BZ6836" s="6"/>
      <c r="CA6836" s="6"/>
      <c r="CB6836" s="6"/>
      <c r="CC6836" s="6"/>
      <c r="CD6836" s="6"/>
      <c r="CE6836" s="6"/>
      <c r="CF6836" s="6"/>
      <c r="CG6836" s="6"/>
      <c r="CH6836" s="6"/>
      <c r="CI6836" s="6"/>
      <c r="CJ6836" s="6"/>
      <c r="CK6836" s="6"/>
      <c r="CL6836" s="6"/>
      <c r="CM6836" s="6"/>
      <c r="CN6836" s="6"/>
      <c r="CO6836" s="6"/>
      <c r="CP6836" s="6"/>
      <c r="CQ6836" s="6"/>
      <c r="CR6836" s="6"/>
      <c r="CS6836" s="6"/>
      <c r="CT6836" s="6"/>
      <c r="CU6836" s="6"/>
      <c r="CV6836" s="6"/>
      <c r="CW6836" s="6"/>
      <c r="CX6836" s="6"/>
      <c r="CY6836" s="6"/>
      <c r="CZ6836" s="6"/>
      <c r="DA6836" s="6"/>
      <c r="DB6836" s="6"/>
      <c r="DC6836" s="6"/>
      <c r="DD6836" s="6"/>
      <c r="DE6836" s="6"/>
      <c r="DF6836" s="6"/>
      <c r="DG6836" s="6"/>
      <c r="DH6836" s="6"/>
      <c r="DI6836" s="6"/>
      <c r="DJ6836" s="6"/>
    </row>
    <row r="6837" spans="15:114" ht="15" customHeight="1" x14ac:dyDescent="0.15"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  <c r="BB6837" s="6"/>
      <c r="BC6837" s="6"/>
      <c r="BD6837" s="6"/>
      <c r="BE6837" s="6"/>
      <c r="BF6837" s="6"/>
      <c r="BG6837" s="6"/>
      <c r="BH6837" s="6"/>
      <c r="BI6837" s="6"/>
      <c r="BJ6837" s="6"/>
      <c r="BK6837" s="6"/>
      <c r="BL6837" s="6"/>
      <c r="BM6837" s="6"/>
      <c r="BN6837" s="6"/>
      <c r="BO6837" s="6"/>
      <c r="BP6837" s="6"/>
      <c r="BQ6837" s="6"/>
      <c r="BR6837" s="6"/>
      <c r="BS6837" s="6"/>
      <c r="BT6837" s="6"/>
      <c r="BU6837" s="6"/>
      <c r="BV6837" s="6"/>
      <c r="BW6837" s="6"/>
      <c r="BX6837" s="6"/>
      <c r="BY6837" s="6"/>
      <c r="BZ6837" s="6"/>
      <c r="CA6837" s="6"/>
      <c r="CB6837" s="6"/>
      <c r="CC6837" s="6"/>
      <c r="CD6837" s="6"/>
      <c r="CE6837" s="6"/>
      <c r="CF6837" s="6"/>
      <c r="CG6837" s="6"/>
      <c r="CH6837" s="6"/>
      <c r="CI6837" s="6"/>
      <c r="CJ6837" s="6"/>
      <c r="CK6837" s="6"/>
      <c r="CL6837" s="6"/>
      <c r="CM6837" s="6"/>
      <c r="CN6837" s="6"/>
      <c r="CO6837" s="6"/>
      <c r="CP6837" s="6"/>
      <c r="CQ6837" s="6"/>
      <c r="CR6837" s="6"/>
      <c r="CS6837" s="6"/>
      <c r="CT6837" s="6"/>
      <c r="CU6837" s="6"/>
      <c r="CV6837" s="6"/>
      <c r="CW6837" s="6"/>
      <c r="CX6837" s="6"/>
      <c r="CY6837" s="6"/>
      <c r="CZ6837" s="6"/>
      <c r="DA6837" s="6"/>
      <c r="DB6837" s="6"/>
      <c r="DC6837" s="6"/>
      <c r="DD6837" s="6"/>
      <c r="DE6837" s="6"/>
      <c r="DF6837" s="6"/>
      <c r="DG6837" s="6"/>
      <c r="DH6837" s="6"/>
      <c r="DI6837" s="6"/>
      <c r="DJ6837" s="6"/>
    </row>
    <row r="6838" spans="15:114" ht="15" customHeight="1" x14ac:dyDescent="0.15"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  <c r="BB6838" s="6"/>
      <c r="BC6838" s="6"/>
      <c r="BD6838" s="6"/>
      <c r="BE6838" s="6"/>
      <c r="BF6838" s="6"/>
      <c r="BG6838" s="6"/>
      <c r="BH6838" s="6"/>
      <c r="BI6838" s="6"/>
      <c r="BJ6838" s="6"/>
      <c r="BK6838" s="6"/>
      <c r="BL6838" s="6"/>
      <c r="BM6838" s="6"/>
      <c r="BN6838" s="6"/>
      <c r="BO6838" s="6"/>
      <c r="BP6838" s="6"/>
      <c r="BQ6838" s="6"/>
      <c r="BR6838" s="6"/>
      <c r="BS6838" s="6"/>
      <c r="BT6838" s="6"/>
      <c r="BU6838" s="6"/>
      <c r="BV6838" s="6"/>
      <c r="BW6838" s="6"/>
      <c r="BX6838" s="6"/>
      <c r="BY6838" s="6"/>
      <c r="BZ6838" s="6"/>
      <c r="CA6838" s="6"/>
      <c r="CB6838" s="6"/>
      <c r="CC6838" s="6"/>
      <c r="CD6838" s="6"/>
      <c r="CE6838" s="6"/>
      <c r="CF6838" s="6"/>
      <c r="CG6838" s="6"/>
      <c r="CH6838" s="6"/>
      <c r="CI6838" s="6"/>
      <c r="CJ6838" s="6"/>
      <c r="CK6838" s="6"/>
      <c r="CL6838" s="6"/>
      <c r="CM6838" s="6"/>
      <c r="CN6838" s="6"/>
      <c r="CO6838" s="6"/>
      <c r="CP6838" s="6"/>
      <c r="CQ6838" s="6"/>
      <c r="CR6838" s="6"/>
      <c r="CS6838" s="6"/>
      <c r="CT6838" s="6"/>
      <c r="CU6838" s="6"/>
      <c r="CV6838" s="6"/>
      <c r="CW6838" s="6"/>
      <c r="CX6838" s="6"/>
      <c r="CY6838" s="6"/>
      <c r="CZ6838" s="6"/>
      <c r="DA6838" s="6"/>
      <c r="DB6838" s="6"/>
      <c r="DC6838" s="6"/>
      <c r="DD6838" s="6"/>
      <c r="DE6838" s="6"/>
      <c r="DF6838" s="6"/>
      <c r="DG6838" s="6"/>
      <c r="DH6838" s="6"/>
      <c r="DI6838" s="6"/>
      <c r="DJ6838" s="6"/>
    </row>
    <row r="6839" spans="15:114" ht="15" customHeight="1" x14ac:dyDescent="0.15"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  <c r="BB6839" s="6"/>
      <c r="BC6839" s="6"/>
      <c r="BD6839" s="6"/>
      <c r="BE6839" s="6"/>
      <c r="BF6839" s="6"/>
      <c r="BG6839" s="6"/>
      <c r="BH6839" s="6"/>
      <c r="BI6839" s="6"/>
      <c r="BJ6839" s="6"/>
      <c r="BK6839" s="6"/>
      <c r="BL6839" s="6"/>
      <c r="BM6839" s="6"/>
      <c r="BN6839" s="6"/>
      <c r="BO6839" s="6"/>
      <c r="BP6839" s="6"/>
      <c r="BQ6839" s="6"/>
      <c r="BR6839" s="6"/>
      <c r="BS6839" s="6"/>
      <c r="BT6839" s="6"/>
      <c r="BU6839" s="6"/>
      <c r="BV6839" s="6"/>
      <c r="BW6839" s="6"/>
      <c r="BX6839" s="6"/>
      <c r="BY6839" s="6"/>
      <c r="BZ6839" s="6"/>
      <c r="CA6839" s="6"/>
      <c r="CB6839" s="6"/>
      <c r="CC6839" s="6"/>
      <c r="CD6839" s="6"/>
      <c r="CE6839" s="6"/>
      <c r="CF6839" s="6"/>
      <c r="CG6839" s="6"/>
      <c r="CH6839" s="6"/>
      <c r="CI6839" s="6"/>
      <c r="CJ6839" s="6"/>
      <c r="CK6839" s="6"/>
      <c r="CL6839" s="6"/>
      <c r="CM6839" s="6"/>
      <c r="CN6839" s="6"/>
      <c r="CO6839" s="6"/>
      <c r="CP6839" s="6"/>
      <c r="CQ6839" s="6"/>
      <c r="CR6839" s="6"/>
      <c r="CS6839" s="6"/>
      <c r="CT6839" s="6"/>
      <c r="CU6839" s="6"/>
      <c r="CV6839" s="6"/>
      <c r="CW6839" s="6"/>
      <c r="CX6839" s="6"/>
      <c r="CY6839" s="6"/>
      <c r="CZ6839" s="6"/>
      <c r="DA6839" s="6"/>
      <c r="DB6839" s="6"/>
      <c r="DC6839" s="6"/>
      <c r="DD6839" s="6"/>
      <c r="DE6839" s="6"/>
      <c r="DF6839" s="6"/>
      <c r="DG6839" s="6"/>
      <c r="DH6839" s="6"/>
      <c r="DI6839" s="6"/>
      <c r="DJ6839" s="6"/>
    </row>
    <row r="6840" spans="15:114" ht="15" customHeight="1" x14ac:dyDescent="0.15"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  <c r="BB6840" s="6"/>
      <c r="BC6840" s="6"/>
      <c r="BD6840" s="6"/>
      <c r="BE6840" s="6"/>
      <c r="BF6840" s="6"/>
      <c r="BG6840" s="6"/>
      <c r="BH6840" s="6"/>
      <c r="BI6840" s="6"/>
      <c r="BJ6840" s="6"/>
      <c r="BK6840" s="6"/>
      <c r="BL6840" s="6"/>
      <c r="BM6840" s="6"/>
      <c r="BN6840" s="6"/>
      <c r="BO6840" s="6"/>
      <c r="BP6840" s="6"/>
      <c r="BQ6840" s="6"/>
      <c r="BR6840" s="6"/>
      <c r="BS6840" s="6"/>
      <c r="BT6840" s="6"/>
      <c r="BU6840" s="6"/>
      <c r="BV6840" s="6"/>
      <c r="BW6840" s="6"/>
      <c r="BX6840" s="6"/>
      <c r="BY6840" s="6"/>
      <c r="BZ6840" s="6"/>
      <c r="CA6840" s="6"/>
      <c r="CB6840" s="6"/>
      <c r="CC6840" s="6"/>
      <c r="CD6840" s="6"/>
      <c r="CE6840" s="6"/>
      <c r="CF6840" s="6"/>
      <c r="CG6840" s="6"/>
      <c r="CH6840" s="6"/>
      <c r="CI6840" s="6"/>
      <c r="CJ6840" s="6"/>
      <c r="CK6840" s="6"/>
      <c r="CL6840" s="6"/>
      <c r="CM6840" s="6"/>
      <c r="CN6840" s="6"/>
      <c r="CO6840" s="6"/>
      <c r="CP6840" s="6"/>
      <c r="CQ6840" s="6"/>
      <c r="CR6840" s="6"/>
      <c r="CS6840" s="6"/>
      <c r="CT6840" s="6"/>
      <c r="CU6840" s="6"/>
      <c r="CV6840" s="6"/>
      <c r="CW6840" s="6"/>
      <c r="CX6840" s="6"/>
      <c r="CY6840" s="6"/>
      <c r="CZ6840" s="6"/>
      <c r="DA6840" s="6"/>
      <c r="DB6840" s="6"/>
      <c r="DC6840" s="6"/>
      <c r="DD6840" s="6"/>
      <c r="DE6840" s="6"/>
      <c r="DF6840" s="6"/>
      <c r="DG6840" s="6"/>
      <c r="DH6840" s="6"/>
      <c r="DI6840" s="6"/>
      <c r="DJ6840" s="6"/>
    </row>
    <row r="6841" spans="15:114" ht="15" customHeight="1" x14ac:dyDescent="0.15"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  <c r="BB6841" s="6"/>
      <c r="BC6841" s="6"/>
      <c r="BD6841" s="6"/>
      <c r="BE6841" s="6"/>
      <c r="BF6841" s="6"/>
      <c r="BG6841" s="6"/>
      <c r="BH6841" s="6"/>
      <c r="BI6841" s="6"/>
      <c r="BJ6841" s="6"/>
      <c r="BK6841" s="6"/>
      <c r="BL6841" s="6"/>
      <c r="BM6841" s="6"/>
      <c r="BN6841" s="6"/>
      <c r="BO6841" s="6"/>
      <c r="BP6841" s="6"/>
      <c r="BQ6841" s="6"/>
      <c r="BR6841" s="6"/>
      <c r="BS6841" s="6"/>
      <c r="BT6841" s="6"/>
      <c r="BU6841" s="6"/>
      <c r="BV6841" s="6"/>
      <c r="BW6841" s="6"/>
      <c r="BX6841" s="6"/>
      <c r="BY6841" s="6"/>
      <c r="BZ6841" s="6"/>
      <c r="CA6841" s="6"/>
      <c r="CB6841" s="6"/>
      <c r="CC6841" s="6"/>
      <c r="CD6841" s="6"/>
      <c r="CE6841" s="6"/>
      <c r="CF6841" s="6"/>
      <c r="CG6841" s="6"/>
      <c r="CH6841" s="6"/>
      <c r="CI6841" s="6"/>
      <c r="CJ6841" s="6"/>
      <c r="CK6841" s="6"/>
      <c r="CL6841" s="6"/>
      <c r="CM6841" s="6"/>
      <c r="CN6841" s="6"/>
      <c r="CO6841" s="6"/>
      <c r="CP6841" s="6"/>
      <c r="CQ6841" s="6"/>
      <c r="CR6841" s="6"/>
      <c r="CS6841" s="6"/>
      <c r="CT6841" s="6"/>
      <c r="CU6841" s="6"/>
      <c r="CV6841" s="6"/>
      <c r="CW6841" s="6"/>
      <c r="CX6841" s="6"/>
      <c r="CY6841" s="6"/>
      <c r="CZ6841" s="6"/>
      <c r="DA6841" s="6"/>
      <c r="DB6841" s="6"/>
      <c r="DC6841" s="6"/>
      <c r="DD6841" s="6"/>
      <c r="DE6841" s="6"/>
      <c r="DF6841" s="6"/>
      <c r="DG6841" s="6"/>
      <c r="DH6841" s="6"/>
      <c r="DI6841" s="6"/>
      <c r="DJ6841" s="6"/>
    </row>
    <row r="6842" spans="15:114" ht="15" customHeight="1" x14ac:dyDescent="0.15"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  <c r="BB6842" s="6"/>
      <c r="BC6842" s="6"/>
      <c r="BD6842" s="6"/>
      <c r="BE6842" s="6"/>
      <c r="BF6842" s="6"/>
      <c r="BG6842" s="6"/>
      <c r="BH6842" s="6"/>
      <c r="BI6842" s="6"/>
      <c r="BJ6842" s="6"/>
      <c r="BK6842" s="6"/>
      <c r="BL6842" s="6"/>
      <c r="BM6842" s="6"/>
      <c r="BN6842" s="6"/>
      <c r="BO6842" s="6"/>
      <c r="BP6842" s="6"/>
      <c r="BQ6842" s="6"/>
      <c r="BR6842" s="6"/>
      <c r="BS6842" s="6"/>
      <c r="BT6842" s="6"/>
      <c r="BU6842" s="6"/>
      <c r="BV6842" s="6"/>
      <c r="BW6842" s="6"/>
      <c r="BX6842" s="6"/>
      <c r="BY6842" s="6"/>
      <c r="BZ6842" s="6"/>
      <c r="CA6842" s="6"/>
      <c r="CB6842" s="6"/>
      <c r="CC6842" s="6"/>
      <c r="CD6842" s="6"/>
      <c r="CE6842" s="6"/>
      <c r="CF6842" s="6"/>
      <c r="CG6842" s="6"/>
      <c r="CH6842" s="6"/>
      <c r="CI6842" s="6"/>
      <c r="CJ6842" s="6"/>
      <c r="CK6842" s="6"/>
      <c r="CL6842" s="6"/>
      <c r="CM6842" s="6"/>
      <c r="CN6842" s="6"/>
      <c r="CO6842" s="6"/>
      <c r="CP6842" s="6"/>
      <c r="CQ6842" s="6"/>
      <c r="CR6842" s="6"/>
      <c r="CS6842" s="6"/>
      <c r="CT6842" s="6"/>
      <c r="CU6842" s="6"/>
      <c r="CV6842" s="6"/>
      <c r="CW6842" s="6"/>
      <c r="CX6842" s="6"/>
      <c r="CY6842" s="6"/>
      <c r="CZ6842" s="6"/>
      <c r="DA6842" s="6"/>
      <c r="DB6842" s="6"/>
      <c r="DC6842" s="6"/>
      <c r="DD6842" s="6"/>
      <c r="DE6842" s="6"/>
      <c r="DF6842" s="6"/>
      <c r="DG6842" s="6"/>
      <c r="DH6842" s="6"/>
      <c r="DI6842" s="6"/>
      <c r="DJ6842" s="6"/>
    </row>
    <row r="6843" spans="15:114" ht="15" customHeight="1" x14ac:dyDescent="0.15"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  <c r="BB6843" s="6"/>
      <c r="BC6843" s="6"/>
      <c r="BD6843" s="6"/>
      <c r="BE6843" s="6"/>
      <c r="BF6843" s="6"/>
      <c r="BG6843" s="6"/>
      <c r="BH6843" s="6"/>
      <c r="BI6843" s="6"/>
      <c r="BJ6843" s="6"/>
      <c r="BK6843" s="6"/>
      <c r="BL6843" s="6"/>
      <c r="BM6843" s="6"/>
      <c r="BN6843" s="6"/>
      <c r="BO6843" s="6"/>
      <c r="BP6843" s="6"/>
      <c r="BQ6843" s="6"/>
      <c r="BR6843" s="6"/>
      <c r="BS6843" s="6"/>
      <c r="BT6843" s="6"/>
      <c r="BU6843" s="6"/>
      <c r="BV6843" s="6"/>
      <c r="BW6843" s="6"/>
      <c r="BX6843" s="6"/>
      <c r="BY6843" s="6"/>
      <c r="BZ6843" s="6"/>
      <c r="CA6843" s="6"/>
      <c r="CB6843" s="6"/>
      <c r="CC6843" s="6"/>
      <c r="CD6843" s="6"/>
      <c r="CE6843" s="6"/>
      <c r="CF6843" s="6"/>
      <c r="CG6843" s="6"/>
      <c r="CH6843" s="6"/>
      <c r="CI6843" s="6"/>
      <c r="CJ6843" s="6"/>
      <c r="CK6843" s="6"/>
      <c r="CL6843" s="6"/>
      <c r="CM6843" s="6"/>
      <c r="CN6843" s="6"/>
      <c r="CO6843" s="6"/>
      <c r="CP6843" s="6"/>
      <c r="CQ6843" s="6"/>
      <c r="CR6843" s="6"/>
      <c r="CS6843" s="6"/>
      <c r="CT6843" s="6"/>
      <c r="CU6843" s="6"/>
      <c r="CV6843" s="6"/>
      <c r="CW6843" s="6"/>
      <c r="CX6843" s="6"/>
      <c r="CY6843" s="6"/>
      <c r="CZ6843" s="6"/>
      <c r="DA6843" s="6"/>
      <c r="DB6843" s="6"/>
      <c r="DC6843" s="6"/>
      <c r="DD6843" s="6"/>
      <c r="DE6843" s="6"/>
      <c r="DF6843" s="6"/>
      <c r="DG6843" s="6"/>
      <c r="DH6843" s="6"/>
      <c r="DI6843" s="6"/>
      <c r="DJ6843" s="6"/>
    </row>
    <row r="6844" spans="15:114" ht="15" customHeight="1" x14ac:dyDescent="0.15"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  <c r="BB6844" s="6"/>
      <c r="BC6844" s="6"/>
      <c r="BD6844" s="6"/>
      <c r="BE6844" s="6"/>
      <c r="BF6844" s="6"/>
      <c r="BG6844" s="6"/>
      <c r="BH6844" s="6"/>
      <c r="BI6844" s="6"/>
      <c r="BJ6844" s="6"/>
      <c r="BK6844" s="6"/>
      <c r="BL6844" s="6"/>
      <c r="BM6844" s="6"/>
      <c r="BN6844" s="6"/>
      <c r="BO6844" s="6"/>
      <c r="BP6844" s="6"/>
      <c r="BQ6844" s="6"/>
      <c r="BR6844" s="6"/>
      <c r="BS6844" s="6"/>
      <c r="BT6844" s="6"/>
      <c r="BU6844" s="6"/>
      <c r="BV6844" s="6"/>
      <c r="BW6844" s="6"/>
      <c r="BX6844" s="6"/>
      <c r="BY6844" s="6"/>
      <c r="BZ6844" s="6"/>
      <c r="CA6844" s="6"/>
      <c r="CB6844" s="6"/>
      <c r="CC6844" s="6"/>
      <c r="CD6844" s="6"/>
      <c r="CE6844" s="6"/>
      <c r="CF6844" s="6"/>
      <c r="CG6844" s="6"/>
      <c r="CH6844" s="6"/>
      <c r="CI6844" s="6"/>
      <c r="CJ6844" s="6"/>
      <c r="CK6844" s="6"/>
      <c r="CL6844" s="6"/>
      <c r="CM6844" s="6"/>
      <c r="CN6844" s="6"/>
      <c r="CO6844" s="6"/>
      <c r="CP6844" s="6"/>
      <c r="CQ6844" s="6"/>
      <c r="CR6844" s="6"/>
      <c r="CS6844" s="6"/>
      <c r="CT6844" s="6"/>
      <c r="CU6844" s="6"/>
      <c r="CV6844" s="6"/>
      <c r="CW6844" s="6"/>
      <c r="CX6844" s="6"/>
      <c r="CY6844" s="6"/>
      <c r="CZ6844" s="6"/>
      <c r="DA6844" s="6"/>
      <c r="DB6844" s="6"/>
      <c r="DC6844" s="6"/>
      <c r="DD6844" s="6"/>
      <c r="DE6844" s="6"/>
      <c r="DF6844" s="6"/>
      <c r="DG6844" s="6"/>
      <c r="DH6844" s="6"/>
      <c r="DI6844" s="6"/>
      <c r="DJ6844" s="6"/>
    </row>
    <row r="6845" spans="15:114" ht="15" customHeight="1" x14ac:dyDescent="0.15"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  <c r="BB6845" s="6"/>
      <c r="BC6845" s="6"/>
      <c r="BD6845" s="6"/>
      <c r="BE6845" s="6"/>
      <c r="BF6845" s="6"/>
      <c r="BG6845" s="6"/>
      <c r="BH6845" s="6"/>
      <c r="BI6845" s="6"/>
      <c r="BJ6845" s="6"/>
      <c r="BK6845" s="6"/>
      <c r="BL6845" s="6"/>
      <c r="BM6845" s="6"/>
      <c r="BN6845" s="6"/>
      <c r="BO6845" s="6"/>
      <c r="BP6845" s="6"/>
      <c r="BQ6845" s="6"/>
      <c r="BR6845" s="6"/>
      <c r="BS6845" s="6"/>
      <c r="BT6845" s="6"/>
      <c r="BU6845" s="6"/>
      <c r="BV6845" s="6"/>
      <c r="BW6845" s="6"/>
      <c r="BX6845" s="6"/>
      <c r="BY6845" s="6"/>
      <c r="BZ6845" s="6"/>
      <c r="CA6845" s="6"/>
      <c r="CB6845" s="6"/>
      <c r="CC6845" s="6"/>
      <c r="CD6845" s="6"/>
      <c r="CE6845" s="6"/>
      <c r="CF6845" s="6"/>
      <c r="CG6845" s="6"/>
      <c r="CH6845" s="6"/>
      <c r="CI6845" s="6"/>
      <c r="CJ6845" s="6"/>
      <c r="CK6845" s="6"/>
      <c r="CL6845" s="6"/>
      <c r="CM6845" s="6"/>
      <c r="CN6845" s="6"/>
      <c r="CO6845" s="6"/>
      <c r="CP6845" s="6"/>
      <c r="CQ6845" s="6"/>
      <c r="CR6845" s="6"/>
      <c r="CS6845" s="6"/>
      <c r="CT6845" s="6"/>
      <c r="CU6845" s="6"/>
      <c r="CV6845" s="6"/>
      <c r="CW6845" s="6"/>
      <c r="CX6845" s="6"/>
      <c r="CY6845" s="6"/>
      <c r="CZ6845" s="6"/>
      <c r="DA6845" s="6"/>
      <c r="DB6845" s="6"/>
      <c r="DC6845" s="6"/>
      <c r="DD6845" s="6"/>
      <c r="DE6845" s="6"/>
      <c r="DF6845" s="6"/>
      <c r="DG6845" s="6"/>
      <c r="DH6845" s="6"/>
      <c r="DI6845" s="6"/>
      <c r="DJ6845" s="6"/>
    </row>
    <row r="6846" spans="15:114" ht="15" customHeight="1" x14ac:dyDescent="0.15"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  <c r="BB6846" s="6"/>
      <c r="BC6846" s="6"/>
      <c r="BD6846" s="6"/>
      <c r="BE6846" s="6"/>
      <c r="BF6846" s="6"/>
      <c r="BG6846" s="6"/>
      <c r="BH6846" s="6"/>
      <c r="BI6846" s="6"/>
      <c r="BJ6846" s="6"/>
      <c r="BK6846" s="6"/>
      <c r="BL6846" s="6"/>
      <c r="BM6846" s="6"/>
      <c r="BN6846" s="6"/>
      <c r="BO6846" s="6"/>
      <c r="BP6846" s="6"/>
      <c r="BQ6846" s="6"/>
      <c r="BR6846" s="6"/>
      <c r="BS6846" s="6"/>
      <c r="BT6846" s="6"/>
      <c r="BU6846" s="6"/>
      <c r="BV6846" s="6"/>
      <c r="BW6846" s="6"/>
      <c r="BX6846" s="6"/>
      <c r="BY6846" s="6"/>
      <c r="BZ6846" s="6"/>
      <c r="CA6846" s="6"/>
      <c r="CB6846" s="6"/>
      <c r="CC6846" s="6"/>
      <c r="CD6846" s="6"/>
      <c r="CE6846" s="6"/>
      <c r="CF6846" s="6"/>
      <c r="CG6846" s="6"/>
      <c r="CH6846" s="6"/>
      <c r="CI6846" s="6"/>
      <c r="CJ6846" s="6"/>
      <c r="CK6846" s="6"/>
      <c r="CL6846" s="6"/>
      <c r="CM6846" s="6"/>
      <c r="CN6846" s="6"/>
      <c r="CO6846" s="6"/>
      <c r="CP6846" s="6"/>
      <c r="CQ6846" s="6"/>
      <c r="CR6846" s="6"/>
      <c r="CS6846" s="6"/>
      <c r="CT6846" s="6"/>
      <c r="CU6846" s="6"/>
      <c r="CV6846" s="6"/>
      <c r="CW6846" s="6"/>
      <c r="CX6846" s="6"/>
      <c r="CY6846" s="6"/>
      <c r="CZ6846" s="6"/>
      <c r="DA6846" s="6"/>
      <c r="DB6846" s="6"/>
      <c r="DC6846" s="6"/>
      <c r="DD6846" s="6"/>
      <c r="DE6846" s="6"/>
      <c r="DF6846" s="6"/>
      <c r="DG6846" s="6"/>
      <c r="DH6846" s="6"/>
      <c r="DI6846" s="6"/>
      <c r="DJ6846" s="6"/>
    </row>
    <row r="6847" spans="15:114" ht="15" customHeight="1" x14ac:dyDescent="0.15"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  <c r="BB6847" s="6"/>
      <c r="BC6847" s="6"/>
      <c r="BD6847" s="6"/>
      <c r="BE6847" s="6"/>
      <c r="BF6847" s="6"/>
      <c r="BG6847" s="6"/>
      <c r="BH6847" s="6"/>
      <c r="BI6847" s="6"/>
      <c r="BJ6847" s="6"/>
      <c r="BK6847" s="6"/>
      <c r="BL6847" s="6"/>
      <c r="BM6847" s="6"/>
      <c r="BN6847" s="6"/>
      <c r="BO6847" s="6"/>
      <c r="BP6847" s="6"/>
      <c r="BQ6847" s="6"/>
      <c r="BR6847" s="6"/>
      <c r="BS6847" s="6"/>
      <c r="BT6847" s="6"/>
      <c r="BU6847" s="6"/>
      <c r="BV6847" s="6"/>
      <c r="BW6847" s="6"/>
      <c r="BX6847" s="6"/>
      <c r="BY6847" s="6"/>
      <c r="BZ6847" s="6"/>
      <c r="CA6847" s="6"/>
      <c r="CB6847" s="6"/>
      <c r="CC6847" s="6"/>
      <c r="CD6847" s="6"/>
      <c r="CE6847" s="6"/>
      <c r="CF6847" s="6"/>
      <c r="CG6847" s="6"/>
      <c r="CH6847" s="6"/>
      <c r="CI6847" s="6"/>
      <c r="CJ6847" s="6"/>
      <c r="CK6847" s="6"/>
      <c r="CL6847" s="6"/>
      <c r="CM6847" s="6"/>
      <c r="CN6847" s="6"/>
      <c r="CO6847" s="6"/>
      <c r="CP6847" s="6"/>
      <c r="CQ6847" s="6"/>
      <c r="CR6847" s="6"/>
      <c r="CS6847" s="6"/>
      <c r="CT6847" s="6"/>
      <c r="CU6847" s="6"/>
      <c r="CV6847" s="6"/>
      <c r="CW6847" s="6"/>
      <c r="CX6847" s="6"/>
      <c r="CY6847" s="6"/>
      <c r="CZ6847" s="6"/>
      <c r="DA6847" s="6"/>
      <c r="DB6847" s="6"/>
      <c r="DC6847" s="6"/>
      <c r="DD6847" s="6"/>
      <c r="DE6847" s="6"/>
      <c r="DF6847" s="6"/>
      <c r="DG6847" s="6"/>
      <c r="DH6847" s="6"/>
      <c r="DI6847" s="6"/>
      <c r="DJ6847" s="6"/>
    </row>
    <row r="6848" spans="15:114" ht="15" customHeight="1" x14ac:dyDescent="0.15"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  <c r="BB6848" s="6"/>
      <c r="BC6848" s="6"/>
      <c r="BD6848" s="6"/>
      <c r="BE6848" s="6"/>
      <c r="BF6848" s="6"/>
      <c r="BG6848" s="6"/>
      <c r="BH6848" s="6"/>
      <c r="BI6848" s="6"/>
      <c r="BJ6848" s="6"/>
      <c r="BK6848" s="6"/>
      <c r="BL6848" s="6"/>
      <c r="BM6848" s="6"/>
      <c r="BN6848" s="6"/>
      <c r="BO6848" s="6"/>
      <c r="BP6848" s="6"/>
      <c r="BQ6848" s="6"/>
      <c r="BR6848" s="6"/>
      <c r="BS6848" s="6"/>
      <c r="BT6848" s="6"/>
      <c r="BU6848" s="6"/>
      <c r="BV6848" s="6"/>
      <c r="BW6848" s="6"/>
      <c r="BX6848" s="6"/>
      <c r="BY6848" s="6"/>
      <c r="BZ6848" s="6"/>
      <c r="CA6848" s="6"/>
      <c r="CB6848" s="6"/>
      <c r="CC6848" s="6"/>
      <c r="CD6848" s="6"/>
      <c r="CE6848" s="6"/>
      <c r="CF6848" s="6"/>
      <c r="CG6848" s="6"/>
      <c r="CH6848" s="6"/>
      <c r="CI6848" s="6"/>
      <c r="CJ6848" s="6"/>
      <c r="CK6848" s="6"/>
      <c r="CL6848" s="6"/>
      <c r="CM6848" s="6"/>
      <c r="CN6848" s="6"/>
      <c r="CO6848" s="6"/>
      <c r="CP6848" s="6"/>
      <c r="CQ6848" s="6"/>
      <c r="CR6848" s="6"/>
      <c r="CS6848" s="6"/>
      <c r="CT6848" s="6"/>
      <c r="CU6848" s="6"/>
      <c r="CV6848" s="6"/>
      <c r="CW6848" s="6"/>
      <c r="CX6848" s="6"/>
      <c r="CY6848" s="6"/>
      <c r="CZ6848" s="6"/>
      <c r="DA6848" s="6"/>
      <c r="DB6848" s="6"/>
      <c r="DC6848" s="6"/>
      <c r="DD6848" s="6"/>
      <c r="DE6848" s="6"/>
      <c r="DF6848" s="6"/>
      <c r="DG6848" s="6"/>
      <c r="DH6848" s="6"/>
      <c r="DI6848" s="6"/>
      <c r="DJ6848" s="6"/>
    </row>
    <row r="6849" spans="15:114" ht="15" customHeight="1" x14ac:dyDescent="0.15"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  <c r="BB6849" s="6"/>
      <c r="BC6849" s="6"/>
      <c r="BD6849" s="6"/>
      <c r="BE6849" s="6"/>
      <c r="BF6849" s="6"/>
      <c r="BG6849" s="6"/>
      <c r="BH6849" s="6"/>
      <c r="BI6849" s="6"/>
      <c r="BJ6849" s="6"/>
      <c r="BK6849" s="6"/>
      <c r="BL6849" s="6"/>
      <c r="BM6849" s="6"/>
      <c r="BN6849" s="6"/>
      <c r="BO6849" s="6"/>
      <c r="BP6849" s="6"/>
      <c r="BQ6849" s="6"/>
      <c r="BR6849" s="6"/>
      <c r="BS6849" s="6"/>
      <c r="BT6849" s="6"/>
      <c r="BU6849" s="6"/>
      <c r="BV6849" s="6"/>
      <c r="BW6849" s="6"/>
      <c r="BX6849" s="6"/>
      <c r="BY6849" s="6"/>
      <c r="BZ6849" s="6"/>
      <c r="CA6849" s="6"/>
      <c r="CB6849" s="6"/>
      <c r="CC6849" s="6"/>
      <c r="CD6849" s="6"/>
      <c r="CE6849" s="6"/>
      <c r="CF6849" s="6"/>
      <c r="CG6849" s="6"/>
      <c r="CH6849" s="6"/>
      <c r="CI6849" s="6"/>
      <c r="CJ6849" s="6"/>
      <c r="CK6849" s="6"/>
      <c r="CL6849" s="6"/>
      <c r="CM6849" s="6"/>
      <c r="CN6849" s="6"/>
      <c r="CO6849" s="6"/>
      <c r="CP6849" s="6"/>
      <c r="CQ6849" s="6"/>
      <c r="CR6849" s="6"/>
      <c r="CS6849" s="6"/>
      <c r="CT6849" s="6"/>
      <c r="CU6849" s="6"/>
      <c r="CV6849" s="6"/>
      <c r="CW6849" s="6"/>
      <c r="CX6849" s="6"/>
      <c r="CY6849" s="6"/>
      <c r="CZ6849" s="6"/>
      <c r="DA6849" s="6"/>
      <c r="DB6849" s="6"/>
      <c r="DC6849" s="6"/>
      <c r="DD6849" s="6"/>
      <c r="DE6849" s="6"/>
      <c r="DF6849" s="6"/>
      <c r="DG6849" s="6"/>
      <c r="DH6849" s="6"/>
      <c r="DI6849" s="6"/>
      <c r="DJ6849" s="6"/>
    </row>
    <row r="6850" spans="15:114" ht="15" customHeight="1" x14ac:dyDescent="0.15"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  <c r="BB6850" s="6"/>
      <c r="BC6850" s="6"/>
      <c r="BD6850" s="6"/>
      <c r="BE6850" s="6"/>
      <c r="BF6850" s="6"/>
      <c r="BG6850" s="6"/>
      <c r="BH6850" s="6"/>
      <c r="BI6850" s="6"/>
      <c r="BJ6850" s="6"/>
      <c r="BK6850" s="6"/>
      <c r="BL6850" s="6"/>
      <c r="BM6850" s="6"/>
      <c r="BN6850" s="6"/>
      <c r="BO6850" s="6"/>
      <c r="BP6850" s="6"/>
      <c r="BQ6850" s="6"/>
      <c r="BR6850" s="6"/>
      <c r="BS6850" s="6"/>
      <c r="BT6850" s="6"/>
      <c r="BU6850" s="6"/>
      <c r="BV6850" s="6"/>
      <c r="BW6850" s="6"/>
      <c r="BX6850" s="6"/>
      <c r="BY6850" s="6"/>
      <c r="BZ6850" s="6"/>
      <c r="CA6850" s="6"/>
      <c r="CB6850" s="6"/>
      <c r="CC6850" s="6"/>
      <c r="CD6850" s="6"/>
      <c r="CE6850" s="6"/>
      <c r="CF6850" s="6"/>
      <c r="CG6850" s="6"/>
      <c r="CH6850" s="6"/>
      <c r="CI6850" s="6"/>
      <c r="CJ6850" s="6"/>
      <c r="CK6850" s="6"/>
      <c r="CL6850" s="6"/>
      <c r="CM6850" s="6"/>
      <c r="CN6850" s="6"/>
      <c r="CO6850" s="6"/>
      <c r="CP6850" s="6"/>
      <c r="CQ6850" s="6"/>
      <c r="CR6850" s="6"/>
      <c r="CS6850" s="6"/>
      <c r="CT6850" s="6"/>
      <c r="CU6850" s="6"/>
      <c r="CV6850" s="6"/>
      <c r="CW6850" s="6"/>
      <c r="CX6850" s="6"/>
      <c r="CY6850" s="6"/>
      <c r="CZ6850" s="6"/>
      <c r="DA6850" s="6"/>
      <c r="DB6850" s="6"/>
      <c r="DC6850" s="6"/>
      <c r="DD6850" s="6"/>
      <c r="DE6850" s="6"/>
      <c r="DF6850" s="6"/>
      <c r="DG6850" s="6"/>
      <c r="DH6850" s="6"/>
      <c r="DI6850" s="6"/>
      <c r="DJ6850" s="6"/>
    </row>
    <row r="6851" spans="15:114" ht="15" customHeight="1" x14ac:dyDescent="0.15"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  <c r="BB6851" s="6"/>
      <c r="BC6851" s="6"/>
      <c r="BD6851" s="6"/>
      <c r="BE6851" s="6"/>
      <c r="BF6851" s="6"/>
      <c r="BG6851" s="6"/>
      <c r="BH6851" s="6"/>
      <c r="BI6851" s="6"/>
      <c r="BJ6851" s="6"/>
      <c r="BK6851" s="6"/>
      <c r="BL6851" s="6"/>
      <c r="BM6851" s="6"/>
      <c r="BN6851" s="6"/>
      <c r="BO6851" s="6"/>
      <c r="BP6851" s="6"/>
      <c r="BQ6851" s="6"/>
      <c r="BR6851" s="6"/>
      <c r="BS6851" s="6"/>
      <c r="BT6851" s="6"/>
      <c r="BU6851" s="6"/>
      <c r="BV6851" s="6"/>
      <c r="BW6851" s="6"/>
      <c r="BX6851" s="6"/>
      <c r="BY6851" s="6"/>
      <c r="BZ6851" s="6"/>
      <c r="CA6851" s="6"/>
      <c r="CB6851" s="6"/>
      <c r="CC6851" s="6"/>
      <c r="CD6851" s="6"/>
      <c r="CE6851" s="6"/>
      <c r="CF6851" s="6"/>
      <c r="CG6851" s="6"/>
      <c r="CH6851" s="6"/>
      <c r="CI6851" s="6"/>
      <c r="CJ6851" s="6"/>
      <c r="CK6851" s="6"/>
      <c r="CL6851" s="6"/>
      <c r="CM6851" s="6"/>
      <c r="CN6851" s="6"/>
      <c r="CO6851" s="6"/>
      <c r="CP6851" s="6"/>
      <c r="CQ6851" s="6"/>
      <c r="CR6851" s="6"/>
      <c r="CS6851" s="6"/>
      <c r="CT6851" s="6"/>
      <c r="CU6851" s="6"/>
      <c r="CV6851" s="6"/>
      <c r="CW6851" s="6"/>
      <c r="CX6851" s="6"/>
      <c r="CY6851" s="6"/>
      <c r="CZ6851" s="6"/>
      <c r="DA6851" s="6"/>
      <c r="DB6851" s="6"/>
      <c r="DC6851" s="6"/>
      <c r="DD6851" s="6"/>
      <c r="DE6851" s="6"/>
      <c r="DF6851" s="6"/>
      <c r="DG6851" s="6"/>
      <c r="DH6851" s="6"/>
      <c r="DI6851" s="6"/>
      <c r="DJ6851" s="6"/>
    </row>
    <row r="6852" spans="15:114" ht="15" customHeight="1" x14ac:dyDescent="0.15"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  <c r="BB6852" s="6"/>
      <c r="BC6852" s="6"/>
      <c r="BD6852" s="6"/>
      <c r="BE6852" s="6"/>
      <c r="BF6852" s="6"/>
      <c r="BG6852" s="6"/>
      <c r="BH6852" s="6"/>
      <c r="BI6852" s="6"/>
      <c r="BJ6852" s="6"/>
      <c r="BK6852" s="6"/>
      <c r="BL6852" s="6"/>
      <c r="BM6852" s="6"/>
      <c r="BN6852" s="6"/>
      <c r="BO6852" s="6"/>
      <c r="BP6852" s="6"/>
      <c r="BQ6852" s="6"/>
      <c r="BR6852" s="6"/>
      <c r="BS6852" s="6"/>
      <c r="BT6852" s="6"/>
      <c r="BU6852" s="6"/>
      <c r="BV6852" s="6"/>
      <c r="BW6852" s="6"/>
      <c r="BX6852" s="6"/>
      <c r="BY6852" s="6"/>
      <c r="BZ6852" s="6"/>
      <c r="CA6852" s="6"/>
      <c r="CB6852" s="6"/>
      <c r="CC6852" s="6"/>
      <c r="CD6852" s="6"/>
      <c r="CE6852" s="6"/>
      <c r="CF6852" s="6"/>
      <c r="CG6852" s="6"/>
      <c r="CH6852" s="6"/>
      <c r="CI6852" s="6"/>
      <c r="CJ6852" s="6"/>
      <c r="CK6852" s="6"/>
      <c r="CL6852" s="6"/>
      <c r="CM6852" s="6"/>
      <c r="CN6852" s="6"/>
      <c r="CO6852" s="6"/>
      <c r="CP6852" s="6"/>
      <c r="CQ6852" s="6"/>
      <c r="CR6852" s="6"/>
      <c r="CS6852" s="6"/>
      <c r="CT6852" s="6"/>
      <c r="CU6852" s="6"/>
      <c r="CV6852" s="6"/>
      <c r="CW6852" s="6"/>
      <c r="CX6852" s="6"/>
      <c r="CY6852" s="6"/>
      <c r="CZ6852" s="6"/>
      <c r="DA6852" s="6"/>
      <c r="DB6852" s="6"/>
      <c r="DC6852" s="6"/>
      <c r="DD6852" s="6"/>
      <c r="DE6852" s="6"/>
      <c r="DF6852" s="6"/>
      <c r="DG6852" s="6"/>
      <c r="DH6852" s="6"/>
      <c r="DI6852" s="6"/>
      <c r="DJ6852" s="6"/>
    </row>
    <row r="6853" spans="15:114" ht="15" customHeight="1" x14ac:dyDescent="0.15"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  <c r="BB6853" s="6"/>
      <c r="BC6853" s="6"/>
      <c r="BD6853" s="6"/>
      <c r="BE6853" s="6"/>
      <c r="BF6853" s="6"/>
      <c r="BG6853" s="6"/>
      <c r="BH6853" s="6"/>
      <c r="BI6853" s="6"/>
      <c r="BJ6853" s="6"/>
      <c r="BK6853" s="6"/>
      <c r="BL6853" s="6"/>
      <c r="BM6853" s="6"/>
      <c r="BN6853" s="6"/>
      <c r="BO6853" s="6"/>
      <c r="BP6853" s="6"/>
      <c r="BQ6853" s="6"/>
      <c r="BR6853" s="6"/>
      <c r="BS6853" s="6"/>
      <c r="BT6853" s="6"/>
      <c r="BU6853" s="6"/>
      <c r="BV6853" s="6"/>
      <c r="BW6853" s="6"/>
      <c r="BX6853" s="6"/>
      <c r="BY6853" s="6"/>
      <c r="BZ6853" s="6"/>
      <c r="CA6853" s="6"/>
      <c r="CB6853" s="6"/>
      <c r="CC6853" s="6"/>
      <c r="CD6853" s="6"/>
      <c r="CE6853" s="6"/>
      <c r="CF6853" s="6"/>
      <c r="CG6853" s="6"/>
      <c r="CH6853" s="6"/>
      <c r="CI6853" s="6"/>
      <c r="CJ6853" s="6"/>
      <c r="CK6853" s="6"/>
      <c r="CL6853" s="6"/>
      <c r="CM6853" s="6"/>
      <c r="CN6853" s="6"/>
      <c r="CO6853" s="6"/>
      <c r="CP6853" s="6"/>
      <c r="CQ6853" s="6"/>
      <c r="CR6853" s="6"/>
      <c r="CS6853" s="6"/>
      <c r="CT6853" s="6"/>
      <c r="CU6853" s="6"/>
      <c r="CV6853" s="6"/>
      <c r="CW6853" s="6"/>
      <c r="CX6853" s="6"/>
      <c r="CY6853" s="6"/>
      <c r="CZ6853" s="6"/>
      <c r="DA6853" s="6"/>
      <c r="DB6853" s="6"/>
      <c r="DC6853" s="6"/>
      <c r="DD6853" s="6"/>
      <c r="DE6853" s="6"/>
      <c r="DF6853" s="6"/>
      <c r="DG6853" s="6"/>
      <c r="DH6853" s="6"/>
      <c r="DI6853" s="6"/>
      <c r="DJ6853" s="6"/>
    </row>
    <row r="6854" spans="15:114" ht="15" customHeight="1" x14ac:dyDescent="0.15"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  <c r="BB6854" s="6"/>
      <c r="BC6854" s="6"/>
      <c r="BD6854" s="6"/>
      <c r="BE6854" s="6"/>
      <c r="BF6854" s="6"/>
      <c r="BG6854" s="6"/>
      <c r="BH6854" s="6"/>
      <c r="BI6854" s="6"/>
      <c r="BJ6854" s="6"/>
      <c r="BK6854" s="6"/>
      <c r="BL6854" s="6"/>
      <c r="BM6854" s="6"/>
      <c r="BN6854" s="6"/>
      <c r="BO6854" s="6"/>
      <c r="BP6854" s="6"/>
      <c r="BQ6854" s="6"/>
      <c r="BR6854" s="6"/>
      <c r="BS6854" s="6"/>
      <c r="BT6854" s="6"/>
      <c r="BU6854" s="6"/>
      <c r="BV6854" s="6"/>
      <c r="BW6854" s="6"/>
      <c r="BX6854" s="6"/>
      <c r="BY6854" s="6"/>
      <c r="BZ6854" s="6"/>
      <c r="CA6854" s="6"/>
      <c r="CB6854" s="6"/>
      <c r="CC6854" s="6"/>
      <c r="CD6854" s="6"/>
      <c r="CE6854" s="6"/>
      <c r="CF6854" s="6"/>
      <c r="CG6854" s="6"/>
      <c r="CH6854" s="6"/>
      <c r="CI6854" s="6"/>
      <c r="CJ6854" s="6"/>
      <c r="CK6854" s="6"/>
      <c r="CL6854" s="6"/>
      <c r="CM6854" s="6"/>
      <c r="CN6854" s="6"/>
      <c r="CO6854" s="6"/>
      <c r="CP6854" s="6"/>
      <c r="CQ6854" s="6"/>
      <c r="CR6854" s="6"/>
      <c r="CS6854" s="6"/>
      <c r="CT6854" s="6"/>
      <c r="CU6854" s="6"/>
      <c r="CV6854" s="6"/>
      <c r="CW6854" s="6"/>
      <c r="CX6854" s="6"/>
      <c r="CY6854" s="6"/>
      <c r="CZ6854" s="6"/>
      <c r="DA6854" s="6"/>
      <c r="DB6854" s="6"/>
      <c r="DC6854" s="6"/>
      <c r="DD6854" s="6"/>
      <c r="DE6854" s="6"/>
      <c r="DF6854" s="6"/>
      <c r="DG6854" s="6"/>
      <c r="DH6854" s="6"/>
      <c r="DI6854" s="6"/>
      <c r="DJ6854" s="6"/>
    </row>
    <row r="6855" spans="15:114" ht="15" customHeight="1" x14ac:dyDescent="0.15"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  <c r="BB6855" s="6"/>
      <c r="BC6855" s="6"/>
      <c r="BD6855" s="6"/>
      <c r="BE6855" s="6"/>
      <c r="BF6855" s="6"/>
      <c r="BG6855" s="6"/>
      <c r="BH6855" s="6"/>
      <c r="BI6855" s="6"/>
      <c r="BJ6855" s="6"/>
      <c r="BK6855" s="6"/>
      <c r="BL6855" s="6"/>
      <c r="BM6855" s="6"/>
      <c r="BN6855" s="6"/>
      <c r="BO6855" s="6"/>
      <c r="BP6855" s="6"/>
      <c r="BQ6855" s="6"/>
      <c r="BR6855" s="6"/>
      <c r="BS6855" s="6"/>
      <c r="BT6855" s="6"/>
      <c r="BU6855" s="6"/>
      <c r="BV6855" s="6"/>
      <c r="BW6855" s="6"/>
      <c r="BX6855" s="6"/>
      <c r="BY6855" s="6"/>
      <c r="BZ6855" s="6"/>
      <c r="CA6855" s="6"/>
      <c r="CB6855" s="6"/>
      <c r="CC6855" s="6"/>
      <c r="CD6855" s="6"/>
      <c r="CE6855" s="6"/>
      <c r="CF6855" s="6"/>
      <c r="CG6855" s="6"/>
      <c r="CH6855" s="6"/>
      <c r="CI6855" s="6"/>
      <c r="CJ6855" s="6"/>
      <c r="CK6855" s="6"/>
      <c r="CL6855" s="6"/>
      <c r="CM6855" s="6"/>
      <c r="CN6855" s="6"/>
      <c r="CO6855" s="6"/>
      <c r="CP6855" s="6"/>
      <c r="CQ6855" s="6"/>
      <c r="CR6855" s="6"/>
      <c r="CS6855" s="6"/>
      <c r="CT6855" s="6"/>
      <c r="CU6855" s="6"/>
      <c r="CV6855" s="6"/>
      <c r="CW6855" s="6"/>
      <c r="CX6855" s="6"/>
      <c r="CY6855" s="6"/>
      <c r="CZ6855" s="6"/>
      <c r="DA6855" s="6"/>
      <c r="DB6855" s="6"/>
      <c r="DC6855" s="6"/>
      <c r="DD6855" s="6"/>
      <c r="DE6855" s="6"/>
      <c r="DF6855" s="6"/>
      <c r="DG6855" s="6"/>
      <c r="DH6855" s="6"/>
      <c r="DI6855" s="6"/>
      <c r="DJ6855" s="6"/>
    </row>
    <row r="6856" spans="15:114" ht="15" customHeight="1" x14ac:dyDescent="0.15"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  <c r="BB6856" s="6"/>
      <c r="BC6856" s="6"/>
      <c r="BD6856" s="6"/>
      <c r="BE6856" s="6"/>
      <c r="BF6856" s="6"/>
      <c r="BG6856" s="6"/>
      <c r="BH6856" s="6"/>
      <c r="BI6856" s="6"/>
      <c r="BJ6856" s="6"/>
      <c r="BK6856" s="6"/>
      <c r="BL6856" s="6"/>
      <c r="BM6856" s="6"/>
      <c r="BN6856" s="6"/>
      <c r="BO6856" s="6"/>
      <c r="BP6856" s="6"/>
      <c r="BQ6856" s="6"/>
      <c r="BR6856" s="6"/>
      <c r="BS6856" s="6"/>
      <c r="BT6856" s="6"/>
      <c r="BU6856" s="6"/>
      <c r="BV6856" s="6"/>
      <c r="BW6856" s="6"/>
      <c r="BX6856" s="6"/>
      <c r="BY6856" s="6"/>
      <c r="BZ6856" s="6"/>
      <c r="CA6856" s="6"/>
      <c r="CB6856" s="6"/>
      <c r="CC6856" s="6"/>
      <c r="CD6856" s="6"/>
      <c r="CE6856" s="6"/>
      <c r="CF6856" s="6"/>
      <c r="CG6856" s="6"/>
      <c r="CH6856" s="6"/>
      <c r="CI6856" s="6"/>
      <c r="CJ6856" s="6"/>
      <c r="CK6856" s="6"/>
      <c r="CL6856" s="6"/>
      <c r="CM6856" s="6"/>
      <c r="CN6856" s="6"/>
      <c r="CO6856" s="6"/>
      <c r="CP6856" s="6"/>
      <c r="CQ6856" s="6"/>
      <c r="CR6856" s="6"/>
      <c r="CS6856" s="6"/>
      <c r="CT6856" s="6"/>
      <c r="CU6856" s="6"/>
      <c r="CV6856" s="6"/>
      <c r="CW6856" s="6"/>
      <c r="CX6856" s="6"/>
      <c r="CY6856" s="6"/>
      <c r="CZ6856" s="6"/>
      <c r="DA6856" s="6"/>
      <c r="DB6856" s="6"/>
      <c r="DC6856" s="6"/>
      <c r="DD6856" s="6"/>
      <c r="DE6856" s="6"/>
      <c r="DF6856" s="6"/>
      <c r="DG6856" s="6"/>
      <c r="DH6856" s="6"/>
      <c r="DI6856" s="6"/>
      <c r="DJ6856" s="6"/>
    </row>
    <row r="6857" spans="15:114" ht="15" customHeight="1" x14ac:dyDescent="0.15"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  <c r="BB6857" s="6"/>
      <c r="BC6857" s="6"/>
      <c r="BD6857" s="6"/>
      <c r="BE6857" s="6"/>
      <c r="BF6857" s="6"/>
      <c r="BG6857" s="6"/>
      <c r="BH6857" s="6"/>
      <c r="BI6857" s="6"/>
      <c r="BJ6857" s="6"/>
      <c r="BK6857" s="6"/>
      <c r="BL6857" s="6"/>
      <c r="BM6857" s="6"/>
      <c r="BN6857" s="6"/>
      <c r="BO6857" s="6"/>
      <c r="BP6857" s="6"/>
      <c r="BQ6857" s="6"/>
      <c r="BR6857" s="6"/>
      <c r="BS6857" s="6"/>
      <c r="BT6857" s="6"/>
      <c r="BU6857" s="6"/>
      <c r="BV6857" s="6"/>
      <c r="BW6857" s="6"/>
      <c r="BX6857" s="6"/>
      <c r="BY6857" s="6"/>
      <c r="BZ6857" s="6"/>
      <c r="CA6857" s="6"/>
      <c r="CB6857" s="6"/>
      <c r="CC6857" s="6"/>
      <c r="CD6857" s="6"/>
      <c r="CE6857" s="6"/>
      <c r="CF6857" s="6"/>
      <c r="CG6857" s="6"/>
      <c r="CH6857" s="6"/>
      <c r="CI6857" s="6"/>
      <c r="CJ6857" s="6"/>
      <c r="CK6857" s="6"/>
      <c r="CL6857" s="6"/>
      <c r="CM6857" s="6"/>
      <c r="CN6857" s="6"/>
      <c r="CO6857" s="6"/>
      <c r="CP6857" s="6"/>
      <c r="CQ6857" s="6"/>
      <c r="CR6857" s="6"/>
      <c r="CS6857" s="6"/>
      <c r="CT6857" s="6"/>
      <c r="CU6857" s="6"/>
      <c r="CV6857" s="6"/>
      <c r="CW6857" s="6"/>
      <c r="CX6857" s="6"/>
      <c r="CY6857" s="6"/>
      <c r="CZ6857" s="6"/>
      <c r="DA6857" s="6"/>
      <c r="DB6857" s="6"/>
      <c r="DC6857" s="6"/>
      <c r="DD6857" s="6"/>
      <c r="DE6857" s="6"/>
      <c r="DF6857" s="6"/>
      <c r="DG6857" s="6"/>
      <c r="DH6857" s="6"/>
      <c r="DI6857" s="6"/>
      <c r="DJ6857" s="6"/>
    </row>
    <row r="6858" spans="15:114" ht="15" customHeight="1" x14ac:dyDescent="0.15"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  <c r="BB6858" s="6"/>
      <c r="BC6858" s="6"/>
      <c r="BD6858" s="6"/>
      <c r="BE6858" s="6"/>
      <c r="BF6858" s="6"/>
      <c r="BG6858" s="6"/>
      <c r="BH6858" s="6"/>
      <c r="BI6858" s="6"/>
      <c r="BJ6858" s="6"/>
      <c r="BK6858" s="6"/>
      <c r="BL6858" s="6"/>
      <c r="BM6858" s="6"/>
      <c r="BN6858" s="6"/>
      <c r="BO6858" s="6"/>
      <c r="BP6858" s="6"/>
      <c r="BQ6858" s="6"/>
      <c r="BR6858" s="6"/>
      <c r="BS6858" s="6"/>
      <c r="BT6858" s="6"/>
      <c r="BU6858" s="6"/>
      <c r="BV6858" s="6"/>
      <c r="BW6858" s="6"/>
      <c r="BX6858" s="6"/>
      <c r="BY6858" s="6"/>
      <c r="BZ6858" s="6"/>
      <c r="CA6858" s="6"/>
      <c r="CB6858" s="6"/>
      <c r="CC6858" s="6"/>
      <c r="CD6858" s="6"/>
      <c r="CE6858" s="6"/>
      <c r="CF6858" s="6"/>
      <c r="CG6858" s="6"/>
      <c r="CH6858" s="6"/>
      <c r="CI6858" s="6"/>
      <c r="CJ6858" s="6"/>
      <c r="CK6858" s="6"/>
      <c r="CL6858" s="6"/>
      <c r="CM6858" s="6"/>
      <c r="CN6858" s="6"/>
      <c r="CO6858" s="6"/>
      <c r="CP6858" s="6"/>
      <c r="CQ6858" s="6"/>
      <c r="CR6858" s="6"/>
      <c r="CS6858" s="6"/>
      <c r="CT6858" s="6"/>
      <c r="CU6858" s="6"/>
      <c r="CV6858" s="6"/>
      <c r="CW6858" s="6"/>
      <c r="CX6858" s="6"/>
      <c r="CY6858" s="6"/>
      <c r="CZ6858" s="6"/>
      <c r="DA6858" s="6"/>
      <c r="DB6858" s="6"/>
      <c r="DC6858" s="6"/>
      <c r="DD6858" s="6"/>
      <c r="DE6858" s="6"/>
      <c r="DF6858" s="6"/>
      <c r="DG6858" s="6"/>
      <c r="DH6858" s="6"/>
      <c r="DI6858" s="6"/>
      <c r="DJ6858" s="6"/>
    </row>
    <row r="6859" spans="15:114" ht="15" customHeight="1" x14ac:dyDescent="0.15"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  <c r="BB6859" s="6"/>
      <c r="BC6859" s="6"/>
      <c r="BD6859" s="6"/>
      <c r="BE6859" s="6"/>
      <c r="BF6859" s="6"/>
      <c r="BG6859" s="6"/>
      <c r="BH6859" s="6"/>
      <c r="BI6859" s="6"/>
      <c r="BJ6859" s="6"/>
      <c r="BK6859" s="6"/>
      <c r="BL6859" s="6"/>
      <c r="BM6859" s="6"/>
      <c r="BN6859" s="6"/>
      <c r="BO6859" s="6"/>
      <c r="BP6859" s="6"/>
      <c r="BQ6859" s="6"/>
      <c r="BR6859" s="6"/>
      <c r="BS6859" s="6"/>
      <c r="BT6859" s="6"/>
      <c r="BU6859" s="6"/>
      <c r="BV6859" s="6"/>
      <c r="BW6859" s="6"/>
      <c r="BX6859" s="6"/>
      <c r="BY6859" s="6"/>
      <c r="BZ6859" s="6"/>
      <c r="CA6859" s="6"/>
      <c r="CB6859" s="6"/>
      <c r="CC6859" s="6"/>
      <c r="CD6859" s="6"/>
      <c r="CE6859" s="6"/>
      <c r="CF6859" s="6"/>
      <c r="CG6859" s="6"/>
      <c r="CH6859" s="6"/>
      <c r="CI6859" s="6"/>
      <c r="CJ6859" s="6"/>
      <c r="CK6859" s="6"/>
      <c r="CL6859" s="6"/>
      <c r="CM6859" s="6"/>
      <c r="CN6859" s="6"/>
      <c r="CO6859" s="6"/>
      <c r="CP6859" s="6"/>
      <c r="CQ6859" s="6"/>
      <c r="CR6859" s="6"/>
      <c r="CS6859" s="6"/>
      <c r="CT6859" s="6"/>
      <c r="CU6859" s="6"/>
      <c r="CV6859" s="6"/>
      <c r="CW6859" s="6"/>
      <c r="CX6859" s="6"/>
      <c r="CY6859" s="6"/>
      <c r="CZ6859" s="6"/>
      <c r="DA6859" s="6"/>
      <c r="DB6859" s="6"/>
      <c r="DC6859" s="6"/>
      <c r="DD6859" s="6"/>
      <c r="DE6859" s="6"/>
      <c r="DF6859" s="6"/>
      <c r="DG6859" s="6"/>
      <c r="DH6859" s="6"/>
      <c r="DI6859" s="6"/>
      <c r="DJ6859" s="6"/>
    </row>
    <row r="6860" spans="15:114" ht="15" customHeight="1" x14ac:dyDescent="0.15"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  <c r="BB6860" s="6"/>
      <c r="BC6860" s="6"/>
      <c r="BD6860" s="6"/>
      <c r="BE6860" s="6"/>
      <c r="BF6860" s="6"/>
      <c r="BG6860" s="6"/>
      <c r="BH6860" s="6"/>
      <c r="BI6860" s="6"/>
      <c r="BJ6860" s="6"/>
      <c r="BK6860" s="6"/>
      <c r="BL6860" s="6"/>
      <c r="BM6860" s="6"/>
      <c r="BN6860" s="6"/>
      <c r="BO6860" s="6"/>
      <c r="BP6860" s="6"/>
      <c r="BQ6860" s="6"/>
      <c r="BR6860" s="6"/>
      <c r="BS6860" s="6"/>
      <c r="BT6860" s="6"/>
      <c r="BU6860" s="6"/>
      <c r="BV6860" s="6"/>
      <c r="BW6860" s="6"/>
      <c r="BX6860" s="6"/>
      <c r="BY6860" s="6"/>
      <c r="BZ6860" s="6"/>
      <c r="CA6860" s="6"/>
      <c r="CB6860" s="6"/>
      <c r="CC6860" s="6"/>
      <c r="CD6860" s="6"/>
      <c r="CE6860" s="6"/>
      <c r="CF6860" s="6"/>
      <c r="CG6860" s="6"/>
      <c r="CH6860" s="6"/>
      <c r="CI6860" s="6"/>
      <c r="CJ6860" s="6"/>
      <c r="CK6860" s="6"/>
      <c r="CL6860" s="6"/>
      <c r="CM6860" s="6"/>
      <c r="CN6860" s="6"/>
      <c r="CO6860" s="6"/>
      <c r="CP6860" s="6"/>
      <c r="CQ6860" s="6"/>
      <c r="CR6860" s="6"/>
      <c r="CS6860" s="6"/>
      <c r="CT6860" s="6"/>
      <c r="CU6860" s="6"/>
      <c r="CV6860" s="6"/>
      <c r="CW6860" s="6"/>
      <c r="CX6860" s="6"/>
      <c r="CY6860" s="6"/>
      <c r="CZ6860" s="6"/>
      <c r="DA6860" s="6"/>
      <c r="DB6860" s="6"/>
      <c r="DC6860" s="6"/>
      <c r="DD6860" s="6"/>
      <c r="DE6860" s="6"/>
      <c r="DF6860" s="6"/>
      <c r="DG6860" s="6"/>
      <c r="DH6860" s="6"/>
      <c r="DI6860" s="6"/>
      <c r="DJ6860" s="6"/>
    </row>
    <row r="6861" spans="15:114" ht="15" customHeight="1" x14ac:dyDescent="0.15"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  <c r="BB6861" s="6"/>
      <c r="BC6861" s="6"/>
      <c r="BD6861" s="6"/>
      <c r="BE6861" s="6"/>
      <c r="BF6861" s="6"/>
      <c r="BG6861" s="6"/>
      <c r="BH6861" s="6"/>
      <c r="BI6861" s="6"/>
      <c r="BJ6861" s="6"/>
      <c r="BK6861" s="6"/>
      <c r="BL6861" s="6"/>
      <c r="BM6861" s="6"/>
      <c r="BN6861" s="6"/>
      <c r="BO6861" s="6"/>
      <c r="BP6861" s="6"/>
      <c r="BQ6861" s="6"/>
      <c r="BR6861" s="6"/>
      <c r="BS6861" s="6"/>
      <c r="BT6861" s="6"/>
      <c r="BU6861" s="6"/>
      <c r="BV6861" s="6"/>
      <c r="BW6861" s="6"/>
      <c r="BX6861" s="6"/>
      <c r="BY6861" s="6"/>
      <c r="BZ6861" s="6"/>
      <c r="CA6861" s="6"/>
      <c r="CB6861" s="6"/>
      <c r="CC6861" s="6"/>
      <c r="CD6861" s="6"/>
      <c r="CE6861" s="6"/>
      <c r="CF6861" s="6"/>
      <c r="CG6861" s="6"/>
      <c r="CH6861" s="6"/>
      <c r="CI6861" s="6"/>
      <c r="CJ6861" s="6"/>
      <c r="CK6861" s="6"/>
      <c r="CL6861" s="6"/>
      <c r="CM6861" s="6"/>
      <c r="CN6861" s="6"/>
      <c r="CO6861" s="6"/>
      <c r="CP6861" s="6"/>
      <c r="CQ6861" s="6"/>
      <c r="CR6861" s="6"/>
      <c r="CS6861" s="6"/>
      <c r="CT6861" s="6"/>
      <c r="CU6861" s="6"/>
      <c r="CV6861" s="6"/>
      <c r="CW6861" s="6"/>
      <c r="CX6861" s="6"/>
      <c r="CY6861" s="6"/>
      <c r="CZ6861" s="6"/>
      <c r="DA6861" s="6"/>
      <c r="DB6861" s="6"/>
      <c r="DC6861" s="6"/>
      <c r="DD6861" s="6"/>
      <c r="DE6861" s="6"/>
      <c r="DF6861" s="6"/>
      <c r="DG6861" s="6"/>
      <c r="DH6861" s="6"/>
      <c r="DI6861" s="6"/>
      <c r="DJ6861" s="6"/>
    </row>
    <row r="6862" spans="15:114" ht="15" customHeight="1" x14ac:dyDescent="0.15"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  <c r="BB6862" s="6"/>
      <c r="BC6862" s="6"/>
      <c r="BD6862" s="6"/>
      <c r="BE6862" s="6"/>
      <c r="BF6862" s="6"/>
      <c r="BG6862" s="6"/>
      <c r="BH6862" s="6"/>
      <c r="BI6862" s="6"/>
      <c r="BJ6862" s="6"/>
      <c r="BK6862" s="6"/>
      <c r="BL6862" s="6"/>
      <c r="BM6862" s="6"/>
      <c r="BN6862" s="6"/>
      <c r="BO6862" s="6"/>
      <c r="BP6862" s="6"/>
      <c r="BQ6862" s="6"/>
      <c r="BR6862" s="6"/>
      <c r="BS6862" s="6"/>
      <c r="BT6862" s="6"/>
      <c r="BU6862" s="6"/>
      <c r="BV6862" s="6"/>
      <c r="BW6862" s="6"/>
      <c r="BX6862" s="6"/>
      <c r="BY6862" s="6"/>
      <c r="BZ6862" s="6"/>
      <c r="CA6862" s="6"/>
      <c r="CB6862" s="6"/>
      <c r="CC6862" s="6"/>
      <c r="CD6862" s="6"/>
      <c r="CE6862" s="6"/>
      <c r="CF6862" s="6"/>
      <c r="CG6862" s="6"/>
      <c r="CH6862" s="6"/>
      <c r="CI6862" s="6"/>
      <c r="CJ6862" s="6"/>
      <c r="CK6862" s="6"/>
      <c r="CL6862" s="6"/>
      <c r="CM6862" s="6"/>
      <c r="CN6862" s="6"/>
      <c r="CO6862" s="6"/>
      <c r="CP6862" s="6"/>
      <c r="CQ6862" s="6"/>
      <c r="CR6862" s="6"/>
      <c r="CS6862" s="6"/>
      <c r="CT6862" s="6"/>
      <c r="CU6862" s="6"/>
      <c r="CV6862" s="6"/>
      <c r="CW6862" s="6"/>
      <c r="CX6862" s="6"/>
      <c r="CY6862" s="6"/>
      <c r="CZ6862" s="6"/>
      <c r="DA6862" s="6"/>
      <c r="DB6862" s="6"/>
      <c r="DC6862" s="6"/>
      <c r="DD6862" s="6"/>
      <c r="DE6862" s="6"/>
      <c r="DF6862" s="6"/>
      <c r="DG6862" s="6"/>
      <c r="DH6862" s="6"/>
      <c r="DI6862" s="6"/>
      <c r="DJ6862" s="6"/>
    </row>
    <row r="6863" spans="15:114" ht="15" customHeight="1" x14ac:dyDescent="0.15"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  <c r="BB6863" s="6"/>
      <c r="BC6863" s="6"/>
      <c r="BD6863" s="6"/>
      <c r="BE6863" s="6"/>
      <c r="BF6863" s="6"/>
      <c r="BG6863" s="6"/>
      <c r="BH6863" s="6"/>
      <c r="BI6863" s="6"/>
      <c r="BJ6863" s="6"/>
      <c r="BK6863" s="6"/>
      <c r="BL6863" s="6"/>
      <c r="BM6863" s="6"/>
      <c r="BN6863" s="6"/>
      <c r="BO6863" s="6"/>
      <c r="BP6863" s="6"/>
      <c r="BQ6863" s="6"/>
      <c r="BR6863" s="6"/>
      <c r="BS6863" s="6"/>
      <c r="BT6863" s="6"/>
      <c r="BU6863" s="6"/>
      <c r="BV6863" s="6"/>
      <c r="BW6863" s="6"/>
      <c r="BX6863" s="6"/>
      <c r="BY6863" s="6"/>
      <c r="BZ6863" s="6"/>
      <c r="CA6863" s="6"/>
      <c r="CB6863" s="6"/>
      <c r="CC6863" s="6"/>
      <c r="CD6863" s="6"/>
      <c r="CE6863" s="6"/>
      <c r="CF6863" s="6"/>
      <c r="CG6863" s="6"/>
      <c r="CH6863" s="6"/>
      <c r="CI6863" s="6"/>
      <c r="CJ6863" s="6"/>
      <c r="CK6863" s="6"/>
      <c r="CL6863" s="6"/>
      <c r="CM6863" s="6"/>
      <c r="CN6863" s="6"/>
      <c r="CO6863" s="6"/>
      <c r="CP6863" s="6"/>
      <c r="CQ6863" s="6"/>
      <c r="CR6863" s="6"/>
      <c r="CS6863" s="6"/>
      <c r="CT6863" s="6"/>
      <c r="CU6863" s="6"/>
      <c r="CV6863" s="6"/>
      <c r="CW6863" s="6"/>
      <c r="CX6863" s="6"/>
      <c r="CY6863" s="6"/>
      <c r="CZ6863" s="6"/>
      <c r="DA6863" s="6"/>
      <c r="DB6863" s="6"/>
      <c r="DC6863" s="6"/>
      <c r="DD6863" s="6"/>
      <c r="DE6863" s="6"/>
      <c r="DF6863" s="6"/>
      <c r="DG6863" s="6"/>
      <c r="DH6863" s="6"/>
      <c r="DI6863" s="6"/>
      <c r="DJ6863" s="6"/>
    </row>
    <row r="6864" spans="15:114" ht="15" customHeight="1" x14ac:dyDescent="0.15"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  <c r="BB6864" s="6"/>
      <c r="BC6864" s="6"/>
      <c r="BD6864" s="6"/>
      <c r="BE6864" s="6"/>
      <c r="BF6864" s="6"/>
      <c r="BG6864" s="6"/>
      <c r="BH6864" s="6"/>
      <c r="BI6864" s="6"/>
      <c r="BJ6864" s="6"/>
      <c r="BK6864" s="6"/>
      <c r="BL6864" s="6"/>
      <c r="BM6864" s="6"/>
      <c r="BN6864" s="6"/>
      <c r="BO6864" s="6"/>
      <c r="BP6864" s="6"/>
      <c r="BQ6864" s="6"/>
      <c r="BR6864" s="6"/>
      <c r="BS6864" s="6"/>
      <c r="BT6864" s="6"/>
      <c r="BU6864" s="6"/>
      <c r="BV6864" s="6"/>
      <c r="BW6864" s="6"/>
      <c r="BX6864" s="6"/>
      <c r="BY6864" s="6"/>
      <c r="BZ6864" s="6"/>
      <c r="CA6864" s="6"/>
      <c r="CB6864" s="6"/>
      <c r="CC6864" s="6"/>
      <c r="CD6864" s="6"/>
      <c r="CE6864" s="6"/>
      <c r="CF6864" s="6"/>
      <c r="CG6864" s="6"/>
      <c r="CH6864" s="6"/>
      <c r="CI6864" s="6"/>
      <c r="CJ6864" s="6"/>
      <c r="CK6864" s="6"/>
      <c r="CL6864" s="6"/>
      <c r="CM6864" s="6"/>
      <c r="CN6864" s="6"/>
      <c r="CO6864" s="6"/>
      <c r="CP6864" s="6"/>
      <c r="CQ6864" s="6"/>
      <c r="CR6864" s="6"/>
      <c r="CS6864" s="6"/>
      <c r="CT6864" s="6"/>
      <c r="CU6864" s="6"/>
      <c r="CV6864" s="6"/>
      <c r="CW6864" s="6"/>
      <c r="CX6864" s="6"/>
      <c r="CY6864" s="6"/>
      <c r="CZ6864" s="6"/>
      <c r="DA6864" s="6"/>
      <c r="DB6864" s="6"/>
      <c r="DC6864" s="6"/>
      <c r="DD6864" s="6"/>
      <c r="DE6864" s="6"/>
      <c r="DF6864" s="6"/>
      <c r="DG6864" s="6"/>
      <c r="DH6864" s="6"/>
      <c r="DI6864" s="6"/>
      <c r="DJ6864" s="6"/>
    </row>
    <row r="6865" spans="15:114" ht="15" customHeight="1" x14ac:dyDescent="0.15"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  <c r="BB6865" s="6"/>
      <c r="BC6865" s="6"/>
      <c r="BD6865" s="6"/>
      <c r="BE6865" s="6"/>
      <c r="BF6865" s="6"/>
      <c r="BG6865" s="6"/>
      <c r="BH6865" s="6"/>
      <c r="BI6865" s="6"/>
      <c r="BJ6865" s="6"/>
      <c r="BK6865" s="6"/>
      <c r="BL6865" s="6"/>
      <c r="BM6865" s="6"/>
      <c r="BN6865" s="6"/>
      <c r="BO6865" s="6"/>
      <c r="BP6865" s="6"/>
      <c r="BQ6865" s="6"/>
      <c r="BR6865" s="6"/>
      <c r="BS6865" s="6"/>
      <c r="BT6865" s="6"/>
      <c r="BU6865" s="6"/>
      <c r="BV6865" s="6"/>
      <c r="BW6865" s="6"/>
      <c r="BX6865" s="6"/>
      <c r="BY6865" s="6"/>
      <c r="BZ6865" s="6"/>
      <c r="CA6865" s="6"/>
      <c r="CB6865" s="6"/>
      <c r="CC6865" s="6"/>
      <c r="CD6865" s="6"/>
      <c r="CE6865" s="6"/>
      <c r="CF6865" s="6"/>
      <c r="CG6865" s="6"/>
      <c r="CH6865" s="6"/>
      <c r="CI6865" s="6"/>
      <c r="CJ6865" s="6"/>
      <c r="CK6865" s="6"/>
      <c r="CL6865" s="6"/>
      <c r="CM6865" s="6"/>
      <c r="CN6865" s="6"/>
      <c r="CO6865" s="6"/>
      <c r="CP6865" s="6"/>
      <c r="CQ6865" s="6"/>
      <c r="CR6865" s="6"/>
      <c r="CS6865" s="6"/>
      <c r="CT6865" s="6"/>
      <c r="CU6865" s="6"/>
      <c r="CV6865" s="6"/>
      <c r="CW6865" s="6"/>
      <c r="CX6865" s="6"/>
      <c r="CY6865" s="6"/>
      <c r="CZ6865" s="6"/>
      <c r="DA6865" s="6"/>
      <c r="DB6865" s="6"/>
      <c r="DC6865" s="6"/>
      <c r="DD6865" s="6"/>
      <c r="DE6865" s="6"/>
      <c r="DF6865" s="6"/>
      <c r="DG6865" s="6"/>
      <c r="DH6865" s="6"/>
      <c r="DI6865" s="6"/>
      <c r="DJ6865" s="6"/>
    </row>
    <row r="6866" spans="15:114" ht="15" customHeight="1" x14ac:dyDescent="0.15"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6"/>
      <c r="BC6866" s="6"/>
      <c r="BD6866" s="6"/>
      <c r="BE6866" s="6"/>
      <c r="BF6866" s="6"/>
      <c r="BG6866" s="6"/>
      <c r="BH6866" s="6"/>
      <c r="BI6866" s="6"/>
      <c r="BJ6866" s="6"/>
      <c r="BK6866" s="6"/>
      <c r="BL6866" s="6"/>
      <c r="BM6866" s="6"/>
      <c r="BN6866" s="6"/>
      <c r="BO6866" s="6"/>
      <c r="BP6866" s="6"/>
      <c r="BQ6866" s="6"/>
      <c r="BR6866" s="6"/>
      <c r="BS6866" s="6"/>
      <c r="BT6866" s="6"/>
      <c r="BU6866" s="6"/>
      <c r="BV6866" s="6"/>
      <c r="BW6866" s="6"/>
      <c r="BX6866" s="6"/>
      <c r="BY6866" s="6"/>
      <c r="BZ6866" s="6"/>
      <c r="CA6866" s="6"/>
      <c r="CB6866" s="6"/>
      <c r="CC6866" s="6"/>
      <c r="CD6866" s="6"/>
      <c r="CE6866" s="6"/>
      <c r="CF6866" s="6"/>
      <c r="CG6866" s="6"/>
      <c r="CH6866" s="6"/>
      <c r="CI6866" s="6"/>
      <c r="CJ6866" s="6"/>
      <c r="CK6866" s="6"/>
      <c r="CL6866" s="6"/>
      <c r="CM6866" s="6"/>
      <c r="CN6866" s="6"/>
      <c r="CO6866" s="6"/>
      <c r="CP6866" s="6"/>
      <c r="CQ6866" s="6"/>
      <c r="CR6866" s="6"/>
      <c r="CS6866" s="6"/>
      <c r="CT6866" s="6"/>
      <c r="CU6866" s="6"/>
      <c r="CV6866" s="6"/>
      <c r="CW6866" s="6"/>
      <c r="CX6866" s="6"/>
      <c r="CY6866" s="6"/>
      <c r="CZ6866" s="6"/>
      <c r="DA6866" s="6"/>
      <c r="DB6866" s="6"/>
      <c r="DC6866" s="6"/>
      <c r="DD6866" s="6"/>
      <c r="DE6866" s="6"/>
      <c r="DF6866" s="6"/>
      <c r="DG6866" s="6"/>
      <c r="DH6866" s="6"/>
      <c r="DI6866" s="6"/>
      <c r="DJ6866" s="6"/>
    </row>
    <row r="6867" spans="15:114" ht="15" customHeight="1" x14ac:dyDescent="0.15"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6"/>
      <c r="BC6867" s="6"/>
      <c r="BD6867" s="6"/>
      <c r="BE6867" s="6"/>
      <c r="BF6867" s="6"/>
      <c r="BG6867" s="6"/>
      <c r="BH6867" s="6"/>
      <c r="BI6867" s="6"/>
      <c r="BJ6867" s="6"/>
      <c r="BK6867" s="6"/>
      <c r="BL6867" s="6"/>
      <c r="BM6867" s="6"/>
      <c r="BN6867" s="6"/>
      <c r="BO6867" s="6"/>
      <c r="BP6867" s="6"/>
      <c r="BQ6867" s="6"/>
      <c r="BR6867" s="6"/>
      <c r="BS6867" s="6"/>
      <c r="BT6867" s="6"/>
      <c r="BU6867" s="6"/>
      <c r="BV6867" s="6"/>
      <c r="BW6867" s="6"/>
      <c r="BX6867" s="6"/>
      <c r="BY6867" s="6"/>
      <c r="BZ6867" s="6"/>
      <c r="CA6867" s="6"/>
      <c r="CB6867" s="6"/>
      <c r="CC6867" s="6"/>
      <c r="CD6867" s="6"/>
      <c r="CE6867" s="6"/>
      <c r="CF6867" s="6"/>
      <c r="CG6867" s="6"/>
      <c r="CH6867" s="6"/>
      <c r="CI6867" s="6"/>
      <c r="CJ6867" s="6"/>
      <c r="CK6867" s="6"/>
      <c r="CL6867" s="6"/>
      <c r="CM6867" s="6"/>
      <c r="CN6867" s="6"/>
      <c r="CO6867" s="6"/>
      <c r="CP6867" s="6"/>
      <c r="CQ6867" s="6"/>
      <c r="CR6867" s="6"/>
      <c r="CS6867" s="6"/>
      <c r="CT6867" s="6"/>
      <c r="CU6867" s="6"/>
      <c r="CV6867" s="6"/>
      <c r="CW6867" s="6"/>
      <c r="CX6867" s="6"/>
      <c r="CY6867" s="6"/>
      <c r="CZ6867" s="6"/>
      <c r="DA6867" s="6"/>
      <c r="DB6867" s="6"/>
      <c r="DC6867" s="6"/>
      <c r="DD6867" s="6"/>
      <c r="DE6867" s="6"/>
      <c r="DF6867" s="6"/>
      <c r="DG6867" s="6"/>
      <c r="DH6867" s="6"/>
      <c r="DI6867" s="6"/>
      <c r="DJ6867" s="6"/>
    </row>
    <row r="6868" spans="15:114" ht="15" customHeight="1" x14ac:dyDescent="0.15"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6"/>
      <c r="BC6868" s="6"/>
      <c r="BD6868" s="6"/>
      <c r="BE6868" s="6"/>
      <c r="BF6868" s="6"/>
      <c r="BG6868" s="6"/>
      <c r="BH6868" s="6"/>
      <c r="BI6868" s="6"/>
      <c r="BJ6868" s="6"/>
      <c r="BK6868" s="6"/>
      <c r="BL6868" s="6"/>
      <c r="BM6868" s="6"/>
      <c r="BN6868" s="6"/>
      <c r="BO6868" s="6"/>
      <c r="BP6868" s="6"/>
      <c r="BQ6868" s="6"/>
      <c r="BR6868" s="6"/>
      <c r="BS6868" s="6"/>
      <c r="BT6868" s="6"/>
      <c r="BU6868" s="6"/>
      <c r="BV6868" s="6"/>
      <c r="BW6868" s="6"/>
      <c r="BX6868" s="6"/>
      <c r="BY6868" s="6"/>
      <c r="BZ6868" s="6"/>
      <c r="CA6868" s="6"/>
      <c r="CB6868" s="6"/>
      <c r="CC6868" s="6"/>
      <c r="CD6868" s="6"/>
      <c r="CE6868" s="6"/>
      <c r="CF6868" s="6"/>
      <c r="CG6868" s="6"/>
      <c r="CH6868" s="6"/>
      <c r="CI6868" s="6"/>
      <c r="CJ6868" s="6"/>
      <c r="CK6868" s="6"/>
      <c r="CL6868" s="6"/>
      <c r="CM6868" s="6"/>
      <c r="CN6868" s="6"/>
      <c r="CO6868" s="6"/>
      <c r="CP6868" s="6"/>
      <c r="CQ6868" s="6"/>
      <c r="CR6868" s="6"/>
      <c r="CS6868" s="6"/>
      <c r="CT6868" s="6"/>
      <c r="CU6868" s="6"/>
      <c r="CV6868" s="6"/>
      <c r="CW6868" s="6"/>
      <c r="CX6868" s="6"/>
      <c r="CY6868" s="6"/>
      <c r="CZ6868" s="6"/>
      <c r="DA6868" s="6"/>
      <c r="DB6868" s="6"/>
      <c r="DC6868" s="6"/>
      <c r="DD6868" s="6"/>
      <c r="DE6868" s="6"/>
      <c r="DF6868" s="6"/>
      <c r="DG6868" s="6"/>
      <c r="DH6868" s="6"/>
      <c r="DI6868" s="6"/>
      <c r="DJ6868" s="6"/>
    </row>
    <row r="6869" spans="15:114" ht="15" customHeight="1" x14ac:dyDescent="0.15"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6"/>
      <c r="BC6869" s="6"/>
      <c r="BD6869" s="6"/>
      <c r="BE6869" s="6"/>
      <c r="BF6869" s="6"/>
      <c r="BG6869" s="6"/>
      <c r="BH6869" s="6"/>
      <c r="BI6869" s="6"/>
      <c r="BJ6869" s="6"/>
      <c r="BK6869" s="6"/>
      <c r="BL6869" s="6"/>
      <c r="BM6869" s="6"/>
      <c r="BN6869" s="6"/>
      <c r="BO6869" s="6"/>
      <c r="BP6869" s="6"/>
      <c r="BQ6869" s="6"/>
      <c r="BR6869" s="6"/>
      <c r="BS6869" s="6"/>
      <c r="BT6869" s="6"/>
      <c r="BU6869" s="6"/>
      <c r="BV6869" s="6"/>
      <c r="BW6869" s="6"/>
      <c r="BX6869" s="6"/>
      <c r="BY6869" s="6"/>
      <c r="BZ6869" s="6"/>
      <c r="CA6869" s="6"/>
      <c r="CB6869" s="6"/>
      <c r="CC6869" s="6"/>
      <c r="CD6869" s="6"/>
      <c r="CE6869" s="6"/>
      <c r="CF6869" s="6"/>
      <c r="CG6869" s="6"/>
      <c r="CH6869" s="6"/>
      <c r="CI6869" s="6"/>
      <c r="CJ6869" s="6"/>
      <c r="CK6869" s="6"/>
      <c r="CL6869" s="6"/>
      <c r="CM6869" s="6"/>
      <c r="CN6869" s="6"/>
      <c r="CO6869" s="6"/>
      <c r="CP6869" s="6"/>
      <c r="CQ6869" s="6"/>
      <c r="CR6869" s="6"/>
      <c r="CS6869" s="6"/>
      <c r="CT6869" s="6"/>
      <c r="CU6869" s="6"/>
      <c r="CV6869" s="6"/>
      <c r="CW6869" s="6"/>
      <c r="CX6869" s="6"/>
      <c r="CY6869" s="6"/>
      <c r="CZ6869" s="6"/>
      <c r="DA6869" s="6"/>
      <c r="DB6869" s="6"/>
      <c r="DC6869" s="6"/>
      <c r="DD6869" s="6"/>
      <c r="DE6869" s="6"/>
      <c r="DF6869" s="6"/>
      <c r="DG6869" s="6"/>
      <c r="DH6869" s="6"/>
      <c r="DI6869" s="6"/>
      <c r="DJ6869" s="6"/>
    </row>
    <row r="6870" spans="15:114" ht="15" customHeight="1" x14ac:dyDescent="0.15"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  <c r="BB6870" s="6"/>
      <c r="BC6870" s="6"/>
      <c r="BD6870" s="6"/>
      <c r="BE6870" s="6"/>
      <c r="BF6870" s="6"/>
      <c r="BG6870" s="6"/>
      <c r="BH6870" s="6"/>
      <c r="BI6870" s="6"/>
      <c r="BJ6870" s="6"/>
      <c r="BK6870" s="6"/>
      <c r="BL6870" s="6"/>
      <c r="BM6870" s="6"/>
      <c r="BN6870" s="6"/>
      <c r="BO6870" s="6"/>
      <c r="BP6870" s="6"/>
      <c r="BQ6870" s="6"/>
      <c r="BR6870" s="6"/>
      <c r="BS6870" s="6"/>
      <c r="BT6870" s="6"/>
      <c r="BU6870" s="6"/>
      <c r="BV6870" s="6"/>
      <c r="BW6870" s="6"/>
      <c r="BX6870" s="6"/>
      <c r="BY6870" s="6"/>
      <c r="BZ6870" s="6"/>
      <c r="CA6870" s="6"/>
      <c r="CB6870" s="6"/>
      <c r="CC6870" s="6"/>
      <c r="CD6870" s="6"/>
      <c r="CE6870" s="6"/>
      <c r="CF6870" s="6"/>
      <c r="CG6870" s="6"/>
      <c r="CH6870" s="6"/>
      <c r="CI6870" s="6"/>
      <c r="CJ6870" s="6"/>
      <c r="CK6870" s="6"/>
      <c r="CL6870" s="6"/>
      <c r="CM6870" s="6"/>
      <c r="CN6870" s="6"/>
      <c r="CO6870" s="6"/>
      <c r="CP6870" s="6"/>
      <c r="CQ6870" s="6"/>
      <c r="CR6870" s="6"/>
      <c r="CS6870" s="6"/>
      <c r="CT6870" s="6"/>
      <c r="CU6870" s="6"/>
      <c r="CV6870" s="6"/>
      <c r="CW6870" s="6"/>
      <c r="CX6870" s="6"/>
      <c r="CY6870" s="6"/>
      <c r="CZ6870" s="6"/>
      <c r="DA6870" s="6"/>
      <c r="DB6870" s="6"/>
      <c r="DC6870" s="6"/>
      <c r="DD6870" s="6"/>
      <c r="DE6870" s="6"/>
      <c r="DF6870" s="6"/>
      <c r="DG6870" s="6"/>
      <c r="DH6870" s="6"/>
      <c r="DI6870" s="6"/>
      <c r="DJ6870" s="6"/>
    </row>
    <row r="6871" spans="15:114" ht="15" customHeight="1" x14ac:dyDescent="0.15"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  <c r="BB6871" s="6"/>
      <c r="BC6871" s="6"/>
      <c r="BD6871" s="6"/>
      <c r="BE6871" s="6"/>
      <c r="BF6871" s="6"/>
      <c r="BG6871" s="6"/>
      <c r="BH6871" s="6"/>
      <c r="BI6871" s="6"/>
      <c r="BJ6871" s="6"/>
      <c r="BK6871" s="6"/>
      <c r="BL6871" s="6"/>
      <c r="BM6871" s="6"/>
      <c r="BN6871" s="6"/>
      <c r="BO6871" s="6"/>
      <c r="BP6871" s="6"/>
      <c r="BQ6871" s="6"/>
      <c r="BR6871" s="6"/>
      <c r="BS6871" s="6"/>
      <c r="BT6871" s="6"/>
      <c r="BU6871" s="6"/>
      <c r="BV6871" s="6"/>
      <c r="BW6871" s="6"/>
      <c r="BX6871" s="6"/>
      <c r="BY6871" s="6"/>
      <c r="BZ6871" s="6"/>
      <c r="CA6871" s="6"/>
      <c r="CB6871" s="6"/>
      <c r="CC6871" s="6"/>
      <c r="CD6871" s="6"/>
      <c r="CE6871" s="6"/>
      <c r="CF6871" s="6"/>
      <c r="CG6871" s="6"/>
      <c r="CH6871" s="6"/>
      <c r="CI6871" s="6"/>
      <c r="CJ6871" s="6"/>
      <c r="CK6871" s="6"/>
      <c r="CL6871" s="6"/>
      <c r="CM6871" s="6"/>
      <c r="CN6871" s="6"/>
      <c r="CO6871" s="6"/>
      <c r="CP6871" s="6"/>
      <c r="CQ6871" s="6"/>
      <c r="CR6871" s="6"/>
      <c r="CS6871" s="6"/>
      <c r="CT6871" s="6"/>
      <c r="CU6871" s="6"/>
      <c r="CV6871" s="6"/>
      <c r="CW6871" s="6"/>
      <c r="CX6871" s="6"/>
      <c r="CY6871" s="6"/>
      <c r="CZ6871" s="6"/>
      <c r="DA6871" s="6"/>
      <c r="DB6871" s="6"/>
      <c r="DC6871" s="6"/>
      <c r="DD6871" s="6"/>
      <c r="DE6871" s="6"/>
      <c r="DF6871" s="6"/>
      <c r="DG6871" s="6"/>
      <c r="DH6871" s="6"/>
      <c r="DI6871" s="6"/>
      <c r="DJ6871" s="6"/>
    </row>
    <row r="6872" spans="15:114" ht="15" customHeight="1" x14ac:dyDescent="0.15"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  <c r="BB6872" s="6"/>
      <c r="BC6872" s="6"/>
      <c r="BD6872" s="6"/>
      <c r="BE6872" s="6"/>
      <c r="BF6872" s="6"/>
      <c r="BG6872" s="6"/>
      <c r="BH6872" s="6"/>
      <c r="BI6872" s="6"/>
      <c r="BJ6872" s="6"/>
      <c r="BK6872" s="6"/>
      <c r="BL6872" s="6"/>
      <c r="BM6872" s="6"/>
      <c r="BN6872" s="6"/>
      <c r="BO6872" s="6"/>
      <c r="BP6872" s="6"/>
      <c r="BQ6872" s="6"/>
      <c r="BR6872" s="6"/>
      <c r="BS6872" s="6"/>
      <c r="BT6872" s="6"/>
      <c r="BU6872" s="6"/>
      <c r="BV6872" s="6"/>
      <c r="BW6872" s="6"/>
      <c r="BX6872" s="6"/>
      <c r="BY6872" s="6"/>
      <c r="BZ6872" s="6"/>
      <c r="CA6872" s="6"/>
      <c r="CB6872" s="6"/>
      <c r="CC6872" s="6"/>
      <c r="CD6872" s="6"/>
      <c r="CE6872" s="6"/>
      <c r="CF6872" s="6"/>
      <c r="CG6872" s="6"/>
      <c r="CH6872" s="6"/>
      <c r="CI6872" s="6"/>
      <c r="CJ6872" s="6"/>
      <c r="CK6872" s="6"/>
      <c r="CL6872" s="6"/>
      <c r="CM6872" s="6"/>
      <c r="CN6872" s="6"/>
      <c r="CO6872" s="6"/>
      <c r="CP6872" s="6"/>
      <c r="CQ6872" s="6"/>
      <c r="CR6872" s="6"/>
      <c r="CS6872" s="6"/>
      <c r="CT6872" s="6"/>
      <c r="CU6872" s="6"/>
      <c r="CV6872" s="6"/>
      <c r="CW6872" s="6"/>
      <c r="CX6872" s="6"/>
      <c r="CY6872" s="6"/>
      <c r="CZ6872" s="6"/>
      <c r="DA6872" s="6"/>
      <c r="DB6872" s="6"/>
      <c r="DC6872" s="6"/>
      <c r="DD6872" s="6"/>
      <c r="DE6872" s="6"/>
      <c r="DF6872" s="6"/>
      <c r="DG6872" s="6"/>
      <c r="DH6872" s="6"/>
      <c r="DI6872" s="6"/>
      <c r="DJ6872" s="6"/>
    </row>
    <row r="6873" spans="15:114" ht="15" customHeight="1" x14ac:dyDescent="0.15"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  <c r="BB6873" s="6"/>
      <c r="BC6873" s="6"/>
      <c r="BD6873" s="6"/>
      <c r="BE6873" s="6"/>
      <c r="BF6873" s="6"/>
      <c r="BG6873" s="6"/>
      <c r="BH6873" s="6"/>
      <c r="BI6873" s="6"/>
      <c r="BJ6873" s="6"/>
      <c r="BK6873" s="6"/>
      <c r="BL6873" s="6"/>
      <c r="BM6873" s="6"/>
      <c r="BN6873" s="6"/>
      <c r="BO6873" s="6"/>
      <c r="BP6873" s="6"/>
      <c r="BQ6873" s="6"/>
      <c r="BR6873" s="6"/>
      <c r="BS6873" s="6"/>
      <c r="BT6873" s="6"/>
      <c r="BU6873" s="6"/>
      <c r="BV6873" s="6"/>
      <c r="BW6873" s="6"/>
      <c r="BX6873" s="6"/>
      <c r="BY6873" s="6"/>
      <c r="BZ6873" s="6"/>
      <c r="CA6873" s="6"/>
      <c r="CB6873" s="6"/>
      <c r="CC6873" s="6"/>
      <c r="CD6873" s="6"/>
      <c r="CE6873" s="6"/>
      <c r="CF6873" s="6"/>
      <c r="CG6873" s="6"/>
      <c r="CH6873" s="6"/>
      <c r="CI6873" s="6"/>
      <c r="CJ6873" s="6"/>
      <c r="CK6873" s="6"/>
      <c r="CL6873" s="6"/>
      <c r="CM6873" s="6"/>
      <c r="CN6873" s="6"/>
      <c r="CO6873" s="6"/>
      <c r="CP6873" s="6"/>
      <c r="CQ6873" s="6"/>
      <c r="CR6873" s="6"/>
      <c r="CS6873" s="6"/>
      <c r="CT6873" s="6"/>
      <c r="CU6873" s="6"/>
      <c r="CV6873" s="6"/>
      <c r="CW6873" s="6"/>
      <c r="CX6873" s="6"/>
      <c r="CY6873" s="6"/>
      <c r="CZ6873" s="6"/>
      <c r="DA6873" s="6"/>
      <c r="DB6873" s="6"/>
      <c r="DC6873" s="6"/>
      <c r="DD6873" s="6"/>
      <c r="DE6873" s="6"/>
      <c r="DF6873" s="6"/>
      <c r="DG6873" s="6"/>
      <c r="DH6873" s="6"/>
      <c r="DI6873" s="6"/>
      <c r="DJ6873" s="6"/>
    </row>
    <row r="6874" spans="15:114" ht="15" customHeight="1" x14ac:dyDescent="0.15"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6"/>
      <c r="BC6874" s="6"/>
      <c r="BD6874" s="6"/>
      <c r="BE6874" s="6"/>
      <c r="BF6874" s="6"/>
      <c r="BG6874" s="6"/>
      <c r="BH6874" s="6"/>
      <c r="BI6874" s="6"/>
      <c r="BJ6874" s="6"/>
      <c r="BK6874" s="6"/>
      <c r="BL6874" s="6"/>
      <c r="BM6874" s="6"/>
      <c r="BN6874" s="6"/>
      <c r="BO6874" s="6"/>
      <c r="BP6874" s="6"/>
      <c r="BQ6874" s="6"/>
      <c r="BR6874" s="6"/>
      <c r="BS6874" s="6"/>
      <c r="BT6874" s="6"/>
      <c r="BU6874" s="6"/>
      <c r="BV6874" s="6"/>
      <c r="BW6874" s="6"/>
      <c r="BX6874" s="6"/>
      <c r="BY6874" s="6"/>
      <c r="BZ6874" s="6"/>
      <c r="CA6874" s="6"/>
      <c r="CB6874" s="6"/>
      <c r="CC6874" s="6"/>
      <c r="CD6874" s="6"/>
      <c r="CE6874" s="6"/>
      <c r="CF6874" s="6"/>
      <c r="CG6874" s="6"/>
      <c r="CH6874" s="6"/>
      <c r="CI6874" s="6"/>
      <c r="CJ6874" s="6"/>
      <c r="CK6874" s="6"/>
      <c r="CL6874" s="6"/>
      <c r="CM6874" s="6"/>
      <c r="CN6874" s="6"/>
      <c r="CO6874" s="6"/>
      <c r="CP6874" s="6"/>
      <c r="CQ6874" s="6"/>
      <c r="CR6874" s="6"/>
      <c r="CS6874" s="6"/>
      <c r="CT6874" s="6"/>
      <c r="CU6874" s="6"/>
      <c r="CV6874" s="6"/>
      <c r="CW6874" s="6"/>
      <c r="CX6874" s="6"/>
      <c r="CY6874" s="6"/>
      <c r="CZ6874" s="6"/>
      <c r="DA6874" s="6"/>
      <c r="DB6874" s="6"/>
      <c r="DC6874" s="6"/>
      <c r="DD6874" s="6"/>
      <c r="DE6874" s="6"/>
      <c r="DF6874" s="6"/>
      <c r="DG6874" s="6"/>
      <c r="DH6874" s="6"/>
      <c r="DI6874" s="6"/>
      <c r="DJ6874" s="6"/>
    </row>
    <row r="6875" spans="15:114" ht="15" customHeight="1" x14ac:dyDescent="0.15"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  <c r="BB6875" s="6"/>
      <c r="BC6875" s="6"/>
      <c r="BD6875" s="6"/>
      <c r="BE6875" s="6"/>
      <c r="BF6875" s="6"/>
      <c r="BG6875" s="6"/>
      <c r="BH6875" s="6"/>
      <c r="BI6875" s="6"/>
      <c r="BJ6875" s="6"/>
      <c r="BK6875" s="6"/>
      <c r="BL6875" s="6"/>
      <c r="BM6875" s="6"/>
      <c r="BN6875" s="6"/>
      <c r="BO6875" s="6"/>
      <c r="BP6875" s="6"/>
      <c r="BQ6875" s="6"/>
      <c r="BR6875" s="6"/>
      <c r="BS6875" s="6"/>
      <c r="BT6875" s="6"/>
      <c r="BU6875" s="6"/>
      <c r="BV6875" s="6"/>
      <c r="BW6875" s="6"/>
      <c r="BX6875" s="6"/>
      <c r="BY6875" s="6"/>
      <c r="BZ6875" s="6"/>
      <c r="CA6875" s="6"/>
      <c r="CB6875" s="6"/>
      <c r="CC6875" s="6"/>
      <c r="CD6875" s="6"/>
      <c r="CE6875" s="6"/>
      <c r="CF6875" s="6"/>
      <c r="CG6875" s="6"/>
      <c r="CH6875" s="6"/>
      <c r="CI6875" s="6"/>
      <c r="CJ6875" s="6"/>
      <c r="CK6875" s="6"/>
      <c r="CL6875" s="6"/>
      <c r="CM6875" s="6"/>
      <c r="CN6875" s="6"/>
      <c r="CO6875" s="6"/>
      <c r="CP6875" s="6"/>
      <c r="CQ6875" s="6"/>
      <c r="CR6875" s="6"/>
      <c r="CS6875" s="6"/>
      <c r="CT6875" s="6"/>
      <c r="CU6875" s="6"/>
      <c r="CV6875" s="6"/>
      <c r="CW6875" s="6"/>
      <c r="CX6875" s="6"/>
      <c r="CY6875" s="6"/>
      <c r="CZ6875" s="6"/>
      <c r="DA6875" s="6"/>
      <c r="DB6875" s="6"/>
      <c r="DC6875" s="6"/>
      <c r="DD6875" s="6"/>
      <c r="DE6875" s="6"/>
      <c r="DF6875" s="6"/>
      <c r="DG6875" s="6"/>
      <c r="DH6875" s="6"/>
      <c r="DI6875" s="6"/>
      <c r="DJ6875" s="6"/>
    </row>
    <row r="6876" spans="15:114" ht="15" customHeight="1" x14ac:dyDescent="0.15"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  <c r="BB6876" s="6"/>
      <c r="BC6876" s="6"/>
      <c r="BD6876" s="6"/>
      <c r="BE6876" s="6"/>
      <c r="BF6876" s="6"/>
      <c r="BG6876" s="6"/>
      <c r="BH6876" s="6"/>
      <c r="BI6876" s="6"/>
      <c r="BJ6876" s="6"/>
      <c r="BK6876" s="6"/>
      <c r="BL6876" s="6"/>
      <c r="BM6876" s="6"/>
      <c r="BN6876" s="6"/>
      <c r="BO6876" s="6"/>
      <c r="BP6876" s="6"/>
      <c r="BQ6876" s="6"/>
      <c r="BR6876" s="6"/>
      <c r="BS6876" s="6"/>
      <c r="BT6876" s="6"/>
      <c r="BU6876" s="6"/>
      <c r="BV6876" s="6"/>
      <c r="BW6876" s="6"/>
      <c r="BX6876" s="6"/>
      <c r="BY6876" s="6"/>
      <c r="BZ6876" s="6"/>
      <c r="CA6876" s="6"/>
      <c r="CB6876" s="6"/>
      <c r="CC6876" s="6"/>
      <c r="CD6876" s="6"/>
      <c r="CE6876" s="6"/>
      <c r="CF6876" s="6"/>
      <c r="CG6876" s="6"/>
      <c r="CH6876" s="6"/>
      <c r="CI6876" s="6"/>
      <c r="CJ6876" s="6"/>
      <c r="CK6876" s="6"/>
      <c r="CL6876" s="6"/>
      <c r="CM6876" s="6"/>
      <c r="CN6876" s="6"/>
      <c r="CO6876" s="6"/>
      <c r="CP6876" s="6"/>
      <c r="CQ6876" s="6"/>
      <c r="CR6876" s="6"/>
      <c r="CS6876" s="6"/>
      <c r="CT6876" s="6"/>
      <c r="CU6876" s="6"/>
      <c r="CV6876" s="6"/>
      <c r="CW6876" s="6"/>
      <c r="CX6876" s="6"/>
      <c r="CY6876" s="6"/>
      <c r="CZ6876" s="6"/>
      <c r="DA6876" s="6"/>
      <c r="DB6876" s="6"/>
      <c r="DC6876" s="6"/>
      <c r="DD6876" s="6"/>
      <c r="DE6876" s="6"/>
      <c r="DF6876" s="6"/>
      <c r="DG6876" s="6"/>
      <c r="DH6876" s="6"/>
      <c r="DI6876" s="6"/>
      <c r="DJ6876" s="6"/>
    </row>
    <row r="6877" spans="15:114" ht="15" customHeight="1" x14ac:dyDescent="0.15"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  <c r="BB6877" s="6"/>
      <c r="BC6877" s="6"/>
      <c r="BD6877" s="6"/>
      <c r="BE6877" s="6"/>
      <c r="BF6877" s="6"/>
      <c r="BG6877" s="6"/>
      <c r="BH6877" s="6"/>
      <c r="BI6877" s="6"/>
      <c r="BJ6877" s="6"/>
      <c r="BK6877" s="6"/>
      <c r="BL6877" s="6"/>
      <c r="BM6877" s="6"/>
      <c r="BN6877" s="6"/>
      <c r="BO6877" s="6"/>
      <c r="BP6877" s="6"/>
      <c r="BQ6877" s="6"/>
      <c r="BR6877" s="6"/>
      <c r="BS6877" s="6"/>
      <c r="BT6877" s="6"/>
      <c r="BU6877" s="6"/>
      <c r="BV6877" s="6"/>
      <c r="BW6877" s="6"/>
      <c r="BX6877" s="6"/>
      <c r="BY6877" s="6"/>
      <c r="BZ6877" s="6"/>
      <c r="CA6877" s="6"/>
      <c r="CB6877" s="6"/>
      <c r="CC6877" s="6"/>
      <c r="CD6877" s="6"/>
      <c r="CE6877" s="6"/>
      <c r="CF6877" s="6"/>
      <c r="CG6877" s="6"/>
      <c r="CH6877" s="6"/>
      <c r="CI6877" s="6"/>
      <c r="CJ6877" s="6"/>
      <c r="CK6877" s="6"/>
      <c r="CL6877" s="6"/>
      <c r="CM6877" s="6"/>
      <c r="CN6877" s="6"/>
      <c r="CO6877" s="6"/>
      <c r="CP6877" s="6"/>
      <c r="CQ6877" s="6"/>
      <c r="CR6877" s="6"/>
      <c r="CS6877" s="6"/>
      <c r="CT6877" s="6"/>
      <c r="CU6877" s="6"/>
      <c r="CV6877" s="6"/>
      <c r="CW6877" s="6"/>
      <c r="CX6877" s="6"/>
      <c r="CY6877" s="6"/>
      <c r="CZ6877" s="6"/>
      <c r="DA6877" s="6"/>
      <c r="DB6877" s="6"/>
      <c r="DC6877" s="6"/>
      <c r="DD6877" s="6"/>
      <c r="DE6877" s="6"/>
      <c r="DF6877" s="6"/>
      <c r="DG6877" s="6"/>
      <c r="DH6877" s="6"/>
      <c r="DI6877" s="6"/>
      <c r="DJ6877" s="6"/>
    </row>
    <row r="6878" spans="15:114" ht="15" customHeight="1" x14ac:dyDescent="0.15"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  <c r="BB6878" s="6"/>
      <c r="BC6878" s="6"/>
      <c r="BD6878" s="6"/>
      <c r="BE6878" s="6"/>
      <c r="BF6878" s="6"/>
      <c r="BG6878" s="6"/>
      <c r="BH6878" s="6"/>
      <c r="BI6878" s="6"/>
      <c r="BJ6878" s="6"/>
      <c r="BK6878" s="6"/>
      <c r="BL6878" s="6"/>
      <c r="BM6878" s="6"/>
      <c r="BN6878" s="6"/>
      <c r="BO6878" s="6"/>
      <c r="BP6878" s="6"/>
      <c r="BQ6878" s="6"/>
      <c r="BR6878" s="6"/>
      <c r="BS6878" s="6"/>
      <c r="BT6878" s="6"/>
      <c r="BU6878" s="6"/>
      <c r="BV6878" s="6"/>
      <c r="BW6878" s="6"/>
      <c r="BX6878" s="6"/>
      <c r="BY6878" s="6"/>
      <c r="BZ6878" s="6"/>
      <c r="CA6878" s="6"/>
      <c r="CB6878" s="6"/>
      <c r="CC6878" s="6"/>
      <c r="CD6878" s="6"/>
      <c r="CE6878" s="6"/>
      <c r="CF6878" s="6"/>
      <c r="CG6878" s="6"/>
      <c r="CH6878" s="6"/>
      <c r="CI6878" s="6"/>
      <c r="CJ6878" s="6"/>
      <c r="CK6878" s="6"/>
      <c r="CL6878" s="6"/>
      <c r="CM6878" s="6"/>
      <c r="CN6878" s="6"/>
      <c r="CO6878" s="6"/>
      <c r="CP6878" s="6"/>
      <c r="CQ6878" s="6"/>
      <c r="CR6878" s="6"/>
      <c r="CS6878" s="6"/>
      <c r="CT6878" s="6"/>
      <c r="CU6878" s="6"/>
      <c r="CV6878" s="6"/>
      <c r="CW6878" s="6"/>
      <c r="CX6878" s="6"/>
      <c r="CY6878" s="6"/>
      <c r="CZ6878" s="6"/>
      <c r="DA6878" s="6"/>
      <c r="DB6878" s="6"/>
      <c r="DC6878" s="6"/>
      <c r="DD6878" s="6"/>
      <c r="DE6878" s="6"/>
      <c r="DF6878" s="6"/>
      <c r="DG6878" s="6"/>
      <c r="DH6878" s="6"/>
      <c r="DI6878" s="6"/>
      <c r="DJ6878" s="6"/>
    </row>
    <row r="6879" spans="15:114" ht="15" customHeight="1" x14ac:dyDescent="0.15"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  <c r="BB6879" s="6"/>
      <c r="BC6879" s="6"/>
      <c r="BD6879" s="6"/>
      <c r="BE6879" s="6"/>
      <c r="BF6879" s="6"/>
      <c r="BG6879" s="6"/>
      <c r="BH6879" s="6"/>
      <c r="BI6879" s="6"/>
      <c r="BJ6879" s="6"/>
      <c r="BK6879" s="6"/>
      <c r="BL6879" s="6"/>
      <c r="BM6879" s="6"/>
      <c r="BN6879" s="6"/>
      <c r="BO6879" s="6"/>
      <c r="BP6879" s="6"/>
      <c r="BQ6879" s="6"/>
      <c r="BR6879" s="6"/>
      <c r="BS6879" s="6"/>
      <c r="BT6879" s="6"/>
      <c r="BU6879" s="6"/>
      <c r="BV6879" s="6"/>
      <c r="BW6879" s="6"/>
      <c r="BX6879" s="6"/>
      <c r="BY6879" s="6"/>
      <c r="BZ6879" s="6"/>
      <c r="CA6879" s="6"/>
      <c r="CB6879" s="6"/>
      <c r="CC6879" s="6"/>
      <c r="CD6879" s="6"/>
      <c r="CE6879" s="6"/>
      <c r="CF6879" s="6"/>
      <c r="CG6879" s="6"/>
      <c r="CH6879" s="6"/>
      <c r="CI6879" s="6"/>
      <c r="CJ6879" s="6"/>
      <c r="CK6879" s="6"/>
      <c r="CL6879" s="6"/>
      <c r="CM6879" s="6"/>
      <c r="CN6879" s="6"/>
      <c r="CO6879" s="6"/>
      <c r="CP6879" s="6"/>
      <c r="CQ6879" s="6"/>
      <c r="CR6879" s="6"/>
      <c r="CS6879" s="6"/>
      <c r="CT6879" s="6"/>
      <c r="CU6879" s="6"/>
      <c r="CV6879" s="6"/>
      <c r="CW6879" s="6"/>
      <c r="CX6879" s="6"/>
      <c r="CY6879" s="6"/>
      <c r="CZ6879" s="6"/>
      <c r="DA6879" s="6"/>
      <c r="DB6879" s="6"/>
      <c r="DC6879" s="6"/>
      <c r="DD6879" s="6"/>
      <c r="DE6879" s="6"/>
      <c r="DF6879" s="6"/>
      <c r="DG6879" s="6"/>
      <c r="DH6879" s="6"/>
      <c r="DI6879" s="6"/>
      <c r="DJ6879" s="6"/>
    </row>
    <row r="6880" spans="15:114" ht="15" customHeight="1" x14ac:dyDescent="0.15"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  <c r="BB6880" s="6"/>
      <c r="BC6880" s="6"/>
      <c r="BD6880" s="6"/>
      <c r="BE6880" s="6"/>
      <c r="BF6880" s="6"/>
      <c r="BG6880" s="6"/>
      <c r="BH6880" s="6"/>
      <c r="BI6880" s="6"/>
      <c r="BJ6880" s="6"/>
      <c r="BK6880" s="6"/>
      <c r="BL6880" s="6"/>
      <c r="BM6880" s="6"/>
      <c r="BN6880" s="6"/>
      <c r="BO6880" s="6"/>
      <c r="BP6880" s="6"/>
      <c r="BQ6880" s="6"/>
      <c r="BR6880" s="6"/>
      <c r="BS6880" s="6"/>
      <c r="BT6880" s="6"/>
      <c r="BU6880" s="6"/>
      <c r="BV6880" s="6"/>
      <c r="BW6880" s="6"/>
      <c r="BX6880" s="6"/>
      <c r="BY6880" s="6"/>
      <c r="BZ6880" s="6"/>
      <c r="CA6880" s="6"/>
      <c r="CB6880" s="6"/>
      <c r="CC6880" s="6"/>
      <c r="CD6880" s="6"/>
      <c r="CE6880" s="6"/>
      <c r="CF6880" s="6"/>
      <c r="CG6880" s="6"/>
      <c r="CH6880" s="6"/>
      <c r="CI6880" s="6"/>
      <c r="CJ6880" s="6"/>
      <c r="CK6880" s="6"/>
      <c r="CL6880" s="6"/>
      <c r="CM6880" s="6"/>
      <c r="CN6880" s="6"/>
      <c r="CO6880" s="6"/>
      <c r="CP6880" s="6"/>
      <c r="CQ6880" s="6"/>
      <c r="CR6880" s="6"/>
      <c r="CS6880" s="6"/>
      <c r="CT6880" s="6"/>
      <c r="CU6880" s="6"/>
      <c r="CV6880" s="6"/>
      <c r="CW6880" s="6"/>
      <c r="CX6880" s="6"/>
      <c r="CY6880" s="6"/>
      <c r="CZ6880" s="6"/>
      <c r="DA6880" s="6"/>
      <c r="DB6880" s="6"/>
      <c r="DC6880" s="6"/>
      <c r="DD6880" s="6"/>
      <c r="DE6880" s="6"/>
      <c r="DF6880" s="6"/>
      <c r="DG6880" s="6"/>
      <c r="DH6880" s="6"/>
      <c r="DI6880" s="6"/>
      <c r="DJ6880" s="6"/>
    </row>
    <row r="6881" spans="15:114" ht="15" customHeight="1" x14ac:dyDescent="0.15"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6"/>
      <c r="BC6881" s="6"/>
      <c r="BD6881" s="6"/>
      <c r="BE6881" s="6"/>
      <c r="BF6881" s="6"/>
      <c r="BG6881" s="6"/>
      <c r="BH6881" s="6"/>
      <c r="BI6881" s="6"/>
      <c r="BJ6881" s="6"/>
      <c r="BK6881" s="6"/>
      <c r="BL6881" s="6"/>
      <c r="BM6881" s="6"/>
      <c r="BN6881" s="6"/>
      <c r="BO6881" s="6"/>
      <c r="BP6881" s="6"/>
      <c r="BQ6881" s="6"/>
      <c r="BR6881" s="6"/>
      <c r="BS6881" s="6"/>
      <c r="BT6881" s="6"/>
      <c r="BU6881" s="6"/>
      <c r="BV6881" s="6"/>
      <c r="BW6881" s="6"/>
      <c r="BX6881" s="6"/>
      <c r="BY6881" s="6"/>
      <c r="BZ6881" s="6"/>
      <c r="CA6881" s="6"/>
      <c r="CB6881" s="6"/>
      <c r="CC6881" s="6"/>
      <c r="CD6881" s="6"/>
      <c r="CE6881" s="6"/>
      <c r="CF6881" s="6"/>
      <c r="CG6881" s="6"/>
      <c r="CH6881" s="6"/>
      <c r="CI6881" s="6"/>
      <c r="CJ6881" s="6"/>
      <c r="CK6881" s="6"/>
      <c r="CL6881" s="6"/>
      <c r="CM6881" s="6"/>
      <c r="CN6881" s="6"/>
      <c r="CO6881" s="6"/>
      <c r="CP6881" s="6"/>
      <c r="CQ6881" s="6"/>
      <c r="CR6881" s="6"/>
      <c r="CS6881" s="6"/>
      <c r="CT6881" s="6"/>
      <c r="CU6881" s="6"/>
      <c r="CV6881" s="6"/>
      <c r="CW6881" s="6"/>
      <c r="CX6881" s="6"/>
      <c r="CY6881" s="6"/>
      <c r="CZ6881" s="6"/>
      <c r="DA6881" s="6"/>
      <c r="DB6881" s="6"/>
      <c r="DC6881" s="6"/>
      <c r="DD6881" s="6"/>
      <c r="DE6881" s="6"/>
      <c r="DF6881" s="6"/>
      <c r="DG6881" s="6"/>
      <c r="DH6881" s="6"/>
      <c r="DI6881" s="6"/>
      <c r="DJ6881" s="6"/>
    </row>
    <row r="6882" spans="15:114" ht="15" customHeight="1" x14ac:dyDescent="0.15"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6"/>
      <c r="BC6882" s="6"/>
      <c r="BD6882" s="6"/>
      <c r="BE6882" s="6"/>
      <c r="BF6882" s="6"/>
      <c r="BG6882" s="6"/>
      <c r="BH6882" s="6"/>
      <c r="BI6882" s="6"/>
      <c r="BJ6882" s="6"/>
      <c r="BK6882" s="6"/>
      <c r="BL6882" s="6"/>
      <c r="BM6882" s="6"/>
      <c r="BN6882" s="6"/>
      <c r="BO6882" s="6"/>
      <c r="BP6882" s="6"/>
      <c r="BQ6882" s="6"/>
      <c r="BR6882" s="6"/>
      <c r="BS6882" s="6"/>
      <c r="BT6882" s="6"/>
      <c r="BU6882" s="6"/>
      <c r="BV6882" s="6"/>
      <c r="BW6882" s="6"/>
      <c r="BX6882" s="6"/>
      <c r="BY6882" s="6"/>
      <c r="BZ6882" s="6"/>
      <c r="CA6882" s="6"/>
      <c r="CB6882" s="6"/>
      <c r="CC6882" s="6"/>
      <c r="CD6882" s="6"/>
      <c r="CE6882" s="6"/>
      <c r="CF6882" s="6"/>
      <c r="CG6882" s="6"/>
      <c r="CH6882" s="6"/>
      <c r="CI6882" s="6"/>
      <c r="CJ6882" s="6"/>
      <c r="CK6882" s="6"/>
      <c r="CL6882" s="6"/>
      <c r="CM6882" s="6"/>
      <c r="CN6882" s="6"/>
      <c r="CO6882" s="6"/>
      <c r="CP6882" s="6"/>
      <c r="CQ6882" s="6"/>
      <c r="CR6882" s="6"/>
      <c r="CS6882" s="6"/>
      <c r="CT6882" s="6"/>
      <c r="CU6882" s="6"/>
      <c r="CV6882" s="6"/>
      <c r="CW6882" s="6"/>
      <c r="CX6882" s="6"/>
      <c r="CY6882" s="6"/>
      <c r="CZ6882" s="6"/>
      <c r="DA6882" s="6"/>
      <c r="DB6882" s="6"/>
      <c r="DC6882" s="6"/>
      <c r="DD6882" s="6"/>
      <c r="DE6882" s="6"/>
      <c r="DF6882" s="6"/>
      <c r="DG6882" s="6"/>
      <c r="DH6882" s="6"/>
      <c r="DI6882" s="6"/>
      <c r="DJ6882" s="6"/>
    </row>
    <row r="6883" spans="15:114" ht="15" customHeight="1" x14ac:dyDescent="0.15"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6"/>
      <c r="BC6883" s="6"/>
      <c r="BD6883" s="6"/>
      <c r="BE6883" s="6"/>
      <c r="BF6883" s="6"/>
      <c r="BG6883" s="6"/>
      <c r="BH6883" s="6"/>
      <c r="BI6883" s="6"/>
      <c r="BJ6883" s="6"/>
      <c r="BK6883" s="6"/>
      <c r="BL6883" s="6"/>
      <c r="BM6883" s="6"/>
      <c r="BN6883" s="6"/>
      <c r="BO6883" s="6"/>
      <c r="BP6883" s="6"/>
      <c r="BQ6883" s="6"/>
      <c r="BR6883" s="6"/>
      <c r="BS6883" s="6"/>
      <c r="BT6883" s="6"/>
      <c r="BU6883" s="6"/>
      <c r="BV6883" s="6"/>
      <c r="BW6883" s="6"/>
      <c r="BX6883" s="6"/>
      <c r="BY6883" s="6"/>
      <c r="BZ6883" s="6"/>
      <c r="CA6883" s="6"/>
      <c r="CB6883" s="6"/>
      <c r="CC6883" s="6"/>
      <c r="CD6883" s="6"/>
      <c r="CE6883" s="6"/>
      <c r="CF6883" s="6"/>
      <c r="CG6883" s="6"/>
      <c r="CH6883" s="6"/>
      <c r="CI6883" s="6"/>
      <c r="CJ6883" s="6"/>
      <c r="CK6883" s="6"/>
      <c r="CL6883" s="6"/>
      <c r="CM6883" s="6"/>
      <c r="CN6883" s="6"/>
      <c r="CO6883" s="6"/>
      <c r="CP6883" s="6"/>
      <c r="CQ6883" s="6"/>
      <c r="CR6883" s="6"/>
      <c r="CS6883" s="6"/>
      <c r="CT6883" s="6"/>
      <c r="CU6883" s="6"/>
      <c r="CV6883" s="6"/>
      <c r="CW6883" s="6"/>
      <c r="CX6883" s="6"/>
      <c r="CY6883" s="6"/>
      <c r="CZ6883" s="6"/>
      <c r="DA6883" s="6"/>
      <c r="DB6883" s="6"/>
      <c r="DC6883" s="6"/>
      <c r="DD6883" s="6"/>
      <c r="DE6883" s="6"/>
      <c r="DF6883" s="6"/>
      <c r="DG6883" s="6"/>
      <c r="DH6883" s="6"/>
      <c r="DI6883" s="6"/>
      <c r="DJ6883" s="6"/>
    </row>
    <row r="6884" spans="15:114" ht="15" customHeight="1" x14ac:dyDescent="0.15"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6"/>
      <c r="BC6884" s="6"/>
      <c r="BD6884" s="6"/>
      <c r="BE6884" s="6"/>
      <c r="BF6884" s="6"/>
      <c r="BG6884" s="6"/>
      <c r="BH6884" s="6"/>
      <c r="BI6884" s="6"/>
      <c r="BJ6884" s="6"/>
      <c r="BK6884" s="6"/>
      <c r="BL6884" s="6"/>
      <c r="BM6884" s="6"/>
      <c r="BN6884" s="6"/>
      <c r="BO6884" s="6"/>
      <c r="BP6884" s="6"/>
      <c r="BQ6884" s="6"/>
      <c r="BR6884" s="6"/>
      <c r="BS6884" s="6"/>
      <c r="BT6884" s="6"/>
      <c r="BU6884" s="6"/>
      <c r="BV6884" s="6"/>
      <c r="BW6884" s="6"/>
      <c r="BX6884" s="6"/>
      <c r="BY6884" s="6"/>
      <c r="BZ6884" s="6"/>
      <c r="CA6884" s="6"/>
      <c r="CB6884" s="6"/>
      <c r="CC6884" s="6"/>
      <c r="CD6884" s="6"/>
      <c r="CE6884" s="6"/>
      <c r="CF6884" s="6"/>
      <c r="CG6884" s="6"/>
      <c r="CH6884" s="6"/>
      <c r="CI6884" s="6"/>
      <c r="CJ6884" s="6"/>
      <c r="CK6884" s="6"/>
      <c r="CL6884" s="6"/>
      <c r="CM6884" s="6"/>
      <c r="CN6884" s="6"/>
      <c r="CO6884" s="6"/>
      <c r="CP6884" s="6"/>
      <c r="CQ6884" s="6"/>
      <c r="CR6884" s="6"/>
      <c r="CS6884" s="6"/>
      <c r="CT6884" s="6"/>
      <c r="CU6884" s="6"/>
      <c r="CV6884" s="6"/>
      <c r="CW6884" s="6"/>
      <c r="CX6884" s="6"/>
      <c r="CY6884" s="6"/>
      <c r="CZ6884" s="6"/>
      <c r="DA6884" s="6"/>
      <c r="DB6884" s="6"/>
      <c r="DC6884" s="6"/>
      <c r="DD6884" s="6"/>
      <c r="DE6884" s="6"/>
      <c r="DF6884" s="6"/>
      <c r="DG6884" s="6"/>
      <c r="DH6884" s="6"/>
      <c r="DI6884" s="6"/>
      <c r="DJ6884" s="6"/>
    </row>
    <row r="6885" spans="15:114" ht="15" customHeight="1" x14ac:dyDescent="0.15"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6"/>
      <c r="BC6885" s="6"/>
      <c r="BD6885" s="6"/>
      <c r="BE6885" s="6"/>
      <c r="BF6885" s="6"/>
      <c r="BG6885" s="6"/>
      <c r="BH6885" s="6"/>
      <c r="BI6885" s="6"/>
      <c r="BJ6885" s="6"/>
      <c r="BK6885" s="6"/>
      <c r="BL6885" s="6"/>
      <c r="BM6885" s="6"/>
      <c r="BN6885" s="6"/>
      <c r="BO6885" s="6"/>
      <c r="BP6885" s="6"/>
      <c r="BQ6885" s="6"/>
      <c r="BR6885" s="6"/>
      <c r="BS6885" s="6"/>
      <c r="BT6885" s="6"/>
      <c r="BU6885" s="6"/>
      <c r="BV6885" s="6"/>
      <c r="BW6885" s="6"/>
      <c r="BX6885" s="6"/>
      <c r="BY6885" s="6"/>
      <c r="BZ6885" s="6"/>
      <c r="CA6885" s="6"/>
      <c r="CB6885" s="6"/>
      <c r="CC6885" s="6"/>
      <c r="CD6885" s="6"/>
      <c r="CE6885" s="6"/>
      <c r="CF6885" s="6"/>
      <c r="CG6885" s="6"/>
      <c r="CH6885" s="6"/>
      <c r="CI6885" s="6"/>
      <c r="CJ6885" s="6"/>
      <c r="CK6885" s="6"/>
      <c r="CL6885" s="6"/>
      <c r="CM6885" s="6"/>
      <c r="CN6885" s="6"/>
      <c r="CO6885" s="6"/>
      <c r="CP6885" s="6"/>
      <c r="CQ6885" s="6"/>
      <c r="CR6885" s="6"/>
      <c r="CS6885" s="6"/>
      <c r="CT6885" s="6"/>
      <c r="CU6885" s="6"/>
      <c r="CV6885" s="6"/>
      <c r="CW6885" s="6"/>
      <c r="CX6885" s="6"/>
      <c r="CY6885" s="6"/>
      <c r="CZ6885" s="6"/>
      <c r="DA6885" s="6"/>
      <c r="DB6885" s="6"/>
      <c r="DC6885" s="6"/>
      <c r="DD6885" s="6"/>
      <c r="DE6885" s="6"/>
      <c r="DF6885" s="6"/>
      <c r="DG6885" s="6"/>
      <c r="DH6885" s="6"/>
      <c r="DI6885" s="6"/>
      <c r="DJ6885" s="6"/>
    </row>
    <row r="6886" spans="15:114" ht="15" customHeight="1" x14ac:dyDescent="0.15"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  <c r="BB6886" s="6"/>
      <c r="BC6886" s="6"/>
      <c r="BD6886" s="6"/>
      <c r="BE6886" s="6"/>
      <c r="BF6886" s="6"/>
      <c r="BG6886" s="6"/>
      <c r="BH6886" s="6"/>
      <c r="BI6886" s="6"/>
      <c r="BJ6886" s="6"/>
      <c r="BK6886" s="6"/>
      <c r="BL6886" s="6"/>
      <c r="BM6886" s="6"/>
      <c r="BN6886" s="6"/>
      <c r="BO6886" s="6"/>
      <c r="BP6886" s="6"/>
      <c r="BQ6886" s="6"/>
      <c r="BR6886" s="6"/>
      <c r="BS6886" s="6"/>
      <c r="BT6886" s="6"/>
      <c r="BU6886" s="6"/>
      <c r="BV6886" s="6"/>
      <c r="BW6886" s="6"/>
      <c r="BX6886" s="6"/>
      <c r="BY6886" s="6"/>
      <c r="BZ6886" s="6"/>
      <c r="CA6886" s="6"/>
      <c r="CB6886" s="6"/>
      <c r="CC6886" s="6"/>
      <c r="CD6886" s="6"/>
      <c r="CE6886" s="6"/>
      <c r="CF6886" s="6"/>
      <c r="CG6886" s="6"/>
      <c r="CH6886" s="6"/>
      <c r="CI6886" s="6"/>
      <c r="CJ6886" s="6"/>
      <c r="CK6886" s="6"/>
      <c r="CL6886" s="6"/>
      <c r="CM6886" s="6"/>
      <c r="CN6886" s="6"/>
      <c r="CO6886" s="6"/>
      <c r="CP6886" s="6"/>
      <c r="CQ6886" s="6"/>
      <c r="CR6886" s="6"/>
      <c r="CS6886" s="6"/>
      <c r="CT6886" s="6"/>
      <c r="CU6886" s="6"/>
      <c r="CV6886" s="6"/>
      <c r="CW6886" s="6"/>
      <c r="CX6886" s="6"/>
      <c r="CY6886" s="6"/>
      <c r="CZ6886" s="6"/>
      <c r="DA6886" s="6"/>
      <c r="DB6886" s="6"/>
      <c r="DC6886" s="6"/>
      <c r="DD6886" s="6"/>
      <c r="DE6886" s="6"/>
      <c r="DF6886" s="6"/>
      <c r="DG6886" s="6"/>
      <c r="DH6886" s="6"/>
      <c r="DI6886" s="6"/>
      <c r="DJ6886" s="6"/>
    </row>
    <row r="6887" spans="15:114" ht="15" customHeight="1" x14ac:dyDescent="0.15"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  <c r="BB6887" s="6"/>
      <c r="BC6887" s="6"/>
      <c r="BD6887" s="6"/>
      <c r="BE6887" s="6"/>
      <c r="BF6887" s="6"/>
      <c r="BG6887" s="6"/>
      <c r="BH6887" s="6"/>
      <c r="BI6887" s="6"/>
      <c r="BJ6887" s="6"/>
      <c r="BK6887" s="6"/>
      <c r="BL6887" s="6"/>
      <c r="BM6887" s="6"/>
      <c r="BN6887" s="6"/>
      <c r="BO6887" s="6"/>
      <c r="BP6887" s="6"/>
      <c r="BQ6887" s="6"/>
      <c r="BR6887" s="6"/>
      <c r="BS6887" s="6"/>
      <c r="BT6887" s="6"/>
      <c r="BU6887" s="6"/>
      <c r="BV6887" s="6"/>
      <c r="BW6887" s="6"/>
      <c r="BX6887" s="6"/>
      <c r="BY6887" s="6"/>
      <c r="BZ6887" s="6"/>
      <c r="CA6887" s="6"/>
      <c r="CB6887" s="6"/>
      <c r="CC6887" s="6"/>
      <c r="CD6887" s="6"/>
      <c r="CE6887" s="6"/>
      <c r="CF6887" s="6"/>
      <c r="CG6887" s="6"/>
      <c r="CH6887" s="6"/>
      <c r="CI6887" s="6"/>
      <c r="CJ6887" s="6"/>
      <c r="CK6887" s="6"/>
      <c r="CL6887" s="6"/>
      <c r="CM6887" s="6"/>
      <c r="CN6887" s="6"/>
      <c r="CO6887" s="6"/>
      <c r="CP6887" s="6"/>
      <c r="CQ6887" s="6"/>
      <c r="CR6887" s="6"/>
      <c r="CS6887" s="6"/>
      <c r="CT6887" s="6"/>
      <c r="CU6887" s="6"/>
      <c r="CV6887" s="6"/>
      <c r="CW6887" s="6"/>
      <c r="CX6887" s="6"/>
      <c r="CY6887" s="6"/>
      <c r="CZ6887" s="6"/>
      <c r="DA6887" s="6"/>
      <c r="DB6887" s="6"/>
      <c r="DC6887" s="6"/>
      <c r="DD6887" s="6"/>
      <c r="DE6887" s="6"/>
      <c r="DF6887" s="6"/>
      <c r="DG6887" s="6"/>
      <c r="DH6887" s="6"/>
      <c r="DI6887" s="6"/>
      <c r="DJ6887" s="6"/>
    </row>
    <row r="6888" spans="15:114" ht="15" customHeight="1" x14ac:dyDescent="0.15"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  <c r="BB6888" s="6"/>
      <c r="BC6888" s="6"/>
      <c r="BD6888" s="6"/>
      <c r="BE6888" s="6"/>
      <c r="BF6888" s="6"/>
      <c r="BG6888" s="6"/>
      <c r="BH6888" s="6"/>
      <c r="BI6888" s="6"/>
      <c r="BJ6888" s="6"/>
      <c r="BK6888" s="6"/>
      <c r="BL6888" s="6"/>
      <c r="BM6888" s="6"/>
      <c r="BN6888" s="6"/>
      <c r="BO6888" s="6"/>
      <c r="BP6888" s="6"/>
      <c r="BQ6888" s="6"/>
      <c r="BR6888" s="6"/>
      <c r="BS6888" s="6"/>
      <c r="BT6888" s="6"/>
      <c r="BU6888" s="6"/>
      <c r="BV6888" s="6"/>
      <c r="BW6888" s="6"/>
      <c r="BX6888" s="6"/>
      <c r="BY6888" s="6"/>
      <c r="BZ6888" s="6"/>
      <c r="CA6888" s="6"/>
      <c r="CB6888" s="6"/>
      <c r="CC6888" s="6"/>
      <c r="CD6888" s="6"/>
      <c r="CE6888" s="6"/>
      <c r="CF6888" s="6"/>
      <c r="CG6888" s="6"/>
      <c r="CH6888" s="6"/>
      <c r="CI6888" s="6"/>
      <c r="CJ6888" s="6"/>
      <c r="CK6888" s="6"/>
      <c r="CL6888" s="6"/>
      <c r="CM6888" s="6"/>
      <c r="CN6888" s="6"/>
      <c r="CO6888" s="6"/>
      <c r="CP6888" s="6"/>
      <c r="CQ6888" s="6"/>
      <c r="CR6888" s="6"/>
      <c r="CS6888" s="6"/>
      <c r="CT6888" s="6"/>
      <c r="CU6888" s="6"/>
      <c r="CV6888" s="6"/>
      <c r="CW6888" s="6"/>
      <c r="CX6888" s="6"/>
      <c r="CY6888" s="6"/>
      <c r="CZ6888" s="6"/>
      <c r="DA6888" s="6"/>
      <c r="DB6888" s="6"/>
      <c r="DC6888" s="6"/>
      <c r="DD6888" s="6"/>
      <c r="DE6888" s="6"/>
      <c r="DF6888" s="6"/>
      <c r="DG6888" s="6"/>
      <c r="DH6888" s="6"/>
      <c r="DI6888" s="6"/>
      <c r="DJ6888" s="6"/>
    </row>
    <row r="6889" spans="15:114" ht="15" customHeight="1" x14ac:dyDescent="0.15"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  <c r="BB6889" s="6"/>
      <c r="BC6889" s="6"/>
      <c r="BD6889" s="6"/>
      <c r="BE6889" s="6"/>
      <c r="BF6889" s="6"/>
      <c r="BG6889" s="6"/>
      <c r="BH6889" s="6"/>
      <c r="BI6889" s="6"/>
      <c r="BJ6889" s="6"/>
      <c r="BK6889" s="6"/>
      <c r="BL6889" s="6"/>
      <c r="BM6889" s="6"/>
      <c r="BN6889" s="6"/>
      <c r="BO6889" s="6"/>
      <c r="BP6889" s="6"/>
      <c r="BQ6889" s="6"/>
      <c r="BR6889" s="6"/>
      <c r="BS6889" s="6"/>
      <c r="BT6889" s="6"/>
      <c r="BU6889" s="6"/>
      <c r="BV6889" s="6"/>
      <c r="BW6889" s="6"/>
      <c r="BX6889" s="6"/>
      <c r="BY6889" s="6"/>
      <c r="BZ6889" s="6"/>
      <c r="CA6889" s="6"/>
      <c r="CB6889" s="6"/>
      <c r="CC6889" s="6"/>
      <c r="CD6889" s="6"/>
      <c r="CE6889" s="6"/>
      <c r="CF6889" s="6"/>
      <c r="CG6889" s="6"/>
      <c r="CH6889" s="6"/>
      <c r="CI6889" s="6"/>
      <c r="CJ6889" s="6"/>
      <c r="CK6889" s="6"/>
      <c r="CL6889" s="6"/>
      <c r="CM6889" s="6"/>
      <c r="CN6889" s="6"/>
      <c r="CO6889" s="6"/>
      <c r="CP6889" s="6"/>
      <c r="CQ6889" s="6"/>
      <c r="CR6889" s="6"/>
      <c r="CS6889" s="6"/>
      <c r="CT6889" s="6"/>
      <c r="CU6889" s="6"/>
      <c r="CV6889" s="6"/>
      <c r="CW6889" s="6"/>
      <c r="CX6889" s="6"/>
      <c r="CY6889" s="6"/>
      <c r="CZ6889" s="6"/>
      <c r="DA6889" s="6"/>
      <c r="DB6889" s="6"/>
      <c r="DC6889" s="6"/>
      <c r="DD6889" s="6"/>
      <c r="DE6889" s="6"/>
      <c r="DF6889" s="6"/>
      <c r="DG6889" s="6"/>
      <c r="DH6889" s="6"/>
      <c r="DI6889" s="6"/>
      <c r="DJ6889" s="6"/>
    </row>
    <row r="6890" spans="15:114" ht="15" customHeight="1" x14ac:dyDescent="0.15"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  <c r="BB6890" s="6"/>
      <c r="BC6890" s="6"/>
      <c r="BD6890" s="6"/>
      <c r="BE6890" s="6"/>
      <c r="BF6890" s="6"/>
      <c r="BG6890" s="6"/>
      <c r="BH6890" s="6"/>
      <c r="BI6890" s="6"/>
      <c r="BJ6890" s="6"/>
      <c r="BK6890" s="6"/>
      <c r="BL6890" s="6"/>
      <c r="BM6890" s="6"/>
      <c r="BN6890" s="6"/>
      <c r="BO6890" s="6"/>
      <c r="BP6890" s="6"/>
      <c r="BQ6890" s="6"/>
      <c r="BR6890" s="6"/>
      <c r="BS6890" s="6"/>
      <c r="BT6890" s="6"/>
      <c r="BU6890" s="6"/>
      <c r="BV6890" s="6"/>
      <c r="BW6890" s="6"/>
      <c r="BX6890" s="6"/>
      <c r="BY6890" s="6"/>
      <c r="BZ6890" s="6"/>
      <c r="CA6890" s="6"/>
      <c r="CB6890" s="6"/>
      <c r="CC6890" s="6"/>
      <c r="CD6890" s="6"/>
      <c r="CE6890" s="6"/>
      <c r="CF6890" s="6"/>
      <c r="CG6890" s="6"/>
      <c r="CH6890" s="6"/>
      <c r="CI6890" s="6"/>
      <c r="CJ6890" s="6"/>
      <c r="CK6890" s="6"/>
      <c r="CL6890" s="6"/>
      <c r="CM6890" s="6"/>
      <c r="CN6890" s="6"/>
      <c r="CO6890" s="6"/>
      <c r="CP6890" s="6"/>
      <c r="CQ6890" s="6"/>
      <c r="CR6890" s="6"/>
      <c r="CS6890" s="6"/>
      <c r="CT6890" s="6"/>
      <c r="CU6890" s="6"/>
      <c r="CV6890" s="6"/>
      <c r="CW6890" s="6"/>
      <c r="CX6890" s="6"/>
      <c r="CY6890" s="6"/>
      <c r="CZ6890" s="6"/>
      <c r="DA6890" s="6"/>
      <c r="DB6890" s="6"/>
      <c r="DC6890" s="6"/>
      <c r="DD6890" s="6"/>
      <c r="DE6890" s="6"/>
      <c r="DF6890" s="6"/>
      <c r="DG6890" s="6"/>
      <c r="DH6890" s="6"/>
      <c r="DI6890" s="6"/>
      <c r="DJ6890" s="6"/>
    </row>
    <row r="6891" spans="15:114" ht="15" customHeight="1" x14ac:dyDescent="0.15"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  <c r="BB6891" s="6"/>
      <c r="BC6891" s="6"/>
      <c r="BD6891" s="6"/>
      <c r="BE6891" s="6"/>
      <c r="BF6891" s="6"/>
      <c r="BG6891" s="6"/>
      <c r="BH6891" s="6"/>
      <c r="BI6891" s="6"/>
      <c r="BJ6891" s="6"/>
      <c r="BK6891" s="6"/>
      <c r="BL6891" s="6"/>
      <c r="BM6891" s="6"/>
      <c r="BN6891" s="6"/>
      <c r="BO6891" s="6"/>
      <c r="BP6891" s="6"/>
      <c r="BQ6891" s="6"/>
      <c r="BR6891" s="6"/>
      <c r="BS6891" s="6"/>
      <c r="BT6891" s="6"/>
      <c r="BU6891" s="6"/>
      <c r="BV6891" s="6"/>
      <c r="BW6891" s="6"/>
      <c r="BX6891" s="6"/>
      <c r="BY6891" s="6"/>
      <c r="BZ6891" s="6"/>
      <c r="CA6891" s="6"/>
      <c r="CB6891" s="6"/>
      <c r="CC6891" s="6"/>
      <c r="CD6891" s="6"/>
      <c r="CE6891" s="6"/>
      <c r="CF6891" s="6"/>
      <c r="CG6891" s="6"/>
      <c r="CH6891" s="6"/>
      <c r="CI6891" s="6"/>
      <c r="CJ6891" s="6"/>
      <c r="CK6891" s="6"/>
      <c r="CL6891" s="6"/>
      <c r="CM6891" s="6"/>
      <c r="CN6891" s="6"/>
      <c r="CO6891" s="6"/>
      <c r="CP6891" s="6"/>
      <c r="CQ6891" s="6"/>
      <c r="CR6891" s="6"/>
      <c r="CS6891" s="6"/>
      <c r="CT6891" s="6"/>
      <c r="CU6891" s="6"/>
      <c r="CV6891" s="6"/>
      <c r="CW6891" s="6"/>
      <c r="CX6891" s="6"/>
      <c r="CY6891" s="6"/>
      <c r="CZ6891" s="6"/>
      <c r="DA6891" s="6"/>
      <c r="DB6891" s="6"/>
      <c r="DC6891" s="6"/>
      <c r="DD6891" s="6"/>
      <c r="DE6891" s="6"/>
      <c r="DF6891" s="6"/>
      <c r="DG6891" s="6"/>
      <c r="DH6891" s="6"/>
      <c r="DI6891" s="6"/>
      <c r="DJ6891" s="6"/>
    </row>
    <row r="6892" spans="15:114" ht="15" customHeight="1" x14ac:dyDescent="0.15"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6"/>
      <c r="BC6892" s="6"/>
      <c r="BD6892" s="6"/>
      <c r="BE6892" s="6"/>
      <c r="BF6892" s="6"/>
      <c r="BG6892" s="6"/>
      <c r="BH6892" s="6"/>
      <c r="BI6892" s="6"/>
      <c r="BJ6892" s="6"/>
      <c r="BK6892" s="6"/>
      <c r="BL6892" s="6"/>
      <c r="BM6892" s="6"/>
      <c r="BN6892" s="6"/>
      <c r="BO6892" s="6"/>
      <c r="BP6892" s="6"/>
      <c r="BQ6892" s="6"/>
      <c r="BR6892" s="6"/>
      <c r="BS6892" s="6"/>
      <c r="BT6892" s="6"/>
      <c r="BU6892" s="6"/>
      <c r="BV6892" s="6"/>
      <c r="BW6892" s="6"/>
      <c r="BX6892" s="6"/>
      <c r="BY6892" s="6"/>
      <c r="BZ6892" s="6"/>
      <c r="CA6892" s="6"/>
      <c r="CB6892" s="6"/>
      <c r="CC6892" s="6"/>
      <c r="CD6892" s="6"/>
      <c r="CE6892" s="6"/>
      <c r="CF6892" s="6"/>
      <c r="CG6892" s="6"/>
      <c r="CH6892" s="6"/>
      <c r="CI6892" s="6"/>
      <c r="CJ6892" s="6"/>
      <c r="CK6892" s="6"/>
      <c r="CL6892" s="6"/>
      <c r="CM6892" s="6"/>
      <c r="CN6892" s="6"/>
      <c r="CO6892" s="6"/>
      <c r="CP6892" s="6"/>
      <c r="CQ6892" s="6"/>
      <c r="CR6892" s="6"/>
      <c r="CS6892" s="6"/>
      <c r="CT6892" s="6"/>
      <c r="CU6892" s="6"/>
      <c r="CV6892" s="6"/>
      <c r="CW6892" s="6"/>
      <c r="CX6892" s="6"/>
      <c r="CY6892" s="6"/>
      <c r="CZ6892" s="6"/>
      <c r="DA6892" s="6"/>
      <c r="DB6892" s="6"/>
      <c r="DC6892" s="6"/>
      <c r="DD6892" s="6"/>
      <c r="DE6892" s="6"/>
      <c r="DF6892" s="6"/>
      <c r="DG6892" s="6"/>
      <c r="DH6892" s="6"/>
      <c r="DI6892" s="6"/>
      <c r="DJ6892" s="6"/>
    </row>
    <row r="6893" spans="15:114" ht="15" customHeight="1" x14ac:dyDescent="0.15"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6"/>
      <c r="BC6893" s="6"/>
      <c r="BD6893" s="6"/>
      <c r="BE6893" s="6"/>
      <c r="BF6893" s="6"/>
      <c r="BG6893" s="6"/>
      <c r="BH6893" s="6"/>
      <c r="BI6893" s="6"/>
      <c r="BJ6893" s="6"/>
      <c r="BK6893" s="6"/>
      <c r="BL6893" s="6"/>
      <c r="BM6893" s="6"/>
      <c r="BN6893" s="6"/>
      <c r="BO6893" s="6"/>
      <c r="BP6893" s="6"/>
      <c r="BQ6893" s="6"/>
      <c r="BR6893" s="6"/>
      <c r="BS6893" s="6"/>
      <c r="BT6893" s="6"/>
      <c r="BU6893" s="6"/>
      <c r="BV6893" s="6"/>
      <c r="BW6893" s="6"/>
      <c r="BX6893" s="6"/>
      <c r="BY6893" s="6"/>
      <c r="BZ6893" s="6"/>
      <c r="CA6893" s="6"/>
      <c r="CB6893" s="6"/>
      <c r="CC6893" s="6"/>
      <c r="CD6893" s="6"/>
      <c r="CE6893" s="6"/>
      <c r="CF6893" s="6"/>
      <c r="CG6893" s="6"/>
      <c r="CH6893" s="6"/>
      <c r="CI6893" s="6"/>
      <c r="CJ6893" s="6"/>
      <c r="CK6893" s="6"/>
      <c r="CL6893" s="6"/>
      <c r="CM6893" s="6"/>
      <c r="CN6893" s="6"/>
      <c r="CO6893" s="6"/>
      <c r="CP6893" s="6"/>
      <c r="CQ6893" s="6"/>
      <c r="CR6893" s="6"/>
      <c r="CS6893" s="6"/>
      <c r="CT6893" s="6"/>
      <c r="CU6893" s="6"/>
      <c r="CV6893" s="6"/>
      <c r="CW6893" s="6"/>
      <c r="CX6893" s="6"/>
      <c r="CY6893" s="6"/>
      <c r="CZ6893" s="6"/>
      <c r="DA6893" s="6"/>
      <c r="DB6893" s="6"/>
      <c r="DC6893" s="6"/>
      <c r="DD6893" s="6"/>
      <c r="DE6893" s="6"/>
      <c r="DF6893" s="6"/>
      <c r="DG6893" s="6"/>
      <c r="DH6893" s="6"/>
      <c r="DI6893" s="6"/>
      <c r="DJ6893" s="6"/>
    </row>
    <row r="6894" spans="15:114" ht="15" customHeight="1" x14ac:dyDescent="0.15"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6"/>
      <c r="BC6894" s="6"/>
      <c r="BD6894" s="6"/>
      <c r="BE6894" s="6"/>
      <c r="BF6894" s="6"/>
      <c r="BG6894" s="6"/>
      <c r="BH6894" s="6"/>
      <c r="BI6894" s="6"/>
      <c r="BJ6894" s="6"/>
      <c r="BK6894" s="6"/>
      <c r="BL6894" s="6"/>
      <c r="BM6894" s="6"/>
      <c r="BN6894" s="6"/>
      <c r="BO6894" s="6"/>
      <c r="BP6894" s="6"/>
      <c r="BQ6894" s="6"/>
      <c r="BR6894" s="6"/>
      <c r="BS6894" s="6"/>
      <c r="BT6894" s="6"/>
      <c r="BU6894" s="6"/>
      <c r="BV6894" s="6"/>
      <c r="BW6894" s="6"/>
      <c r="BX6894" s="6"/>
      <c r="BY6894" s="6"/>
      <c r="BZ6894" s="6"/>
      <c r="CA6894" s="6"/>
      <c r="CB6894" s="6"/>
      <c r="CC6894" s="6"/>
      <c r="CD6894" s="6"/>
      <c r="CE6894" s="6"/>
      <c r="CF6894" s="6"/>
      <c r="CG6894" s="6"/>
      <c r="CH6894" s="6"/>
      <c r="CI6894" s="6"/>
      <c r="CJ6894" s="6"/>
      <c r="CK6894" s="6"/>
      <c r="CL6894" s="6"/>
      <c r="CM6894" s="6"/>
      <c r="CN6894" s="6"/>
      <c r="CO6894" s="6"/>
      <c r="CP6894" s="6"/>
      <c r="CQ6894" s="6"/>
      <c r="CR6894" s="6"/>
      <c r="CS6894" s="6"/>
      <c r="CT6894" s="6"/>
      <c r="CU6894" s="6"/>
      <c r="CV6894" s="6"/>
      <c r="CW6894" s="6"/>
      <c r="CX6894" s="6"/>
      <c r="CY6894" s="6"/>
      <c r="CZ6894" s="6"/>
      <c r="DA6894" s="6"/>
      <c r="DB6894" s="6"/>
      <c r="DC6894" s="6"/>
      <c r="DD6894" s="6"/>
      <c r="DE6894" s="6"/>
      <c r="DF6894" s="6"/>
      <c r="DG6894" s="6"/>
      <c r="DH6894" s="6"/>
      <c r="DI6894" s="6"/>
      <c r="DJ6894" s="6"/>
    </row>
    <row r="6895" spans="15:114" ht="15" customHeight="1" x14ac:dyDescent="0.15"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  <c r="BB6895" s="6"/>
      <c r="BC6895" s="6"/>
      <c r="BD6895" s="6"/>
      <c r="BE6895" s="6"/>
      <c r="BF6895" s="6"/>
      <c r="BG6895" s="6"/>
      <c r="BH6895" s="6"/>
      <c r="BI6895" s="6"/>
      <c r="BJ6895" s="6"/>
      <c r="BK6895" s="6"/>
      <c r="BL6895" s="6"/>
      <c r="BM6895" s="6"/>
      <c r="BN6895" s="6"/>
      <c r="BO6895" s="6"/>
      <c r="BP6895" s="6"/>
      <c r="BQ6895" s="6"/>
      <c r="BR6895" s="6"/>
      <c r="BS6895" s="6"/>
      <c r="BT6895" s="6"/>
      <c r="BU6895" s="6"/>
      <c r="BV6895" s="6"/>
      <c r="BW6895" s="6"/>
      <c r="BX6895" s="6"/>
      <c r="BY6895" s="6"/>
      <c r="BZ6895" s="6"/>
      <c r="CA6895" s="6"/>
      <c r="CB6895" s="6"/>
      <c r="CC6895" s="6"/>
      <c r="CD6895" s="6"/>
      <c r="CE6895" s="6"/>
      <c r="CF6895" s="6"/>
      <c r="CG6895" s="6"/>
      <c r="CH6895" s="6"/>
      <c r="CI6895" s="6"/>
      <c r="CJ6895" s="6"/>
      <c r="CK6895" s="6"/>
      <c r="CL6895" s="6"/>
      <c r="CM6895" s="6"/>
      <c r="CN6895" s="6"/>
      <c r="CO6895" s="6"/>
      <c r="CP6895" s="6"/>
      <c r="CQ6895" s="6"/>
      <c r="CR6895" s="6"/>
      <c r="CS6895" s="6"/>
      <c r="CT6895" s="6"/>
      <c r="CU6895" s="6"/>
      <c r="CV6895" s="6"/>
      <c r="CW6895" s="6"/>
      <c r="CX6895" s="6"/>
      <c r="CY6895" s="6"/>
      <c r="CZ6895" s="6"/>
      <c r="DA6895" s="6"/>
      <c r="DB6895" s="6"/>
      <c r="DC6895" s="6"/>
      <c r="DD6895" s="6"/>
      <c r="DE6895" s="6"/>
      <c r="DF6895" s="6"/>
      <c r="DG6895" s="6"/>
      <c r="DH6895" s="6"/>
      <c r="DI6895" s="6"/>
      <c r="DJ6895" s="6"/>
    </row>
    <row r="6896" spans="15:114" ht="15" customHeight="1" x14ac:dyDescent="0.15"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  <c r="BB6896" s="6"/>
      <c r="BC6896" s="6"/>
      <c r="BD6896" s="6"/>
      <c r="BE6896" s="6"/>
      <c r="BF6896" s="6"/>
      <c r="BG6896" s="6"/>
      <c r="BH6896" s="6"/>
      <c r="BI6896" s="6"/>
      <c r="BJ6896" s="6"/>
      <c r="BK6896" s="6"/>
      <c r="BL6896" s="6"/>
      <c r="BM6896" s="6"/>
      <c r="BN6896" s="6"/>
      <c r="BO6896" s="6"/>
      <c r="BP6896" s="6"/>
      <c r="BQ6896" s="6"/>
      <c r="BR6896" s="6"/>
      <c r="BS6896" s="6"/>
      <c r="BT6896" s="6"/>
      <c r="BU6896" s="6"/>
      <c r="BV6896" s="6"/>
      <c r="BW6896" s="6"/>
      <c r="BX6896" s="6"/>
      <c r="BY6896" s="6"/>
      <c r="BZ6896" s="6"/>
      <c r="CA6896" s="6"/>
      <c r="CB6896" s="6"/>
      <c r="CC6896" s="6"/>
      <c r="CD6896" s="6"/>
      <c r="CE6896" s="6"/>
      <c r="CF6896" s="6"/>
      <c r="CG6896" s="6"/>
      <c r="CH6896" s="6"/>
      <c r="CI6896" s="6"/>
      <c r="CJ6896" s="6"/>
      <c r="CK6896" s="6"/>
      <c r="CL6896" s="6"/>
      <c r="CM6896" s="6"/>
      <c r="CN6896" s="6"/>
      <c r="CO6896" s="6"/>
      <c r="CP6896" s="6"/>
      <c r="CQ6896" s="6"/>
      <c r="CR6896" s="6"/>
      <c r="CS6896" s="6"/>
      <c r="CT6896" s="6"/>
      <c r="CU6896" s="6"/>
      <c r="CV6896" s="6"/>
      <c r="CW6896" s="6"/>
      <c r="CX6896" s="6"/>
      <c r="CY6896" s="6"/>
      <c r="CZ6896" s="6"/>
      <c r="DA6896" s="6"/>
      <c r="DB6896" s="6"/>
      <c r="DC6896" s="6"/>
      <c r="DD6896" s="6"/>
      <c r="DE6896" s="6"/>
      <c r="DF6896" s="6"/>
      <c r="DG6896" s="6"/>
      <c r="DH6896" s="6"/>
      <c r="DI6896" s="6"/>
      <c r="DJ6896" s="6"/>
    </row>
    <row r="6897" spans="15:114" ht="15" customHeight="1" x14ac:dyDescent="0.15"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  <c r="BB6897" s="6"/>
      <c r="BC6897" s="6"/>
      <c r="BD6897" s="6"/>
      <c r="BE6897" s="6"/>
      <c r="BF6897" s="6"/>
      <c r="BG6897" s="6"/>
      <c r="BH6897" s="6"/>
      <c r="BI6897" s="6"/>
      <c r="BJ6897" s="6"/>
      <c r="BK6897" s="6"/>
      <c r="BL6897" s="6"/>
      <c r="BM6897" s="6"/>
      <c r="BN6897" s="6"/>
      <c r="BO6897" s="6"/>
      <c r="BP6897" s="6"/>
      <c r="BQ6897" s="6"/>
      <c r="BR6897" s="6"/>
      <c r="BS6897" s="6"/>
      <c r="BT6897" s="6"/>
      <c r="BU6897" s="6"/>
      <c r="BV6897" s="6"/>
      <c r="BW6897" s="6"/>
      <c r="BX6897" s="6"/>
      <c r="BY6897" s="6"/>
      <c r="BZ6897" s="6"/>
      <c r="CA6897" s="6"/>
      <c r="CB6897" s="6"/>
      <c r="CC6897" s="6"/>
      <c r="CD6897" s="6"/>
      <c r="CE6897" s="6"/>
      <c r="CF6897" s="6"/>
      <c r="CG6897" s="6"/>
      <c r="CH6897" s="6"/>
      <c r="CI6897" s="6"/>
      <c r="CJ6897" s="6"/>
      <c r="CK6897" s="6"/>
      <c r="CL6897" s="6"/>
      <c r="CM6897" s="6"/>
      <c r="CN6897" s="6"/>
      <c r="CO6897" s="6"/>
      <c r="CP6897" s="6"/>
      <c r="CQ6897" s="6"/>
      <c r="CR6897" s="6"/>
      <c r="CS6897" s="6"/>
      <c r="CT6897" s="6"/>
      <c r="CU6897" s="6"/>
      <c r="CV6897" s="6"/>
      <c r="CW6897" s="6"/>
      <c r="CX6897" s="6"/>
      <c r="CY6897" s="6"/>
      <c r="CZ6897" s="6"/>
      <c r="DA6897" s="6"/>
      <c r="DB6897" s="6"/>
      <c r="DC6897" s="6"/>
      <c r="DD6897" s="6"/>
      <c r="DE6897" s="6"/>
      <c r="DF6897" s="6"/>
      <c r="DG6897" s="6"/>
      <c r="DH6897" s="6"/>
      <c r="DI6897" s="6"/>
      <c r="DJ6897" s="6"/>
    </row>
    <row r="6898" spans="15:114" ht="15" customHeight="1" x14ac:dyDescent="0.15"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  <c r="BB6898" s="6"/>
      <c r="BC6898" s="6"/>
      <c r="BD6898" s="6"/>
      <c r="BE6898" s="6"/>
      <c r="BF6898" s="6"/>
      <c r="BG6898" s="6"/>
      <c r="BH6898" s="6"/>
      <c r="BI6898" s="6"/>
      <c r="BJ6898" s="6"/>
      <c r="BK6898" s="6"/>
      <c r="BL6898" s="6"/>
      <c r="BM6898" s="6"/>
      <c r="BN6898" s="6"/>
      <c r="BO6898" s="6"/>
      <c r="BP6898" s="6"/>
      <c r="BQ6898" s="6"/>
      <c r="BR6898" s="6"/>
      <c r="BS6898" s="6"/>
      <c r="BT6898" s="6"/>
      <c r="BU6898" s="6"/>
      <c r="BV6898" s="6"/>
      <c r="BW6898" s="6"/>
      <c r="BX6898" s="6"/>
      <c r="BY6898" s="6"/>
      <c r="BZ6898" s="6"/>
      <c r="CA6898" s="6"/>
      <c r="CB6898" s="6"/>
      <c r="CC6898" s="6"/>
      <c r="CD6898" s="6"/>
      <c r="CE6898" s="6"/>
      <c r="CF6898" s="6"/>
      <c r="CG6898" s="6"/>
      <c r="CH6898" s="6"/>
      <c r="CI6898" s="6"/>
      <c r="CJ6898" s="6"/>
      <c r="CK6898" s="6"/>
      <c r="CL6898" s="6"/>
      <c r="CM6898" s="6"/>
      <c r="CN6898" s="6"/>
      <c r="CO6898" s="6"/>
      <c r="CP6898" s="6"/>
      <c r="CQ6898" s="6"/>
      <c r="CR6898" s="6"/>
      <c r="CS6898" s="6"/>
      <c r="CT6898" s="6"/>
      <c r="CU6898" s="6"/>
      <c r="CV6898" s="6"/>
      <c r="CW6898" s="6"/>
      <c r="CX6898" s="6"/>
      <c r="CY6898" s="6"/>
      <c r="CZ6898" s="6"/>
      <c r="DA6898" s="6"/>
      <c r="DB6898" s="6"/>
      <c r="DC6898" s="6"/>
      <c r="DD6898" s="6"/>
      <c r="DE6898" s="6"/>
      <c r="DF6898" s="6"/>
      <c r="DG6898" s="6"/>
      <c r="DH6898" s="6"/>
      <c r="DI6898" s="6"/>
      <c r="DJ6898" s="6"/>
    </row>
    <row r="6899" spans="15:114" ht="15" customHeight="1" x14ac:dyDescent="0.15"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  <c r="BB6899" s="6"/>
      <c r="BC6899" s="6"/>
      <c r="BD6899" s="6"/>
      <c r="BE6899" s="6"/>
      <c r="BF6899" s="6"/>
      <c r="BG6899" s="6"/>
      <c r="BH6899" s="6"/>
      <c r="BI6899" s="6"/>
      <c r="BJ6899" s="6"/>
      <c r="BK6899" s="6"/>
      <c r="BL6899" s="6"/>
      <c r="BM6899" s="6"/>
      <c r="BN6899" s="6"/>
      <c r="BO6899" s="6"/>
      <c r="BP6899" s="6"/>
      <c r="BQ6899" s="6"/>
      <c r="BR6899" s="6"/>
      <c r="BS6899" s="6"/>
      <c r="BT6899" s="6"/>
      <c r="BU6899" s="6"/>
      <c r="BV6899" s="6"/>
      <c r="BW6899" s="6"/>
      <c r="BX6899" s="6"/>
      <c r="BY6899" s="6"/>
      <c r="BZ6899" s="6"/>
      <c r="CA6899" s="6"/>
      <c r="CB6899" s="6"/>
      <c r="CC6899" s="6"/>
      <c r="CD6899" s="6"/>
      <c r="CE6899" s="6"/>
      <c r="CF6899" s="6"/>
      <c r="CG6899" s="6"/>
      <c r="CH6899" s="6"/>
      <c r="CI6899" s="6"/>
      <c r="CJ6899" s="6"/>
      <c r="CK6899" s="6"/>
      <c r="CL6899" s="6"/>
      <c r="CM6899" s="6"/>
      <c r="CN6899" s="6"/>
      <c r="CO6899" s="6"/>
      <c r="CP6899" s="6"/>
      <c r="CQ6899" s="6"/>
      <c r="CR6899" s="6"/>
      <c r="CS6899" s="6"/>
      <c r="CT6899" s="6"/>
      <c r="CU6899" s="6"/>
      <c r="CV6899" s="6"/>
      <c r="CW6899" s="6"/>
      <c r="CX6899" s="6"/>
      <c r="CY6899" s="6"/>
      <c r="CZ6899" s="6"/>
      <c r="DA6899" s="6"/>
      <c r="DB6899" s="6"/>
      <c r="DC6899" s="6"/>
      <c r="DD6899" s="6"/>
      <c r="DE6899" s="6"/>
      <c r="DF6899" s="6"/>
      <c r="DG6899" s="6"/>
      <c r="DH6899" s="6"/>
      <c r="DI6899" s="6"/>
      <c r="DJ6899" s="6"/>
    </row>
    <row r="6900" spans="15:114" ht="15" customHeight="1" x14ac:dyDescent="0.15"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  <c r="BB6900" s="6"/>
      <c r="BC6900" s="6"/>
      <c r="BD6900" s="6"/>
      <c r="BE6900" s="6"/>
      <c r="BF6900" s="6"/>
      <c r="BG6900" s="6"/>
      <c r="BH6900" s="6"/>
      <c r="BI6900" s="6"/>
      <c r="BJ6900" s="6"/>
      <c r="BK6900" s="6"/>
      <c r="BL6900" s="6"/>
      <c r="BM6900" s="6"/>
      <c r="BN6900" s="6"/>
      <c r="BO6900" s="6"/>
      <c r="BP6900" s="6"/>
      <c r="BQ6900" s="6"/>
      <c r="BR6900" s="6"/>
      <c r="BS6900" s="6"/>
      <c r="BT6900" s="6"/>
      <c r="BU6900" s="6"/>
      <c r="BV6900" s="6"/>
      <c r="BW6900" s="6"/>
      <c r="BX6900" s="6"/>
      <c r="BY6900" s="6"/>
      <c r="BZ6900" s="6"/>
      <c r="CA6900" s="6"/>
      <c r="CB6900" s="6"/>
      <c r="CC6900" s="6"/>
      <c r="CD6900" s="6"/>
      <c r="CE6900" s="6"/>
      <c r="CF6900" s="6"/>
      <c r="CG6900" s="6"/>
      <c r="CH6900" s="6"/>
      <c r="CI6900" s="6"/>
      <c r="CJ6900" s="6"/>
      <c r="CK6900" s="6"/>
      <c r="CL6900" s="6"/>
      <c r="CM6900" s="6"/>
      <c r="CN6900" s="6"/>
      <c r="CO6900" s="6"/>
      <c r="CP6900" s="6"/>
      <c r="CQ6900" s="6"/>
      <c r="CR6900" s="6"/>
      <c r="CS6900" s="6"/>
      <c r="CT6900" s="6"/>
      <c r="CU6900" s="6"/>
      <c r="CV6900" s="6"/>
      <c r="CW6900" s="6"/>
      <c r="CX6900" s="6"/>
      <c r="CY6900" s="6"/>
      <c r="CZ6900" s="6"/>
      <c r="DA6900" s="6"/>
      <c r="DB6900" s="6"/>
      <c r="DC6900" s="6"/>
      <c r="DD6900" s="6"/>
      <c r="DE6900" s="6"/>
      <c r="DF6900" s="6"/>
      <c r="DG6900" s="6"/>
      <c r="DH6900" s="6"/>
      <c r="DI6900" s="6"/>
      <c r="DJ6900" s="6"/>
    </row>
    <row r="6901" spans="15:114" ht="15" customHeight="1" x14ac:dyDescent="0.15"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  <c r="BB6901" s="6"/>
      <c r="BC6901" s="6"/>
      <c r="BD6901" s="6"/>
      <c r="BE6901" s="6"/>
      <c r="BF6901" s="6"/>
      <c r="BG6901" s="6"/>
      <c r="BH6901" s="6"/>
      <c r="BI6901" s="6"/>
      <c r="BJ6901" s="6"/>
      <c r="BK6901" s="6"/>
      <c r="BL6901" s="6"/>
      <c r="BM6901" s="6"/>
      <c r="BN6901" s="6"/>
      <c r="BO6901" s="6"/>
      <c r="BP6901" s="6"/>
      <c r="BQ6901" s="6"/>
      <c r="BR6901" s="6"/>
      <c r="BS6901" s="6"/>
      <c r="BT6901" s="6"/>
      <c r="BU6901" s="6"/>
      <c r="BV6901" s="6"/>
      <c r="BW6901" s="6"/>
      <c r="BX6901" s="6"/>
      <c r="BY6901" s="6"/>
      <c r="BZ6901" s="6"/>
      <c r="CA6901" s="6"/>
      <c r="CB6901" s="6"/>
      <c r="CC6901" s="6"/>
      <c r="CD6901" s="6"/>
      <c r="CE6901" s="6"/>
      <c r="CF6901" s="6"/>
      <c r="CG6901" s="6"/>
      <c r="CH6901" s="6"/>
      <c r="CI6901" s="6"/>
      <c r="CJ6901" s="6"/>
      <c r="CK6901" s="6"/>
      <c r="CL6901" s="6"/>
      <c r="CM6901" s="6"/>
      <c r="CN6901" s="6"/>
      <c r="CO6901" s="6"/>
      <c r="CP6901" s="6"/>
      <c r="CQ6901" s="6"/>
      <c r="CR6901" s="6"/>
      <c r="CS6901" s="6"/>
      <c r="CT6901" s="6"/>
      <c r="CU6901" s="6"/>
      <c r="CV6901" s="6"/>
      <c r="CW6901" s="6"/>
      <c r="CX6901" s="6"/>
      <c r="CY6901" s="6"/>
      <c r="CZ6901" s="6"/>
      <c r="DA6901" s="6"/>
      <c r="DB6901" s="6"/>
      <c r="DC6901" s="6"/>
      <c r="DD6901" s="6"/>
      <c r="DE6901" s="6"/>
      <c r="DF6901" s="6"/>
      <c r="DG6901" s="6"/>
      <c r="DH6901" s="6"/>
      <c r="DI6901" s="6"/>
      <c r="DJ6901" s="6"/>
    </row>
    <row r="6902" spans="15:114" ht="15" customHeight="1" x14ac:dyDescent="0.15"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  <c r="BB6902" s="6"/>
      <c r="BC6902" s="6"/>
      <c r="BD6902" s="6"/>
      <c r="BE6902" s="6"/>
      <c r="BF6902" s="6"/>
      <c r="BG6902" s="6"/>
      <c r="BH6902" s="6"/>
      <c r="BI6902" s="6"/>
      <c r="BJ6902" s="6"/>
      <c r="BK6902" s="6"/>
      <c r="BL6902" s="6"/>
      <c r="BM6902" s="6"/>
      <c r="BN6902" s="6"/>
      <c r="BO6902" s="6"/>
      <c r="BP6902" s="6"/>
      <c r="BQ6902" s="6"/>
      <c r="BR6902" s="6"/>
      <c r="BS6902" s="6"/>
      <c r="BT6902" s="6"/>
      <c r="BU6902" s="6"/>
      <c r="BV6902" s="6"/>
      <c r="BW6902" s="6"/>
      <c r="BX6902" s="6"/>
      <c r="BY6902" s="6"/>
      <c r="BZ6902" s="6"/>
      <c r="CA6902" s="6"/>
      <c r="CB6902" s="6"/>
      <c r="CC6902" s="6"/>
      <c r="CD6902" s="6"/>
      <c r="CE6902" s="6"/>
      <c r="CF6902" s="6"/>
      <c r="CG6902" s="6"/>
      <c r="CH6902" s="6"/>
      <c r="CI6902" s="6"/>
      <c r="CJ6902" s="6"/>
      <c r="CK6902" s="6"/>
      <c r="CL6902" s="6"/>
      <c r="CM6902" s="6"/>
      <c r="CN6902" s="6"/>
      <c r="CO6902" s="6"/>
      <c r="CP6902" s="6"/>
      <c r="CQ6902" s="6"/>
      <c r="CR6902" s="6"/>
      <c r="CS6902" s="6"/>
      <c r="CT6902" s="6"/>
      <c r="CU6902" s="6"/>
      <c r="CV6902" s="6"/>
      <c r="CW6902" s="6"/>
      <c r="CX6902" s="6"/>
      <c r="CY6902" s="6"/>
      <c r="CZ6902" s="6"/>
      <c r="DA6902" s="6"/>
      <c r="DB6902" s="6"/>
      <c r="DC6902" s="6"/>
      <c r="DD6902" s="6"/>
      <c r="DE6902" s="6"/>
      <c r="DF6902" s="6"/>
      <c r="DG6902" s="6"/>
      <c r="DH6902" s="6"/>
      <c r="DI6902" s="6"/>
      <c r="DJ6902" s="6"/>
    </row>
    <row r="6903" spans="15:114" ht="15" customHeight="1" x14ac:dyDescent="0.15"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  <c r="BB6903" s="6"/>
      <c r="BC6903" s="6"/>
      <c r="BD6903" s="6"/>
      <c r="BE6903" s="6"/>
      <c r="BF6903" s="6"/>
      <c r="BG6903" s="6"/>
      <c r="BH6903" s="6"/>
      <c r="BI6903" s="6"/>
      <c r="BJ6903" s="6"/>
      <c r="BK6903" s="6"/>
      <c r="BL6903" s="6"/>
      <c r="BM6903" s="6"/>
      <c r="BN6903" s="6"/>
      <c r="BO6903" s="6"/>
      <c r="BP6903" s="6"/>
      <c r="BQ6903" s="6"/>
      <c r="BR6903" s="6"/>
      <c r="BS6903" s="6"/>
      <c r="BT6903" s="6"/>
      <c r="BU6903" s="6"/>
      <c r="BV6903" s="6"/>
      <c r="BW6903" s="6"/>
      <c r="BX6903" s="6"/>
      <c r="BY6903" s="6"/>
      <c r="BZ6903" s="6"/>
      <c r="CA6903" s="6"/>
      <c r="CB6903" s="6"/>
      <c r="CC6903" s="6"/>
      <c r="CD6903" s="6"/>
      <c r="CE6903" s="6"/>
      <c r="CF6903" s="6"/>
      <c r="CG6903" s="6"/>
      <c r="CH6903" s="6"/>
      <c r="CI6903" s="6"/>
      <c r="CJ6903" s="6"/>
      <c r="CK6903" s="6"/>
      <c r="CL6903" s="6"/>
      <c r="CM6903" s="6"/>
      <c r="CN6903" s="6"/>
      <c r="CO6903" s="6"/>
      <c r="CP6903" s="6"/>
      <c r="CQ6903" s="6"/>
      <c r="CR6903" s="6"/>
      <c r="CS6903" s="6"/>
      <c r="CT6903" s="6"/>
      <c r="CU6903" s="6"/>
      <c r="CV6903" s="6"/>
      <c r="CW6903" s="6"/>
      <c r="CX6903" s="6"/>
      <c r="CY6903" s="6"/>
      <c r="CZ6903" s="6"/>
      <c r="DA6903" s="6"/>
      <c r="DB6903" s="6"/>
      <c r="DC6903" s="6"/>
      <c r="DD6903" s="6"/>
      <c r="DE6903" s="6"/>
      <c r="DF6903" s="6"/>
      <c r="DG6903" s="6"/>
      <c r="DH6903" s="6"/>
      <c r="DI6903" s="6"/>
      <c r="DJ6903" s="6"/>
    </row>
    <row r="6904" spans="15:114" ht="15" customHeight="1" x14ac:dyDescent="0.15"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  <c r="BB6904" s="6"/>
      <c r="BC6904" s="6"/>
      <c r="BD6904" s="6"/>
      <c r="BE6904" s="6"/>
      <c r="BF6904" s="6"/>
      <c r="BG6904" s="6"/>
      <c r="BH6904" s="6"/>
      <c r="BI6904" s="6"/>
      <c r="BJ6904" s="6"/>
      <c r="BK6904" s="6"/>
      <c r="BL6904" s="6"/>
      <c r="BM6904" s="6"/>
      <c r="BN6904" s="6"/>
      <c r="BO6904" s="6"/>
      <c r="BP6904" s="6"/>
      <c r="BQ6904" s="6"/>
      <c r="BR6904" s="6"/>
      <c r="BS6904" s="6"/>
      <c r="BT6904" s="6"/>
      <c r="BU6904" s="6"/>
      <c r="BV6904" s="6"/>
      <c r="BW6904" s="6"/>
      <c r="BX6904" s="6"/>
      <c r="BY6904" s="6"/>
      <c r="BZ6904" s="6"/>
      <c r="CA6904" s="6"/>
      <c r="CB6904" s="6"/>
      <c r="CC6904" s="6"/>
      <c r="CD6904" s="6"/>
      <c r="CE6904" s="6"/>
      <c r="CF6904" s="6"/>
      <c r="CG6904" s="6"/>
      <c r="CH6904" s="6"/>
      <c r="CI6904" s="6"/>
      <c r="CJ6904" s="6"/>
      <c r="CK6904" s="6"/>
      <c r="CL6904" s="6"/>
      <c r="CM6904" s="6"/>
      <c r="CN6904" s="6"/>
      <c r="CO6904" s="6"/>
      <c r="CP6904" s="6"/>
      <c r="CQ6904" s="6"/>
      <c r="CR6904" s="6"/>
      <c r="CS6904" s="6"/>
      <c r="CT6904" s="6"/>
      <c r="CU6904" s="6"/>
      <c r="CV6904" s="6"/>
      <c r="CW6904" s="6"/>
      <c r="CX6904" s="6"/>
      <c r="CY6904" s="6"/>
      <c r="CZ6904" s="6"/>
      <c r="DA6904" s="6"/>
      <c r="DB6904" s="6"/>
      <c r="DC6904" s="6"/>
      <c r="DD6904" s="6"/>
      <c r="DE6904" s="6"/>
      <c r="DF6904" s="6"/>
      <c r="DG6904" s="6"/>
      <c r="DH6904" s="6"/>
      <c r="DI6904" s="6"/>
      <c r="DJ6904" s="6"/>
    </row>
    <row r="6905" spans="15:114" ht="15" customHeight="1" x14ac:dyDescent="0.15"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  <c r="BB6905" s="6"/>
      <c r="BC6905" s="6"/>
      <c r="BD6905" s="6"/>
      <c r="BE6905" s="6"/>
      <c r="BF6905" s="6"/>
      <c r="BG6905" s="6"/>
      <c r="BH6905" s="6"/>
      <c r="BI6905" s="6"/>
      <c r="BJ6905" s="6"/>
      <c r="BK6905" s="6"/>
      <c r="BL6905" s="6"/>
      <c r="BM6905" s="6"/>
      <c r="BN6905" s="6"/>
      <c r="BO6905" s="6"/>
      <c r="BP6905" s="6"/>
      <c r="BQ6905" s="6"/>
      <c r="BR6905" s="6"/>
      <c r="BS6905" s="6"/>
      <c r="BT6905" s="6"/>
      <c r="BU6905" s="6"/>
      <c r="BV6905" s="6"/>
      <c r="BW6905" s="6"/>
      <c r="BX6905" s="6"/>
      <c r="BY6905" s="6"/>
      <c r="BZ6905" s="6"/>
      <c r="CA6905" s="6"/>
      <c r="CB6905" s="6"/>
      <c r="CC6905" s="6"/>
      <c r="CD6905" s="6"/>
      <c r="CE6905" s="6"/>
      <c r="CF6905" s="6"/>
      <c r="CG6905" s="6"/>
      <c r="CH6905" s="6"/>
      <c r="CI6905" s="6"/>
      <c r="CJ6905" s="6"/>
      <c r="CK6905" s="6"/>
      <c r="CL6905" s="6"/>
      <c r="CM6905" s="6"/>
      <c r="CN6905" s="6"/>
      <c r="CO6905" s="6"/>
      <c r="CP6905" s="6"/>
      <c r="CQ6905" s="6"/>
      <c r="CR6905" s="6"/>
      <c r="CS6905" s="6"/>
      <c r="CT6905" s="6"/>
      <c r="CU6905" s="6"/>
      <c r="CV6905" s="6"/>
      <c r="CW6905" s="6"/>
      <c r="CX6905" s="6"/>
      <c r="CY6905" s="6"/>
      <c r="CZ6905" s="6"/>
      <c r="DA6905" s="6"/>
      <c r="DB6905" s="6"/>
      <c r="DC6905" s="6"/>
      <c r="DD6905" s="6"/>
      <c r="DE6905" s="6"/>
      <c r="DF6905" s="6"/>
      <c r="DG6905" s="6"/>
      <c r="DH6905" s="6"/>
      <c r="DI6905" s="6"/>
      <c r="DJ6905" s="6"/>
    </row>
    <row r="6906" spans="15:114" ht="15" customHeight="1" x14ac:dyDescent="0.15"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  <c r="BB6906" s="6"/>
      <c r="BC6906" s="6"/>
      <c r="BD6906" s="6"/>
      <c r="BE6906" s="6"/>
      <c r="BF6906" s="6"/>
      <c r="BG6906" s="6"/>
      <c r="BH6906" s="6"/>
      <c r="BI6906" s="6"/>
      <c r="BJ6906" s="6"/>
      <c r="BK6906" s="6"/>
      <c r="BL6906" s="6"/>
      <c r="BM6906" s="6"/>
      <c r="BN6906" s="6"/>
      <c r="BO6906" s="6"/>
      <c r="BP6906" s="6"/>
      <c r="BQ6906" s="6"/>
      <c r="BR6906" s="6"/>
      <c r="BS6906" s="6"/>
      <c r="BT6906" s="6"/>
      <c r="BU6906" s="6"/>
      <c r="BV6906" s="6"/>
      <c r="BW6906" s="6"/>
      <c r="BX6906" s="6"/>
      <c r="BY6906" s="6"/>
      <c r="BZ6906" s="6"/>
      <c r="CA6906" s="6"/>
      <c r="CB6906" s="6"/>
      <c r="CC6906" s="6"/>
      <c r="CD6906" s="6"/>
      <c r="CE6906" s="6"/>
      <c r="CF6906" s="6"/>
      <c r="CG6906" s="6"/>
      <c r="CH6906" s="6"/>
      <c r="CI6906" s="6"/>
      <c r="CJ6906" s="6"/>
      <c r="CK6906" s="6"/>
      <c r="CL6906" s="6"/>
      <c r="CM6906" s="6"/>
      <c r="CN6906" s="6"/>
      <c r="CO6906" s="6"/>
      <c r="CP6906" s="6"/>
      <c r="CQ6906" s="6"/>
      <c r="CR6906" s="6"/>
      <c r="CS6906" s="6"/>
      <c r="CT6906" s="6"/>
      <c r="CU6906" s="6"/>
      <c r="CV6906" s="6"/>
      <c r="CW6906" s="6"/>
      <c r="CX6906" s="6"/>
      <c r="CY6906" s="6"/>
      <c r="CZ6906" s="6"/>
      <c r="DA6906" s="6"/>
      <c r="DB6906" s="6"/>
      <c r="DC6906" s="6"/>
      <c r="DD6906" s="6"/>
      <c r="DE6906" s="6"/>
      <c r="DF6906" s="6"/>
      <c r="DG6906" s="6"/>
      <c r="DH6906" s="6"/>
      <c r="DI6906" s="6"/>
      <c r="DJ6906" s="6"/>
    </row>
    <row r="6907" spans="15:114" ht="15" customHeight="1" x14ac:dyDescent="0.15"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  <c r="BB6907" s="6"/>
      <c r="BC6907" s="6"/>
      <c r="BD6907" s="6"/>
      <c r="BE6907" s="6"/>
      <c r="BF6907" s="6"/>
      <c r="BG6907" s="6"/>
      <c r="BH6907" s="6"/>
      <c r="BI6907" s="6"/>
      <c r="BJ6907" s="6"/>
      <c r="BK6907" s="6"/>
      <c r="BL6907" s="6"/>
      <c r="BM6907" s="6"/>
      <c r="BN6907" s="6"/>
      <c r="BO6907" s="6"/>
      <c r="BP6907" s="6"/>
      <c r="BQ6907" s="6"/>
      <c r="BR6907" s="6"/>
      <c r="BS6907" s="6"/>
      <c r="BT6907" s="6"/>
      <c r="BU6907" s="6"/>
      <c r="BV6907" s="6"/>
      <c r="BW6907" s="6"/>
      <c r="BX6907" s="6"/>
      <c r="BY6907" s="6"/>
      <c r="BZ6907" s="6"/>
      <c r="CA6907" s="6"/>
      <c r="CB6907" s="6"/>
      <c r="CC6907" s="6"/>
      <c r="CD6907" s="6"/>
      <c r="CE6907" s="6"/>
      <c r="CF6907" s="6"/>
      <c r="CG6907" s="6"/>
      <c r="CH6907" s="6"/>
      <c r="CI6907" s="6"/>
      <c r="CJ6907" s="6"/>
      <c r="CK6907" s="6"/>
      <c r="CL6907" s="6"/>
      <c r="CM6907" s="6"/>
      <c r="CN6907" s="6"/>
      <c r="CO6907" s="6"/>
      <c r="CP6907" s="6"/>
      <c r="CQ6907" s="6"/>
      <c r="CR6907" s="6"/>
      <c r="CS6907" s="6"/>
      <c r="CT6907" s="6"/>
      <c r="CU6907" s="6"/>
      <c r="CV6907" s="6"/>
      <c r="CW6907" s="6"/>
      <c r="CX6907" s="6"/>
      <c r="CY6907" s="6"/>
      <c r="CZ6907" s="6"/>
      <c r="DA6907" s="6"/>
      <c r="DB6907" s="6"/>
      <c r="DC6907" s="6"/>
      <c r="DD6907" s="6"/>
      <c r="DE6907" s="6"/>
      <c r="DF6907" s="6"/>
      <c r="DG6907" s="6"/>
      <c r="DH6907" s="6"/>
      <c r="DI6907" s="6"/>
      <c r="DJ6907" s="6"/>
    </row>
    <row r="6908" spans="15:114" ht="15" customHeight="1" x14ac:dyDescent="0.15"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  <c r="BB6908" s="6"/>
      <c r="BC6908" s="6"/>
      <c r="BD6908" s="6"/>
      <c r="BE6908" s="6"/>
      <c r="BF6908" s="6"/>
      <c r="BG6908" s="6"/>
      <c r="BH6908" s="6"/>
      <c r="BI6908" s="6"/>
      <c r="BJ6908" s="6"/>
      <c r="BK6908" s="6"/>
      <c r="BL6908" s="6"/>
      <c r="BM6908" s="6"/>
      <c r="BN6908" s="6"/>
      <c r="BO6908" s="6"/>
      <c r="BP6908" s="6"/>
      <c r="BQ6908" s="6"/>
      <c r="BR6908" s="6"/>
      <c r="BS6908" s="6"/>
      <c r="BT6908" s="6"/>
      <c r="BU6908" s="6"/>
      <c r="BV6908" s="6"/>
      <c r="BW6908" s="6"/>
      <c r="BX6908" s="6"/>
      <c r="BY6908" s="6"/>
      <c r="BZ6908" s="6"/>
      <c r="CA6908" s="6"/>
      <c r="CB6908" s="6"/>
      <c r="CC6908" s="6"/>
      <c r="CD6908" s="6"/>
      <c r="CE6908" s="6"/>
      <c r="CF6908" s="6"/>
      <c r="CG6908" s="6"/>
      <c r="CH6908" s="6"/>
      <c r="CI6908" s="6"/>
      <c r="CJ6908" s="6"/>
      <c r="CK6908" s="6"/>
      <c r="CL6908" s="6"/>
      <c r="CM6908" s="6"/>
      <c r="CN6908" s="6"/>
      <c r="CO6908" s="6"/>
      <c r="CP6908" s="6"/>
      <c r="CQ6908" s="6"/>
      <c r="CR6908" s="6"/>
      <c r="CS6908" s="6"/>
      <c r="CT6908" s="6"/>
      <c r="CU6908" s="6"/>
      <c r="CV6908" s="6"/>
      <c r="CW6908" s="6"/>
      <c r="CX6908" s="6"/>
      <c r="CY6908" s="6"/>
      <c r="CZ6908" s="6"/>
      <c r="DA6908" s="6"/>
      <c r="DB6908" s="6"/>
      <c r="DC6908" s="6"/>
      <c r="DD6908" s="6"/>
      <c r="DE6908" s="6"/>
      <c r="DF6908" s="6"/>
      <c r="DG6908" s="6"/>
      <c r="DH6908" s="6"/>
      <c r="DI6908" s="6"/>
      <c r="DJ6908" s="6"/>
    </row>
    <row r="6909" spans="15:114" ht="15" customHeight="1" x14ac:dyDescent="0.15"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  <c r="BB6909" s="6"/>
      <c r="BC6909" s="6"/>
      <c r="BD6909" s="6"/>
      <c r="BE6909" s="6"/>
      <c r="BF6909" s="6"/>
      <c r="BG6909" s="6"/>
      <c r="BH6909" s="6"/>
      <c r="BI6909" s="6"/>
      <c r="BJ6909" s="6"/>
      <c r="BK6909" s="6"/>
      <c r="BL6909" s="6"/>
      <c r="BM6909" s="6"/>
      <c r="BN6909" s="6"/>
      <c r="BO6909" s="6"/>
      <c r="BP6909" s="6"/>
      <c r="BQ6909" s="6"/>
      <c r="BR6909" s="6"/>
      <c r="BS6909" s="6"/>
      <c r="BT6909" s="6"/>
      <c r="BU6909" s="6"/>
      <c r="BV6909" s="6"/>
      <c r="BW6909" s="6"/>
      <c r="BX6909" s="6"/>
      <c r="BY6909" s="6"/>
      <c r="BZ6909" s="6"/>
      <c r="CA6909" s="6"/>
      <c r="CB6909" s="6"/>
      <c r="CC6909" s="6"/>
      <c r="CD6909" s="6"/>
      <c r="CE6909" s="6"/>
      <c r="CF6909" s="6"/>
      <c r="CG6909" s="6"/>
      <c r="CH6909" s="6"/>
      <c r="CI6909" s="6"/>
      <c r="CJ6909" s="6"/>
      <c r="CK6909" s="6"/>
      <c r="CL6909" s="6"/>
      <c r="CM6909" s="6"/>
      <c r="CN6909" s="6"/>
      <c r="CO6909" s="6"/>
      <c r="CP6909" s="6"/>
      <c r="CQ6909" s="6"/>
      <c r="CR6909" s="6"/>
      <c r="CS6909" s="6"/>
      <c r="CT6909" s="6"/>
      <c r="CU6909" s="6"/>
      <c r="CV6909" s="6"/>
      <c r="CW6909" s="6"/>
      <c r="CX6909" s="6"/>
      <c r="CY6909" s="6"/>
      <c r="CZ6909" s="6"/>
      <c r="DA6909" s="6"/>
      <c r="DB6909" s="6"/>
      <c r="DC6909" s="6"/>
      <c r="DD6909" s="6"/>
      <c r="DE6909" s="6"/>
      <c r="DF6909" s="6"/>
      <c r="DG6909" s="6"/>
      <c r="DH6909" s="6"/>
      <c r="DI6909" s="6"/>
      <c r="DJ6909" s="6"/>
    </row>
    <row r="6910" spans="15:114" ht="15" customHeight="1" x14ac:dyDescent="0.15"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  <c r="BB6910" s="6"/>
      <c r="BC6910" s="6"/>
      <c r="BD6910" s="6"/>
      <c r="BE6910" s="6"/>
      <c r="BF6910" s="6"/>
      <c r="BG6910" s="6"/>
      <c r="BH6910" s="6"/>
      <c r="BI6910" s="6"/>
      <c r="BJ6910" s="6"/>
      <c r="BK6910" s="6"/>
      <c r="BL6910" s="6"/>
      <c r="BM6910" s="6"/>
      <c r="BN6910" s="6"/>
      <c r="BO6910" s="6"/>
      <c r="BP6910" s="6"/>
      <c r="BQ6910" s="6"/>
      <c r="BR6910" s="6"/>
      <c r="BS6910" s="6"/>
      <c r="BT6910" s="6"/>
      <c r="BU6910" s="6"/>
      <c r="BV6910" s="6"/>
      <c r="BW6910" s="6"/>
      <c r="BX6910" s="6"/>
      <c r="BY6910" s="6"/>
      <c r="BZ6910" s="6"/>
      <c r="CA6910" s="6"/>
      <c r="CB6910" s="6"/>
      <c r="CC6910" s="6"/>
      <c r="CD6910" s="6"/>
      <c r="CE6910" s="6"/>
      <c r="CF6910" s="6"/>
      <c r="CG6910" s="6"/>
      <c r="CH6910" s="6"/>
      <c r="CI6910" s="6"/>
      <c r="CJ6910" s="6"/>
      <c r="CK6910" s="6"/>
      <c r="CL6910" s="6"/>
      <c r="CM6910" s="6"/>
      <c r="CN6910" s="6"/>
      <c r="CO6910" s="6"/>
      <c r="CP6910" s="6"/>
      <c r="CQ6910" s="6"/>
      <c r="CR6910" s="6"/>
      <c r="CS6910" s="6"/>
      <c r="CT6910" s="6"/>
      <c r="CU6910" s="6"/>
      <c r="CV6910" s="6"/>
      <c r="CW6910" s="6"/>
      <c r="CX6910" s="6"/>
      <c r="CY6910" s="6"/>
      <c r="CZ6910" s="6"/>
      <c r="DA6910" s="6"/>
      <c r="DB6910" s="6"/>
      <c r="DC6910" s="6"/>
      <c r="DD6910" s="6"/>
      <c r="DE6910" s="6"/>
      <c r="DF6910" s="6"/>
      <c r="DG6910" s="6"/>
      <c r="DH6910" s="6"/>
      <c r="DI6910" s="6"/>
      <c r="DJ6910" s="6"/>
    </row>
    <row r="6911" spans="15:114" ht="15" customHeight="1" x14ac:dyDescent="0.15"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  <c r="BB6911" s="6"/>
      <c r="BC6911" s="6"/>
      <c r="BD6911" s="6"/>
      <c r="BE6911" s="6"/>
      <c r="BF6911" s="6"/>
      <c r="BG6911" s="6"/>
      <c r="BH6911" s="6"/>
      <c r="BI6911" s="6"/>
      <c r="BJ6911" s="6"/>
      <c r="BK6911" s="6"/>
      <c r="BL6911" s="6"/>
      <c r="BM6911" s="6"/>
      <c r="BN6911" s="6"/>
      <c r="BO6911" s="6"/>
      <c r="BP6911" s="6"/>
      <c r="BQ6911" s="6"/>
      <c r="BR6911" s="6"/>
      <c r="BS6911" s="6"/>
      <c r="BT6911" s="6"/>
      <c r="BU6911" s="6"/>
      <c r="BV6911" s="6"/>
      <c r="BW6911" s="6"/>
      <c r="BX6911" s="6"/>
      <c r="BY6911" s="6"/>
      <c r="BZ6911" s="6"/>
      <c r="CA6911" s="6"/>
      <c r="CB6911" s="6"/>
      <c r="CC6911" s="6"/>
      <c r="CD6911" s="6"/>
      <c r="CE6911" s="6"/>
      <c r="CF6911" s="6"/>
      <c r="CG6911" s="6"/>
      <c r="CH6911" s="6"/>
      <c r="CI6911" s="6"/>
      <c r="CJ6911" s="6"/>
      <c r="CK6911" s="6"/>
      <c r="CL6911" s="6"/>
      <c r="CM6911" s="6"/>
      <c r="CN6911" s="6"/>
      <c r="CO6911" s="6"/>
      <c r="CP6911" s="6"/>
      <c r="CQ6911" s="6"/>
      <c r="CR6911" s="6"/>
      <c r="CS6911" s="6"/>
      <c r="CT6911" s="6"/>
      <c r="CU6911" s="6"/>
      <c r="CV6911" s="6"/>
      <c r="CW6911" s="6"/>
      <c r="CX6911" s="6"/>
      <c r="CY6911" s="6"/>
      <c r="CZ6911" s="6"/>
      <c r="DA6911" s="6"/>
      <c r="DB6911" s="6"/>
      <c r="DC6911" s="6"/>
      <c r="DD6911" s="6"/>
      <c r="DE6911" s="6"/>
      <c r="DF6911" s="6"/>
      <c r="DG6911" s="6"/>
      <c r="DH6911" s="6"/>
      <c r="DI6911" s="6"/>
      <c r="DJ6911" s="6"/>
    </row>
    <row r="6912" spans="15:114" ht="15" customHeight="1" x14ac:dyDescent="0.15"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  <c r="BB6912" s="6"/>
      <c r="BC6912" s="6"/>
      <c r="BD6912" s="6"/>
      <c r="BE6912" s="6"/>
      <c r="BF6912" s="6"/>
      <c r="BG6912" s="6"/>
      <c r="BH6912" s="6"/>
      <c r="BI6912" s="6"/>
      <c r="BJ6912" s="6"/>
      <c r="BK6912" s="6"/>
      <c r="BL6912" s="6"/>
      <c r="BM6912" s="6"/>
      <c r="BN6912" s="6"/>
      <c r="BO6912" s="6"/>
      <c r="BP6912" s="6"/>
      <c r="BQ6912" s="6"/>
      <c r="BR6912" s="6"/>
      <c r="BS6912" s="6"/>
      <c r="BT6912" s="6"/>
      <c r="BU6912" s="6"/>
      <c r="BV6912" s="6"/>
      <c r="BW6912" s="6"/>
      <c r="BX6912" s="6"/>
      <c r="BY6912" s="6"/>
      <c r="BZ6912" s="6"/>
      <c r="CA6912" s="6"/>
      <c r="CB6912" s="6"/>
      <c r="CC6912" s="6"/>
      <c r="CD6912" s="6"/>
      <c r="CE6912" s="6"/>
      <c r="CF6912" s="6"/>
      <c r="CG6912" s="6"/>
      <c r="CH6912" s="6"/>
      <c r="CI6912" s="6"/>
      <c r="CJ6912" s="6"/>
      <c r="CK6912" s="6"/>
      <c r="CL6912" s="6"/>
      <c r="CM6912" s="6"/>
      <c r="CN6912" s="6"/>
      <c r="CO6912" s="6"/>
      <c r="CP6912" s="6"/>
      <c r="CQ6912" s="6"/>
      <c r="CR6912" s="6"/>
      <c r="CS6912" s="6"/>
      <c r="CT6912" s="6"/>
      <c r="CU6912" s="6"/>
      <c r="CV6912" s="6"/>
      <c r="CW6912" s="6"/>
      <c r="CX6912" s="6"/>
      <c r="CY6912" s="6"/>
      <c r="CZ6912" s="6"/>
      <c r="DA6912" s="6"/>
      <c r="DB6912" s="6"/>
      <c r="DC6912" s="6"/>
      <c r="DD6912" s="6"/>
      <c r="DE6912" s="6"/>
      <c r="DF6912" s="6"/>
      <c r="DG6912" s="6"/>
      <c r="DH6912" s="6"/>
      <c r="DI6912" s="6"/>
      <c r="DJ6912" s="6"/>
    </row>
    <row r="6913" spans="15:114" ht="15" customHeight="1" x14ac:dyDescent="0.15"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  <c r="BB6913" s="6"/>
      <c r="BC6913" s="6"/>
      <c r="BD6913" s="6"/>
      <c r="BE6913" s="6"/>
      <c r="BF6913" s="6"/>
      <c r="BG6913" s="6"/>
      <c r="BH6913" s="6"/>
      <c r="BI6913" s="6"/>
      <c r="BJ6913" s="6"/>
      <c r="BK6913" s="6"/>
      <c r="BL6913" s="6"/>
      <c r="BM6913" s="6"/>
      <c r="BN6913" s="6"/>
      <c r="BO6913" s="6"/>
      <c r="BP6913" s="6"/>
      <c r="BQ6913" s="6"/>
      <c r="BR6913" s="6"/>
      <c r="BS6913" s="6"/>
      <c r="BT6913" s="6"/>
      <c r="BU6913" s="6"/>
      <c r="BV6913" s="6"/>
      <c r="BW6913" s="6"/>
      <c r="BX6913" s="6"/>
      <c r="BY6913" s="6"/>
      <c r="BZ6913" s="6"/>
      <c r="CA6913" s="6"/>
      <c r="CB6913" s="6"/>
      <c r="CC6913" s="6"/>
      <c r="CD6913" s="6"/>
      <c r="CE6913" s="6"/>
      <c r="CF6913" s="6"/>
      <c r="CG6913" s="6"/>
      <c r="CH6913" s="6"/>
      <c r="CI6913" s="6"/>
      <c r="CJ6913" s="6"/>
      <c r="CK6913" s="6"/>
      <c r="CL6913" s="6"/>
      <c r="CM6913" s="6"/>
      <c r="CN6913" s="6"/>
      <c r="CO6913" s="6"/>
      <c r="CP6913" s="6"/>
      <c r="CQ6913" s="6"/>
      <c r="CR6913" s="6"/>
      <c r="CS6913" s="6"/>
      <c r="CT6913" s="6"/>
      <c r="CU6913" s="6"/>
      <c r="CV6913" s="6"/>
      <c r="CW6913" s="6"/>
      <c r="CX6913" s="6"/>
      <c r="CY6913" s="6"/>
      <c r="CZ6913" s="6"/>
      <c r="DA6913" s="6"/>
      <c r="DB6913" s="6"/>
      <c r="DC6913" s="6"/>
      <c r="DD6913" s="6"/>
      <c r="DE6913" s="6"/>
      <c r="DF6913" s="6"/>
      <c r="DG6913" s="6"/>
      <c r="DH6913" s="6"/>
      <c r="DI6913" s="6"/>
      <c r="DJ6913" s="6"/>
    </row>
    <row r="6914" spans="15:114" ht="15" customHeight="1" x14ac:dyDescent="0.15"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  <c r="BB6914" s="6"/>
      <c r="BC6914" s="6"/>
      <c r="BD6914" s="6"/>
      <c r="BE6914" s="6"/>
      <c r="BF6914" s="6"/>
      <c r="BG6914" s="6"/>
      <c r="BH6914" s="6"/>
      <c r="BI6914" s="6"/>
      <c r="BJ6914" s="6"/>
      <c r="BK6914" s="6"/>
      <c r="BL6914" s="6"/>
      <c r="BM6914" s="6"/>
      <c r="BN6914" s="6"/>
      <c r="BO6914" s="6"/>
      <c r="BP6914" s="6"/>
      <c r="BQ6914" s="6"/>
      <c r="BR6914" s="6"/>
      <c r="BS6914" s="6"/>
      <c r="BT6914" s="6"/>
      <c r="BU6914" s="6"/>
      <c r="BV6914" s="6"/>
      <c r="BW6914" s="6"/>
      <c r="BX6914" s="6"/>
      <c r="BY6914" s="6"/>
      <c r="BZ6914" s="6"/>
      <c r="CA6914" s="6"/>
      <c r="CB6914" s="6"/>
      <c r="CC6914" s="6"/>
      <c r="CD6914" s="6"/>
      <c r="CE6914" s="6"/>
      <c r="CF6914" s="6"/>
      <c r="CG6914" s="6"/>
      <c r="CH6914" s="6"/>
      <c r="CI6914" s="6"/>
      <c r="CJ6914" s="6"/>
      <c r="CK6914" s="6"/>
      <c r="CL6914" s="6"/>
      <c r="CM6914" s="6"/>
      <c r="CN6914" s="6"/>
      <c r="CO6914" s="6"/>
      <c r="CP6914" s="6"/>
      <c r="CQ6914" s="6"/>
      <c r="CR6914" s="6"/>
      <c r="CS6914" s="6"/>
      <c r="CT6914" s="6"/>
      <c r="CU6914" s="6"/>
      <c r="CV6914" s="6"/>
      <c r="CW6914" s="6"/>
      <c r="CX6914" s="6"/>
      <c r="CY6914" s="6"/>
      <c r="CZ6914" s="6"/>
      <c r="DA6914" s="6"/>
      <c r="DB6914" s="6"/>
      <c r="DC6914" s="6"/>
      <c r="DD6914" s="6"/>
      <c r="DE6914" s="6"/>
      <c r="DF6914" s="6"/>
      <c r="DG6914" s="6"/>
      <c r="DH6914" s="6"/>
      <c r="DI6914" s="6"/>
      <c r="DJ6914" s="6"/>
    </row>
    <row r="6915" spans="15:114" ht="15" customHeight="1" x14ac:dyDescent="0.15"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  <c r="BB6915" s="6"/>
      <c r="BC6915" s="6"/>
      <c r="BD6915" s="6"/>
      <c r="BE6915" s="6"/>
      <c r="BF6915" s="6"/>
      <c r="BG6915" s="6"/>
      <c r="BH6915" s="6"/>
      <c r="BI6915" s="6"/>
      <c r="BJ6915" s="6"/>
      <c r="BK6915" s="6"/>
      <c r="BL6915" s="6"/>
      <c r="BM6915" s="6"/>
      <c r="BN6915" s="6"/>
      <c r="BO6915" s="6"/>
      <c r="BP6915" s="6"/>
      <c r="BQ6915" s="6"/>
      <c r="BR6915" s="6"/>
      <c r="BS6915" s="6"/>
      <c r="BT6915" s="6"/>
      <c r="BU6915" s="6"/>
      <c r="BV6915" s="6"/>
      <c r="BW6915" s="6"/>
      <c r="BX6915" s="6"/>
      <c r="BY6915" s="6"/>
      <c r="BZ6915" s="6"/>
      <c r="CA6915" s="6"/>
      <c r="CB6915" s="6"/>
      <c r="CC6915" s="6"/>
      <c r="CD6915" s="6"/>
      <c r="CE6915" s="6"/>
      <c r="CF6915" s="6"/>
      <c r="CG6915" s="6"/>
      <c r="CH6915" s="6"/>
      <c r="CI6915" s="6"/>
      <c r="CJ6915" s="6"/>
      <c r="CK6915" s="6"/>
      <c r="CL6915" s="6"/>
      <c r="CM6915" s="6"/>
      <c r="CN6915" s="6"/>
      <c r="CO6915" s="6"/>
      <c r="CP6915" s="6"/>
      <c r="CQ6915" s="6"/>
      <c r="CR6915" s="6"/>
      <c r="CS6915" s="6"/>
      <c r="CT6915" s="6"/>
      <c r="CU6915" s="6"/>
      <c r="CV6915" s="6"/>
      <c r="CW6915" s="6"/>
      <c r="CX6915" s="6"/>
      <c r="CY6915" s="6"/>
      <c r="CZ6915" s="6"/>
      <c r="DA6915" s="6"/>
      <c r="DB6915" s="6"/>
      <c r="DC6915" s="6"/>
      <c r="DD6915" s="6"/>
      <c r="DE6915" s="6"/>
      <c r="DF6915" s="6"/>
      <c r="DG6915" s="6"/>
      <c r="DH6915" s="6"/>
      <c r="DI6915" s="6"/>
      <c r="DJ6915" s="6"/>
    </row>
    <row r="6916" spans="15:114" ht="15" customHeight="1" x14ac:dyDescent="0.15"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  <c r="BB6916" s="6"/>
      <c r="BC6916" s="6"/>
      <c r="BD6916" s="6"/>
      <c r="BE6916" s="6"/>
      <c r="BF6916" s="6"/>
      <c r="BG6916" s="6"/>
      <c r="BH6916" s="6"/>
      <c r="BI6916" s="6"/>
      <c r="BJ6916" s="6"/>
      <c r="BK6916" s="6"/>
      <c r="BL6916" s="6"/>
      <c r="BM6916" s="6"/>
      <c r="BN6916" s="6"/>
      <c r="BO6916" s="6"/>
      <c r="BP6916" s="6"/>
      <c r="BQ6916" s="6"/>
      <c r="BR6916" s="6"/>
      <c r="BS6916" s="6"/>
      <c r="BT6916" s="6"/>
      <c r="BU6916" s="6"/>
      <c r="BV6916" s="6"/>
      <c r="BW6916" s="6"/>
      <c r="BX6916" s="6"/>
      <c r="BY6916" s="6"/>
      <c r="BZ6916" s="6"/>
      <c r="CA6916" s="6"/>
      <c r="CB6916" s="6"/>
      <c r="CC6916" s="6"/>
      <c r="CD6916" s="6"/>
      <c r="CE6916" s="6"/>
      <c r="CF6916" s="6"/>
      <c r="CG6916" s="6"/>
      <c r="CH6916" s="6"/>
      <c r="CI6916" s="6"/>
      <c r="CJ6916" s="6"/>
      <c r="CK6916" s="6"/>
      <c r="CL6916" s="6"/>
      <c r="CM6916" s="6"/>
      <c r="CN6916" s="6"/>
      <c r="CO6916" s="6"/>
      <c r="CP6916" s="6"/>
      <c r="CQ6916" s="6"/>
      <c r="CR6916" s="6"/>
      <c r="CS6916" s="6"/>
      <c r="CT6916" s="6"/>
      <c r="CU6916" s="6"/>
      <c r="CV6916" s="6"/>
      <c r="CW6916" s="6"/>
      <c r="CX6916" s="6"/>
      <c r="CY6916" s="6"/>
      <c r="CZ6916" s="6"/>
      <c r="DA6916" s="6"/>
      <c r="DB6916" s="6"/>
      <c r="DC6916" s="6"/>
      <c r="DD6916" s="6"/>
      <c r="DE6916" s="6"/>
      <c r="DF6916" s="6"/>
      <c r="DG6916" s="6"/>
      <c r="DH6916" s="6"/>
      <c r="DI6916" s="6"/>
      <c r="DJ6916" s="6"/>
    </row>
    <row r="6917" spans="15:114" ht="15" customHeight="1" x14ac:dyDescent="0.15"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  <c r="BB6917" s="6"/>
      <c r="BC6917" s="6"/>
      <c r="BD6917" s="6"/>
      <c r="BE6917" s="6"/>
      <c r="BF6917" s="6"/>
      <c r="BG6917" s="6"/>
      <c r="BH6917" s="6"/>
      <c r="BI6917" s="6"/>
      <c r="BJ6917" s="6"/>
      <c r="BK6917" s="6"/>
      <c r="BL6917" s="6"/>
      <c r="BM6917" s="6"/>
      <c r="BN6917" s="6"/>
      <c r="BO6917" s="6"/>
      <c r="BP6917" s="6"/>
      <c r="BQ6917" s="6"/>
      <c r="BR6917" s="6"/>
      <c r="BS6917" s="6"/>
      <c r="BT6917" s="6"/>
      <c r="BU6917" s="6"/>
      <c r="BV6917" s="6"/>
      <c r="BW6917" s="6"/>
      <c r="BX6917" s="6"/>
      <c r="BY6917" s="6"/>
      <c r="BZ6917" s="6"/>
      <c r="CA6917" s="6"/>
      <c r="CB6917" s="6"/>
      <c r="CC6917" s="6"/>
      <c r="CD6917" s="6"/>
      <c r="CE6917" s="6"/>
      <c r="CF6917" s="6"/>
      <c r="CG6917" s="6"/>
      <c r="CH6917" s="6"/>
      <c r="CI6917" s="6"/>
      <c r="CJ6917" s="6"/>
      <c r="CK6917" s="6"/>
      <c r="CL6917" s="6"/>
      <c r="CM6917" s="6"/>
      <c r="CN6917" s="6"/>
      <c r="CO6917" s="6"/>
      <c r="CP6917" s="6"/>
      <c r="CQ6917" s="6"/>
      <c r="CR6917" s="6"/>
      <c r="CS6917" s="6"/>
      <c r="CT6917" s="6"/>
      <c r="CU6917" s="6"/>
      <c r="CV6917" s="6"/>
      <c r="CW6917" s="6"/>
      <c r="CX6917" s="6"/>
      <c r="CY6917" s="6"/>
      <c r="CZ6917" s="6"/>
      <c r="DA6917" s="6"/>
      <c r="DB6917" s="6"/>
      <c r="DC6917" s="6"/>
      <c r="DD6917" s="6"/>
      <c r="DE6917" s="6"/>
      <c r="DF6917" s="6"/>
      <c r="DG6917" s="6"/>
      <c r="DH6917" s="6"/>
      <c r="DI6917" s="6"/>
      <c r="DJ6917" s="6"/>
    </row>
    <row r="6918" spans="15:114" ht="15" customHeight="1" x14ac:dyDescent="0.15"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  <c r="BB6918" s="6"/>
      <c r="BC6918" s="6"/>
      <c r="BD6918" s="6"/>
      <c r="BE6918" s="6"/>
      <c r="BF6918" s="6"/>
      <c r="BG6918" s="6"/>
      <c r="BH6918" s="6"/>
      <c r="BI6918" s="6"/>
      <c r="BJ6918" s="6"/>
      <c r="BK6918" s="6"/>
      <c r="BL6918" s="6"/>
      <c r="BM6918" s="6"/>
      <c r="BN6918" s="6"/>
      <c r="BO6918" s="6"/>
      <c r="BP6918" s="6"/>
      <c r="BQ6918" s="6"/>
      <c r="BR6918" s="6"/>
      <c r="BS6918" s="6"/>
      <c r="BT6918" s="6"/>
      <c r="BU6918" s="6"/>
      <c r="BV6918" s="6"/>
      <c r="BW6918" s="6"/>
      <c r="BX6918" s="6"/>
      <c r="BY6918" s="6"/>
      <c r="BZ6918" s="6"/>
      <c r="CA6918" s="6"/>
      <c r="CB6918" s="6"/>
      <c r="CC6918" s="6"/>
      <c r="CD6918" s="6"/>
      <c r="CE6918" s="6"/>
      <c r="CF6918" s="6"/>
      <c r="CG6918" s="6"/>
      <c r="CH6918" s="6"/>
      <c r="CI6918" s="6"/>
      <c r="CJ6918" s="6"/>
      <c r="CK6918" s="6"/>
      <c r="CL6918" s="6"/>
      <c r="CM6918" s="6"/>
      <c r="CN6918" s="6"/>
      <c r="CO6918" s="6"/>
      <c r="CP6918" s="6"/>
      <c r="CQ6918" s="6"/>
      <c r="CR6918" s="6"/>
      <c r="CS6918" s="6"/>
      <c r="CT6918" s="6"/>
      <c r="CU6918" s="6"/>
      <c r="CV6918" s="6"/>
      <c r="CW6918" s="6"/>
      <c r="CX6918" s="6"/>
      <c r="CY6918" s="6"/>
      <c r="CZ6918" s="6"/>
      <c r="DA6918" s="6"/>
      <c r="DB6918" s="6"/>
      <c r="DC6918" s="6"/>
      <c r="DD6918" s="6"/>
      <c r="DE6918" s="6"/>
      <c r="DF6918" s="6"/>
      <c r="DG6918" s="6"/>
      <c r="DH6918" s="6"/>
      <c r="DI6918" s="6"/>
      <c r="DJ6918" s="6"/>
    </row>
    <row r="6919" spans="15:114" ht="15" customHeight="1" x14ac:dyDescent="0.15"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  <c r="BB6919" s="6"/>
      <c r="BC6919" s="6"/>
      <c r="BD6919" s="6"/>
      <c r="BE6919" s="6"/>
      <c r="BF6919" s="6"/>
      <c r="BG6919" s="6"/>
      <c r="BH6919" s="6"/>
      <c r="BI6919" s="6"/>
      <c r="BJ6919" s="6"/>
      <c r="BK6919" s="6"/>
      <c r="BL6919" s="6"/>
      <c r="BM6919" s="6"/>
      <c r="BN6919" s="6"/>
      <c r="BO6919" s="6"/>
      <c r="BP6919" s="6"/>
      <c r="BQ6919" s="6"/>
      <c r="BR6919" s="6"/>
      <c r="BS6919" s="6"/>
      <c r="BT6919" s="6"/>
      <c r="BU6919" s="6"/>
      <c r="BV6919" s="6"/>
      <c r="BW6919" s="6"/>
      <c r="BX6919" s="6"/>
      <c r="BY6919" s="6"/>
      <c r="BZ6919" s="6"/>
      <c r="CA6919" s="6"/>
      <c r="CB6919" s="6"/>
      <c r="CC6919" s="6"/>
      <c r="CD6919" s="6"/>
      <c r="CE6919" s="6"/>
      <c r="CF6919" s="6"/>
      <c r="CG6919" s="6"/>
      <c r="CH6919" s="6"/>
      <c r="CI6919" s="6"/>
      <c r="CJ6919" s="6"/>
      <c r="CK6919" s="6"/>
      <c r="CL6919" s="6"/>
      <c r="CM6919" s="6"/>
      <c r="CN6919" s="6"/>
      <c r="CO6919" s="6"/>
      <c r="CP6919" s="6"/>
      <c r="CQ6919" s="6"/>
      <c r="CR6919" s="6"/>
      <c r="CS6919" s="6"/>
      <c r="CT6919" s="6"/>
      <c r="CU6919" s="6"/>
      <c r="CV6919" s="6"/>
      <c r="CW6919" s="6"/>
      <c r="CX6919" s="6"/>
      <c r="CY6919" s="6"/>
      <c r="CZ6919" s="6"/>
      <c r="DA6919" s="6"/>
      <c r="DB6919" s="6"/>
      <c r="DC6919" s="6"/>
      <c r="DD6919" s="6"/>
      <c r="DE6919" s="6"/>
      <c r="DF6919" s="6"/>
      <c r="DG6919" s="6"/>
      <c r="DH6919" s="6"/>
      <c r="DI6919" s="6"/>
      <c r="DJ6919" s="6"/>
    </row>
    <row r="6920" spans="15:114" ht="15" customHeight="1" x14ac:dyDescent="0.15"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  <c r="BB6920" s="6"/>
      <c r="BC6920" s="6"/>
      <c r="BD6920" s="6"/>
      <c r="BE6920" s="6"/>
      <c r="BF6920" s="6"/>
      <c r="BG6920" s="6"/>
      <c r="BH6920" s="6"/>
      <c r="BI6920" s="6"/>
      <c r="BJ6920" s="6"/>
      <c r="BK6920" s="6"/>
      <c r="BL6920" s="6"/>
      <c r="BM6920" s="6"/>
      <c r="BN6920" s="6"/>
      <c r="BO6920" s="6"/>
      <c r="BP6920" s="6"/>
      <c r="BQ6920" s="6"/>
      <c r="BR6920" s="6"/>
      <c r="BS6920" s="6"/>
      <c r="BT6920" s="6"/>
      <c r="BU6920" s="6"/>
      <c r="BV6920" s="6"/>
      <c r="BW6920" s="6"/>
      <c r="BX6920" s="6"/>
      <c r="BY6920" s="6"/>
      <c r="BZ6920" s="6"/>
      <c r="CA6920" s="6"/>
      <c r="CB6920" s="6"/>
      <c r="CC6920" s="6"/>
      <c r="CD6920" s="6"/>
      <c r="CE6920" s="6"/>
      <c r="CF6920" s="6"/>
      <c r="CG6920" s="6"/>
      <c r="CH6920" s="6"/>
      <c r="CI6920" s="6"/>
      <c r="CJ6920" s="6"/>
      <c r="CK6920" s="6"/>
      <c r="CL6920" s="6"/>
      <c r="CM6920" s="6"/>
      <c r="CN6920" s="6"/>
      <c r="CO6920" s="6"/>
      <c r="CP6920" s="6"/>
      <c r="CQ6920" s="6"/>
      <c r="CR6920" s="6"/>
      <c r="CS6920" s="6"/>
      <c r="CT6920" s="6"/>
      <c r="CU6920" s="6"/>
      <c r="CV6920" s="6"/>
      <c r="CW6920" s="6"/>
      <c r="CX6920" s="6"/>
      <c r="CY6920" s="6"/>
      <c r="CZ6920" s="6"/>
      <c r="DA6920" s="6"/>
      <c r="DB6920" s="6"/>
      <c r="DC6920" s="6"/>
      <c r="DD6920" s="6"/>
      <c r="DE6920" s="6"/>
      <c r="DF6920" s="6"/>
      <c r="DG6920" s="6"/>
      <c r="DH6920" s="6"/>
      <c r="DI6920" s="6"/>
      <c r="DJ6920" s="6"/>
    </row>
    <row r="6921" spans="15:114" ht="15" customHeight="1" x14ac:dyDescent="0.15"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  <c r="BB6921" s="6"/>
      <c r="BC6921" s="6"/>
      <c r="BD6921" s="6"/>
      <c r="BE6921" s="6"/>
      <c r="BF6921" s="6"/>
      <c r="BG6921" s="6"/>
      <c r="BH6921" s="6"/>
      <c r="BI6921" s="6"/>
      <c r="BJ6921" s="6"/>
      <c r="BK6921" s="6"/>
      <c r="BL6921" s="6"/>
      <c r="BM6921" s="6"/>
      <c r="BN6921" s="6"/>
      <c r="BO6921" s="6"/>
      <c r="BP6921" s="6"/>
      <c r="BQ6921" s="6"/>
      <c r="BR6921" s="6"/>
      <c r="BS6921" s="6"/>
      <c r="BT6921" s="6"/>
      <c r="BU6921" s="6"/>
      <c r="BV6921" s="6"/>
      <c r="BW6921" s="6"/>
      <c r="BX6921" s="6"/>
      <c r="BY6921" s="6"/>
      <c r="BZ6921" s="6"/>
      <c r="CA6921" s="6"/>
      <c r="CB6921" s="6"/>
      <c r="CC6921" s="6"/>
      <c r="CD6921" s="6"/>
      <c r="CE6921" s="6"/>
      <c r="CF6921" s="6"/>
      <c r="CG6921" s="6"/>
      <c r="CH6921" s="6"/>
      <c r="CI6921" s="6"/>
      <c r="CJ6921" s="6"/>
      <c r="CK6921" s="6"/>
      <c r="CL6921" s="6"/>
      <c r="CM6921" s="6"/>
      <c r="CN6921" s="6"/>
      <c r="CO6921" s="6"/>
      <c r="CP6921" s="6"/>
      <c r="CQ6921" s="6"/>
      <c r="CR6921" s="6"/>
      <c r="CS6921" s="6"/>
      <c r="CT6921" s="6"/>
      <c r="CU6921" s="6"/>
      <c r="CV6921" s="6"/>
      <c r="CW6921" s="6"/>
      <c r="CX6921" s="6"/>
      <c r="CY6921" s="6"/>
      <c r="CZ6921" s="6"/>
      <c r="DA6921" s="6"/>
      <c r="DB6921" s="6"/>
      <c r="DC6921" s="6"/>
      <c r="DD6921" s="6"/>
      <c r="DE6921" s="6"/>
      <c r="DF6921" s="6"/>
      <c r="DG6921" s="6"/>
      <c r="DH6921" s="6"/>
      <c r="DI6921" s="6"/>
      <c r="DJ6921" s="6"/>
    </row>
    <row r="6922" spans="15:114" ht="15" customHeight="1" x14ac:dyDescent="0.15"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  <c r="BB6922" s="6"/>
      <c r="BC6922" s="6"/>
      <c r="BD6922" s="6"/>
      <c r="BE6922" s="6"/>
      <c r="BF6922" s="6"/>
      <c r="BG6922" s="6"/>
      <c r="BH6922" s="6"/>
      <c r="BI6922" s="6"/>
      <c r="BJ6922" s="6"/>
      <c r="BK6922" s="6"/>
      <c r="BL6922" s="6"/>
      <c r="BM6922" s="6"/>
      <c r="BN6922" s="6"/>
      <c r="BO6922" s="6"/>
      <c r="BP6922" s="6"/>
      <c r="BQ6922" s="6"/>
      <c r="BR6922" s="6"/>
      <c r="BS6922" s="6"/>
      <c r="BT6922" s="6"/>
      <c r="BU6922" s="6"/>
      <c r="BV6922" s="6"/>
      <c r="BW6922" s="6"/>
      <c r="BX6922" s="6"/>
      <c r="BY6922" s="6"/>
      <c r="BZ6922" s="6"/>
      <c r="CA6922" s="6"/>
      <c r="CB6922" s="6"/>
      <c r="CC6922" s="6"/>
      <c r="CD6922" s="6"/>
      <c r="CE6922" s="6"/>
      <c r="CF6922" s="6"/>
      <c r="CG6922" s="6"/>
      <c r="CH6922" s="6"/>
      <c r="CI6922" s="6"/>
      <c r="CJ6922" s="6"/>
      <c r="CK6922" s="6"/>
      <c r="CL6922" s="6"/>
      <c r="CM6922" s="6"/>
      <c r="CN6922" s="6"/>
      <c r="CO6922" s="6"/>
      <c r="CP6922" s="6"/>
      <c r="CQ6922" s="6"/>
      <c r="CR6922" s="6"/>
      <c r="CS6922" s="6"/>
      <c r="CT6922" s="6"/>
      <c r="CU6922" s="6"/>
      <c r="CV6922" s="6"/>
      <c r="CW6922" s="6"/>
      <c r="CX6922" s="6"/>
      <c r="CY6922" s="6"/>
      <c r="CZ6922" s="6"/>
      <c r="DA6922" s="6"/>
      <c r="DB6922" s="6"/>
      <c r="DC6922" s="6"/>
      <c r="DD6922" s="6"/>
      <c r="DE6922" s="6"/>
      <c r="DF6922" s="6"/>
      <c r="DG6922" s="6"/>
      <c r="DH6922" s="6"/>
      <c r="DI6922" s="6"/>
      <c r="DJ6922" s="6"/>
    </row>
    <row r="6923" spans="15:114" ht="15" customHeight="1" x14ac:dyDescent="0.15"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  <c r="BB6923" s="6"/>
      <c r="BC6923" s="6"/>
      <c r="BD6923" s="6"/>
      <c r="BE6923" s="6"/>
      <c r="BF6923" s="6"/>
      <c r="BG6923" s="6"/>
      <c r="BH6923" s="6"/>
      <c r="BI6923" s="6"/>
      <c r="BJ6923" s="6"/>
      <c r="BK6923" s="6"/>
      <c r="BL6923" s="6"/>
      <c r="BM6923" s="6"/>
      <c r="BN6923" s="6"/>
      <c r="BO6923" s="6"/>
      <c r="BP6923" s="6"/>
      <c r="BQ6923" s="6"/>
      <c r="BR6923" s="6"/>
      <c r="BS6923" s="6"/>
      <c r="BT6923" s="6"/>
      <c r="BU6923" s="6"/>
      <c r="BV6923" s="6"/>
      <c r="BW6923" s="6"/>
      <c r="BX6923" s="6"/>
      <c r="BY6923" s="6"/>
      <c r="BZ6923" s="6"/>
      <c r="CA6923" s="6"/>
      <c r="CB6923" s="6"/>
      <c r="CC6923" s="6"/>
      <c r="CD6923" s="6"/>
      <c r="CE6923" s="6"/>
      <c r="CF6923" s="6"/>
      <c r="CG6923" s="6"/>
      <c r="CH6923" s="6"/>
      <c r="CI6923" s="6"/>
      <c r="CJ6923" s="6"/>
      <c r="CK6923" s="6"/>
      <c r="CL6923" s="6"/>
      <c r="CM6923" s="6"/>
      <c r="CN6923" s="6"/>
      <c r="CO6923" s="6"/>
      <c r="CP6923" s="6"/>
      <c r="CQ6923" s="6"/>
      <c r="CR6923" s="6"/>
      <c r="CS6923" s="6"/>
      <c r="CT6923" s="6"/>
      <c r="CU6923" s="6"/>
      <c r="CV6923" s="6"/>
      <c r="CW6923" s="6"/>
      <c r="CX6923" s="6"/>
      <c r="CY6923" s="6"/>
      <c r="CZ6923" s="6"/>
      <c r="DA6923" s="6"/>
      <c r="DB6923" s="6"/>
      <c r="DC6923" s="6"/>
      <c r="DD6923" s="6"/>
      <c r="DE6923" s="6"/>
      <c r="DF6923" s="6"/>
      <c r="DG6923" s="6"/>
      <c r="DH6923" s="6"/>
      <c r="DI6923" s="6"/>
      <c r="DJ6923" s="6"/>
    </row>
    <row r="6924" spans="15:114" ht="15" customHeight="1" x14ac:dyDescent="0.15"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  <c r="BB6924" s="6"/>
      <c r="BC6924" s="6"/>
      <c r="BD6924" s="6"/>
      <c r="BE6924" s="6"/>
      <c r="BF6924" s="6"/>
      <c r="BG6924" s="6"/>
      <c r="BH6924" s="6"/>
      <c r="BI6924" s="6"/>
      <c r="BJ6924" s="6"/>
      <c r="BK6924" s="6"/>
      <c r="BL6924" s="6"/>
      <c r="BM6924" s="6"/>
      <c r="BN6924" s="6"/>
      <c r="BO6924" s="6"/>
      <c r="BP6924" s="6"/>
      <c r="BQ6924" s="6"/>
      <c r="BR6924" s="6"/>
      <c r="BS6924" s="6"/>
      <c r="BT6924" s="6"/>
      <c r="BU6924" s="6"/>
      <c r="BV6924" s="6"/>
      <c r="BW6924" s="6"/>
      <c r="BX6924" s="6"/>
      <c r="BY6924" s="6"/>
      <c r="BZ6924" s="6"/>
      <c r="CA6924" s="6"/>
      <c r="CB6924" s="6"/>
      <c r="CC6924" s="6"/>
      <c r="CD6924" s="6"/>
      <c r="CE6924" s="6"/>
      <c r="CF6924" s="6"/>
      <c r="CG6924" s="6"/>
      <c r="CH6924" s="6"/>
      <c r="CI6924" s="6"/>
      <c r="CJ6924" s="6"/>
      <c r="CK6924" s="6"/>
      <c r="CL6924" s="6"/>
      <c r="CM6924" s="6"/>
      <c r="CN6924" s="6"/>
      <c r="CO6924" s="6"/>
      <c r="CP6924" s="6"/>
      <c r="CQ6924" s="6"/>
      <c r="CR6924" s="6"/>
      <c r="CS6924" s="6"/>
      <c r="CT6924" s="6"/>
      <c r="CU6924" s="6"/>
      <c r="CV6924" s="6"/>
      <c r="CW6924" s="6"/>
      <c r="CX6924" s="6"/>
      <c r="CY6924" s="6"/>
      <c r="CZ6924" s="6"/>
      <c r="DA6924" s="6"/>
      <c r="DB6924" s="6"/>
      <c r="DC6924" s="6"/>
      <c r="DD6924" s="6"/>
      <c r="DE6924" s="6"/>
      <c r="DF6924" s="6"/>
      <c r="DG6924" s="6"/>
      <c r="DH6924" s="6"/>
      <c r="DI6924" s="6"/>
      <c r="DJ6924" s="6"/>
    </row>
    <row r="6925" spans="15:114" ht="15" customHeight="1" x14ac:dyDescent="0.15"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  <c r="BB6925" s="6"/>
      <c r="BC6925" s="6"/>
      <c r="BD6925" s="6"/>
      <c r="BE6925" s="6"/>
      <c r="BF6925" s="6"/>
      <c r="BG6925" s="6"/>
      <c r="BH6925" s="6"/>
      <c r="BI6925" s="6"/>
      <c r="BJ6925" s="6"/>
      <c r="BK6925" s="6"/>
      <c r="BL6925" s="6"/>
      <c r="BM6925" s="6"/>
      <c r="BN6925" s="6"/>
      <c r="BO6925" s="6"/>
      <c r="BP6925" s="6"/>
      <c r="BQ6925" s="6"/>
      <c r="BR6925" s="6"/>
      <c r="BS6925" s="6"/>
      <c r="BT6925" s="6"/>
      <c r="BU6925" s="6"/>
      <c r="BV6925" s="6"/>
      <c r="BW6925" s="6"/>
      <c r="BX6925" s="6"/>
      <c r="BY6925" s="6"/>
      <c r="BZ6925" s="6"/>
      <c r="CA6925" s="6"/>
      <c r="CB6925" s="6"/>
      <c r="CC6925" s="6"/>
      <c r="CD6925" s="6"/>
      <c r="CE6925" s="6"/>
      <c r="CF6925" s="6"/>
      <c r="CG6925" s="6"/>
      <c r="CH6925" s="6"/>
      <c r="CI6925" s="6"/>
      <c r="CJ6925" s="6"/>
      <c r="CK6925" s="6"/>
      <c r="CL6925" s="6"/>
      <c r="CM6925" s="6"/>
      <c r="CN6925" s="6"/>
      <c r="CO6925" s="6"/>
      <c r="CP6925" s="6"/>
      <c r="CQ6925" s="6"/>
      <c r="CR6925" s="6"/>
      <c r="CS6925" s="6"/>
      <c r="CT6925" s="6"/>
      <c r="CU6925" s="6"/>
      <c r="CV6925" s="6"/>
      <c r="CW6925" s="6"/>
      <c r="CX6925" s="6"/>
      <c r="CY6925" s="6"/>
      <c r="CZ6925" s="6"/>
      <c r="DA6925" s="6"/>
      <c r="DB6925" s="6"/>
      <c r="DC6925" s="6"/>
      <c r="DD6925" s="6"/>
      <c r="DE6925" s="6"/>
      <c r="DF6925" s="6"/>
      <c r="DG6925" s="6"/>
      <c r="DH6925" s="6"/>
      <c r="DI6925" s="6"/>
      <c r="DJ6925" s="6"/>
    </row>
    <row r="6926" spans="15:114" ht="15" customHeight="1" x14ac:dyDescent="0.15"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  <c r="BB6926" s="6"/>
      <c r="BC6926" s="6"/>
      <c r="BD6926" s="6"/>
      <c r="BE6926" s="6"/>
      <c r="BF6926" s="6"/>
      <c r="BG6926" s="6"/>
      <c r="BH6926" s="6"/>
      <c r="BI6926" s="6"/>
      <c r="BJ6926" s="6"/>
      <c r="BK6926" s="6"/>
      <c r="BL6926" s="6"/>
      <c r="BM6926" s="6"/>
      <c r="BN6926" s="6"/>
      <c r="BO6926" s="6"/>
      <c r="BP6926" s="6"/>
      <c r="BQ6926" s="6"/>
      <c r="BR6926" s="6"/>
      <c r="BS6926" s="6"/>
      <c r="BT6926" s="6"/>
      <c r="BU6926" s="6"/>
      <c r="BV6926" s="6"/>
      <c r="BW6926" s="6"/>
      <c r="BX6926" s="6"/>
      <c r="BY6926" s="6"/>
      <c r="BZ6926" s="6"/>
      <c r="CA6926" s="6"/>
      <c r="CB6926" s="6"/>
      <c r="CC6926" s="6"/>
      <c r="CD6926" s="6"/>
      <c r="CE6926" s="6"/>
      <c r="CF6926" s="6"/>
      <c r="CG6926" s="6"/>
      <c r="CH6926" s="6"/>
      <c r="CI6926" s="6"/>
      <c r="CJ6926" s="6"/>
      <c r="CK6926" s="6"/>
      <c r="CL6926" s="6"/>
      <c r="CM6926" s="6"/>
      <c r="CN6926" s="6"/>
      <c r="CO6926" s="6"/>
      <c r="CP6926" s="6"/>
      <c r="CQ6926" s="6"/>
      <c r="CR6926" s="6"/>
      <c r="CS6926" s="6"/>
      <c r="CT6926" s="6"/>
      <c r="CU6926" s="6"/>
      <c r="CV6926" s="6"/>
      <c r="CW6926" s="6"/>
      <c r="CX6926" s="6"/>
      <c r="CY6926" s="6"/>
      <c r="CZ6926" s="6"/>
      <c r="DA6926" s="6"/>
      <c r="DB6926" s="6"/>
      <c r="DC6926" s="6"/>
      <c r="DD6926" s="6"/>
      <c r="DE6926" s="6"/>
      <c r="DF6926" s="6"/>
      <c r="DG6926" s="6"/>
      <c r="DH6926" s="6"/>
      <c r="DI6926" s="6"/>
      <c r="DJ6926" s="6"/>
    </row>
    <row r="6927" spans="15:114" ht="15" customHeight="1" x14ac:dyDescent="0.15"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  <c r="BB6927" s="6"/>
      <c r="BC6927" s="6"/>
      <c r="BD6927" s="6"/>
      <c r="BE6927" s="6"/>
      <c r="BF6927" s="6"/>
      <c r="BG6927" s="6"/>
      <c r="BH6927" s="6"/>
      <c r="BI6927" s="6"/>
      <c r="BJ6927" s="6"/>
      <c r="BK6927" s="6"/>
      <c r="BL6927" s="6"/>
      <c r="BM6927" s="6"/>
      <c r="BN6927" s="6"/>
      <c r="BO6927" s="6"/>
      <c r="BP6927" s="6"/>
      <c r="BQ6927" s="6"/>
      <c r="BR6927" s="6"/>
      <c r="BS6927" s="6"/>
      <c r="BT6927" s="6"/>
      <c r="BU6927" s="6"/>
      <c r="BV6927" s="6"/>
      <c r="BW6927" s="6"/>
      <c r="BX6927" s="6"/>
      <c r="BY6927" s="6"/>
      <c r="BZ6927" s="6"/>
      <c r="CA6927" s="6"/>
      <c r="CB6927" s="6"/>
      <c r="CC6927" s="6"/>
      <c r="CD6927" s="6"/>
      <c r="CE6927" s="6"/>
      <c r="CF6927" s="6"/>
      <c r="CG6927" s="6"/>
      <c r="CH6927" s="6"/>
      <c r="CI6927" s="6"/>
      <c r="CJ6927" s="6"/>
      <c r="CK6927" s="6"/>
      <c r="CL6927" s="6"/>
      <c r="CM6927" s="6"/>
      <c r="CN6927" s="6"/>
      <c r="CO6927" s="6"/>
      <c r="CP6927" s="6"/>
      <c r="CQ6927" s="6"/>
      <c r="CR6927" s="6"/>
      <c r="CS6927" s="6"/>
      <c r="CT6927" s="6"/>
      <c r="CU6927" s="6"/>
      <c r="CV6927" s="6"/>
      <c r="CW6927" s="6"/>
      <c r="CX6927" s="6"/>
      <c r="CY6927" s="6"/>
      <c r="CZ6927" s="6"/>
      <c r="DA6927" s="6"/>
      <c r="DB6927" s="6"/>
      <c r="DC6927" s="6"/>
      <c r="DD6927" s="6"/>
      <c r="DE6927" s="6"/>
      <c r="DF6927" s="6"/>
      <c r="DG6927" s="6"/>
      <c r="DH6927" s="6"/>
      <c r="DI6927" s="6"/>
      <c r="DJ6927" s="6"/>
    </row>
    <row r="6928" spans="15:114" ht="15" customHeight="1" x14ac:dyDescent="0.15"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  <c r="BB6928" s="6"/>
      <c r="BC6928" s="6"/>
      <c r="BD6928" s="6"/>
      <c r="BE6928" s="6"/>
      <c r="BF6928" s="6"/>
      <c r="BG6928" s="6"/>
      <c r="BH6928" s="6"/>
      <c r="BI6928" s="6"/>
      <c r="BJ6928" s="6"/>
      <c r="BK6928" s="6"/>
      <c r="BL6928" s="6"/>
      <c r="BM6928" s="6"/>
      <c r="BN6928" s="6"/>
      <c r="BO6928" s="6"/>
      <c r="BP6928" s="6"/>
      <c r="BQ6928" s="6"/>
      <c r="BR6928" s="6"/>
      <c r="BS6928" s="6"/>
      <c r="BT6928" s="6"/>
      <c r="BU6928" s="6"/>
      <c r="BV6928" s="6"/>
      <c r="BW6928" s="6"/>
      <c r="BX6928" s="6"/>
      <c r="BY6928" s="6"/>
      <c r="BZ6928" s="6"/>
      <c r="CA6928" s="6"/>
      <c r="CB6928" s="6"/>
      <c r="CC6928" s="6"/>
      <c r="CD6928" s="6"/>
      <c r="CE6928" s="6"/>
      <c r="CF6928" s="6"/>
      <c r="CG6928" s="6"/>
      <c r="CH6928" s="6"/>
      <c r="CI6928" s="6"/>
      <c r="CJ6928" s="6"/>
      <c r="CK6928" s="6"/>
      <c r="CL6928" s="6"/>
      <c r="CM6928" s="6"/>
      <c r="CN6928" s="6"/>
      <c r="CO6928" s="6"/>
      <c r="CP6928" s="6"/>
      <c r="CQ6928" s="6"/>
      <c r="CR6928" s="6"/>
      <c r="CS6928" s="6"/>
      <c r="CT6928" s="6"/>
      <c r="CU6928" s="6"/>
      <c r="CV6928" s="6"/>
      <c r="CW6928" s="6"/>
      <c r="CX6928" s="6"/>
      <c r="CY6928" s="6"/>
      <c r="CZ6928" s="6"/>
      <c r="DA6928" s="6"/>
      <c r="DB6928" s="6"/>
      <c r="DC6928" s="6"/>
      <c r="DD6928" s="6"/>
      <c r="DE6928" s="6"/>
      <c r="DF6928" s="6"/>
      <c r="DG6928" s="6"/>
      <c r="DH6928" s="6"/>
      <c r="DI6928" s="6"/>
      <c r="DJ6928" s="6"/>
    </row>
    <row r="6929" spans="15:114" ht="15" customHeight="1" x14ac:dyDescent="0.15"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  <c r="BB6929" s="6"/>
      <c r="BC6929" s="6"/>
      <c r="BD6929" s="6"/>
      <c r="BE6929" s="6"/>
      <c r="BF6929" s="6"/>
      <c r="BG6929" s="6"/>
      <c r="BH6929" s="6"/>
      <c r="BI6929" s="6"/>
      <c r="BJ6929" s="6"/>
      <c r="BK6929" s="6"/>
      <c r="BL6929" s="6"/>
      <c r="BM6929" s="6"/>
      <c r="BN6929" s="6"/>
      <c r="BO6929" s="6"/>
      <c r="BP6929" s="6"/>
      <c r="BQ6929" s="6"/>
      <c r="BR6929" s="6"/>
      <c r="BS6929" s="6"/>
      <c r="BT6929" s="6"/>
      <c r="BU6929" s="6"/>
      <c r="BV6929" s="6"/>
      <c r="BW6929" s="6"/>
      <c r="BX6929" s="6"/>
      <c r="BY6929" s="6"/>
      <c r="BZ6929" s="6"/>
      <c r="CA6929" s="6"/>
      <c r="CB6929" s="6"/>
      <c r="CC6929" s="6"/>
      <c r="CD6929" s="6"/>
      <c r="CE6929" s="6"/>
      <c r="CF6929" s="6"/>
      <c r="CG6929" s="6"/>
      <c r="CH6929" s="6"/>
      <c r="CI6929" s="6"/>
      <c r="CJ6929" s="6"/>
      <c r="CK6929" s="6"/>
      <c r="CL6929" s="6"/>
      <c r="CM6929" s="6"/>
      <c r="CN6929" s="6"/>
      <c r="CO6929" s="6"/>
      <c r="CP6929" s="6"/>
      <c r="CQ6929" s="6"/>
      <c r="CR6929" s="6"/>
      <c r="CS6929" s="6"/>
      <c r="CT6929" s="6"/>
      <c r="CU6929" s="6"/>
      <c r="CV6929" s="6"/>
      <c r="CW6929" s="6"/>
      <c r="CX6929" s="6"/>
      <c r="CY6929" s="6"/>
      <c r="CZ6929" s="6"/>
      <c r="DA6929" s="6"/>
      <c r="DB6929" s="6"/>
      <c r="DC6929" s="6"/>
      <c r="DD6929" s="6"/>
      <c r="DE6929" s="6"/>
      <c r="DF6929" s="6"/>
      <c r="DG6929" s="6"/>
      <c r="DH6929" s="6"/>
      <c r="DI6929" s="6"/>
      <c r="DJ6929" s="6"/>
    </row>
    <row r="6930" spans="15:114" ht="15" customHeight="1" x14ac:dyDescent="0.15"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  <c r="BB6930" s="6"/>
      <c r="BC6930" s="6"/>
      <c r="BD6930" s="6"/>
      <c r="BE6930" s="6"/>
      <c r="BF6930" s="6"/>
      <c r="BG6930" s="6"/>
      <c r="BH6930" s="6"/>
      <c r="BI6930" s="6"/>
      <c r="BJ6930" s="6"/>
      <c r="BK6930" s="6"/>
      <c r="BL6930" s="6"/>
      <c r="BM6930" s="6"/>
      <c r="BN6930" s="6"/>
      <c r="BO6930" s="6"/>
      <c r="BP6930" s="6"/>
      <c r="BQ6930" s="6"/>
      <c r="BR6930" s="6"/>
      <c r="BS6930" s="6"/>
      <c r="BT6930" s="6"/>
      <c r="BU6930" s="6"/>
      <c r="BV6930" s="6"/>
      <c r="BW6930" s="6"/>
      <c r="BX6930" s="6"/>
      <c r="BY6930" s="6"/>
      <c r="BZ6930" s="6"/>
      <c r="CA6930" s="6"/>
      <c r="CB6930" s="6"/>
      <c r="CC6930" s="6"/>
      <c r="CD6930" s="6"/>
      <c r="CE6930" s="6"/>
      <c r="CF6930" s="6"/>
      <c r="CG6930" s="6"/>
      <c r="CH6930" s="6"/>
      <c r="CI6930" s="6"/>
      <c r="CJ6930" s="6"/>
      <c r="CK6930" s="6"/>
      <c r="CL6930" s="6"/>
      <c r="CM6930" s="6"/>
      <c r="CN6930" s="6"/>
      <c r="CO6930" s="6"/>
      <c r="CP6930" s="6"/>
      <c r="CQ6930" s="6"/>
      <c r="CR6930" s="6"/>
      <c r="CS6930" s="6"/>
      <c r="CT6930" s="6"/>
      <c r="CU6930" s="6"/>
      <c r="CV6930" s="6"/>
      <c r="CW6930" s="6"/>
      <c r="CX6930" s="6"/>
      <c r="CY6930" s="6"/>
      <c r="CZ6930" s="6"/>
      <c r="DA6930" s="6"/>
      <c r="DB6930" s="6"/>
      <c r="DC6930" s="6"/>
      <c r="DD6930" s="6"/>
      <c r="DE6930" s="6"/>
      <c r="DF6930" s="6"/>
      <c r="DG6930" s="6"/>
      <c r="DH6930" s="6"/>
      <c r="DI6930" s="6"/>
      <c r="DJ6930" s="6"/>
    </row>
    <row r="6931" spans="15:114" ht="15" customHeight="1" x14ac:dyDescent="0.15"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  <c r="BB6931" s="6"/>
      <c r="BC6931" s="6"/>
      <c r="BD6931" s="6"/>
      <c r="BE6931" s="6"/>
      <c r="BF6931" s="6"/>
      <c r="BG6931" s="6"/>
      <c r="BH6931" s="6"/>
      <c r="BI6931" s="6"/>
      <c r="BJ6931" s="6"/>
      <c r="BK6931" s="6"/>
      <c r="BL6931" s="6"/>
      <c r="BM6931" s="6"/>
      <c r="BN6931" s="6"/>
      <c r="BO6931" s="6"/>
      <c r="BP6931" s="6"/>
      <c r="BQ6931" s="6"/>
      <c r="BR6931" s="6"/>
      <c r="BS6931" s="6"/>
      <c r="BT6931" s="6"/>
      <c r="BU6931" s="6"/>
      <c r="BV6931" s="6"/>
      <c r="BW6931" s="6"/>
      <c r="BX6931" s="6"/>
      <c r="BY6931" s="6"/>
      <c r="BZ6931" s="6"/>
      <c r="CA6931" s="6"/>
      <c r="CB6931" s="6"/>
      <c r="CC6931" s="6"/>
      <c r="CD6931" s="6"/>
      <c r="CE6931" s="6"/>
      <c r="CF6931" s="6"/>
      <c r="CG6931" s="6"/>
      <c r="CH6931" s="6"/>
      <c r="CI6931" s="6"/>
      <c r="CJ6931" s="6"/>
      <c r="CK6931" s="6"/>
      <c r="CL6931" s="6"/>
      <c r="CM6931" s="6"/>
      <c r="CN6931" s="6"/>
      <c r="CO6931" s="6"/>
      <c r="CP6931" s="6"/>
      <c r="CQ6931" s="6"/>
      <c r="CR6931" s="6"/>
      <c r="CS6931" s="6"/>
      <c r="CT6931" s="6"/>
      <c r="CU6931" s="6"/>
      <c r="CV6931" s="6"/>
      <c r="CW6931" s="6"/>
      <c r="CX6931" s="6"/>
      <c r="CY6931" s="6"/>
      <c r="CZ6931" s="6"/>
      <c r="DA6931" s="6"/>
      <c r="DB6931" s="6"/>
      <c r="DC6931" s="6"/>
      <c r="DD6931" s="6"/>
      <c r="DE6931" s="6"/>
      <c r="DF6931" s="6"/>
      <c r="DG6931" s="6"/>
      <c r="DH6931" s="6"/>
      <c r="DI6931" s="6"/>
      <c r="DJ6931" s="6"/>
    </row>
    <row r="6932" spans="15:114" ht="15" customHeight="1" x14ac:dyDescent="0.15"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  <c r="BB6932" s="6"/>
      <c r="BC6932" s="6"/>
      <c r="BD6932" s="6"/>
      <c r="BE6932" s="6"/>
      <c r="BF6932" s="6"/>
      <c r="BG6932" s="6"/>
      <c r="BH6932" s="6"/>
      <c r="BI6932" s="6"/>
      <c r="BJ6932" s="6"/>
      <c r="BK6932" s="6"/>
      <c r="BL6932" s="6"/>
      <c r="BM6932" s="6"/>
      <c r="BN6932" s="6"/>
      <c r="BO6932" s="6"/>
      <c r="BP6932" s="6"/>
      <c r="BQ6932" s="6"/>
      <c r="BR6932" s="6"/>
      <c r="BS6932" s="6"/>
      <c r="BT6932" s="6"/>
      <c r="BU6932" s="6"/>
      <c r="BV6932" s="6"/>
      <c r="BW6932" s="6"/>
      <c r="BX6932" s="6"/>
      <c r="BY6932" s="6"/>
      <c r="BZ6932" s="6"/>
      <c r="CA6932" s="6"/>
      <c r="CB6932" s="6"/>
      <c r="CC6932" s="6"/>
      <c r="CD6932" s="6"/>
      <c r="CE6932" s="6"/>
      <c r="CF6932" s="6"/>
      <c r="CG6932" s="6"/>
      <c r="CH6932" s="6"/>
      <c r="CI6932" s="6"/>
      <c r="CJ6932" s="6"/>
      <c r="CK6932" s="6"/>
      <c r="CL6932" s="6"/>
      <c r="CM6932" s="6"/>
      <c r="CN6932" s="6"/>
      <c r="CO6932" s="6"/>
      <c r="CP6932" s="6"/>
      <c r="CQ6932" s="6"/>
      <c r="CR6932" s="6"/>
      <c r="CS6932" s="6"/>
      <c r="CT6932" s="6"/>
      <c r="CU6932" s="6"/>
      <c r="CV6932" s="6"/>
      <c r="CW6932" s="6"/>
      <c r="CX6932" s="6"/>
      <c r="CY6932" s="6"/>
      <c r="CZ6932" s="6"/>
      <c r="DA6932" s="6"/>
      <c r="DB6932" s="6"/>
      <c r="DC6932" s="6"/>
      <c r="DD6932" s="6"/>
      <c r="DE6932" s="6"/>
      <c r="DF6932" s="6"/>
      <c r="DG6932" s="6"/>
      <c r="DH6932" s="6"/>
      <c r="DI6932" s="6"/>
      <c r="DJ6932" s="6"/>
    </row>
    <row r="6933" spans="15:114" ht="15" customHeight="1" x14ac:dyDescent="0.15"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  <c r="BB6933" s="6"/>
      <c r="BC6933" s="6"/>
      <c r="BD6933" s="6"/>
      <c r="BE6933" s="6"/>
      <c r="BF6933" s="6"/>
      <c r="BG6933" s="6"/>
      <c r="BH6933" s="6"/>
      <c r="BI6933" s="6"/>
      <c r="BJ6933" s="6"/>
      <c r="BK6933" s="6"/>
      <c r="BL6933" s="6"/>
      <c r="BM6933" s="6"/>
      <c r="BN6933" s="6"/>
      <c r="BO6933" s="6"/>
      <c r="BP6933" s="6"/>
      <c r="BQ6933" s="6"/>
      <c r="BR6933" s="6"/>
      <c r="BS6933" s="6"/>
      <c r="BT6933" s="6"/>
      <c r="BU6933" s="6"/>
      <c r="BV6933" s="6"/>
      <c r="BW6933" s="6"/>
      <c r="BX6933" s="6"/>
      <c r="BY6933" s="6"/>
      <c r="BZ6933" s="6"/>
      <c r="CA6933" s="6"/>
      <c r="CB6933" s="6"/>
      <c r="CC6933" s="6"/>
      <c r="CD6933" s="6"/>
      <c r="CE6933" s="6"/>
      <c r="CF6933" s="6"/>
      <c r="CG6933" s="6"/>
      <c r="CH6933" s="6"/>
      <c r="CI6933" s="6"/>
      <c r="CJ6933" s="6"/>
      <c r="CK6933" s="6"/>
      <c r="CL6933" s="6"/>
      <c r="CM6933" s="6"/>
      <c r="CN6933" s="6"/>
      <c r="CO6933" s="6"/>
      <c r="CP6933" s="6"/>
      <c r="CQ6933" s="6"/>
      <c r="CR6933" s="6"/>
      <c r="CS6933" s="6"/>
      <c r="CT6933" s="6"/>
      <c r="CU6933" s="6"/>
      <c r="CV6933" s="6"/>
      <c r="CW6933" s="6"/>
      <c r="CX6933" s="6"/>
      <c r="CY6933" s="6"/>
      <c r="CZ6933" s="6"/>
      <c r="DA6933" s="6"/>
      <c r="DB6933" s="6"/>
      <c r="DC6933" s="6"/>
      <c r="DD6933" s="6"/>
      <c r="DE6933" s="6"/>
      <c r="DF6933" s="6"/>
      <c r="DG6933" s="6"/>
      <c r="DH6933" s="6"/>
      <c r="DI6933" s="6"/>
      <c r="DJ6933" s="6"/>
    </row>
    <row r="6934" spans="15:114" ht="15" customHeight="1" x14ac:dyDescent="0.15"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  <c r="BB6934" s="6"/>
      <c r="BC6934" s="6"/>
      <c r="BD6934" s="6"/>
      <c r="BE6934" s="6"/>
      <c r="BF6934" s="6"/>
      <c r="BG6934" s="6"/>
      <c r="BH6934" s="6"/>
      <c r="BI6934" s="6"/>
      <c r="BJ6934" s="6"/>
      <c r="BK6934" s="6"/>
      <c r="BL6934" s="6"/>
      <c r="BM6934" s="6"/>
      <c r="BN6934" s="6"/>
      <c r="BO6934" s="6"/>
      <c r="BP6934" s="6"/>
      <c r="BQ6934" s="6"/>
      <c r="BR6934" s="6"/>
      <c r="BS6934" s="6"/>
      <c r="BT6934" s="6"/>
      <c r="BU6934" s="6"/>
      <c r="BV6934" s="6"/>
      <c r="BW6934" s="6"/>
      <c r="BX6934" s="6"/>
      <c r="BY6934" s="6"/>
      <c r="BZ6934" s="6"/>
      <c r="CA6934" s="6"/>
      <c r="CB6934" s="6"/>
      <c r="CC6934" s="6"/>
      <c r="CD6934" s="6"/>
      <c r="CE6934" s="6"/>
      <c r="CF6934" s="6"/>
      <c r="CG6934" s="6"/>
      <c r="CH6934" s="6"/>
      <c r="CI6934" s="6"/>
      <c r="CJ6934" s="6"/>
      <c r="CK6934" s="6"/>
      <c r="CL6934" s="6"/>
      <c r="CM6934" s="6"/>
      <c r="CN6934" s="6"/>
      <c r="CO6934" s="6"/>
      <c r="CP6934" s="6"/>
      <c r="CQ6934" s="6"/>
      <c r="CR6934" s="6"/>
      <c r="CS6934" s="6"/>
      <c r="CT6934" s="6"/>
      <c r="CU6934" s="6"/>
      <c r="CV6934" s="6"/>
      <c r="CW6934" s="6"/>
      <c r="CX6934" s="6"/>
      <c r="CY6934" s="6"/>
      <c r="CZ6934" s="6"/>
      <c r="DA6934" s="6"/>
      <c r="DB6934" s="6"/>
      <c r="DC6934" s="6"/>
      <c r="DD6934" s="6"/>
      <c r="DE6934" s="6"/>
      <c r="DF6934" s="6"/>
      <c r="DG6934" s="6"/>
      <c r="DH6934" s="6"/>
      <c r="DI6934" s="6"/>
      <c r="DJ6934" s="6"/>
    </row>
    <row r="6935" spans="15:114" ht="15" customHeight="1" x14ac:dyDescent="0.15"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  <c r="BB6935" s="6"/>
      <c r="BC6935" s="6"/>
      <c r="BD6935" s="6"/>
      <c r="BE6935" s="6"/>
      <c r="BF6935" s="6"/>
      <c r="BG6935" s="6"/>
      <c r="BH6935" s="6"/>
      <c r="BI6935" s="6"/>
      <c r="BJ6935" s="6"/>
      <c r="BK6935" s="6"/>
      <c r="BL6935" s="6"/>
      <c r="BM6935" s="6"/>
      <c r="BN6935" s="6"/>
      <c r="BO6935" s="6"/>
      <c r="BP6935" s="6"/>
      <c r="BQ6935" s="6"/>
      <c r="BR6935" s="6"/>
      <c r="BS6935" s="6"/>
      <c r="BT6935" s="6"/>
      <c r="BU6935" s="6"/>
      <c r="BV6935" s="6"/>
      <c r="BW6935" s="6"/>
      <c r="BX6935" s="6"/>
      <c r="BY6935" s="6"/>
      <c r="BZ6935" s="6"/>
      <c r="CA6935" s="6"/>
      <c r="CB6935" s="6"/>
      <c r="CC6935" s="6"/>
      <c r="CD6935" s="6"/>
      <c r="CE6935" s="6"/>
      <c r="CF6935" s="6"/>
      <c r="CG6935" s="6"/>
      <c r="CH6935" s="6"/>
      <c r="CI6935" s="6"/>
      <c r="CJ6935" s="6"/>
      <c r="CK6935" s="6"/>
      <c r="CL6935" s="6"/>
      <c r="CM6935" s="6"/>
      <c r="CN6935" s="6"/>
      <c r="CO6935" s="6"/>
      <c r="CP6935" s="6"/>
      <c r="CQ6935" s="6"/>
      <c r="CR6935" s="6"/>
      <c r="CS6935" s="6"/>
      <c r="CT6935" s="6"/>
      <c r="CU6935" s="6"/>
      <c r="CV6935" s="6"/>
      <c r="CW6935" s="6"/>
      <c r="CX6935" s="6"/>
      <c r="CY6935" s="6"/>
      <c r="CZ6935" s="6"/>
      <c r="DA6935" s="6"/>
      <c r="DB6935" s="6"/>
      <c r="DC6935" s="6"/>
      <c r="DD6935" s="6"/>
      <c r="DE6935" s="6"/>
      <c r="DF6935" s="6"/>
      <c r="DG6935" s="6"/>
      <c r="DH6935" s="6"/>
      <c r="DI6935" s="6"/>
      <c r="DJ6935" s="6"/>
    </row>
    <row r="6936" spans="15:114" ht="15" customHeight="1" x14ac:dyDescent="0.15"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  <c r="BB6936" s="6"/>
      <c r="BC6936" s="6"/>
      <c r="BD6936" s="6"/>
      <c r="BE6936" s="6"/>
      <c r="BF6936" s="6"/>
      <c r="BG6936" s="6"/>
      <c r="BH6936" s="6"/>
      <c r="BI6936" s="6"/>
      <c r="BJ6936" s="6"/>
      <c r="BK6936" s="6"/>
      <c r="BL6936" s="6"/>
      <c r="BM6936" s="6"/>
      <c r="BN6936" s="6"/>
      <c r="BO6936" s="6"/>
      <c r="BP6936" s="6"/>
      <c r="BQ6936" s="6"/>
      <c r="BR6936" s="6"/>
      <c r="BS6936" s="6"/>
      <c r="BT6936" s="6"/>
      <c r="BU6936" s="6"/>
      <c r="BV6936" s="6"/>
      <c r="BW6936" s="6"/>
      <c r="BX6936" s="6"/>
      <c r="BY6936" s="6"/>
      <c r="BZ6936" s="6"/>
      <c r="CA6936" s="6"/>
      <c r="CB6936" s="6"/>
      <c r="CC6936" s="6"/>
      <c r="CD6936" s="6"/>
      <c r="CE6936" s="6"/>
      <c r="CF6936" s="6"/>
      <c r="CG6936" s="6"/>
      <c r="CH6936" s="6"/>
      <c r="CI6936" s="6"/>
      <c r="CJ6936" s="6"/>
      <c r="CK6936" s="6"/>
      <c r="CL6936" s="6"/>
      <c r="CM6936" s="6"/>
      <c r="CN6936" s="6"/>
      <c r="CO6936" s="6"/>
      <c r="CP6936" s="6"/>
      <c r="CQ6936" s="6"/>
      <c r="CR6936" s="6"/>
      <c r="CS6936" s="6"/>
      <c r="CT6936" s="6"/>
      <c r="CU6936" s="6"/>
      <c r="CV6936" s="6"/>
      <c r="CW6936" s="6"/>
      <c r="CX6936" s="6"/>
      <c r="CY6936" s="6"/>
      <c r="CZ6936" s="6"/>
      <c r="DA6936" s="6"/>
      <c r="DB6936" s="6"/>
      <c r="DC6936" s="6"/>
      <c r="DD6936" s="6"/>
      <c r="DE6936" s="6"/>
      <c r="DF6936" s="6"/>
      <c r="DG6936" s="6"/>
      <c r="DH6936" s="6"/>
      <c r="DI6936" s="6"/>
      <c r="DJ6936" s="6"/>
    </row>
    <row r="6937" spans="15:114" ht="15" customHeight="1" x14ac:dyDescent="0.15"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  <c r="BB6937" s="6"/>
      <c r="BC6937" s="6"/>
      <c r="BD6937" s="6"/>
      <c r="BE6937" s="6"/>
      <c r="BF6937" s="6"/>
      <c r="BG6937" s="6"/>
      <c r="BH6937" s="6"/>
      <c r="BI6937" s="6"/>
      <c r="BJ6937" s="6"/>
      <c r="BK6937" s="6"/>
      <c r="BL6937" s="6"/>
      <c r="BM6937" s="6"/>
      <c r="BN6937" s="6"/>
      <c r="BO6937" s="6"/>
      <c r="BP6937" s="6"/>
      <c r="BQ6937" s="6"/>
      <c r="BR6937" s="6"/>
      <c r="BS6937" s="6"/>
      <c r="BT6937" s="6"/>
      <c r="BU6937" s="6"/>
      <c r="BV6937" s="6"/>
      <c r="BW6937" s="6"/>
      <c r="BX6937" s="6"/>
      <c r="BY6937" s="6"/>
      <c r="BZ6937" s="6"/>
      <c r="CA6937" s="6"/>
      <c r="CB6937" s="6"/>
      <c r="CC6937" s="6"/>
      <c r="CD6937" s="6"/>
      <c r="CE6937" s="6"/>
      <c r="CF6937" s="6"/>
      <c r="CG6937" s="6"/>
      <c r="CH6937" s="6"/>
      <c r="CI6937" s="6"/>
      <c r="CJ6937" s="6"/>
      <c r="CK6937" s="6"/>
      <c r="CL6937" s="6"/>
      <c r="CM6937" s="6"/>
      <c r="CN6937" s="6"/>
      <c r="CO6937" s="6"/>
      <c r="CP6937" s="6"/>
      <c r="CQ6937" s="6"/>
      <c r="CR6937" s="6"/>
      <c r="CS6937" s="6"/>
      <c r="CT6937" s="6"/>
      <c r="CU6937" s="6"/>
      <c r="CV6937" s="6"/>
      <c r="CW6937" s="6"/>
      <c r="CX6937" s="6"/>
      <c r="CY6937" s="6"/>
      <c r="CZ6937" s="6"/>
      <c r="DA6937" s="6"/>
      <c r="DB6937" s="6"/>
      <c r="DC6937" s="6"/>
      <c r="DD6937" s="6"/>
      <c r="DE6937" s="6"/>
      <c r="DF6937" s="6"/>
      <c r="DG6937" s="6"/>
      <c r="DH6937" s="6"/>
      <c r="DI6937" s="6"/>
      <c r="DJ6937" s="6"/>
    </row>
    <row r="6938" spans="15:114" ht="15" customHeight="1" x14ac:dyDescent="0.15"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  <c r="BB6938" s="6"/>
      <c r="BC6938" s="6"/>
      <c r="BD6938" s="6"/>
      <c r="BE6938" s="6"/>
      <c r="BF6938" s="6"/>
      <c r="BG6938" s="6"/>
      <c r="BH6938" s="6"/>
      <c r="BI6938" s="6"/>
      <c r="BJ6938" s="6"/>
      <c r="BK6938" s="6"/>
      <c r="BL6938" s="6"/>
      <c r="BM6938" s="6"/>
      <c r="BN6938" s="6"/>
      <c r="BO6938" s="6"/>
      <c r="BP6938" s="6"/>
      <c r="BQ6938" s="6"/>
      <c r="BR6938" s="6"/>
      <c r="BS6938" s="6"/>
      <c r="BT6938" s="6"/>
      <c r="BU6938" s="6"/>
      <c r="BV6938" s="6"/>
      <c r="BW6938" s="6"/>
      <c r="BX6938" s="6"/>
      <c r="BY6938" s="6"/>
      <c r="BZ6938" s="6"/>
      <c r="CA6938" s="6"/>
      <c r="CB6938" s="6"/>
      <c r="CC6938" s="6"/>
      <c r="CD6938" s="6"/>
      <c r="CE6938" s="6"/>
      <c r="CF6938" s="6"/>
      <c r="CG6938" s="6"/>
      <c r="CH6938" s="6"/>
      <c r="CI6938" s="6"/>
      <c r="CJ6938" s="6"/>
      <c r="CK6938" s="6"/>
      <c r="CL6938" s="6"/>
      <c r="CM6938" s="6"/>
      <c r="CN6938" s="6"/>
      <c r="CO6938" s="6"/>
      <c r="CP6938" s="6"/>
      <c r="CQ6938" s="6"/>
      <c r="CR6938" s="6"/>
      <c r="CS6938" s="6"/>
      <c r="CT6938" s="6"/>
      <c r="CU6938" s="6"/>
      <c r="CV6938" s="6"/>
      <c r="CW6938" s="6"/>
      <c r="CX6938" s="6"/>
      <c r="CY6938" s="6"/>
      <c r="CZ6938" s="6"/>
      <c r="DA6938" s="6"/>
      <c r="DB6938" s="6"/>
      <c r="DC6938" s="6"/>
      <c r="DD6938" s="6"/>
      <c r="DE6938" s="6"/>
      <c r="DF6938" s="6"/>
      <c r="DG6938" s="6"/>
      <c r="DH6938" s="6"/>
      <c r="DI6938" s="6"/>
      <c r="DJ6938" s="6"/>
    </row>
    <row r="6939" spans="15:114" ht="15" customHeight="1" x14ac:dyDescent="0.15"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  <c r="BB6939" s="6"/>
      <c r="BC6939" s="6"/>
      <c r="BD6939" s="6"/>
      <c r="BE6939" s="6"/>
      <c r="BF6939" s="6"/>
      <c r="BG6939" s="6"/>
      <c r="BH6939" s="6"/>
      <c r="BI6939" s="6"/>
      <c r="BJ6939" s="6"/>
      <c r="BK6939" s="6"/>
      <c r="BL6939" s="6"/>
      <c r="BM6939" s="6"/>
      <c r="BN6939" s="6"/>
      <c r="BO6939" s="6"/>
      <c r="BP6939" s="6"/>
      <c r="BQ6939" s="6"/>
      <c r="BR6939" s="6"/>
      <c r="BS6939" s="6"/>
      <c r="BT6939" s="6"/>
      <c r="BU6939" s="6"/>
      <c r="BV6939" s="6"/>
      <c r="BW6939" s="6"/>
      <c r="BX6939" s="6"/>
      <c r="BY6939" s="6"/>
      <c r="BZ6939" s="6"/>
      <c r="CA6939" s="6"/>
      <c r="CB6939" s="6"/>
      <c r="CC6939" s="6"/>
      <c r="CD6939" s="6"/>
      <c r="CE6939" s="6"/>
      <c r="CF6939" s="6"/>
      <c r="CG6939" s="6"/>
      <c r="CH6939" s="6"/>
      <c r="CI6939" s="6"/>
      <c r="CJ6939" s="6"/>
      <c r="CK6939" s="6"/>
      <c r="CL6939" s="6"/>
      <c r="CM6939" s="6"/>
      <c r="CN6939" s="6"/>
      <c r="CO6939" s="6"/>
      <c r="CP6939" s="6"/>
      <c r="CQ6939" s="6"/>
      <c r="CR6939" s="6"/>
      <c r="CS6939" s="6"/>
      <c r="CT6939" s="6"/>
      <c r="CU6939" s="6"/>
      <c r="CV6939" s="6"/>
      <c r="CW6939" s="6"/>
      <c r="CX6939" s="6"/>
      <c r="CY6939" s="6"/>
      <c r="CZ6939" s="6"/>
      <c r="DA6939" s="6"/>
      <c r="DB6939" s="6"/>
      <c r="DC6939" s="6"/>
      <c r="DD6939" s="6"/>
      <c r="DE6939" s="6"/>
      <c r="DF6939" s="6"/>
      <c r="DG6939" s="6"/>
      <c r="DH6939" s="6"/>
      <c r="DI6939" s="6"/>
      <c r="DJ6939" s="6"/>
    </row>
    <row r="6940" spans="15:114" ht="15" customHeight="1" x14ac:dyDescent="0.15"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  <c r="BB6940" s="6"/>
      <c r="BC6940" s="6"/>
      <c r="BD6940" s="6"/>
      <c r="BE6940" s="6"/>
      <c r="BF6940" s="6"/>
      <c r="BG6940" s="6"/>
      <c r="BH6940" s="6"/>
      <c r="BI6940" s="6"/>
      <c r="BJ6940" s="6"/>
      <c r="BK6940" s="6"/>
      <c r="BL6940" s="6"/>
      <c r="BM6940" s="6"/>
      <c r="BN6940" s="6"/>
      <c r="BO6940" s="6"/>
      <c r="BP6940" s="6"/>
      <c r="BQ6940" s="6"/>
      <c r="BR6940" s="6"/>
      <c r="BS6940" s="6"/>
      <c r="BT6940" s="6"/>
      <c r="BU6940" s="6"/>
      <c r="BV6940" s="6"/>
      <c r="BW6940" s="6"/>
      <c r="BX6940" s="6"/>
      <c r="BY6940" s="6"/>
      <c r="BZ6940" s="6"/>
      <c r="CA6940" s="6"/>
      <c r="CB6940" s="6"/>
      <c r="CC6940" s="6"/>
      <c r="CD6940" s="6"/>
      <c r="CE6940" s="6"/>
      <c r="CF6940" s="6"/>
      <c r="CG6940" s="6"/>
      <c r="CH6940" s="6"/>
      <c r="CI6940" s="6"/>
      <c r="CJ6940" s="6"/>
      <c r="CK6940" s="6"/>
      <c r="CL6940" s="6"/>
      <c r="CM6940" s="6"/>
      <c r="CN6940" s="6"/>
      <c r="CO6940" s="6"/>
      <c r="CP6940" s="6"/>
      <c r="CQ6940" s="6"/>
      <c r="CR6940" s="6"/>
      <c r="CS6940" s="6"/>
      <c r="CT6940" s="6"/>
      <c r="CU6940" s="6"/>
      <c r="CV6940" s="6"/>
      <c r="CW6940" s="6"/>
      <c r="CX6940" s="6"/>
      <c r="CY6940" s="6"/>
      <c r="CZ6940" s="6"/>
      <c r="DA6940" s="6"/>
      <c r="DB6940" s="6"/>
      <c r="DC6940" s="6"/>
      <c r="DD6940" s="6"/>
      <c r="DE6940" s="6"/>
      <c r="DF6940" s="6"/>
      <c r="DG6940" s="6"/>
      <c r="DH6940" s="6"/>
      <c r="DI6940" s="6"/>
      <c r="DJ6940" s="6"/>
    </row>
    <row r="6941" spans="15:114" ht="15" customHeight="1" x14ac:dyDescent="0.15"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  <c r="BB6941" s="6"/>
      <c r="BC6941" s="6"/>
      <c r="BD6941" s="6"/>
      <c r="BE6941" s="6"/>
      <c r="BF6941" s="6"/>
      <c r="BG6941" s="6"/>
      <c r="BH6941" s="6"/>
      <c r="BI6941" s="6"/>
      <c r="BJ6941" s="6"/>
      <c r="BK6941" s="6"/>
      <c r="BL6941" s="6"/>
      <c r="BM6941" s="6"/>
      <c r="BN6941" s="6"/>
      <c r="BO6941" s="6"/>
      <c r="BP6941" s="6"/>
      <c r="BQ6941" s="6"/>
      <c r="BR6941" s="6"/>
      <c r="BS6941" s="6"/>
      <c r="BT6941" s="6"/>
      <c r="BU6941" s="6"/>
      <c r="BV6941" s="6"/>
      <c r="BW6941" s="6"/>
      <c r="BX6941" s="6"/>
      <c r="BY6941" s="6"/>
      <c r="BZ6941" s="6"/>
      <c r="CA6941" s="6"/>
      <c r="CB6941" s="6"/>
      <c r="CC6941" s="6"/>
      <c r="CD6941" s="6"/>
      <c r="CE6941" s="6"/>
      <c r="CF6941" s="6"/>
      <c r="CG6941" s="6"/>
      <c r="CH6941" s="6"/>
      <c r="CI6941" s="6"/>
      <c r="CJ6941" s="6"/>
      <c r="CK6941" s="6"/>
      <c r="CL6941" s="6"/>
      <c r="CM6941" s="6"/>
      <c r="CN6941" s="6"/>
      <c r="CO6941" s="6"/>
      <c r="CP6941" s="6"/>
      <c r="CQ6941" s="6"/>
      <c r="CR6941" s="6"/>
      <c r="CS6941" s="6"/>
      <c r="CT6941" s="6"/>
      <c r="CU6941" s="6"/>
      <c r="CV6941" s="6"/>
      <c r="CW6941" s="6"/>
      <c r="CX6941" s="6"/>
      <c r="CY6941" s="6"/>
      <c r="CZ6941" s="6"/>
      <c r="DA6941" s="6"/>
      <c r="DB6941" s="6"/>
      <c r="DC6941" s="6"/>
      <c r="DD6941" s="6"/>
      <c r="DE6941" s="6"/>
      <c r="DF6941" s="6"/>
      <c r="DG6941" s="6"/>
      <c r="DH6941" s="6"/>
      <c r="DI6941" s="6"/>
      <c r="DJ6941" s="6"/>
    </row>
    <row r="6942" spans="15:114" ht="15" customHeight="1" x14ac:dyDescent="0.15"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  <c r="BB6942" s="6"/>
      <c r="BC6942" s="6"/>
      <c r="BD6942" s="6"/>
      <c r="BE6942" s="6"/>
      <c r="BF6942" s="6"/>
      <c r="BG6942" s="6"/>
      <c r="BH6942" s="6"/>
      <c r="BI6942" s="6"/>
      <c r="BJ6942" s="6"/>
      <c r="BK6942" s="6"/>
      <c r="BL6942" s="6"/>
      <c r="BM6942" s="6"/>
      <c r="BN6942" s="6"/>
      <c r="BO6942" s="6"/>
      <c r="BP6942" s="6"/>
      <c r="BQ6942" s="6"/>
      <c r="BR6942" s="6"/>
      <c r="BS6942" s="6"/>
      <c r="BT6942" s="6"/>
      <c r="BU6942" s="6"/>
      <c r="BV6942" s="6"/>
      <c r="BW6942" s="6"/>
      <c r="BX6942" s="6"/>
      <c r="BY6942" s="6"/>
      <c r="BZ6942" s="6"/>
      <c r="CA6942" s="6"/>
      <c r="CB6942" s="6"/>
      <c r="CC6942" s="6"/>
      <c r="CD6942" s="6"/>
      <c r="CE6942" s="6"/>
      <c r="CF6942" s="6"/>
      <c r="CG6942" s="6"/>
      <c r="CH6942" s="6"/>
      <c r="CI6942" s="6"/>
      <c r="CJ6942" s="6"/>
      <c r="CK6942" s="6"/>
      <c r="CL6942" s="6"/>
      <c r="CM6942" s="6"/>
      <c r="CN6942" s="6"/>
      <c r="CO6942" s="6"/>
      <c r="CP6942" s="6"/>
      <c r="CQ6942" s="6"/>
      <c r="CR6942" s="6"/>
      <c r="CS6942" s="6"/>
      <c r="CT6942" s="6"/>
      <c r="CU6942" s="6"/>
      <c r="CV6942" s="6"/>
      <c r="CW6942" s="6"/>
      <c r="CX6942" s="6"/>
      <c r="CY6942" s="6"/>
      <c r="CZ6942" s="6"/>
      <c r="DA6942" s="6"/>
      <c r="DB6942" s="6"/>
      <c r="DC6942" s="6"/>
      <c r="DD6942" s="6"/>
      <c r="DE6942" s="6"/>
      <c r="DF6942" s="6"/>
      <c r="DG6942" s="6"/>
      <c r="DH6942" s="6"/>
      <c r="DI6942" s="6"/>
      <c r="DJ6942" s="6"/>
    </row>
    <row r="6943" spans="15:114" ht="15" customHeight="1" x14ac:dyDescent="0.15"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  <c r="BB6943" s="6"/>
      <c r="BC6943" s="6"/>
      <c r="BD6943" s="6"/>
      <c r="BE6943" s="6"/>
      <c r="BF6943" s="6"/>
      <c r="BG6943" s="6"/>
      <c r="BH6943" s="6"/>
      <c r="BI6943" s="6"/>
      <c r="BJ6943" s="6"/>
      <c r="BK6943" s="6"/>
      <c r="BL6943" s="6"/>
      <c r="BM6943" s="6"/>
      <c r="BN6943" s="6"/>
      <c r="BO6943" s="6"/>
      <c r="BP6943" s="6"/>
      <c r="BQ6943" s="6"/>
      <c r="BR6943" s="6"/>
      <c r="BS6943" s="6"/>
      <c r="BT6943" s="6"/>
      <c r="BU6943" s="6"/>
      <c r="BV6943" s="6"/>
      <c r="BW6943" s="6"/>
      <c r="BX6943" s="6"/>
      <c r="BY6943" s="6"/>
      <c r="BZ6943" s="6"/>
      <c r="CA6943" s="6"/>
      <c r="CB6943" s="6"/>
      <c r="CC6943" s="6"/>
      <c r="CD6943" s="6"/>
      <c r="CE6943" s="6"/>
      <c r="CF6943" s="6"/>
      <c r="CG6943" s="6"/>
      <c r="CH6943" s="6"/>
      <c r="CI6943" s="6"/>
      <c r="CJ6943" s="6"/>
      <c r="CK6943" s="6"/>
      <c r="CL6943" s="6"/>
      <c r="CM6943" s="6"/>
      <c r="CN6943" s="6"/>
      <c r="CO6943" s="6"/>
      <c r="CP6943" s="6"/>
      <c r="CQ6943" s="6"/>
      <c r="CR6943" s="6"/>
      <c r="CS6943" s="6"/>
      <c r="CT6943" s="6"/>
      <c r="CU6943" s="6"/>
      <c r="CV6943" s="6"/>
      <c r="CW6943" s="6"/>
      <c r="CX6943" s="6"/>
      <c r="CY6943" s="6"/>
      <c r="CZ6943" s="6"/>
      <c r="DA6943" s="6"/>
      <c r="DB6943" s="6"/>
      <c r="DC6943" s="6"/>
      <c r="DD6943" s="6"/>
      <c r="DE6943" s="6"/>
      <c r="DF6943" s="6"/>
      <c r="DG6943" s="6"/>
      <c r="DH6943" s="6"/>
      <c r="DI6943" s="6"/>
      <c r="DJ6943" s="6"/>
    </row>
    <row r="6944" spans="15:114" ht="15" customHeight="1" x14ac:dyDescent="0.15"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  <c r="BB6944" s="6"/>
      <c r="BC6944" s="6"/>
      <c r="BD6944" s="6"/>
      <c r="BE6944" s="6"/>
      <c r="BF6944" s="6"/>
      <c r="BG6944" s="6"/>
      <c r="BH6944" s="6"/>
      <c r="BI6944" s="6"/>
      <c r="BJ6944" s="6"/>
      <c r="BK6944" s="6"/>
      <c r="BL6944" s="6"/>
      <c r="BM6944" s="6"/>
      <c r="BN6944" s="6"/>
      <c r="BO6944" s="6"/>
      <c r="BP6944" s="6"/>
      <c r="BQ6944" s="6"/>
      <c r="BR6944" s="6"/>
      <c r="BS6944" s="6"/>
      <c r="BT6944" s="6"/>
      <c r="BU6944" s="6"/>
      <c r="BV6944" s="6"/>
      <c r="BW6944" s="6"/>
      <c r="BX6944" s="6"/>
      <c r="BY6944" s="6"/>
      <c r="BZ6944" s="6"/>
      <c r="CA6944" s="6"/>
      <c r="CB6944" s="6"/>
      <c r="CC6944" s="6"/>
      <c r="CD6944" s="6"/>
      <c r="CE6944" s="6"/>
      <c r="CF6944" s="6"/>
      <c r="CG6944" s="6"/>
      <c r="CH6944" s="6"/>
      <c r="CI6944" s="6"/>
      <c r="CJ6944" s="6"/>
      <c r="CK6944" s="6"/>
      <c r="CL6944" s="6"/>
      <c r="CM6944" s="6"/>
      <c r="CN6944" s="6"/>
      <c r="CO6944" s="6"/>
      <c r="CP6944" s="6"/>
      <c r="CQ6944" s="6"/>
      <c r="CR6944" s="6"/>
      <c r="CS6944" s="6"/>
      <c r="CT6944" s="6"/>
      <c r="CU6944" s="6"/>
      <c r="CV6944" s="6"/>
      <c r="CW6944" s="6"/>
      <c r="CX6944" s="6"/>
      <c r="CY6944" s="6"/>
      <c r="CZ6944" s="6"/>
      <c r="DA6944" s="6"/>
      <c r="DB6944" s="6"/>
      <c r="DC6944" s="6"/>
      <c r="DD6944" s="6"/>
      <c r="DE6944" s="6"/>
      <c r="DF6944" s="6"/>
      <c r="DG6944" s="6"/>
      <c r="DH6944" s="6"/>
      <c r="DI6944" s="6"/>
      <c r="DJ6944" s="6"/>
    </row>
    <row r="6945" spans="15:114" ht="15" customHeight="1" x14ac:dyDescent="0.15"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  <c r="BB6945" s="6"/>
      <c r="BC6945" s="6"/>
      <c r="BD6945" s="6"/>
      <c r="BE6945" s="6"/>
      <c r="BF6945" s="6"/>
      <c r="BG6945" s="6"/>
      <c r="BH6945" s="6"/>
      <c r="BI6945" s="6"/>
      <c r="BJ6945" s="6"/>
      <c r="BK6945" s="6"/>
      <c r="BL6945" s="6"/>
      <c r="BM6945" s="6"/>
      <c r="BN6945" s="6"/>
      <c r="BO6945" s="6"/>
      <c r="BP6945" s="6"/>
      <c r="BQ6945" s="6"/>
      <c r="BR6945" s="6"/>
      <c r="BS6945" s="6"/>
      <c r="BT6945" s="6"/>
      <c r="BU6945" s="6"/>
      <c r="BV6945" s="6"/>
      <c r="BW6945" s="6"/>
      <c r="BX6945" s="6"/>
      <c r="BY6945" s="6"/>
      <c r="BZ6945" s="6"/>
      <c r="CA6945" s="6"/>
      <c r="CB6945" s="6"/>
      <c r="CC6945" s="6"/>
      <c r="CD6945" s="6"/>
      <c r="CE6945" s="6"/>
      <c r="CF6945" s="6"/>
      <c r="CG6945" s="6"/>
      <c r="CH6945" s="6"/>
      <c r="CI6945" s="6"/>
      <c r="CJ6945" s="6"/>
      <c r="CK6945" s="6"/>
      <c r="CL6945" s="6"/>
      <c r="CM6945" s="6"/>
      <c r="CN6945" s="6"/>
      <c r="CO6945" s="6"/>
      <c r="CP6945" s="6"/>
      <c r="CQ6945" s="6"/>
      <c r="CR6945" s="6"/>
      <c r="CS6945" s="6"/>
      <c r="CT6945" s="6"/>
      <c r="CU6945" s="6"/>
      <c r="CV6945" s="6"/>
      <c r="CW6945" s="6"/>
      <c r="CX6945" s="6"/>
      <c r="CY6945" s="6"/>
      <c r="CZ6945" s="6"/>
      <c r="DA6945" s="6"/>
      <c r="DB6945" s="6"/>
      <c r="DC6945" s="6"/>
      <c r="DD6945" s="6"/>
      <c r="DE6945" s="6"/>
      <c r="DF6945" s="6"/>
      <c r="DG6945" s="6"/>
      <c r="DH6945" s="6"/>
      <c r="DI6945" s="6"/>
      <c r="DJ6945" s="6"/>
    </row>
    <row r="6946" spans="15:114" ht="15" customHeight="1" x14ac:dyDescent="0.15"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  <c r="BB6946" s="6"/>
      <c r="BC6946" s="6"/>
      <c r="BD6946" s="6"/>
      <c r="BE6946" s="6"/>
      <c r="BF6946" s="6"/>
      <c r="BG6946" s="6"/>
      <c r="BH6946" s="6"/>
      <c r="BI6946" s="6"/>
      <c r="BJ6946" s="6"/>
      <c r="BK6946" s="6"/>
      <c r="BL6946" s="6"/>
      <c r="BM6946" s="6"/>
      <c r="BN6946" s="6"/>
      <c r="BO6946" s="6"/>
      <c r="BP6946" s="6"/>
      <c r="BQ6946" s="6"/>
      <c r="BR6946" s="6"/>
      <c r="BS6946" s="6"/>
      <c r="BT6946" s="6"/>
      <c r="BU6946" s="6"/>
      <c r="BV6946" s="6"/>
      <c r="BW6946" s="6"/>
      <c r="BX6946" s="6"/>
      <c r="BY6946" s="6"/>
      <c r="BZ6946" s="6"/>
      <c r="CA6946" s="6"/>
      <c r="CB6946" s="6"/>
      <c r="CC6946" s="6"/>
      <c r="CD6946" s="6"/>
      <c r="CE6946" s="6"/>
      <c r="CF6946" s="6"/>
      <c r="CG6946" s="6"/>
      <c r="CH6946" s="6"/>
      <c r="CI6946" s="6"/>
      <c r="CJ6946" s="6"/>
      <c r="CK6946" s="6"/>
      <c r="CL6946" s="6"/>
      <c r="CM6946" s="6"/>
      <c r="CN6946" s="6"/>
      <c r="CO6946" s="6"/>
      <c r="CP6946" s="6"/>
      <c r="CQ6946" s="6"/>
      <c r="CR6946" s="6"/>
      <c r="CS6946" s="6"/>
      <c r="CT6946" s="6"/>
      <c r="CU6946" s="6"/>
      <c r="CV6946" s="6"/>
      <c r="CW6946" s="6"/>
      <c r="CX6946" s="6"/>
      <c r="CY6946" s="6"/>
      <c r="CZ6946" s="6"/>
      <c r="DA6946" s="6"/>
      <c r="DB6946" s="6"/>
      <c r="DC6946" s="6"/>
      <c r="DD6946" s="6"/>
      <c r="DE6946" s="6"/>
      <c r="DF6946" s="6"/>
      <c r="DG6946" s="6"/>
      <c r="DH6946" s="6"/>
      <c r="DI6946" s="6"/>
      <c r="DJ6946" s="6"/>
    </row>
    <row r="6947" spans="15:114" ht="15" customHeight="1" x14ac:dyDescent="0.15"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  <c r="BB6947" s="6"/>
      <c r="BC6947" s="6"/>
      <c r="BD6947" s="6"/>
      <c r="BE6947" s="6"/>
      <c r="BF6947" s="6"/>
      <c r="BG6947" s="6"/>
      <c r="BH6947" s="6"/>
      <c r="BI6947" s="6"/>
      <c r="BJ6947" s="6"/>
      <c r="BK6947" s="6"/>
      <c r="BL6947" s="6"/>
      <c r="BM6947" s="6"/>
      <c r="BN6947" s="6"/>
      <c r="BO6947" s="6"/>
      <c r="BP6947" s="6"/>
      <c r="BQ6947" s="6"/>
      <c r="BR6947" s="6"/>
      <c r="BS6947" s="6"/>
      <c r="BT6947" s="6"/>
      <c r="BU6947" s="6"/>
      <c r="BV6947" s="6"/>
      <c r="BW6947" s="6"/>
      <c r="BX6947" s="6"/>
      <c r="BY6947" s="6"/>
      <c r="BZ6947" s="6"/>
      <c r="CA6947" s="6"/>
      <c r="CB6947" s="6"/>
      <c r="CC6947" s="6"/>
      <c r="CD6947" s="6"/>
      <c r="CE6947" s="6"/>
      <c r="CF6947" s="6"/>
      <c r="CG6947" s="6"/>
      <c r="CH6947" s="6"/>
      <c r="CI6947" s="6"/>
      <c r="CJ6947" s="6"/>
      <c r="CK6947" s="6"/>
      <c r="CL6947" s="6"/>
      <c r="CM6947" s="6"/>
      <c r="CN6947" s="6"/>
      <c r="CO6947" s="6"/>
      <c r="CP6947" s="6"/>
      <c r="CQ6947" s="6"/>
      <c r="CR6947" s="6"/>
      <c r="CS6947" s="6"/>
      <c r="CT6947" s="6"/>
      <c r="CU6947" s="6"/>
      <c r="CV6947" s="6"/>
      <c r="CW6947" s="6"/>
      <c r="CX6947" s="6"/>
      <c r="CY6947" s="6"/>
      <c r="CZ6947" s="6"/>
      <c r="DA6947" s="6"/>
      <c r="DB6947" s="6"/>
      <c r="DC6947" s="6"/>
      <c r="DD6947" s="6"/>
      <c r="DE6947" s="6"/>
      <c r="DF6947" s="6"/>
      <c r="DG6947" s="6"/>
      <c r="DH6947" s="6"/>
      <c r="DI6947" s="6"/>
      <c r="DJ6947" s="6"/>
    </row>
    <row r="6948" spans="15:114" ht="15" customHeight="1" x14ac:dyDescent="0.15"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  <c r="BB6948" s="6"/>
      <c r="BC6948" s="6"/>
      <c r="BD6948" s="6"/>
      <c r="BE6948" s="6"/>
      <c r="BF6948" s="6"/>
      <c r="BG6948" s="6"/>
      <c r="BH6948" s="6"/>
      <c r="BI6948" s="6"/>
      <c r="BJ6948" s="6"/>
      <c r="BK6948" s="6"/>
      <c r="BL6948" s="6"/>
      <c r="BM6948" s="6"/>
      <c r="BN6948" s="6"/>
      <c r="BO6948" s="6"/>
      <c r="BP6948" s="6"/>
      <c r="BQ6948" s="6"/>
      <c r="BR6948" s="6"/>
      <c r="BS6948" s="6"/>
      <c r="BT6948" s="6"/>
      <c r="BU6948" s="6"/>
      <c r="BV6948" s="6"/>
      <c r="BW6948" s="6"/>
      <c r="BX6948" s="6"/>
      <c r="BY6948" s="6"/>
      <c r="BZ6948" s="6"/>
      <c r="CA6948" s="6"/>
      <c r="CB6948" s="6"/>
      <c r="CC6948" s="6"/>
      <c r="CD6948" s="6"/>
      <c r="CE6948" s="6"/>
      <c r="CF6948" s="6"/>
      <c r="CG6948" s="6"/>
      <c r="CH6948" s="6"/>
      <c r="CI6948" s="6"/>
      <c r="CJ6948" s="6"/>
      <c r="CK6948" s="6"/>
      <c r="CL6948" s="6"/>
      <c r="CM6948" s="6"/>
      <c r="CN6948" s="6"/>
      <c r="CO6948" s="6"/>
      <c r="CP6948" s="6"/>
      <c r="CQ6948" s="6"/>
      <c r="CR6948" s="6"/>
      <c r="CS6948" s="6"/>
      <c r="CT6948" s="6"/>
      <c r="CU6948" s="6"/>
      <c r="CV6948" s="6"/>
      <c r="CW6948" s="6"/>
      <c r="CX6948" s="6"/>
      <c r="CY6948" s="6"/>
      <c r="CZ6948" s="6"/>
      <c r="DA6948" s="6"/>
      <c r="DB6948" s="6"/>
      <c r="DC6948" s="6"/>
      <c r="DD6948" s="6"/>
      <c r="DE6948" s="6"/>
      <c r="DF6948" s="6"/>
      <c r="DG6948" s="6"/>
      <c r="DH6948" s="6"/>
      <c r="DI6948" s="6"/>
      <c r="DJ6948" s="6"/>
    </row>
    <row r="6949" spans="15:114" ht="15" customHeight="1" x14ac:dyDescent="0.15"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  <c r="BB6949" s="6"/>
      <c r="BC6949" s="6"/>
      <c r="BD6949" s="6"/>
      <c r="BE6949" s="6"/>
      <c r="BF6949" s="6"/>
      <c r="BG6949" s="6"/>
      <c r="BH6949" s="6"/>
      <c r="BI6949" s="6"/>
      <c r="BJ6949" s="6"/>
      <c r="BK6949" s="6"/>
      <c r="BL6949" s="6"/>
      <c r="BM6949" s="6"/>
      <c r="BN6949" s="6"/>
      <c r="BO6949" s="6"/>
      <c r="BP6949" s="6"/>
      <c r="BQ6949" s="6"/>
      <c r="BR6949" s="6"/>
      <c r="BS6949" s="6"/>
      <c r="BT6949" s="6"/>
      <c r="BU6949" s="6"/>
      <c r="BV6949" s="6"/>
      <c r="BW6949" s="6"/>
      <c r="BX6949" s="6"/>
      <c r="BY6949" s="6"/>
      <c r="BZ6949" s="6"/>
      <c r="CA6949" s="6"/>
      <c r="CB6949" s="6"/>
      <c r="CC6949" s="6"/>
      <c r="CD6949" s="6"/>
      <c r="CE6949" s="6"/>
      <c r="CF6949" s="6"/>
      <c r="CG6949" s="6"/>
      <c r="CH6949" s="6"/>
      <c r="CI6949" s="6"/>
      <c r="CJ6949" s="6"/>
      <c r="CK6949" s="6"/>
      <c r="CL6949" s="6"/>
      <c r="CM6949" s="6"/>
      <c r="CN6949" s="6"/>
      <c r="CO6949" s="6"/>
      <c r="CP6949" s="6"/>
      <c r="CQ6949" s="6"/>
      <c r="CR6949" s="6"/>
      <c r="CS6949" s="6"/>
      <c r="CT6949" s="6"/>
      <c r="CU6949" s="6"/>
      <c r="CV6949" s="6"/>
      <c r="CW6949" s="6"/>
      <c r="CX6949" s="6"/>
      <c r="CY6949" s="6"/>
      <c r="CZ6949" s="6"/>
      <c r="DA6949" s="6"/>
      <c r="DB6949" s="6"/>
      <c r="DC6949" s="6"/>
      <c r="DD6949" s="6"/>
      <c r="DE6949" s="6"/>
      <c r="DF6949" s="6"/>
      <c r="DG6949" s="6"/>
      <c r="DH6949" s="6"/>
      <c r="DI6949" s="6"/>
      <c r="DJ6949" s="6"/>
    </row>
    <row r="6950" spans="15:114" ht="15" customHeight="1" x14ac:dyDescent="0.15"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  <c r="BB6950" s="6"/>
      <c r="BC6950" s="6"/>
      <c r="BD6950" s="6"/>
      <c r="BE6950" s="6"/>
      <c r="BF6950" s="6"/>
      <c r="BG6950" s="6"/>
      <c r="BH6950" s="6"/>
      <c r="BI6950" s="6"/>
      <c r="BJ6950" s="6"/>
      <c r="BK6950" s="6"/>
      <c r="BL6950" s="6"/>
      <c r="BM6950" s="6"/>
      <c r="BN6950" s="6"/>
      <c r="BO6950" s="6"/>
      <c r="BP6950" s="6"/>
      <c r="BQ6950" s="6"/>
      <c r="BR6950" s="6"/>
      <c r="BS6950" s="6"/>
      <c r="BT6950" s="6"/>
      <c r="BU6950" s="6"/>
      <c r="BV6950" s="6"/>
      <c r="BW6950" s="6"/>
      <c r="BX6950" s="6"/>
      <c r="BY6950" s="6"/>
      <c r="BZ6950" s="6"/>
      <c r="CA6950" s="6"/>
      <c r="CB6950" s="6"/>
      <c r="CC6950" s="6"/>
      <c r="CD6950" s="6"/>
      <c r="CE6950" s="6"/>
      <c r="CF6950" s="6"/>
      <c r="CG6950" s="6"/>
      <c r="CH6950" s="6"/>
      <c r="CI6950" s="6"/>
      <c r="CJ6950" s="6"/>
      <c r="CK6950" s="6"/>
      <c r="CL6950" s="6"/>
      <c r="CM6950" s="6"/>
      <c r="CN6950" s="6"/>
      <c r="CO6950" s="6"/>
      <c r="CP6950" s="6"/>
      <c r="CQ6950" s="6"/>
      <c r="CR6950" s="6"/>
      <c r="CS6950" s="6"/>
      <c r="CT6950" s="6"/>
      <c r="CU6950" s="6"/>
      <c r="CV6950" s="6"/>
      <c r="CW6950" s="6"/>
      <c r="CX6950" s="6"/>
      <c r="CY6950" s="6"/>
      <c r="CZ6950" s="6"/>
      <c r="DA6950" s="6"/>
      <c r="DB6950" s="6"/>
      <c r="DC6950" s="6"/>
      <c r="DD6950" s="6"/>
      <c r="DE6950" s="6"/>
      <c r="DF6950" s="6"/>
      <c r="DG6950" s="6"/>
      <c r="DH6950" s="6"/>
      <c r="DI6950" s="6"/>
      <c r="DJ6950" s="6"/>
    </row>
    <row r="6951" spans="15:114" ht="15" customHeight="1" x14ac:dyDescent="0.15"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  <c r="BB6951" s="6"/>
      <c r="BC6951" s="6"/>
      <c r="BD6951" s="6"/>
      <c r="BE6951" s="6"/>
      <c r="BF6951" s="6"/>
      <c r="BG6951" s="6"/>
      <c r="BH6951" s="6"/>
      <c r="BI6951" s="6"/>
      <c r="BJ6951" s="6"/>
      <c r="BK6951" s="6"/>
      <c r="BL6951" s="6"/>
      <c r="BM6951" s="6"/>
      <c r="BN6951" s="6"/>
      <c r="BO6951" s="6"/>
      <c r="BP6951" s="6"/>
      <c r="BQ6951" s="6"/>
      <c r="BR6951" s="6"/>
      <c r="BS6951" s="6"/>
      <c r="BT6951" s="6"/>
      <c r="BU6951" s="6"/>
      <c r="BV6951" s="6"/>
      <c r="BW6951" s="6"/>
      <c r="BX6951" s="6"/>
      <c r="BY6951" s="6"/>
      <c r="BZ6951" s="6"/>
      <c r="CA6951" s="6"/>
      <c r="CB6951" s="6"/>
      <c r="CC6951" s="6"/>
      <c r="CD6951" s="6"/>
      <c r="CE6951" s="6"/>
      <c r="CF6951" s="6"/>
      <c r="CG6951" s="6"/>
      <c r="CH6951" s="6"/>
      <c r="CI6951" s="6"/>
      <c r="CJ6951" s="6"/>
      <c r="CK6951" s="6"/>
      <c r="CL6951" s="6"/>
      <c r="CM6951" s="6"/>
      <c r="CN6951" s="6"/>
      <c r="CO6951" s="6"/>
      <c r="CP6951" s="6"/>
      <c r="CQ6951" s="6"/>
      <c r="CR6951" s="6"/>
      <c r="CS6951" s="6"/>
      <c r="CT6951" s="6"/>
      <c r="CU6951" s="6"/>
      <c r="CV6951" s="6"/>
      <c r="CW6951" s="6"/>
      <c r="CX6951" s="6"/>
      <c r="CY6951" s="6"/>
      <c r="CZ6951" s="6"/>
      <c r="DA6951" s="6"/>
      <c r="DB6951" s="6"/>
      <c r="DC6951" s="6"/>
      <c r="DD6951" s="6"/>
      <c r="DE6951" s="6"/>
      <c r="DF6951" s="6"/>
      <c r="DG6951" s="6"/>
      <c r="DH6951" s="6"/>
      <c r="DI6951" s="6"/>
      <c r="DJ6951" s="6"/>
    </row>
    <row r="6952" spans="15:114" ht="15" customHeight="1" x14ac:dyDescent="0.15"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  <c r="BB6952" s="6"/>
      <c r="BC6952" s="6"/>
      <c r="BD6952" s="6"/>
      <c r="BE6952" s="6"/>
      <c r="BF6952" s="6"/>
      <c r="BG6952" s="6"/>
      <c r="BH6952" s="6"/>
      <c r="BI6952" s="6"/>
      <c r="BJ6952" s="6"/>
      <c r="BK6952" s="6"/>
      <c r="BL6952" s="6"/>
      <c r="BM6952" s="6"/>
      <c r="BN6952" s="6"/>
      <c r="BO6952" s="6"/>
      <c r="BP6952" s="6"/>
      <c r="BQ6952" s="6"/>
      <c r="BR6952" s="6"/>
      <c r="BS6952" s="6"/>
      <c r="BT6952" s="6"/>
      <c r="BU6952" s="6"/>
      <c r="BV6952" s="6"/>
      <c r="BW6952" s="6"/>
      <c r="BX6952" s="6"/>
      <c r="BY6952" s="6"/>
      <c r="BZ6952" s="6"/>
      <c r="CA6952" s="6"/>
      <c r="CB6952" s="6"/>
      <c r="CC6952" s="6"/>
      <c r="CD6952" s="6"/>
      <c r="CE6952" s="6"/>
      <c r="CF6952" s="6"/>
      <c r="CG6952" s="6"/>
      <c r="CH6952" s="6"/>
      <c r="CI6952" s="6"/>
      <c r="CJ6952" s="6"/>
      <c r="CK6952" s="6"/>
      <c r="CL6952" s="6"/>
      <c r="CM6952" s="6"/>
      <c r="CN6952" s="6"/>
      <c r="CO6952" s="6"/>
      <c r="CP6952" s="6"/>
      <c r="CQ6952" s="6"/>
      <c r="CR6952" s="6"/>
      <c r="CS6952" s="6"/>
      <c r="CT6952" s="6"/>
      <c r="CU6952" s="6"/>
      <c r="CV6952" s="6"/>
      <c r="CW6952" s="6"/>
      <c r="CX6952" s="6"/>
      <c r="CY6952" s="6"/>
      <c r="CZ6952" s="6"/>
      <c r="DA6952" s="6"/>
      <c r="DB6952" s="6"/>
      <c r="DC6952" s="6"/>
      <c r="DD6952" s="6"/>
      <c r="DE6952" s="6"/>
      <c r="DF6952" s="6"/>
      <c r="DG6952" s="6"/>
      <c r="DH6952" s="6"/>
      <c r="DI6952" s="6"/>
      <c r="DJ6952" s="6"/>
    </row>
    <row r="6953" spans="15:114" ht="15" customHeight="1" x14ac:dyDescent="0.15"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  <c r="BB6953" s="6"/>
      <c r="BC6953" s="6"/>
      <c r="BD6953" s="6"/>
      <c r="BE6953" s="6"/>
      <c r="BF6953" s="6"/>
      <c r="BG6953" s="6"/>
      <c r="BH6953" s="6"/>
      <c r="BI6953" s="6"/>
      <c r="BJ6953" s="6"/>
      <c r="BK6953" s="6"/>
      <c r="BL6953" s="6"/>
      <c r="BM6953" s="6"/>
      <c r="BN6953" s="6"/>
      <c r="BO6953" s="6"/>
      <c r="BP6953" s="6"/>
      <c r="BQ6953" s="6"/>
      <c r="BR6953" s="6"/>
      <c r="BS6953" s="6"/>
      <c r="BT6953" s="6"/>
      <c r="BU6953" s="6"/>
      <c r="BV6953" s="6"/>
      <c r="BW6953" s="6"/>
      <c r="BX6953" s="6"/>
      <c r="BY6953" s="6"/>
      <c r="BZ6953" s="6"/>
      <c r="CA6953" s="6"/>
      <c r="CB6953" s="6"/>
      <c r="CC6953" s="6"/>
      <c r="CD6953" s="6"/>
      <c r="CE6953" s="6"/>
      <c r="CF6953" s="6"/>
      <c r="CG6953" s="6"/>
      <c r="CH6953" s="6"/>
      <c r="CI6953" s="6"/>
      <c r="CJ6953" s="6"/>
      <c r="CK6953" s="6"/>
      <c r="CL6953" s="6"/>
      <c r="CM6953" s="6"/>
      <c r="CN6953" s="6"/>
      <c r="CO6953" s="6"/>
      <c r="CP6953" s="6"/>
      <c r="CQ6953" s="6"/>
      <c r="CR6953" s="6"/>
      <c r="CS6953" s="6"/>
      <c r="CT6953" s="6"/>
      <c r="CU6953" s="6"/>
      <c r="CV6953" s="6"/>
      <c r="CW6953" s="6"/>
      <c r="CX6953" s="6"/>
      <c r="CY6953" s="6"/>
      <c r="CZ6953" s="6"/>
      <c r="DA6953" s="6"/>
      <c r="DB6953" s="6"/>
      <c r="DC6953" s="6"/>
      <c r="DD6953" s="6"/>
      <c r="DE6953" s="6"/>
      <c r="DF6953" s="6"/>
      <c r="DG6953" s="6"/>
      <c r="DH6953" s="6"/>
      <c r="DI6953" s="6"/>
      <c r="DJ6953" s="6"/>
    </row>
    <row r="6954" spans="15:114" ht="15" customHeight="1" x14ac:dyDescent="0.15"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  <c r="BB6954" s="6"/>
      <c r="BC6954" s="6"/>
      <c r="BD6954" s="6"/>
      <c r="BE6954" s="6"/>
      <c r="BF6954" s="6"/>
      <c r="BG6954" s="6"/>
      <c r="BH6954" s="6"/>
      <c r="BI6954" s="6"/>
      <c r="BJ6954" s="6"/>
      <c r="BK6954" s="6"/>
      <c r="BL6954" s="6"/>
      <c r="BM6954" s="6"/>
      <c r="BN6954" s="6"/>
      <c r="BO6954" s="6"/>
      <c r="BP6954" s="6"/>
      <c r="BQ6954" s="6"/>
      <c r="BR6954" s="6"/>
      <c r="BS6954" s="6"/>
      <c r="BT6954" s="6"/>
      <c r="BU6954" s="6"/>
      <c r="BV6954" s="6"/>
      <c r="BW6954" s="6"/>
      <c r="BX6954" s="6"/>
      <c r="BY6954" s="6"/>
      <c r="BZ6954" s="6"/>
      <c r="CA6954" s="6"/>
      <c r="CB6954" s="6"/>
      <c r="CC6954" s="6"/>
      <c r="CD6954" s="6"/>
      <c r="CE6954" s="6"/>
      <c r="CF6954" s="6"/>
      <c r="CG6954" s="6"/>
      <c r="CH6954" s="6"/>
      <c r="CI6954" s="6"/>
      <c r="CJ6954" s="6"/>
      <c r="CK6954" s="6"/>
      <c r="CL6954" s="6"/>
      <c r="CM6954" s="6"/>
      <c r="CN6954" s="6"/>
      <c r="CO6954" s="6"/>
      <c r="CP6954" s="6"/>
      <c r="CQ6954" s="6"/>
      <c r="CR6954" s="6"/>
      <c r="CS6954" s="6"/>
      <c r="CT6954" s="6"/>
      <c r="CU6954" s="6"/>
      <c r="CV6954" s="6"/>
      <c r="CW6954" s="6"/>
      <c r="CX6954" s="6"/>
      <c r="CY6954" s="6"/>
      <c r="CZ6954" s="6"/>
      <c r="DA6954" s="6"/>
      <c r="DB6954" s="6"/>
      <c r="DC6954" s="6"/>
      <c r="DD6954" s="6"/>
      <c r="DE6954" s="6"/>
      <c r="DF6954" s="6"/>
      <c r="DG6954" s="6"/>
      <c r="DH6954" s="6"/>
      <c r="DI6954" s="6"/>
      <c r="DJ6954" s="6"/>
    </row>
    <row r="6955" spans="15:114" ht="15" customHeight="1" x14ac:dyDescent="0.15"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  <c r="BB6955" s="6"/>
      <c r="BC6955" s="6"/>
      <c r="BD6955" s="6"/>
      <c r="BE6955" s="6"/>
      <c r="BF6955" s="6"/>
      <c r="BG6955" s="6"/>
      <c r="BH6955" s="6"/>
      <c r="BI6955" s="6"/>
      <c r="BJ6955" s="6"/>
      <c r="BK6955" s="6"/>
      <c r="BL6955" s="6"/>
      <c r="BM6955" s="6"/>
      <c r="BN6955" s="6"/>
      <c r="BO6955" s="6"/>
      <c r="BP6955" s="6"/>
      <c r="BQ6955" s="6"/>
      <c r="BR6955" s="6"/>
      <c r="BS6955" s="6"/>
      <c r="BT6955" s="6"/>
      <c r="BU6955" s="6"/>
      <c r="BV6955" s="6"/>
      <c r="BW6955" s="6"/>
      <c r="BX6955" s="6"/>
      <c r="BY6955" s="6"/>
      <c r="BZ6955" s="6"/>
      <c r="CA6955" s="6"/>
      <c r="CB6955" s="6"/>
      <c r="CC6955" s="6"/>
      <c r="CD6955" s="6"/>
      <c r="CE6955" s="6"/>
      <c r="CF6955" s="6"/>
      <c r="CG6955" s="6"/>
      <c r="CH6955" s="6"/>
      <c r="CI6955" s="6"/>
      <c r="CJ6955" s="6"/>
      <c r="CK6955" s="6"/>
      <c r="CL6955" s="6"/>
      <c r="CM6955" s="6"/>
      <c r="CN6955" s="6"/>
      <c r="CO6955" s="6"/>
      <c r="CP6955" s="6"/>
      <c r="CQ6955" s="6"/>
      <c r="CR6955" s="6"/>
      <c r="CS6955" s="6"/>
      <c r="CT6955" s="6"/>
      <c r="CU6955" s="6"/>
      <c r="CV6955" s="6"/>
      <c r="CW6955" s="6"/>
      <c r="CX6955" s="6"/>
      <c r="CY6955" s="6"/>
      <c r="CZ6955" s="6"/>
      <c r="DA6955" s="6"/>
      <c r="DB6955" s="6"/>
      <c r="DC6955" s="6"/>
      <c r="DD6955" s="6"/>
      <c r="DE6955" s="6"/>
      <c r="DF6955" s="6"/>
      <c r="DG6955" s="6"/>
      <c r="DH6955" s="6"/>
      <c r="DI6955" s="6"/>
      <c r="DJ6955" s="6"/>
    </row>
    <row r="6956" spans="15:114" ht="15" customHeight="1" x14ac:dyDescent="0.15"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  <c r="BB6956" s="6"/>
      <c r="BC6956" s="6"/>
      <c r="BD6956" s="6"/>
      <c r="BE6956" s="6"/>
      <c r="BF6956" s="6"/>
      <c r="BG6956" s="6"/>
      <c r="BH6956" s="6"/>
      <c r="BI6956" s="6"/>
      <c r="BJ6956" s="6"/>
      <c r="BK6956" s="6"/>
      <c r="BL6956" s="6"/>
      <c r="BM6956" s="6"/>
      <c r="BN6956" s="6"/>
      <c r="BO6956" s="6"/>
      <c r="BP6956" s="6"/>
      <c r="BQ6956" s="6"/>
      <c r="BR6956" s="6"/>
      <c r="BS6956" s="6"/>
      <c r="BT6956" s="6"/>
      <c r="BU6956" s="6"/>
      <c r="BV6956" s="6"/>
      <c r="BW6956" s="6"/>
      <c r="BX6956" s="6"/>
      <c r="BY6956" s="6"/>
      <c r="BZ6956" s="6"/>
      <c r="CA6956" s="6"/>
      <c r="CB6956" s="6"/>
      <c r="CC6956" s="6"/>
      <c r="CD6956" s="6"/>
      <c r="CE6956" s="6"/>
      <c r="CF6956" s="6"/>
      <c r="CG6956" s="6"/>
      <c r="CH6956" s="6"/>
      <c r="CI6956" s="6"/>
      <c r="CJ6956" s="6"/>
      <c r="CK6956" s="6"/>
      <c r="CL6956" s="6"/>
      <c r="CM6956" s="6"/>
      <c r="CN6956" s="6"/>
      <c r="CO6956" s="6"/>
      <c r="CP6956" s="6"/>
      <c r="CQ6956" s="6"/>
      <c r="CR6956" s="6"/>
      <c r="CS6956" s="6"/>
      <c r="CT6956" s="6"/>
      <c r="CU6956" s="6"/>
      <c r="CV6956" s="6"/>
      <c r="CW6956" s="6"/>
      <c r="CX6956" s="6"/>
      <c r="CY6956" s="6"/>
      <c r="CZ6956" s="6"/>
      <c r="DA6956" s="6"/>
      <c r="DB6956" s="6"/>
      <c r="DC6956" s="6"/>
      <c r="DD6956" s="6"/>
      <c r="DE6956" s="6"/>
      <c r="DF6956" s="6"/>
      <c r="DG6956" s="6"/>
      <c r="DH6956" s="6"/>
      <c r="DI6956" s="6"/>
      <c r="DJ6956" s="6"/>
    </row>
    <row r="6957" spans="15:114" ht="15" customHeight="1" x14ac:dyDescent="0.15"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  <c r="BB6957" s="6"/>
      <c r="BC6957" s="6"/>
      <c r="BD6957" s="6"/>
      <c r="BE6957" s="6"/>
      <c r="BF6957" s="6"/>
      <c r="BG6957" s="6"/>
      <c r="BH6957" s="6"/>
      <c r="BI6957" s="6"/>
      <c r="BJ6957" s="6"/>
      <c r="BK6957" s="6"/>
      <c r="BL6957" s="6"/>
      <c r="BM6957" s="6"/>
      <c r="BN6957" s="6"/>
      <c r="BO6957" s="6"/>
      <c r="BP6957" s="6"/>
      <c r="BQ6957" s="6"/>
      <c r="BR6957" s="6"/>
      <c r="BS6957" s="6"/>
      <c r="BT6957" s="6"/>
      <c r="BU6957" s="6"/>
      <c r="BV6957" s="6"/>
      <c r="BW6957" s="6"/>
      <c r="BX6957" s="6"/>
      <c r="BY6957" s="6"/>
      <c r="BZ6957" s="6"/>
      <c r="CA6957" s="6"/>
      <c r="CB6957" s="6"/>
      <c r="CC6957" s="6"/>
      <c r="CD6957" s="6"/>
      <c r="CE6957" s="6"/>
      <c r="CF6957" s="6"/>
      <c r="CG6957" s="6"/>
      <c r="CH6957" s="6"/>
      <c r="CI6957" s="6"/>
      <c r="CJ6957" s="6"/>
      <c r="CK6957" s="6"/>
      <c r="CL6957" s="6"/>
      <c r="CM6957" s="6"/>
      <c r="CN6957" s="6"/>
      <c r="CO6957" s="6"/>
      <c r="CP6957" s="6"/>
      <c r="CQ6957" s="6"/>
      <c r="CR6957" s="6"/>
      <c r="CS6957" s="6"/>
      <c r="CT6957" s="6"/>
      <c r="CU6957" s="6"/>
      <c r="CV6957" s="6"/>
      <c r="CW6957" s="6"/>
      <c r="CX6957" s="6"/>
      <c r="CY6957" s="6"/>
      <c r="CZ6957" s="6"/>
      <c r="DA6957" s="6"/>
      <c r="DB6957" s="6"/>
      <c r="DC6957" s="6"/>
      <c r="DD6957" s="6"/>
      <c r="DE6957" s="6"/>
      <c r="DF6957" s="6"/>
      <c r="DG6957" s="6"/>
      <c r="DH6957" s="6"/>
      <c r="DI6957" s="6"/>
      <c r="DJ6957" s="6"/>
    </row>
    <row r="6958" spans="15:114" ht="15" customHeight="1" x14ac:dyDescent="0.15"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  <c r="BB6958" s="6"/>
      <c r="BC6958" s="6"/>
      <c r="BD6958" s="6"/>
      <c r="BE6958" s="6"/>
      <c r="BF6958" s="6"/>
      <c r="BG6958" s="6"/>
      <c r="BH6958" s="6"/>
      <c r="BI6958" s="6"/>
      <c r="BJ6958" s="6"/>
      <c r="BK6958" s="6"/>
      <c r="BL6958" s="6"/>
      <c r="BM6958" s="6"/>
      <c r="BN6958" s="6"/>
      <c r="BO6958" s="6"/>
      <c r="BP6958" s="6"/>
      <c r="BQ6958" s="6"/>
      <c r="BR6958" s="6"/>
      <c r="BS6958" s="6"/>
      <c r="BT6958" s="6"/>
      <c r="BU6958" s="6"/>
      <c r="BV6958" s="6"/>
      <c r="BW6958" s="6"/>
      <c r="BX6958" s="6"/>
      <c r="BY6958" s="6"/>
      <c r="BZ6958" s="6"/>
      <c r="CA6958" s="6"/>
      <c r="CB6958" s="6"/>
      <c r="CC6958" s="6"/>
      <c r="CD6958" s="6"/>
      <c r="CE6958" s="6"/>
      <c r="CF6958" s="6"/>
      <c r="CG6958" s="6"/>
      <c r="CH6958" s="6"/>
      <c r="CI6958" s="6"/>
      <c r="CJ6958" s="6"/>
      <c r="CK6958" s="6"/>
      <c r="CL6958" s="6"/>
      <c r="CM6958" s="6"/>
      <c r="CN6958" s="6"/>
      <c r="CO6958" s="6"/>
      <c r="CP6958" s="6"/>
      <c r="CQ6958" s="6"/>
      <c r="CR6958" s="6"/>
      <c r="CS6958" s="6"/>
      <c r="CT6958" s="6"/>
      <c r="CU6958" s="6"/>
      <c r="CV6958" s="6"/>
      <c r="CW6958" s="6"/>
      <c r="CX6958" s="6"/>
      <c r="CY6958" s="6"/>
      <c r="CZ6958" s="6"/>
      <c r="DA6958" s="6"/>
      <c r="DB6958" s="6"/>
      <c r="DC6958" s="6"/>
      <c r="DD6958" s="6"/>
      <c r="DE6958" s="6"/>
      <c r="DF6958" s="6"/>
      <c r="DG6958" s="6"/>
      <c r="DH6958" s="6"/>
      <c r="DI6958" s="6"/>
      <c r="DJ6958" s="6"/>
    </row>
    <row r="6959" spans="15:114" ht="15" customHeight="1" x14ac:dyDescent="0.15"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6"/>
      <c r="BC6959" s="6"/>
      <c r="BD6959" s="6"/>
      <c r="BE6959" s="6"/>
      <c r="BF6959" s="6"/>
      <c r="BG6959" s="6"/>
      <c r="BH6959" s="6"/>
      <c r="BI6959" s="6"/>
      <c r="BJ6959" s="6"/>
      <c r="BK6959" s="6"/>
      <c r="BL6959" s="6"/>
      <c r="BM6959" s="6"/>
      <c r="BN6959" s="6"/>
      <c r="BO6959" s="6"/>
      <c r="BP6959" s="6"/>
      <c r="BQ6959" s="6"/>
      <c r="BR6959" s="6"/>
      <c r="BS6959" s="6"/>
      <c r="BT6959" s="6"/>
      <c r="BU6959" s="6"/>
      <c r="BV6959" s="6"/>
      <c r="BW6959" s="6"/>
      <c r="BX6959" s="6"/>
      <c r="BY6959" s="6"/>
      <c r="BZ6959" s="6"/>
      <c r="CA6959" s="6"/>
      <c r="CB6959" s="6"/>
      <c r="CC6959" s="6"/>
      <c r="CD6959" s="6"/>
      <c r="CE6959" s="6"/>
      <c r="CF6959" s="6"/>
      <c r="CG6959" s="6"/>
      <c r="CH6959" s="6"/>
      <c r="CI6959" s="6"/>
      <c r="CJ6959" s="6"/>
      <c r="CK6959" s="6"/>
      <c r="CL6959" s="6"/>
      <c r="CM6959" s="6"/>
      <c r="CN6959" s="6"/>
      <c r="CO6959" s="6"/>
      <c r="CP6959" s="6"/>
      <c r="CQ6959" s="6"/>
      <c r="CR6959" s="6"/>
      <c r="CS6959" s="6"/>
      <c r="CT6959" s="6"/>
      <c r="CU6959" s="6"/>
      <c r="CV6959" s="6"/>
      <c r="CW6959" s="6"/>
      <c r="CX6959" s="6"/>
      <c r="CY6959" s="6"/>
      <c r="CZ6959" s="6"/>
      <c r="DA6959" s="6"/>
      <c r="DB6959" s="6"/>
      <c r="DC6959" s="6"/>
      <c r="DD6959" s="6"/>
      <c r="DE6959" s="6"/>
      <c r="DF6959" s="6"/>
      <c r="DG6959" s="6"/>
      <c r="DH6959" s="6"/>
      <c r="DI6959" s="6"/>
      <c r="DJ6959" s="6"/>
    </row>
    <row r="6960" spans="15:114" ht="15" customHeight="1" x14ac:dyDescent="0.15"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  <c r="BB6960" s="6"/>
      <c r="BC6960" s="6"/>
      <c r="BD6960" s="6"/>
      <c r="BE6960" s="6"/>
      <c r="BF6960" s="6"/>
      <c r="BG6960" s="6"/>
      <c r="BH6960" s="6"/>
      <c r="BI6960" s="6"/>
      <c r="BJ6960" s="6"/>
      <c r="BK6960" s="6"/>
      <c r="BL6960" s="6"/>
      <c r="BM6960" s="6"/>
      <c r="BN6960" s="6"/>
      <c r="BO6960" s="6"/>
      <c r="BP6960" s="6"/>
      <c r="BQ6960" s="6"/>
      <c r="BR6960" s="6"/>
      <c r="BS6960" s="6"/>
      <c r="BT6960" s="6"/>
      <c r="BU6960" s="6"/>
      <c r="BV6960" s="6"/>
      <c r="BW6960" s="6"/>
      <c r="BX6960" s="6"/>
      <c r="BY6960" s="6"/>
      <c r="BZ6960" s="6"/>
      <c r="CA6960" s="6"/>
      <c r="CB6960" s="6"/>
      <c r="CC6960" s="6"/>
      <c r="CD6960" s="6"/>
      <c r="CE6960" s="6"/>
      <c r="CF6960" s="6"/>
      <c r="CG6960" s="6"/>
      <c r="CH6960" s="6"/>
      <c r="CI6960" s="6"/>
      <c r="CJ6960" s="6"/>
      <c r="CK6960" s="6"/>
      <c r="CL6960" s="6"/>
      <c r="CM6960" s="6"/>
      <c r="CN6960" s="6"/>
      <c r="CO6960" s="6"/>
      <c r="CP6960" s="6"/>
      <c r="CQ6960" s="6"/>
      <c r="CR6960" s="6"/>
      <c r="CS6960" s="6"/>
      <c r="CT6960" s="6"/>
      <c r="CU6960" s="6"/>
      <c r="CV6960" s="6"/>
      <c r="CW6960" s="6"/>
      <c r="CX6960" s="6"/>
      <c r="CY6960" s="6"/>
      <c r="CZ6960" s="6"/>
      <c r="DA6960" s="6"/>
      <c r="DB6960" s="6"/>
      <c r="DC6960" s="6"/>
      <c r="DD6960" s="6"/>
      <c r="DE6960" s="6"/>
      <c r="DF6960" s="6"/>
      <c r="DG6960" s="6"/>
      <c r="DH6960" s="6"/>
      <c r="DI6960" s="6"/>
      <c r="DJ6960" s="6"/>
    </row>
    <row r="6961" spans="15:114" ht="15" customHeight="1" x14ac:dyDescent="0.15"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  <c r="BB6961" s="6"/>
      <c r="BC6961" s="6"/>
      <c r="BD6961" s="6"/>
      <c r="BE6961" s="6"/>
      <c r="BF6961" s="6"/>
      <c r="BG6961" s="6"/>
      <c r="BH6961" s="6"/>
      <c r="BI6961" s="6"/>
      <c r="BJ6961" s="6"/>
      <c r="BK6961" s="6"/>
      <c r="BL6961" s="6"/>
      <c r="BM6961" s="6"/>
      <c r="BN6961" s="6"/>
      <c r="BO6961" s="6"/>
      <c r="BP6961" s="6"/>
      <c r="BQ6961" s="6"/>
      <c r="BR6961" s="6"/>
      <c r="BS6961" s="6"/>
      <c r="BT6961" s="6"/>
      <c r="BU6961" s="6"/>
      <c r="BV6961" s="6"/>
      <c r="BW6961" s="6"/>
      <c r="BX6961" s="6"/>
      <c r="BY6961" s="6"/>
      <c r="BZ6961" s="6"/>
      <c r="CA6961" s="6"/>
      <c r="CB6961" s="6"/>
      <c r="CC6961" s="6"/>
      <c r="CD6961" s="6"/>
      <c r="CE6961" s="6"/>
      <c r="CF6961" s="6"/>
      <c r="CG6961" s="6"/>
      <c r="CH6961" s="6"/>
      <c r="CI6961" s="6"/>
      <c r="CJ6961" s="6"/>
      <c r="CK6961" s="6"/>
      <c r="CL6961" s="6"/>
      <c r="CM6961" s="6"/>
      <c r="CN6961" s="6"/>
      <c r="CO6961" s="6"/>
      <c r="CP6961" s="6"/>
      <c r="CQ6961" s="6"/>
      <c r="CR6961" s="6"/>
      <c r="CS6961" s="6"/>
      <c r="CT6961" s="6"/>
      <c r="CU6961" s="6"/>
      <c r="CV6961" s="6"/>
      <c r="CW6961" s="6"/>
      <c r="CX6961" s="6"/>
      <c r="CY6961" s="6"/>
      <c r="CZ6961" s="6"/>
      <c r="DA6961" s="6"/>
      <c r="DB6961" s="6"/>
      <c r="DC6961" s="6"/>
      <c r="DD6961" s="6"/>
      <c r="DE6961" s="6"/>
      <c r="DF6961" s="6"/>
      <c r="DG6961" s="6"/>
      <c r="DH6961" s="6"/>
      <c r="DI6961" s="6"/>
      <c r="DJ6961" s="6"/>
    </row>
    <row r="6962" spans="15:114" ht="15" customHeight="1" x14ac:dyDescent="0.15"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  <c r="BB6962" s="6"/>
      <c r="BC6962" s="6"/>
      <c r="BD6962" s="6"/>
      <c r="BE6962" s="6"/>
      <c r="BF6962" s="6"/>
      <c r="BG6962" s="6"/>
      <c r="BH6962" s="6"/>
      <c r="BI6962" s="6"/>
      <c r="BJ6962" s="6"/>
      <c r="BK6962" s="6"/>
      <c r="BL6962" s="6"/>
      <c r="BM6962" s="6"/>
      <c r="BN6962" s="6"/>
      <c r="BO6962" s="6"/>
      <c r="BP6962" s="6"/>
      <c r="BQ6962" s="6"/>
      <c r="BR6962" s="6"/>
      <c r="BS6962" s="6"/>
      <c r="BT6962" s="6"/>
      <c r="BU6962" s="6"/>
      <c r="BV6962" s="6"/>
      <c r="BW6962" s="6"/>
      <c r="BX6962" s="6"/>
      <c r="BY6962" s="6"/>
      <c r="BZ6962" s="6"/>
      <c r="CA6962" s="6"/>
      <c r="CB6962" s="6"/>
      <c r="CC6962" s="6"/>
      <c r="CD6962" s="6"/>
      <c r="CE6962" s="6"/>
      <c r="CF6962" s="6"/>
      <c r="CG6962" s="6"/>
      <c r="CH6962" s="6"/>
      <c r="CI6962" s="6"/>
      <c r="CJ6962" s="6"/>
      <c r="CK6962" s="6"/>
      <c r="CL6962" s="6"/>
      <c r="CM6962" s="6"/>
      <c r="CN6962" s="6"/>
      <c r="CO6962" s="6"/>
      <c r="CP6962" s="6"/>
      <c r="CQ6962" s="6"/>
      <c r="CR6962" s="6"/>
      <c r="CS6962" s="6"/>
      <c r="CT6962" s="6"/>
      <c r="CU6962" s="6"/>
      <c r="CV6962" s="6"/>
      <c r="CW6962" s="6"/>
      <c r="CX6962" s="6"/>
      <c r="CY6962" s="6"/>
      <c r="CZ6962" s="6"/>
      <c r="DA6962" s="6"/>
      <c r="DB6962" s="6"/>
      <c r="DC6962" s="6"/>
      <c r="DD6962" s="6"/>
      <c r="DE6962" s="6"/>
      <c r="DF6962" s="6"/>
      <c r="DG6962" s="6"/>
      <c r="DH6962" s="6"/>
      <c r="DI6962" s="6"/>
      <c r="DJ6962" s="6"/>
    </row>
    <row r="6963" spans="15:114" ht="15" customHeight="1" x14ac:dyDescent="0.15"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  <c r="BB6963" s="6"/>
      <c r="BC6963" s="6"/>
      <c r="BD6963" s="6"/>
      <c r="BE6963" s="6"/>
      <c r="BF6963" s="6"/>
      <c r="BG6963" s="6"/>
      <c r="BH6963" s="6"/>
      <c r="BI6963" s="6"/>
      <c r="BJ6963" s="6"/>
      <c r="BK6963" s="6"/>
      <c r="BL6963" s="6"/>
      <c r="BM6963" s="6"/>
      <c r="BN6963" s="6"/>
      <c r="BO6963" s="6"/>
      <c r="BP6963" s="6"/>
      <c r="BQ6963" s="6"/>
      <c r="BR6963" s="6"/>
      <c r="BS6963" s="6"/>
      <c r="BT6963" s="6"/>
      <c r="BU6963" s="6"/>
      <c r="BV6963" s="6"/>
      <c r="BW6963" s="6"/>
      <c r="BX6963" s="6"/>
      <c r="BY6963" s="6"/>
      <c r="BZ6963" s="6"/>
      <c r="CA6963" s="6"/>
      <c r="CB6963" s="6"/>
      <c r="CC6963" s="6"/>
      <c r="CD6963" s="6"/>
      <c r="CE6963" s="6"/>
      <c r="CF6963" s="6"/>
      <c r="CG6963" s="6"/>
      <c r="CH6963" s="6"/>
      <c r="CI6963" s="6"/>
      <c r="CJ6963" s="6"/>
      <c r="CK6963" s="6"/>
      <c r="CL6963" s="6"/>
      <c r="CM6963" s="6"/>
      <c r="CN6963" s="6"/>
      <c r="CO6963" s="6"/>
      <c r="CP6963" s="6"/>
      <c r="CQ6963" s="6"/>
      <c r="CR6963" s="6"/>
      <c r="CS6963" s="6"/>
      <c r="CT6963" s="6"/>
      <c r="CU6963" s="6"/>
      <c r="CV6963" s="6"/>
      <c r="CW6963" s="6"/>
      <c r="CX6963" s="6"/>
      <c r="CY6963" s="6"/>
      <c r="CZ6963" s="6"/>
      <c r="DA6963" s="6"/>
      <c r="DB6963" s="6"/>
      <c r="DC6963" s="6"/>
      <c r="DD6963" s="6"/>
      <c r="DE6963" s="6"/>
      <c r="DF6963" s="6"/>
      <c r="DG6963" s="6"/>
      <c r="DH6963" s="6"/>
      <c r="DI6963" s="6"/>
      <c r="DJ6963" s="6"/>
    </row>
    <row r="6964" spans="15:114" ht="15" customHeight="1" x14ac:dyDescent="0.15"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  <c r="BB6964" s="6"/>
      <c r="BC6964" s="6"/>
      <c r="BD6964" s="6"/>
      <c r="BE6964" s="6"/>
      <c r="BF6964" s="6"/>
      <c r="BG6964" s="6"/>
      <c r="BH6964" s="6"/>
      <c r="BI6964" s="6"/>
      <c r="BJ6964" s="6"/>
      <c r="BK6964" s="6"/>
      <c r="BL6964" s="6"/>
      <c r="BM6964" s="6"/>
      <c r="BN6964" s="6"/>
      <c r="BO6964" s="6"/>
      <c r="BP6964" s="6"/>
      <c r="BQ6964" s="6"/>
      <c r="BR6964" s="6"/>
      <c r="BS6964" s="6"/>
      <c r="BT6964" s="6"/>
      <c r="BU6964" s="6"/>
      <c r="BV6964" s="6"/>
      <c r="BW6964" s="6"/>
      <c r="BX6964" s="6"/>
      <c r="BY6964" s="6"/>
      <c r="BZ6964" s="6"/>
      <c r="CA6964" s="6"/>
      <c r="CB6964" s="6"/>
      <c r="CC6964" s="6"/>
      <c r="CD6964" s="6"/>
      <c r="CE6964" s="6"/>
      <c r="CF6964" s="6"/>
      <c r="CG6964" s="6"/>
      <c r="CH6964" s="6"/>
      <c r="CI6964" s="6"/>
      <c r="CJ6964" s="6"/>
      <c r="CK6964" s="6"/>
      <c r="CL6964" s="6"/>
      <c r="CM6964" s="6"/>
      <c r="CN6964" s="6"/>
      <c r="CO6964" s="6"/>
      <c r="CP6964" s="6"/>
      <c r="CQ6964" s="6"/>
      <c r="CR6964" s="6"/>
      <c r="CS6964" s="6"/>
      <c r="CT6964" s="6"/>
      <c r="CU6964" s="6"/>
      <c r="CV6964" s="6"/>
      <c r="CW6964" s="6"/>
      <c r="CX6964" s="6"/>
      <c r="CY6964" s="6"/>
      <c r="CZ6964" s="6"/>
      <c r="DA6964" s="6"/>
      <c r="DB6964" s="6"/>
      <c r="DC6964" s="6"/>
      <c r="DD6964" s="6"/>
      <c r="DE6964" s="6"/>
      <c r="DF6964" s="6"/>
      <c r="DG6964" s="6"/>
      <c r="DH6964" s="6"/>
      <c r="DI6964" s="6"/>
      <c r="DJ6964" s="6"/>
    </row>
    <row r="6965" spans="15:114" ht="15" customHeight="1" x14ac:dyDescent="0.15"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  <c r="BB6965" s="6"/>
      <c r="BC6965" s="6"/>
      <c r="BD6965" s="6"/>
      <c r="BE6965" s="6"/>
      <c r="BF6965" s="6"/>
      <c r="BG6965" s="6"/>
      <c r="BH6965" s="6"/>
      <c r="BI6965" s="6"/>
      <c r="BJ6965" s="6"/>
      <c r="BK6965" s="6"/>
      <c r="BL6965" s="6"/>
      <c r="BM6965" s="6"/>
      <c r="BN6965" s="6"/>
      <c r="BO6965" s="6"/>
      <c r="BP6965" s="6"/>
      <c r="BQ6965" s="6"/>
      <c r="BR6965" s="6"/>
      <c r="BS6965" s="6"/>
      <c r="BT6965" s="6"/>
      <c r="BU6965" s="6"/>
      <c r="BV6965" s="6"/>
      <c r="BW6965" s="6"/>
      <c r="BX6965" s="6"/>
      <c r="BY6965" s="6"/>
      <c r="BZ6965" s="6"/>
      <c r="CA6965" s="6"/>
      <c r="CB6965" s="6"/>
      <c r="CC6965" s="6"/>
      <c r="CD6965" s="6"/>
      <c r="CE6965" s="6"/>
      <c r="CF6965" s="6"/>
      <c r="CG6965" s="6"/>
      <c r="CH6965" s="6"/>
      <c r="CI6965" s="6"/>
      <c r="CJ6965" s="6"/>
      <c r="CK6965" s="6"/>
      <c r="CL6965" s="6"/>
      <c r="CM6965" s="6"/>
      <c r="CN6965" s="6"/>
      <c r="CO6965" s="6"/>
      <c r="CP6965" s="6"/>
      <c r="CQ6965" s="6"/>
      <c r="CR6965" s="6"/>
      <c r="CS6965" s="6"/>
      <c r="CT6965" s="6"/>
      <c r="CU6965" s="6"/>
      <c r="CV6965" s="6"/>
      <c r="CW6965" s="6"/>
      <c r="CX6965" s="6"/>
      <c r="CY6965" s="6"/>
      <c r="CZ6965" s="6"/>
      <c r="DA6965" s="6"/>
      <c r="DB6965" s="6"/>
      <c r="DC6965" s="6"/>
      <c r="DD6965" s="6"/>
      <c r="DE6965" s="6"/>
      <c r="DF6965" s="6"/>
      <c r="DG6965" s="6"/>
      <c r="DH6965" s="6"/>
      <c r="DI6965" s="6"/>
      <c r="DJ6965" s="6"/>
    </row>
    <row r="6966" spans="15:114" ht="15" customHeight="1" x14ac:dyDescent="0.15"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  <c r="BB6966" s="6"/>
      <c r="BC6966" s="6"/>
      <c r="BD6966" s="6"/>
      <c r="BE6966" s="6"/>
      <c r="BF6966" s="6"/>
      <c r="BG6966" s="6"/>
      <c r="BH6966" s="6"/>
      <c r="BI6966" s="6"/>
      <c r="BJ6966" s="6"/>
      <c r="BK6966" s="6"/>
      <c r="BL6966" s="6"/>
      <c r="BM6966" s="6"/>
      <c r="BN6966" s="6"/>
      <c r="BO6966" s="6"/>
      <c r="BP6966" s="6"/>
      <c r="BQ6966" s="6"/>
      <c r="BR6966" s="6"/>
      <c r="BS6966" s="6"/>
      <c r="BT6966" s="6"/>
      <c r="BU6966" s="6"/>
      <c r="BV6966" s="6"/>
      <c r="BW6966" s="6"/>
      <c r="BX6966" s="6"/>
      <c r="BY6966" s="6"/>
      <c r="BZ6966" s="6"/>
      <c r="CA6966" s="6"/>
      <c r="CB6966" s="6"/>
      <c r="CC6966" s="6"/>
      <c r="CD6966" s="6"/>
      <c r="CE6966" s="6"/>
      <c r="CF6966" s="6"/>
      <c r="CG6966" s="6"/>
      <c r="CH6966" s="6"/>
      <c r="CI6966" s="6"/>
      <c r="CJ6966" s="6"/>
      <c r="CK6966" s="6"/>
      <c r="CL6966" s="6"/>
      <c r="CM6966" s="6"/>
      <c r="CN6966" s="6"/>
      <c r="CO6966" s="6"/>
      <c r="CP6966" s="6"/>
      <c r="CQ6966" s="6"/>
      <c r="CR6966" s="6"/>
      <c r="CS6966" s="6"/>
      <c r="CT6966" s="6"/>
      <c r="CU6966" s="6"/>
      <c r="CV6966" s="6"/>
      <c r="CW6966" s="6"/>
      <c r="CX6966" s="6"/>
      <c r="CY6966" s="6"/>
      <c r="CZ6966" s="6"/>
      <c r="DA6966" s="6"/>
      <c r="DB6966" s="6"/>
      <c r="DC6966" s="6"/>
      <c r="DD6966" s="6"/>
      <c r="DE6966" s="6"/>
      <c r="DF6966" s="6"/>
      <c r="DG6966" s="6"/>
      <c r="DH6966" s="6"/>
      <c r="DI6966" s="6"/>
      <c r="DJ6966" s="6"/>
    </row>
    <row r="6967" spans="15:114" ht="15" customHeight="1" x14ac:dyDescent="0.15"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  <c r="BB6967" s="6"/>
      <c r="BC6967" s="6"/>
      <c r="BD6967" s="6"/>
      <c r="BE6967" s="6"/>
      <c r="BF6967" s="6"/>
      <c r="BG6967" s="6"/>
      <c r="BH6967" s="6"/>
      <c r="BI6967" s="6"/>
      <c r="BJ6967" s="6"/>
      <c r="BK6967" s="6"/>
      <c r="BL6967" s="6"/>
      <c r="BM6967" s="6"/>
      <c r="BN6967" s="6"/>
      <c r="BO6967" s="6"/>
      <c r="BP6967" s="6"/>
      <c r="BQ6967" s="6"/>
      <c r="BR6967" s="6"/>
      <c r="BS6967" s="6"/>
      <c r="BT6967" s="6"/>
      <c r="BU6967" s="6"/>
      <c r="BV6967" s="6"/>
      <c r="BW6967" s="6"/>
      <c r="BX6967" s="6"/>
      <c r="BY6967" s="6"/>
      <c r="BZ6967" s="6"/>
      <c r="CA6967" s="6"/>
      <c r="CB6967" s="6"/>
      <c r="CC6967" s="6"/>
      <c r="CD6967" s="6"/>
      <c r="CE6967" s="6"/>
      <c r="CF6967" s="6"/>
      <c r="CG6967" s="6"/>
      <c r="CH6967" s="6"/>
      <c r="CI6967" s="6"/>
      <c r="CJ6967" s="6"/>
      <c r="CK6967" s="6"/>
      <c r="CL6967" s="6"/>
      <c r="CM6967" s="6"/>
      <c r="CN6967" s="6"/>
      <c r="CO6967" s="6"/>
      <c r="CP6967" s="6"/>
      <c r="CQ6967" s="6"/>
      <c r="CR6967" s="6"/>
      <c r="CS6967" s="6"/>
      <c r="CT6967" s="6"/>
      <c r="CU6967" s="6"/>
      <c r="CV6967" s="6"/>
      <c r="CW6967" s="6"/>
      <c r="CX6967" s="6"/>
      <c r="CY6967" s="6"/>
      <c r="CZ6967" s="6"/>
      <c r="DA6967" s="6"/>
      <c r="DB6967" s="6"/>
      <c r="DC6967" s="6"/>
      <c r="DD6967" s="6"/>
      <c r="DE6967" s="6"/>
      <c r="DF6967" s="6"/>
      <c r="DG6967" s="6"/>
      <c r="DH6967" s="6"/>
      <c r="DI6967" s="6"/>
      <c r="DJ6967" s="6"/>
    </row>
    <row r="6968" spans="15:114" ht="15" customHeight="1" x14ac:dyDescent="0.15"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  <c r="BB6968" s="6"/>
      <c r="BC6968" s="6"/>
      <c r="BD6968" s="6"/>
      <c r="BE6968" s="6"/>
      <c r="BF6968" s="6"/>
      <c r="BG6968" s="6"/>
      <c r="BH6968" s="6"/>
      <c r="BI6968" s="6"/>
      <c r="BJ6968" s="6"/>
      <c r="BK6968" s="6"/>
      <c r="BL6968" s="6"/>
      <c r="BM6968" s="6"/>
      <c r="BN6968" s="6"/>
      <c r="BO6968" s="6"/>
      <c r="BP6968" s="6"/>
      <c r="BQ6968" s="6"/>
      <c r="BR6968" s="6"/>
      <c r="BS6968" s="6"/>
      <c r="BT6968" s="6"/>
      <c r="BU6968" s="6"/>
      <c r="BV6968" s="6"/>
      <c r="BW6968" s="6"/>
      <c r="BX6968" s="6"/>
      <c r="BY6968" s="6"/>
      <c r="BZ6968" s="6"/>
      <c r="CA6968" s="6"/>
      <c r="CB6968" s="6"/>
      <c r="CC6968" s="6"/>
      <c r="CD6968" s="6"/>
      <c r="CE6968" s="6"/>
      <c r="CF6968" s="6"/>
      <c r="CG6968" s="6"/>
      <c r="CH6968" s="6"/>
      <c r="CI6968" s="6"/>
      <c r="CJ6968" s="6"/>
      <c r="CK6968" s="6"/>
      <c r="CL6968" s="6"/>
      <c r="CM6968" s="6"/>
      <c r="CN6968" s="6"/>
      <c r="CO6968" s="6"/>
      <c r="CP6968" s="6"/>
      <c r="CQ6968" s="6"/>
      <c r="CR6968" s="6"/>
      <c r="CS6968" s="6"/>
      <c r="CT6968" s="6"/>
      <c r="CU6968" s="6"/>
      <c r="CV6968" s="6"/>
      <c r="CW6968" s="6"/>
      <c r="CX6968" s="6"/>
      <c r="CY6968" s="6"/>
      <c r="CZ6968" s="6"/>
      <c r="DA6968" s="6"/>
      <c r="DB6968" s="6"/>
      <c r="DC6968" s="6"/>
      <c r="DD6968" s="6"/>
      <c r="DE6968" s="6"/>
      <c r="DF6968" s="6"/>
      <c r="DG6968" s="6"/>
      <c r="DH6968" s="6"/>
      <c r="DI6968" s="6"/>
      <c r="DJ6968" s="6"/>
    </row>
    <row r="6969" spans="15:114" ht="15" customHeight="1" x14ac:dyDescent="0.15"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  <c r="BB6969" s="6"/>
      <c r="BC6969" s="6"/>
      <c r="BD6969" s="6"/>
      <c r="BE6969" s="6"/>
      <c r="BF6969" s="6"/>
      <c r="BG6969" s="6"/>
      <c r="BH6969" s="6"/>
      <c r="BI6969" s="6"/>
      <c r="BJ6969" s="6"/>
      <c r="BK6969" s="6"/>
      <c r="BL6969" s="6"/>
      <c r="BM6969" s="6"/>
      <c r="BN6969" s="6"/>
      <c r="BO6969" s="6"/>
      <c r="BP6969" s="6"/>
      <c r="BQ6969" s="6"/>
      <c r="BR6969" s="6"/>
      <c r="BS6969" s="6"/>
      <c r="BT6969" s="6"/>
      <c r="BU6969" s="6"/>
      <c r="BV6969" s="6"/>
      <c r="BW6969" s="6"/>
      <c r="BX6969" s="6"/>
      <c r="BY6969" s="6"/>
      <c r="BZ6969" s="6"/>
      <c r="CA6969" s="6"/>
      <c r="CB6969" s="6"/>
      <c r="CC6969" s="6"/>
      <c r="CD6969" s="6"/>
      <c r="CE6969" s="6"/>
      <c r="CF6969" s="6"/>
      <c r="CG6969" s="6"/>
      <c r="CH6969" s="6"/>
      <c r="CI6969" s="6"/>
      <c r="CJ6969" s="6"/>
      <c r="CK6969" s="6"/>
      <c r="CL6969" s="6"/>
      <c r="CM6969" s="6"/>
      <c r="CN6969" s="6"/>
      <c r="CO6969" s="6"/>
      <c r="CP6969" s="6"/>
      <c r="CQ6969" s="6"/>
      <c r="CR6969" s="6"/>
      <c r="CS6969" s="6"/>
      <c r="CT6969" s="6"/>
      <c r="CU6969" s="6"/>
      <c r="CV6969" s="6"/>
      <c r="CW6969" s="6"/>
      <c r="CX6969" s="6"/>
      <c r="CY6969" s="6"/>
      <c r="CZ6969" s="6"/>
      <c r="DA6969" s="6"/>
      <c r="DB6969" s="6"/>
      <c r="DC6969" s="6"/>
      <c r="DD6969" s="6"/>
      <c r="DE6969" s="6"/>
      <c r="DF6969" s="6"/>
      <c r="DG6969" s="6"/>
      <c r="DH6969" s="6"/>
      <c r="DI6969" s="6"/>
      <c r="DJ6969" s="6"/>
    </row>
    <row r="6970" spans="15:114" ht="15" customHeight="1" x14ac:dyDescent="0.15"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  <c r="BB6970" s="6"/>
      <c r="BC6970" s="6"/>
      <c r="BD6970" s="6"/>
      <c r="BE6970" s="6"/>
      <c r="BF6970" s="6"/>
      <c r="BG6970" s="6"/>
      <c r="BH6970" s="6"/>
      <c r="BI6970" s="6"/>
      <c r="BJ6970" s="6"/>
      <c r="BK6970" s="6"/>
      <c r="BL6970" s="6"/>
      <c r="BM6970" s="6"/>
      <c r="BN6970" s="6"/>
      <c r="BO6970" s="6"/>
      <c r="BP6970" s="6"/>
      <c r="BQ6970" s="6"/>
      <c r="BR6970" s="6"/>
      <c r="BS6970" s="6"/>
      <c r="BT6970" s="6"/>
      <c r="BU6970" s="6"/>
      <c r="BV6970" s="6"/>
      <c r="BW6970" s="6"/>
      <c r="BX6970" s="6"/>
      <c r="BY6970" s="6"/>
      <c r="BZ6970" s="6"/>
      <c r="CA6970" s="6"/>
      <c r="CB6970" s="6"/>
      <c r="CC6970" s="6"/>
      <c r="CD6970" s="6"/>
      <c r="CE6970" s="6"/>
      <c r="CF6970" s="6"/>
      <c r="CG6970" s="6"/>
      <c r="CH6970" s="6"/>
      <c r="CI6970" s="6"/>
      <c r="CJ6970" s="6"/>
      <c r="CK6970" s="6"/>
      <c r="CL6970" s="6"/>
      <c r="CM6970" s="6"/>
      <c r="CN6970" s="6"/>
      <c r="CO6970" s="6"/>
      <c r="CP6970" s="6"/>
      <c r="CQ6970" s="6"/>
      <c r="CR6970" s="6"/>
      <c r="CS6970" s="6"/>
      <c r="CT6970" s="6"/>
      <c r="CU6970" s="6"/>
      <c r="CV6970" s="6"/>
      <c r="CW6970" s="6"/>
      <c r="CX6970" s="6"/>
      <c r="CY6970" s="6"/>
      <c r="CZ6970" s="6"/>
      <c r="DA6970" s="6"/>
      <c r="DB6970" s="6"/>
      <c r="DC6970" s="6"/>
      <c r="DD6970" s="6"/>
      <c r="DE6970" s="6"/>
      <c r="DF6970" s="6"/>
      <c r="DG6970" s="6"/>
      <c r="DH6970" s="6"/>
      <c r="DI6970" s="6"/>
      <c r="DJ6970" s="6"/>
    </row>
    <row r="6971" spans="15:114" ht="15" customHeight="1" x14ac:dyDescent="0.15"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  <c r="BB6971" s="6"/>
      <c r="BC6971" s="6"/>
      <c r="BD6971" s="6"/>
      <c r="BE6971" s="6"/>
      <c r="BF6971" s="6"/>
      <c r="BG6971" s="6"/>
      <c r="BH6971" s="6"/>
      <c r="BI6971" s="6"/>
      <c r="BJ6971" s="6"/>
      <c r="BK6971" s="6"/>
      <c r="BL6971" s="6"/>
      <c r="BM6971" s="6"/>
      <c r="BN6971" s="6"/>
      <c r="BO6971" s="6"/>
      <c r="BP6971" s="6"/>
      <c r="BQ6971" s="6"/>
      <c r="BR6971" s="6"/>
      <c r="BS6971" s="6"/>
      <c r="BT6971" s="6"/>
      <c r="BU6971" s="6"/>
      <c r="BV6971" s="6"/>
      <c r="BW6971" s="6"/>
      <c r="BX6971" s="6"/>
      <c r="BY6971" s="6"/>
      <c r="BZ6971" s="6"/>
      <c r="CA6971" s="6"/>
      <c r="CB6971" s="6"/>
      <c r="CC6971" s="6"/>
      <c r="CD6971" s="6"/>
      <c r="CE6971" s="6"/>
      <c r="CF6971" s="6"/>
      <c r="CG6971" s="6"/>
      <c r="CH6971" s="6"/>
      <c r="CI6971" s="6"/>
      <c r="CJ6971" s="6"/>
      <c r="CK6971" s="6"/>
      <c r="CL6971" s="6"/>
      <c r="CM6971" s="6"/>
      <c r="CN6971" s="6"/>
      <c r="CO6971" s="6"/>
      <c r="CP6971" s="6"/>
      <c r="CQ6971" s="6"/>
      <c r="CR6971" s="6"/>
      <c r="CS6971" s="6"/>
      <c r="CT6971" s="6"/>
      <c r="CU6971" s="6"/>
      <c r="CV6971" s="6"/>
      <c r="CW6971" s="6"/>
      <c r="CX6971" s="6"/>
      <c r="CY6971" s="6"/>
      <c r="CZ6971" s="6"/>
      <c r="DA6971" s="6"/>
      <c r="DB6971" s="6"/>
      <c r="DC6971" s="6"/>
      <c r="DD6971" s="6"/>
      <c r="DE6971" s="6"/>
      <c r="DF6971" s="6"/>
      <c r="DG6971" s="6"/>
      <c r="DH6971" s="6"/>
      <c r="DI6971" s="6"/>
      <c r="DJ6971" s="6"/>
    </row>
    <row r="6972" spans="15:114" ht="15" customHeight="1" x14ac:dyDescent="0.15"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  <c r="BB6972" s="6"/>
      <c r="BC6972" s="6"/>
      <c r="BD6972" s="6"/>
      <c r="BE6972" s="6"/>
      <c r="BF6972" s="6"/>
      <c r="BG6972" s="6"/>
      <c r="BH6972" s="6"/>
      <c r="BI6972" s="6"/>
      <c r="BJ6972" s="6"/>
      <c r="BK6972" s="6"/>
      <c r="BL6972" s="6"/>
      <c r="BM6972" s="6"/>
      <c r="BN6972" s="6"/>
      <c r="BO6972" s="6"/>
      <c r="BP6972" s="6"/>
      <c r="BQ6972" s="6"/>
      <c r="BR6972" s="6"/>
      <c r="BS6972" s="6"/>
      <c r="BT6972" s="6"/>
      <c r="BU6972" s="6"/>
      <c r="BV6972" s="6"/>
      <c r="BW6972" s="6"/>
      <c r="BX6972" s="6"/>
      <c r="BY6972" s="6"/>
      <c r="BZ6972" s="6"/>
      <c r="CA6972" s="6"/>
      <c r="CB6972" s="6"/>
      <c r="CC6972" s="6"/>
      <c r="CD6972" s="6"/>
      <c r="CE6972" s="6"/>
      <c r="CF6972" s="6"/>
      <c r="CG6972" s="6"/>
      <c r="CH6972" s="6"/>
      <c r="CI6972" s="6"/>
      <c r="CJ6972" s="6"/>
      <c r="CK6972" s="6"/>
      <c r="CL6972" s="6"/>
      <c r="CM6972" s="6"/>
      <c r="CN6972" s="6"/>
      <c r="CO6972" s="6"/>
      <c r="CP6972" s="6"/>
      <c r="CQ6972" s="6"/>
      <c r="CR6972" s="6"/>
      <c r="CS6972" s="6"/>
      <c r="CT6972" s="6"/>
      <c r="CU6972" s="6"/>
      <c r="CV6972" s="6"/>
      <c r="CW6972" s="6"/>
      <c r="CX6972" s="6"/>
      <c r="CY6972" s="6"/>
      <c r="CZ6972" s="6"/>
      <c r="DA6972" s="6"/>
      <c r="DB6972" s="6"/>
      <c r="DC6972" s="6"/>
      <c r="DD6972" s="6"/>
      <c r="DE6972" s="6"/>
      <c r="DF6972" s="6"/>
      <c r="DG6972" s="6"/>
      <c r="DH6972" s="6"/>
      <c r="DI6972" s="6"/>
      <c r="DJ6972" s="6"/>
    </row>
    <row r="6973" spans="15:114" ht="15" customHeight="1" x14ac:dyDescent="0.15"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  <c r="BB6973" s="6"/>
      <c r="BC6973" s="6"/>
      <c r="BD6973" s="6"/>
      <c r="BE6973" s="6"/>
      <c r="BF6973" s="6"/>
      <c r="BG6973" s="6"/>
      <c r="BH6973" s="6"/>
      <c r="BI6973" s="6"/>
      <c r="BJ6973" s="6"/>
      <c r="BK6973" s="6"/>
      <c r="BL6973" s="6"/>
      <c r="BM6973" s="6"/>
      <c r="BN6973" s="6"/>
      <c r="BO6973" s="6"/>
      <c r="BP6973" s="6"/>
      <c r="BQ6973" s="6"/>
      <c r="BR6973" s="6"/>
      <c r="BS6973" s="6"/>
      <c r="BT6973" s="6"/>
      <c r="BU6973" s="6"/>
      <c r="BV6973" s="6"/>
      <c r="BW6973" s="6"/>
      <c r="BX6973" s="6"/>
      <c r="BY6973" s="6"/>
      <c r="BZ6973" s="6"/>
      <c r="CA6973" s="6"/>
      <c r="CB6973" s="6"/>
      <c r="CC6973" s="6"/>
      <c r="CD6973" s="6"/>
      <c r="CE6973" s="6"/>
      <c r="CF6973" s="6"/>
      <c r="CG6973" s="6"/>
      <c r="CH6973" s="6"/>
      <c r="CI6973" s="6"/>
      <c r="CJ6973" s="6"/>
      <c r="CK6973" s="6"/>
      <c r="CL6973" s="6"/>
      <c r="CM6973" s="6"/>
      <c r="CN6973" s="6"/>
      <c r="CO6973" s="6"/>
      <c r="CP6973" s="6"/>
      <c r="CQ6973" s="6"/>
      <c r="CR6973" s="6"/>
      <c r="CS6973" s="6"/>
      <c r="CT6973" s="6"/>
      <c r="CU6973" s="6"/>
      <c r="CV6973" s="6"/>
      <c r="CW6973" s="6"/>
      <c r="CX6973" s="6"/>
      <c r="CY6973" s="6"/>
      <c r="CZ6973" s="6"/>
      <c r="DA6973" s="6"/>
      <c r="DB6973" s="6"/>
      <c r="DC6973" s="6"/>
      <c r="DD6973" s="6"/>
      <c r="DE6973" s="6"/>
      <c r="DF6973" s="6"/>
      <c r="DG6973" s="6"/>
      <c r="DH6973" s="6"/>
      <c r="DI6973" s="6"/>
      <c r="DJ6973" s="6"/>
    </row>
    <row r="6974" spans="15:114" ht="15" customHeight="1" x14ac:dyDescent="0.15"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  <c r="BB6974" s="6"/>
      <c r="BC6974" s="6"/>
      <c r="BD6974" s="6"/>
      <c r="BE6974" s="6"/>
      <c r="BF6974" s="6"/>
      <c r="BG6974" s="6"/>
      <c r="BH6974" s="6"/>
      <c r="BI6974" s="6"/>
      <c r="BJ6974" s="6"/>
      <c r="BK6974" s="6"/>
      <c r="BL6974" s="6"/>
      <c r="BM6974" s="6"/>
      <c r="BN6974" s="6"/>
      <c r="BO6974" s="6"/>
      <c r="BP6974" s="6"/>
      <c r="BQ6974" s="6"/>
      <c r="BR6974" s="6"/>
      <c r="BS6974" s="6"/>
      <c r="BT6974" s="6"/>
      <c r="BU6974" s="6"/>
      <c r="BV6974" s="6"/>
      <c r="BW6974" s="6"/>
      <c r="BX6974" s="6"/>
      <c r="BY6974" s="6"/>
      <c r="BZ6974" s="6"/>
      <c r="CA6974" s="6"/>
      <c r="CB6974" s="6"/>
      <c r="CC6974" s="6"/>
      <c r="CD6974" s="6"/>
      <c r="CE6974" s="6"/>
      <c r="CF6974" s="6"/>
      <c r="CG6974" s="6"/>
      <c r="CH6974" s="6"/>
      <c r="CI6974" s="6"/>
      <c r="CJ6974" s="6"/>
      <c r="CK6974" s="6"/>
      <c r="CL6974" s="6"/>
      <c r="CM6974" s="6"/>
      <c r="CN6974" s="6"/>
      <c r="CO6974" s="6"/>
      <c r="CP6974" s="6"/>
      <c r="CQ6974" s="6"/>
      <c r="CR6974" s="6"/>
      <c r="CS6974" s="6"/>
      <c r="CT6974" s="6"/>
      <c r="CU6974" s="6"/>
      <c r="CV6974" s="6"/>
      <c r="CW6974" s="6"/>
      <c r="CX6974" s="6"/>
      <c r="CY6974" s="6"/>
      <c r="CZ6974" s="6"/>
      <c r="DA6974" s="6"/>
      <c r="DB6974" s="6"/>
      <c r="DC6974" s="6"/>
      <c r="DD6974" s="6"/>
      <c r="DE6974" s="6"/>
      <c r="DF6974" s="6"/>
      <c r="DG6974" s="6"/>
      <c r="DH6974" s="6"/>
      <c r="DI6974" s="6"/>
      <c r="DJ6974" s="6"/>
    </row>
    <row r="6975" spans="15:114" ht="15" customHeight="1" x14ac:dyDescent="0.15"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  <c r="BB6975" s="6"/>
      <c r="BC6975" s="6"/>
      <c r="BD6975" s="6"/>
      <c r="BE6975" s="6"/>
      <c r="BF6975" s="6"/>
      <c r="BG6975" s="6"/>
      <c r="BH6975" s="6"/>
      <c r="BI6975" s="6"/>
      <c r="BJ6975" s="6"/>
      <c r="BK6975" s="6"/>
      <c r="BL6975" s="6"/>
      <c r="BM6975" s="6"/>
      <c r="BN6975" s="6"/>
      <c r="BO6975" s="6"/>
      <c r="BP6975" s="6"/>
      <c r="BQ6975" s="6"/>
      <c r="BR6975" s="6"/>
      <c r="BS6975" s="6"/>
      <c r="BT6975" s="6"/>
      <c r="BU6975" s="6"/>
      <c r="BV6975" s="6"/>
      <c r="BW6975" s="6"/>
      <c r="BX6975" s="6"/>
      <c r="BY6975" s="6"/>
      <c r="BZ6975" s="6"/>
      <c r="CA6975" s="6"/>
      <c r="CB6975" s="6"/>
      <c r="CC6975" s="6"/>
      <c r="CD6975" s="6"/>
      <c r="CE6975" s="6"/>
      <c r="CF6975" s="6"/>
      <c r="CG6975" s="6"/>
      <c r="CH6975" s="6"/>
      <c r="CI6975" s="6"/>
      <c r="CJ6975" s="6"/>
      <c r="CK6975" s="6"/>
      <c r="CL6975" s="6"/>
      <c r="CM6975" s="6"/>
      <c r="CN6975" s="6"/>
      <c r="CO6975" s="6"/>
      <c r="CP6975" s="6"/>
      <c r="CQ6975" s="6"/>
      <c r="CR6975" s="6"/>
      <c r="CS6975" s="6"/>
      <c r="CT6975" s="6"/>
      <c r="CU6975" s="6"/>
      <c r="CV6975" s="6"/>
      <c r="CW6975" s="6"/>
      <c r="CX6975" s="6"/>
      <c r="CY6975" s="6"/>
      <c r="CZ6975" s="6"/>
      <c r="DA6975" s="6"/>
      <c r="DB6975" s="6"/>
      <c r="DC6975" s="6"/>
      <c r="DD6975" s="6"/>
      <c r="DE6975" s="6"/>
      <c r="DF6975" s="6"/>
      <c r="DG6975" s="6"/>
      <c r="DH6975" s="6"/>
      <c r="DI6975" s="6"/>
      <c r="DJ6975" s="6"/>
    </row>
    <row r="6976" spans="15:114" ht="15" customHeight="1" x14ac:dyDescent="0.15"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  <c r="BB6976" s="6"/>
      <c r="BC6976" s="6"/>
      <c r="BD6976" s="6"/>
      <c r="BE6976" s="6"/>
      <c r="BF6976" s="6"/>
      <c r="BG6976" s="6"/>
      <c r="BH6976" s="6"/>
      <c r="BI6976" s="6"/>
      <c r="BJ6976" s="6"/>
      <c r="BK6976" s="6"/>
      <c r="BL6976" s="6"/>
      <c r="BM6976" s="6"/>
      <c r="BN6976" s="6"/>
      <c r="BO6976" s="6"/>
      <c r="BP6976" s="6"/>
      <c r="BQ6976" s="6"/>
      <c r="BR6976" s="6"/>
      <c r="BS6976" s="6"/>
      <c r="BT6976" s="6"/>
      <c r="BU6976" s="6"/>
      <c r="BV6976" s="6"/>
      <c r="BW6976" s="6"/>
      <c r="BX6976" s="6"/>
      <c r="BY6976" s="6"/>
      <c r="BZ6976" s="6"/>
      <c r="CA6976" s="6"/>
      <c r="CB6976" s="6"/>
      <c r="CC6976" s="6"/>
      <c r="CD6976" s="6"/>
      <c r="CE6976" s="6"/>
      <c r="CF6976" s="6"/>
      <c r="CG6976" s="6"/>
      <c r="CH6976" s="6"/>
      <c r="CI6976" s="6"/>
      <c r="CJ6976" s="6"/>
      <c r="CK6976" s="6"/>
      <c r="CL6976" s="6"/>
      <c r="CM6976" s="6"/>
      <c r="CN6976" s="6"/>
      <c r="CO6976" s="6"/>
      <c r="CP6976" s="6"/>
      <c r="CQ6976" s="6"/>
      <c r="CR6976" s="6"/>
      <c r="CS6976" s="6"/>
      <c r="CT6976" s="6"/>
      <c r="CU6976" s="6"/>
      <c r="CV6976" s="6"/>
      <c r="CW6976" s="6"/>
      <c r="CX6976" s="6"/>
      <c r="CY6976" s="6"/>
      <c r="CZ6976" s="6"/>
      <c r="DA6976" s="6"/>
      <c r="DB6976" s="6"/>
      <c r="DC6976" s="6"/>
      <c r="DD6976" s="6"/>
      <c r="DE6976" s="6"/>
      <c r="DF6976" s="6"/>
      <c r="DG6976" s="6"/>
      <c r="DH6976" s="6"/>
      <c r="DI6976" s="6"/>
      <c r="DJ6976" s="6"/>
    </row>
    <row r="6977" spans="15:114" ht="15" customHeight="1" x14ac:dyDescent="0.15"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  <c r="BB6977" s="6"/>
      <c r="BC6977" s="6"/>
      <c r="BD6977" s="6"/>
      <c r="BE6977" s="6"/>
      <c r="BF6977" s="6"/>
      <c r="BG6977" s="6"/>
      <c r="BH6977" s="6"/>
      <c r="BI6977" s="6"/>
      <c r="BJ6977" s="6"/>
      <c r="BK6977" s="6"/>
      <c r="BL6977" s="6"/>
      <c r="BM6977" s="6"/>
      <c r="BN6977" s="6"/>
      <c r="BO6977" s="6"/>
      <c r="BP6977" s="6"/>
      <c r="BQ6977" s="6"/>
      <c r="BR6977" s="6"/>
      <c r="BS6977" s="6"/>
      <c r="BT6977" s="6"/>
      <c r="BU6977" s="6"/>
      <c r="BV6977" s="6"/>
      <c r="BW6977" s="6"/>
      <c r="BX6977" s="6"/>
      <c r="BY6977" s="6"/>
      <c r="BZ6977" s="6"/>
      <c r="CA6977" s="6"/>
      <c r="CB6977" s="6"/>
      <c r="CC6977" s="6"/>
      <c r="CD6977" s="6"/>
      <c r="CE6977" s="6"/>
      <c r="CF6977" s="6"/>
      <c r="CG6977" s="6"/>
      <c r="CH6977" s="6"/>
      <c r="CI6977" s="6"/>
      <c r="CJ6977" s="6"/>
      <c r="CK6977" s="6"/>
      <c r="CL6977" s="6"/>
      <c r="CM6977" s="6"/>
      <c r="CN6977" s="6"/>
      <c r="CO6977" s="6"/>
      <c r="CP6977" s="6"/>
      <c r="CQ6977" s="6"/>
      <c r="CR6977" s="6"/>
      <c r="CS6977" s="6"/>
      <c r="CT6977" s="6"/>
      <c r="CU6977" s="6"/>
      <c r="CV6977" s="6"/>
      <c r="CW6977" s="6"/>
      <c r="CX6977" s="6"/>
      <c r="CY6977" s="6"/>
      <c r="CZ6977" s="6"/>
      <c r="DA6977" s="6"/>
      <c r="DB6977" s="6"/>
      <c r="DC6977" s="6"/>
      <c r="DD6977" s="6"/>
      <c r="DE6977" s="6"/>
      <c r="DF6977" s="6"/>
      <c r="DG6977" s="6"/>
      <c r="DH6977" s="6"/>
      <c r="DI6977" s="6"/>
      <c r="DJ6977" s="6"/>
    </row>
    <row r="6978" spans="15:114" ht="15" customHeight="1" x14ac:dyDescent="0.15"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  <c r="BB6978" s="6"/>
      <c r="BC6978" s="6"/>
      <c r="BD6978" s="6"/>
      <c r="BE6978" s="6"/>
      <c r="BF6978" s="6"/>
      <c r="BG6978" s="6"/>
      <c r="BH6978" s="6"/>
      <c r="BI6978" s="6"/>
      <c r="BJ6978" s="6"/>
      <c r="BK6978" s="6"/>
      <c r="BL6978" s="6"/>
      <c r="BM6978" s="6"/>
      <c r="BN6978" s="6"/>
      <c r="BO6978" s="6"/>
      <c r="BP6978" s="6"/>
      <c r="BQ6978" s="6"/>
      <c r="BR6978" s="6"/>
      <c r="BS6978" s="6"/>
      <c r="BT6978" s="6"/>
      <c r="BU6978" s="6"/>
      <c r="BV6978" s="6"/>
      <c r="BW6978" s="6"/>
      <c r="BX6978" s="6"/>
      <c r="BY6978" s="6"/>
      <c r="BZ6978" s="6"/>
      <c r="CA6978" s="6"/>
      <c r="CB6978" s="6"/>
      <c r="CC6978" s="6"/>
      <c r="CD6978" s="6"/>
      <c r="CE6978" s="6"/>
      <c r="CF6978" s="6"/>
      <c r="CG6978" s="6"/>
      <c r="CH6978" s="6"/>
      <c r="CI6978" s="6"/>
      <c r="CJ6978" s="6"/>
      <c r="CK6978" s="6"/>
      <c r="CL6978" s="6"/>
      <c r="CM6978" s="6"/>
      <c r="CN6978" s="6"/>
      <c r="CO6978" s="6"/>
      <c r="CP6978" s="6"/>
      <c r="CQ6978" s="6"/>
      <c r="CR6978" s="6"/>
      <c r="CS6978" s="6"/>
      <c r="CT6978" s="6"/>
      <c r="CU6978" s="6"/>
      <c r="CV6978" s="6"/>
      <c r="CW6978" s="6"/>
      <c r="CX6978" s="6"/>
      <c r="CY6978" s="6"/>
      <c r="CZ6978" s="6"/>
      <c r="DA6978" s="6"/>
      <c r="DB6978" s="6"/>
      <c r="DC6978" s="6"/>
      <c r="DD6978" s="6"/>
      <c r="DE6978" s="6"/>
      <c r="DF6978" s="6"/>
      <c r="DG6978" s="6"/>
      <c r="DH6978" s="6"/>
      <c r="DI6978" s="6"/>
      <c r="DJ6978" s="6"/>
    </row>
    <row r="6979" spans="15:114" ht="15" customHeight="1" x14ac:dyDescent="0.15"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6"/>
      <c r="BC6979" s="6"/>
      <c r="BD6979" s="6"/>
      <c r="BE6979" s="6"/>
      <c r="BF6979" s="6"/>
      <c r="BG6979" s="6"/>
      <c r="BH6979" s="6"/>
      <c r="BI6979" s="6"/>
      <c r="BJ6979" s="6"/>
      <c r="BK6979" s="6"/>
      <c r="BL6979" s="6"/>
      <c r="BM6979" s="6"/>
      <c r="BN6979" s="6"/>
      <c r="BO6979" s="6"/>
      <c r="BP6979" s="6"/>
      <c r="BQ6979" s="6"/>
      <c r="BR6979" s="6"/>
      <c r="BS6979" s="6"/>
      <c r="BT6979" s="6"/>
      <c r="BU6979" s="6"/>
      <c r="BV6979" s="6"/>
      <c r="BW6979" s="6"/>
      <c r="BX6979" s="6"/>
      <c r="BY6979" s="6"/>
      <c r="BZ6979" s="6"/>
      <c r="CA6979" s="6"/>
      <c r="CB6979" s="6"/>
      <c r="CC6979" s="6"/>
      <c r="CD6979" s="6"/>
      <c r="CE6979" s="6"/>
      <c r="CF6979" s="6"/>
      <c r="CG6979" s="6"/>
      <c r="CH6979" s="6"/>
      <c r="CI6979" s="6"/>
      <c r="CJ6979" s="6"/>
      <c r="CK6979" s="6"/>
      <c r="CL6979" s="6"/>
      <c r="CM6979" s="6"/>
      <c r="CN6979" s="6"/>
      <c r="CO6979" s="6"/>
      <c r="CP6979" s="6"/>
      <c r="CQ6979" s="6"/>
      <c r="CR6979" s="6"/>
      <c r="CS6979" s="6"/>
      <c r="CT6979" s="6"/>
      <c r="CU6979" s="6"/>
      <c r="CV6979" s="6"/>
      <c r="CW6979" s="6"/>
      <c r="CX6979" s="6"/>
      <c r="CY6979" s="6"/>
      <c r="CZ6979" s="6"/>
      <c r="DA6979" s="6"/>
      <c r="DB6979" s="6"/>
      <c r="DC6979" s="6"/>
      <c r="DD6979" s="6"/>
      <c r="DE6979" s="6"/>
      <c r="DF6979" s="6"/>
      <c r="DG6979" s="6"/>
      <c r="DH6979" s="6"/>
      <c r="DI6979" s="6"/>
      <c r="DJ6979" s="6"/>
    </row>
    <row r="6980" spans="15:114" ht="15" customHeight="1" x14ac:dyDescent="0.15"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6"/>
      <c r="BC6980" s="6"/>
      <c r="BD6980" s="6"/>
      <c r="BE6980" s="6"/>
      <c r="BF6980" s="6"/>
      <c r="BG6980" s="6"/>
      <c r="BH6980" s="6"/>
      <c r="BI6980" s="6"/>
      <c r="BJ6980" s="6"/>
      <c r="BK6980" s="6"/>
      <c r="BL6980" s="6"/>
      <c r="BM6980" s="6"/>
      <c r="BN6980" s="6"/>
      <c r="BO6980" s="6"/>
      <c r="BP6980" s="6"/>
      <c r="BQ6980" s="6"/>
      <c r="BR6980" s="6"/>
      <c r="BS6980" s="6"/>
      <c r="BT6980" s="6"/>
      <c r="BU6980" s="6"/>
      <c r="BV6980" s="6"/>
      <c r="BW6980" s="6"/>
      <c r="BX6980" s="6"/>
      <c r="BY6980" s="6"/>
      <c r="BZ6980" s="6"/>
      <c r="CA6980" s="6"/>
      <c r="CB6980" s="6"/>
      <c r="CC6980" s="6"/>
      <c r="CD6980" s="6"/>
      <c r="CE6980" s="6"/>
      <c r="CF6980" s="6"/>
      <c r="CG6980" s="6"/>
      <c r="CH6980" s="6"/>
      <c r="CI6980" s="6"/>
      <c r="CJ6980" s="6"/>
      <c r="CK6980" s="6"/>
      <c r="CL6980" s="6"/>
      <c r="CM6980" s="6"/>
      <c r="CN6980" s="6"/>
      <c r="CO6980" s="6"/>
      <c r="CP6980" s="6"/>
      <c r="CQ6980" s="6"/>
      <c r="CR6980" s="6"/>
      <c r="CS6980" s="6"/>
      <c r="CT6980" s="6"/>
      <c r="CU6980" s="6"/>
      <c r="CV6980" s="6"/>
      <c r="CW6980" s="6"/>
      <c r="CX6980" s="6"/>
      <c r="CY6980" s="6"/>
      <c r="CZ6980" s="6"/>
      <c r="DA6980" s="6"/>
      <c r="DB6980" s="6"/>
      <c r="DC6980" s="6"/>
      <c r="DD6980" s="6"/>
      <c r="DE6980" s="6"/>
      <c r="DF6980" s="6"/>
      <c r="DG6980" s="6"/>
      <c r="DH6980" s="6"/>
      <c r="DI6980" s="6"/>
      <c r="DJ6980" s="6"/>
    </row>
    <row r="6981" spans="15:114" ht="15" customHeight="1" x14ac:dyDescent="0.15"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6"/>
      <c r="BC6981" s="6"/>
      <c r="BD6981" s="6"/>
      <c r="BE6981" s="6"/>
      <c r="BF6981" s="6"/>
      <c r="BG6981" s="6"/>
      <c r="BH6981" s="6"/>
      <c r="BI6981" s="6"/>
      <c r="BJ6981" s="6"/>
      <c r="BK6981" s="6"/>
      <c r="BL6981" s="6"/>
      <c r="BM6981" s="6"/>
      <c r="BN6981" s="6"/>
      <c r="BO6981" s="6"/>
      <c r="BP6981" s="6"/>
      <c r="BQ6981" s="6"/>
      <c r="BR6981" s="6"/>
      <c r="BS6981" s="6"/>
      <c r="BT6981" s="6"/>
      <c r="BU6981" s="6"/>
      <c r="BV6981" s="6"/>
      <c r="BW6981" s="6"/>
      <c r="BX6981" s="6"/>
      <c r="BY6981" s="6"/>
      <c r="BZ6981" s="6"/>
      <c r="CA6981" s="6"/>
      <c r="CB6981" s="6"/>
      <c r="CC6981" s="6"/>
      <c r="CD6981" s="6"/>
      <c r="CE6981" s="6"/>
      <c r="CF6981" s="6"/>
      <c r="CG6981" s="6"/>
      <c r="CH6981" s="6"/>
      <c r="CI6981" s="6"/>
      <c r="CJ6981" s="6"/>
      <c r="CK6981" s="6"/>
      <c r="CL6981" s="6"/>
      <c r="CM6981" s="6"/>
      <c r="CN6981" s="6"/>
      <c r="CO6981" s="6"/>
      <c r="CP6981" s="6"/>
      <c r="CQ6981" s="6"/>
      <c r="CR6981" s="6"/>
      <c r="CS6981" s="6"/>
      <c r="CT6981" s="6"/>
      <c r="CU6981" s="6"/>
      <c r="CV6981" s="6"/>
      <c r="CW6981" s="6"/>
      <c r="CX6981" s="6"/>
      <c r="CY6981" s="6"/>
      <c r="CZ6981" s="6"/>
      <c r="DA6981" s="6"/>
      <c r="DB6981" s="6"/>
      <c r="DC6981" s="6"/>
      <c r="DD6981" s="6"/>
      <c r="DE6981" s="6"/>
      <c r="DF6981" s="6"/>
      <c r="DG6981" s="6"/>
      <c r="DH6981" s="6"/>
      <c r="DI6981" s="6"/>
      <c r="DJ6981" s="6"/>
    </row>
    <row r="6982" spans="15:114" ht="15" customHeight="1" x14ac:dyDescent="0.15"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6"/>
      <c r="BC6982" s="6"/>
      <c r="BD6982" s="6"/>
      <c r="BE6982" s="6"/>
      <c r="BF6982" s="6"/>
      <c r="BG6982" s="6"/>
      <c r="BH6982" s="6"/>
      <c r="BI6982" s="6"/>
      <c r="BJ6982" s="6"/>
      <c r="BK6982" s="6"/>
      <c r="BL6982" s="6"/>
      <c r="BM6982" s="6"/>
      <c r="BN6982" s="6"/>
      <c r="BO6982" s="6"/>
      <c r="BP6982" s="6"/>
      <c r="BQ6982" s="6"/>
      <c r="BR6982" s="6"/>
      <c r="BS6982" s="6"/>
      <c r="BT6982" s="6"/>
      <c r="BU6982" s="6"/>
      <c r="BV6982" s="6"/>
      <c r="BW6982" s="6"/>
      <c r="BX6982" s="6"/>
      <c r="BY6982" s="6"/>
      <c r="BZ6982" s="6"/>
      <c r="CA6982" s="6"/>
      <c r="CB6982" s="6"/>
      <c r="CC6982" s="6"/>
      <c r="CD6982" s="6"/>
      <c r="CE6982" s="6"/>
      <c r="CF6982" s="6"/>
      <c r="CG6982" s="6"/>
      <c r="CH6982" s="6"/>
      <c r="CI6982" s="6"/>
      <c r="CJ6982" s="6"/>
      <c r="CK6982" s="6"/>
      <c r="CL6982" s="6"/>
      <c r="CM6982" s="6"/>
      <c r="CN6982" s="6"/>
      <c r="CO6982" s="6"/>
      <c r="CP6982" s="6"/>
      <c r="CQ6982" s="6"/>
      <c r="CR6982" s="6"/>
      <c r="CS6982" s="6"/>
      <c r="CT6982" s="6"/>
      <c r="CU6982" s="6"/>
      <c r="CV6982" s="6"/>
      <c r="CW6982" s="6"/>
      <c r="CX6982" s="6"/>
      <c r="CY6982" s="6"/>
      <c r="CZ6982" s="6"/>
      <c r="DA6982" s="6"/>
      <c r="DB6982" s="6"/>
      <c r="DC6982" s="6"/>
      <c r="DD6982" s="6"/>
      <c r="DE6982" s="6"/>
      <c r="DF6982" s="6"/>
      <c r="DG6982" s="6"/>
      <c r="DH6982" s="6"/>
      <c r="DI6982" s="6"/>
      <c r="DJ6982" s="6"/>
    </row>
    <row r="6983" spans="15:114" ht="15" customHeight="1" x14ac:dyDescent="0.15"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  <c r="BB6983" s="6"/>
      <c r="BC6983" s="6"/>
      <c r="BD6983" s="6"/>
      <c r="BE6983" s="6"/>
      <c r="BF6983" s="6"/>
      <c r="BG6983" s="6"/>
      <c r="BH6983" s="6"/>
      <c r="BI6983" s="6"/>
      <c r="BJ6983" s="6"/>
      <c r="BK6983" s="6"/>
      <c r="BL6983" s="6"/>
      <c r="BM6983" s="6"/>
      <c r="BN6983" s="6"/>
      <c r="BO6983" s="6"/>
      <c r="BP6983" s="6"/>
      <c r="BQ6983" s="6"/>
      <c r="BR6983" s="6"/>
      <c r="BS6983" s="6"/>
      <c r="BT6983" s="6"/>
      <c r="BU6983" s="6"/>
      <c r="BV6983" s="6"/>
      <c r="BW6983" s="6"/>
      <c r="BX6983" s="6"/>
      <c r="BY6983" s="6"/>
      <c r="BZ6983" s="6"/>
      <c r="CA6983" s="6"/>
      <c r="CB6983" s="6"/>
      <c r="CC6983" s="6"/>
      <c r="CD6983" s="6"/>
      <c r="CE6983" s="6"/>
      <c r="CF6983" s="6"/>
      <c r="CG6983" s="6"/>
      <c r="CH6983" s="6"/>
      <c r="CI6983" s="6"/>
      <c r="CJ6983" s="6"/>
      <c r="CK6983" s="6"/>
      <c r="CL6983" s="6"/>
      <c r="CM6983" s="6"/>
      <c r="CN6983" s="6"/>
      <c r="CO6983" s="6"/>
      <c r="CP6983" s="6"/>
      <c r="CQ6983" s="6"/>
      <c r="CR6983" s="6"/>
      <c r="CS6983" s="6"/>
      <c r="CT6983" s="6"/>
      <c r="CU6983" s="6"/>
      <c r="CV6983" s="6"/>
      <c r="CW6983" s="6"/>
      <c r="CX6983" s="6"/>
      <c r="CY6983" s="6"/>
      <c r="CZ6983" s="6"/>
      <c r="DA6983" s="6"/>
      <c r="DB6983" s="6"/>
      <c r="DC6983" s="6"/>
      <c r="DD6983" s="6"/>
      <c r="DE6983" s="6"/>
      <c r="DF6983" s="6"/>
      <c r="DG6983" s="6"/>
      <c r="DH6983" s="6"/>
      <c r="DI6983" s="6"/>
      <c r="DJ6983" s="6"/>
    </row>
    <row r="6984" spans="15:114" ht="15" customHeight="1" x14ac:dyDescent="0.15"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  <c r="BB6984" s="6"/>
      <c r="BC6984" s="6"/>
      <c r="BD6984" s="6"/>
      <c r="BE6984" s="6"/>
      <c r="BF6984" s="6"/>
      <c r="BG6984" s="6"/>
      <c r="BH6984" s="6"/>
      <c r="BI6984" s="6"/>
      <c r="BJ6984" s="6"/>
      <c r="BK6984" s="6"/>
      <c r="BL6984" s="6"/>
      <c r="BM6984" s="6"/>
      <c r="BN6984" s="6"/>
      <c r="BO6984" s="6"/>
      <c r="BP6984" s="6"/>
      <c r="BQ6984" s="6"/>
      <c r="BR6984" s="6"/>
      <c r="BS6984" s="6"/>
      <c r="BT6984" s="6"/>
      <c r="BU6984" s="6"/>
      <c r="BV6984" s="6"/>
      <c r="BW6984" s="6"/>
      <c r="BX6984" s="6"/>
      <c r="BY6984" s="6"/>
      <c r="BZ6984" s="6"/>
      <c r="CA6984" s="6"/>
      <c r="CB6984" s="6"/>
      <c r="CC6984" s="6"/>
      <c r="CD6984" s="6"/>
      <c r="CE6984" s="6"/>
      <c r="CF6984" s="6"/>
      <c r="CG6984" s="6"/>
      <c r="CH6984" s="6"/>
      <c r="CI6984" s="6"/>
      <c r="CJ6984" s="6"/>
      <c r="CK6984" s="6"/>
      <c r="CL6984" s="6"/>
      <c r="CM6984" s="6"/>
      <c r="CN6984" s="6"/>
      <c r="CO6984" s="6"/>
      <c r="CP6984" s="6"/>
      <c r="CQ6984" s="6"/>
      <c r="CR6984" s="6"/>
      <c r="CS6984" s="6"/>
      <c r="CT6984" s="6"/>
      <c r="CU6984" s="6"/>
      <c r="CV6984" s="6"/>
      <c r="CW6984" s="6"/>
      <c r="CX6984" s="6"/>
      <c r="CY6984" s="6"/>
      <c r="CZ6984" s="6"/>
      <c r="DA6984" s="6"/>
      <c r="DB6984" s="6"/>
      <c r="DC6984" s="6"/>
      <c r="DD6984" s="6"/>
      <c r="DE6984" s="6"/>
      <c r="DF6984" s="6"/>
      <c r="DG6984" s="6"/>
      <c r="DH6984" s="6"/>
      <c r="DI6984" s="6"/>
      <c r="DJ6984" s="6"/>
    </row>
    <row r="6985" spans="15:114" ht="15" customHeight="1" x14ac:dyDescent="0.15"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  <c r="BB6985" s="6"/>
      <c r="BC6985" s="6"/>
      <c r="BD6985" s="6"/>
      <c r="BE6985" s="6"/>
      <c r="BF6985" s="6"/>
      <c r="BG6985" s="6"/>
      <c r="BH6985" s="6"/>
      <c r="BI6985" s="6"/>
      <c r="BJ6985" s="6"/>
      <c r="BK6985" s="6"/>
      <c r="BL6985" s="6"/>
      <c r="BM6985" s="6"/>
      <c r="BN6985" s="6"/>
      <c r="BO6985" s="6"/>
      <c r="BP6985" s="6"/>
      <c r="BQ6985" s="6"/>
      <c r="BR6985" s="6"/>
      <c r="BS6985" s="6"/>
      <c r="BT6985" s="6"/>
      <c r="BU6985" s="6"/>
      <c r="BV6985" s="6"/>
      <c r="BW6985" s="6"/>
      <c r="BX6985" s="6"/>
      <c r="BY6985" s="6"/>
      <c r="BZ6985" s="6"/>
      <c r="CA6985" s="6"/>
      <c r="CB6985" s="6"/>
      <c r="CC6985" s="6"/>
      <c r="CD6985" s="6"/>
      <c r="CE6985" s="6"/>
      <c r="CF6985" s="6"/>
      <c r="CG6985" s="6"/>
      <c r="CH6985" s="6"/>
      <c r="CI6985" s="6"/>
      <c r="CJ6985" s="6"/>
      <c r="CK6985" s="6"/>
      <c r="CL6985" s="6"/>
      <c r="CM6985" s="6"/>
      <c r="CN6985" s="6"/>
      <c r="CO6985" s="6"/>
      <c r="CP6985" s="6"/>
      <c r="CQ6985" s="6"/>
      <c r="CR6985" s="6"/>
      <c r="CS6985" s="6"/>
      <c r="CT6985" s="6"/>
      <c r="CU6985" s="6"/>
      <c r="CV6985" s="6"/>
      <c r="CW6985" s="6"/>
      <c r="CX6985" s="6"/>
      <c r="CY6985" s="6"/>
      <c r="CZ6985" s="6"/>
      <c r="DA6985" s="6"/>
      <c r="DB6985" s="6"/>
      <c r="DC6985" s="6"/>
      <c r="DD6985" s="6"/>
      <c r="DE6985" s="6"/>
      <c r="DF6985" s="6"/>
      <c r="DG6985" s="6"/>
      <c r="DH6985" s="6"/>
      <c r="DI6985" s="6"/>
      <c r="DJ6985" s="6"/>
    </row>
    <row r="6986" spans="15:114" ht="15" customHeight="1" x14ac:dyDescent="0.15"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  <c r="BB6986" s="6"/>
      <c r="BC6986" s="6"/>
      <c r="BD6986" s="6"/>
      <c r="BE6986" s="6"/>
      <c r="BF6986" s="6"/>
      <c r="BG6986" s="6"/>
      <c r="BH6986" s="6"/>
      <c r="BI6986" s="6"/>
      <c r="BJ6986" s="6"/>
      <c r="BK6986" s="6"/>
      <c r="BL6986" s="6"/>
      <c r="BM6986" s="6"/>
      <c r="BN6986" s="6"/>
      <c r="BO6986" s="6"/>
      <c r="BP6986" s="6"/>
      <c r="BQ6986" s="6"/>
      <c r="BR6986" s="6"/>
      <c r="BS6986" s="6"/>
      <c r="BT6986" s="6"/>
      <c r="BU6986" s="6"/>
      <c r="BV6986" s="6"/>
      <c r="BW6986" s="6"/>
      <c r="BX6986" s="6"/>
      <c r="BY6986" s="6"/>
      <c r="BZ6986" s="6"/>
      <c r="CA6986" s="6"/>
      <c r="CB6986" s="6"/>
      <c r="CC6986" s="6"/>
      <c r="CD6986" s="6"/>
      <c r="CE6986" s="6"/>
      <c r="CF6986" s="6"/>
      <c r="CG6986" s="6"/>
      <c r="CH6986" s="6"/>
      <c r="CI6986" s="6"/>
      <c r="CJ6986" s="6"/>
      <c r="CK6986" s="6"/>
      <c r="CL6986" s="6"/>
      <c r="CM6986" s="6"/>
      <c r="CN6986" s="6"/>
      <c r="CO6986" s="6"/>
      <c r="CP6986" s="6"/>
      <c r="CQ6986" s="6"/>
      <c r="CR6986" s="6"/>
      <c r="CS6986" s="6"/>
      <c r="CT6986" s="6"/>
      <c r="CU6986" s="6"/>
      <c r="CV6986" s="6"/>
      <c r="CW6986" s="6"/>
      <c r="CX6986" s="6"/>
      <c r="CY6986" s="6"/>
      <c r="CZ6986" s="6"/>
      <c r="DA6986" s="6"/>
      <c r="DB6986" s="6"/>
      <c r="DC6986" s="6"/>
      <c r="DD6986" s="6"/>
      <c r="DE6986" s="6"/>
      <c r="DF6986" s="6"/>
      <c r="DG6986" s="6"/>
      <c r="DH6986" s="6"/>
      <c r="DI6986" s="6"/>
      <c r="DJ6986" s="6"/>
    </row>
    <row r="6987" spans="15:114" ht="15" customHeight="1" x14ac:dyDescent="0.15"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  <c r="BB6987" s="6"/>
      <c r="BC6987" s="6"/>
      <c r="BD6987" s="6"/>
      <c r="BE6987" s="6"/>
      <c r="BF6987" s="6"/>
      <c r="BG6987" s="6"/>
      <c r="BH6987" s="6"/>
      <c r="BI6987" s="6"/>
      <c r="BJ6987" s="6"/>
      <c r="BK6987" s="6"/>
      <c r="BL6987" s="6"/>
      <c r="BM6987" s="6"/>
      <c r="BN6987" s="6"/>
      <c r="BO6987" s="6"/>
      <c r="BP6987" s="6"/>
      <c r="BQ6987" s="6"/>
      <c r="BR6987" s="6"/>
      <c r="BS6987" s="6"/>
      <c r="BT6987" s="6"/>
      <c r="BU6987" s="6"/>
      <c r="BV6987" s="6"/>
      <c r="BW6987" s="6"/>
      <c r="BX6987" s="6"/>
      <c r="BY6987" s="6"/>
      <c r="BZ6987" s="6"/>
      <c r="CA6987" s="6"/>
      <c r="CB6987" s="6"/>
      <c r="CC6987" s="6"/>
      <c r="CD6987" s="6"/>
      <c r="CE6987" s="6"/>
      <c r="CF6987" s="6"/>
      <c r="CG6987" s="6"/>
      <c r="CH6987" s="6"/>
      <c r="CI6987" s="6"/>
      <c r="CJ6987" s="6"/>
      <c r="CK6987" s="6"/>
      <c r="CL6987" s="6"/>
      <c r="CM6987" s="6"/>
      <c r="CN6987" s="6"/>
      <c r="CO6987" s="6"/>
      <c r="CP6987" s="6"/>
      <c r="CQ6987" s="6"/>
      <c r="CR6987" s="6"/>
      <c r="CS6987" s="6"/>
      <c r="CT6987" s="6"/>
      <c r="CU6987" s="6"/>
      <c r="CV6987" s="6"/>
      <c r="CW6987" s="6"/>
      <c r="CX6987" s="6"/>
      <c r="CY6987" s="6"/>
      <c r="CZ6987" s="6"/>
      <c r="DA6987" s="6"/>
      <c r="DB6987" s="6"/>
      <c r="DC6987" s="6"/>
      <c r="DD6987" s="6"/>
      <c r="DE6987" s="6"/>
      <c r="DF6987" s="6"/>
      <c r="DG6987" s="6"/>
      <c r="DH6987" s="6"/>
      <c r="DI6987" s="6"/>
      <c r="DJ6987" s="6"/>
    </row>
    <row r="6988" spans="15:114" ht="15" customHeight="1" x14ac:dyDescent="0.15"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  <c r="BB6988" s="6"/>
      <c r="BC6988" s="6"/>
      <c r="BD6988" s="6"/>
      <c r="BE6988" s="6"/>
      <c r="BF6988" s="6"/>
      <c r="BG6988" s="6"/>
      <c r="BH6988" s="6"/>
      <c r="BI6988" s="6"/>
      <c r="BJ6988" s="6"/>
      <c r="BK6988" s="6"/>
      <c r="BL6988" s="6"/>
      <c r="BM6988" s="6"/>
      <c r="BN6988" s="6"/>
      <c r="BO6988" s="6"/>
      <c r="BP6988" s="6"/>
      <c r="BQ6988" s="6"/>
      <c r="BR6988" s="6"/>
      <c r="BS6988" s="6"/>
      <c r="BT6988" s="6"/>
      <c r="BU6988" s="6"/>
      <c r="BV6988" s="6"/>
      <c r="BW6988" s="6"/>
      <c r="BX6988" s="6"/>
      <c r="BY6988" s="6"/>
      <c r="BZ6988" s="6"/>
      <c r="CA6988" s="6"/>
      <c r="CB6988" s="6"/>
      <c r="CC6988" s="6"/>
      <c r="CD6988" s="6"/>
      <c r="CE6988" s="6"/>
      <c r="CF6988" s="6"/>
      <c r="CG6988" s="6"/>
      <c r="CH6988" s="6"/>
      <c r="CI6988" s="6"/>
      <c r="CJ6988" s="6"/>
      <c r="CK6988" s="6"/>
      <c r="CL6988" s="6"/>
      <c r="CM6988" s="6"/>
      <c r="CN6988" s="6"/>
      <c r="CO6988" s="6"/>
      <c r="CP6988" s="6"/>
      <c r="CQ6988" s="6"/>
      <c r="CR6988" s="6"/>
      <c r="CS6988" s="6"/>
      <c r="CT6988" s="6"/>
      <c r="CU6988" s="6"/>
      <c r="CV6988" s="6"/>
      <c r="CW6988" s="6"/>
      <c r="CX6988" s="6"/>
      <c r="CY6988" s="6"/>
      <c r="CZ6988" s="6"/>
      <c r="DA6988" s="6"/>
      <c r="DB6988" s="6"/>
      <c r="DC6988" s="6"/>
      <c r="DD6988" s="6"/>
      <c r="DE6988" s="6"/>
      <c r="DF6988" s="6"/>
      <c r="DG6988" s="6"/>
      <c r="DH6988" s="6"/>
      <c r="DI6988" s="6"/>
      <c r="DJ6988" s="6"/>
    </row>
    <row r="6989" spans="15:114" ht="15" customHeight="1" x14ac:dyDescent="0.15"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  <c r="BB6989" s="6"/>
      <c r="BC6989" s="6"/>
      <c r="BD6989" s="6"/>
      <c r="BE6989" s="6"/>
      <c r="BF6989" s="6"/>
      <c r="BG6989" s="6"/>
      <c r="BH6989" s="6"/>
      <c r="BI6989" s="6"/>
      <c r="BJ6989" s="6"/>
      <c r="BK6989" s="6"/>
      <c r="BL6989" s="6"/>
      <c r="BM6989" s="6"/>
      <c r="BN6989" s="6"/>
      <c r="BO6989" s="6"/>
      <c r="BP6989" s="6"/>
      <c r="BQ6989" s="6"/>
      <c r="BR6989" s="6"/>
      <c r="BS6989" s="6"/>
      <c r="BT6989" s="6"/>
      <c r="BU6989" s="6"/>
      <c r="BV6989" s="6"/>
      <c r="BW6989" s="6"/>
      <c r="BX6989" s="6"/>
      <c r="BY6989" s="6"/>
      <c r="BZ6989" s="6"/>
      <c r="CA6989" s="6"/>
      <c r="CB6989" s="6"/>
      <c r="CC6989" s="6"/>
      <c r="CD6989" s="6"/>
      <c r="CE6989" s="6"/>
      <c r="CF6989" s="6"/>
      <c r="CG6989" s="6"/>
      <c r="CH6989" s="6"/>
      <c r="CI6989" s="6"/>
      <c r="CJ6989" s="6"/>
      <c r="CK6989" s="6"/>
      <c r="CL6989" s="6"/>
      <c r="CM6989" s="6"/>
      <c r="CN6989" s="6"/>
      <c r="CO6989" s="6"/>
      <c r="CP6989" s="6"/>
      <c r="CQ6989" s="6"/>
      <c r="CR6989" s="6"/>
      <c r="CS6989" s="6"/>
      <c r="CT6989" s="6"/>
      <c r="CU6989" s="6"/>
      <c r="CV6989" s="6"/>
      <c r="CW6989" s="6"/>
      <c r="CX6989" s="6"/>
      <c r="CY6989" s="6"/>
      <c r="CZ6989" s="6"/>
      <c r="DA6989" s="6"/>
      <c r="DB6989" s="6"/>
      <c r="DC6989" s="6"/>
      <c r="DD6989" s="6"/>
      <c r="DE6989" s="6"/>
      <c r="DF6989" s="6"/>
      <c r="DG6989" s="6"/>
      <c r="DH6989" s="6"/>
      <c r="DI6989" s="6"/>
      <c r="DJ6989" s="6"/>
    </row>
    <row r="6990" spans="15:114" ht="15" customHeight="1" x14ac:dyDescent="0.15"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  <c r="BB6990" s="6"/>
      <c r="BC6990" s="6"/>
      <c r="BD6990" s="6"/>
      <c r="BE6990" s="6"/>
      <c r="BF6990" s="6"/>
      <c r="BG6990" s="6"/>
      <c r="BH6990" s="6"/>
      <c r="BI6990" s="6"/>
      <c r="BJ6990" s="6"/>
      <c r="BK6990" s="6"/>
      <c r="BL6990" s="6"/>
      <c r="BM6990" s="6"/>
      <c r="BN6990" s="6"/>
      <c r="BO6990" s="6"/>
      <c r="BP6990" s="6"/>
      <c r="BQ6990" s="6"/>
      <c r="BR6990" s="6"/>
      <c r="BS6990" s="6"/>
      <c r="BT6990" s="6"/>
      <c r="BU6990" s="6"/>
      <c r="BV6990" s="6"/>
      <c r="BW6990" s="6"/>
      <c r="BX6990" s="6"/>
      <c r="BY6990" s="6"/>
      <c r="BZ6990" s="6"/>
      <c r="CA6990" s="6"/>
      <c r="CB6990" s="6"/>
      <c r="CC6990" s="6"/>
      <c r="CD6990" s="6"/>
      <c r="CE6990" s="6"/>
      <c r="CF6990" s="6"/>
      <c r="CG6990" s="6"/>
      <c r="CH6990" s="6"/>
      <c r="CI6990" s="6"/>
      <c r="CJ6990" s="6"/>
      <c r="CK6990" s="6"/>
      <c r="CL6990" s="6"/>
      <c r="CM6990" s="6"/>
      <c r="CN6990" s="6"/>
      <c r="CO6990" s="6"/>
      <c r="CP6990" s="6"/>
      <c r="CQ6990" s="6"/>
      <c r="CR6990" s="6"/>
      <c r="CS6990" s="6"/>
      <c r="CT6990" s="6"/>
      <c r="CU6990" s="6"/>
      <c r="CV6990" s="6"/>
      <c r="CW6990" s="6"/>
      <c r="CX6990" s="6"/>
      <c r="CY6990" s="6"/>
      <c r="CZ6990" s="6"/>
      <c r="DA6990" s="6"/>
      <c r="DB6990" s="6"/>
      <c r="DC6990" s="6"/>
      <c r="DD6990" s="6"/>
      <c r="DE6990" s="6"/>
      <c r="DF6990" s="6"/>
      <c r="DG6990" s="6"/>
      <c r="DH6990" s="6"/>
      <c r="DI6990" s="6"/>
      <c r="DJ6990" s="6"/>
    </row>
    <row r="6991" spans="15:114" ht="15" customHeight="1" x14ac:dyDescent="0.15"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  <c r="BB6991" s="6"/>
      <c r="BC6991" s="6"/>
      <c r="BD6991" s="6"/>
      <c r="BE6991" s="6"/>
      <c r="BF6991" s="6"/>
      <c r="BG6991" s="6"/>
      <c r="BH6991" s="6"/>
      <c r="BI6991" s="6"/>
      <c r="BJ6991" s="6"/>
      <c r="BK6991" s="6"/>
      <c r="BL6991" s="6"/>
      <c r="BM6991" s="6"/>
      <c r="BN6991" s="6"/>
      <c r="BO6991" s="6"/>
      <c r="BP6991" s="6"/>
      <c r="BQ6991" s="6"/>
      <c r="BR6991" s="6"/>
      <c r="BS6991" s="6"/>
      <c r="BT6991" s="6"/>
      <c r="BU6991" s="6"/>
      <c r="BV6991" s="6"/>
      <c r="BW6991" s="6"/>
      <c r="BX6991" s="6"/>
      <c r="BY6991" s="6"/>
      <c r="BZ6991" s="6"/>
      <c r="CA6991" s="6"/>
      <c r="CB6991" s="6"/>
      <c r="CC6991" s="6"/>
      <c r="CD6991" s="6"/>
      <c r="CE6991" s="6"/>
      <c r="CF6991" s="6"/>
      <c r="CG6991" s="6"/>
      <c r="CH6991" s="6"/>
      <c r="CI6991" s="6"/>
      <c r="CJ6991" s="6"/>
      <c r="CK6991" s="6"/>
      <c r="CL6991" s="6"/>
      <c r="CM6991" s="6"/>
      <c r="CN6991" s="6"/>
      <c r="CO6991" s="6"/>
      <c r="CP6991" s="6"/>
      <c r="CQ6991" s="6"/>
      <c r="CR6991" s="6"/>
      <c r="CS6991" s="6"/>
      <c r="CT6991" s="6"/>
      <c r="CU6991" s="6"/>
      <c r="CV6991" s="6"/>
      <c r="CW6991" s="6"/>
      <c r="CX6991" s="6"/>
      <c r="CY6991" s="6"/>
      <c r="CZ6991" s="6"/>
      <c r="DA6991" s="6"/>
      <c r="DB6991" s="6"/>
      <c r="DC6991" s="6"/>
      <c r="DD6991" s="6"/>
      <c r="DE6991" s="6"/>
      <c r="DF6991" s="6"/>
      <c r="DG6991" s="6"/>
      <c r="DH6991" s="6"/>
      <c r="DI6991" s="6"/>
      <c r="DJ6991" s="6"/>
    </row>
    <row r="6992" spans="15:114" ht="15" customHeight="1" x14ac:dyDescent="0.15"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  <c r="BB6992" s="6"/>
      <c r="BC6992" s="6"/>
      <c r="BD6992" s="6"/>
      <c r="BE6992" s="6"/>
      <c r="BF6992" s="6"/>
      <c r="BG6992" s="6"/>
      <c r="BH6992" s="6"/>
      <c r="BI6992" s="6"/>
      <c r="BJ6992" s="6"/>
      <c r="BK6992" s="6"/>
      <c r="BL6992" s="6"/>
      <c r="BM6992" s="6"/>
      <c r="BN6992" s="6"/>
      <c r="BO6992" s="6"/>
      <c r="BP6992" s="6"/>
      <c r="BQ6992" s="6"/>
      <c r="BR6992" s="6"/>
      <c r="BS6992" s="6"/>
      <c r="BT6992" s="6"/>
      <c r="BU6992" s="6"/>
      <c r="BV6992" s="6"/>
      <c r="BW6992" s="6"/>
      <c r="BX6992" s="6"/>
      <c r="BY6992" s="6"/>
      <c r="BZ6992" s="6"/>
      <c r="CA6992" s="6"/>
      <c r="CB6992" s="6"/>
      <c r="CC6992" s="6"/>
      <c r="CD6992" s="6"/>
      <c r="CE6992" s="6"/>
      <c r="CF6992" s="6"/>
      <c r="CG6992" s="6"/>
      <c r="CH6992" s="6"/>
      <c r="CI6992" s="6"/>
      <c r="CJ6992" s="6"/>
      <c r="CK6992" s="6"/>
      <c r="CL6992" s="6"/>
      <c r="CM6992" s="6"/>
      <c r="CN6992" s="6"/>
      <c r="CO6992" s="6"/>
      <c r="CP6992" s="6"/>
      <c r="CQ6992" s="6"/>
      <c r="CR6992" s="6"/>
      <c r="CS6992" s="6"/>
      <c r="CT6992" s="6"/>
      <c r="CU6992" s="6"/>
      <c r="CV6992" s="6"/>
      <c r="CW6992" s="6"/>
      <c r="CX6992" s="6"/>
      <c r="CY6992" s="6"/>
      <c r="CZ6992" s="6"/>
      <c r="DA6992" s="6"/>
      <c r="DB6992" s="6"/>
      <c r="DC6992" s="6"/>
      <c r="DD6992" s="6"/>
      <c r="DE6992" s="6"/>
      <c r="DF6992" s="6"/>
      <c r="DG6992" s="6"/>
      <c r="DH6992" s="6"/>
      <c r="DI6992" s="6"/>
      <c r="DJ6992" s="6"/>
    </row>
    <row r="6993" spans="15:114" ht="15" customHeight="1" x14ac:dyDescent="0.15"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  <c r="BB6993" s="6"/>
      <c r="BC6993" s="6"/>
      <c r="BD6993" s="6"/>
      <c r="BE6993" s="6"/>
      <c r="BF6993" s="6"/>
      <c r="BG6993" s="6"/>
      <c r="BH6993" s="6"/>
      <c r="BI6993" s="6"/>
      <c r="BJ6993" s="6"/>
      <c r="BK6993" s="6"/>
      <c r="BL6993" s="6"/>
      <c r="BM6993" s="6"/>
      <c r="BN6993" s="6"/>
      <c r="BO6993" s="6"/>
      <c r="BP6993" s="6"/>
      <c r="BQ6993" s="6"/>
      <c r="BR6993" s="6"/>
      <c r="BS6993" s="6"/>
      <c r="BT6993" s="6"/>
      <c r="BU6993" s="6"/>
      <c r="BV6993" s="6"/>
      <c r="BW6993" s="6"/>
      <c r="BX6993" s="6"/>
      <c r="BY6993" s="6"/>
      <c r="BZ6993" s="6"/>
      <c r="CA6993" s="6"/>
      <c r="CB6993" s="6"/>
      <c r="CC6993" s="6"/>
      <c r="CD6993" s="6"/>
      <c r="CE6993" s="6"/>
      <c r="CF6993" s="6"/>
      <c r="CG6993" s="6"/>
      <c r="CH6993" s="6"/>
      <c r="CI6993" s="6"/>
      <c r="CJ6993" s="6"/>
      <c r="CK6993" s="6"/>
      <c r="CL6993" s="6"/>
      <c r="CM6993" s="6"/>
      <c r="CN6993" s="6"/>
      <c r="CO6993" s="6"/>
      <c r="CP6993" s="6"/>
      <c r="CQ6993" s="6"/>
      <c r="CR6993" s="6"/>
      <c r="CS6993" s="6"/>
      <c r="CT6993" s="6"/>
      <c r="CU6993" s="6"/>
      <c r="CV6993" s="6"/>
      <c r="CW6993" s="6"/>
      <c r="CX6993" s="6"/>
      <c r="CY6993" s="6"/>
      <c r="CZ6993" s="6"/>
      <c r="DA6993" s="6"/>
      <c r="DB6993" s="6"/>
      <c r="DC6993" s="6"/>
      <c r="DD6993" s="6"/>
      <c r="DE6993" s="6"/>
      <c r="DF6993" s="6"/>
      <c r="DG6993" s="6"/>
      <c r="DH6993" s="6"/>
      <c r="DI6993" s="6"/>
      <c r="DJ6993" s="6"/>
    </row>
    <row r="6994" spans="15:114" ht="15" customHeight="1" x14ac:dyDescent="0.15"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  <c r="BB6994" s="6"/>
      <c r="BC6994" s="6"/>
      <c r="BD6994" s="6"/>
      <c r="BE6994" s="6"/>
      <c r="BF6994" s="6"/>
      <c r="BG6994" s="6"/>
      <c r="BH6994" s="6"/>
      <c r="BI6994" s="6"/>
      <c r="BJ6994" s="6"/>
      <c r="BK6994" s="6"/>
      <c r="BL6994" s="6"/>
      <c r="BM6994" s="6"/>
      <c r="BN6994" s="6"/>
      <c r="BO6994" s="6"/>
      <c r="BP6994" s="6"/>
      <c r="BQ6994" s="6"/>
      <c r="BR6994" s="6"/>
      <c r="BS6994" s="6"/>
      <c r="BT6994" s="6"/>
      <c r="BU6994" s="6"/>
      <c r="BV6994" s="6"/>
      <c r="BW6994" s="6"/>
      <c r="BX6994" s="6"/>
      <c r="BY6994" s="6"/>
      <c r="BZ6994" s="6"/>
      <c r="CA6994" s="6"/>
      <c r="CB6994" s="6"/>
      <c r="CC6994" s="6"/>
      <c r="CD6994" s="6"/>
      <c r="CE6994" s="6"/>
      <c r="CF6994" s="6"/>
      <c r="CG6994" s="6"/>
      <c r="CH6994" s="6"/>
      <c r="CI6994" s="6"/>
      <c r="CJ6994" s="6"/>
      <c r="CK6994" s="6"/>
      <c r="CL6994" s="6"/>
      <c r="CM6994" s="6"/>
      <c r="CN6994" s="6"/>
      <c r="CO6994" s="6"/>
      <c r="CP6994" s="6"/>
      <c r="CQ6994" s="6"/>
      <c r="CR6994" s="6"/>
      <c r="CS6994" s="6"/>
      <c r="CT6994" s="6"/>
      <c r="CU6994" s="6"/>
      <c r="CV6994" s="6"/>
      <c r="CW6994" s="6"/>
      <c r="CX6994" s="6"/>
      <c r="CY6994" s="6"/>
      <c r="CZ6994" s="6"/>
      <c r="DA6994" s="6"/>
      <c r="DB6994" s="6"/>
      <c r="DC6994" s="6"/>
      <c r="DD6994" s="6"/>
      <c r="DE6994" s="6"/>
      <c r="DF6994" s="6"/>
      <c r="DG6994" s="6"/>
      <c r="DH6994" s="6"/>
      <c r="DI6994" s="6"/>
      <c r="DJ6994" s="6"/>
    </row>
    <row r="6995" spans="15:114" ht="15" customHeight="1" x14ac:dyDescent="0.15"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  <c r="BB6995" s="6"/>
      <c r="BC6995" s="6"/>
      <c r="BD6995" s="6"/>
      <c r="BE6995" s="6"/>
      <c r="BF6995" s="6"/>
      <c r="BG6995" s="6"/>
      <c r="BH6995" s="6"/>
      <c r="BI6995" s="6"/>
      <c r="BJ6995" s="6"/>
      <c r="BK6995" s="6"/>
      <c r="BL6995" s="6"/>
      <c r="BM6995" s="6"/>
      <c r="BN6995" s="6"/>
      <c r="BO6995" s="6"/>
      <c r="BP6995" s="6"/>
      <c r="BQ6995" s="6"/>
      <c r="BR6995" s="6"/>
      <c r="BS6995" s="6"/>
      <c r="BT6995" s="6"/>
      <c r="BU6995" s="6"/>
      <c r="BV6995" s="6"/>
      <c r="BW6995" s="6"/>
      <c r="BX6995" s="6"/>
      <c r="BY6995" s="6"/>
      <c r="BZ6995" s="6"/>
      <c r="CA6995" s="6"/>
      <c r="CB6995" s="6"/>
      <c r="CC6995" s="6"/>
      <c r="CD6995" s="6"/>
      <c r="CE6995" s="6"/>
      <c r="CF6995" s="6"/>
      <c r="CG6995" s="6"/>
      <c r="CH6995" s="6"/>
      <c r="CI6995" s="6"/>
      <c r="CJ6995" s="6"/>
      <c r="CK6995" s="6"/>
      <c r="CL6995" s="6"/>
      <c r="CM6995" s="6"/>
      <c r="CN6995" s="6"/>
      <c r="CO6995" s="6"/>
      <c r="CP6995" s="6"/>
      <c r="CQ6995" s="6"/>
      <c r="CR6995" s="6"/>
      <c r="CS6995" s="6"/>
      <c r="CT6995" s="6"/>
      <c r="CU6995" s="6"/>
      <c r="CV6995" s="6"/>
      <c r="CW6995" s="6"/>
      <c r="CX6995" s="6"/>
      <c r="CY6995" s="6"/>
      <c r="CZ6995" s="6"/>
      <c r="DA6995" s="6"/>
      <c r="DB6995" s="6"/>
      <c r="DC6995" s="6"/>
      <c r="DD6995" s="6"/>
      <c r="DE6995" s="6"/>
      <c r="DF6995" s="6"/>
      <c r="DG6995" s="6"/>
      <c r="DH6995" s="6"/>
      <c r="DI6995" s="6"/>
      <c r="DJ6995" s="6"/>
    </row>
    <row r="6996" spans="15:114" ht="15" customHeight="1" x14ac:dyDescent="0.15"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  <c r="BB6996" s="6"/>
      <c r="BC6996" s="6"/>
      <c r="BD6996" s="6"/>
      <c r="BE6996" s="6"/>
      <c r="BF6996" s="6"/>
      <c r="BG6996" s="6"/>
      <c r="BH6996" s="6"/>
      <c r="BI6996" s="6"/>
      <c r="BJ6996" s="6"/>
      <c r="BK6996" s="6"/>
      <c r="BL6996" s="6"/>
      <c r="BM6996" s="6"/>
      <c r="BN6996" s="6"/>
      <c r="BO6996" s="6"/>
      <c r="BP6996" s="6"/>
      <c r="BQ6996" s="6"/>
      <c r="BR6996" s="6"/>
      <c r="BS6996" s="6"/>
      <c r="BT6996" s="6"/>
      <c r="BU6996" s="6"/>
      <c r="BV6996" s="6"/>
      <c r="BW6996" s="6"/>
      <c r="BX6996" s="6"/>
      <c r="BY6996" s="6"/>
      <c r="BZ6996" s="6"/>
      <c r="CA6996" s="6"/>
      <c r="CB6996" s="6"/>
      <c r="CC6996" s="6"/>
      <c r="CD6996" s="6"/>
      <c r="CE6996" s="6"/>
      <c r="CF6996" s="6"/>
      <c r="CG6996" s="6"/>
      <c r="CH6996" s="6"/>
      <c r="CI6996" s="6"/>
      <c r="CJ6996" s="6"/>
      <c r="CK6996" s="6"/>
      <c r="CL6996" s="6"/>
      <c r="CM6996" s="6"/>
      <c r="CN6996" s="6"/>
      <c r="CO6996" s="6"/>
      <c r="CP6996" s="6"/>
      <c r="CQ6996" s="6"/>
      <c r="CR6996" s="6"/>
      <c r="CS6996" s="6"/>
      <c r="CT6996" s="6"/>
      <c r="CU6996" s="6"/>
      <c r="CV6996" s="6"/>
      <c r="CW6996" s="6"/>
      <c r="CX6996" s="6"/>
      <c r="CY6996" s="6"/>
      <c r="CZ6996" s="6"/>
      <c r="DA6996" s="6"/>
      <c r="DB6996" s="6"/>
      <c r="DC6996" s="6"/>
      <c r="DD6996" s="6"/>
      <c r="DE6996" s="6"/>
      <c r="DF6996" s="6"/>
      <c r="DG6996" s="6"/>
      <c r="DH6996" s="6"/>
      <c r="DI6996" s="6"/>
      <c r="DJ6996" s="6"/>
    </row>
    <row r="6997" spans="15:114" ht="15" customHeight="1" x14ac:dyDescent="0.15"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  <c r="BB6997" s="6"/>
      <c r="BC6997" s="6"/>
      <c r="BD6997" s="6"/>
      <c r="BE6997" s="6"/>
      <c r="BF6997" s="6"/>
      <c r="BG6997" s="6"/>
      <c r="BH6997" s="6"/>
      <c r="BI6997" s="6"/>
      <c r="BJ6997" s="6"/>
      <c r="BK6997" s="6"/>
      <c r="BL6997" s="6"/>
      <c r="BM6997" s="6"/>
      <c r="BN6997" s="6"/>
      <c r="BO6997" s="6"/>
      <c r="BP6997" s="6"/>
      <c r="BQ6997" s="6"/>
      <c r="BR6997" s="6"/>
      <c r="BS6997" s="6"/>
      <c r="BT6997" s="6"/>
      <c r="BU6997" s="6"/>
      <c r="BV6997" s="6"/>
      <c r="BW6997" s="6"/>
      <c r="BX6997" s="6"/>
      <c r="BY6997" s="6"/>
      <c r="BZ6997" s="6"/>
      <c r="CA6997" s="6"/>
      <c r="CB6997" s="6"/>
      <c r="CC6997" s="6"/>
      <c r="CD6997" s="6"/>
      <c r="CE6997" s="6"/>
      <c r="CF6997" s="6"/>
      <c r="CG6997" s="6"/>
      <c r="CH6997" s="6"/>
      <c r="CI6997" s="6"/>
      <c r="CJ6997" s="6"/>
      <c r="CK6997" s="6"/>
      <c r="CL6997" s="6"/>
      <c r="CM6997" s="6"/>
      <c r="CN6997" s="6"/>
      <c r="CO6997" s="6"/>
      <c r="CP6997" s="6"/>
      <c r="CQ6997" s="6"/>
      <c r="CR6997" s="6"/>
      <c r="CS6997" s="6"/>
      <c r="CT6997" s="6"/>
      <c r="CU6997" s="6"/>
      <c r="CV6997" s="6"/>
      <c r="CW6997" s="6"/>
      <c r="CX6997" s="6"/>
      <c r="CY6997" s="6"/>
      <c r="CZ6997" s="6"/>
      <c r="DA6997" s="6"/>
      <c r="DB6997" s="6"/>
      <c r="DC6997" s="6"/>
      <c r="DD6997" s="6"/>
      <c r="DE6997" s="6"/>
      <c r="DF6997" s="6"/>
      <c r="DG6997" s="6"/>
      <c r="DH6997" s="6"/>
      <c r="DI6997" s="6"/>
      <c r="DJ6997" s="6"/>
    </row>
    <row r="6998" spans="15:114" ht="15" customHeight="1" x14ac:dyDescent="0.15"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  <c r="BB6998" s="6"/>
      <c r="BC6998" s="6"/>
      <c r="BD6998" s="6"/>
      <c r="BE6998" s="6"/>
      <c r="BF6998" s="6"/>
      <c r="BG6998" s="6"/>
      <c r="BH6998" s="6"/>
      <c r="BI6998" s="6"/>
      <c r="BJ6998" s="6"/>
      <c r="BK6998" s="6"/>
      <c r="BL6998" s="6"/>
      <c r="BM6998" s="6"/>
      <c r="BN6998" s="6"/>
      <c r="BO6998" s="6"/>
      <c r="BP6998" s="6"/>
      <c r="BQ6998" s="6"/>
      <c r="BR6998" s="6"/>
      <c r="BS6998" s="6"/>
      <c r="BT6998" s="6"/>
      <c r="BU6998" s="6"/>
      <c r="BV6998" s="6"/>
      <c r="BW6998" s="6"/>
      <c r="BX6998" s="6"/>
      <c r="BY6998" s="6"/>
      <c r="BZ6998" s="6"/>
      <c r="CA6998" s="6"/>
      <c r="CB6998" s="6"/>
      <c r="CC6998" s="6"/>
      <c r="CD6998" s="6"/>
      <c r="CE6998" s="6"/>
      <c r="CF6998" s="6"/>
      <c r="CG6998" s="6"/>
      <c r="CH6998" s="6"/>
      <c r="CI6998" s="6"/>
      <c r="CJ6998" s="6"/>
      <c r="CK6998" s="6"/>
      <c r="CL6998" s="6"/>
      <c r="CM6998" s="6"/>
      <c r="CN6998" s="6"/>
      <c r="CO6998" s="6"/>
      <c r="CP6998" s="6"/>
      <c r="CQ6998" s="6"/>
      <c r="CR6998" s="6"/>
      <c r="CS6998" s="6"/>
      <c r="CT6998" s="6"/>
      <c r="CU6998" s="6"/>
      <c r="CV6998" s="6"/>
      <c r="CW6998" s="6"/>
      <c r="CX6998" s="6"/>
      <c r="CY6998" s="6"/>
      <c r="CZ6998" s="6"/>
      <c r="DA6998" s="6"/>
      <c r="DB6998" s="6"/>
      <c r="DC6998" s="6"/>
      <c r="DD6998" s="6"/>
      <c r="DE6998" s="6"/>
      <c r="DF6998" s="6"/>
      <c r="DG6998" s="6"/>
      <c r="DH6998" s="6"/>
      <c r="DI6998" s="6"/>
      <c r="DJ6998" s="6"/>
    </row>
    <row r="6999" spans="15:114" ht="15" customHeight="1" x14ac:dyDescent="0.15"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  <c r="BB6999" s="6"/>
      <c r="BC6999" s="6"/>
      <c r="BD6999" s="6"/>
      <c r="BE6999" s="6"/>
      <c r="BF6999" s="6"/>
      <c r="BG6999" s="6"/>
      <c r="BH6999" s="6"/>
      <c r="BI6999" s="6"/>
      <c r="BJ6999" s="6"/>
      <c r="BK6999" s="6"/>
      <c r="BL6999" s="6"/>
      <c r="BM6999" s="6"/>
      <c r="BN6999" s="6"/>
      <c r="BO6999" s="6"/>
      <c r="BP6999" s="6"/>
      <c r="BQ6999" s="6"/>
      <c r="BR6999" s="6"/>
      <c r="BS6999" s="6"/>
      <c r="BT6999" s="6"/>
      <c r="BU6999" s="6"/>
      <c r="BV6999" s="6"/>
      <c r="BW6999" s="6"/>
      <c r="BX6999" s="6"/>
      <c r="BY6999" s="6"/>
      <c r="BZ6999" s="6"/>
      <c r="CA6999" s="6"/>
      <c r="CB6999" s="6"/>
      <c r="CC6999" s="6"/>
      <c r="CD6999" s="6"/>
      <c r="CE6999" s="6"/>
      <c r="CF6999" s="6"/>
      <c r="CG6999" s="6"/>
      <c r="CH6999" s="6"/>
      <c r="CI6999" s="6"/>
      <c r="CJ6999" s="6"/>
      <c r="CK6999" s="6"/>
      <c r="CL6999" s="6"/>
      <c r="CM6999" s="6"/>
      <c r="CN6999" s="6"/>
      <c r="CO6999" s="6"/>
      <c r="CP6999" s="6"/>
      <c r="CQ6999" s="6"/>
      <c r="CR6999" s="6"/>
      <c r="CS6999" s="6"/>
      <c r="CT6999" s="6"/>
      <c r="CU6999" s="6"/>
      <c r="CV6999" s="6"/>
      <c r="CW6999" s="6"/>
      <c r="CX6999" s="6"/>
      <c r="CY6999" s="6"/>
      <c r="CZ6999" s="6"/>
      <c r="DA6999" s="6"/>
      <c r="DB6999" s="6"/>
      <c r="DC6999" s="6"/>
      <c r="DD6999" s="6"/>
      <c r="DE6999" s="6"/>
      <c r="DF6999" s="6"/>
      <c r="DG6999" s="6"/>
      <c r="DH6999" s="6"/>
      <c r="DI6999" s="6"/>
      <c r="DJ6999" s="6"/>
    </row>
    <row r="7000" spans="15:114" ht="15" customHeight="1" x14ac:dyDescent="0.15"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  <c r="BB7000" s="6"/>
      <c r="BC7000" s="6"/>
      <c r="BD7000" s="6"/>
      <c r="BE7000" s="6"/>
      <c r="BF7000" s="6"/>
      <c r="BG7000" s="6"/>
      <c r="BH7000" s="6"/>
      <c r="BI7000" s="6"/>
      <c r="BJ7000" s="6"/>
      <c r="BK7000" s="6"/>
      <c r="BL7000" s="6"/>
      <c r="BM7000" s="6"/>
      <c r="BN7000" s="6"/>
      <c r="BO7000" s="6"/>
      <c r="BP7000" s="6"/>
      <c r="BQ7000" s="6"/>
      <c r="BR7000" s="6"/>
      <c r="BS7000" s="6"/>
      <c r="BT7000" s="6"/>
      <c r="BU7000" s="6"/>
      <c r="BV7000" s="6"/>
      <c r="BW7000" s="6"/>
      <c r="BX7000" s="6"/>
      <c r="BY7000" s="6"/>
      <c r="BZ7000" s="6"/>
      <c r="CA7000" s="6"/>
      <c r="CB7000" s="6"/>
      <c r="CC7000" s="6"/>
      <c r="CD7000" s="6"/>
      <c r="CE7000" s="6"/>
      <c r="CF7000" s="6"/>
      <c r="CG7000" s="6"/>
      <c r="CH7000" s="6"/>
      <c r="CI7000" s="6"/>
      <c r="CJ7000" s="6"/>
      <c r="CK7000" s="6"/>
      <c r="CL7000" s="6"/>
      <c r="CM7000" s="6"/>
      <c r="CN7000" s="6"/>
      <c r="CO7000" s="6"/>
      <c r="CP7000" s="6"/>
      <c r="CQ7000" s="6"/>
      <c r="CR7000" s="6"/>
      <c r="CS7000" s="6"/>
      <c r="CT7000" s="6"/>
      <c r="CU7000" s="6"/>
      <c r="CV7000" s="6"/>
      <c r="CW7000" s="6"/>
      <c r="CX7000" s="6"/>
      <c r="CY7000" s="6"/>
      <c r="CZ7000" s="6"/>
      <c r="DA7000" s="6"/>
      <c r="DB7000" s="6"/>
      <c r="DC7000" s="6"/>
      <c r="DD7000" s="6"/>
      <c r="DE7000" s="6"/>
      <c r="DF7000" s="6"/>
      <c r="DG7000" s="6"/>
      <c r="DH7000" s="6"/>
      <c r="DI7000" s="6"/>
      <c r="DJ7000" s="6"/>
    </row>
    <row r="7001" spans="15:114" ht="15" customHeight="1" x14ac:dyDescent="0.15"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  <c r="BB7001" s="6"/>
      <c r="BC7001" s="6"/>
      <c r="BD7001" s="6"/>
      <c r="BE7001" s="6"/>
      <c r="BF7001" s="6"/>
      <c r="BG7001" s="6"/>
      <c r="BH7001" s="6"/>
      <c r="BI7001" s="6"/>
      <c r="BJ7001" s="6"/>
      <c r="BK7001" s="6"/>
      <c r="BL7001" s="6"/>
      <c r="BM7001" s="6"/>
      <c r="BN7001" s="6"/>
      <c r="BO7001" s="6"/>
      <c r="BP7001" s="6"/>
      <c r="BQ7001" s="6"/>
      <c r="BR7001" s="6"/>
      <c r="BS7001" s="6"/>
      <c r="BT7001" s="6"/>
      <c r="BU7001" s="6"/>
      <c r="BV7001" s="6"/>
      <c r="BW7001" s="6"/>
      <c r="BX7001" s="6"/>
      <c r="BY7001" s="6"/>
      <c r="BZ7001" s="6"/>
      <c r="CA7001" s="6"/>
      <c r="CB7001" s="6"/>
      <c r="CC7001" s="6"/>
      <c r="CD7001" s="6"/>
      <c r="CE7001" s="6"/>
      <c r="CF7001" s="6"/>
      <c r="CG7001" s="6"/>
      <c r="CH7001" s="6"/>
      <c r="CI7001" s="6"/>
      <c r="CJ7001" s="6"/>
      <c r="CK7001" s="6"/>
      <c r="CL7001" s="6"/>
      <c r="CM7001" s="6"/>
      <c r="CN7001" s="6"/>
      <c r="CO7001" s="6"/>
      <c r="CP7001" s="6"/>
      <c r="CQ7001" s="6"/>
      <c r="CR7001" s="6"/>
      <c r="CS7001" s="6"/>
      <c r="CT7001" s="6"/>
      <c r="CU7001" s="6"/>
      <c r="CV7001" s="6"/>
      <c r="CW7001" s="6"/>
      <c r="CX7001" s="6"/>
      <c r="CY7001" s="6"/>
      <c r="CZ7001" s="6"/>
      <c r="DA7001" s="6"/>
      <c r="DB7001" s="6"/>
      <c r="DC7001" s="6"/>
      <c r="DD7001" s="6"/>
      <c r="DE7001" s="6"/>
      <c r="DF7001" s="6"/>
      <c r="DG7001" s="6"/>
      <c r="DH7001" s="6"/>
      <c r="DI7001" s="6"/>
      <c r="DJ7001" s="6"/>
    </row>
    <row r="7002" spans="15:114" ht="15" customHeight="1" x14ac:dyDescent="0.15"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  <c r="BB7002" s="6"/>
      <c r="BC7002" s="6"/>
      <c r="BD7002" s="6"/>
      <c r="BE7002" s="6"/>
      <c r="BF7002" s="6"/>
      <c r="BG7002" s="6"/>
      <c r="BH7002" s="6"/>
      <c r="BI7002" s="6"/>
      <c r="BJ7002" s="6"/>
      <c r="BK7002" s="6"/>
      <c r="BL7002" s="6"/>
      <c r="BM7002" s="6"/>
      <c r="BN7002" s="6"/>
      <c r="BO7002" s="6"/>
      <c r="BP7002" s="6"/>
      <c r="BQ7002" s="6"/>
      <c r="BR7002" s="6"/>
      <c r="BS7002" s="6"/>
      <c r="BT7002" s="6"/>
      <c r="BU7002" s="6"/>
      <c r="BV7002" s="6"/>
      <c r="BW7002" s="6"/>
      <c r="BX7002" s="6"/>
      <c r="BY7002" s="6"/>
      <c r="BZ7002" s="6"/>
      <c r="CA7002" s="6"/>
      <c r="CB7002" s="6"/>
      <c r="CC7002" s="6"/>
      <c r="CD7002" s="6"/>
      <c r="CE7002" s="6"/>
      <c r="CF7002" s="6"/>
      <c r="CG7002" s="6"/>
      <c r="CH7002" s="6"/>
      <c r="CI7002" s="6"/>
      <c r="CJ7002" s="6"/>
      <c r="CK7002" s="6"/>
      <c r="CL7002" s="6"/>
      <c r="CM7002" s="6"/>
      <c r="CN7002" s="6"/>
      <c r="CO7002" s="6"/>
      <c r="CP7002" s="6"/>
      <c r="CQ7002" s="6"/>
      <c r="CR7002" s="6"/>
      <c r="CS7002" s="6"/>
      <c r="CT7002" s="6"/>
      <c r="CU7002" s="6"/>
      <c r="CV7002" s="6"/>
      <c r="CW7002" s="6"/>
      <c r="CX7002" s="6"/>
      <c r="CY7002" s="6"/>
      <c r="CZ7002" s="6"/>
      <c r="DA7002" s="6"/>
      <c r="DB7002" s="6"/>
      <c r="DC7002" s="6"/>
      <c r="DD7002" s="6"/>
      <c r="DE7002" s="6"/>
      <c r="DF7002" s="6"/>
      <c r="DG7002" s="6"/>
      <c r="DH7002" s="6"/>
      <c r="DI7002" s="6"/>
      <c r="DJ7002" s="6"/>
    </row>
    <row r="7003" spans="15:114" ht="15" customHeight="1" x14ac:dyDescent="0.15"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  <c r="BB7003" s="6"/>
      <c r="BC7003" s="6"/>
      <c r="BD7003" s="6"/>
      <c r="BE7003" s="6"/>
      <c r="BF7003" s="6"/>
      <c r="BG7003" s="6"/>
      <c r="BH7003" s="6"/>
      <c r="BI7003" s="6"/>
      <c r="BJ7003" s="6"/>
      <c r="BK7003" s="6"/>
      <c r="BL7003" s="6"/>
      <c r="BM7003" s="6"/>
      <c r="BN7003" s="6"/>
      <c r="BO7003" s="6"/>
      <c r="BP7003" s="6"/>
      <c r="BQ7003" s="6"/>
      <c r="BR7003" s="6"/>
      <c r="BS7003" s="6"/>
      <c r="BT7003" s="6"/>
      <c r="BU7003" s="6"/>
      <c r="BV7003" s="6"/>
      <c r="BW7003" s="6"/>
      <c r="BX7003" s="6"/>
      <c r="BY7003" s="6"/>
      <c r="BZ7003" s="6"/>
      <c r="CA7003" s="6"/>
      <c r="CB7003" s="6"/>
      <c r="CC7003" s="6"/>
      <c r="CD7003" s="6"/>
      <c r="CE7003" s="6"/>
      <c r="CF7003" s="6"/>
      <c r="CG7003" s="6"/>
      <c r="CH7003" s="6"/>
      <c r="CI7003" s="6"/>
      <c r="CJ7003" s="6"/>
      <c r="CK7003" s="6"/>
      <c r="CL7003" s="6"/>
      <c r="CM7003" s="6"/>
      <c r="CN7003" s="6"/>
      <c r="CO7003" s="6"/>
      <c r="CP7003" s="6"/>
      <c r="CQ7003" s="6"/>
      <c r="CR7003" s="6"/>
      <c r="CS7003" s="6"/>
      <c r="CT7003" s="6"/>
      <c r="CU7003" s="6"/>
      <c r="CV7003" s="6"/>
      <c r="CW7003" s="6"/>
      <c r="CX7003" s="6"/>
      <c r="CY7003" s="6"/>
      <c r="CZ7003" s="6"/>
      <c r="DA7003" s="6"/>
      <c r="DB7003" s="6"/>
      <c r="DC7003" s="6"/>
      <c r="DD7003" s="6"/>
      <c r="DE7003" s="6"/>
      <c r="DF7003" s="6"/>
      <c r="DG7003" s="6"/>
      <c r="DH7003" s="6"/>
      <c r="DI7003" s="6"/>
      <c r="DJ7003" s="6"/>
    </row>
    <row r="7004" spans="15:114" ht="15" customHeight="1" x14ac:dyDescent="0.15"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  <c r="BB7004" s="6"/>
      <c r="BC7004" s="6"/>
      <c r="BD7004" s="6"/>
      <c r="BE7004" s="6"/>
      <c r="BF7004" s="6"/>
      <c r="BG7004" s="6"/>
      <c r="BH7004" s="6"/>
      <c r="BI7004" s="6"/>
      <c r="BJ7004" s="6"/>
      <c r="BK7004" s="6"/>
      <c r="BL7004" s="6"/>
      <c r="BM7004" s="6"/>
      <c r="BN7004" s="6"/>
      <c r="BO7004" s="6"/>
      <c r="BP7004" s="6"/>
      <c r="BQ7004" s="6"/>
      <c r="BR7004" s="6"/>
      <c r="BS7004" s="6"/>
      <c r="BT7004" s="6"/>
      <c r="BU7004" s="6"/>
      <c r="BV7004" s="6"/>
      <c r="BW7004" s="6"/>
      <c r="BX7004" s="6"/>
      <c r="BY7004" s="6"/>
      <c r="BZ7004" s="6"/>
      <c r="CA7004" s="6"/>
      <c r="CB7004" s="6"/>
      <c r="CC7004" s="6"/>
      <c r="CD7004" s="6"/>
      <c r="CE7004" s="6"/>
      <c r="CF7004" s="6"/>
      <c r="CG7004" s="6"/>
      <c r="CH7004" s="6"/>
      <c r="CI7004" s="6"/>
      <c r="CJ7004" s="6"/>
      <c r="CK7004" s="6"/>
      <c r="CL7004" s="6"/>
      <c r="CM7004" s="6"/>
      <c r="CN7004" s="6"/>
      <c r="CO7004" s="6"/>
      <c r="CP7004" s="6"/>
      <c r="CQ7004" s="6"/>
      <c r="CR7004" s="6"/>
      <c r="CS7004" s="6"/>
      <c r="CT7004" s="6"/>
      <c r="CU7004" s="6"/>
      <c r="CV7004" s="6"/>
      <c r="CW7004" s="6"/>
      <c r="CX7004" s="6"/>
      <c r="CY7004" s="6"/>
      <c r="CZ7004" s="6"/>
      <c r="DA7004" s="6"/>
      <c r="DB7004" s="6"/>
      <c r="DC7004" s="6"/>
      <c r="DD7004" s="6"/>
      <c r="DE7004" s="6"/>
      <c r="DF7004" s="6"/>
      <c r="DG7004" s="6"/>
      <c r="DH7004" s="6"/>
      <c r="DI7004" s="6"/>
      <c r="DJ7004" s="6"/>
    </row>
    <row r="7005" spans="15:114" ht="15" customHeight="1" x14ac:dyDescent="0.15"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  <c r="BB7005" s="6"/>
      <c r="BC7005" s="6"/>
      <c r="BD7005" s="6"/>
      <c r="BE7005" s="6"/>
      <c r="BF7005" s="6"/>
      <c r="BG7005" s="6"/>
      <c r="BH7005" s="6"/>
      <c r="BI7005" s="6"/>
      <c r="BJ7005" s="6"/>
      <c r="BK7005" s="6"/>
      <c r="BL7005" s="6"/>
      <c r="BM7005" s="6"/>
      <c r="BN7005" s="6"/>
      <c r="BO7005" s="6"/>
      <c r="BP7005" s="6"/>
      <c r="BQ7005" s="6"/>
      <c r="BR7005" s="6"/>
      <c r="BS7005" s="6"/>
      <c r="BT7005" s="6"/>
      <c r="BU7005" s="6"/>
      <c r="BV7005" s="6"/>
      <c r="BW7005" s="6"/>
      <c r="BX7005" s="6"/>
      <c r="BY7005" s="6"/>
      <c r="BZ7005" s="6"/>
      <c r="CA7005" s="6"/>
      <c r="CB7005" s="6"/>
      <c r="CC7005" s="6"/>
      <c r="CD7005" s="6"/>
      <c r="CE7005" s="6"/>
      <c r="CF7005" s="6"/>
      <c r="CG7005" s="6"/>
      <c r="CH7005" s="6"/>
      <c r="CI7005" s="6"/>
      <c r="CJ7005" s="6"/>
      <c r="CK7005" s="6"/>
      <c r="CL7005" s="6"/>
      <c r="CM7005" s="6"/>
      <c r="CN7005" s="6"/>
      <c r="CO7005" s="6"/>
      <c r="CP7005" s="6"/>
      <c r="CQ7005" s="6"/>
      <c r="CR7005" s="6"/>
      <c r="CS7005" s="6"/>
      <c r="CT7005" s="6"/>
      <c r="CU7005" s="6"/>
      <c r="CV7005" s="6"/>
      <c r="CW7005" s="6"/>
      <c r="CX7005" s="6"/>
      <c r="CY7005" s="6"/>
      <c r="CZ7005" s="6"/>
      <c r="DA7005" s="6"/>
      <c r="DB7005" s="6"/>
      <c r="DC7005" s="6"/>
      <c r="DD7005" s="6"/>
      <c r="DE7005" s="6"/>
      <c r="DF7005" s="6"/>
      <c r="DG7005" s="6"/>
      <c r="DH7005" s="6"/>
      <c r="DI7005" s="6"/>
      <c r="DJ7005" s="6"/>
    </row>
    <row r="7006" spans="15:114" ht="15" customHeight="1" x14ac:dyDescent="0.15"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  <c r="BB7006" s="6"/>
      <c r="BC7006" s="6"/>
      <c r="BD7006" s="6"/>
      <c r="BE7006" s="6"/>
      <c r="BF7006" s="6"/>
      <c r="BG7006" s="6"/>
      <c r="BH7006" s="6"/>
      <c r="BI7006" s="6"/>
      <c r="BJ7006" s="6"/>
      <c r="BK7006" s="6"/>
      <c r="BL7006" s="6"/>
      <c r="BM7006" s="6"/>
      <c r="BN7006" s="6"/>
      <c r="BO7006" s="6"/>
      <c r="BP7006" s="6"/>
      <c r="BQ7006" s="6"/>
      <c r="BR7006" s="6"/>
      <c r="BS7006" s="6"/>
      <c r="BT7006" s="6"/>
      <c r="BU7006" s="6"/>
      <c r="BV7006" s="6"/>
      <c r="BW7006" s="6"/>
      <c r="BX7006" s="6"/>
      <c r="BY7006" s="6"/>
      <c r="BZ7006" s="6"/>
      <c r="CA7006" s="6"/>
      <c r="CB7006" s="6"/>
      <c r="CC7006" s="6"/>
      <c r="CD7006" s="6"/>
      <c r="CE7006" s="6"/>
      <c r="CF7006" s="6"/>
      <c r="CG7006" s="6"/>
      <c r="CH7006" s="6"/>
      <c r="CI7006" s="6"/>
      <c r="CJ7006" s="6"/>
      <c r="CK7006" s="6"/>
      <c r="CL7006" s="6"/>
      <c r="CM7006" s="6"/>
      <c r="CN7006" s="6"/>
      <c r="CO7006" s="6"/>
      <c r="CP7006" s="6"/>
      <c r="CQ7006" s="6"/>
      <c r="CR7006" s="6"/>
      <c r="CS7006" s="6"/>
      <c r="CT7006" s="6"/>
      <c r="CU7006" s="6"/>
      <c r="CV7006" s="6"/>
      <c r="CW7006" s="6"/>
      <c r="CX7006" s="6"/>
      <c r="CY7006" s="6"/>
      <c r="CZ7006" s="6"/>
      <c r="DA7006" s="6"/>
      <c r="DB7006" s="6"/>
      <c r="DC7006" s="6"/>
      <c r="DD7006" s="6"/>
      <c r="DE7006" s="6"/>
      <c r="DF7006" s="6"/>
      <c r="DG7006" s="6"/>
      <c r="DH7006" s="6"/>
      <c r="DI7006" s="6"/>
      <c r="DJ7006" s="6"/>
    </row>
    <row r="7007" spans="15:114" ht="15" customHeight="1" x14ac:dyDescent="0.15"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  <c r="BB7007" s="6"/>
      <c r="BC7007" s="6"/>
      <c r="BD7007" s="6"/>
      <c r="BE7007" s="6"/>
      <c r="BF7007" s="6"/>
      <c r="BG7007" s="6"/>
      <c r="BH7007" s="6"/>
      <c r="BI7007" s="6"/>
      <c r="BJ7007" s="6"/>
      <c r="BK7007" s="6"/>
      <c r="BL7007" s="6"/>
      <c r="BM7007" s="6"/>
      <c r="BN7007" s="6"/>
      <c r="BO7007" s="6"/>
      <c r="BP7007" s="6"/>
      <c r="BQ7007" s="6"/>
      <c r="BR7007" s="6"/>
      <c r="BS7007" s="6"/>
      <c r="BT7007" s="6"/>
      <c r="BU7007" s="6"/>
      <c r="BV7007" s="6"/>
      <c r="BW7007" s="6"/>
      <c r="BX7007" s="6"/>
      <c r="BY7007" s="6"/>
      <c r="BZ7007" s="6"/>
      <c r="CA7007" s="6"/>
      <c r="CB7007" s="6"/>
      <c r="CC7007" s="6"/>
      <c r="CD7007" s="6"/>
      <c r="CE7007" s="6"/>
      <c r="CF7007" s="6"/>
      <c r="CG7007" s="6"/>
      <c r="CH7007" s="6"/>
      <c r="CI7007" s="6"/>
      <c r="CJ7007" s="6"/>
      <c r="CK7007" s="6"/>
      <c r="CL7007" s="6"/>
      <c r="CM7007" s="6"/>
      <c r="CN7007" s="6"/>
      <c r="CO7007" s="6"/>
      <c r="CP7007" s="6"/>
      <c r="CQ7007" s="6"/>
      <c r="CR7007" s="6"/>
      <c r="CS7007" s="6"/>
      <c r="CT7007" s="6"/>
      <c r="CU7007" s="6"/>
      <c r="CV7007" s="6"/>
      <c r="CW7007" s="6"/>
      <c r="CX7007" s="6"/>
      <c r="CY7007" s="6"/>
      <c r="CZ7007" s="6"/>
      <c r="DA7007" s="6"/>
      <c r="DB7007" s="6"/>
      <c r="DC7007" s="6"/>
      <c r="DD7007" s="6"/>
      <c r="DE7007" s="6"/>
      <c r="DF7007" s="6"/>
      <c r="DG7007" s="6"/>
      <c r="DH7007" s="6"/>
      <c r="DI7007" s="6"/>
      <c r="DJ7007" s="6"/>
    </row>
    <row r="7008" spans="15:114" ht="15" customHeight="1" x14ac:dyDescent="0.15"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  <c r="BB7008" s="6"/>
      <c r="BC7008" s="6"/>
      <c r="BD7008" s="6"/>
      <c r="BE7008" s="6"/>
      <c r="BF7008" s="6"/>
      <c r="BG7008" s="6"/>
      <c r="BH7008" s="6"/>
      <c r="BI7008" s="6"/>
      <c r="BJ7008" s="6"/>
      <c r="BK7008" s="6"/>
      <c r="BL7008" s="6"/>
      <c r="BM7008" s="6"/>
      <c r="BN7008" s="6"/>
      <c r="BO7008" s="6"/>
      <c r="BP7008" s="6"/>
      <c r="BQ7008" s="6"/>
      <c r="BR7008" s="6"/>
      <c r="BS7008" s="6"/>
      <c r="BT7008" s="6"/>
      <c r="BU7008" s="6"/>
      <c r="BV7008" s="6"/>
      <c r="BW7008" s="6"/>
      <c r="BX7008" s="6"/>
      <c r="BY7008" s="6"/>
      <c r="BZ7008" s="6"/>
      <c r="CA7008" s="6"/>
      <c r="CB7008" s="6"/>
      <c r="CC7008" s="6"/>
      <c r="CD7008" s="6"/>
      <c r="CE7008" s="6"/>
      <c r="CF7008" s="6"/>
      <c r="CG7008" s="6"/>
      <c r="CH7008" s="6"/>
      <c r="CI7008" s="6"/>
      <c r="CJ7008" s="6"/>
      <c r="CK7008" s="6"/>
      <c r="CL7008" s="6"/>
      <c r="CM7008" s="6"/>
      <c r="CN7008" s="6"/>
      <c r="CO7008" s="6"/>
      <c r="CP7008" s="6"/>
      <c r="CQ7008" s="6"/>
      <c r="CR7008" s="6"/>
      <c r="CS7008" s="6"/>
      <c r="CT7008" s="6"/>
      <c r="CU7008" s="6"/>
      <c r="CV7008" s="6"/>
      <c r="CW7008" s="6"/>
      <c r="CX7008" s="6"/>
      <c r="CY7008" s="6"/>
      <c r="CZ7008" s="6"/>
      <c r="DA7008" s="6"/>
      <c r="DB7008" s="6"/>
      <c r="DC7008" s="6"/>
      <c r="DD7008" s="6"/>
      <c r="DE7008" s="6"/>
      <c r="DF7008" s="6"/>
      <c r="DG7008" s="6"/>
      <c r="DH7008" s="6"/>
      <c r="DI7008" s="6"/>
      <c r="DJ7008" s="6"/>
    </row>
    <row r="7009" spans="15:114" ht="15" customHeight="1" x14ac:dyDescent="0.15"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  <c r="BB7009" s="6"/>
      <c r="BC7009" s="6"/>
      <c r="BD7009" s="6"/>
      <c r="BE7009" s="6"/>
      <c r="BF7009" s="6"/>
      <c r="BG7009" s="6"/>
      <c r="BH7009" s="6"/>
      <c r="BI7009" s="6"/>
      <c r="BJ7009" s="6"/>
      <c r="BK7009" s="6"/>
      <c r="BL7009" s="6"/>
      <c r="BM7009" s="6"/>
      <c r="BN7009" s="6"/>
      <c r="BO7009" s="6"/>
      <c r="BP7009" s="6"/>
      <c r="BQ7009" s="6"/>
      <c r="BR7009" s="6"/>
      <c r="BS7009" s="6"/>
      <c r="BT7009" s="6"/>
      <c r="BU7009" s="6"/>
      <c r="BV7009" s="6"/>
      <c r="BW7009" s="6"/>
      <c r="BX7009" s="6"/>
      <c r="BY7009" s="6"/>
      <c r="BZ7009" s="6"/>
      <c r="CA7009" s="6"/>
      <c r="CB7009" s="6"/>
      <c r="CC7009" s="6"/>
      <c r="CD7009" s="6"/>
      <c r="CE7009" s="6"/>
      <c r="CF7009" s="6"/>
      <c r="CG7009" s="6"/>
      <c r="CH7009" s="6"/>
      <c r="CI7009" s="6"/>
      <c r="CJ7009" s="6"/>
      <c r="CK7009" s="6"/>
      <c r="CL7009" s="6"/>
      <c r="CM7009" s="6"/>
      <c r="CN7009" s="6"/>
      <c r="CO7009" s="6"/>
      <c r="CP7009" s="6"/>
      <c r="CQ7009" s="6"/>
      <c r="CR7009" s="6"/>
      <c r="CS7009" s="6"/>
      <c r="CT7009" s="6"/>
      <c r="CU7009" s="6"/>
      <c r="CV7009" s="6"/>
      <c r="CW7009" s="6"/>
      <c r="CX7009" s="6"/>
      <c r="CY7009" s="6"/>
      <c r="CZ7009" s="6"/>
      <c r="DA7009" s="6"/>
      <c r="DB7009" s="6"/>
      <c r="DC7009" s="6"/>
      <c r="DD7009" s="6"/>
      <c r="DE7009" s="6"/>
      <c r="DF7009" s="6"/>
      <c r="DG7009" s="6"/>
      <c r="DH7009" s="6"/>
      <c r="DI7009" s="6"/>
      <c r="DJ7009" s="6"/>
    </row>
    <row r="7010" spans="15:114" ht="15" customHeight="1" x14ac:dyDescent="0.15"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  <c r="BB7010" s="6"/>
      <c r="BC7010" s="6"/>
      <c r="BD7010" s="6"/>
      <c r="BE7010" s="6"/>
      <c r="BF7010" s="6"/>
      <c r="BG7010" s="6"/>
      <c r="BH7010" s="6"/>
      <c r="BI7010" s="6"/>
      <c r="BJ7010" s="6"/>
      <c r="BK7010" s="6"/>
      <c r="BL7010" s="6"/>
      <c r="BM7010" s="6"/>
      <c r="BN7010" s="6"/>
      <c r="BO7010" s="6"/>
      <c r="BP7010" s="6"/>
      <c r="BQ7010" s="6"/>
      <c r="BR7010" s="6"/>
      <c r="BS7010" s="6"/>
      <c r="BT7010" s="6"/>
      <c r="BU7010" s="6"/>
      <c r="BV7010" s="6"/>
      <c r="BW7010" s="6"/>
      <c r="BX7010" s="6"/>
      <c r="BY7010" s="6"/>
      <c r="BZ7010" s="6"/>
      <c r="CA7010" s="6"/>
      <c r="CB7010" s="6"/>
      <c r="CC7010" s="6"/>
      <c r="CD7010" s="6"/>
      <c r="CE7010" s="6"/>
      <c r="CF7010" s="6"/>
      <c r="CG7010" s="6"/>
      <c r="CH7010" s="6"/>
      <c r="CI7010" s="6"/>
      <c r="CJ7010" s="6"/>
      <c r="CK7010" s="6"/>
      <c r="CL7010" s="6"/>
      <c r="CM7010" s="6"/>
      <c r="CN7010" s="6"/>
      <c r="CO7010" s="6"/>
      <c r="CP7010" s="6"/>
      <c r="CQ7010" s="6"/>
      <c r="CR7010" s="6"/>
      <c r="CS7010" s="6"/>
      <c r="CT7010" s="6"/>
      <c r="CU7010" s="6"/>
      <c r="CV7010" s="6"/>
      <c r="CW7010" s="6"/>
      <c r="CX7010" s="6"/>
      <c r="CY7010" s="6"/>
      <c r="CZ7010" s="6"/>
      <c r="DA7010" s="6"/>
      <c r="DB7010" s="6"/>
      <c r="DC7010" s="6"/>
      <c r="DD7010" s="6"/>
      <c r="DE7010" s="6"/>
      <c r="DF7010" s="6"/>
      <c r="DG7010" s="6"/>
      <c r="DH7010" s="6"/>
      <c r="DI7010" s="6"/>
      <c r="DJ7010" s="6"/>
    </row>
    <row r="7011" spans="15:114" ht="15" customHeight="1" x14ac:dyDescent="0.15"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  <c r="BB7011" s="6"/>
      <c r="BC7011" s="6"/>
      <c r="BD7011" s="6"/>
      <c r="BE7011" s="6"/>
      <c r="BF7011" s="6"/>
      <c r="BG7011" s="6"/>
      <c r="BH7011" s="6"/>
      <c r="BI7011" s="6"/>
      <c r="BJ7011" s="6"/>
      <c r="BK7011" s="6"/>
      <c r="BL7011" s="6"/>
      <c r="BM7011" s="6"/>
      <c r="BN7011" s="6"/>
      <c r="BO7011" s="6"/>
      <c r="BP7011" s="6"/>
      <c r="BQ7011" s="6"/>
      <c r="BR7011" s="6"/>
      <c r="BS7011" s="6"/>
      <c r="BT7011" s="6"/>
      <c r="BU7011" s="6"/>
      <c r="BV7011" s="6"/>
      <c r="BW7011" s="6"/>
      <c r="BX7011" s="6"/>
      <c r="BY7011" s="6"/>
      <c r="BZ7011" s="6"/>
      <c r="CA7011" s="6"/>
      <c r="CB7011" s="6"/>
      <c r="CC7011" s="6"/>
      <c r="CD7011" s="6"/>
      <c r="CE7011" s="6"/>
      <c r="CF7011" s="6"/>
      <c r="CG7011" s="6"/>
      <c r="CH7011" s="6"/>
      <c r="CI7011" s="6"/>
      <c r="CJ7011" s="6"/>
      <c r="CK7011" s="6"/>
      <c r="CL7011" s="6"/>
      <c r="CM7011" s="6"/>
      <c r="CN7011" s="6"/>
      <c r="CO7011" s="6"/>
      <c r="CP7011" s="6"/>
      <c r="CQ7011" s="6"/>
      <c r="CR7011" s="6"/>
      <c r="CS7011" s="6"/>
      <c r="CT7011" s="6"/>
      <c r="CU7011" s="6"/>
      <c r="CV7011" s="6"/>
      <c r="CW7011" s="6"/>
      <c r="CX7011" s="6"/>
      <c r="CY7011" s="6"/>
      <c r="CZ7011" s="6"/>
      <c r="DA7011" s="6"/>
      <c r="DB7011" s="6"/>
      <c r="DC7011" s="6"/>
      <c r="DD7011" s="6"/>
      <c r="DE7011" s="6"/>
      <c r="DF7011" s="6"/>
      <c r="DG7011" s="6"/>
      <c r="DH7011" s="6"/>
      <c r="DI7011" s="6"/>
      <c r="DJ7011" s="6"/>
    </row>
    <row r="7012" spans="15:114" ht="15" customHeight="1" x14ac:dyDescent="0.15"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  <c r="BB7012" s="6"/>
      <c r="BC7012" s="6"/>
      <c r="BD7012" s="6"/>
      <c r="BE7012" s="6"/>
      <c r="BF7012" s="6"/>
      <c r="BG7012" s="6"/>
      <c r="BH7012" s="6"/>
      <c r="BI7012" s="6"/>
      <c r="BJ7012" s="6"/>
      <c r="BK7012" s="6"/>
      <c r="BL7012" s="6"/>
      <c r="BM7012" s="6"/>
      <c r="BN7012" s="6"/>
      <c r="BO7012" s="6"/>
      <c r="BP7012" s="6"/>
      <c r="BQ7012" s="6"/>
      <c r="BR7012" s="6"/>
      <c r="BS7012" s="6"/>
      <c r="BT7012" s="6"/>
      <c r="BU7012" s="6"/>
      <c r="BV7012" s="6"/>
      <c r="BW7012" s="6"/>
      <c r="BX7012" s="6"/>
      <c r="BY7012" s="6"/>
      <c r="BZ7012" s="6"/>
      <c r="CA7012" s="6"/>
      <c r="CB7012" s="6"/>
      <c r="CC7012" s="6"/>
      <c r="CD7012" s="6"/>
      <c r="CE7012" s="6"/>
      <c r="CF7012" s="6"/>
      <c r="CG7012" s="6"/>
      <c r="CH7012" s="6"/>
      <c r="CI7012" s="6"/>
      <c r="CJ7012" s="6"/>
      <c r="CK7012" s="6"/>
      <c r="CL7012" s="6"/>
      <c r="CM7012" s="6"/>
      <c r="CN7012" s="6"/>
      <c r="CO7012" s="6"/>
      <c r="CP7012" s="6"/>
      <c r="CQ7012" s="6"/>
      <c r="CR7012" s="6"/>
      <c r="CS7012" s="6"/>
      <c r="CT7012" s="6"/>
      <c r="CU7012" s="6"/>
      <c r="CV7012" s="6"/>
      <c r="CW7012" s="6"/>
      <c r="CX7012" s="6"/>
      <c r="CY7012" s="6"/>
      <c r="CZ7012" s="6"/>
      <c r="DA7012" s="6"/>
      <c r="DB7012" s="6"/>
      <c r="DC7012" s="6"/>
      <c r="DD7012" s="6"/>
      <c r="DE7012" s="6"/>
      <c r="DF7012" s="6"/>
      <c r="DG7012" s="6"/>
      <c r="DH7012" s="6"/>
      <c r="DI7012" s="6"/>
      <c r="DJ7012" s="6"/>
    </row>
    <row r="7013" spans="15:114" ht="15" customHeight="1" x14ac:dyDescent="0.15"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  <c r="BB7013" s="6"/>
      <c r="BC7013" s="6"/>
      <c r="BD7013" s="6"/>
      <c r="BE7013" s="6"/>
      <c r="BF7013" s="6"/>
      <c r="BG7013" s="6"/>
      <c r="BH7013" s="6"/>
      <c r="BI7013" s="6"/>
      <c r="BJ7013" s="6"/>
      <c r="BK7013" s="6"/>
      <c r="BL7013" s="6"/>
      <c r="BM7013" s="6"/>
      <c r="BN7013" s="6"/>
      <c r="BO7013" s="6"/>
      <c r="BP7013" s="6"/>
      <c r="BQ7013" s="6"/>
      <c r="BR7013" s="6"/>
      <c r="BS7013" s="6"/>
      <c r="BT7013" s="6"/>
      <c r="BU7013" s="6"/>
      <c r="BV7013" s="6"/>
      <c r="BW7013" s="6"/>
      <c r="BX7013" s="6"/>
      <c r="BY7013" s="6"/>
      <c r="BZ7013" s="6"/>
      <c r="CA7013" s="6"/>
      <c r="CB7013" s="6"/>
      <c r="CC7013" s="6"/>
      <c r="CD7013" s="6"/>
      <c r="CE7013" s="6"/>
      <c r="CF7013" s="6"/>
      <c r="CG7013" s="6"/>
      <c r="CH7013" s="6"/>
      <c r="CI7013" s="6"/>
      <c r="CJ7013" s="6"/>
      <c r="CK7013" s="6"/>
      <c r="CL7013" s="6"/>
      <c r="CM7013" s="6"/>
      <c r="CN7013" s="6"/>
      <c r="CO7013" s="6"/>
      <c r="CP7013" s="6"/>
      <c r="CQ7013" s="6"/>
      <c r="CR7013" s="6"/>
      <c r="CS7013" s="6"/>
      <c r="CT7013" s="6"/>
      <c r="CU7013" s="6"/>
      <c r="CV7013" s="6"/>
      <c r="CW7013" s="6"/>
      <c r="CX7013" s="6"/>
      <c r="CY7013" s="6"/>
      <c r="CZ7013" s="6"/>
      <c r="DA7013" s="6"/>
      <c r="DB7013" s="6"/>
      <c r="DC7013" s="6"/>
      <c r="DD7013" s="6"/>
      <c r="DE7013" s="6"/>
      <c r="DF7013" s="6"/>
      <c r="DG7013" s="6"/>
      <c r="DH7013" s="6"/>
      <c r="DI7013" s="6"/>
      <c r="DJ7013" s="6"/>
    </row>
    <row r="7014" spans="15:114" ht="15" customHeight="1" x14ac:dyDescent="0.15"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  <c r="BB7014" s="6"/>
      <c r="BC7014" s="6"/>
      <c r="BD7014" s="6"/>
      <c r="BE7014" s="6"/>
      <c r="BF7014" s="6"/>
      <c r="BG7014" s="6"/>
      <c r="BH7014" s="6"/>
      <c r="BI7014" s="6"/>
      <c r="BJ7014" s="6"/>
      <c r="BK7014" s="6"/>
      <c r="BL7014" s="6"/>
      <c r="BM7014" s="6"/>
      <c r="BN7014" s="6"/>
      <c r="BO7014" s="6"/>
      <c r="BP7014" s="6"/>
      <c r="BQ7014" s="6"/>
      <c r="BR7014" s="6"/>
      <c r="BS7014" s="6"/>
      <c r="BT7014" s="6"/>
      <c r="BU7014" s="6"/>
      <c r="BV7014" s="6"/>
      <c r="BW7014" s="6"/>
      <c r="BX7014" s="6"/>
      <c r="BY7014" s="6"/>
      <c r="BZ7014" s="6"/>
      <c r="CA7014" s="6"/>
      <c r="CB7014" s="6"/>
      <c r="CC7014" s="6"/>
      <c r="CD7014" s="6"/>
      <c r="CE7014" s="6"/>
      <c r="CF7014" s="6"/>
      <c r="CG7014" s="6"/>
      <c r="CH7014" s="6"/>
      <c r="CI7014" s="6"/>
      <c r="CJ7014" s="6"/>
      <c r="CK7014" s="6"/>
      <c r="CL7014" s="6"/>
      <c r="CM7014" s="6"/>
      <c r="CN7014" s="6"/>
      <c r="CO7014" s="6"/>
      <c r="CP7014" s="6"/>
      <c r="CQ7014" s="6"/>
      <c r="CR7014" s="6"/>
      <c r="CS7014" s="6"/>
      <c r="CT7014" s="6"/>
      <c r="CU7014" s="6"/>
      <c r="CV7014" s="6"/>
      <c r="CW7014" s="6"/>
      <c r="CX7014" s="6"/>
      <c r="CY7014" s="6"/>
      <c r="CZ7014" s="6"/>
      <c r="DA7014" s="6"/>
      <c r="DB7014" s="6"/>
      <c r="DC7014" s="6"/>
      <c r="DD7014" s="6"/>
      <c r="DE7014" s="6"/>
      <c r="DF7014" s="6"/>
      <c r="DG7014" s="6"/>
      <c r="DH7014" s="6"/>
      <c r="DI7014" s="6"/>
      <c r="DJ7014" s="6"/>
    </row>
    <row r="7015" spans="15:114" ht="15" customHeight="1" x14ac:dyDescent="0.15"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  <c r="BB7015" s="6"/>
      <c r="BC7015" s="6"/>
      <c r="BD7015" s="6"/>
      <c r="BE7015" s="6"/>
      <c r="BF7015" s="6"/>
      <c r="BG7015" s="6"/>
      <c r="BH7015" s="6"/>
      <c r="BI7015" s="6"/>
      <c r="BJ7015" s="6"/>
      <c r="BK7015" s="6"/>
      <c r="BL7015" s="6"/>
      <c r="BM7015" s="6"/>
      <c r="BN7015" s="6"/>
      <c r="BO7015" s="6"/>
      <c r="BP7015" s="6"/>
      <c r="BQ7015" s="6"/>
      <c r="BR7015" s="6"/>
      <c r="BS7015" s="6"/>
      <c r="BT7015" s="6"/>
      <c r="BU7015" s="6"/>
      <c r="BV7015" s="6"/>
      <c r="BW7015" s="6"/>
      <c r="BX7015" s="6"/>
      <c r="BY7015" s="6"/>
      <c r="BZ7015" s="6"/>
      <c r="CA7015" s="6"/>
      <c r="CB7015" s="6"/>
      <c r="CC7015" s="6"/>
      <c r="CD7015" s="6"/>
      <c r="CE7015" s="6"/>
      <c r="CF7015" s="6"/>
      <c r="CG7015" s="6"/>
      <c r="CH7015" s="6"/>
      <c r="CI7015" s="6"/>
      <c r="CJ7015" s="6"/>
      <c r="CK7015" s="6"/>
      <c r="CL7015" s="6"/>
      <c r="CM7015" s="6"/>
      <c r="CN7015" s="6"/>
      <c r="CO7015" s="6"/>
      <c r="CP7015" s="6"/>
      <c r="CQ7015" s="6"/>
      <c r="CR7015" s="6"/>
      <c r="CS7015" s="6"/>
      <c r="CT7015" s="6"/>
      <c r="CU7015" s="6"/>
      <c r="CV7015" s="6"/>
      <c r="CW7015" s="6"/>
      <c r="CX7015" s="6"/>
      <c r="CY7015" s="6"/>
      <c r="CZ7015" s="6"/>
      <c r="DA7015" s="6"/>
      <c r="DB7015" s="6"/>
      <c r="DC7015" s="6"/>
      <c r="DD7015" s="6"/>
      <c r="DE7015" s="6"/>
      <c r="DF7015" s="6"/>
      <c r="DG7015" s="6"/>
      <c r="DH7015" s="6"/>
      <c r="DI7015" s="6"/>
      <c r="DJ7015" s="6"/>
    </row>
    <row r="7016" spans="15:114" ht="15" customHeight="1" x14ac:dyDescent="0.15"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  <c r="BB7016" s="6"/>
      <c r="BC7016" s="6"/>
      <c r="BD7016" s="6"/>
      <c r="BE7016" s="6"/>
      <c r="BF7016" s="6"/>
      <c r="BG7016" s="6"/>
      <c r="BH7016" s="6"/>
      <c r="BI7016" s="6"/>
      <c r="BJ7016" s="6"/>
      <c r="BK7016" s="6"/>
      <c r="BL7016" s="6"/>
      <c r="BM7016" s="6"/>
      <c r="BN7016" s="6"/>
      <c r="BO7016" s="6"/>
      <c r="BP7016" s="6"/>
      <c r="BQ7016" s="6"/>
      <c r="BR7016" s="6"/>
      <c r="BS7016" s="6"/>
      <c r="BT7016" s="6"/>
      <c r="BU7016" s="6"/>
      <c r="BV7016" s="6"/>
      <c r="BW7016" s="6"/>
      <c r="BX7016" s="6"/>
      <c r="BY7016" s="6"/>
      <c r="BZ7016" s="6"/>
      <c r="CA7016" s="6"/>
      <c r="CB7016" s="6"/>
      <c r="CC7016" s="6"/>
      <c r="CD7016" s="6"/>
      <c r="CE7016" s="6"/>
      <c r="CF7016" s="6"/>
      <c r="CG7016" s="6"/>
      <c r="CH7016" s="6"/>
      <c r="CI7016" s="6"/>
      <c r="CJ7016" s="6"/>
      <c r="CK7016" s="6"/>
      <c r="CL7016" s="6"/>
      <c r="CM7016" s="6"/>
      <c r="CN7016" s="6"/>
      <c r="CO7016" s="6"/>
      <c r="CP7016" s="6"/>
      <c r="CQ7016" s="6"/>
      <c r="CR7016" s="6"/>
      <c r="CS7016" s="6"/>
      <c r="CT7016" s="6"/>
      <c r="CU7016" s="6"/>
      <c r="CV7016" s="6"/>
      <c r="CW7016" s="6"/>
      <c r="CX7016" s="6"/>
      <c r="CY7016" s="6"/>
      <c r="CZ7016" s="6"/>
      <c r="DA7016" s="6"/>
      <c r="DB7016" s="6"/>
      <c r="DC7016" s="6"/>
      <c r="DD7016" s="6"/>
      <c r="DE7016" s="6"/>
      <c r="DF7016" s="6"/>
      <c r="DG7016" s="6"/>
      <c r="DH7016" s="6"/>
      <c r="DI7016" s="6"/>
      <c r="DJ7016" s="6"/>
    </row>
    <row r="7017" spans="15:114" ht="15" customHeight="1" x14ac:dyDescent="0.15"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  <c r="BB7017" s="6"/>
      <c r="BC7017" s="6"/>
      <c r="BD7017" s="6"/>
      <c r="BE7017" s="6"/>
      <c r="BF7017" s="6"/>
      <c r="BG7017" s="6"/>
      <c r="BH7017" s="6"/>
      <c r="BI7017" s="6"/>
      <c r="BJ7017" s="6"/>
      <c r="BK7017" s="6"/>
      <c r="BL7017" s="6"/>
      <c r="BM7017" s="6"/>
      <c r="BN7017" s="6"/>
      <c r="BO7017" s="6"/>
      <c r="BP7017" s="6"/>
      <c r="BQ7017" s="6"/>
      <c r="BR7017" s="6"/>
      <c r="BS7017" s="6"/>
      <c r="BT7017" s="6"/>
      <c r="BU7017" s="6"/>
      <c r="BV7017" s="6"/>
      <c r="BW7017" s="6"/>
      <c r="BX7017" s="6"/>
      <c r="BY7017" s="6"/>
      <c r="BZ7017" s="6"/>
      <c r="CA7017" s="6"/>
      <c r="CB7017" s="6"/>
      <c r="CC7017" s="6"/>
      <c r="CD7017" s="6"/>
      <c r="CE7017" s="6"/>
      <c r="CF7017" s="6"/>
      <c r="CG7017" s="6"/>
      <c r="CH7017" s="6"/>
      <c r="CI7017" s="6"/>
      <c r="CJ7017" s="6"/>
      <c r="CK7017" s="6"/>
      <c r="CL7017" s="6"/>
      <c r="CM7017" s="6"/>
      <c r="CN7017" s="6"/>
      <c r="CO7017" s="6"/>
      <c r="CP7017" s="6"/>
      <c r="CQ7017" s="6"/>
      <c r="CR7017" s="6"/>
      <c r="CS7017" s="6"/>
      <c r="CT7017" s="6"/>
      <c r="CU7017" s="6"/>
      <c r="CV7017" s="6"/>
      <c r="CW7017" s="6"/>
      <c r="CX7017" s="6"/>
      <c r="CY7017" s="6"/>
      <c r="CZ7017" s="6"/>
      <c r="DA7017" s="6"/>
      <c r="DB7017" s="6"/>
      <c r="DC7017" s="6"/>
      <c r="DD7017" s="6"/>
      <c r="DE7017" s="6"/>
      <c r="DF7017" s="6"/>
      <c r="DG7017" s="6"/>
      <c r="DH7017" s="6"/>
      <c r="DI7017" s="6"/>
      <c r="DJ7017" s="6"/>
    </row>
    <row r="7018" spans="15:114" ht="15" customHeight="1" x14ac:dyDescent="0.15"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  <c r="BB7018" s="6"/>
      <c r="BC7018" s="6"/>
      <c r="BD7018" s="6"/>
      <c r="BE7018" s="6"/>
      <c r="BF7018" s="6"/>
      <c r="BG7018" s="6"/>
      <c r="BH7018" s="6"/>
      <c r="BI7018" s="6"/>
      <c r="BJ7018" s="6"/>
      <c r="BK7018" s="6"/>
      <c r="BL7018" s="6"/>
      <c r="BM7018" s="6"/>
      <c r="BN7018" s="6"/>
      <c r="BO7018" s="6"/>
      <c r="BP7018" s="6"/>
      <c r="BQ7018" s="6"/>
      <c r="BR7018" s="6"/>
      <c r="BS7018" s="6"/>
      <c r="BT7018" s="6"/>
      <c r="BU7018" s="6"/>
      <c r="BV7018" s="6"/>
      <c r="BW7018" s="6"/>
      <c r="BX7018" s="6"/>
      <c r="BY7018" s="6"/>
      <c r="BZ7018" s="6"/>
      <c r="CA7018" s="6"/>
      <c r="CB7018" s="6"/>
      <c r="CC7018" s="6"/>
      <c r="CD7018" s="6"/>
      <c r="CE7018" s="6"/>
      <c r="CF7018" s="6"/>
      <c r="CG7018" s="6"/>
      <c r="CH7018" s="6"/>
      <c r="CI7018" s="6"/>
      <c r="CJ7018" s="6"/>
      <c r="CK7018" s="6"/>
      <c r="CL7018" s="6"/>
      <c r="CM7018" s="6"/>
      <c r="CN7018" s="6"/>
      <c r="CO7018" s="6"/>
      <c r="CP7018" s="6"/>
      <c r="CQ7018" s="6"/>
      <c r="CR7018" s="6"/>
      <c r="CS7018" s="6"/>
      <c r="CT7018" s="6"/>
      <c r="CU7018" s="6"/>
      <c r="CV7018" s="6"/>
      <c r="CW7018" s="6"/>
      <c r="CX7018" s="6"/>
      <c r="CY7018" s="6"/>
      <c r="CZ7018" s="6"/>
      <c r="DA7018" s="6"/>
      <c r="DB7018" s="6"/>
      <c r="DC7018" s="6"/>
      <c r="DD7018" s="6"/>
      <c r="DE7018" s="6"/>
      <c r="DF7018" s="6"/>
      <c r="DG7018" s="6"/>
      <c r="DH7018" s="6"/>
      <c r="DI7018" s="6"/>
      <c r="DJ7018" s="6"/>
    </row>
    <row r="7019" spans="15:114" ht="15" customHeight="1" x14ac:dyDescent="0.15"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  <c r="BB7019" s="6"/>
      <c r="BC7019" s="6"/>
      <c r="BD7019" s="6"/>
      <c r="BE7019" s="6"/>
      <c r="BF7019" s="6"/>
      <c r="BG7019" s="6"/>
      <c r="BH7019" s="6"/>
      <c r="BI7019" s="6"/>
      <c r="BJ7019" s="6"/>
      <c r="BK7019" s="6"/>
      <c r="BL7019" s="6"/>
      <c r="BM7019" s="6"/>
      <c r="BN7019" s="6"/>
      <c r="BO7019" s="6"/>
      <c r="BP7019" s="6"/>
      <c r="BQ7019" s="6"/>
      <c r="BR7019" s="6"/>
      <c r="BS7019" s="6"/>
      <c r="BT7019" s="6"/>
      <c r="BU7019" s="6"/>
      <c r="BV7019" s="6"/>
      <c r="BW7019" s="6"/>
      <c r="BX7019" s="6"/>
      <c r="BY7019" s="6"/>
      <c r="BZ7019" s="6"/>
      <c r="CA7019" s="6"/>
      <c r="CB7019" s="6"/>
      <c r="CC7019" s="6"/>
      <c r="CD7019" s="6"/>
      <c r="CE7019" s="6"/>
      <c r="CF7019" s="6"/>
      <c r="CG7019" s="6"/>
      <c r="CH7019" s="6"/>
      <c r="CI7019" s="6"/>
      <c r="CJ7019" s="6"/>
      <c r="CK7019" s="6"/>
      <c r="CL7019" s="6"/>
      <c r="CM7019" s="6"/>
      <c r="CN7019" s="6"/>
      <c r="CO7019" s="6"/>
      <c r="CP7019" s="6"/>
      <c r="CQ7019" s="6"/>
      <c r="CR7019" s="6"/>
      <c r="CS7019" s="6"/>
      <c r="CT7019" s="6"/>
      <c r="CU7019" s="6"/>
      <c r="CV7019" s="6"/>
      <c r="CW7019" s="6"/>
      <c r="CX7019" s="6"/>
      <c r="CY7019" s="6"/>
      <c r="CZ7019" s="6"/>
      <c r="DA7019" s="6"/>
      <c r="DB7019" s="6"/>
      <c r="DC7019" s="6"/>
      <c r="DD7019" s="6"/>
      <c r="DE7019" s="6"/>
      <c r="DF7019" s="6"/>
      <c r="DG7019" s="6"/>
      <c r="DH7019" s="6"/>
      <c r="DI7019" s="6"/>
      <c r="DJ7019" s="6"/>
    </row>
    <row r="7020" spans="15:114" ht="15" customHeight="1" x14ac:dyDescent="0.15"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  <c r="BB7020" s="6"/>
      <c r="BC7020" s="6"/>
      <c r="BD7020" s="6"/>
      <c r="BE7020" s="6"/>
      <c r="BF7020" s="6"/>
      <c r="BG7020" s="6"/>
      <c r="BH7020" s="6"/>
      <c r="BI7020" s="6"/>
      <c r="BJ7020" s="6"/>
      <c r="BK7020" s="6"/>
      <c r="BL7020" s="6"/>
      <c r="BM7020" s="6"/>
      <c r="BN7020" s="6"/>
      <c r="BO7020" s="6"/>
      <c r="BP7020" s="6"/>
      <c r="BQ7020" s="6"/>
      <c r="BR7020" s="6"/>
      <c r="BS7020" s="6"/>
      <c r="BT7020" s="6"/>
      <c r="BU7020" s="6"/>
      <c r="BV7020" s="6"/>
      <c r="BW7020" s="6"/>
      <c r="BX7020" s="6"/>
      <c r="BY7020" s="6"/>
      <c r="BZ7020" s="6"/>
      <c r="CA7020" s="6"/>
      <c r="CB7020" s="6"/>
      <c r="CC7020" s="6"/>
      <c r="CD7020" s="6"/>
      <c r="CE7020" s="6"/>
      <c r="CF7020" s="6"/>
      <c r="CG7020" s="6"/>
      <c r="CH7020" s="6"/>
      <c r="CI7020" s="6"/>
      <c r="CJ7020" s="6"/>
      <c r="CK7020" s="6"/>
      <c r="CL7020" s="6"/>
      <c r="CM7020" s="6"/>
      <c r="CN7020" s="6"/>
      <c r="CO7020" s="6"/>
      <c r="CP7020" s="6"/>
      <c r="CQ7020" s="6"/>
      <c r="CR7020" s="6"/>
      <c r="CS7020" s="6"/>
      <c r="CT7020" s="6"/>
      <c r="CU7020" s="6"/>
      <c r="CV7020" s="6"/>
      <c r="CW7020" s="6"/>
      <c r="CX7020" s="6"/>
      <c r="CY7020" s="6"/>
      <c r="CZ7020" s="6"/>
      <c r="DA7020" s="6"/>
      <c r="DB7020" s="6"/>
      <c r="DC7020" s="6"/>
      <c r="DD7020" s="6"/>
      <c r="DE7020" s="6"/>
      <c r="DF7020" s="6"/>
      <c r="DG7020" s="6"/>
      <c r="DH7020" s="6"/>
      <c r="DI7020" s="6"/>
      <c r="DJ7020" s="6"/>
    </row>
    <row r="7021" spans="15:114" ht="15" customHeight="1" x14ac:dyDescent="0.15"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  <c r="BB7021" s="6"/>
      <c r="BC7021" s="6"/>
      <c r="BD7021" s="6"/>
      <c r="BE7021" s="6"/>
      <c r="BF7021" s="6"/>
      <c r="BG7021" s="6"/>
      <c r="BH7021" s="6"/>
      <c r="BI7021" s="6"/>
      <c r="BJ7021" s="6"/>
      <c r="BK7021" s="6"/>
      <c r="BL7021" s="6"/>
      <c r="BM7021" s="6"/>
      <c r="BN7021" s="6"/>
      <c r="BO7021" s="6"/>
      <c r="BP7021" s="6"/>
      <c r="BQ7021" s="6"/>
      <c r="BR7021" s="6"/>
      <c r="BS7021" s="6"/>
      <c r="BT7021" s="6"/>
      <c r="BU7021" s="6"/>
      <c r="BV7021" s="6"/>
      <c r="BW7021" s="6"/>
      <c r="BX7021" s="6"/>
      <c r="BY7021" s="6"/>
      <c r="BZ7021" s="6"/>
      <c r="CA7021" s="6"/>
      <c r="CB7021" s="6"/>
      <c r="CC7021" s="6"/>
      <c r="CD7021" s="6"/>
      <c r="CE7021" s="6"/>
      <c r="CF7021" s="6"/>
      <c r="CG7021" s="6"/>
      <c r="CH7021" s="6"/>
      <c r="CI7021" s="6"/>
      <c r="CJ7021" s="6"/>
      <c r="CK7021" s="6"/>
      <c r="CL7021" s="6"/>
      <c r="CM7021" s="6"/>
      <c r="CN7021" s="6"/>
      <c r="CO7021" s="6"/>
      <c r="CP7021" s="6"/>
      <c r="CQ7021" s="6"/>
      <c r="CR7021" s="6"/>
      <c r="CS7021" s="6"/>
      <c r="CT7021" s="6"/>
      <c r="CU7021" s="6"/>
      <c r="CV7021" s="6"/>
      <c r="CW7021" s="6"/>
      <c r="CX7021" s="6"/>
      <c r="CY7021" s="6"/>
      <c r="CZ7021" s="6"/>
      <c r="DA7021" s="6"/>
      <c r="DB7021" s="6"/>
      <c r="DC7021" s="6"/>
      <c r="DD7021" s="6"/>
      <c r="DE7021" s="6"/>
      <c r="DF7021" s="6"/>
      <c r="DG7021" s="6"/>
      <c r="DH7021" s="6"/>
      <c r="DI7021" s="6"/>
      <c r="DJ7021" s="6"/>
    </row>
    <row r="7022" spans="15:114" ht="15" customHeight="1" x14ac:dyDescent="0.15"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  <c r="BB7022" s="6"/>
      <c r="BC7022" s="6"/>
      <c r="BD7022" s="6"/>
      <c r="BE7022" s="6"/>
      <c r="BF7022" s="6"/>
      <c r="BG7022" s="6"/>
      <c r="BH7022" s="6"/>
      <c r="BI7022" s="6"/>
      <c r="BJ7022" s="6"/>
      <c r="BK7022" s="6"/>
      <c r="BL7022" s="6"/>
      <c r="BM7022" s="6"/>
      <c r="BN7022" s="6"/>
      <c r="BO7022" s="6"/>
      <c r="BP7022" s="6"/>
      <c r="BQ7022" s="6"/>
      <c r="BR7022" s="6"/>
      <c r="BS7022" s="6"/>
      <c r="BT7022" s="6"/>
      <c r="BU7022" s="6"/>
      <c r="BV7022" s="6"/>
      <c r="BW7022" s="6"/>
      <c r="BX7022" s="6"/>
      <c r="BY7022" s="6"/>
      <c r="BZ7022" s="6"/>
      <c r="CA7022" s="6"/>
      <c r="CB7022" s="6"/>
      <c r="CC7022" s="6"/>
      <c r="CD7022" s="6"/>
      <c r="CE7022" s="6"/>
      <c r="CF7022" s="6"/>
      <c r="CG7022" s="6"/>
      <c r="CH7022" s="6"/>
      <c r="CI7022" s="6"/>
      <c r="CJ7022" s="6"/>
      <c r="CK7022" s="6"/>
      <c r="CL7022" s="6"/>
      <c r="CM7022" s="6"/>
      <c r="CN7022" s="6"/>
      <c r="CO7022" s="6"/>
      <c r="CP7022" s="6"/>
      <c r="CQ7022" s="6"/>
      <c r="CR7022" s="6"/>
      <c r="CS7022" s="6"/>
      <c r="CT7022" s="6"/>
      <c r="CU7022" s="6"/>
      <c r="CV7022" s="6"/>
      <c r="CW7022" s="6"/>
      <c r="CX7022" s="6"/>
      <c r="CY7022" s="6"/>
      <c r="CZ7022" s="6"/>
      <c r="DA7022" s="6"/>
      <c r="DB7022" s="6"/>
      <c r="DC7022" s="6"/>
      <c r="DD7022" s="6"/>
      <c r="DE7022" s="6"/>
      <c r="DF7022" s="6"/>
      <c r="DG7022" s="6"/>
      <c r="DH7022" s="6"/>
      <c r="DI7022" s="6"/>
      <c r="DJ7022" s="6"/>
    </row>
    <row r="7023" spans="15:114" ht="15" customHeight="1" x14ac:dyDescent="0.15"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  <c r="BB7023" s="6"/>
      <c r="BC7023" s="6"/>
      <c r="BD7023" s="6"/>
      <c r="BE7023" s="6"/>
      <c r="BF7023" s="6"/>
      <c r="BG7023" s="6"/>
      <c r="BH7023" s="6"/>
      <c r="BI7023" s="6"/>
      <c r="BJ7023" s="6"/>
      <c r="BK7023" s="6"/>
      <c r="BL7023" s="6"/>
      <c r="BM7023" s="6"/>
      <c r="BN7023" s="6"/>
      <c r="BO7023" s="6"/>
      <c r="BP7023" s="6"/>
      <c r="BQ7023" s="6"/>
      <c r="BR7023" s="6"/>
      <c r="BS7023" s="6"/>
      <c r="BT7023" s="6"/>
      <c r="BU7023" s="6"/>
      <c r="BV7023" s="6"/>
      <c r="BW7023" s="6"/>
      <c r="BX7023" s="6"/>
      <c r="BY7023" s="6"/>
      <c r="BZ7023" s="6"/>
      <c r="CA7023" s="6"/>
      <c r="CB7023" s="6"/>
      <c r="CC7023" s="6"/>
      <c r="CD7023" s="6"/>
      <c r="CE7023" s="6"/>
      <c r="CF7023" s="6"/>
      <c r="CG7023" s="6"/>
      <c r="CH7023" s="6"/>
      <c r="CI7023" s="6"/>
      <c r="CJ7023" s="6"/>
      <c r="CK7023" s="6"/>
      <c r="CL7023" s="6"/>
      <c r="CM7023" s="6"/>
      <c r="CN7023" s="6"/>
      <c r="CO7023" s="6"/>
      <c r="CP7023" s="6"/>
      <c r="CQ7023" s="6"/>
      <c r="CR7023" s="6"/>
      <c r="CS7023" s="6"/>
      <c r="CT7023" s="6"/>
      <c r="CU7023" s="6"/>
      <c r="CV7023" s="6"/>
      <c r="CW7023" s="6"/>
      <c r="CX7023" s="6"/>
      <c r="CY7023" s="6"/>
      <c r="CZ7023" s="6"/>
      <c r="DA7023" s="6"/>
      <c r="DB7023" s="6"/>
      <c r="DC7023" s="6"/>
      <c r="DD7023" s="6"/>
      <c r="DE7023" s="6"/>
      <c r="DF7023" s="6"/>
      <c r="DG7023" s="6"/>
      <c r="DH7023" s="6"/>
      <c r="DI7023" s="6"/>
      <c r="DJ7023" s="6"/>
    </row>
    <row r="7024" spans="15:114" ht="15" customHeight="1" x14ac:dyDescent="0.15"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  <c r="BB7024" s="6"/>
      <c r="BC7024" s="6"/>
      <c r="BD7024" s="6"/>
      <c r="BE7024" s="6"/>
      <c r="BF7024" s="6"/>
      <c r="BG7024" s="6"/>
      <c r="BH7024" s="6"/>
      <c r="BI7024" s="6"/>
      <c r="BJ7024" s="6"/>
      <c r="BK7024" s="6"/>
      <c r="BL7024" s="6"/>
      <c r="BM7024" s="6"/>
      <c r="BN7024" s="6"/>
      <c r="BO7024" s="6"/>
      <c r="BP7024" s="6"/>
      <c r="BQ7024" s="6"/>
      <c r="BR7024" s="6"/>
      <c r="BS7024" s="6"/>
      <c r="BT7024" s="6"/>
      <c r="BU7024" s="6"/>
      <c r="BV7024" s="6"/>
      <c r="BW7024" s="6"/>
      <c r="BX7024" s="6"/>
      <c r="BY7024" s="6"/>
      <c r="BZ7024" s="6"/>
      <c r="CA7024" s="6"/>
      <c r="CB7024" s="6"/>
      <c r="CC7024" s="6"/>
      <c r="CD7024" s="6"/>
      <c r="CE7024" s="6"/>
      <c r="CF7024" s="6"/>
      <c r="CG7024" s="6"/>
      <c r="CH7024" s="6"/>
      <c r="CI7024" s="6"/>
      <c r="CJ7024" s="6"/>
      <c r="CK7024" s="6"/>
      <c r="CL7024" s="6"/>
      <c r="CM7024" s="6"/>
      <c r="CN7024" s="6"/>
      <c r="CO7024" s="6"/>
      <c r="CP7024" s="6"/>
      <c r="CQ7024" s="6"/>
      <c r="CR7024" s="6"/>
      <c r="CS7024" s="6"/>
      <c r="CT7024" s="6"/>
      <c r="CU7024" s="6"/>
      <c r="CV7024" s="6"/>
      <c r="CW7024" s="6"/>
      <c r="CX7024" s="6"/>
      <c r="CY7024" s="6"/>
      <c r="CZ7024" s="6"/>
      <c r="DA7024" s="6"/>
      <c r="DB7024" s="6"/>
      <c r="DC7024" s="6"/>
      <c r="DD7024" s="6"/>
      <c r="DE7024" s="6"/>
      <c r="DF7024" s="6"/>
      <c r="DG7024" s="6"/>
      <c r="DH7024" s="6"/>
      <c r="DI7024" s="6"/>
      <c r="DJ7024" s="6"/>
    </row>
    <row r="7025" spans="15:114" ht="15" customHeight="1" x14ac:dyDescent="0.15"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  <c r="BB7025" s="6"/>
      <c r="BC7025" s="6"/>
      <c r="BD7025" s="6"/>
      <c r="BE7025" s="6"/>
      <c r="BF7025" s="6"/>
      <c r="BG7025" s="6"/>
      <c r="BH7025" s="6"/>
      <c r="BI7025" s="6"/>
      <c r="BJ7025" s="6"/>
      <c r="BK7025" s="6"/>
      <c r="BL7025" s="6"/>
      <c r="BM7025" s="6"/>
      <c r="BN7025" s="6"/>
      <c r="BO7025" s="6"/>
      <c r="BP7025" s="6"/>
      <c r="BQ7025" s="6"/>
      <c r="BR7025" s="6"/>
      <c r="BS7025" s="6"/>
      <c r="BT7025" s="6"/>
      <c r="BU7025" s="6"/>
      <c r="BV7025" s="6"/>
      <c r="BW7025" s="6"/>
      <c r="BX7025" s="6"/>
      <c r="BY7025" s="6"/>
      <c r="BZ7025" s="6"/>
      <c r="CA7025" s="6"/>
      <c r="CB7025" s="6"/>
      <c r="CC7025" s="6"/>
      <c r="CD7025" s="6"/>
      <c r="CE7025" s="6"/>
      <c r="CF7025" s="6"/>
      <c r="CG7025" s="6"/>
      <c r="CH7025" s="6"/>
      <c r="CI7025" s="6"/>
      <c r="CJ7025" s="6"/>
      <c r="CK7025" s="6"/>
      <c r="CL7025" s="6"/>
      <c r="CM7025" s="6"/>
      <c r="CN7025" s="6"/>
      <c r="CO7025" s="6"/>
      <c r="CP7025" s="6"/>
      <c r="CQ7025" s="6"/>
      <c r="CR7025" s="6"/>
      <c r="CS7025" s="6"/>
      <c r="CT7025" s="6"/>
      <c r="CU7025" s="6"/>
      <c r="CV7025" s="6"/>
      <c r="CW7025" s="6"/>
      <c r="CX7025" s="6"/>
      <c r="CY7025" s="6"/>
      <c r="CZ7025" s="6"/>
      <c r="DA7025" s="6"/>
      <c r="DB7025" s="6"/>
      <c r="DC7025" s="6"/>
      <c r="DD7025" s="6"/>
      <c r="DE7025" s="6"/>
      <c r="DF7025" s="6"/>
      <c r="DG7025" s="6"/>
      <c r="DH7025" s="6"/>
      <c r="DI7025" s="6"/>
      <c r="DJ7025" s="6"/>
    </row>
    <row r="7026" spans="15:114" ht="15" customHeight="1" x14ac:dyDescent="0.15"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  <c r="BB7026" s="6"/>
      <c r="BC7026" s="6"/>
      <c r="BD7026" s="6"/>
      <c r="BE7026" s="6"/>
      <c r="BF7026" s="6"/>
      <c r="BG7026" s="6"/>
      <c r="BH7026" s="6"/>
      <c r="BI7026" s="6"/>
      <c r="BJ7026" s="6"/>
      <c r="BK7026" s="6"/>
      <c r="BL7026" s="6"/>
      <c r="BM7026" s="6"/>
      <c r="BN7026" s="6"/>
      <c r="BO7026" s="6"/>
      <c r="BP7026" s="6"/>
      <c r="BQ7026" s="6"/>
      <c r="BR7026" s="6"/>
      <c r="BS7026" s="6"/>
      <c r="BT7026" s="6"/>
      <c r="BU7026" s="6"/>
      <c r="BV7026" s="6"/>
      <c r="BW7026" s="6"/>
      <c r="BX7026" s="6"/>
      <c r="BY7026" s="6"/>
      <c r="BZ7026" s="6"/>
      <c r="CA7026" s="6"/>
      <c r="CB7026" s="6"/>
      <c r="CC7026" s="6"/>
      <c r="CD7026" s="6"/>
      <c r="CE7026" s="6"/>
      <c r="CF7026" s="6"/>
      <c r="CG7026" s="6"/>
      <c r="CH7026" s="6"/>
      <c r="CI7026" s="6"/>
      <c r="CJ7026" s="6"/>
      <c r="CK7026" s="6"/>
      <c r="CL7026" s="6"/>
      <c r="CM7026" s="6"/>
      <c r="CN7026" s="6"/>
      <c r="CO7026" s="6"/>
      <c r="CP7026" s="6"/>
      <c r="CQ7026" s="6"/>
      <c r="CR7026" s="6"/>
      <c r="CS7026" s="6"/>
      <c r="CT7026" s="6"/>
      <c r="CU7026" s="6"/>
      <c r="CV7026" s="6"/>
      <c r="CW7026" s="6"/>
      <c r="CX7026" s="6"/>
      <c r="CY7026" s="6"/>
      <c r="CZ7026" s="6"/>
      <c r="DA7026" s="6"/>
      <c r="DB7026" s="6"/>
      <c r="DC7026" s="6"/>
      <c r="DD7026" s="6"/>
      <c r="DE7026" s="6"/>
      <c r="DF7026" s="6"/>
      <c r="DG7026" s="6"/>
      <c r="DH7026" s="6"/>
      <c r="DI7026" s="6"/>
      <c r="DJ7026" s="6"/>
    </row>
    <row r="7027" spans="15:114" ht="15" customHeight="1" x14ac:dyDescent="0.15"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  <c r="BB7027" s="6"/>
      <c r="BC7027" s="6"/>
      <c r="BD7027" s="6"/>
      <c r="BE7027" s="6"/>
      <c r="BF7027" s="6"/>
      <c r="BG7027" s="6"/>
      <c r="BH7027" s="6"/>
      <c r="BI7027" s="6"/>
      <c r="BJ7027" s="6"/>
      <c r="BK7027" s="6"/>
      <c r="BL7027" s="6"/>
      <c r="BM7027" s="6"/>
      <c r="BN7027" s="6"/>
      <c r="BO7027" s="6"/>
      <c r="BP7027" s="6"/>
      <c r="BQ7027" s="6"/>
      <c r="BR7027" s="6"/>
      <c r="BS7027" s="6"/>
      <c r="BT7027" s="6"/>
      <c r="BU7027" s="6"/>
      <c r="BV7027" s="6"/>
      <c r="BW7027" s="6"/>
      <c r="BX7027" s="6"/>
      <c r="BY7027" s="6"/>
      <c r="BZ7027" s="6"/>
      <c r="CA7027" s="6"/>
      <c r="CB7027" s="6"/>
      <c r="CC7027" s="6"/>
      <c r="CD7027" s="6"/>
      <c r="CE7027" s="6"/>
      <c r="CF7027" s="6"/>
      <c r="CG7027" s="6"/>
      <c r="CH7027" s="6"/>
      <c r="CI7027" s="6"/>
      <c r="CJ7027" s="6"/>
      <c r="CK7027" s="6"/>
      <c r="CL7027" s="6"/>
      <c r="CM7027" s="6"/>
      <c r="CN7027" s="6"/>
      <c r="CO7027" s="6"/>
      <c r="CP7027" s="6"/>
      <c r="CQ7027" s="6"/>
      <c r="CR7027" s="6"/>
      <c r="CS7027" s="6"/>
      <c r="CT7027" s="6"/>
      <c r="CU7027" s="6"/>
      <c r="CV7027" s="6"/>
      <c r="CW7027" s="6"/>
      <c r="CX7027" s="6"/>
      <c r="CY7027" s="6"/>
      <c r="CZ7027" s="6"/>
      <c r="DA7027" s="6"/>
      <c r="DB7027" s="6"/>
      <c r="DC7027" s="6"/>
      <c r="DD7027" s="6"/>
      <c r="DE7027" s="6"/>
      <c r="DF7027" s="6"/>
      <c r="DG7027" s="6"/>
      <c r="DH7027" s="6"/>
      <c r="DI7027" s="6"/>
      <c r="DJ7027" s="6"/>
    </row>
    <row r="7028" spans="15:114" ht="15" customHeight="1" x14ac:dyDescent="0.15"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  <c r="BB7028" s="6"/>
      <c r="BC7028" s="6"/>
      <c r="BD7028" s="6"/>
      <c r="BE7028" s="6"/>
      <c r="BF7028" s="6"/>
      <c r="BG7028" s="6"/>
      <c r="BH7028" s="6"/>
      <c r="BI7028" s="6"/>
      <c r="BJ7028" s="6"/>
      <c r="BK7028" s="6"/>
      <c r="BL7028" s="6"/>
      <c r="BM7028" s="6"/>
      <c r="BN7028" s="6"/>
      <c r="BO7028" s="6"/>
      <c r="BP7028" s="6"/>
      <c r="BQ7028" s="6"/>
      <c r="BR7028" s="6"/>
      <c r="BS7028" s="6"/>
      <c r="BT7028" s="6"/>
      <c r="BU7028" s="6"/>
      <c r="BV7028" s="6"/>
      <c r="BW7028" s="6"/>
      <c r="BX7028" s="6"/>
      <c r="BY7028" s="6"/>
      <c r="BZ7028" s="6"/>
      <c r="CA7028" s="6"/>
      <c r="CB7028" s="6"/>
      <c r="CC7028" s="6"/>
      <c r="CD7028" s="6"/>
      <c r="CE7028" s="6"/>
      <c r="CF7028" s="6"/>
      <c r="CG7028" s="6"/>
      <c r="CH7028" s="6"/>
      <c r="CI7028" s="6"/>
      <c r="CJ7028" s="6"/>
      <c r="CK7028" s="6"/>
      <c r="CL7028" s="6"/>
      <c r="CM7028" s="6"/>
      <c r="CN7028" s="6"/>
      <c r="CO7028" s="6"/>
      <c r="CP7028" s="6"/>
      <c r="CQ7028" s="6"/>
      <c r="CR7028" s="6"/>
      <c r="CS7028" s="6"/>
      <c r="CT7028" s="6"/>
      <c r="CU7028" s="6"/>
      <c r="CV7028" s="6"/>
      <c r="CW7028" s="6"/>
      <c r="CX7028" s="6"/>
      <c r="CY7028" s="6"/>
      <c r="CZ7028" s="6"/>
      <c r="DA7028" s="6"/>
      <c r="DB7028" s="6"/>
      <c r="DC7028" s="6"/>
      <c r="DD7028" s="6"/>
      <c r="DE7028" s="6"/>
      <c r="DF7028" s="6"/>
      <c r="DG7028" s="6"/>
      <c r="DH7028" s="6"/>
      <c r="DI7028" s="6"/>
      <c r="DJ7028" s="6"/>
    </row>
    <row r="7029" spans="15:114" ht="15" customHeight="1" x14ac:dyDescent="0.15"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  <c r="BB7029" s="6"/>
      <c r="BC7029" s="6"/>
      <c r="BD7029" s="6"/>
      <c r="BE7029" s="6"/>
      <c r="BF7029" s="6"/>
      <c r="BG7029" s="6"/>
      <c r="BH7029" s="6"/>
      <c r="BI7029" s="6"/>
      <c r="BJ7029" s="6"/>
      <c r="BK7029" s="6"/>
      <c r="BL7029" s="6"/>
      <c r="BM7029" s="6"/>
      <c r="BN7029" s="6"/>
      <c r="BO7029" s="6"/>
      <c r="BP7029" s="6"/>
      <c r="BQ7029" s="6"/>
      <c r="BR7029" s="6"/>
      <c r="BS7029" s="6"/>
      <c r="BT7029" s="6"/>
      <c r="BU7029" s="6"/>
      <c r="BV7029" s="6"/>
      <c r="BW7029" s="6"/>
      <c r="BX7029" s="6"/>
      <c r="BY7029" s="6"/>
      <c r="BZ7029" s="6"/>
      <c r="CA7029" s="6"/>
      <c r="CB7029" s="6"/>
      <c r="CC7029" s="6"/>
      <c r="CD7029" s="6"/>
      <c r="CE7029" s="6"/>
      <c r="CF7029" s="6"/>
      <c r="CG7029" s="6"/>
      <c r="CH7029" s="6"/>
      <c r="CI7029" s="6"/>
      <c r="CJ7029" s="6"/>
      <c r="CK7029" s="6"/>
      <c r="CL7029" s="6"/>
      <c r="CM7029" s="6"/>
      <c r="CN7029" s="6"/>
      <c r="CO7029" s="6"/>
      <c r="CP7029" s="6"/>
      <c r="CQ7029" s="6"/>
      <c r="CR7029" s="6"/>
      <c r="CS7029" s="6"/>
      <c r="CT7029" s="6"/>
      <c r="CU7029" s="6"/>
      <c r="CV7029" s="6"/>
      <c r="CW7029" s="6"/>
      <c r="CX7029" s="6"/>
      <c r="CY7029" s="6"/>
      <c r="CZ7029" s="6"/>
      <c r="DA7029" s="6"/>
      <c r="DB7029" s="6"/>
      <c r="DC7029" s="6"/>
      <c r="DD7029" s="6"/>
      <c r="DE7029" s="6"/>
      <c r="DF7029" s="6"/>
      <c r="DG7029" s="6"/>
      <c r="DH7029" s="6"/>
      <c r="DI7029" s="6"/>
      <c r="DJ7029" s="6"/>
    </row>
    <row r="7030" spans="15:114" ht="15" customHeight="1" x14ac:dyDescent="0.15"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  <c r="BB7030" s="6"/>
      <c r="BC7030" s="6"/>
      <c r="BD7030" s="6"/>
      <c r="BE7030" s="6"/>
      <c r="BF7030" s="6"/>
      <c r="BG7030" s="6"/>
      <c r="BH7030" s="6"/>
      <c r="BI7030" s="6"/>
      <c r="BJ7030" s="6"/>
      <c r="BK7030" s="6"/>
      <c r="BL7030" s="6"/>
      <c r="BM7030" s="6"/>
      <c r="BN7030" s="6"/>
      <c r="BO7030" s="6"/>
      <c r="BP7030" s="6"/>
      <c r="BQ7030" s="6"/>
      <c r="BR7030" s="6"/>
      <c r="BS7030" s="6"/>
      <c r="BT7030" s="6"/>
      <c r="BU7030" s="6"/>
      <c r="BV7030" s="6"/>
      <c r="BW7030" s="6"/>
      <c r="BX7030" s="6"/>
      <c r="BY7030" s="6"/>
      <c r="BZ7030" s="6"/>
      <c r="CA7030" s="6"/>
      <c r="CB7030" s="6"/>
      <c r="CC7030" s="6"/>
      <c r="CD7030" s="6"/>
      <c r="CE7030" s="6"/>
      <c r="CF7030" s="6"/>
      <c r="CG7030" s="6"/>
      <c r="CH7030" s="6"/>
      <c r="CI7030" s="6"/>
      <c r="CJ7030" s="6"/>
      <c r="CK7030" s="6"/>
      <c r="CL7030" s="6"/>
      <c r="CM7030" s="6"/>
      <c r="CN7030" s="6"/>
      <c r="CO7030" s="6"/>
      <c r="CP7030" s="6"/>
      <c r="CQ7030" s="6"/>
      <c r="CR7030" s="6"/>
      <c r="CS7030" s="6"/>
      <c r="CT7030" s="6"/>
      <c r="CU7030" s="6"/>
      <c r="CV7030" s="6"/>
      <c r="CW7030" s="6"/>
      <c r="CX7030" s="6"/>
      <c r="CY7030" s="6"/>
      <c r="CZ7030" s="6"/>
      <c r="DA7030" s="6"/>
      <c r="DB7030" s="6"/>
      <c r="DC7030" s="6"/>
      <c r="DD7030" s="6"/>
      <c r="DE7030" s="6"/>
      <c r="DF7030" s="6"/>
      <c r="DG7030" s="6"/>
      <c r="DH7030" s="6"/>
      <c r="DI7030" s="6"/>
      <c r="DJ7030" s="6"/>
    </row>
    <row r="7031" spans="15:114" ht="15" customHeight="1" x14ac:dyDescent="0.15"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  <c r="BB7031" s="6"/>
      <c r="BC7031" s="6"/>
      <c r="BD7031" s="6"/>
      <c r="BE7031" s="6"/>
      <c r="BF7031" s="6"/>
      <c r="BG7031" s="6"/>
      <c r="BH7031" s="6"/>
      <c r="BI7031" s="6"/>
      <c r="BJ7031" s="6"/>
      <c r="BK7031" s="6"/>
      <c r="BL7031" s="6"/>
      <c r="BM7031" s="6"/>
      <c r="BN7031" s="6"/>
      <c r="BO7031" s="6"/>
      <c r="BP7031" s="6"/>
      <c r="BQ7031" s="6"/>
      <c r="BR7031" s="6"/>
      <c r="BS7031" s="6"/>
      <c r="BT7031" s="6"/>
      <c r="BU7031" s="6"/>
      <c r="BV7031" s="6"/>
      <c r="BW7031" s="6"/>
      <c r="BX7031" s="6"/>
      <c r="BY7031" s="6"/>
      <c r="BZ7031" s="6"/>
      <c r="CA7031" s="6"/>
      <c r="CB7031" s="6"/>
      <c r="CC7031" s="6"/>
      <c r="CD7031" s="6"/>
      <c r="CE7031" s="6"/>
      <c r="CF7031" s="6"/>
      <c r="CG7031" s="6"/>
      <c r="CH7031" s="6"/>
      <c r="CI7031" s="6"/>
      <c r="CJ7031" s="6"/>
      <c r="CK7031" s="6"/>
      <c r="CL7031" s="6"/>
      <c r="CM7031" s="6"/>
      <c r="CN7031" s="6"/>
      <c r="CO7031" s="6"/>
      <c r="CP7031" s="6"/>
      <c r="CQ7031" s="6"/>
      <c r="CR7031" s="6"/>
      <c r="CS7031" s="6"/>
      <c r="CT7031" s="6"/>
      <c r="CU7031" s="6"/>
      <c r="CV7031" s="6"/>
      <c r="CW7031" s="6"/>
      <c r="CX7031" s="6"/>
      <c r="CY7031" s="6"/>
      <c r="CZ7031" s="6"/>
      <c r="DA7031" s="6"/>
      <c r="DB7031" s="6"/>
      <c r="DC7031" s="6"/>
      <c r="DD7031" s="6"/>
      <c r="DE7031" s="6"/>
      <c r="DF7031" s="6"/>
      <c r="DG7031" s="6"/>
      <c r="DH7031" s="6"/>
      <c r="DI7031" s="6"/>
      <c r="DJ7031" s="6"/>
    </row>
    <row r="7032" spans="15:114" ht="15" customHeight="1" x14ac:dyDescent="0.15"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  <c r="BB7032" s="6"/>
      <c r="BC7032" s="6"/>
      <c r="BD7032" s="6"/>
      <c r="BE7032" s="6"/>
      <c r="BF7032" s="6"/>
      <c r="BG7032" s="6"/>
      <c r="BH7032" s="6"/>
      <c r="BI7032" s="6"/>
      <c r="BJ7032" s="6"/>
      <c r="BK7032" s="6"/>
      <c r="BL7032" s="6"/>
      <c r="BM7032" s="6"/>
      <c r="BN7032" s="6"/>
      <c r="BO7032" s="6"/>
      <c r="BP7032" s="6"/>
      <c r="BQ7032" s="6"/>
      <c r="BR7032" s="6"/>
      <c r="BS7032" s="6"/>
      <c r="BT7032" s="6"/>
      <c r="BU7032" s="6"/>
      <c r="BV7032" s="6"/>
      <c r="BW7032" s="6"/>
      <c r="BX7032" s="6"/>
      <c r="BY7032" s="6"/>
      <c r="BZ7032" s="6"/>
      <c r="CA7032" s="6"/>
      <c r="CB7032" s="6"/>
      <c r="CC7032" s="6"/>
      <c r="CD7032" s="6"/>
      <c r="CE7032" s="6"/>
      <c r="CF7032" s="6"/>
      <c r="CG7032" s="6"/>
      <c r="CH7032" s="6"/>
      <c r="CI7032" s="6"/>
      <c r="CJ7032" s="6"/>
      <c r="CK7032" s="6"/>
      <c r="CL7032" s="6"/>
      <c r="CM7032" s="6"/>
      <c r="CN7032" s="6"/>
      <c r="CO7032" s="6"/>
      <c r="CP7032" s="6"/>
      <c r="CQ7032" s="6"/>
      <c r="CR7032" s="6"/>
      <c r="CS7032" s="6"/>
      <c r="CT7032" s="6"/>
      <c r="CU7032" s="6"/>
      <c r="CV7032" s="6"/>
      <c r="CW7032" s="6"/>
      <c r="CX7032" s="6"/>
      <c r="CY7032" s="6"/>
      <c r="CZ7032" s="6"/>
      <c r="DA7032" s="6"/>
      <c r="DB7032" s="6"/>
      <c r="DC7032" s="6"/>
      <c r="DD7032" s="6"/>
      <c r="DE7032" s="6"/>
      <c r="DF7032" s="6"/>
      <c r="DG7032" s="6"/>
      <c r="DH7032" s="6"/>
      <c r="DI7032" s="6"/>
      <c r="DJ7032" s="6"/>
    </row>
    <row r="7033" spans="15:114" ht="15" customHeight="1" x14ac:dyDescent="0.15"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  <c r="BB7033" s="6"/>
      <c r="BC7033" s="6"/>
      <c r="BD7033" s="6"/>
      <c r="BE7033" s="6"/>
      <c r="BF7033" s="6"/>
      <c r="BG7033" s="6"/>
      <c r="BH7033" s="6"/>
      <c r="BI7033" s="6"/>
      <c r="BJ7033" s="6"/>
      <c r="BK7033" s="6"/>
      <c r="BL7033" s="6"/>
      <c r="BM7033" s="6"/>
      <c r="BN7033" s="6"/>
      <c r="BO7033" s="6"/>
      <c r="BP7033" s="6"/>
      <c r="BQ7033" s="6"/>
      <c r="BR7033" s="6"/>
      <c r="BS7033" s="6"/>
      <c r="BT7033" s="6"/>
      <c r="BU7033" s="6"/>
      <c r="BV7033" s="6"/>
      <c r="BW7033" s="6"/>
      <c r="BX7033" s="6"/>
      <c r="BY7033" s="6"/>
      <c r="BZ7033" s="6"/>
      <c r="CA7033" s="6"/>
      <c r="CB7033" s="6"/>
      <c r="CC7033" s="6"/>
      <c r="CD7033" s="6"/>
      <c r="CE7033" s="6"/>
      <c r="CF7033" s="6"/>
      <c r="CG7033" s="6"/>
      <c r="CH7033" s="6"/>
      <c r="CI7033" s="6"/>
      <c r="CJ7033" s="6"/>
      <c r="CK7033" s="6"/>
      <c r="CL7033" s="6"/>
      <c r="CM7033" s="6"/>
      <c r="CN7033" s="6"/>
      <c r="CO7033" s="6"/>
      <c r="CP7033" s="6"/>
      <c r="CQ7033" s="6"/>
      <c r="CR7033" s="6"/>
      <c r="CS7033" s="6"/>
      <c r="CT7033" s="6"/>
      <c r="CU7033" s="6"/>
      <c r="CV7033" s="6"/>
      <c r="CW7033" s="6"/>
      <c r="CX7033" s="6"/>
      <c r="CY7033" s="6"/>
      <c r="CZ7033" s="6"/>
      <c r="DA7033" s="6"/>
      <c r="DB7033" s="6"/>
      <c r="DC7033" s="6"/>
      <c r="DD7033" s="6"/>
      <c r="DE7033" s="6"/>
      <c r="DF7033" s="6"/>
      <c r="DG7033" s="6"/>
      <c r="DH7033" s="6"/>
      <c r="DI7033" s="6"/>
      <c r="DJ7033" s="6"/>
    </row>
    <row r="7034" spans="15:114" ht="15" customHeight="1" x14ac:dyDescent="0.15"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  <c r="BB7034" s="6"/>
      <c r="BC7034" s="6"/>
      <c r="BD7034" s="6"/>
      <c r="BE7034" s="6"/>
      <c r="BF7034" s="6"/>
      <c r="BG7034" s="6"/>
      <c r="BH7034" s="6"/>
      <c r="BI7034" s="6"/>
      <c r="BJ7034" s="6"/>
      <c r="BK7034" s="6"/>
      <c r="BL7034" s="6"/>
      <c r="BM7034" s="6"/>
      <c r="BN7034" s="6"/>
      <c r="BO7034" s="6"/>
      <c r="BP7034" s="6"/>
      <c r="BQ7034" s="6"/>
      <c r="BR7034" s="6"/>
      <c r="BS7034" s="6"/>
      <c r="BT7034" s="6"/>
      <c r="BU7034" s="6"/>
      <c r="BV7034" s="6"/>
      <c r="BW7034" s="6"/>
      <c r="BX7034" s="6"/>
      <c r="BY7034" s="6"/>
      <c r="BZ7034" s="6"/>
      <c r="CA7034" s="6"/>
      <c r="CB7034" s="6"/>
      <c r="CC7034" s="6"/>
      <c r="CD7034" s="6"/>
      <c r="CE7034" s="6"/>
      <c r="CF7034" s="6"/>
      <c r="CG7034" s="6"/>
      <c r="CH7034" s="6"/>
      <c r="CI7034" s="6"/>
      <c r="CJ7034" s="6"/>
      <c r="CK7034" s="6"/>
      <c r="CL7034" s="6"/>
      <c r="CM7034" s="6"/>
      <c r="CN7034" s="6"/>
      <c r="CO7034" s="6"/>
      <c r="CP7034" s="6"/>
      <c r="CQ7034" s="6"/>
      <c r="CR7034" s="6"/>
      <c r="CS7034" s="6"/>
      <c r="CT7034" s="6"/>
      <c r="CU7034" s="6"/>
      <c r="CV7034" s="6"/>
      <c r="CW7034" s="6"/>
      <c r="CX7034" s="6"/>
      <c r="CY7034" s="6"/>
      <c r="CZ7034" s="6"/>
      <c r="DA7034" s="6"/>
      <c r="DB7034" s="6"/>
      <c r="DC7034" s="6"/>
      <c r="DD7034" s="6"/>
      <c r="DE7034" s="6"/>
      <c r="DF7034" s="6"/>
      <c r="DG7034" s="6"/>
      <c r="DH7034" s="6"/>
      <c r="DI7034" s="6"/>
      <c r="DJ7034" s="6"/>
    </row>
    <row r="7035" spans="15:114" ht="15" customHeight="1" x14ac:dyDescent="0.15"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  <c r="BB7035" s="6"/>
      <c r="BC7035" s="6"/>
      <c r="BD7035" s="6"/>
      <c r="BE7035" s="6"/>
      <c r="BF7035" s="6"/>
      <c r="BG7035" s="6"/>
      <c r="BH7035" s="6"/>
      <c r="BI7035" s="6"/>
      <c r="BJ7035" s="6"/>
      <c r="BK7035" s="6"/>
      <c r="BL7035" s="6"/>
      <c r="BM7035" s="6"/>
      <c r="BN7035" s="6"/>
      <c r="BO7035" s="6"/>
      <c r="BP7035" s="6"/>
      <c r="BQ7035" s="6"/>
      <c r="BR7035" s="6"/>
      <c r="BS7035" s="6"/>
      <c r="BT7035" s="6"/>
      <c r="BU7035" s="6"/>
      <c r="BV7035" s="6"/>
      <c r="BW7035" s="6"/>
      <c r="BX7035" s="6"/>
      <c r="BY7035" s="6"/>
      <c r="BZ7035" s="6"/>
      <c r="CA7035" s="6"/>
      <c r="CB7035" s="6"/>
      <c r="CC7035" s="6"/>
      <c r="CD7035" s="6"/>
      <c r="CE7035" s="6"/>
      <c r="CF7035" s="6"/>
      <c r="CG7035" s="6"/>
      <c r="CH7035" s="6"/>
      <c r="CI7035" s="6"/>
      <c r="CJ7035" s="6"/>
      <c r="CK7035" s="6"/>
      <c r="CL7035" s="6"/>
      <c r="CM7035" s="6"/>
      <c r="CN7035" s="6"/>
      <c r="CO7035" s="6"/>
      <c r="CP7035" s="6"/>
      <c r="CQ7035" s="6"/>
      <c r="CR7035" s="6"/>
      <c r="CS7035" s="6"/>
      <c r="CT7035" s="6"/>
      <c r="CU7035" s="6"/>
      <c r="CV7035" s="6"/>
      <c r="CW7035" s="6"/>
      <c r="CX7035" s="6"/>
      <c r="CY7035" s="6"/>
      <c r="CZ7035" s="6"/>
      <c r="DA7035" s="6"/>
      <c r="DB7035" s="6"/>
      <c r="DC7035" s="6"/>
      <c r="DD7035" s="6"/>
      <c r="DE7035" s="6"/>
      <c r="DF7035" s="6"/>
      <c r="DG7035" s="6"/>
      <c r="DH7035" s="6"/>
      <c r="DI7035" s="6"/>
      <c r="DJ7035" s="6"/>
    </row>
    <row r="7036" spans="15:114" ht="15" customHeight="1" x14ac:dyDescent="0.15"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  <c r="BB7036" s="6"/>
      <c r="BC7036" s="6"/>
      <c r="BD7036" s="6"/>
      <c r="BE7036" s="6"/>
      <c r="BF7036" s="6"/>
      <c r="BG7036" s="6"/>
      <c r="BH7036" s="6"/>
      <c r="BI7036" s="6"/>
      <c r="BJ7036" s="6"/>
      <c r="BK7036" s="6"/>
      <c r="BL7036" s="6"/>
      <c r="BM7036" s="6"/>
      <c r="BN7036" s="6"/>
      <c r="BO7036" s="6"/>
      <c r="BP7036" s="6"/>
      <c r="BQ7036" s="6"/>
      <c r="BR7036" s="6"/>
      <c r="BS7036" s="6"/>
      <c r="BT7036" s="6"/>
      <c r="BU7036" s="6"/>
      <c r="BV7036" s="6"/>
      <c r="BW7036" s="6"/>
      <c r="BX7036" s="6"/>
      <c r="BY7036" s="6"/>
      <c r="BZ7036" s="6"/>
      <c r="CA7036" s="6"/>
      <c r="CB7036" s="6"/>
      <c r="CC7036" s="6"/>
      <c r="CD7036" s="6"/>
      <c r="CE7036" s="6"/>
      <c r="CF7036" s="6"/>
      <c r="CG7036" s="6"/>
      <c r="CH7036" s="6"/>
      <c r="CI7036" s="6"/>
      <c r="CJ7036" s="6"/>
      <c r="CK7036" s="6"/>
      <c r="CL7036" s="6"/>
      <c r="CM7036" s="6"/>
      <c r="CN7036" s="6"/>
      <c r="CO7036" s="6"/>
      <c r="CP7036" s="6"/>
      <c r="CQ7036" s="6"/>
      <c r="CR7036" s="6"/>
      <c r="CS7036" s="6"/>
      <c r="CT7036" s="6"/>
      <c r="CU7036" s="6"/>
      <c r="CV7036" s="6"/>
      <c r="CW7036" s="6"/>
      <c r="CX7036" s="6"/>
      <c r="CY7036" s="6"/>
      <c r="CZ7036" s="6"/>
      <c r="DA7036" s="6"/>
      <c r="DB7036" s="6"/>
      <c r="DC7036" s="6"/>
      <c r="DD7036" s="6"/>
      <c r="DE7036" s="6"/>
      <c r="DF7036" s="6"/>
      <c r="DG7036" s="6"/>
      <c r="DH7036" s="6"/>
      <c r="DI7036" s="6"/>
      <c r="DJ7036" s="6"/>
    </row>
    <row r="7037" spans="15:114" ht="15" customHeight="1" x14ac:dyDescent="0.15"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6"/>
      <c r="BC7037" s="6"/>
      <c r="BD7037" s="6"/>
      <c r="BE7037" s="6"/>
      <c r="BF7037" s="6"/>
      <c r="BG7037" s="6"/>
      <c r="BH7037" s="6"/>
      <c r="BI7037" s="6"/>
      <c r="BJ7037" s="6"/>
      <c r="BK7037" s="6"/>
      <c r="BL7037" s="6"/>
      <c r="BM7037" s="6"/>
      <c r="BN7037" s="6"/>
      <c r="BO7037" s="6"/>
      <c r="BP7037" s="6"/>
      <c r="BQ7037" s="6"/>
      <c r="BR7037" s="6"/>
      <c r="BS7037" s="6"/>
      <c r="BT7037" s="6"/>
      <c r="BU7037" s="6"/>
      <c r="BV7037" s="6"/>
      <c r="BW7037" s="6"/>
      <c r="BX7037" s="6"/>
      <c r="BY7037" s="6"/>
      <c r="BZ7037" s="6"/>
      <c r="CA7037" s="6"/>
      <c r="CB7037" s="6"/>
      <c r="CC7037" s="6"/>
      <c r="CD7037" s="6"/>
      <c r="CE7037" s="6"/>
      <c r="CF7037" s="6"/>
      <c r="CG7037" s="6"/>
      <c r="CH7037" s="6"/>
      <c r="CI7037" s="6"/>
      <c r="CJ7037" s="6"/>
      <c r="CK7037" s="6"/>
      <c r="CL7037" s="6"/>
      <c r="CM7037" s="6"/>
      <c r="CN7037" s="6"/>
      <c r="CO7037" s="6"/>
      <c r="CP7037" s="6"/>
      <c r="CQ7037" s="6"/>
      <c r="CR7037" s="6"/>
      <c r="CS7037" s="6"/>
      <c r="CT7037" s="6"/>
      <c r="CU7037" s="6"/>
      <c r="CV7037" s="6"/>
      <c r="CW7037" s="6"/>
      <c r="CX7037" s="6"/>
      <c r="CY7037" s="6"/>
      <c r="CZ7037" s="6"/>
      <c r="DA7037" s="6"/>
      <c r="DB7037" s="6"/>
      <c r="DC7037" s="6"/>
      <c r="DD7037" s="6"/>
      <c r="DE7037" s="6"/>
      <c r="DF7037" s="6"/>
      <c r="DG7037" s="6"/>
      <c r="DH7037" s="6"/>
      <c r="DI7037" s="6"/>
      <c r="DJ7037" s="6"/>
    </row>
    <row r="7038" spans="15:114" ht="15" customHeight="1" x14ac:dyDescent="0.15"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6"/>
      <c r="BC7038" s="6"/>
      <c r="BD7038" s="6"/>
      <c r="BE7038" s="6"/>
      <c r="BF7038" s="6"/>
      <c r="BG7038" s="6"/>
      <c r="BH7038" s="6"/>
      <c r="BI7038" s="6"/>
      <c r="BJ7038" s="6"/>
      <c r="BK7038" s="6"/>
      <c r="BL7038" s="6"/>
      <c r="BM7038" s="6"/>
      <c r="BN7038" s="6"/>
      <c r="BO7038" s="6"/>
      <c r="BP7038" s="6"/>
      <c r="BQ7038" s="6"/>
      <c r="BR7038" s="6"/>
      <c r="BS7038" s="6"/>
      <c r="BT7038" s="6"/>
      <c r="BU7038" s="6"/>
      <c r="BV7038" s="6"/>
      <c r="BW7038" s="6"/>
      <c r="BX7038" s="6"/>
      <c r="BY7038" s="6"/>
      <c r="BZ7038" s="6"/>
      <c r="CA7038" s="6"/>
      <c r="CB7038" s="6"/>
      <c r="CC7038" s="6"/>
      <c r="CD7038" s="6"/>
      <c r="CE7038" s="6"/>
      <c r="CF7038" s="6"/>
      <c r="CG7038" s="6"/>
      <c r="CH7038" s="6"/>
      <c r="CI7038" s="6"/>
      <c r="CJ7038" s="6"/>
      <c r="CK7038" s="6"/>
      <c r="CL7038" s="6"/>
      <c r="CM7038" s="6"/>
      <c r="CN7038" s="6"/>
      <c r="CO7038" s="6"/>
      <c r="CP7038" s="6"/>
      <c r="CQ7038" s="6"/>
      <c r="CR7038" s="6"/>
      <c r="CS7038" s="6"/>
      <c r="CT7038" s="6"/>
      <c r="CU7038" s="6"/>
      <c r="CV7038" s="6"/>
      <c r="CW7038" s="6"/>
      <c r="CX7038" s="6"/>
      <c r="CY7038" s="6"/>
      <c r="CZ7038" s="6"/>
      <c r="DA7038" s="6"/>
      <c r="DB7038" s="6"/>
      <c r="DC7038" s="6"/>
      <c r="DD7038" s="6"/>
      <c r="DE7038" s="6"/>
      <c r="DF7038" s="6"/>
      <c r="DG7038" s="6"/>
      <c r="DH7038" s="6"/>
      <c r="DI7038" s="6"/>
      <c r="DJ7038" s="6"/>
    </row>
    <row r="7039" spans="15:114" ht="15" customHeight="1" x14ac:dyDescent="0.15"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  <c r="BB7039" s="6"/>
      <c r="BC7039" s="6"/>
      <c r="BD7039" s="6"/>
      <c r="BE7039" s="6"/>
      <c r="BF7039" s="6"/>
      <c r="BG7039" s="6"/>
      <c r="BH7039" s="6"/>
      <c r="BI7039" s="6"/>
      <c r="BJ7039" s="6"/>
      <c r="BK7039" s="6"/>
      <c r="BL7039" s="6"/>
      <c r="BM7039" s="6"/>
      <c r="BN7039" s="6"/>
      <c r="BO7039" s="6"/>
      <c r="BP7039" s="6"/>
      <c r="BQ7039" s="6"/>
      <c r="BR7039" s="6"/>
      <c r="BS7039" s="6"/>
      <c r="BT7039" s="6"/>
      <c r="BU7039" s="6"/>
      <c r="BV7039" s="6"/>
      <c r="BW7039" s="6"/>
      <c r="BX7039" s="6"/>
      <c r="BY7039" s="6"/>
      <c r="BZ7039" s="6"/>
      <c r="CA7039" s="6"/>
      <c r="CB7039" s="6"/>
      <c r="CC7039" s="6"/>
      <c r="CD7039" s="6"/>
      <c r="CE7039" s="6"/>
      <c r="CF7039" s="6"/>
      <c r="CG7039" s="6"/>
      <c r="CH7039" s="6"/>
      <c r="CI7039" s="6"/>
      <c r="CJ7039" s="6"/>
      <c r="CK7039" s="6"/>
      <c r="CL7039" s="6"/>
      <c r="CM7039" s="6"/>
      <c r="CN7039" s="6"/>
      <c r="CO7039" s="6"/>
      <c r="CP7039" s="6"/>
      <c r="CQ7039" s="6"/>
      <c r="CR7039" s="6"/>
      <c r="CS7039" s="6"/>
      <c r="CT7039" s="6"/>
      <c r="CU7039" s="6"/>
      <c r="CV7039" s="6"/>
      <c r="CW7039" s="6"/>
      <c r="CX7039" s="6"/>
      <c r="CY7039" s="6"/>
      <c r="CZ7039" s="6"/>
      <c r="DA7039" s="6"/>
      <c r="DB7039" s="6"/>
      <c r="DC7039" s="6"/>
      <c r="DD7039" s="6"/>
      <c r="DE7039" s="6"/>
      <c r="DF7039" s="6"/>
      <c r="DG7039" s="6"/>
      <c r="DH7039" s="6"/>
      <c r="DI7039" s="6"/>
      <c r="DJ7039" s="6"/>
    </row>
    <row r="7040" spans="15:114" ht="15" customHeight="1" x14ac:dyDescent="0.15"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  <c r="BB7040" s="6"/>
      <c r="BC7040" s="6"/>
      <c r="BD7040" s="6"/>
      <c r="BE7040" s="6"/>
      <c r="BF7040" s="6"/>
      <c r="BG7040" s="6"/>
      <c r="BH7040" s="6"/>
      <c r="BI7040" s="6"/>
      <c r="BJ7040" s="6"/>
      <c r="BK7040" s="6"/>
      <c r="BL7040" s="6"/>
      <c r="BM7040" s="6"/>
      <c r="BN7040" s="6"/>
      <c r="BO7040" s="6"/>
      <c r="BP7040" s="6"/>
      <c r="BQ7040" s="6"/>
      <c r="BR7040" s="6"/>
      <c r="BS7040" s="6"/>
      <c r="BT7040" s="6"/>
      <c r="BU7040" s="6"/>
      <c r="BV7040" s="6"/>
      <c r="BW7040" s="6"/>
      <c r="BX7040" s="6"/>
      <c r="BY7040" s="6"/>
      <c r="BZ7040" s="6"/>
      <c r="CA7040" s="6"/>
      <c r="CB7040" s="6"/>
      <c r="CC7040" s="6"/>
      <c r="CD7040" s="6"/>
      <c r="CE7040" s="6"/>
      <c r="CF7040" s="6"/>
      <c r="CG7040" s="6"/>
      <c r="CH7040" s="6"/>
      <c r="CI7040" s="6"/>
      <c r="CJ7040" s="6"/>
      <c r="CK7040" s="6"/>
      <c r="CL7040" s="6"/>
      <c r="CM7040" s="6"/>
      <c r="CN7040" s="6"/>
      <c r="CO7040" s="6"/>
      <c r="CP7040" s="6"/>
      <c r="CQ7040" s="6"/>
      <c r="CR7040" s="6"/>
      <c r="CS7040" s="6"/>
      <c r="CT7040" s="6"/>
      <c r="CU7040" s="6"/>
      <c r="CV7040" s="6"/>
      <c r="CW7040" s="6"/>
      <c r="CX7040" s="6"/>
      <c r="CY7040" s="6"/>
      <c r="CZ7040" s="6"/>
      <c r="DA7040" s="6"/>
      <c r="DB7040" s="6"/>
      <c r="DC7040" s="6"/>
      <c r="DD7040" s="6"/>
      <c r="DE7040" s="6"/>
      <c r="DF7040" s="6"/>
      <c r="DG7040" s="6"/>
      <c r="DH7040" s="6"/>
      <c r="DI7040" s="6"/>
      <c r="DJ7040" s="6"/>
    </row>
    <row r="7041" spans="15:114" ht="15" customHeight="1" x14ac:dyDescent="0.15"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  <c r="BB7041" s="6"/>
      <c r="BC7041" s="6"/>
      <c r="BD7041" s="6"/>
      <c r="BE7041" s="6"/>
      <c r="BF7041" s="6"/>
      <c r="BG7041" s="6"/>
      <c r="BH7041" s="6"/>
      <c r="BI7041" s="6"/>
      <c r="BJ7041" s="6"/>
      <c r="BK7041" s="6"/>
      <c r="BL7041" s="6"/>
      <c r="BM7041" s="6"/>
      <c r="BN7041" s="6"/>
      <c r="BO7041" s="6"/>
      <c r="BP7041" s="6"/>
      <c r="BQ7041" s="6"/>
      <c r="BR7041" s="6"/>
      <c r="BS7041" s="6"/>
      <c r="BT7041" s="6"/>
      <c r="BU7041" s="6"/>
      <c r="BV7041" s="6"/>
      <c r="BW7041" s="6"/>
      <c r="BX7041" s="6"/>
      <c r="BY7041" s="6"/>
      <c r="BZ7041" s="6"/>
      <c r="CA7041" s="6"/>
      <c r="CB7041" s="6"/>
      <c r="CC7041" s="6"/>
      <c r="CD7041" s="6"/>
      <c r="CE7041" s="6"/>
      <c r="CF7041" s="6"/>
      <c r="CG7041" s="6"/>
      <c r="CH7041" s="6"/>
      <c r="CI7041" s="6"/>
      <c r="CJ7041" s="6"/>
      <c r="CK7041" s="6"/>
      <c r="CL7041" s="6"/>
      <c r="CM7041" s="6"/>
      <c r="CN7041" s="6"/>
      <c r="CO7041" s="6"/>
      <c r="CP7041" s="6"/>
      <c r="CQ7041" s="6"/>
      <c r="CR7041" s="6"/>
      <c r="CS7041" s="6"/>
      <c r="CT7041" s="6"/>
      <c r="CU7041" s="6"/>
      <c r="CV7041" s="6"/>
      <c r="CW7041" s="6"/>
      <c r="CX7041" s="6"/>
      <c r="CY7041" s="6"/>
      <c r="CZ7041" s="6"/>
      <c r="DA7041" s="6"/>
      <c r="DB7041" s="6"/>
      <c r="DC7041" s="6"/>
      <c r="DD7041" s="6"/>
      <c r="DE7041" s="6"/>
      <c r="DF7041" s="6"/>
      <c r="DG7041" s="6"/>
      <c r="DH7041" s="6"/>
      <c r="DI7041" s="6"/>
      <c r="DJ7041" s="6"/>
    </row>
    <row r="7042" spans="15:114" ht="15" customHeight="1" x14ac:dyDescent="0.15"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  <c r="BB7042" s="6"/>
      <c r="BC7042" s="6"/>
      <c r="BD7042" s="6"/>
      <c r="BE7042" s="6"/>
      <c r="BF7042" s="6"/>
      <c r="BG7042" s="6"/>
      <c r="BH7042" s="6"/>
      <c r="BI7042" s="6"/>
      <c r="BJ7042" s="6"/>
      <c r="BK7042" s="6"/>
      <c r="BL7042" s="6"/>
      <c r="BM7042" s="6"/>
      <c r="BN7042" s="6"/>
      <c r="BO7042" s="6"/>
      <c r="BP7042" s="6"/>
      <c r="BQ7042" s="6"/>
      <c r="BR7042" s="6"/>
      <c r="BS7042" s="6"/>
      <c r="BT7042" s="6"/>
      <c r="BU7042" s="6"/>
      <c r="BV7042" s="6"/>
      <c r="BW7042" s="6"/>
      <c r="BX7042" s="6"/>
      <c r="BY7042" s="6"/>
      <c r="BZ7042" s="6"/>
      <c r="CA7042" s="6"/>
      <c r="CB7042" s="6"/>
      <c r="CC7042" s="6"/>
      <c r="CD7042" s="6"/>
      <c r="CE7042" s="6"/>
      <c r="CF7042" s="6"/>
      <c r="CG7042" s="6"/>
      <c r="CH7042" s="6"/>
      <c r="CI7042" s="6"/>
      <c r="CJ7042" s="6"/>
      <c r="CK7042" s="6"/>
      <c r="CL7042" s="6"/>
      <c r="CM7042" s="6"/>
      <c r="CN7042" s="6"/>
      <c r="CO7042" s="6"/>
      <c r="CP7042" s="6"/>
      <c r="CQ7042" s="6"/>
      <c r="CR7042" s="6"/>
      <c r="CS7042" s="6"/>
      <c r="CT7042" s="6"/>
      <c r="CU7042" s="6"/>
      <c r="CV7042" s="6"/>
      <c r="CW7042" s="6"/>
      <c r="CX7042" s="6"/>
      <c r="CY7042" s="6"/>
      <c r="CZ7042" s="6"/>
      <c r="DA7042" s="6"/>
      <c r="DB7042" s="6"/>
      <c r="DC7042" s="6"/>
      <c r="DD7042" s="6"/>
      <c r="DE7042" s="6"/>
      <c r="DF7042" s="6"/>
      <c r="DG7042" s="6"/>
      <c r="DH7042" s="6"/>
      <c r="DI7042" s="6"/>
      <c r="DJ7042" s="6"/>
    </row>
    <row r="7043" spans="15:114" ht="15" customHeight="1" x14ac:dyDescent="0.15"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  <c r="BB7043" s="6"/>
      <c r="BC7043" s="6"/>
      <c r="BD7043" s="6"/>
      <c r="BE7043" s="6"/>
      <c r="BF7043" s="6"/>
      <c r="BG7043" s="6"/>
      <c r="BH7043" s="6"/>
      <c r="BI7043" s="6"/>
      <c r="BJ7043" s="6"/>
      <c r="BK7043" s="6"/>
      <c r="BL7043" s="6"/>
      <c r="BM7043" s="6"/>
      <c r="BN7043" s="6"/>
      <c r="BO7043" s="6"/>
      <c r="BP7043" s="6"/>
      <c r="BQ7043" s="6"/>
      <c r="BR7043" s="6"/>
      <c r="BS7043" s="6"/>
      <c r="BT7043" s="6"/>
      <c r="BU7043" s="6"/>
      <c r="BV7043" s="6"/>
      <c r="BW7043" s="6"/>
      <c r="BX7043" s="6"/>
      <c r="BY7043" s="6"/>
      <c r="BZ7043" s="6"/>
      <c r="CA7043" s="6"/>
      <c r="CB7043" s="6"/>
      <c r="CC7043" s="6"/>
      <c r="CD7043" s="6"/>
      <c r="CE7043" s="6"/>
      <c r="CF7043" s="6"/>
      <c r="CG7043" s="6"/>
      <c r="CH7043" s="6"/>
      <c r="CI7043" s="6"/>
      <c r="CJ7043" s="6"/>
      <c r="CK7043" s="6"/>
      <c r="CL7043" s="6"/>
      <c r="CM7043" s="6"/>
      <c r="CN7043" s="6"/>
      <c r="CO7043" s="6"/>
      <c r="CP7043" s="6"/>
      <c r="CQ7043" s="6"/>
      <c r="CR7043" s="6"/>
      <c r="CS7043" s="6"/>
      <c r="CT7043" s="6"/>
      <c r="CU7043" s="6"/>
      <c r="CV7043" s="6"/>
      <c r="CW7043" s="6"/>
      <c r="CX7043" s="6"/>
      <c r="CY7043" s="6"/>
      <c r="CZ7043" s="6"/>
      <c r="DA7043" s="6"/>
      <c r="DB7043" s="6"/>
      <c r="DC7043" s="6"/>
      <c r="DD7043" s="6"/>
      <c r="DE7043" s="6"/>
      <c r="DF7043" s="6"/>
      <c r="DG7043" s="6"/>
      <c r="DH7043" s="6"/>
      <c r="DI7043" s="6"/>
      <c r="DJ7043" s="6"/>
    </row>
    <row r="7044" spans="15:114" ht="15" customHeight="1" x14ac:dyDescent="0.15"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  <c r="BB7044" s="6"/>
      <c r="BC7044" s="6"/>
      <c r="BD7044" s="6"/>
      <c r="BE7044" s="6"/>
      <c r="BF7044" s="6"/>
      <c r="BG7044" s="6"/>
      <c r="BH7044" s="6"/>
      <c r="BI7044" s="6"/>
      <c r="BJ7044" s="6"/>
      <c r="BK7044" s="6"/>
      <c r="BL7044" s="6"/>
      <c r="BM7044" s="6"/>
      <c r="BN7044" s="6"/>
      <c r="BO7044" s="6"/>
      <c r="BP7044" s="6"/>
      <c r="BQ7044" s="6"/>
      <c r="BR7044" s="6"/>
      <c r="BS7044" s="6"/>
      <c r="BT7044" s="6"/>
      <c r="BU7044" s="6"/>
      <c r="BV7044" s="6"/>
      <c r="BW7044" s="6"/>
      <c r="BX7044" s="6"/>
      <c r="BY7044" s="6"/>
      <c r="BZ7044" s="6"/>
      <c r="CA7044" s="6"/>
      <c r="CB7044" s="6"/>
      <c r="CC7044" s="6"/>
      <c r="CD7044" s="6"/>
      <c r="CE7044" s="6"/>
      <c r="CF7044" s="6"/>
      <c r="CG7044" s="6"/>
      <c r="CH7044" s="6"/>
      <c r="CI7044" s="6"/>
      <c r="CJ7044" s="6"/>
      <c r="CK7044" s="6"/>
      <c r="CL7044" s="6"/>
      <c r="CM7044" s="6"/>
      <c r="CN7044" s="6"/>
      <c r="CO7044" s="6"/>
      <c r="CP7044" s="6"/>
      <c r="CQ7044" s="6"/>
      <c r="CR7044" s="6"/>
      <c r="CS7044" s="6"/>
      <c r="CT7044" s="6"/>
      <c r="CU7044" s="6"/>
      <c r="CV7044" s="6"/>
      <c r="CW7044" s="6"/>
      <c r="CX7044" s="6"/>
      <c r="CY7044" s="6"/>
      <c r="CZ7044" s="6"/>
      <c r="DA7044" s="6"/>
      <c r="DB7044" s="6"/>
      <c r="DC7044" s="6"/>
      <c r="DD7044" s="6"/>
      <c r="DE7044" s="6"/>
      <c r="DF7044" s="6"/>
      <c r="DG7044" s="6"/>
      <c r="DH7044" s="6"/>
      <c r="DI7044" s="6"/>
      <c r="DJ7044" s="6"/>
    </row>
    <row r="7045" spans="15:114" ht="15" customHeight="1" x14ac:dyDescent="0.15"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  <c r="BB7045" s="6"/>
      <c r="BC7045" s="6"/>
      <c r="BD7045" s="6"/>
      <c r="BE7045" s="6"/>
      <c r="BF7045" s="6"/>
      <c r="BG7045" s="6"/>
      <c r="BH7045" s="6"/>
      <c r="BI7045" s="6"/>
      <c r="BJ7045" s="6"/>
      <c r="BK7045" s="6"/>
      <c r="BL7045" s="6"/>
      <c r="BM7045" s="6"/>
      <c r="BN7045" s="6"/>
      <c r="BO7045" s="6"/>
      <c r="BP7045" s="6"/>
      <c r="BQ7045" s="6"/>
      <c r="BR7045" s="6"/>
      <c r="BS7045" s="6"/>
      <c r="BT7045" s="6"/>
      <c r="BU7045" s="6"/>
      <c r="BV7045" s="6"/>
      <c r="BW7045" s="6"/>
      <c r="BX7045" s="6"/>
      <c r="BY7045" s="6"/>
      <c r="BZ7045" s="6"/>
      <c r="CA7045" s="6"/>
      <c r="CB7045" s="6"/>
      <c r="CC7045" s="6"/>
      <c r="CD7045" s="6"/>
      <c r="CE7045" s="6"/>
      <c r="CF7045" s="6"/>
      <c r="CG7045" s="6"/>
      <c r="CH7045" s="6"/>
      <c r="CI7045" s="6"/>
      <c r="CJ7045" s="6"/>
      <c r="CK7045" s="6"/>
      <c r="CL7045" s="6"/>
      <c r="CM7045" s="6"/>
      <c r="CN7045" s="6"/>
      <c r="CO7045" s="6"/>
      <c r="CP7045" s="6"/>
      <c r="CQ7045" s="6"/>
      <c r="CR7045" s="6"/>
      <c r="CS7045" s="6"/>
      <c r="CT7045" s="6"/>
      <c r="CU7045" s="6"/>
      <c r="CV7045" s="6"/>
      <c r="CW7045" s="6"/>
      <c r="CX7045" s="6"/>
      <c r="CY7045" s="6"/>
      <c r="CZ7045" s="6"/>
      <c r="DA7045" s="6"/>
      <c r="DB7045" s="6"/>
      <c r="DC7045" s="6"/>
      <c r="DD7045" s="6"/>
      <c r="DE7045" s="6"/>
      <c r="DF7045" s="6"/>
      <c r="DG7045" s="6"/>
      <c r="DH7045" s="6"/>
      <c r="DI7045" s="6"/>
      <c r="DJ7045" s="6"/>
    </row>
    <row r="7046" spans="15:114" ht="15" customHeight="1" x14ac:dyDescent="0.15"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  <c r="BB7046" s="6"/>
      <c r="BC7046" s="6"/>
      <c r="BD7046" s="6"/>
      <c r="BE7046" s="6"/>
      <c r="BF7046" s="6"/>
      <c r="BG7046" s="6"/>
      <c r="BH7046" s="6"/>
      <c r="BI7046" s="6"/>
      <c r="BJ7046" s="6"/>
      <c r="BK7046" s="6"/>
      <c r="BL7046" s="6"/>
      <c r="BM7046" s="6"/>
      <c r="BN7046" s="6"/>
      <c r="BO7046" s="6"/>
      <c r="BP7046" s="6"/>
      <c r="BQ7046" s="6"/>
      <c r="BR7046" s="6"/>
      <c r="BS7046" s="6"/>
      <c r="BT7046" s="6"/>
      <c r="BU7046" s="6"/>
      <c r="BV7046" s="6"/>
      <c r="BW7046" s="6"/>
      <c r="BX7046" s="6"/>
      <c r="BY7046" s="6"/>
      <c r="BZ7046" s="6"/>
      <c r="CA7046" s="6"/>
      <c r="CB7046" s="6"/>
      <c r="CC7046" s="6"/>
      <c r="CD7046" s="6"/>
      <c r="CE7046" s="6"/>
      <c r="CF7046" s="6"/>
      <c r="CG7046" s="6"/>
      <c r="CH7046" s="6"/>
      <c r="CI7046" s="6"/>
      <c r="CJ7046" s="6"/>
      <c r="CK7046" s="6"/>
      <c r="CL7046" s="6"/>
      <c r="CM7046" s="6"/>
      <c r="CN7046" s="6"/>
      <c r="CO7046" s="6"/>
      <c r="CP7046" s="6"/>
      <c r="CQ7046" s="6"/>
      <c r="CR7046" s="6"/>
      <c r="CS7046" s="6"/>
      <c r="CT7046" s="6"/>
      <c r="CU7046" s="6"/>
      <c r="CV7046" s="6"/>
      <c r="CW7046" s="6"/>
      <c r="CX7046" s="6"/>
      <c r="CY7046" s="6"/>
      <c r="CZ7046" s="6"/>
      <c r="DA7046" s="6"/>
      <c r="DB7046" s="6"/>
      <c r="DC7046" s="6"/>
      <c r="DD7046" s="6"/>
      <c r="DE7046" s="6"/>
      <c r="DF7046" s="6"/>
      <c r="DG7046" s="6"/>
      <c r="DH7046" s="6"/>
      <c r="DI7046" s="6"/>
      <c r="DJ7046" s="6"/>
    </row>
    <row r="7047" spans="15:114" ht="15" customHeight="1" x14ac:dyDescent="0.15"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  <c r="BB7047" s="6"/>
      <c r="BC7047" s="6"/>
      <c r="BD7047" s="6"/>
      <c r="BE7047" s="6"/>
      <c r="BF7047" s="6"/>
      <c r="BG7047" s="6"/>
      <c r="BH7047" s="6"/>
      <c r="BI7047" s="6"/>
      <c r="BJ7047" s="6"/>
      <c r="BK7047" s="6"/>
      <c r="BL7047" s="6"/>
      <c r="BM7047" s="6"/>
      <c r="BN7047" s="6"/>
      <c r="BO7047" s="6"/>
      <c r="BP7047" s="6"/>
      <c r="BQ7047" s="6"/>
      <c r="BR7047" s="6"/>
      <c r="BS7047" s="6"/>
      <c r="BT7047" s="6"/>
      <c r="BU7047" s="6"/>
      <c r="BV7047" s="6"/>
      <c r="BW7047" s="6"/>
      <c r="BX7047" s="6"/>
      <c r="BY7047" s="6"/>
      <c r="BZ7047" s="6"/>
      <c r="CA7047" s="6"/>
      <c r="CB7047" s="6"/>
      <c r="CC7047" s="6"/>
      <c r="CD7047" s="6"/>
      <c r="CE7047" s="6"/>
      <c r="CF7047" s="6"/>
      <c r="CG7047" s="6"/>
      <c r="CH7047" s="6"/>
      <c r="CI7047" s="6"/>
      <c r="CJ7047" s="6"/>
      <c r="CK7047" s="6"/>
      <c r="CL7047" s="6"/>
      <c r="CM7047" s="6"/>
      <c r="CN7047" s="6"/>
      <c r="CO7047" s="6"/>
      <c r="CP7047" s="6"/>
      <c r="CQ7047" s="6"/>
      <c r="CR7047" s="6"/>
      <c r="CS7047" s="6"/>
      <c r="CT7047" s="6"/>
      <c r="CU7047" s="6"/>
      <c r="CV7047" s="6"/>
      <c r="CW7047" s="6"/>
      <c r="CX7047" s="6"/>
      <c r="CY7047" s="6"/>
      <c r="CZ7047" s="6"/>
      <c r="DA7047" s="6"/>
      <c r="DB7047" s="6"/>
      <c r="DC7047" s="6"/>
      <c r="DD7047" s="6"/>
      <c r="DE7047" s="6"/>
      <c r="DF7047" s="6"/>
      <c r="DG7047" s="6"/>
      <c r="DH7047" s="6"/>
      <c r="DI7047" s="6"/>
      <c r="DJ7047" s="6"/>
    </row>
    <row r="7048" spans="15:114" ht="15" customHeight="1" x14ac:dyDescent="0.15"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  <c r="BB7048" s="6"/>
      <c r="BC7048" s="6"/>
      <c r="BD7048" s="6"/>
      <c r="BE7048" s="6"/>
      <c r="BF7048" s="6"/>
      <c r="BG7048" s="6"/>
      <c r="BH7048" s="6"/>
      <c r="BI7048" s="6"/>
      <c r="BJ7048" s="6"/>
      <c r="BK7048" s="6"/>
      <c r="BL7048" s="6"/>
      <c r="BM7048" s="6"/>
      <c r="BN7048" s="6"/>
      <c r="BO7048" s="6"/>
      <c r="BP7048" s="6"/>
      <c r="BQ7048" s="6"/>
      <c r="BR7048" s="6"/>
      <c r="BS7048" s="6"/>
      <c r="BT7048" s="6"/>
      <c r="BU7048" s="6"/>
      <c r="BV7048" s="6"/>
      <c r="BW7048" s="6"/>
      <c r="BX7048" s="6"/>
      <c r="BY7048" s="6"/>
      <c r="BZ7048" s="6"/>
      <c r="CA7048" s="6"/>
      <c r="CB7048" s="6"/>
      <c r="CC7048" s="6"/>
      <c r="CD7048" s="6"/>
      <c r="CE7048" s="6"/>
      <c r="CF7048" s="6"/>
      <c r="CG7048" s="6"/>
      <c r="CH7048" s="6"/>
      <c r="CI7048" s="6"/>
      <c r="CJ7048" s="6"/>
      <c r="CK7048" s="6"/>
      <c r="CL7048" s="6"/>
      <c r="CM7048" s="6"/>
      <c r="CN7048" s="6"/>
      <c r="CO7048" s="6"/>
      <c r="CP7048" s="6"/>
      <c r="CQ7048" s="6"/>
      <c r="CR7048" s="6"/>
      <c r="CS7048" s="6"/>
      <c r="CT7048" s="6"/>
      <c r="CU7048" s="6"/>
      <c r="CV7048" s="6"/>
      <c r="CW7048" s="6"/>
      <c r="CX7048" s="6"/>
      <c r="CY7048" s="6"/>
      <c r="CZ7048" s="6"/>
      <c r="DA7048" s="6"/>
      <c r="DB7048" s="6"/>
      <c r="DC7048" s="6"/>
      <c r="DD7048" s="6"/>
      <c r="DE7048" s="6"/>
      <c r="DF7048" s="6"/>
      <c r="DG7048" s="6"/>
      <c r="DH7048" s="6"/>
      <c r="DI7048" s="6"/>
      <c r="DJ7048" s="6"/>
    </row>
    <row r="7049" spans="15:114" ht="15" customHeight="1" x14ac:dyDescent="0.15"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  <c r="BB7049" s="6"/>
      <c r="BC7049" s="6"/>
      <c r="BD7049" s="6"/>
      <c r="BE7049" s="6"/>
      <c r="BF7049" s="6"/>
      <c r="BG7049" s="6"/>
      <c r="BH7049" s="6"/>
      <c r="BI7049" s="6"/>
      <c r="BJ7049" s="6"/>
      <c r="BK7049" s="6"/>
      <c r="BL7049" s="6"/>
      <c r="BM7049" s="6"/>
      <c r="BN7049" s="6"/>
      <c r="BO7049" s="6"/>
      <c r="BP7049" s="6"/>
      <c r="BQ7049" s="6"/>
      <c r="BR7049" s="6"/>
      <c r="BS7049" s="6"/>
      <c r="BT7049" s="6"/>
      <c r="BU7049" s="6"/>
      <c r="BV7049" s="6"/>
      <c r="BW7049" s="6"/>
      <c r="BX7049" s="6"/>
      <c r="BY7049" s="6"/>
      <c r="BZ7049" s="6"/>
      <c r="CA7049" s="6"/>
      <c r="CB7049" s="6"/>
      <c r="CC7049" s="6"/>
      <c r="CD7049" s="6"/>
      <c r="CE7049" s="6"/>
      <c r="CF7049" s="6"/>
      <c r="CG7049" s="6"/>
      <c r="CH7049" s="6"/>
      <c r="CI7049" s="6"/>
      <c r="CJ7049" s="6"/>
      <c r="CK7049" s="6"/>
      <c r="CL7049" s="6"/>
      <c r="CM7049" s="6"/>
      <c r="CN7049" s="6"/>
      <c r="CO7049" s="6"/>
      <c r="CP7049" s="6"/>
      <c r="CQ7049" s="6"/>
      <c r="CR7049" s="6"/>
      <c r="CS7049" s="6"/>
      <c r="CT7049" s="6"/>
      <c r="CU7049" s="6"/>
      <c r="CV7049" s="6"/>
      <c r="CW7049" s="6"/>
      <c r="CX7049" s="6"/>
      <c r="CY7049" s="6"/>
      <c r="CZ7049" s="6"/>
      <c r="DA7049" s="6"/>
      <c r="DB7049" s="6"/>
      <c r="DC7049" s="6"/>
      <c r="DD7049" s="6"/>
      <c r="DE7049" s="6"/>
      <c r="DF7049" s="6"/>
      <c r="DG7049" s="6"/>
      <c r="DH7049" s="6"/>
      <c r="DI7049" s="6"/>
      <c r="DJ7049" s="6"/>
    </row>
    <row r="7050" spans="15:114" ht="15" customHeight="1" x14ac:dyDescent="0.15"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  <c r="BB7050" s="6"/>
      <c r="BC7050" s="6"/>
      <c r="BD7050" s="6"/>
      <c r="BE7050" s="6"/>
      <c r="BF7050" s="6"/>
      <c r="BG7050" s="6"/>
      <c r="BH7050" s="6"/>
      <c r="BI7050" s="6"/>
      <c r="BJ7050" s="6"/>
      <c r="BK7050" s="6"/>
      <c r="BL7050" s="6"/>
      <c r="BM7050" s="6"/>
      <c r="BN7050" s="6"/>
      <c r="BO7050" s="6"/>
      <c r="BP7050" s="6"/>
      <c r="BQ7050" s="6"/>
      <c r="BR7050" s="6"/>
      <c r="BS7050" s="6"/>
      <c r="BT7050" s="6"/>
      <c r="BU7050" s="6"/>
      <c r="BV7050" s="6"/>
      <c r="BW7050" s="6"/>
      <c r="BX7050" s="6"/>
      <c r="BY7050" s="6"/>
      <c r="BZ7050" s="6"/>
      <c r="CA7050" s="6"/>
      <c r="CB7050" s="6"/>
      <c r="CC7050" s="6"/>
      <c r="CD7050" s="6"/>
      <c r="CE7050" s="6"/>
      <c r="CF7050" s="6"/>
      <c r="CG7050" s="6"/>
      <c r="CH7050" s="6"/>
      <c r="CI7050" s="6"/>
      <c r="CJ7050" s="6"/>
      <c r="CK7050" s="6"/>
      <c r="CL7050" s="6"/>
      <c r="CM7050" s="6"/>
      <c r="CN7050" s="6"/>
      <c r="CO7050" s="6"/>
      <c r="CP7050" s="6"/>
      <c r="CQ7050" s="6"/>
      <c r="CR7050" s="6"/>
      <c r="CS7050" s="6"/>
      <c r="CT7050" s="6"/>
      <c r="CU7050" s="6"/>
      <c r="CV7050" s="6"/>
      <c r="CW7050" s="6"/>
      <c r="CX7050" s="6"/>
      <c r="CY7050" s="6"/>
      <c r="CZ7050" s="6"/>
      <c r="DA7050" s="6"/>
      <c r="DB7050" s="6"/>
      <c r="DC7050" s="6"/>
      <c r="DD7050" s="6"/>
      <c r="DE7050" s="6"/>
      <c r="DF7050" s="6"/>
      <c r="DG7050" s="6"/>
      <c r="DH7050" s="6"/>
      <c r="DI7050" s="6"/>
      <c r="DJ7050" s="6"/>
    </row>
    <row r="7051" spans="15:114" ht="15" customHeight="1" x14ac:dyDescent="0.15"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  <c r="BB7051" s="6"/>
      <c r="BC7051" s="6"/>
      <c r="BD7051" s="6"/>
      <c r="BE7051" s="6"/>
      <c r="BF7051" s="6"/>
      <c r="BG7051" s="6"/>
      <c r="BH7051" s="6"/>
      <c r="BI7051" s="6"/>
      <c r="BJ7051" s="6"/>
      <c r="BK7051" s="6"/>
      <c r="BL7051" s="6"/>
      <c r="BM7051" s="6"/>
      <c r="BN7051" s="6"/>
      <c r="BO7051" s="6"/>
      <c r="BP7051" s="6"/>
      <c r="BQ7051" s="6"/>
      <c r="BR7051" s="6"/>
      <c r="BS7051" s="6"/>
      <c r="BT7051" s="6"/>
      <c r="BU7051" s="6"/>
      <c r="BV7051" s="6"/>
      <c r="BW7051" s="6"/>
      <c r="BX7051" s="6"/>
      <c r="BY7051" s="6"/>
      <c r="BZ7051" s="6"/>
      <c r="CA7051" s="6"/>
      <c r="CB7051" s="6"/>
      <c r="CC7051" s="6"/>
      <c r="CD7051" s="6"/>
      <c r="CE7051" s="6"/>
      <c r="CF7051" s="6"/>
      <c r="CG7051" s="6"/>
      <c r="CH7051" s="6"/>
      <c r="CI7051" s="6"/>
      <c r="CJ7051" s="6"/>
      <c r="CK7051" s="6"/>
      <c r="CL7051" s="6"/>
      <c r="CM7051" s="6"/>
      <c r="CN7051" s="6"/>
      <c r="CO7051" s="6"/>
      <c r="CP7051" s="6"/>
      <c r="CQ7051" s="6"/>
      <c r="CR7051" s="6"/>
      <c r="CS7051" s="6"/>
      <c r="CT7051" s="6"/>
      <c r="CU7051" s="6"/>
      <c r="CV7051" s="6"/>
      <c r="CW7051" s="6"/>
      <c r="CX7051" s="6"/>
      <c r="CY7051" s="6"/>
      <c r="CZ7051" s="6"/>
      <c r="DA7051" s="6"/>
      <c r="DB7051" s="6"/>
      <c r="DC7051" s="6"/>
      <c r="DD7051" s="6"/>
      <c r="DE7051" s="6"/>
      <c r="DF7051" s="6"/>
      <c r="DG7051" s="6"/>
      <c r="DH7051" s="6"/>
      <c r="DI7051" s="6"/>
      <c r="DJ7051" s="6"/>
    </row>
    <row r="7052" spans="15:114" ht="15" customHeight="1" x14ac:dyDescent="0.15"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  <c r="BB7052" s="6"/>
      <c r="BC7052" s="6"/>
      <c r="BD7052" s="6"/>
      <c r="BE7052" s="6"/>
      <c r="BF7052" s="6"/>
      <c r="BG7052" s="6"/>
      <c r="BH7052" s="6"/>
      <c r="BI7052" s="6"/>
      <c r="BJ7052" s="6"/>
      <c r="BK7052" s="6"/>
      <c r="BL7052" s="6"/>
      <c r="BM7052" s="6"/>
      <c r="BN7052" s="6"/>
      <c r="BO7052" s="6"/>
      <c r="BP7052" s="6"/>
      <c r="BQ7052" s="6"/>
      <c r="BR7052" s="6"/>
      <c r="BS7052" s="6"/>
      <c r="BT7052" s="6"/>
      <c r="BU7052" s="6"/>
      <c r="BV7052" s="6"/>
      <c r="BW7052" s="6"/>
      <c r="BX7052" s="6"/>
      <c r="BY7052" s="6"/>
      <c r="BZ7052" s="6"/>
      <c r="CA7052" s="6"/>
      <c r="CB7052" s="6"/>
      <c r="CC7052" s="6"/>
      <c r="CD7052" s="6"/>
      <c r="CE7052" s="6"/>
      <c r="CF7052" s="6"/>
      <c r="CG7052" s="6"/>
      <c r="CH7052" s="6"/>
      <c r="CI7052" s="6"/>
      <c r="CJ7052" s="6"/>
      <c r="CK7052" s="6"/>
      <c r="CL7052" s="6"/>
      <c r="CM7052" s="6"/>
      <c r="CN7052" s="6"/>
      <c r="CO7052" s="6"/>
      <c r="CP7052" s="6"/>
      <c r="CQ7052" s="6"/>
      <c r="CR7052" s="6"/>
      <c r="CS7052" s="6"/>
      <c r="CT7052" s="6"/>
      <c r="CU7052" s="6"/>
      <c r="CV7052" s="6"/>
      <c r="CW7052" s="6"/>
      <c r="CX7052" s="6"/>
      <c r="CY7052" s="6"/>
      <c r="CZ7052" s="6"/>
      <c r="DA7052" s="6"/>
      <c r="DB7052" s="6"/>
      <c r="DC7052" s="6"/>
      <c r="DD7052" s="6"/>
      <c r="DE7052" s="6"/>
      <c r="DF7052" s="6"/>
      <c r="DG7052" s="6"/>
      <c r="DH7052" s="6"/>
      <c r="DI7052" s="6"/>
      <c r="DJ7052" s="6"/>
    </row>
    <row r="7053" spans="15:114" ht="15" customHeight="1" x14ac:dyDescent="0.15"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  <c r="BB7053" s="6"/>
      <c r="BC7053" s="6"/>
      <c r="BD7053" s="6"/>
      <c r="BE7053" s="6"/>
      <c r="BF7053" s="6"/>
      <c r="BG7053" s="6"/>
      <c r="BH7053" s="6"/>
      <c r="BI7053" s="6"/>
      <c r="BJ7053" s="6"/>
      <c r="BK7053" s="6"/>
      <c r="BL7053" s="6"/>
      <c r="BM7053" s="6"/>
      <c r="BN7053" s="6"/>
      <c r="BO7053" s="6"/>
      <c r="BP7053" s="6"/>
      <c r="BQ7053" s="6"/>
      <c r="BR7053" s="6"/>
      <c r="BS7053" s="6"/>
      <c r="BT7053" s="6"/>
      <c r="BU7053" s="6"/>
      <c r="BV7053" s="6"/>
      <c r="BW7053" s="6"/>
      <c r="BX7053" s="6"/>
      <c r="BY7053" s="6"/>
      <c r="BZ7053" s="6"/>
      <c r="CA7053" s="6"/>
      <c r="CB7053" s="6"/>
      <c r="CC7053" s="6"/>
      <c r="CD7053" s="6"/>
      <c r="CE7053" s="6"/>
      <c r="CF7053" s="6"/>
      <c r="CG7053" s="6"/>
      <c r="CH7053" s="6"/>
      <c r="CI7053" s="6"/>
      <c r="CJ7053" s="6"/>
      <c r="CK7053" s="6"/>
      <c r="CL7053" s="6"/>
      <c r="CM7053" s="6"/>
      <c r="CN7053" s="6"/>
      <c r="CO7053" s="6"/>
      <c r="CP7053" s="6"/>
      <c r="CQ7053" s="6"/>
      <c r="CR7053" s="6"/>
      <c r="CS7053" s="6"/>
      <c r="CT7053" s="6"/>
      <c r="CU7053" s="6"/>
      <c r="CV7053" s="6"/>
      <c r="CW7053" s="6"/>
      <c r="CX7053" s="6"/>
      <c r="CY7053" s="6"/>
      <c r="CZ7053" s="6"/>
      <c r="DA7053" s="6"/>
      <c r="DB7053" s="6"/>
      <c r="DC7053" s="6"/>
      <c r="DD7053" s="6"/>
      <c r="DE7053" s="6"/>
      <c r="DF7053" s="6"/>
      <c r="DG7053" s="6"/>
      <c r="DH7053" s="6"/>
      <c r="DI7053" s="6"/>
      <c r="DJ7053" s="6"/>
    </row>
    <row r="7054" spans="15:114" ht="15" customHeight="1" x14ac:dyDescent="0.15"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  <c r="BB7054" s="6"/>
      <c r="BC7054" s="6"/>
      <c r="BD7054" s="6"/>
      <c r="BE7054" s="6"/>
      <c r="BF7054" s="6"/>
      <c r="BG7054" s="6"/>
      <c r="BH7054" s="6"/>
      <c r="BI7054" s="6"/>
      <c r="BJ7054" s="6"/>
      <c r="BK7054" s="6"/>
      <c r="BL7054" s="6"/>
      <c r="BM7054" s="6"/>
      <c r="BN7054" s="6"/>
      <c r="BO7054" s="6"/>
      <c r="BP7054" s="6"/>
      <c r="BQ7054" s="6"/>
      <c r="BR7054" s="6"/>
      <c r="BS7054" s="6"/>
      <c r="BT7054" s="6"/>
      <c r="BU7054" s="6"/>
      <c r="BV7054" s="6"/>
      <c r="BW7054" s="6"/>
      <c r="BX7054" s="6"/>
      <c r="BY7054" s="6"/>
      <c r="BZ7054" s="6"/>
      <c r="CA7054" s="6"/>
      <c r="CB7054" s="6"/>
      <c r="CC7054" s="6"/>
      <c r="CD7054" s="6"/>
      <c r="CE7054" s="6"/>
      <c r="CF7054" s="6"/>
      <c r="CG7054" s="6"/>
      <c r="CH7054" s="6"/>
      <c r="CI7054" s="6"/>
      <c r="CJ7054" s="6"/>
      <c r="CK7054" s="6"/>
      <c r="CL7054" s="6"/>
      <c r="CM7054" s="6"/>
      <c r="CN7054" s="6"/>
      <c r="CO7054" s="6"/>
      <c r="CP7054" s="6"/>
      <c r="CQ7054" s="6"/>
      <c r="CR7054" s="6"/>
      <c r="CS7054" s="6"/>
      <c r="CT7054" s="6"/>
      <c r="CU7054" s="6"/>
      <c r="CV7054" s="6"/>
      <c r="CW7054" s="6"/>
      <c r="CX7054" s="6"/>
      <c r="CY7054" s="6"/>
      <c r="CZ7054" s="6"/>
      <c r="DA7054" s="6"/>
      <c r="DB7054" s="6"/>
      <c r="DC7054" s="6"/>
      <c r="DD7054" s="6"/>
      <c r="DE7054" s="6"/>
      <c r="DF7054" s="6"/>
      <c r="DG7054" s="6"/>
      <c r="DH7054" s="6"/>
      <c r="DI7054" s="6"/>
      <c r="DJ7054" s="6"/>
    </row>
    <row r="7055" spans="15:114" ht="15" customHeight="1" x14ac:dyDescent="0.15"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  <c r="BB7055" s="6"/>
      <c r="BC7055" s="6"/>
      <c r="BD7055" s="6"/>
      <c r="BE7055" s="6"/>
      <c r="BF7055" s="6"/>
      <c r="BG7055" s="6"/>
      <c r="BH7055" s="6"/>
      <c r="BI7055" s="6"/>
      <c r="BJ7055" s="6"/>
      <c r="BK7055" s="6"/>
      <c r="BL7055" s="6"/>
      <c r="BM7055" s="6"/>
      <c r="BN7055" s="6"/>
      <c r="BO7055" s="6"/>
      <c r="BP7055" s="6"/>
      <c r="BQ7055" s="6"/>
      <c r="BR7055" s="6"/>
      <c r="BS7055" s="6"/>
      <c r="BT7055" s="6"/>
      <c r="BU7055" s="6"/>
      <c r="BV7055" s="6"/>
      <c r="BW7055" s="6"/>
      <c r="BX7055" s="6"/>
      <c r="BY7055" s="6"/>
      <c r="BZ7055" s="6"/>
      <c r="CA7055" s="6"/>
      <c r="CB7055" s="6"/>
      <c r="CC7055" s="6"/>
      <c r="CD7055" s="6"/>
      <c r="CE7055" s="6"/>
      <c r="CF7055" s="6"/>
      <c r="CG7055" s="6"/>
      <c r="CH7055" s="6"/>
      <c r="CI7055" s="6"/>
      <c r="CJ7055" s="6"/>
      <c r="CK7055" s="6"/>
      <c r="CL7055" s="6"/>
      <c r="CM7055" s="6"/>
      <c r="CN7055" s="6"/>
      <c r="CO7055" s="6"/>
      <c r="CP7055" s="6"/>
      <c r="CQ7055" s="6"/>
      <c r="CR7055" s="6"/>
      <c r="CS7055" s="6"/>
      <c r="CT7055" s="6"/>
      <c r="CU7055" s="6"/>
      <c r="CV7055" s="6"/>
      <c r="CW7055" s="6"/>
      <c r="CX7055" s="6"/>
      <c r="CY7055" s="6"/>
      <c r="CZ7055" s="6"/>
      <c r="DA7055" s="6"/>
      <c r="DB7055" s="6"/>
      <c r="DC7055" s="6"/>
      <c r="DD7055" s="6"/>
      <c r="DE7055" s="6"/>
      <c r="DF7055" s="6"/>
      <c r="DG7055" s="6"/>
      <c r="DH7055" s="6"/>
      <c r="DI7055" s="6"/>
      <c r="DJ7055" s="6"/>
    </row>
    <row r="7056" spans="15:114" ht="15" customHeight="1" x14ac:dyDescent="0.15"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  <c r="BB7056" s="6"/>
      <c r="BC7056" s="6"/>
      <c r="BD7056" s="6"/>
      <c r="BE7056" s="6"/>
      <c r="BF7056" s="6"/>
      <c r="BG7056" s="6"/>
      <c r="BH7056" s="6"/>
      <c r="BI7056" s="6"/>
      <c r="BJ7056" s="6"/>
      <c r="BK7056" s="6"/>
      <c r="BL7056" s="6"/>
      <c r="BM7056" s="6"/>
      <c r="BN7056" s="6"/>
      <c r="BO7056" s="6"/>
      <c r="BP7056" s="6"/>
      <c r="BQ7056" s="6"/>
      <c r="BR7056" s="6"/>
      <c r="BS7056" s="6"/>
      <c r="BT7056" s="6"/>
      <c r="BU7056" s="6"/>
      <c r="BV7056" s="6"/>
      <c r="BW7056" s="6"/>
      <c r="BX7056" s="6"/>
      <c r="BY7056" s="6"/>
      <c r="BZ7056" s="6"/>
      <c r="CA7056" s="6"/>
      <c r="CB7056" s="6"/>
      <c r="CC7056" s="6"/>
      <c r="CD7056" s="6"/>
      <c r="CE7056" s="6"/>
      <c r="CF7056" s="6"/>
      <c r="CG7056" s="6"/>
      <c r="CH7056" s="6"/>
      <c r="CI7056" s="6"/>
      <c r="CJ7056" s="6"/>
      <c r="CK7056" s="6"/>
      <c r="CL7056" s="6"/>
      <c r="CM7056" s="6"/>
      <c r="CN7056" s="6"/>
      <c r="CO7056" s="6"/>
      <c r="CP7056" s="6"/>
      <c r="CQ7056" s="6"/>
      <c r="CR7056" s="6"/>
      <c r="CS7056" s="6"/>
      <c r="CT7056" s="6"/>
      <c r="CU7056" s="6"/>
      <c r="CV7056" s="6"/>
      <c r="CW7056" s="6"/>
      <c r="CX7056" s="6"/>
      <c r="CY7056" s="6"/>
      <c r="CZ7056" s="6"/>
      <c r="DA7056" s="6"/>
      <c r="DB7056" s="6"/>
      <c r="DC7056" s="6"/>
      <c r="DD7056" s="6"/>
      <c r="DE7056" s="6"/>
      <c r="DF7056" s="6"/>
      <c r="DG7056" s="6"/>
      <c r="DH7056" s="6"/>
      <c r="DI7056" s="6"/>
      <c r="DJ7056" s="6"/>
    </row>
    <row r="7057" spans="15:114" ht="15" customHeight="1" x14ac:dyDescent="0.15"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  <c r="BB7057" s="6"/>
      <c r="BC7057" s="6"/>
      <c r="BD7057" s="6"/>
      <c r="BE7057" s="6"/>
      <c r="BF7057" s="6"/>
      <c r="BG7057" s="6"/>
      <c r="BH7057" s="6"/>
      <c r="BI7057" s="6"/>
      <c r="BJ7057" s="6"/>
      <c r="BK7057" s="6"/>
      <c r="BL7057" s="6"/>
      <c r="BM7057" s="6"/>
      <c r="BN7057" s="6"/>
      <c r="BO7057" s="6"/>
      <c r="BP7057" s="6"/>
      <c r="BQ7057" s="6"/>
      <c r="BR7057" s="6"/>
      <c r="BS7057" s="6"/>
      <c r="BT7057" s="6"/>
      <c r="BU7057" s="6"/>
      <c r="BV7057" s="6"/>
      <c r="BW7057" s="6"/>
      <c r="BX7057" s="6"/>
      <c r="BY7057" s="6"/>
      <c r="BZ7057" s="6"/>
      <c r="CA7057" s="6"/>
      <c r="CB7057" s="6"/>
      <c r="CC7057" s="6"/>
      <c r="CD7057" s="6"/>
      <c r="CE7057" s="6"/>
      <c r="CF7057" s="6"/>
      <c r="CG7057" s="6"/>
      <c r="CH7057" s="6"/>
      <c r="CI7057" s="6"/>
      <c r="CJ7057" s="6"/>
      <c r="CK7057" s="6"/>
      <c r="CL7057" s="6"/>
      <c r="CM7057" s="6"/>
      <c r="CN7057" s="6"/>
      <c r="CO7057" s="6"/>
      <c r="CP7057" s="6"/>
      <c r="CQ7057" s="6"/>
      <c r="CR7057" s="6"/>
      <c r="CS7057" s="6"/>
      <c r="CT7057" s="6"/>
      <c r="CU7057" s="6"/>
      <c r="CV7057" s="6"/>
      <c r="CW7057" s="6"/>
      <c r="CX7057" s="6"/>
      <c r="CY7057" s="6"/>
      <c r="CZ7057" s="6"/>
      <c r="DA7057" s="6"/>
      <c r="DB7057" s="6"/>
      <c r="DC7057" s="6"/>
      <c r="DD7057" s="6"/>
      <c r="DE7057" s="6"/>
      <c r="DF7057" s="6"/>
      <c r="DG7057" s="6"/>
      <c r="DH7057" s="6"/>
      <c r="DI7057" s="6"/>
      <c r="DJ7057" s="6"/>
    </row>
    <row r="7058" spans="15:114" ht="15" customHeight="1" x14ac:dyDescent="0.15"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  <c r="BB7058" s="6"/>
      <c r="BC7058" s="6"/>
      <c r="BD7058" s="6"/>
      <c r="BE7058" s="6"/>
      <c r="BF7058" s="6"/>
      <c r="BG7058" s="6"/>
      <c r="BH7058" s="6"/>
      <c r="BI7058" s="6"/>
      <c r="BJ7058" s="6"/>
      <c r="BK7058" s="6"/>
      <c r="BL7058" s="6"/>
      <c r="BM7058" s="6"/>
      <c r="BN7058" s="6"/>
      <c r="BO7058" s="6"/>
      <c r="BP7058" s="6"/>
      <c r="BQ7058" s="6"/>
      <c r="BR7058" s="6"/>
      <c r="BS7058" s="6"/>
      <c r="BT7058" s="6"/>
      <c r="BU7058" s="6"/>
      <c r="BV7058" s="6"/>
      <c r="BW7058" s="6"/>
      <c r="BX7058" s="6"/>
      <c r="BY7058" s="6"/>
      <c r="BZ7058" s="6"/>
      <c r="CA7058" s="6"/>
      <c r="CB7058" s="6"/>
      <c r="CC7058" s="6"/>
      <c r="CD7058" s="6"/>
      <c r="CE7058" s="6"/>
      <c r="CF7058" s="6"/>
      <c r="CG7058" s="6"/>
      <c r="CH7058" s="6"/>
      <c r="CI7058" s="6"/>
      <c r="CJ7058" s="6"/>
      <c r="CK7058" s="6"/>
      <c r="CL7058" s="6"/>
      <c r="CM7058" s="6"/>
      <c r="CN7058" s="6"/>
      <c r="CO7058" s="6"/>
      <c r="CP7058" s="6"/>
      <c r="CQ7058" s="6"/>
      <c r="CR7058" s="6"/>
      <c r="CS7058" s="6"/>
      <c r="CT7058" s="6"/>
      <c r="CU7058" s="6"/>
      <c r="CV7058" s="6"/>
      <c r="CW7058" s="6"/>
      <c r="CX7058" s="6"/>
      <c r="CY7058" s="6"/>
      <c r="CZ7058" s="6"/>
      <c r="DA7058" s="6"/>
      <c r="DB7058" s="6"/>
      <c r="DC7058" s="6"/>
      <c r="DD7058" s="6"/>
      <c r="DE7058" s="6"/>
      <c r="DF7058" s="6"/>
      <c r="DG7058" s="6"/>
      <c r="DH7058" s="6"/>
      <c r="DI7058" s="6"/>
      <c r="DJ7058" s="6"/>
    </row>
    <row r="7059" spans="15:114" ht="15" customHeight="1" x14ac:dyDescent="0.15"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  <c r="BB7059" s="6"/>
      <c r="BC7059" s="6"/>
      <c r="BD7059" s="6"/>
      <c r="BE7059" s="6"/>
      <c r="BF7059" s="6"/>
      <c r="BG7059" s="6"/>
      <c r="BH7059" s="6"/>
      <c r="BI7059" s="6"/>
      <c r="BJ7059" s="6"/>
      <c r="BK7059" s="6"/>
      <c r="BL7059" s="6"/>
      <c r="BM7059" s="6"/>
      <c r="BN7059" s="6"/>
      <c r="BO7059" s="6"/>
      <c r="BP7059" s="6"/>
      <c r="BQ7059" s="6"/>
      <c r="BR7059" s="6"/>
      <c r="BS7059" s="6"/>
      <c r="BT7059" s="6"/>
      <c r="BU7059" s="6"/>
      <c r="BV7059" s="6"/>
      <c r="BW7059" s="6"/>
      <c r="BX7059" s="6"/>
      <c r="BY7059" s="6"/>
      <c r="BZ7059" s="6"/>
      <c r="CA7059" s="6"/>
      <c r="CB7059" s="6"/>
      <c r="CC7059" s="6"/>
      <c r="CD7059" s="6"/>
      <c r="CE7059" s="6"/>
      <c r="CF7059" s="6"/>
      <c r="CG7059" s="6"/>
      <c r="CH7059" s="6"/>
      <c r="CI7059" s="6"/>
      <c r="CJ7059" s="6"/>
      <c r="CK7059" s="6"/>
      <c r="CL7059" s="6"/>
      <c r="CM7059" s="6"/>
      <c r="CN7059" s="6"/>
      <c r="CO7059" s="6"/>
      <c r="CP7059" s="6"/>
      <c r="CQ7059" s="6"/>
      <c r="CR7059" s="6"/>
      <c r="CS7059" s="6"/>
      <c r="CT7059" s="6"/>
      <c r="CU7059" s="6"/>
      <c r="CV7059" s="6"/>
      <c r="CW7059" s="6"/>
      <c r="CX7059" s="6"/>
      <c r="CY7059" s="6"/>
      <c r="CZ7059" s="6"/>
      <c r="DA7059" s="6"/>
      <c r="DB7059" s="6"/>
      <c r="DC7059" s="6"/>
      <c r="DD7059" s="6"/>
      <c r="DE7059" s="6"/>
      <c r="DF7059" s="6"/>
      <c r="DG7059" s="6"/>
      <c r="DH7059" s="6"/>
      <c r="DI7059" s="6"/>
      <c r="DJ7059" s="6"/>
    </row>
    <row r="7060" spans="15:114" ht="15" customHeight="1" x14ac:dyDescent="0.15"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6"/>
      <c r="BC7060" s="6"/>
      <c r="BD7060" s="6"/>
      <c r="BE7060" s="6"/>
      <c r="BF7060" s="6"/>
      <c r="BG7060" s="6"/>
      <c r="BH7060" s="6"/>
      <c r="BI7060" s="6"/>
      <c r="BJ7060" s="6"/>
      <c r="BK7060" s="6"/>
      <c r="BL7060" s="6"/>
      <c r="BM7060" s="6"/>
      <c r="BN7060" s="6"/>
      <c r="BO7060" s="6"/>
      <c r="BP7060" s="6"/>
      <c r="BQ7060" s="6"/>
      <c r="BR7060" s="6"/>
      <c r="BS7060" s="6"/>
      <c r="BT7060" s="6"/>
      <c r="BU7060" s="6"/>
      <c r="BV7060" s="6"/>
      <c r="BW7060" s="6"/>
      <c r="BX7060" s="6"/>
      <c r="BY7060" s="6"/>
      <c r="BZ7060" s="6"/>
      <c r="CA7060" s="6"/>
      <c r="CB7060" s="6"/>
      <c r="CC7060" s="6"/>
      <c r="CD7060" s="6"/>
      <c r="CE7060" s="6"/>
      <c r="CF7060" s="6"/>
      <c r="CG7060" s="6"/>
      <c r="CH7060" s="6"/>
      <c r="CI7060" s="6"/>
      <c r="CJ7060" s="6"/>
      <c r="CK7060" s="6"/>
      <c r="CL7060" s="6"/>
      <c r="CM7060" s="6"/>
      <c r="CN7060" s="6"/>
      <c r="CO7060" s="6"/>
      <c r="CP7060" s="6"/>
      <c r="CQ7060" s="6"/>
      <c r="CR7060" s="6"/>
      <c r="CS7060" s="6"/>
      <c r="CT7060" s="6"/>
      <c r="CU7060" s="6"/>
      <c r="CV7060" s="6"/>
      <c r="CW7060" s="6"/>
      <c r="CX7060" s="6"/>
      <c r="CY7060" s="6"/>
      <c r="CZ7060" s="6"/>
      <c r="DA7060" s="6"/>
      <c r="DB7060" s="6"/>
      <c r="DC7060" s="6"/>
      <c r="DD7060" s="6"/>
      <c r="DE7060" s="6"/>
      <c r="DF7060" s="6"/>
      <c r="DG7060" s="6"/>
      <c r="DH7060" s="6"/>
      <c r="DI7060" s="6"/>
      <c r="DJ7060" s="6"/>
    </row>
    <row r="7061" spans="15:114" ht="15" customHeight="1" x14ac:dyDescent="0.15"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  <c r="BB7061" s="6"/>
      <c r="BC7061" s="6"/>
      <c r="BD7061" s="6"/>
      <c r="BE7061" s="6"/>
      <c r="BF7061" s="6"/>
      <c r="BG7061" s="6"/>
      <c r="BH7061" s="6"/>
      <c r="BI7061" s="6"/>
      <c r="BJ7061" s="6"/>
      <c r="BK7061" s="6"/>
      <c r="BL7061" s="6"/>
      <c r="BM7061" s="6"/>
      <c r="BN7061" s="6"/>
      <c r="BO7061" s="6"/>
      <c r="BP7061" s="6"/>
      <c r="BQ7061" s="6"/>
      <c r="BR7061" s="6"/>
      <c r="BS7061" s="6"/>
      <c r="BT7061" s="6"/>
      <c r="BU7061" s="6"/>
      <c r="BV7061" s="6"/>
      <c r="BW7061" s="6"/>
      <c r="BX7061" s="6"/>
      <c r="BY7061" s="6"/>
      <c r="BZ7061" s="6"/>
      <c r="CA7061" s="6"/>
      <c r="CB7061" s="6"/>
      <c r="CC7061" s="6"/>
      <c r="CD7061" s="6"/>
      <c r="CE7061" s="6"/>
      <c r="CF7061" s="6"/>
      <c r="CG7061" s="6"/>
      <c r="CH7061" s="6"/>
      <c r="CI7061" s="6"/>
      <c r="CJ7061" s="6"/>
      <c r="CK7061" s="6"/>
      <c r="CL7061" s="6"/>
      <c r="CM7061" s="6"/>
      <c r="CN7061" s="6"/>
      <c r="CO7061" s="6"/>
      <c r="CP7061" s="6"/>
      <c r="CQ7061" s="6"/>
      <c r="CR7061" s="6"/>
      <c r="CS7061" s="6"/>
      <c r="CT7061" s="6"/>
      <c r="CU7061" s="6"/>
      <c r="CV7061" s="6"/>
      <c r="CW7061" s="6"/>
      <c r="CX7061" s="6"/>
      <c r="CY7061" s="6"/>
      <c r="CZ7061" s="6"/>
      <c r="DA7061" s="6"/>
      <c r="DB7061" s="6"/>
      <c r="DC7061" s="6"/>
      <c r="DD7061" s="6"/>
      <c r="DE7061" s="6"/>
      <c r="DF7061" s="6"/>
      <c r="DG7061" s="6"/>
      <c r="DH7061" s="6"/>
      <c r="DI7061" s="6"/>
      <c r="DJ7061" s="6"/>
    </row>
    <row r="7062" spans="15:114" ht="15" customHeight="1" x14ac:dyDescent="0.15"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  <c r="BB7062" s="6"/>
      <c r="BC7062" s="6"/>
      <c r="BD7062" s="6"/>
      <c r="BE7062" s="6"/>
      <c r="BF7062" s="6"/>
      <c r="BG7062" s="6"/>
      <c r="BH7062" s="6"/>
      <c r="BI7062" s="6"/>
      <c r="BJ7062" s="6"/>
      <c r="BK7062" s="6"/>
      <c r="BL7062" s="6"/>
      <c r="BM7062" s="6"/>
      <c r="BN7062" s="6"/>
      <c r="BO7062" s="6"/>
      <c r="BP7062" s="6"/>
      <c r="BQ7062" s="6"/>
      <c r="BR7062" s="6"/>
      <c r="BS7062" s="6"/>
      <c r="BT7062" s="6"/>
      <c r="BU7062" s="6"/>
      <c r="BV7062" s="6"/>
      <c r="BW7062" s="6"/>
      <c r="BX7062" s="6"/>
      <c r="BY7062" s="6"/>
      <c r="BZ7062" s="6"/>
      <c r="CA7062" s="6"/>
      <c r="CB7062" s="6"/>
      <c r="CC7062" s="6"/>
      <c r="CD7062" s="6"/>
      <c r="CE7062" s="6"/>
      <c r="CF7062" s="6"/>
      <c r="CG7062" s="6"/>
      <c r="CH7062" s="6"/>
      <c r="CI7062" s="6"/>
      <c r="CJ7062" s="6"/>
      <c r="CK7062" s="6"/>
      <c r="CL7062" s="6"/>
      <c r="CM7062" s="6"/>
      <c r="CN7062" s="6"/>
      <c r="CO7062" s="6"/>
      <c r="CP7062" s="6"/>
      <c r="CQ7062" s="6"/>
      <c r="CR7062" s="6"/>
      <c r="CS7062" s="6"/>
      <c r="CT7062" s="6"/>
      <c r="CU7062" s="6"/>
      <c r="CV7062" s="6"/>
      <c r="CW7062" s="6"/>
      <c r="CX7062" s="6"/>
      <c r="CY7062" s="6"/>
      <c r="CZ7062" s="6"/>
      <c r="DA7062" s="6"/>
      <c r="DB7062" s="6"/>
      <c r="DC7062" s="6"/>
      <c r="DD7062" s="6"/>
      <c r="DE7062" s="6"/>
      <c r="DF7062" s="6"/>
      <c r="DG7062" s="6"/>
      <c r="DH7062" s="6"/>
      <c r="DI7062" s="6"/>
      <c r="DJ7062" s="6"/>
    </row>
    <row r="7063" spans="15:114" ht="15" customHeight="1" x14ac:dyDescent="0.15"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  <c r="BB7063" s="6"/>
      <c r="BC7063" s="6"/>
      <c r="BD7063" s="6"/>
      <c r="BE7063" s="6"/>
      <c r="BF7063" s="6"/>
      <c r="BG7063" s="6"/>
      <c r="BH7063" s="6"/>
      <c r="BI7063" s="6"/>
      <c r="BJ7063" s="6"/>
      <c r="BK7063" s="6"/>
      <c r="BL7063" s="6"/>
      <c r="BM7063" s="6"/>
      <c r="BN7063" s="6"/>
      <c r="BO7063" s="6"/>
      <c r="BP7063" s="6"/>
      <c r="BQ7063" s="6"/>
      <c r="BR7063" s="6"/>
      <c r="BS7063" s="6"/>
      <c r="BT7063" s="6"/>
      <c r="BU7063" s="6"/>
      <c r="BV7063" s="6"/>
      <c r="BW7063" s="6"/>
      <c r="BX7063" s="6"/>
      <c r="BY7063" s="6"/>
      <c r="BZ7063" s="6"/>
      <c r="CA7063" s="6"/>
      <c r="CB7063" s="6"/>
      <c r="CC7063" s="6"/>
      <c r="CD7063" s="6"/>
      <c r="CE7063" s="6"/>
      <c r="CF7063" s="6"/>
      <c r="CG7063" s="6"/>
      <c r="CH7063" s="6"/>
      <c r="CI7063" s="6"/>
      <c r="CJ7063" s="6"/>
      <c r="CK7063" s="6"/>
      <c r="CL7063" s="6"/>
      <c r="CM7063" s="6"/>
      <c r="CN7063" s="6"/>
      <c r="CO7063" s="6"/>
      <c r="CP7063" s="6"/>
      <c r="CQ7063" s="6"/>
      <c r="CR7063" s="6"/>
      <c r="CS7063" s="6"/>
      <c r="CT7063" s="6"/>
      <c r="CU7063" s="6"/>
      <c r="CV7063" s="6"/>
      <c r="CW7063" s="6"/>
      <c r="CX7063" s="6"/>
      <c r="CY7063" s="6"/>
      <c r="CZ7063" s="6"/>
      <c r="DA7063" s="6"/>
      <c r="DB7063" s="6"/>
      <c r="DC7063" s="6"/>
      <c r="DD7063" s="6"/>
      <c r="DE7063" s="6"/>
      <c r="DF7063" s="6"/>
      <c r="DG7063" s="6"/>
      <c r="DH7063" s="6"/>
      <c r="DI7063" s="6"/>
      <c r="DJ7063" s="6"/>
    </row>
    <row r="7064" spans="15:114" ht="15" customHeight="1" x14ac:dyDescent="0.15"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  <c r="BB7064" s="6"/>
      <c r="BC7064" s="6"/>
      <c r="BD7064" s="6"/>
      <c r="BE7064" s="6"/>
      <c r="BF7064" s="6"/>
      <c r="BG7064" s="6"/>
      <c r="BH7064" s="6"/>
      <c r="BI7064" s="6"/>
      <c r="BJ7064" s="6"/>
      <c r="BK7064" s="6"/>
      <c r="BL7064" s="6"/>
      <c r="BM7064" s="6"/>
      <c r="BN7064" s="6"/>
      <c r="BO7064" s="6"/>
      <c r="BP7064" s="6"/>
      <c r="BQ7064" s="6"/>
      <c r="BR7064" s="6"/>
      <c r="BS7064" s="6"/>
      <c r="BT7064" s="6"/>
      <c r="BU7064" s="6"/>
      <c r="BV7064" s="6"/>
      <c r="BW7064" s="6"/>
      <c r="BX7064" s="6"/>
      <c r="BY7064" s="6"/>
      <c r="BZ7064" s="6"/>
      <c r="CA7064" s="6"/>
      <c r="CB7064" s="6"/>
      <c r="CC7064" s="6"/>
      <c r="CD7064" s="6"/>
      <c r="CE7064" s="6"/>
      <c r="CF7064" s="6"/>
      <c r="CG7064" s="6"/>
      <c r="CH7064" s="6"/>
      <c r="CI7064" s="6"/>
      <c r="CJ7064" s="6"/>
      <c r="CK7064" s="6"/>
      <c r="CL7064" s="6"/>
      <c r="CM7064" s="6"/>
      <c r="CN7064" s="6"/>
      <c r="CO7064" s="6"/>
      <c r="CP7064" s="6"/>
      <c r="CQ7064" s="6"/>
      <c r="CR7064" s="6"/>
      <c r="CS7064" s="6"/>
      <c r="CT7064" s="6"/>
      <c r="CU7064" s="6"/>
      <c r="CV7064" s="6"/>
      <c r="CW7064" s="6"/>
      <c r="CX7064" s="6"/>
      <c r="CY7064" s="6"/>
      <c r="CZ7064" s="6"/>
      <c r="DA7064" s="6"/>
      <c r="DB7064" s="6"/>
      <c r="DC7064" s="6"/>
      <c r="DD7064" s="6"/>
      <c r="DE7064" s="6"/>
      <c r="DF7064" s="6"/>
      <c r="DG7064" s="6"/>
      <c r="DH7064" s="6"/>
      <c r="DI7064" s="6"/>
      <c r="DJ7064" s="6"/>
    </row>
    <row r="7065" spans="15:114" ht="15" customHeight="1" x14ac:dyDescent="0.15"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  <c r="BB7065" s="6"/>
      <c r="BC7065" s="6"/>
      <c r="BD7065" s="6"/>
      <c r="BE7065" s="6"/>
      <c r="BF7065" s="6"/>
      <c r="BG7065" s="6"/>
      <c r="BH7065" s="6"/>
      <c r="BI7065" s="6"/>
      <c r="BJ7065" s="6"/>
      <c r="BK7065" s="6"/>
      <c r="BL7065" s="6"/>
      <c r="BM7065" s="6"/>
      <c r="BN7065" s="6"/>
      <c r="BO7065" s="6"/>
      <c r="BP7065" s="6"/>
      <c r="BQ7065" s="6"/>
      <c r="BR7065" s="6"/>
      <c r="BS7065" s="6"/>
      <c r="BT7065" s="6"/>
      <c r="BU7065" s="6"/>
      <c r="BV7065" s="6"/>
      <c r="BW7065" s="6"/>
      <c r="BX7065" s="6"/>
      <c r="BY7065" s="6"/>
      <c r="BZ7065" s="6"/>
      <c r="CA7065" s="6"/>
      <c r="CB7065" s="6"/>
      <c r="CC7065" s="6"/>
      <c r="CD7065" s="6"/>
      <c r="CE7065" s="6"/>
      <c r="CF7065" s="6"/>
      <c r="CG7065" s="6"/>
      <c r="CH7065" s="6"/>
      <c r="CI7065" s="6"/>
      <c r="CJ7065" s="6"/>
      <c r="CK7065" s="6"/>
      <c r="CL7065" s="6"/>
      <c r="CM7065" s="6"/>
      <c r="CN7065" s="6"/>
      <c r="CO7065" s="6"/>
      <c r="CP7065" s="6"/>
      <c r="CQ7065" s="6"/>
      <c r="CR7065" s="6"/>
      <c r="CS7065" s="6"/>
      <c r="CT7065" s="6"/>
      <c r="CU7065" s="6"/>
      <c r="CV7065" s="6"/>
      <c r="CW7065" s="6"/>
      <c r="CX7065" s="6"/>
      <c r="CY7065" s="6"/>
      <c r="CZ7065" s="6"/>
      <c r="DA7065" s="6"/>
      <c r="DB7065" s="6"/>
      <c r="DC7065" s="6"/>
      <c r="DD7065" s="6"/>
      <c r="DE7065" s="6"/>
      <c r="DF7065" s="6"/>
      <c r="DG7065" s="6"/>
      <c r="DH7065" s="6"/>
      <c r="DI7065" s="6"/>
      <c r="DJ7065" s="6"/>
    </row>
    <row r="7066" spans="15:114" ht="15" customHeight="1" x14ac:dyDescent="0.15"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  <c r="BB7066" s="6"/>
      <c r="BC7066" s="6"/>
      <c r="BD7066" s="6"/>
      <c r="BE7066" s="6"/>
      <c r="BF7066" s="6"/>
      <c r="BG7066" s="6"/>
      <c r="BH7066" s="6"/>
      <c r="BI7066" s="6"/>
      <c r="BJ7066" s="6"/>
      <c r="BK7066" s="6"/>
      <c r="BL7066" s="6"/>
      <c r="BM7066" s="6"/>
      <c r="BN7066" s="6"/>
      <c r="BO7066" s="6"/>
      <c r="BP7066" s="6"/>
      <c r="BQ7066" s="6"/>
      <c r="BR7066" s="6"/>
      <c r="BS7066" s="6"/>
      <c r="BT7066" s="6"/>
      <c r="BU7066" s="6"/>
      <c r="BV7066" s="6"/>
      <c r="BW7066" s="6"/>
      <c r="BX7066" s="6"/>
      <c r="BY7066" s="6"/>
      <c r="BZ7066" s="6"/>
      <c r="CA7066" s="6"/>
      <c r="CB7066" s="6"/>
      <c r="CC7066" s="6"/>
      <c r="CD7066" s="6"/>
      <c r="CE7066" s="6"/>
      <c r="CF7066" s="6"/>
      <c r="CG7066" s="6"/>
      <c r="CH7066" s="6"/>
      <c r="CI7066" s="6"/>
      <c r="CJ7066" s="6"/>
      <c r="CK7066" s="6"/>
      <c r="CL7066" s="6"/>
      <c r="CM7066" s="6"/>
      <c r="CN7066" s="6"/>
      <c r="CO7066" s="6"/>
      <c r="CP7066" s="6"/>
      <c r="CQ7066" s="6"/>
      <c r="CR7066" s="6"/>
      <c r="CS7066" s="6"/>
      <c r="CT7066" s="6"/>
      <c r="CU7066" s="6"/>
      <c r="CV7066" s="6"/>
      <c r="CW7066" s="6"/>
      <c r="CX7066" s="6"/>
      <c r="CY7066" s="6"/>
      <c r="CZ7066" s="6"/>
      <c r="DA7066" s="6"/>
      <c r="DB7066" s="6"/>
      <c r="DC7066" s="6"/>
      <c r="DD7066" s="6"/>
      <c r="DE7066" s="6"/>
      <c r="DF7066" s="6"/>
      <c r="DG7066" s="6"/>
      <c r="DH7066" s="6"/>
      <c r="DI7066" s="6"/>
      <c r="DJ7066" s="6"/>
    </row>
    <row r="7067" spans="15:114" ht="15" customHeight="1" x14ac:dyDescent="0.15"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  <c r="BB7067" s="6"/>
      <c r="BC7067" s="6"/>
      <c r="BD7067" s="6"/>
      <c r="BE7067" s="6"/>
      <c r="BF7067" s="6"/>
      <c r="BG7067" s="6"/>
      <c r="BH7067" s="6"/>
      <c r="BI7067" s="6"/>
      <c r="BJ7067" s="6"/>
      <c r="BK7067" s="6"/>
      <c r="BL7067" s="6"/>
      <c r="BM7067" s="6"/>
      <c r="BN7067" s="6"/>
      <c r="BO7067" s="6"/>
      <c r="BP7067" s="6"/>
      <c r="BQ7067" s="6"/>
      <c r="BR7067" s="6"/>
      <c r="BS7067" s="6"/>
      <c r="BT7067" s="6"/>
      <c r="BU7067" s="6"/>
      <c r="BV7067" s="6"/>
      <c r="BW7067" s="6"/>
      <c r="BX7067" s="6"/>
      <c r="BY7067" s="6"/>
      <c r="BZ7067" s="6"/>
      <c r="CA7067" s="6"/>
      <c r="CB7067" s="6"/>
      <c r="CC7067" s="6"/>
      <c r="CD7067" s="6"/>
      <c r="CE7067" s="6"/>
      <c r="CF7067" s="6"/>
      <c r="CG7067" s="6"/>
      <c r="CH7067" s="6"/>
      <c r="CI7067" s="6"/>
      <c r="CJ7067" s="6"/>
      <c r="CK7067" s="6"/>
      <c r="CL7067" s="6"/>
      <c r="CM7067" s="6"/>
      <c r="CN7067" s="6"/>
      <c r="CO7067" s="6"/>
      <c r="CP7067" s="6"/>
      <c r="CQ7067" s="6"/>
      <c r="CR7067" s="6"/>
      <c r="CS7067" s="6"/>
      <c r="CT7067" s="6"/>
      <c r="CU7067" s="6"/>
      <c r="CV7067" s="6"/>
      <c r="CW7067" s="6"/>
      <c r="CX7067" s="6"/>
      <c r="CY7067" s="6"/>
      <c r="CZ7067" s="6"/>
      <c r="DA7067" s="6"/>
      <c r="DB7067" s="6"/>
      <c r="DC7067" s="6"/>
      <c r="DD7067" s="6"/>
      <c r="DE7067" s="6"/>
      <c r="DF7067" s="6"/>
      <c r="DG7067" s="6"/>
      <c r="DH7067" s="6"/>
      <c r="DI7067" s="6"/>
      <c r="DJ7067" s="6"/>
    </row>
    <row r="7068" spans="15:114" ht="15" customHeight="1" x14ac:dyDescent="0.15"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  <c r="BB7068" s="6"/>
      <c r="BC7068" s="6"/>
      <c r="BD7068" s="6"/>
      <c r="BE7068" s="6"/>
      <c r="BF7068" s="6"/>
      <c r="BG7068" s="6"/>
      <c r="BH7068" s="6"/>
      <c r="BI7068" s="6"/>
      <c r="BJ7068" s="6"/>
      <c r="BK7068" s="6"/>
      <c r="BL7068" s="6"/>
      <c r="BM7068" s="6"/>
      <c r="BN7068" s="6"/>
      <c r="BO7068" s="6"/>
      <c r="BP7068" s="6"/>
      <c r="BQ7068" s="6"/>
      <c r="BR7068" s="6"/>
      <c r="BS7068" s="6"/>
      <c r="BT7068" s="6"/>
      <c r="BU7068" s="6"/>
      <c r="BV7068" s="6"/>
      <c r="BW7068" s="6"/>
      <c r="BX7068" s="6"/>
      <c r="BY7068" s="6"/>
      <c r="BZ7068" s="6"/>
      <c r="CA7068" s="6"/>
      <c r="CB7068" s="6"/>
      <c r="CC7068" s="6"/>
      <c r="CD7068" s="6"/>
      <c r="CE7068" s="6"/>
      <c r="CF7068" s="6"/>
      <c r="CG7068" s="6"/>
      <c r="CH7068" s="6"/>
      <c r="CI7068" s="6"/>
      <c r="CJ7068" s="6"/>
      <c r="CK7068" s="6"/>
      <c r="CL7068" s="6"/>
      <c r="CM7068" s="6"/>
      <c r="CN7068" s="6"/>
      <c r="CO7068" s="6"/>
      <c r="CP7068" s="6"/>
      <c r="CQ7068" s="6"/>
      <c r="CR7068" s="6"/>
      <c r="CS7068" s="6"/>
      <c r="CT7068" s="6"/>
      <c r="CU7068" s="6"/>
      <c r="CV7068" s="6"/>
      <c r="CW7068" s="6"/>
      <c r="CX7068" s="6"/>
      <c r="CY7068" s="6"/>
      <c r="CZ7068" s="6"/>
      <c r="DA7068" s="6"/>
      <c r="DB7068" s="6"/>
      <c r="DC7068" s="6"/>
      <c r="DD7068" s="6"/>
      <c r="DE7068" s="6"/>
      <c r="DF7068" s="6"/>
      <c r="DG7068" s="6"/>
      <c r="DH7068" s="6"/>
      <c r="DI7068" s="6"/>
      <c r="DJ7068" s="6"/>
    </row>
    <row r="7069" spans="15:114" ht="15" customHeight="1" x14ac:dyDescent="0.15"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  <c r="BB7069" s="6"/>
      <c r="BC7069" s="6"/>
      <c r="BD7069" s="6"/>
      <c r="BE7069" s="6"/>
      <c r="BF7069" s="6"/>
      <c r="BG7069" s="6"/>
      <c r="BH7069" s="6"/>
      <c r="BI7069" s="6"/>
      <c r="BJ7069" s="6"/>
      <c r="BK7069" s="6"/>
      <c r="BL7069" s="6"/>
      <c r="BM7069" s="6"/>
      <c r="BN7069" s="6"/>
      <c r="BO7069" s="6"/>
      <c r="BP7069" s="6"/>
      <c r="BQ7069" s="6"/>
      <c r="BR7069" s="6"/>
      <c r="BS7069" s="6"/>
      <c r="BT7069" s="6"/>
      <c r="BU7069" s="6"/>
      <c r="BV7069" s="6"/>
      <c r="BW7069" s="6"/>
      <c r="BX7069" s="6"/>
      <c r="BY7069" s="6"/>
      <c r="BZ7069" s="6"/>
      <c r="CA7069" s="6"/>
      <c r="CB7069" s="6"/>
      <c r="CC7069" s="6"/>
      <c r="CD7069" s="6"/>
      <c r="CE7069" s="6"/>
      <c r="CF7069" s="6"/>
      <c r="CG7069" s="6"/>
      <c r="CH7069" s="6"/>
      <c r="CI7069" s="6"/>
      <c r="CJ7069" s="6"/>
      <c r="CK7069" s="6"/>
      <c r="CL7069" s="6"/>
      <c r="CM7069" s="6"/>
      <c r="CN7069" s="6"/>
      <c r="CO7069" s="6"/>
      <c r="CP7069" s="6"/>
      <c r="CQ7069" s="6"/>
      <c r="CR7069" s="6"/>
      <c r="CS7069" s="6"/>
      <c r="CT7069" s="6"/>
      <c r="CU7069" s="6"/>
      <c r="CV7069" s="6"/>
      <c r="CW7069" s="6"/>
      <c r="CX7069" s="6"/>
      <c r="CY7069" s="6"/>
      <c r="CZ7069" s="6"/>
      <c r="DA7069" s="6"/>
      <c r="DB7069" s="6"/>
      <c r="DC7069" s="6"/>
      <c r="DD7069" s="6"/>
      <c r="DE7069" s="6"/>
      <c r="DF7069" s="6"/>
      <c r="DG7069" s="6"/>
      <c r="DH7069" s="6"/>
      <c r="DI7069" s="6"/>
      <c r="DJ7069" s="6"/>
    </row>
    <row r="7070" spans="15:114" ht="15" customHeight="1" x14ac:dyDescent="0.15"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  <c r="BB7070" s="6"/>
      <c r="BC7070" s="6"/>
      <c r="BD7070" s="6"/>
      <c r="BE7070" s="6"/>
      <c r="BF7070" s="6"/>
      <c r="BG7070" s="6"/>
      <c r="BH7070" s="6"/>
      <c r="BI7070" s="6"/>
      <c r="BJ7070" s="6"/>
      <c r="BK7070" s="6"/>
      <c r="BL7070" s="6"/>
      <c r="BM7070" s="6"/>
      <c r="BN7070" s="6"/>
      <c r="BO7070" s="6"/>
      <c r="BP7070" s="6"/>
      <c r="BQ7070" s="6"/>
      <c r="BR7070" s="6"/>
      <c r="BS7070" s="6"/>
      <c r="BT7070" s="6"/>
      <c r="BU7070" s="6"/>
      <c r="BV7070" s="6"/>
      <c r="BW7070" s="6"/>
      <c r="BX7070" s="6"/>
      <c r="BY7070" s="6"/>
      <c r="BZ7070" s="6"/>
      <c r="CA7070" s="6"/>
      <c r="CB7070" s="6"/>
      <c r="CC7070" s="6"/>
      <c r="CD7070" s="6"/>
      <c r="CE7070" s="6"/>
      <c r="CF7070" s="6"/>
      <c r="CG7070" s="6"/>
      <c r="CH7070" s="6"/>
      <c r="CI7070" s="6"/>
      <c r="CJ7070" s="6"/>
      <c r="CK7070" s="6"/>
      <c r="CL7070" s="6"/>
      <c r="CM7070" s="6"/>
      <c r="CN7070" s="6"/>
      <c r="CO7070" s="6"/>
      <c r="CP7070" s="6"/>
      <c r="CQ7070" s="6"/>
      <c r="CR7070" s="6"/>
      <c r="CS7070" s="6"/>
      <c r="CT7070" s="6"/>
      <c r="CU7070" s="6"/>
      <c r="CV7070" s="6"/>
      <c r="CW7070" s="6"/>
      <c r="CX7070" s="6"/>
      <c r="CY7070" s="6"/>
      <c r="CZ7070" s="6"/>
      <c r="DA7070" s="6"/>
      <c r="DB7070" s="6"/>
      <c r="DC7070" s="6"/>
      <c r="DD7070" s="6"/>
      <c r="DE7070" s="6"/>
      <c r="DF7070" s="6"/>
      <c r="DG7070" s="6"/>
      <c r="DH7070" s="6"/>
      <c r="DI7070" s="6"/>
      <c r="DJ7070" s="6"/>
    </row>
    <row r="7071" spans="15:114" ht="15" customHeight="1" x14ac:dyDescent="0.15"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  <c r="BB7071" s="6"/>
      <c r="BC7071" s="6"/>
      <c r="BD7071" s="6"/>
      <c r="BE7071" s="6"/>
      <c r="BF7071" s="6"/>
      <c r="BG7071" s="6"/>
      <c r="BH7071" s="6"/>
      <c r="BI7071" s="6"/>
      <c r="BJ7071" s="6"/>
      <c r="BK7071" s="6"/>
      <c r="BL7071" s="6"/>
      <c r="BM7071" s="6"/>
      <c r="BN7071" s="6"/>
      <c r="BO7071" s="6"/>
      <c r="BP7071" s="6"/>
      <c r="BQ7071" s="6"/>
      <c r="BR7071" s="6"/>
      <c r="BS7071" s="6"/>
      <c r="BT7071" s="6"/>
      <c r="BU7071" s="6"/>
      <c r="BV7071" s="6"/>
      <c r="BW7071" s="6"/>
      <c r="BX7071" s="6"/>
      <c r="BY7071" s="6"/>
      <c r="BZ7071" s="6"/>
      <c r="CA7071" s="6"/>
      <c r="CB7071" s="6"/>
      <c r="CC7071" s="6"/>
      <c r="CD7071" s="6"/>
      <c r="CE7071" s="6"/>
      <c r="CF7071" s="6"/>
      <c r="CG7071" s="6"/>
      <c r="CH7071" s="6"/>
      <c r="CI7071" s="6"/>
      <c r="CJ7071" s="6"/>
      <c r="CK7071" s="6"/>
      <c r="CL7071" s="6"/>
      <c r="CM7071" s="6"/>
      <c r="CN7071" s="6"/>
      <c r="CO7071" s="6"/>
      <c r="CP7071" s="6"/>
      <c r="CQ7071" s="6"/>
      <c r="CR7071" s="6"/>
      <c r="CS7071" s="6"/>
      <c r="CT7071" s="6"/>
      <c r="CU7071" s="6"/>
      <c r="CV7071" s="6"/>
      <c r="CW7071" s="6"/>
      <c r="CX7071" s="6"/>
      <c r="CY7071" s="6"/>
      <c r="CZ7071" s="6"/>
      <c r="DA7071" s="6"/>
      <c r="DB7071" s="6"/>
      <c r="DC7071" s="6"/>
      <c r="DD7071" s="6"/>
      <c r="DE7071" s="6"/>
      <c r="DF7071" s="6"/>
      <c r="DG7071" s="6"/>
      <c r="DH7071" s="6"/>
      <c r="DI7071" s="6"/>
      <c r="DJ7071" s="6"/>
    </row>
    <row r="7072" spans="15:114" ht="15" customHeight="1" x14ac:dyDescent="0.15"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  <c r="BB7072" s="6"/>
      <c r="BC7072" s="6"/>
      <c r="BD7072" s="6"/>
      <c r="BE7072" s="6"/>
      <c r="BF7072" s="6"/>
      <c r="BG7072" s="6"/>
      <c r="BH7072" s="6"/>
      <c r="BI7072" s="6"/>
      <c r="BJ7072" s="6"/>
      <c r="BK7072" s="6"/>
      <c r="BL7072" s="6"/>
      <c r="BM7072" s="6"/>
      <c r="BN7072" s="6"/>
      <c r="BO7072" s="6"/>
      <c r="BP7072" s="6"/>
      <c r="BQ7072" s="6"/>
      <c r="BR7072" s="6"/>
      <c r="BS7072" s="6"/>
      <c r="BT7072" s="6"/>
      <c r="BU7072" s="6"/>
      <c r="BV7072" s="6"/>
      <c r="BW7072" s="6"/>
      <c r="BX7072" s="6"/>
      <c r="BY7072" s="6"/>
      <c r="BZ7072" s="6"/>
      <c r="CA7072" s="6"/>
      <c r="CB7072" s="6"/>
      <c r="CC7072" s="6"/>
      <c r="CD7072" s="6"/>
      <c r="CE7072" s="6"/>
      <c r="CF7072" s="6"/>
      <c r="CG7072" s="6"/>
      <c r="CH7072" s="6"/>
      <c r="CI7072" s="6"/>
      <c r="CJ7072" s="6"/>
      <c r="CK7072" s="6"/>
      <c r="CL7072" s="6"/>
      <c r="CM7072" s="6"/>
      <c r="CN7072" s="6"/>
      <c r="CO7072" s="6"/>
      <c r="CP7072" s="6"/>
      <c r="CQ7072" s="6"/>
      <c r="CR7072" s="6"/>
      <c r="CS7072" s="6"/>
      <c r="CT7072" s="6"/>
      <c r="CU7072" s="6"/>
      <c r="CV7072" s="6"/>
      <c r="CW7072" s="6"/>
      <c r="CX7072" s="6"/>
      <c r="CY7072" s="6"/>
      <c r="CZ7072" s="6"/>
      <c r="DA7072" s="6"/>
      <c r="DB7072" s="6"/>
      <c r="DC7072" s="6"/>
      <c r="DD7072" s="6"/>
      <c r="DE7072" s="6"/>
      <c r="DF7072" s="6"/>
      <c r="DG7072" s="6"/>
      <c r="DH7072" s="6"/>
      <c r="DI7072" s="6"/>
      <c r="DJ7072" s="6"/>
    </row>
    <row r="7073" spans="15:114" ht="15" customHeight="1" x14ac:dyDescent="0.15"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  <c r="BB7073" s="6"/>
      <c r="BC7073" s="6"/>
      <c r="BD7073" s="6"/>
      <c r="BE7073" s="6"/>
      <c r="BF7073" s="6"/>
      <c r="BG7073" s="6"/>
      <c r="BH7073" s="6"/>
      <c r="BI7073" s="6"/>
      <c r="BJ7073" s="6"/>
      <c r="BK7073" s="6"/>
      <c r="BL7073" s="6"/>
      <c r="BM7073" s="6"/>
      <c r="BN7073" s="6"/>
      <c r="BO7073" s="6"/>
      <c r="BP7073" s="6"/>
      <c r="BQ7073" s="6"/>
      <c r="BR7073" s="6"/>
      <c r="BS7073" s="6"/>
      <c r="BT7073" s="6"/>
      <c r="BU7073" s="6"/>
      <c r="BV7073" s="6"/>
      <c r="BW7073" s="6"/>
      <c r="BX7073" s="6"/>
      <c r="BY7073" s="6"/>
      <c r="BZ7073" s="6"/>
      <c r="CA7073" s="6"/>
      <c r="CB7073" s="6"/>
      <c r="CC7073" s="6"/>
      <c r="CD7073" s="6"/>
      <c r="CE7073" s="6"/>
      <c r="CF7073" s="6"/>
      <c r="CG7073" s="6"/>
      <c r="CH7073" s="6"/>
      <c r="CI7073" s="6"/>
      <c r="CJ7073" s="6"/>
      <c r="CK7073" s="6"/>
      <c r="CL7073" s="6"/>
      <c r="CM7073" s="6"/>
      <c r="CN7073" s="6"/>
      <c r="CO7073" s="6"/>
      <c r="CP7073" s="6"/>
      <c r="CQ7073" s="6"/>
      <c r="CR7073" s="6"/>
      <c r="CS7073" s="6"/>
      <c r="CT7073" s="6"/>
      <c r="CU7073" s="6"/>
      <c r="CV7073" s="6"/>
      <c r="CW7073" s="6"/>
      <c r="CX7073" s="6"/>
      <c r="CY7073" s="6"/>
      <c r="CZ7073" s="6"/>
      <c r="DA7073" s="6"/>
      <c r="DB7073" s="6"/>
      <c r="DC7073" s="6"/>
      <c r="DD7073" s="6"/>
      <c r="DE7073" s="6"/>
      <c r="DF7073" s="6"/>
      <c r="DG7073" s="6"/>
      <c r="DH7073" s="6"/>
      <c r="DI7073" s="6"/>
      <c r="DJ7073" s="6"/>
    </row>
    <row r="7074" spans="15:114" ht="15" customHeight="1" x14ac:dyDescent="0.15"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  <c r="BB7074" s="6"/>
      <c r="BC7074" s="6"/>
      <c r="BD7074" s="6"/>
      <c r="BE7074" s="6"/>
      <c r="BF7074" s="6"/>
      <c r="BG7074" s="6"/>
      <c r="BH7074" s="6"/>
      <c r="BI7074" s="6"/>
      <c r="BJ7074" s="6"/>
      <c r="BK7074" s="6"/>
      <c r="BL7074" s="6"/>
      <c r="BM7074" s="6"/>
      <c r="BN7074" s="6"/>
      <c r="BO7074" s="6"/>
      <c r="BP7074" s="6"/>
      <c r="BQ7074" s="6"/>
      <c r="BR7074" s="6"/>
      <c r="BS7074" s="6"/>
      <c r="BT7074" s="6"/>
      <c r="BU7074" s="6"/>
      <c r="BV7074" s="6"/>
      <c r="BW7074" s="6"/>
      <c r="BX7074" s="6"/>
      <c r="BY7074" s="6"/>
      <c r="BZ7074" s="6"/>
      <c r="CA7074" s="6"/>
      <c r="CB7074" s="6"/>
      <c r="CC7074" s="6"/>
      <c r="CD7074" s="6"/>
      <c r="CE7074" s="6"/>
      <c r="CF7074" s="6"/>
      <c r="CG7074" s="6"/>
      <c r="CH7074" s="6"/>
      <c r="CI7074" s="6"/>
      <c r="CJ7074" s="6"/>
      <c r="CK7074" s="6"/>
      <c r="CL7074" s="6"/>
      <c r="CM7074" s="6"/>
      <c r="CN7074" s="6"/>
      <c r="CO7074" s="6"/>
      <c r="CP7074" s="6"/>
      <c r="CQ7074" s="6"/>
      <c r="CR7074" s="6"/>
      <c r="CS7074" s="6"/>
      <c r="CT7074" s="6"/>
      <c r="CU7074" s="6"/>
      <c r="CV7074" s="6"/>
      <c r="CW7074" s="6"/>
      <c r="CX7074" s="6"/>
      <c r="CY7074" s="6"/>
      <c r="CZ7074" s="6"/>
      <c r="DA7074" s="6"/>
      <c r="DB7074" s="6"/>
      <c r="DC7074" s="6"/>
      <c r="DD7074" s="6"/>
      <c r="DE7074" s="6"/>
      <c r="DF7074" s="6"/>
      <c r="DG7074" s="6"/>
      <c r="DH7074" s="6"/>
      <c r="DI7074" s="6"/>
      <c r="DJ7074" s="6"/>
    </row>
    <row r="7075" spans="15:114" ht="15" customHeight="1" x14ac:dyDescent="0.15"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  <c r="BB7075" s="6"/>
      <c r="BC7075" s="6"/>
      <c r="BD7075" s="6"/>
      <c r="BE7075" s="6"/>
      <c r="BF7075" s="6"/>
      <c r="BG7075" s="6"/>
      <c r="BH7075" s="6"/>
      <c r="BI7075" s="6"/>
      <c r="BJ7075" s="6"/>
      <c r="BK7075" s="6"/>
      <c r="BL7075" s="6"/>
      <c r="BM7075" s="6"/>
      <c r="BN7075" s="6"/>
      <c r="BO7075" s="6"/>
      <c r="BP7075" s="6"/>
      <c r="BQ7075" s="6"/>
      <c r="BR7075" s="6"/>
      <c r="BS7075" s="6"/>
      <c r="BT7075" s="6"/>
      <c r="BU7075" s="6"/>
      <c r="BV7075" s="6"/>
      <c r="BW7075" s="6"/>
      <c r="BX7075" s="6"/>
      <c r="BY7075" s="6"/>
      <c r="BZ7075" s="6"/>
      <c r="CA7075" s="6"/>
      <c r="CB7075" s="6"/>
      <c r="CC7075" s="6"/>
      <c r="CD7075" s="6"/>
      <c r="CE7075" s="6"/>
      <c r="CF7075" s="6"/>
      <c r="CG7075" s="6"/>
      <c r="CH7075" s="6"/>
      <c r="CI7075" s="6"/>
      <c r="CJ7075" s="6"/>
      <c r="CK7075" s="6"/>
      <c r="CL7075" s="6"/>
      <c r="CM7075" s="6"/>
      <c r="CN7075" s="6"/>
      <c r="CO7075" s="6"/>
      <c r="CP7075" s="6"/>
      <c r="CQ7075" s="6"/>
      <c r="CR7075" s="6"/>
      <c r="CS7075" s="6"/>
      <c r="CT7075" s="6"/>
      <c r="CU7075" s="6"/>
      <c r="CV7075" s="6"/>
      <c r="CW7075" s="6"/>
      <c r="CX7075" s="6"/>
      <c r="CY7075" s="6"/>
      <c r="CZ7075" s="6"/>
      <c r="DA7075" s="6"/>
      <c r="DB7075" s="6"/>
      <c r="DC7075" s="6"/>
      <c r="DD7075" s="6"/>
      <c r="DE7075" s="6"/>
      <c r="DF7075" s="6"/>
      <c r="DG7075" s="6"/>
      <c r="DH7075" s="6"/>
      <c r="DI7075" s="6"/>
      <c r="DJ7075" s="6"/>
    </row>
    <row r="7076" spans="15:114" ht="15" customHeight="1" x14ac:dyDescent="0.15"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  <c r="BB7076" s="6"/>
      <c r="BC7076" s="6"/>
      <c r="BD7076" s="6"/>
      <c r="BE7076" s="6"/>
      <c r="BF7076" s="6"/>
      <c r="BG7076" s="6"/>
      <c r="BH7076" s="6"/>
      <c r="BI7076" s="6"/>
      <c r="BJ7076" s="6"/>
      <c r="BK7076" s="6"/>
      <c r="BL7076" s="6"/>
      <c r="BM7076" s="6"/>
      <c r="BN7076" s="6"/>
      <c r="BO7076" s="6"/>
      <c r="BP7076" s="6"/>
      <c r="BQ7076" s="6"/>
      <c r="BR7076" s="6"/>
      <c r="BS7076" s="6"/>
      <c r="BT7076" s="6"/>
      <c r="BU7076" s="6"/>
      <c r="BV7076" s="6"/>
      <c r="BW7076" s="6"/>
      <c r="BX7076" s="6"/>
      <c r="BY7076" s="6"/>
      <c r="BZ7076" s="6"/>
      <c r="CA7076" s="6"/>
      <c r="CB7076" s="6"/>
      <c r="CC7076" s="6"/>
      <c r="CD7076" s="6"/>
      <c r="CE7076" s="6"/>
      <c r="CF7076" s="6"/>
      <c r="CG7076" s="6"/>
      <c r="CH7076" s="6"/>
      <c r="CI7076" s="6"/>
      <c r="CJ7076" s="6"/>
      <c r="CK7076" s="6"/>
      <c r="CL7076" s="6"/>
      <c r="CM7076" s="6"/>
      <c r="CN7076" s="6"/>
      <c r="CO7076" s="6"/>
      <c r="CP7076" s="6"/>
      <c r="CQ7076" s="6"/>
      <c r="CR7076" s="6"/>
      <c r="CS7076" s="6"/>
      <c r="CT7076" s="6"/>
      <c r="CU7076" s="6"/>
      <c r="CV7076" s="6"/>
      <c r="CW7076" s="6"/>
      <c r="CX7076" s="6"/>
      <c r="CY7076" s="6"/>
      <c r="CZ7076" s="6"/>
      <c r="DA7076" s="6"/>
      <c r="DB7076" s="6"/>
      <c r="DC7076" s="6"/>
      <c r="DD7076" s="6"/>
      <c r="DE7076" s="6"/>
      <c r="DF7076" s="6"/>
      <c r="DG7076" s="6"/>
      <c r="DH7076" s="6"/>
      <c r="DI7076" s="6"/>
      <c r="DJ7076" s="6"/>
    </row>
    <row r="7077" spans="15:114" ht="15" customHeight="1" x14ac:dyDescent="0.15"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  <c r="BB7077" s="6"/>
      <c r="BC7077" s="6"/>
      <c r="BD7077" s="6"/>
      <c r="BE7077" s="6"/>
      <c r="BF7077" s="6"/>
      <c r="BG7077" s="6"/>
      <c r="BH7077" s="6"/>
      <c r="BI7077" s="6"/>
      <c r="BJ7077" s="6"/>
      <c r="BK7077" s="6"/>
      <c r="BL7077" s="6"/>
      <c r="BM7077" s="6"/>
      <c r="BN7077" s="6"/>
      <c r="BO7077" s="6"/>
      <c r="BP7077" s="6"/>
      <c r="BQ7077" s="6"/>
      <c r="BR7077" s="6"/>
      <c r="BS7077" s="6"/>
      <c r="BT7077" s="6"/>
      <c r="BU7077" s="6"/>
      <c r="BV7077" s="6"/>
      <c r="BW7077" s="6"/>
      <c r="BX7077" s="6"/>
      <c r="BY7077" s="6"/>
      <c r="BZ7077" s="6"/>
      <c r="CA7077" s="6"/>
      <c r="CB7077" s="6"/>
      <c r="CC7077" s="6"/>
      <c r="CD7077" s="6"/>
      <c r="CE7077" s="6"/>
      <c r="CF7077" s="6"/>
      <c r="CG7077" s="6"/>
      <c r="CH7077" s="6"/>
      <c r="CI7077" s="6"/>
      <c r="CJ7077" s="6"/>
      <c r="CK7077" s="6"/>
      <c r="CL7077" s="6"/>
      <c r="CM7077" s="6"/>
      <c r="CN7077" s="6"/>
      <c r="CO7077" s="6"/>
      <c r="CP7077" s="6"/>
      <c r="CQ7077" s="6"/>
      <c r="CR7077" s="6"/>
      <c r="CS7077" s="6"/>
      <c r="CT7077" s="6"/>
      <c r="CU7077" s="6"/>
      <c r="CV7077" s="6"/>
      <c r="CW7077" s="6"/>
      <c r="CX7077" s="6"/>
      <c r="CY7077" s="6"/>
      <c r="CZ7077" s="6"/>
      <c r="DA7077" s="6"/>
      <c r="DB7077" s="6"/>
      <c r="DC7077" s="6"/>
      <c r="DD7077" s="6"/>
      <c r="DE7077" s="6"/>
      <c r="DF7077" s="6"/>
      <c r="DG7077" s="6"/>
      <c r="DH7077" s="6"/>
      <c r="DI7077" s="6"/>
      <c r="DJ7077" s="6"/>
    </row>
    <row r="7078" spans="15:114" ht="15" customHeight="1" x14ac:dyDescent="0.15"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  <c r="BB7078" s="6"/>
      <c r="BC7078" s="6"/>
      <c r="BD7078" s="6"/>
      <c r="BE7078" s="6"/>
      <c r="BF7078" s="6"/>
      <c r="BG7078" s="6"/>
      <c r="BH7078" s="6"/>
      <c r="BI7078" s="6"/>
      <c r="BJ7078" s="6"/>
      <c r="BK7078" s="6"/>
      <c r="BL7078" s="6"/>
      <c r="BM7078" s="6"/>
      <c r="BN7078" s="6"/>
      <c r="BO7078" s="6"/>
      <c r="BP7078" s="6"/>
      <c r="BQ7078" s="6"/>
      <c r="BR7078" s="6"/>
      <c r="BS7078" s="6"/>
      <c r="BT7078" s="6"/>
      <c r="BU7078" s="6"/>
      <c r="BV7078" s="6"/>
      <c r="BW7078" s="6"/>
      <c r="BX7078" s="6"/>
      <c r="BY7078" s="6"/>
      <c r="BZ7078" s="6"/>
      <c r="CA7078" s="6"/>
      <c r="CB7078" s="6"/>
      <c r="CC7078" s="6"/>
      <c r="CD7078" s="6"/>
      <c r="CE7078" s="6"/>
      <c r="CF7078" s="6"/>
      <c r="CG7078" s="6"/>
      <c r="CH7078" s="6"/>
      <c r="CI7078" s="6"/>
      <c r="CJ7078" s="6"/>
      <c r="CK7078" s="6"/>
      <c r="CL7078" s="6"/>
      <c r="CM7078" s="6"/>
      <c r="CN7078" s="6"/>
      <c r="CO7078" s="6"/>
      <c r="CP7078" s="6"/>
      <c r="CQ7078" s="6"/>
      <c r="CR7078" s="6"/>
      <c r="CS7078" s="6"/>
      <c r="CT7078" s="6"/>
      <c r="CU7078" s="6"/>
      <c r="CV7078" s="6"/>
      <c r="CW7078" s="6"/>
      <c r="CX7078" s="6"/>
      <c r="CY7078" s="6"/>
      <c r="CZ7078" s="6"/>
      <c r="DA7078" s="6"/>
      <c r="DB7078" s="6"/>
      <c r="DC7078" s="6"/>
      <c r="DD7078" s="6"/>
      <c r="DE7078" s="6"/>
      <c r="DF7078" s="6"/>
      <c r="DG7078" s="6"/>
      <c r="DH7078" s="6"/>
      <c r="DI7078" s="6"/>
      <c r="DJ7078" s="6"/>
    </row>
    <row r="7079" spans="15:114" ht="15" customHeight="1" x14ac:dyDescent="0.15"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  <c r="BB7079" s="6"/>
      <c r="BC7079" s="6"/>
      <c r="BD7079" s="6"/>
      <c r="BE7079" s="6"/>
      <c r="BF7079" s="6"/>
      <c r="BG7079" s="6"/>
      <c r="BH7079" s="6"/>
      <c r="BI7079" s="6"/>
      <c r="BJ7079" s="6"/>
      <c r="BK7079" s="6"/>
      <c r="BL7079" s="6"/>
      <c r="BM7079" s="6"/>
      <c r="BN7079" s="6"/>
      <c r="BO7079" s="6"/>
      <c r="BP7079" s="6"/>
      <c r="BQ7079" s="6"/>
      <c r="BR7079" s="6"/>
      <c r="BS7079" s="6"/>
      <c r="BT7079" s="6"/>
      <c r="BU7079" s="6"/>
      <c r="BV7079" s="6"/>
      <c r="BW7079" s="6"/>
      <c r="BX7079" s="6"/>
      <c r="BY7079" s="6"/>
      <c r="BZ7079" s="6"/>
      <c r="CA7079" s="6"/>
      <c r="CB7079" s="6"/>
      <c r="CC7079" s="6"/>
      <c r="CD7079" s="6"/>
      <c r="CE7079" s="6"/>
      <c r="CF7079" s="6"/>
      <c r="CG7079" s="6"/>
      <c r="CH7079" s="6"/>
      <c r="CI7079" s="6"/>
      <c r="CJ7079" s="6"/>
      <c r="CK7079" s="6"/>
      <c r="CL7079" s="6"/>
      <c r="CM7079" s="6"/>
      <c r="CN7079" s="6"/>
      <c r="CO7079" s="6"/>
      <c r="CP7079" s="6"/>
      <c r="CQ7079" s="6"/>
      <c r="CR7079" s="6"/>
      <c r="CS7079" s="6"/>
      <c r="CT7079" s="6"/>
      <c r="CU7079" s="6"/>
      <c r="CV7079" s="6"/>
      <c r="CW7079" s="6"/>
      <c r="CX7079" s="6"/>
      <c r="CY7079" s="6"/>
      <c r="CZ7079" s="6"/>
      <c r="DA7079" s="6"/>
      <c r="DB7079" s="6"/>
      <c r="DC7079" s="6"/>
      <c r="DD7079" s="6"/>
      <c r="DE7079" s="6"/>
      <c r="DF7079" s="6"/>
      <c r="DG7079" s="6"/>
      <c r="DH7079" s="6"/>
      <c r="DI7079" s="6"/>
      <c r="DJ7079" s="6"/>
    </row>
    <row r="7080" spans="15:114" ht="15" customHeight="1" x14ac:dyDescent="0.15"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  <c r="BB7080" s="6"/>
      <c r="BC7080" s="6"/>
      <c r="BD7080" s="6"/>
      <c r="BE7080" s="6"/>
      <c r="BF7080" s="6"/>
      <c r="BG7080" s="6"/>
      <c r="BH7080" s="6"/>
      <c r="BI7080" s="6"/>
      <c r="BJ7080" s="6"/>
      <c r="BK7080" s="6"/>
      <c r="BL7080" s="6"/>
      <c r="BM7080" s="6"/>
      <c r="BN7080" s="6"/>
      <c r="BO7080" s="6"/>
      <c r="BP7080" s="6"/>
      <c r="BQ7080" s="6"/>
      <c r="BR7080" s="6"/>
      <c r="BS7080" s="6"/>
      <c r="BT7080" s="6"/>
      <c r="BU7080" s="6"/>
      <c r="BV7080" s="6"/>
      <c r="BW7080" s="6"/>
      <c r="BX7080" s="6"/>
      <c r="BY7080" s="6"/>
      <c r="BZ7080" s="6"/>
      <c r="CA7080" s="6"/>
      <c r="CB7080" s="6"/>
      <c r="CC7080" s="6"/>
      <c r="CD7080" s="6"/>
      <c r="CE7080" s="6"/>
      <c r="CF7080" s="6"/>
      <c r="CG7080" s="6"/>
      <c r="CH7080" s="6"/>
      <c r="CI7080" s="6"/>
      <c r="CJ7080" s="6"/>
      <c r="CK7080" s="6"/>
      <c r="CL7080" s="6"/>
      <c r="CM7080" s="6"/>
      <c r="CN7080" s="6"/>
      <c r="CO7080" s="6"/>
      <c r="CP7080" s="6"/>
      <c r="CQ7080" s="6"/>
      <c r="CR7080" s="6"/>
      <c r="CS7080" s="6"/>
      <c r="CT7080" s="6"/>
      <c r="CU7080" s="6"/>
      <c r="CV7080" s="6"/>
      <c r="CW7080" s="6"/>
      <c r="CX7080" s="6"/>
      <c r="CY7080" s="6"/>
      <c r="CZ7080" s="6"/>
      <c r="DA7080" s="6"/>
      <c r="DB7080" s="6"/>
      <c r="DC7080" s="6"/>
      <c r="DD7080" s="6"/>
      <c r="DE7080" s="6"/>
      <c r="DF7080" s="6"/>
      <c r="DG7080" s="6"/>
      <c r="DH7080" s="6"/>
      <c r="DI7080" s="6"/>
      <c r="DJ7080" s="6"/>
    </row>
    <row r="7081" spans="15:114" ht="15" customHeight="1" x14ac:dyDescent="0.15"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  <c r="BB7081" s="6"/>
      <c r="BC7081" s="6"/>
      <c r="BD7081" s="6"/>
      <c r="BE7081" s="6"/>
      <c r="BF7081" s="6"/>
      <c r="BG7081" s="6"/>
      <c r="BH7081" s="6"/>
      <c r="BI7081" s="6"/>
      <c r="BJ7081" s="6"/>
      <c r="BK7081" s="6"/>
      <c r="BL7081" s="6"/>
      <c r="BM7081" s="6"/>
      <c r="BN7081" s="6"/>
      <c r="BO7081" s="6"/>
      <c r="BP7081" s="6"/>
      <c r="BQ7081" s="6"/>
      <c r="BR7081" s="6"/>
      <c r="BS7081" s="6"/>
      <c r="BT7081" s="6"/>
      <c r="BU7081" s="6"/>
      <c r="BV7081" s="6"/>
      <c r="BW7081" s="6"/>
      <c r="BX7081" s="6"/>
      <c r="BY7081" s="6"/>
      <c r="BZ7081" s="6"/>
      <c r="CA7081" s="6"/>
      <c r="CB7081" s="6"/>
      <c r="CC7081" s="6"/>
      <c r="CD7081" s="6"/>
      <c r="CE7081" s="6"/>
      <c r="CF7081" s="6"/>
      <c r="CG7081" s="6"/>
      <c r="CH7081" s="6"/>
      <c r="CI7081" s="6"/>
      <c r="CJ7081" s="6"/>
      <c r="CK7081" s="6"/>
      <c r="CL7081" s="6"/>
      <c r="CM7081" s="6"/>
      <c r="CN7081" s="6"/>
      <c r="CO7081" s="6"/>
      <c r="CP7081" s="6"/>
      <c r="CQ7081" s="6"/>
      <c r="CR7081" s="6"/>
      <c r="CS7081" s="6"/>
      <c r="CT7081" s="6"/>
      <c r="CU7081" s="6"/>
      <c r="CV7081" s="6"/>
      <c r="CW7081" s="6"/>
      <c r="CX7081" s="6"/>
      <c r="CY7081" s="6"/>
      <c r="CZ7081" s="6"/>
      <c r="DA7081" s="6"/>
      <c r="DB7081" s="6"/>
      <c r="DC7081" s="6"/>
      <c r="DD7081" s="6"/>
      <c r="DE7081" s="6"/>
      <c r="DF7081" s="6"/>
      <c r="DG7081" s="6"/>
      <c r="DH7081" s="6"/>
      <c r="DI7081" s="6"/>
      <c r="DJ7081" s="6"/>
    </row>
    <row r="7082" spans="15:114" ht="15" customHeight="1" x14ac:dyDescent="0.15"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  <c r="BB7082" s="6"/>
      <c r="BC7082" s="6"/>
      <c r="BD7082" s="6"/>
      <c r="BE7082" s="6"/>
      <c r="BF7082" s="6"/>
      <c r="BG7082" s="6"/>
      <c r="BH7082" s="6"/>
      <c r="BI7082" s="6"/>
      <c r="BJ7082" s="6"/>
      <c r="BK7082" s="6"/>
      <c r="BL7082" s="6"/>
      <c r="BM7082" s="6"/>
      <c r="BN7082" s="6"/>
      <c r="BO7082" s="6"/>
      <c r="BP7082" s="6"/>
      <c r="BQ7082" s="6"/>
      <c r="BR7082" s="6"/>
      <c r="BS7082" s="6"/>
      <c r="BT7082" s="6"/>
      <c r="BU7082" s="6"/>
      <c r="BV7082" s="6"/>
      <c r="BW7082" s="6"/>
      <c r="BX7082" s="6"/>
      <c r="BY7082" s="6"/>
      <c r="BZ7082" s="6"/>
      <c r="CA7082" s="6"/>
      <c r="CB7082" s="6"/>
      <c r="CC7082" s="6"/>
      <c r="CD7082" s="6"/>
      <c r="CE7082" s="6"/>
      <c r="CF7082" s="6"/>
      <c r="CG7082" s="6"/>
      <c r="CH7082" s="6"/>
      <c r="CI7082" s="6"/>
      <c r="CJ7082" s="6"/>
      <c r="CK7082" s="6"/>
      <c r="CL7082" s="6"/>
      <c r="CM7082" s="6"/>
      <c r="CN7082" s="6"/>
      <c r="CO7082" s="6"/>
      <c r="CP7082" s="6"/>
      <c r="CQ7082" s="6"/>
      <c r="CR7082" s="6"/>
      <c r="CS7082" s="6"/>
      <c r="CT7082" s="6"/>
      <c r="CU7082" s="6"/>
      <c r="CV7082" s="6"/>
      <c r="CW7082" s="6"/>
      <c r="CX7082" s="6"/>
      <c r="CY7082" s="6"/>
      <c r="CZ7082" s="6"/>
      <c r="DA7082" s="6"/>
      <c r="DB7082" s="6"/>
      <c r="DC7082" s="6"/>
      <c r="DD7082" s="6"/>
      <c r="DE7082" s="6"/>
      <c r="DF7082" s="6"/>
      <c r="DG7082" s="6"/>
      <c r="DH7082" s="6"/>
      <c r="DI7082" s="6"/>
      <c r="DJ7082" s="6"/>
    </row>
    <row r="7083" spans="15:114" ht="15" customHeight="1" x14ac:dyDescent="0.15"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  <c r="BB7083" s="6"/>
      <c r="BC7083" s="6"/>
      <c r="BD7083" s="6"/>
      <c r="BE7083" s="6"/>
      <c r="BF7083" s="6"/>
      <c r="BG7083" s="6"/>
      <c r="BH7083" s="6"/>
      <c r="BI7083" s="6"/>
      <c r="BJ7083" s="6"/>
      <c r="BK7083" s="6"/>
      <c r="BL7083" s="6"/>
      <c r="BM7083" s="6"/>
      <c r="BN7083" s="6"/>
      <c r="BO7083" s="6"/>
      <c r="BP7083" s="6"/>
      <c r="BQ7083" s="6"/>
      <c r="BR7083" s="6"/>
      <c r="BS7083" s="6"/>
      <c r="BT7083" s="6"/>
      <c r="BU7083" s="6"/>
      <c r="BV7083" s="6"/>
      <c r="BW7083" s="6"/>
      <c r="BX7083" s="6"/>
      <c r="BY7083" s="6"/>
      <c r="BZ7083" s="6"/>
      <c r="CA7083" s="6"/>
      <c r="CB7083" s="6"/>
      <c r="CC7083" s="6"/>
      <c r="CD7083" s="6"/>
      <c r="CE7083" s="6"/>
      <c r="CF7083" s="6"/>
      <c r="CG7083" s="6"/>
      <c r="CH7083" s="6"/>
      <c r="CI7083" s="6"/>
      <c r="CJ7083" s="6"/>
      <c r="CK7083" s="6"/>
      <c r="CL7083" s="6"/>
      <c r="CM7083" s="6"/>
      <c r="CN7083" s="6"/>
      <c r="CO7083" s="6"/>
      <c r="CP7083" s="6"/>
      <c r="CQ7083" s="6"/>
      <c r="CR7083" s="6"/>
      <c r="CS7083" s="6"/>
      <c r="CT7083" s="6"/>
      <c r="CU7083" s="6"/>
      <c r="CV7083" s="6"/>
      <c r="CW7083" s="6"/>
      <c r="CX7083" s="6"/>
      <c r="CY7083" s="6"/>
      <c r="CZ7083" s="6"/>
      <c r="DA7083" s="6"/>
      <c r="DB7083" s="6"/>
      <c r="DC7083" s="6"/>
      <c r="DD7083" s="6"/>
      <c r="DE7083" s="6"/>
      <c r="DF7083" s="6"/>
      <c r="DG7083" s="6"/>
      <c r="DH7083" s="6"/>
      <c r="DI7083" s="6"/>
      <c r="DJ7083" s="6"/>
    </row>
    <row r="7084" spans="15:114" ht="15" customHeight="1" x14ac:dyDescent="0.15"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  <c r="BB7084" s="6"/>
      <c r="BC7084" s="6"/>
      <c r="BD7084" s="6"/>
      <c r="BE7084" s="6"/>
      <c r="BF7084" s="6"/>
      <c r="BG7084" s="6"/>
      <c r="BH7084" s="6"/>
      <c r="BI7084" s="6"/>
      <c r="BJ7084" s="6"/>
      <c r="BK7084" s="6"/>
      <c r="BL7084" s="6"/>
      <c r="BM7084" s="6"/>
      <c r="BN7084" s="6"/>
      <c r="BO7084" s="6"/>
      <c r="BP7084" s="6"/>
      <c r="BQ7084" s="6"/>
      <c r="BR7084" s="6"/>
      <c r="BS7084" s="6"/>
      <c r="BT7084" s="6"/>
      <c r="BU7084" s="6"/>
      <c r="BV7084" s="6"/>
      <c r="BW7084" s="6"/>
      <c r="BX7084" s="6"/>
      <c r="BY7084" s="6"/>
      <c r="BZ7084" s="6"/>
      <c r="CA7084" s="6"/>
      <c r="CB7084" s="6"/>
      <c r="CC7084" s="6"/>
      <c r="CD7084" s="6"/>
      <c r="CE7084" s="6"/>
      <c r="CF7084" s="6"/>
      <c r="CG7084" s="6"/>
      <c r="CH7084" s="6"/>
      <c r="CI7084" s="6"/>
      <c r="CJ7084" s="6"/>
      <c r="CK7084" s="6"/>
      <c r="CL7084" s="6"/>
      <c r="CM7084" s="6"/>
      <c r="CN7084" s="6"/>
      <c r="CO7084" s="6"/>
      <c r="CP7084" s="6"/>
      <c r="CQ7084" s="6"/>
      <c r="CR7084" s="6"/>
      <c r="CS7084" s="6"/>
      <c r="CT7084" s="6"/>
      <c r="CU7084" s="6"/>
      <c r="CV7084" s="6"/>
      <c r="CW7084" s="6"/>
      <c r="CX7084" s="6"/>
      <c r="CY7084" s="6"/>
      <c r="CZ7084" s="6"/>
      <c r="DA7084" s="6"/>
      <c r="DB7084" s="6"/>
      <c r="DC7084" s="6"/>
      <c r="DD7084" s="6"/>
      <c r="DE7084" s="6"/>
      <c r="DF7084" s="6"/>
      <c r="DG7084" s="6"/>
      <c r="DH7084" s="6"/>
      <c r="DI7084" s="6"/>
      <c r="DJ7084" s="6"/>
    </row>
    <row r="7085" spans="15:114" ht="15" customHeight="1" x14ac:dyDescent="0.15"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  <c r="BB7085" s="6"/>
      <c r="BC7085" s="6"/>
      <c r="BD7085" s="6"/>
      <c r="BE7085" s="6"/>
      <c r="BF7085" s="6"/>
      <c r="BG7085" s="6"/>
      <c r="BH7085" s="6"/>
      <c r="BI7085" s="6"/>
      <c r="BJ7085" s="6"/>
      <c r="BK7085" s="6"/>
      <c r="BL7085" s="6"/>
      <c r="BM7085" s="6"/>
      <c r="BN7085" s="6"/>
      <c r="BO7085" s="6"/>
      <c r="BP7085" s="6"/>
      <c r="BQ7085" s="6"/>
      <c r="BR7085" s="6"/>
      <c r="BS7085" s="6"/>
      <c r="BT7085" s="6"/>
      <c r="BU7085" s="6"/>
      <c r="BV7085" s="6"/>
      <c r="BW7085" s="6"/>
      <c r="BX7085" s="6"/>
      <c r="BY7085" s="6"/>
      <c r="BZ7085" s="6"/>
      <c r="CA7085" s="6"/>
      <c r="CB7085" s="6"/>
      <c r="CC7085" s="6"/>
      <c r="CD7085" s="6"/>
      <c r="CE7085" s="6"/>
      <c r="CF7085" s="6"/>
      <c r="CG7085" s="6"/>
      <c r="CH7085" s="6"/>
      <c r="CI7085" s="6"/>
      <c r="CJ7085" s="6"/>
      <c r="CK7085" s="6"/>
      <c r="CL7085" s="6"/>
      <c r="CM7085" s="6"/>
      <c r="CN7085" s="6"/>
      <c r="CO7085" s="6"/>
      <c r="CP7085" s="6"/>
      <c r="CQ7085" s="6"/>
      <c r="CR7085" s="6"/>
      <c r="CS7085" s="6"/>
      <c r="CT7085" s="6"/>
      <c r="CU7085" s="6"/>
      <c r="CV7085" s="6"/>
      <c r="CW7085" s="6"/>
      <c r="CX7085" s="6"/>
      <c r="CY7085" s="6"/>
      <c r="CZ7085" s="6"/>
      <c r="DA7085" s="6"/>
      <c r="DB7085" s="6"/>
      <c r="DC7085" s="6"/>
      <c r="DD7085" s="6"/>
      <c r="DE7085" s="6"/>
      <c r="DF7085" s="6"/>
      <c r="DG7085" s="6"/>
      <c r="DH7085" s="6"/>
      <c r="DI7085" s="6"/>
      <c r="DJ7085" s="6"/>
    </row>
    <row r="7086" spans="15:114" ht="15" customHeight="1" x14ac:dyDescent="0.15"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  <c r="BB7086" s="6"/>
      <c r="BC7086" s="6"/>
      <c r="BD7086" s="6"/>
      <c r="BE7086" s="6"/>
      <c r="BF7086" s="6"/>
      <c r="BG7086" s="6"/>
      <c r="BH7086" s="6"/>
      <c r="BI7086" s="6"/>
      <c r="BJ7086" s="6"/>
      <c r="BK7086" s="6"/>
      <c r="BL7086" s="6"/>
      <c r="BM7086" s="6"/>
      <c r="BN7086" s="6"/>
      <c r="BO7086" s="6"/>
      <c r="BP7086" s="6"/>
      <c r="BQ7086" s="6"/>
      <c r="BR7086" s="6"/>
      <c r="BS7086" s="6"/>
      <c r="BT7086" s="6"/>
      <c r="BU7086" s="6"/>
      <c r="BV7086" s="6"/>
      <c r="BW7086" s="6"/>
      <c r="BX7086" s="6"/>
      <c r="BY7086" s="6"/>
      <c r="BZ7086" s="6"/>
      <c r="CA7086" s="6"/>
      <c r="CB7086" s="6"/>
      <c r="CC7086" s="6"/>
      <c r="CD7086" s="6"/>
      <c r="CE7086" s="6"/>
      <c r="CF7086" s="6"/>
      <c r="CG7086" s="6"/>
      <c r="CH7086" s="6"/>
      <c r="CI7086" s="6"/>
      <c r="CJ7086" s="6"/>
      <c r="CK7086" s="6"/>
      <c r="CL7086" s="6"/>
      <c r="CM7086" s="6"/>
      <c r="CN7086" s="6"/>
      <c r="CO7086" s="6"/>
      <c r="CP7086" s="6"/>
      <c r="CQ7086" s="6"/>
      <c r="CR7086" s="6"/>
      <c r="CS7086" s="6"/>
      <c r="CT7086" s="6"/>
      <c r="CU7086" s="6"/>
      <c r="CV7086" s="6"/>
      <c r="CW7086" s="6"/>
      <c r="CX7086" s="6"/>
      <c r="CY7086" s="6"/>
      <c r="CZ7086" s="6"/>
      <c r="DA7086" s="6"/>
      <c r="DB7086" s="6"/>
      <c r="DC7086" s="6"/>
      <c r="DD7086" s="6"/>
      <c r="DE7086" s="6"/>
      <c r="DF7086" s="6"/>
      <c r="DG7086" s="6"/>
      <c r="DH7086" s="6"/>
      <c r="DI7086" s="6"/>
      <c r="DJ7086" s="6"/>
    </row>
    <row r="7087" spans="15:114" ht="15" customHeight="1" x14ac:dyDescent="0.15"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  <c r="BB7087" s="6"/>
      <c r="BC7087" s="6"/>
      <c r="BD7087" s="6"/>
      <c r="BE7087" s="6"/>
      <c r="BF7087" s="6"/>
      <c r="BG7087" s="6"/>
      <c r="BH7087" s="6"/>
      <c r="BI7087" s="6"/>
      <c r="BJ7087" s="6"/>
      <c r="BK7087" s="6"/>
      <c r="BL7087" s="6"/>
      <c r="BM7087" s="6"/>
      <c r="BN7087" s="6"/>
      <c r="BO7087" s="6"/>
      <c r="BP7087" s="6"/>
      <c r="BQ7087" s="6"/>
      <c r="BR7087" s="6"/>
      <c r="BS7087" s="6"/>
      <c r="BT7087" s="6"/>
      <c r="BU7087" s="6"/>
      <c r="BV7087" s="6"/>
      <c r="BW7087" s="6"/>
      <c r="BX7087" s="6"/>
      <c r="BY7087" s="6"/>
      <c r="BZ7087" s="6"/>
      <c r="CA7087" s="6"/>
      <c r="CB7087" s="6"/>
      <c r="CC7087" s="6"/>
      <c r="CD7087" s="6"/>
      <c r="CE7087" s="6"/>
      <c r="CF7087" s="6"/>
      <c r="CG7087" s="6"/>
      <c r="CH7087" s="6"/>
      <c r="CI7087" s="6"/>
      <c r="CJ7087" s="6"/>
      <c r="CK7087" s="6"/>
      <c r="CL7087" s="6"/>
      <c r="CM7087" s="6"/>
      <c r="CN7087" s="6"/>
      <c r="CO7087" s="6"/>
      <c r="CP7087" s="6"/>
      <c r="CQ7087" s="6"/>
      <c r="CR7087" s="6"/>
      <c r="CS7087" s="6"/>
      <c r="CT7087" s="6"/>
      <c r="CU7087" s="6"/>
      <c r="CV7087" s="6"/>
      <c r="CW7087" s="6"/>
      <c r="CX7087" s="6"/>
      <c r="CY7087" s="6"/>
      <c r="CZ7087" s="6"/>
      <c r="DA7087" s="6"/>
      <c r="DB7087" s="6"/>
      <c r="DC7087" s="6"/>
      <c r="DD7087" s="6"/>
      <c r="DE7087" s="6"/>
      <c r="DF7087" s="6"/>
      <c r="DG7087" s="6"/>
      <c r="DH7087" s="6"/>
      <c r="DI7087" s="6"/>
      <c r="DJ7087" s="6"/>
    </row>
    <row r="7088" spans="15:114" ht="15" customHeight="1" x14ac:dyDescent="0.15"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  <c r="BB7088" s="6"/>
      <c r="BC7088" s="6"/>
      <c r="BD7088" s="6"/>
      <c r="BE7088" s="6"/>
      <c r="BF7088" s="6"/>
      <c r="BG7088" s="6"/>
      <c r="BH7088" s="6"/>
      <c r="BI7088" s="6"/>
      <c r="BJ7088" s="6"/>
      <c r="BK7088" s="6"/>
      <c r="BL7088" s="6"/>
      <c r="BM7088" s="6"/>
      <c r="BN7088" s="6"/>
      <c r="BO7088" s="6"/>
      <c r="BP7088" s="6"/>
      <c r="BQ7088" s="6"/>
      <c r="BR7088" s="6"/>
      <c r="BS7088" s="6"/>
      <c r="BT7088" s="6"/>
      <c r="BU7088" s="6"/>
      <c r="BV7088" s="6"/>
      <c r="BW7088" s="6"/>
      <c r="BX7088" s="6"/>
      <c r="BY7088" s="6"/>
      <c r="BZ7088" s="6"/>
      <c r="CA7088" s="6"/>
      <c r="CB7088" s="6"/>
      <c r="CC7088" s="6"/>
      <c r="CD7088" s="6"/>
      <c r="CE7088" s="6"/>
      <c r="CF7088" s="6"/>
      <c r="CG7088" s="6"/>
      <c r="CH7088" s="6"/>
      <c r="CI7088" s="6"/>
      <c r="CJ7088" s="6"/>
      <c r="CK7088" s="6"/>
      <c r="CL7088" s="6"/>
      <c r="CM7088" s="6"/>
      <c r="CN7088" s="6"/>
      <c r="CO7088" s="6"/>
      <c r="CP7088" s="6"/>
      <c r="CQ7088" s="6"/>
      <c r="CR7088" s="6"/>
      <c r="CS7088" s="6"/>
      <c r="CT7088" s="6"/>
      <c r="CU7088" s="6"/>
      <c r="CV7088" s="6"/>
      <c r="CW7088" s="6"/>
      <c r="CX7088" s="6"/>
      <c r="CY7088" s="6"/>
      <c r="CZ7088" s="6"/>
      <c r="DA7088" s="6"/>
      <c r="DB7088" s="6"/>
      <c r="DC7088" s="6"/>
      <c r="DD7088" s="6"/>
      <c r="DE7088" s="6"/>
      <c r="DF7088" s="6"/>
      <c r="DG7088" s="6"/>
      <c r="DH7088" s="6"/>
      <c r="DI7088" s="6"/>
      <c r="DJ7088" s="6"/>
    </row>
    <row r="7089" spans="15:114" ht="15" customHeight="1" x14ac:dyDescent="0.15"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  <c r="BB7089" s="6"/>
      <c r="BC7089" s="6"/>
      <c r="BD7089" s="6"/>
      <c r="BE7089" s="6"/>
      <c r="BF7089" s="6"/>
      <c r="BG7089" s="6"/>
      <c r="BH7089" s="6"/>
      <c r="BI7089" s="6"/>
      <c r="BJ7089" s="6"/>
      <c r="BK7089" s="6"/>
      <c r="BL7089" s="6"/>
      <c r="BM7089" s="6"/>
      <c r="BN7089" s="6"/>
      <c r="BO7089" s="6"/>
      <c r="BP7089" s="6"/>
      <c r="BQ7089" s="6"/>
      <c r="BR7089" s="6"/>
      <c r="BS7089" s="6"/>
      <c r="BT7089" s="6"/>
      <c r="BU7089" s="6"/>
      <c r="BV7089" s="6"/>
      <c r="BW7089" s="6"/>
      <c r="BX7089" s="6"/>
      <c r="BY7089" s="6"/>
      <c r="BZ7089" s="6"/>
      <c r="CA7089" s="6"/>
      <c r="CB7089" s="6"/>
      <c r="CC7089" s="6"/>
      <c r="CD7089" s="6"/>
      <c r="CE7089" s="6"/>
      <c r="CF7089" s="6"/>
      <c r="CG7089" s="6"/>
      <c r="CH7089" s="6"/>
      <c r="CI7089" s="6"/>
      <c r="CJ7089" s="6"/>
      <c r="CK7089" s="6"/>
      <c r="CL7089" s="6"/>
      <c r="CM7089" s="6"/>
      <c r="CN7089" s="6"/>
      <c r="CO7089" s="6"/>
      <c r="CP7089" s="6"/>
      <c r="CQ7089" s="6"/>
      <c r="CR7089" s="6"/>
      <c r="CS7089" s="6"/>
      <c r="CT7089" s="6"/>
      <c r="CU7089" s="6"/>
      <c r="CV7089" s="6"/>
      <c r="CW7089" s="6"/>
      <c r="CX7089" s="6"/>
      <c r="CY7089" s="6"/>
      <c r="CZ7089" s="6"/>
      <c r="DA7089" s="6"/>
      <c r="DB7089" s="6"/>
      <c r="DC7089" s="6"/>
      <c r="DD7089" s="6"/>
      <c r="DE7089" s="6"/>
      <c r="DF7089" s="6"/>
      <c r="DG7089" s="6"/>
      <c r="DH7089" s="6"/>
      <c r="DI7089" s="6"/>
      <c r="DJ7089" s="6"/>
    </row>
    <row r="7090" spans="15:114" ht="15" customHeight="1" x14ac:dyDescent="0.15"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  <c r="BB7090" s="6"/>
      <c r="BC7090" s="6"/>
      <c r="BD7090" s="6"/>
      <c r="BE7090" s="6"/>
      <c r="BF7090" s="6"/>
      <c r="BG7090" s="6"/>
      <c r="BH7090" s="6"/>
      <c r="BI7090" s="6"/>
      <c r="BJ7090" s="6"/>
      <c r="BK7090" s="6"/>
      <c r="BL7090" s="6"/>
      <c r="BM7090" s="6"/>
      <c r="BN7090" s="6"/>
      <c r="BO7090" s="6"/>
      <c r="BP7090" s="6"/>
      <c r="BQ7090" s="6"/>
      <c r="BR7090" s="6"/>
      <c r="BS7090" s="6"/>
      <c r="BT7090" s="6"/>
      <c r="BU7090" s="6"/>
      <c r="BV7090" s="6"/>
      <c r="BW7090" s="6"/>
      <c r="BX7090" s="6"/>
      <c r="BY7090" s="6"/>
      <c r="BZ7090" s="6"/>
      <c r="CA7090" s="6"/>
      <c r="CB7090" s="6"/>
      <c r="CC7090" s="6"/>
      <c r="CD7090" s="6"/>
      <c r="CE7090" s="6"/>
      <c r="CF7090" s="6"/>
      <c r="CG7090" s="6"/>
      <c r="CH7090" s="6"/>
      <c r="CI7090" s="6"/>
      <c r="CJ7090" s="6"/>
      <c r="CK7090" s="6"/>
      <c r="CL7090" s="6"/>
      <c r="CM7090" s="6"/>
      <c r="CN7090" s="6"/>
      <c r="CO7090" s="6"/>
      <c r="CP7090" s="6"/>
      <c r="CQ7090" s="6"/>
      <c r="CR7090" s="6"/>
      <c r="CS7090" s="6"/>
      <c r="CT7090" s="6"/>
      <c r="CU7090" s="6"/>
      <c r="CV7090" s="6"/>
      <c r="CW7090" s="6"/>
      <c r="CX7090" s="6"/>
      <c r="CY7090" s="6"/>
      <c r="CZ7090" s="6"/>
      <c r="DA7090" s="6"/>
      <c r="DB7090" s="6"/>
      <c r="DC7090" s="6"/>
      <c r="DD7090" s="6"/>
      <c r="DE7090" s="6"/>
      <c r="DF7090" s="6"/>
      <c r="DG7090" s="6"/>
      <c r="DH7090" s="6"/>
      <c r="DI7090" s="6"/>
      <c r="DJ7090" s="6"/>
    </row>
    <row r="7091" spans="15:114" ht="15" customHeight="1" x14ac:dyDescent="0.15"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  <c r="BB7091" s="6"/>
      <c r="BC7091" s="6"/>
      <c r="BD7091" s="6"/>
      <c r="BE7091" s="6"/>
      <c r="BF7091" s="6"/>
      <c r="BG7091" s="6"/>
      <c r="BH7091" s="6"/>
      <c r="BI7091" s="6"/>
      <c r="BJ7091" s="6"/>
      <c r="BK7091" s="6"/>
      <c r="BL7091" s="6"/>
      <c r="BM7091" s="6"/>
      <c r="BN7091" s="6"/>
      <c r="BO7091" s="6"/>
      <c r="BP7091" s="6"/>
      <c r="BQ7091" s="6"/>
      <c r="BR7091" s="6"/>
      <c r="BS7091" s="6"/>
      <c r="BT7091" s="6"/>
      <c r="BU7091" s="6"/>
      <c r="BV7091" s="6"/>
      <c r="BW7091" s="6"/>
      <c r="BX7091" s="6"/>
      <c r="BY7091" s="6"/>
      <c r="BZ7091" s="6"/>
      <c r="CA7091" s="6"/>
      <c r="CB7091" s="6"/>
      <c r="CC7091" s="6"/>
      <c r="CD7091" s="6"/>
      <c r="CE7091" s="6"/>
      <c r="CF7091" s="6"/>
      <c r="CG7091" s="6"/>
      <c r="CH7091" s="6"/>
      <c r="CI7091" s="6"/>
      <c r="CJ7091" s="6"/>
      <c r="CK7091" s="6"/>
      <c r="CL7091" s="6"/>
      <c r="CM7091" s="6"/>
      <c r="CN7091" s="6"/>
      <c r="CO7091" s="6"/>
      <c r="CP7091" s="6"/>
      <c r="CQ7091" s="6"/>
      <c r="CR7091" s="6"/>
      <c r="CS7091" s="6"/>
      <c r="CT7091" s="6"/>
      <c r="CU7091" s="6"/>
      <c r="CV7091" s="6"/>
      <c r="CW7091" s="6"/>
      <c r="CX7091" s="6"/>
      <c r="CY7091" s="6"/>
      <c r="CZ7091" s="6"/>
      <c r="DA7091" s="6"/>
      <c r="DB7091" s="6"/>
      <c r="DC7091" s="6"/>
      <c r="DD7091" s="6"/>
      <c r="DE7091" s="6"/>
      <c r="DF7091" s="6"/>
      <c r="DG7091" s="6"/>
      <c r="DH7091" s="6"/>
      <c r="DI7091" s="6"/>
      <c r="DJ7091" s="6"/>
    </row>
    <row r="7092" spans="15:114" ht="15" customHeight="1" x14ac:dyDescent="0.15"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  <c r="BB7092" s="6"/>
      <c r="BC7092" s="6"/>
      <c r="BD7092" s="6"/>
      <c r="BE7092" s="6"/>
      <c r="BF7092" s="6"/>
      <c r="BG7092" s="6"/>
      <c r="BH7092" s="6"/>
      <c r="BI7092" s="6"/>
      <c r="BJ7092" s="6"/>
      <c r="BK7092" s="6"/>
      <c r="BL7092" s="6"/>
      <c r="BM7092" s="6"/>
      <c r="BN7092" s="6"/>
      <c r="BO7092" s="6"/>
      <c r="BP7092" s="6"/>
      <c r="BQ7092" s="6"/>
      <c r="BR7092" s="6"/>
      <c r="BS7092" s="6"/>
      <c r="BT7092" s="6"/>
      <c r="BU7092" s="6"/>
      <c r="BV7092" s="6"/>
      <c r="BW7092" s="6"/>
      <c r="BX7092" s="6"/>
      <c r="BY7092" s="6"/>
      <c r="BZ7092" s="6"/>
      <c r="CA7092" s="6"/>
      <c r="CB7092" s="6"/>
      <c r="CC7092" s="6"/>
      <c r="CD7092" s="6"/>
      <c r="CE7092" s="6"/>
      <c r="CF7092" s="6"/>
      <c r="CG7092" s="6"/>
      <c r="CH7092" s="6"/>
      <c r="CI7092" s="6"/>
      <c r="CJ7092" s="6"/>
      <c r="CK7092" s="6"/>
      <c r="CL7092" s="6"/>
      <c r="CM7092" s="6"/>
      <c r="CN7092" s="6"/>
      <c r="CO7092" s="6"/>
      <c r="CP7092" s="6"/>
      <c r="CQ7092" s="6"/>
      <c r="CR7092" s="6"/>
      <c r="CS7092" s="6"/>
      <c r="CT7092" s="6"/>
      <c r="CU7092" s="6"/>
      <c r="CV7092" s="6"/>
      <c r="CW7092" s="6"/>
      <c r="CX7092" s="6"/>
      <c r="CY7092" s="6"/>
      <c r="CZ7092" s="6"/>
      <c r="DA7092" s="6"/>
      <c r="DB7092" s="6"/>
      <c r="DC7092" s="6"/>
      <c r="DD7092" s="6"/>
      <c r="DE7092" s="6"/>
      <c r="DF7092" s="6"/>
      <c r="DG7092" s="6"/>
      <c r="DH7092" s="6"/>
      <c r="DI7092" s="6"/>
      <c r="DJ7092" s="6"/>
    </row>
    <row r="7093" spans="15:114" ht="15" customHeight="1" x14ac:dyDescent="0.15"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  <c r="BB7093" s="6"/>
      <c r="BC7093" s="6"/>
      <c r="BD7093" s="6"/>
      <c r="BE7093" s="6"/>
      <c r="BF7093" s="6"/>
      <c r="BG7093" s="6"/>
      <c r="BH7093" s="6"/>
      <c r="BI7093" s="6"/>
      <c r="BJ7093" s="6"/>
      <c r="BK7093" s="6"/>
      <c r="BL7093" s="6"/>
      <c r="BM7093" s="6"/>
      <c r="BN7093" s="6"/>
      <c r="BO7093" s="6"/>
      <c r="BP7093" s="6"/>
      <c r="BQ7093" s="6"/>
      <c r="BR7093" s="6"/>
      <c r="BS7093" s="6"/>
      <c r="BT7093" s="6"/>
      <c r="BU7093" s="6"/>
      <c r="BV7093" s="6"/>
      <c r="BW7093" s="6"/>
      <c r="BX7093" s="6"/>
      <c r="BY7093" s="6"/>
      <c r="BZ7093" s="6"/>
      <c r="CA7093" s="6"/>
      <c r="CB7093" s="6"/>
      <c r="CC7093" s="6"/>
      <c r="CD7093" s="6"/>
      <c r="CE7093" s="6"/>
      <c r="CF7093" s="6"/>
      <c r="CG7093" s="6"/>
      <c r="CH7093" s="6"/>
      <c r="CI7093" s="6"/>
      <c r="CJ7093" s="6"/>
      <c r="CK7093" s="6"/>
      <c r="CL7093" s="6"/>
      <c r="CM7093" s="6"/>
      <c r="CN7093" s="6"/>
      <c r="CO7093" s="6"/>
      <c r="CP7093" s="6"/>
      <c r="CQ7093" s="6"/>
      <c r="CR7093" s="6"/>
      <c r="CS7093" s="6"/>
      <c r="CT7093" s="6"/>
      <c r="CU7093" s="6"/>
      <c r="CV7093" s="6"/>
      <c r="CW7093" s="6"/>
      <c r="CX7093" s="6"/>
      <c r="CY7093" s="6"/>
      <c r="CZ7093" s="6"/>
      <c r="DA7093" s="6"/>
      <c r="DB7093" s="6"/>
      <c r="DC7093" s="6"/>
      <c r="DD7093" s="6"/>
      <c r="DE7093" s="6"/>
      <c r="DF7093" s="6"/>
      <c r="DG7093" s="6"/>
      <c r="DH7093" s="6"/>
      <c r="DI7093" s="6"/>
      <c r="DJ7093" s="6"/>
    </row>
    <row r="7094" spans="15:114" ht="15" customHeight="1" x14ac:dyDescent="0.15"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  <c r="BB7094" s="6"/>
      <c r="BC7094" s="6"/>
      <c r="BD7094" s="6"/>
      <c r="BE7094" s="6"/>
      <c r="BF7094" s="6"/>
      <c r="BG7094" s="6"/>
      <c r="BH7094" s="6"/>
      <c r="BI7094" s="6"/>
      <c r="BJ7094" s="6"/>
      <c r="BK7094" s="6"/>
      <c r="BL7094" s="6"/>
      <c r="BM7094" s="6"/>
      <c r="BN7094" s="6"/>
      <c r="BO7094" s="6"/>
      <c r="BP7094" s="6"/>
      <c r="BQ7094" s="6"/>
      <c r="BR7094" s="6"/>
      <c r="BS7094" s="6"/>
      <c r="BT7094" s="6"/>
      <c r="BU7094" s="6"/>
      <c r="BV7094" s="6"/>
      <c r="BW7094" s="6"/>
      <c r="BX7094" s="6"/>
      <c r="BY7094" s="6"/>
      <c r="BZ7094" s="6"/>
      <c r="CA7094" s="6"/>
      <c r="CB7094" s="6"/>
      <c r="CC7094" s="6"/>
      <c r="CD7094" s="6"/>
      <c r="CE7094" s="6"/>
      <c r="CF7094" s="6"/>
      <c r="CG7094" s="6"/>
      <c r="CH7094" s="6"/>
      <c r="CI7094" s="6"/>
      <c r="CJ7094" s="6"/>
      <c r="CK7094" s="6"/>
      <c r="CL7094" s="6"/>
      <c r="CM7094" s="6"/>
      <c r="CN7094" s="6"/>
      <c r="CO7094" s="6"/>
      <c r="CP7094" s="6"/>
      <c r="CQ7094" s="6"/>
      <c r="CR7094" s="6"/>
      <c r="CS7094" s="6"/>
      <c r="CT7094" s="6"/>
      <c r="CU7094" s="6"/>
      <c r="CV7094" s="6"/>
      <c r="CW7094" s="6"/>
      <c r="CX7094" s="6"/>
      <c r="CY7094" s="6"/>
      <c r="CZ7094" s="6"/>
      <c r="DA7094" s="6"/>
      <c r="DB7094" s="6"/>
      <c r="DC7094" s="6"/>
      <c r="DD7094" s="6"/>
      <c r="DE7094" s="6"/>
      <c r="DF7094" s="6"/>
      <c r="DG7094" s="6"/>
      <c r="DH7094" s="6"/>
      <c r="DI7094" s="6"/>
      <c r="DJ7094" s="6"/>
    </row>
    <row r="7095" spans="15:114" ht="15" customHeight="1" x14ac:dyDescent="0.15"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  <c r="BB7095" s="6"/>
      <c r="BC7095" s="6"/>
      <c r="BD7095" s="6"/>
      <c r="BE7095" s="6"/>
      <c r="BF7095" s="6"/>
      <c r="BG7095" s="6"/>
      <c r="BH7095" s="6"/>
      <c r="BI7095" s="6"/>
      <c r="BJ7095" s="6"/>
      <c r="BK7095" s="6"/>
      <c r="BL7095" s="6"/>
      <c r="BM7095" s="6"/>
      <c r="BN7095" s="6"/>
      <c r="BO7095" s="6"/>
      <c r="BP7095" s="6"/>
      <c r="BQ7095" s="6"/>
      <c r="BR7095" s="6"/>
      <c r="BS7095" s="6"/>
      <c r="BT7095" s="6"/>
      <c r="BU7095" s="6"/>
      <c r="BV7095" s="6"/>
      <c r="BW7095" s="6"/>
      <c r="BX7095" s="6"/>
      <c r="BY7095" s="6"/>
      <c r="BZ7095" s="6"/>
      <c r="CA7095" s="6"/>
      <c r="CB7095" s="6"/>
      <c r="CC7095" s="6"/>
      <c r="CD7095" s="6"/>
      <c r="CE7095" s="6"/>
      <c r="CF7095" s="6"/>
      <c r="CG7095" s="6"/>
      <c r="CH7095" s="6"/>
      <c r="CI7095" s="6"/>
      <c r="CJ7095" s="6"/>
      <c r="CK7095" s="6"/>
      <c r="CL7095" s="6"/>
      <c r="CM7095" s="6"/>
      <c r="CN7095" s="6"/>
      <c r="CO7095" s="6"/>
      <c r="CP7095" s="6"/>
      <c r="CQ7095" s="6"/>
      <c r="CR7095" s="6"/>
      <c r="CS7095" s="6"/>
      <c r="CT7095" s="6"/>
      <c r="CU7095" s="6"/>
      <c r="CV7095" s="6"/>
      <c r="CW7095" s="6"/>
      <c r="CX7095" s="6"/>
      <c r="CY7095" s="6"/>
      <c r="CZ7095" s="6"/>
      <c r="DA7095" s="6"/>
      <c r="DB7095" s="6"/>
      <c r="DC7095" s="6"/>
      <c r="DD7095" s="6"/>
      <c r="DE7095" s="6"/>
      <c r="DF7095" s="6"/>
      <c r="DG7095" s="6"/>
      <c r="DH7095" s="6"/>
      <c r="DI7095" s="6"/>
      <c r="DJ7095" s="6"/>
    </row>
    <row r="7096" spans="15:114" ht="15" customHeight="1" x14ac:dyDescent="0.15"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  <c r="BB7096" s="6"/>
      <c r="BC7096" s="6"/>
      <c r="BD7096" s="6"/>
      <c r="BE7096" s="6"/>
      <c r="BF7096" s="6"/>
      <c r="BG7096" s="6"/>
      <c r="BH7096" s="6"/>
      <c r="BI7096" s="6"/>
      <c r="BJ7096" s="6"/>
      <c r="BK7096" s="6"/>
      <c r="BL7096" s="6"/>
      <c r="BM7096" s="6"/>
      <c r="BN7096" s="6"/>
      <c r="BO7096" s="6"/>
      <c r="BP7096" s="6"/>
      <c r="BQ7096" s="6"/>
      <c r="BR7096" s="6"/>
      <c r="BS7096" s="6"/>
      <c r="BT7096" s="6"/>
      <c r="BU7096" s="6"/>
      <c r="BV7096" s="6"/>
      <c r="BW7096" s="6"/>
      <c r="BX7096" s="6"/>
      <c r="BY7096" s="6"/>
      <c r="BZ7096" s="6"/>
      <c r="CA7096" s="6"/>
      <c r="CB7096" s="6"/>
      <c r="CC7096" s="6"/>
      <c r="CD7096" s="6"/>
      <c r="CE7096" s="6"/>
      <c r="CF7096" s="6"/>
      <c r="CG7096" s="6"/>
      <c r="CH7096" s="6"/>
      <c r="CI7096" s="6"/>
      <c r="CJ7096" s="6"/>
      <c r="CK7096" s="6"/>
      <c r="CL7096" s="6"/>
      <c r="CM7096" s="6"/>
      <c r="CN7096" s="6"/>
      <c r="CO7096" s="6"/>
      <c r="CP7096" s="6"/>
      <c r="CQ7096" s="6"/>
      <c r="CR7096" s="6"/>
      <c r="CS7096" s="6"/>
      <c r="CT7096" s="6"/>
      <c r="CU7096" s="6"/>
      <c r="CV7096" s="6"/>
      <c r="CW7096" s="6"/>
      <c r="CX7096" s="6"/>
      <c r="CY7096" s="6"/>
      <c r="CZ7096" s="6"/>
      <c r="DA7096" s="6"/>
      <c r="DB7096" s="6"/>
      <c r="DC7096" s="6"/>
      <c r="DD7096" s="6"/>
      <c r="DE7096" s="6"/>
      <c r="DF7096" s="6"/>
      <c r="DG7096" s="6"/>
      <c r="DH7096" s="6"/>
      <c r="DI7096" s="6"/>
      <c r="DJ7096" s="6"/>
    </row>
    <row r="7097" spans="15:114" ht="15" customHeight="1" x14ac:dyDescent="0.15"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  <c r="BB7097" s="6"/>
      <c r="BC7097" s="6"/>
      <c r="BD7097" s="6"/>
      <c r="BE7097" s="6"/>
      <c r="BF7097" s="6"/>
      <c r="BG7097" s="6"/>
      <c r="BH7097" s="6"/>
      <c r="BI7097" s="6"/>
      <c r="BJ7097" s="6"/>
      <c r="BK7097" s="6"/>
      <c r="BL7097" s="6"/>
      <c r="BM7097" s="6"/>
      <c r="BN7097" s="6"/>
      <c r="BO7097" s="6"/>
      <c r="BP7097" s="6"/>
      <c r="BQ7097" s="6"/>
      <c r="BR7097" s="6"/>
      <c r="BS7097" s="6"/>
      <c r="BT7097" s="6"/>
      <c r="BU7097" s="6"/>
      <c r="BV7097" s="6"/>
      <c r="BW7097" s="6"/>
      <c r="BX7097" s="6"/>
      <c r="BY7097" s="6"/>
      <c r="BZ7097" s="6"/>
      <c r="CA7097" s="6"/>
      <c r="CB7097" s="6"/>
      <c r="CC7097" s="6"/>
      <c r="CD7097" s="6"/>
      <c r="CE7097" s="6"/>
      <c r="CF7097" s="6"/>
      <c r="CG7097" s="6"/>
      <c r="CH7097" s="6"/>
      <c r="CI7097" s="6"/>
      <c r="CJ7097" s="6"/>
      <c r="CK7097" s="6"/>
      <c r="CL7097" s="6"/>
      <c r="CM7097" s="6"/>
      <c r="CN7097" s="6"/>
      <c r="CO7097" s="6"/>
      <c r="CP7097" s="6"/>
      <c r="CQ7097" s="6"/>
      <c r="CR7097" s="6"/>
      <c r="CS7097" s="6"/>
      <c r="CT7097" s="6"/>
      <c r="CU7097" s="6"/>
      <c r="CV7097" s="6"/>
      <c r="CW7097" s="6"/>
      <c r="CX7097" s="6"/>
      <c r="CY7097" s="6"/>
      <c r="CZ7097" s="6"/>
      <c r="DA7097" s="6"/>
      <c r="DB7097" s="6"/>
      <c r="DC7097" s="6"/>
      <c r="DD7097" s="6"/>
      <c r="DE7097" s="6"/>
      <c r="DF7097" s="6"/>
      <c r="DG7097" s="6"/>
      <c r="DH7097" s="6"/>
      <c r="DI7097" s="6"/>
      <c r="DJ7097" s="6"/>
    </row>
    <row r="7098" spans="15:114" ht="15" customHeight="1" x14ac:dyDescent="0.15"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  <c r="BB7098" s="6"/>
      <c r="BC7098" s="6"/>
      <c r="BD7098" s="6"/>
      <c r="BE7098" s="6"/>
      <c r="BF7098" s="6"/>
      <c r="BG7098" s="6"/>
      <c r="BH7098" s="6"/>
      <c r="BI7098" s="6"/>
      <c r="BJ7098" s="6"/>
      <c r="BK7098" s="6"/>
      <c r="BL7098" s="6"/>
      <c r="BM7098" s="6"/>
      <c r="BN7098" s="6"/>
      <c r="BO7098" s="6"/>
      <c r="BP7098" s="6"/>
      <c r="BQ7098" s="6"/>
      <c r="BR7098" s="6"/>
      <c r="BS7098" s="6"/>
      <c r="BT7098" s="6"/>
      <c r="BU7098" s="6"/>
      <c r="BV7098" s="6"/>
      <c r="BW7098" s="6"/>
      <c r="BX7098" s="6"/>
      <c r="BY7098" s="6"/>
      <c r="BZ7098" s="6"/>
      <c r="CA7098" s="6"/>
      <c r="CB7098" s="6"/>
      <c r="CC7098" s="6"/>
      <c r="CD7098" s="6"/>
      <c r="CE7098" s="6"/>
      <c r="CF7098" s="6"/>
      <c r="CG7098" s="6"/>
      <c r="CH7098" s="6"/>
      <c r="CI7098" s="6"/>
      <c r="CJ7098" s="6"/>
      <c r="CK7098" s="6"/>
      <c r="CL7098" s="6"/>
      <c r="CM7098" s="6"/>
      <c r="CN7098" s="6"/>
      <c r="CO7098" s="6"/>
      <c r="CP7098" s="6"/>
      <c r="CQ7098" s="6"/>
      <c r="CR7098" s="6"/>
      <c r="CS7098" s="6"/>
      <c r="CT7098" s="6"/>
      <c r="CU7098" s="6"/>
      <c r="CV7098" s="6"/>
      <c r="CW7098" s="6"/>
      <c r="CX7098" s="6"/>
      <c r="CY7098" s="6"/>
      <c r="CZ7098" s="6"/>
      <c r="DA7098" s="6"/>
      <c r="DB7098" s="6"/>
      <c r="DC7098" s="6"/>
      <c r="DD7098" s="6"/>
      <c r="DE7098" s="6"/>
      <c r="DF7098" s="6"/>
      <c r="DG7098" s="6"/>
      <c r="DH7098" s="6"/>
      <c r="DI7098" s="6"/>
      <c r="DJ7098" s="6"/>
    </row>
    <row r="7099" spans="15:114" ht="15" customHeight="1" x14ac:dyDescent="0.15"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  <c r="BB7099" s="6"/>
      <c r="BC7099" s="6"/>
      <c r="BD7099" s="6"/>
      <c r="BE7099" s="6"/>
      <c r="BF7099" s="6"/>
      <c r="BG7099" s="6"/>
      <c r="BH7099" s="6"/>
      <c r="BI7099" s="6"/>
      <c r="BJ7099" s="6"/>
      <c r="BK7099" s="6"/>
      <c r="BL7099" s="6"/>
      <c r="BM7099" s="6"/>
      <c r="BN7099" s="6"/>
      <c r="BO7099" s="6"/>
      <c r="BP7099" s="6"/>
      <c r="BQ7099" s="6"/>
      <c r="BR7099" s="6"/>
      <c r="BS7099" s="6"/>
      <c r="BT7099" s="6"/>
      <c r="BU7099" s="6"/>
      <c r="BV7099" s="6"/>
      <c r="BW7099" s="6"/>
      <c r="BX7099" s="6"/>
      <c r="BY7099" s="6"/>
      <c r="BZ7099" s="6"/>
      <c r="CA7099" s="6"/>
      <c r="CB7099" s="6"/>
      <c r="CC7099" s="6"/>
      <c r="CD7099" s="6"/>
      <c r="CE7099" s="6"/>
      <c r="CF7099" s="6"/>
      <c r="CG7099" s="6"/>
      <c r="CH7099" s="6"/>
      <c r="CI7099" s="6"/>
      <c r="CJ7099" s="6"/>
      <c r="CK7099" s="6"/>
      <c r="CL7099" s="6"/>
      <c r="CM7099" s="6"/>
      <c r="CN7099" s="6"/>
      <c r="CO7099" s="6"/>
      <c r="CP7099" s="6"/>
      <c r="CQ7099" s="6"/>
      <c r="CR7099" s="6"/>
      <c r="CS7099" s="6"/>
      <c r="CT7099" s="6"/>
      <c r="CU7099" s="6"/>
      <c r="CV7099" s="6"/>
      <c r="CW7099" s="6"/>
      <c r="CX7099" s="6"/>
      <c r="CY7099" s="6"/>
      <c r="CZ7099" s="6"/>
      <c r="DA7099" s="6"/>
      <c r="DB7099" s="6"/>
      <c r="DC7099" s="6"/>
      <c r="DD7099" s="6"/>
      <c r="DE7099" s="6"/>
      <c r="DF7099" s="6"/>
      <c r="DG7099" s="6"/>
      <c r="DH7099" s="6"/>
      <c r="DI7099" s="6"/>
      <c r="DJ7099" s="6"/>
    </row>
    <row r="7100" spans="15:114" ht="15" customHeight="1" x14ac:dyDescent="0.15"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  <c r="BB7100" s="6"/>
      <c r="BC7100" s="6"/>
      <c r="BD7100" s="6"/>
      <c r="BE7100" s="6"/>
      <c r="BF7100" s="6"/>
      <c r="BG7100" s="6"/>
      <c r="BH7100" s="6"/>
      <c r="BI7100" s="6"/>
      <c r="BJ7100" s="6"/>
      <c r="BK7100" s="6"/>
      <c r="BL7100" s="6"/>
      <c r="BM7100" s="6"/>
      <c r="BN7100" s="6"/>
      <c r="BO7100" s="6"/>
      <c r="BP7100" s="6"/>
      <c r="BQ7100" s="6"/>
      <c r="BR7100" s="6"/>
      <c r="BS7100" s="6"/>
      <c r="BT7100" s="6"/>
      <c r="BU7100" s="6"/>
      <c r="BV7100" s="6"/>
      <c r="BW7100" s="6"/>
      <c r="BX7100" s="6"/>
      <c r="BY7100" s="6"/>
      <c r="BZ7100" s="6"/>
      <c r="CA7100" s="6"/>
      <c r="CB7100" s="6"/>
      <c r="CC7100" s="6"/>
      <c r="CD7100" s="6"/>
      <c r="CE7100" s="6"/>
      <c r="CF7100" s="6"/>
      <c r="CG7100" s="6"/>
      <c r="CH7100" s="6"/>
      <c r="CI7100" s="6"/>
      <c r="CJ7100" s="6"/>
      <c r="CK7100" s="6"/>
      <c r="CL7100" s="6"/>
      <c r="CM7100" s="6"/>
      <c r="CN7100" s="6"/>
      <c r="CO7100" s="6"/>
      <c r="CP7100" s="6"/>
      <c r="CQ7100" s="6"/>
      <c r="CR7100" s="6"/>
      <c r="CS7100" s="6"/>
      <c r="CT7100" s="6"/>
      <c r="CU7100" s="6"/>
      <c r="CV7100" s="6"/>
      <c r="CW7100" s="6"/>
      <c r="CX7100" s="6"/>
      <c r="CY7100" s="6"/>
      <c r="CZ7100" s="6"/>
      <c r="DA7100" s="6"/>
      <c r="DB7100" s="6"/>
      <c r="DC7100" s="6"/>
      <c r="DD7100" s="6"/>
      <c r="DE7100" s="6"/>
      <c r="DF7100" s="6"/>
      <c r="DG7100" s="6"/>
      <c r="DH7100" s="6"/>
      <c r="DI7100" s="6"/>
      <c r="DJ7100" s="6"/>
    </row>
    <row r="7101" spans="15:114" ht="15" customHeight="1" x14ac:dyDescent="0.15"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  <c r="BB7101" s="6"/>
      <c r="BC7101" s="6"/>
      <c r="BD7101" s="6"/>
      <c r="BE7101" s="6"/>
      <c r="BF7101" s="6"/>
      <c r="BG7101" s="6"/>
      <c r="BH7101" s="6"/>
      <c r="BI7101" s="6"/>
      <c r="BJ7101" s="6"/>
      <c r="BK7101" s="6"/>
      <c r="BL7101" s="6"/>
      <c r="BM7101" s="6"/>
      <c r="BN7101" s="6"/>
      <c r="BO7101" s="6"/>
      <c r="BP7101" s="6"/>
      <c r="BQ7101" s="6"/>
      <c r="BR7101" s="6"/>
      <c r="BS7101" s="6"/>
      <c r="BT7101" s="6"/>
      <c r="BU7101" s="6"/>
      <c r="BV7101" s="6"/>
      <c r="BW7101" s="6"/>
      <c r="BX7101" s="6"/>
      <c r="BY7101" s="6"/>
      <c r="BZ7101" s="6"/>
      <c r="CA7101" s="6"/>
      <c r="CB7101" s="6"/>
      <c r="CC7101" s="6"/>
      <c r="CD7101" s="6"/>
      <c r="CE7101" s="6"/>
      <c r="CF7101" s="6"/>
      <c r="CG7101" s="6"/>
      <c r="CH7101" s="6"/>
      <c r="CI7101" s="6"/>
      <c r="CJ7101" s="6"/>
      <c r="CK7101" s="6"/>
      <c r="CL7101" s="6"/>
      <c r="CM7101" s="6"/>
      <c r="CN7101" s="6"/>
      <c r="CO7101" s="6"/>
      <c r="CP7101" s="6"/>
      <c r="CQ7101" s="6"/>
      <c r="CR7101" s="6"/>
      <c r="CS7101" s="6"/>
      <c r="CT7101" s="6"/>
      <c r="CU7101" s="6"/>
      <c r="CV7101" s="6"/>
      <c r="CW7101" s="6"/>
      <c r="CX7101" s="6"/>
      <c r="CY7101" s="6"/>
      <c r="CZ7101" s="6"/>
      <c r="DA7101" s="6"/>
      <c r="DB7101" s="6"/>
      <c r="DC7101" s="6"/>
      <c r="DD7101" s="6"/>
      <c r="DE7101" s="6"/>
      <c r="DF7101" s="6"/>
      <c r="DG7101" s="6"/>
      <c r="DH7101" s="6"/>
      <c r="DI7101" s="6"/>
      <c r="DJ7101" s="6"/>
    </row>
    <row r="7102" spans="15:114" ht="15" customHeight="1" x14ac:dyDescent="0.15"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  <c r="BB7102" s="6"/>
      <c r="BC7102" s="6"/>
      <c r="BD7102" s="6"/>
      <c r="BE7102" s="6"/>
      <c r="BF7102" s="6"/>
      <c r="BG7102" s="6"/>
      <c r="BH7102" s="6"/>
      <c r="BI7102" s="6"/>
      <c r="BJ7102" s="6"/>
      <c r="BK7102" s="6"/>
      <c r="BL7102" s="6"/>
      <c r="BM7102" s="6"/>
      <c r="BN7102" s="6"/>
      <c r="BO7102" s="6"/>
      <c r="BP7102" s="6"/>
      <c r="BQ7102" s="6"/>
      <c r="BR7102" s="6"/>
      <c r="BS7102" s="6"/>
      <c r="BT7102" s="6"/>
      <c r="BU7102" s="6"/>
      <c r="BV7102" s="6"/>
      <c r="BW7102" s="6"/>
      <c r="BX7102" s="6"/>
      <c r="BY7102" s="6"/>
      <c r="BZ7102" s="6"/>
      <c r="CA7102" s="6"/>
      <c r="CB7102" s="6"/>
      <c r="CC7102" s="6"/>
      <c r="CD7102" s="6"/>
      <c r="CE7102" s="6"/>
      <c r="CF7102" s="6"/>
      <c r="CG7102" s="6"/>
      <c r="CH7102" s="6"/>
      <c r="CI7102" s="6"/>
      <c r="CJ7102" s="6"/>
      <c r="CK7102" s="6"/>
      <c r="CL7102" s="6"/>
      <c r="CM7102" s="6"/>
      <c r="CN7102" s="6"/>
      <c r="CO7102" s="6"/>
      <c r="CP7102" s="6"/>
      <c r="CQ7102" s="6"/>
      <c r="CR7102" s="6"/>
      <c r="CS7102" s="6"/>
      <c r="CT7102" s="6"/>
      <c r="CU7102" s="6"/>
      <c r="CV7102" s="6"/>
      <c r="CW7102" s="6"/>
      <c r="CX7102" s="6"/>
      <c r="CY7102" s="6"/>
      <c r="CZ7102" s="6"/>
      <c r="DA7102" s="6"/>
      <c r="DB7102" s="6"/>
      <c r="DC7102" s="6"/>
      <c r="DD7102" s="6"/>
      <c r="DE7102" s="6"/>
      <c r="DF7102" s="6"/>
      <c r="DG7102" s="6"/>
      <c r="DH7102" s="6"/>
      <c r="DI7102" s="6"/>
      <c r="DJ7102" s="6"/>
    </row>
    <row r="7103" spans="15:114" ht="15" customHeight="1" x14ac:dyDescent="0.15"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  <c r="BB7103" s="6"/>
      <c r="BC7103" s="6"/>
      <c r="BD7103" s="6"/>
      <c r="BE7103" s="6"/>
      <c r="BF7103" s="6"/>
      <c r="BG7103" s="6"/>
      <c r="BH7103" s="6"/>
      <c r="BI7103" s="6"/>
      <c r="BJ7103" s="6"/>
      <c r="BK7103" s="6"/>
      <c r="BL7103" s="6"/>
      <c r="BM7103" s="6"/>
      <c r="BN7103" s="6"/>
      <c r="BO7103" s="6"/>
      <c r="BP7103" s="6"/>
      <c r="BQ7103" s="6"/>
      <c r="BR7103" s="6"/>
      <c r="BS7103" s="6"/>
      <c r="BT7103" s="6"/>
      <c r="BU7103" s="6"/>
      <c r="BV7103" s="6"/>
      <c r="BW7103" s="6"/>
      <c r="BX7103" s="6"/>
      <c r="BY7103" s="6"/>
      <c r="BZ7103" s="6"/>
      <c r="CA7103" s="6"/>
      <c r="CB7103" s="6"/>
      <c r="CC7103" s="6"/>
      <c r="CD7103" s="6"/>
      <c r="CE7103" s="6"/>
      <c r="CF7103" s="6"/>
      <c r="CG7103" s="6"/>
      <c r="CH7103" s="6"/>
      <c r="CI7103" s="6"/>
      <c r="CJ7103" s="6"/>
      <c r="CK7103" s="6"/>
      <c r="CL7103" s="6"/>
      <c r="CM7103" s="6"/>
      <c r="CN7103" s="6"/>
      <c r="CO7103" s="6"/>
      <c r="CP7103" s="6"/>
      <c r="CQ7103" s="6"/>
      <c r="CR7103" s="6"/>
      <c r="CS7103" s="6"/>
      <c r="CT7103" s="6"/>
      <c r="CU7103" s="6"/>
      <c r="CV7103" s="6"/>
      <c r="CW7103" s="6"/>
      <c r="CX7103" s="6"/>
      <c r="CY7103" s="6"/>
      <c r="CZ7103" s="6"/>
      <c r="DA7103" s="6"/>
      <c r="DB7103" s="6"/>
      <c r="DC7103" s="6"/>
      <c r="DD7103" s="6"/>
      <c r="DE7103" s="6"/>
      <c r="DF7103" s="6"/>
      <c r="DG7103" s="6"/>
      <c r="DH7103" s="6"/>
      <c r="DI7103" s="6"/>
      <c r="DJ7103" s="6"/>
    </row>
    <row r="7104" spans="15:114" ht="15" customHeight="1" x14ac:dyDescent="0.15"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  <c r="BB7104" s="6"/>
      <c r="BC7104" s="6"/>
      <c r="BD7104" s="6"/>
      <c r="BE7104" s="6"/>
      <c r="BF7104" s="6"/>
      <c r="BG7104" s="6"/>
      <c r="BH7104" s="6"/>
      <c r="BI7104" s="6"/>
      <c r="BJ7104" s="6"/>
      <c r="BK7104" s="6"/>
      <c r="BL7104" s="6"/>
      <c r="BM7104" s="6"/>
      <c r="BN7104" s="6"/>
      <c r="BO7104" s="6"/>
      <c r="BP7104" s="6"/>
      <c r="BQ7104" s="6"/>
      <c r="BR7104" s="6"/>
      <c r="BS7104" s="6"/>
      <c r="BT7104" s="6"/>
      <c r="BU7104" s="6"/>
      <c r="BV7104" s="6"/>
      <c r="BW7104" s="6"/>
      <c r="BX7104" s="6"/>
      <c r="BY7104" s="6"/>
      <c r="BZ7104" s="6"/>
      <c r="CA7104" s="6"/>
      <c r="CB7104" s="6"/>
      <c r="CC7104" s="6"/>
      <c r="CD7104" s="6"/>
      <c r="CE7104" s="6"/>
      <c r="CF7104" s="6"/>
      <c r="CG7104" s="6"/>
      <c r="CH7104" s="6"/>
      <c r="CI7104" s="6"/>
      <c r="CJ7104" s="6"/>
      <c r="CK7104" s="6"/>
      <c r="CL7104" s="6"/>
      <c r="CM7104" s="6"/>
      <c r="CN7104" s="6"/>
      <c r="CO7104" s="6"/>
      <c r="CP7104" s="6"/>
      <c r="CQ7104" s="6"/>
      <c r="CR7104" s="6"/>
      <c r="CS7104" s="6"/>
      <c r="CT7104" s="6"/>
      <c r="CU7104" s="6"/>
      <c r="CV7104" s="6"/>
      <c r="CW7104" s="6"/>
      <c r="CX7104" s="6"/>
      <c r="CY7104" s="6"/>
      <c r="CZ7104" s="6"/>
      <c r="DA7104" s="6"/>
      <c r="DB7104" s="6"/>
      <c r="DC7104" s="6"/>
      <c r="DD7104" s="6"/>
      <c r="DE7104" s="6"/>
      <c r="DF7104" s="6"/>
      <c r="DG7104" s="6"/>
      <c r="DH7104" s="6"/>
      <c r="DI7104" s="6"/>
      <c r="DJ7104" s="6"/>
    </row>
    <row r="7105" spans="15:114" ht="15" customHeight="1" x14ac:dyDescent="0.15"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  <c r="BB7105" s="6"/>
      <c r="BC7105" s="6"/>
      <c r="BD7105" s="6"/>
      <c r="BE7105" s="6"/>
      <c r="BF7105" s="6"/>
      <c r="BG7105" s="6"/>
      <c r="BH7105" s="6"/>
      <c r="BI7105" s="6"/>
      <c r="BJ7105" s="6"/>
      <c r="BK7105" s="6"/>
      <c r="BL7105" s="6"/>
      <c r="BM7105" s="6"/>
      <c r="BN7105" s="6"/>
      <c r="BO7105" s="6"/>
      <c r="BP7105" s="6"/>
      <c r="BQ7105" s="6"/>
      <c r="BR7105" s="6"/>
      <c r="BS7105" s="6"/>
      <c r="BT7105" s="6"/>
      <c r="BU7105" s="6"/>
      <c r="BV7105" s="6"/>
      <c r="BW7105" s="6"/>
      <c r="BX7105" s="6"/>
      <c r="BY7105" s="6"/>
      <c r="BZ7105" s="6"/>
      <c r="CA7105" s="6"/>
      <c r="CB7105" s="6"/>
      <c r="CC7105" s="6"/>
      <c r="CD7105" s="6"/>
      <c r="CE7105" s="6"/>
      <c r="CF7105" s="6"/>
      <c r="CG7105" s="6"/>
      <c r="CH7105" s="6"/>
      <c r="CI7105" s="6"/>
      <c r="CJ7105" s="6"/>
      <c r="CK7105" s="6"/>
      <c r="CL7105" s="6"/>
      <c r="CM7105" s="6"/>
      <c r="CN7105" s="6"/>
      <c r="CO7105" s="6"/>
      <c r="CP7105" s="6"/>
      <c r="CQ7105" s="6"/>
      <c r="CR7105" s="6"/>
      <c r="CS7105" s="6"/>
      <c r="CT7105" s="6"/>
      <c r="CU7105" s="6"/>
      <c r="CV7105" s="6"/>
      <c r="CW7105" s="6"/>
      <c r="CX7105" s="6"/>
      <c r="CY7105" s="6"/>
      <c r="CZ7105" s="6"/>
      <c r="DA7105" s="6"/>
      <c r="DB7105" s="6"/>
      <c r="DC7105" s="6"/>
      <c r="DD7105" s="6"/>
      <c r="DE7105" s="6"/>
      <c r="DF7105" s="6"/>
      <c r="DG7105" s="6"/>
      <c r="DH7105" s="6"/>
      <c r="DI7105" s="6"/>
      <c r="DJ7105" s="6"/>
    </row>
    <row r="7106" spans="15:114" ht="15" customHeight="1" x14ac:dyDescent="0.15"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  <c r="BB7106" s="6"/>
      <c r="BC7106" s="6"/>
      <c r="BD7106" s="6"/>
      <c r="BE7106" s="6"/>
      <c r="BF7106" s="6"/>
      <c r="BG7106" s="6"/>
      <c r="BH7106" s="6"/>
      <c r="BI7106" s="6"/>
      <c r="BJ7106" s="6"/>
      <c r="BK7106" s="6"/>
      <c r="BL7106" s="6"/>
      <c r="BM7106" s="6"/>
      <c r="BN7106" s="6"/>
      <c r="BO7106" s="6"/>
      <c r="BP7106" s="6"/>
      <c r="BQ7106" s="6"/>
      <c r="BR7106" s="6"/>
      <c r="BS7106" s="6"/>
      <c r="BT7106" s="6"/>
      <c r="BU7106" s="6"/>
      <c r="BV7106" s="6"/>
      <c r="BW7106" s="6"/>
      <c r="BX7106" s="6"/>
      <c r="BY7106" s="6"/>
      <c r="BZ7106" s="6"/>
      <c r="CA7106" s="6"/>
      <c r="CB7106" s="6"/>
      <c r="CC7106" s="6"/>
      <c r="CD7106" s="6"/>
      <c r="CE7106" s="6"/>
      <c r="CF7106" s="6"/>
      <c r="CG7106" s="6"/>
      <c r="CH7106" s="6"/>
      <c r="CI7106" s="6"/>
      <c r="CJ7106" s="6"/>
      <c r="CK7106" s="6"/>
      <c r="CL7106" s="6"/>
      <c r="CM7106" s="6"/>
      <c r="CN7106" s="6"/>
      <c r="CO7106" s="6"/>
      <c r="CP7106" s="6"/>
      <c r="CQ7106" s="6"/>
      <c r="CR7106" s="6"/>
      <c r="CS7106" s="6"/>
      <c r="CT7106" s="6"/>
      <c r="CU7106" s="6"/>
      <c r="CV7106" s="6"/>
      <c r="CW7106" s="6"/>
      <c r="CX7106" s="6"/>
      <c r="CY7106" s="6"/>
      <c r="CZ7106" s="6"/>
      <c r="DA7106" s="6"/>
      <c r="DB7106" s="6"/>
      <c r="DC7106" s="6"/>
      <c r="DD7106" s="6"/>
      <c r="DE7106" s="6"/>
      <c r="DF7106" s="6"/>
      <c r="DG7106" s="6"/>
      <c r="DH7106" s="6"/>
      <c r="DI7106" s="6"/>
      <c r="DJ7106" s="6"/>
    </row>
    <row r="7107" spans="15:114" ht="15" customHeight="1" x14ac:dyDescent="0.15"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  <c r="BB7107" s="6"/>
      <c r="BC7107" s="6"/>
      <c r="BD7107" s="6"/>
      <c r="BE7107" s="6"/>
      <c r="BF7107" s="6"/>
      <c r="BG7107" s="6"/>
      <c r="BH7107" s="6"/>
      <c r="BI7107" s="6"/>
      <c r="BJ7107" s="6"/>
      <c r="BK7107" s="6"/>
      <c r="BL7107" s="6"/>
      <c r="BM7107" s="6"/>
      <c r="BN7107" s="6"/>
      <c r="BO7107" s="6"/>
      <c r="BP7107" s="6"/>
      <c r="BQ7107" s="6"/>
      <c r="BR7107" s="6"/>
      <c r="BS7107" s="6"/>
      <c r="BT7107" s="6"/>
      <c r="BU7107" s="6"/>
      <c r="BV7107" s="6"/>
      <c r="BW7107" s="6"/>
      <c r="BX7107" s="6"/>
      <c r="BY7107" s="6"/>
      <c r="BZ7107" s="6"/>
      <c r="CA7107" s="6"/>
      <c r="CB7107" s="6"/>
      <c r="CC7107" s="6"/>
      <c r="CD7107" s="6"/>
      <c r="CE7107" s="6"/>
      <c r="CF7107" s="6"/>
      <c r="CG7107" s="6"/>
      <c r="CH7107" s="6"/>
      <c r="CI7107" s="6"/>
      <c r="CJ7107" s="6"/>
      <c r="CK7107" s="6"/>
      <c r="CL7107" s="6"/>
      <c r="CM7107" s="6"/>
      <c r="CN7107" s="6"/>
      <c r="CO7107" s="6"/>
      <c r="CP7107" s="6"/>
      <c r="CQ7107" s="6"/>
      <c r="CR7107" s="6"/>
      <c r="CS7107" s="6"/>
      <c r="CT7107" s="6"/>
      <c r="CU7107" s="6"/>
      <c r="CV7107" s="6"/>
      <c r="CW7107" s="6"/>
      <c r="CX7107" s="6"/>
      <c r="CY7107" s="6"/>
      <c r="CZ7107" s="6"/>
      <c r="DA7107" s="6"/>
      <c r="DB7107" s="6"/>
      <c r="DC7107" s="6"/>
      <c r="DD7107" s="6"/>
      <c r="DE7107" s="6"/>
      <c r="DF7107" s="6"/>
      <c r="DG7107" s="6"/>
      <c r="DH7107" s="6"/>
      <c r="DI7107" s="6"/>
      <c r="DJ7107" s="6"/>
    </row>
    <row r="7108" spans="15:114" ht="15" customHeight="1" x14ac:dyDescent="0.15"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  <c r="BB7108" s="6"/>
      <c r="BC7108" s="6"/>
      <c r="BD7108" s="6"/>
      <c r="BE7108" s="6"/>
      <c r="BF7108" s="6"/>
      <c r="BG7108" s="6"/>
      <c r="BH7108" s="6"/>
      <c r="BI7108" s="6"/>
      <c r="BJ7108" s="6"/>
      <c r="BK7108" s="6"/>
      <c r="BL7108" s="6"/>
      <c r="BM7108" s="6"/>
      <c r="BN7108" s="6"/>
      <c r="BO7108" s="6"/>
      <c r="BP7108" s="6"/>
      <c r="BQ7108" s="6"/>
      <c r="BR7108" s="6"/>
      <c r="BS7108" s="6"/>
      <c r="BT7108" s="6"/>
      <c r="BU7108" s="6"/>
      <c r="BV7108" s="6"/>
      <c r="BW7108" s="6"/>
      <c r="BX7108" s="6"/>
      <c r="BY7108" s="6"/>
      <c r="BZ7108" s="6"/>
      <c r="CA7108" s="6"/>
      <c r="CB7108" s="6"/>
      <c r="CC7108" s="6"/>
      <c r="CD7108" s="6"/>
      <c r="CE7108" s="6"/>
      <c r="CF7108" s="6"/>
      <c r="CG7108" s="6"/>
      <c r="CH7108" s="6"/>
      <c r="CI7108" s="6"/>
      <c r="CJ7108" s="6"/>
      <c r="CK7108" s="6"/>
      <c r="CL7108" s="6"/>
      <c r="CM7108" s="6"/>
      <c r="CN7108" s="6"/>
      <c r="CO7108" s="6"/>
      <c r="CP7108" s="6"/>
      <c r="CQ7108" s="6"/>
      <c r="CR7108" s="6"/>
      <c r="CS7108" s="6"/>
      <c r="CT7108" s="6"/>
      <c r="CU7108" s="6"/>
      <c r="CV7108" s="6"/>
      <c r="CW7108" s="6"/>
      <c r="CX7108" s="6"/>
      <c r="CY7108" s="6"/>
      <c r="CZ7108" s="6"/>
      <c r="DA7108" s="6"/>
      <c r="DB7108" s="6"/>
      <c r="DC7108" s="6"/>
      <c r="DD7108" s="6"/>
      <c r="DE7108" s="6"/>
      <c r="DF7108" s="6"/>
      <c r="DG7108" s="6"/>
      <c r="DH7108" s="6"/>
      <c r="DI7108" s="6"/>
      <c r="DJ7108" s="6"/>
    </row>
    <row r="7109" spans="15:114" ht="15" customHeight="1" x14ac:dyDescent="0.15"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  <c r="BB7109" s="6"/>
      <c r="BC7109" s="6"/>
      <c r="BD7109" s="6"/>
      <c r="BE7109" s="6"/>
      <c r="BF7109" s="6"/>
      <c r="BG7109" s="6"/>
      <c r="BH7109" s="6"/>
      <c r="BI7109" s="6"/>
      <c r="BJ7109" s="6"/>
      <c r="BK7109" s="6"/>
      <c r="BL7109" s="6"/>
      <c r="BM7109" s="6"/>
      <c r="BN7109" s="6"/>
      <c r="BO7109" s="6"/>
      <c r="BP7109" s="6"/>
      <c r="BQ7109" s="6"/>
      <c r="BR7109" s="6"/>
      <c r="BS7109" s="6"/>
      <c r="BT7109" s="6"/>
      <c r="BU7109" s="6"/>
      <c r="BV7109" s="6"/>
      <c r="BW7109" s="6"/>
      <c r="BX7109" s="6"/>
      <c r="BY7109" s="6"/>
      <c r="BZ7109" s="6"/>
      <c r="CA7109" s="6"/>
      <c r="CB7109" s="6"/>
      <c r="CC7109" s="6"/>
      <c r="CD7109" s="6"/>
      <c r="CE7109" s="6"/>
      <c r="CF7109" s="6"/>
      <c r="CG7109" s="6"/>
      <c r="CH7109" s="6"/>
      <c r="CI7109" s="6"/>
      <c r="CJ7109" s="6"/>
      <c r="CK7109" s="6"/>
      <c r="CL7109" s="6"/>
      <c r="CM7109" s="6"/>
      <c r="CN7109" s="6"/>
      <c r="CO7109" s="6"/>
      <c r="CP7109" s="6"/>
      <c r="CQ7109" s="6"/>
      <c r="CR7109" s="6"/>
      <c r="CS7109" s="6"/>
      <c r="CT7109" s="6"/>
      <c r="CU7109" s="6"/>
      <c r="CV7109" s="6"/>
      <c r="CW7109" s="6"/>
      <c r="CX7109" s="6"/>
      <c r="CY7109" s="6"/>
      <c r="CZ7109" s="6"/>
      <c r="DA7109" s="6"/>
      <c r="DB7109" s="6"/>
      <c r="DC7109" s="6"/>
      <c r="DD7109" s="6"/>
      <c r="DE7109" s="6"/>
      <c r="DF7109" s="6"/>
      <c r="DG7109" s="6"/>
      <c r="DH7109" s="6"/>
      <c r="DI7109" s="6"/>
      <c r="DJ7109" s="6"/>
    </row>
    <row r="7110" spans="15:114" ht="15" customHeight="1" x14ac:dyDescent="0.15"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  <c r="BB7110" s="6"/>
      <c r="BC7110" s="6"/>
      <c r="BD7110" s="6"/>
      <c r="BE7110" s="6"/>
      <c r="BF7110" s="6"/>
      <c r="BG7110" s="6"/>
      <c r="BH7110" s="6"/>
      <c r="BI7110" s="6"/>
      <c r="BJ7110" s="6"/>
      <c r="BK7110" s="6"/>
      <c r="BL7110" s="6"/>
      <c r="BM7110" s="6"/>
      <c r="BN7110" s="6"/>
      <c r="BO7110" s="6"/>
      <c r="BP7110" s="6"/>
      <c r="BQ7110" s="6"/>
      <c r="BR7110" s="6"/>
      <c r="BS7110" s="6"/>
      <c r="BT7110" s="6"/>
      <c r="BU7110" s="6"/>
      <c r="BV7110" s="6"/>
      <c r="BW7110" s="6"/>
      <c r="BX7110" s="6"/>
      <c r="BY7110" s="6"/>
      <c r="BZ7110" s="6"/>
      <c r="CA7110" s="6"/>
      <c r="CB7110" s="6"/>
      <c r="CC7110" s="6"/>
      <c r="CD7110" s="6"/>
      <c r="CE7110" s="6"/>
      <c r="CF7110" s="6"/>
      <c r="CG7110" s="6"/>
      <c r="CH7110" s="6"/>
      <c r="CI7110" s="6"/>
      <c r="CJ7110" s="6"/>
      <c r="CK7110" s="6"/>
      <c r="CL7110" s="6"/>
      <c r="CM7110" s="6"/>
      <c r="CN7110" s="6"/>
      <c r="CO7110" s="6"/>
      <c r="CP7110" s="6"/>
      <c r="CQ7110" s="6"/>
      <c r="CR7110" s="6"/>
      <c r="CS7110" s="6"/>
      <c r="CT7110" s="6"/>
      <c r="CU7110" s="6"/>
      <c r="CV7110" s="6"/>
      <c r="CW7110" s="6"/>
      <c r="CX7110" s="6"/>
      <c r="CY7110" s="6"/>
      <c r="CZ7110" s="6"/>
      <c r="DA7110" s="6"/>
      <c r="DB7110" s="6"/>
      <c r="DC7110" s="6"/>
      <c r="DD7110" s="6"/>
      <c r="DE7110" s="6"/>
      <c r="DF7110" s="6"/>
      <c r="DG7110" s="6"/>
      <c r="DH7110" s="6"/>
      <c r="DI7110" s="6"/>
      <c r="DJ7110" s="6"/>
    </row>
    <row r="7111" spans="15:114" ht="15" customHeight="1" x14ac:dyDescent="0.15"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  <c r="BB7111" s="6"/>
      <c r="BC7111" s="6"/>
      <c r="BD7111" s="6"/>
      <c r="BE7111" s="6"/>
      <c r="BF7111" s="6"/>
      <c r="BG7111" s="6"/>
      <c r="BH7111" s="6"/>
      <c r="BI7111" s="6"/>
      <c r="BJ7111" s="6"/>
      <c r="BK7111" s="6"/>
      <c r="BL7111" s="6"/>
      <c r="BM7111" s="6"/>
      <c r="BN7111" s="6"/>
      <c r="BO7111" s="6"/>
      <c r="BP7111" s="6"/>
      <c r="BQ7111" s="6"/>
      <c r="BR7111" s="6"/>
      <c r="BS7111" s="6"/>
      <c r="BT7111" s="6"/>
      <c r="BU7111" s="6"/>
      <c r="BV7111" s="6"/>
      <c r="BW7111" s="6"/>
      <c r="BX7111" s="6"/>
      <c r="BY7111" s="6"/>
      <c r="BZ7111" s="6"/>
      <c r="CA7111" s="6"/>
      <c r="CB7111" s="6"/>
      <c r="CC7111" s="6"/>
      <c r="CD7111" s="6"/>
      <c r="CE7111" s="6"/>
      <c r="CF7111" s="6"/>
      <c r="CG7111" s="6"/>
      <c r="CH7111" s="6"/>
      <c r="CI7111" s="6"/>
      <c r="CJ7111" s="6"/>
      <c r="CK7111" s="6"/>
      <c r="CL7111" s="6"/>
      <c r="CM7111" s="6"/>
      <c r="CN7111" s="6"/>
      <c r="CO7111" s="6"/>
      <c r="CP7111" s="6"/>
      <c r="CQ7111" s="6"/>
      <c r="CR7111" s="6"/>
      <c r="CS7111" s="6"/>
      <c r="CT7111" s="6"/>
      <c r="CU7111" s="6"/>
      <c r="CV7111" s="6"/>
      <c r="CW7111" s="6"/>
      <c r="CX7111" s="6"/>
      <c r="CY7111" s="6"/>
      <c r="CZ7111" s="6"/>
      <c r="DA7111" s="6"/>
      <c r="DB7111" s="6"/>
      <c r="DC7111" s="6"/>
      <c r="DD7111" s="6"/>
      <c r="DE7111" s="6"/>
      <c r="DF7111" s="6"/>
      <c r="DG7111" s="6"/>
      <c r="DH7111" s="6"/>
      <c r="DI7111" s="6"/>
      <c r="DJ7111" s="6"/>
    </row>
    <row r="7112" spans="15:114" ht="15" customHeight="1" x14ac:dyDescent="0.15"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  <c r="BB7112" s="6"/>
      <c r="BC7112" s="6"/>
      <c r="BD7112" s="6"/>
      <c r="BE7112" s="6"/>
      <c r="BF7112" s="6"/>
      <c r="BG7112" s="6"/>
      <c r="BH7112" s="6"/>
      <c r="BI7112" s="6"/>
      <c r="BJ7112" s="6"/>
      <c r="BK7112" s="6"/>
      <c r="BL7112" s="6"/>
      <c r="BM7112" s="6"/>
      <c r="BN7112" s="6"/>
      <c r="BO7112" s="6"/>
      <c r="BP7112" s="6"/>
      <c r="BQ7112" s="6"/>
      <c r="BR7112" s="6"/>
      <c r="BS7112" s="6"/>
      <c r="BT7112" s="6"/>
      <c r="BU7112" s="6"/>
      <c r="BV7112" s="6"/>
      <c r="BW7112" s="6"/>
      <c r="BX7112" s="6"/>
      <c r="BY7112" s="6"/>
      <c r="BZ7112" s="6"/>
      <c r="CA7112" s="6"/>
      <c r="CB7112" s="6"/>
      <c r="CC7112" s="6"/>
      <c r="CD7112" s="6"/>
      <c r="CE7112" s="6"/>
      <c r="CF7112" s="6"/>
      <c r="CG7112" s="6"/>
      <c r="CH7112" s="6"/>
      <c r="CI7112" s="6"/>
      <c r="CJ7112" s="6"/>
      <c r="CK7112" s="6"/>
      <c r="CL7112" s="6"/>
      <c r="CM7112" s="6"/>
      <c r="CN7112" s="6"/>
      <c r="CO7112" s="6"/>
      <c r="CP7112" s="6"/>
      <c r="CQ7112" s="6"/>
      <c r="CR7112" s="6"/>
      <c r="CS7112" s="6"/>
      <c r="CT7112" s="6"/>
      <c r="CU7112" s="6"/>
      <c r="CV7112" s="6"/>
      <c r="CW7112" s="6"/>
      <c r="CX7112" s="6"/>
      <c r="CY7112" s="6"/>
      <c r="CZ7112" s="6"/>
      <c r="DA7112" s="6"/>
      <c r="DB7112" s="6"/>
      <c r="DC7112" s="6"/>
      <c r="DD7112" s="6"/>
      <c r="DE7112" s="6"/>
      <c r="DF7112" s="6"/>
      <c r="DG7112" s="6"/>
      <c r="DH7112" s="6"/>
      <c r="DI7112" s="6"/>
      <c r="DJ7112" s="6"/>
    </row>
    <row r="7113" spans="15:114" ht="15" customHeight="1" x14ac:dyDescent="0.15"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  <c r="BB7113" s="6"/>
      <c r="BC7113" s="6"/>
      <c r="BD7113" s="6"/>
      <c r="BE7113" s="6"/>
      <c r="BF7113" s="6"/>
      <c r="BG7113" s="6"/>
      <c r="BH7113" s="6"/>
      <c r="BI7113" s="6"/>
      <c r="BJ7113" s="6"/>
      <c r="BK7113" s="6"/>
      <c r="BL7113" s="6"/>
      <c r="BM7113" s="6"/>
      <c r="BN7113" s="6"/>
      <c r="BO7113" s="6"/>
      <c r="BP7113" s="6"/>
      <c r="BQ7113" s="6"/>
      <c r="BR7113" s="6"/>
      <c r="BS7113" s="6"/>
      <c r="BT7113" s="6"/>
      <c r="BU7113" s="6"/>
      <c r="BV7113" s="6"/>
      <c r="BW7113" s="6"/>
      <c r="BX7113" s="6"/>
      <c r="BY7113" s="6"/>
      <c r="BZ7113" s="6"/>
      <c r="CA7113" s="6"/>
      <c r="CB7113" s="6"/>
      <c r="CC7113" s="6"/>
      <c r="CD7113" s="6"/>
      <c r="CE7113" s="6"/>
      <c r="CF7113" s="6"/>
      <c r="CG7113" s="6"/>
      <c r="CH7113" s="6"/>
      <c r="CI7113" s="6"/>
      <c r="CJ7113" s="6"/>
      <c r="CK7113" s="6"/>
      <c r="CL7113" s="6"/>
      <c r="CM7113" s="6"/>
      <c r="CN7113" s="6"/>
      <c r="CO7113" s="6"/>
      <c r="CP7113" s="6"/>
      <c r="CQ7113" s="6"/>
      <c r="CR7113" s="6"/>
      <c r="CS7113" s="6"/>
      <c r="CT7113" s="6"/>
      <c r="CU7113" s="6"/>
      <c r="CV7113" s="6"/>
      <c r="CW7113" s="6"/>
      <c r="CX7113" s="6"/>
      <c r="CY7113" s="6"/>
      <c r="CZ7113" s="6"/>
      <c r="DA7113" s="6"/>
      <c r="DB7113" s="6"/>
      <c r="DC7113" s="6"/>
      <c r="DD7113" s="6"/>
      <c r="DE7113" s="6"/>
      <c r="DF7113" s="6"/>
      <c r="DG7113" s="6"/>
      <c r="DH7113" s="6"/>
      <c r="DI7113" s="6"/>
      <c r="DJ7113" s="6"/>
    </row>
    <row r="7114" spans="15:114" ht="15" customHeight="1" x14ac:dyDescent="0.15"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  <c r="BB7114" s="6"/>
      <c r="BC7114" s="6"/>
      <c r="BD7114" s="6"/>
      <c r="BE7114" s="6"/>
      <c r="BF7114" s="6"/>
      <c r="BG7114" s="6"/>
      <c r="BH7114" s="6"/>
      <c r="BI7114" s="6"/>
      <c r="BJ7114" s="6"/>
      <c r="BK7114" s="6"/>
      <c r="BL7114" s="6"/>
      <c r="BM7114" s="6"/>
      <c r="BN7114" s="6"/>
      <c r="BO7114" s="6"/>
      <c r="BP7114" s="6"/>
      <c r="BQ7114" s="6"/>
      <c r="BR7114" s="6"/>
      <c r="BS7114" s="6"/>
      <c r="BT7114" s="6"/>
      <c r="BU7114" s="6"/>
      <c r="BV7114" s="6"/>
      <c r="BW7114" s="6"/>
      <c r="BX7114" s="6"/>
      <c r="BY7114" s="6"/>
      <c r="BZ7114" s="6"/>
      <c r="CA7114" s="6"/>
      <c r="CB7114" s="6"/>
      <c r="CC7114" s="6"/>
      <c r="CD7114" s="6"/>
      <c r="CE7114" s="6"/>
      <c r="CF7114" s="6"/>
      <c r="CG7114" s="6"/>
      <c r="CH7114" s="6"/>
      <c r="CI7114" s="6"/>
      <c r="CJ7114" s="6"/>
      <c r="CK7114" s="6"/>
      <c r="CL7114" s="6"/>
      <c r="CM7114" s="6"/>
      <c r="CN7114" s="6"/>
      <c r="CO7114" s="6"/>
      <c r="CP7114" s="6"/>
      <c r="CQ7114" s="6"/>
      <c r="CR7114" s="6"/>
      <c r="CS7114" s="6"/>
      <c r="CT7114" s="6"/>
      <c r="CU7114" s="6"/>
      <c r="CV7114" s="6"/>
      <c r="CW7114" s="6"/>
      <c r="CX7114" s="6"/>
      <c r="CY7114" s="6"/>
      <c r="CZ7114" s="6"/>
      <c r="DA7114" s="6"/>
      <c r="DB7114" s="6"/>
      <c r="DC7114" s="6"/>
      <c r="DD7114" s="6"/>
      <c r="DE7114" s="6"/>
      <c r="DF7114" s="6"/>
      <c r="DG7114" s="6"/>
      <c r="DH7114" s="6"/>
      <c r="DI7114" s="6"/>
      <c r="DJ7114" s="6"/>
    </row>
    <row r="7115" spans="15:114" ht="15" customHeight="1" x14ac:dyDescent="0.15"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  <c r="BB7115" s="6"/>
      <c r="BC7115" s="6"/>
      <c r="BD7115" s="6"/>
      <c r="BE7115" s="6"/>
      <c r="BF7115" s="6"/>
      <c r="BG7115" s="6"/>
      <c r="BH7115" s="6"/>
      <c r="BI7115" s="6"/>
      <c r="BJ7115" s="6"/>
      <c r="BK7115" s="6"/>
      <c r="BL7115" s="6"/>
      <c r="BM7115" s="6"/>
      <c r="BN7115" s="6"/>
      <c r="BO7115" s="6"/>
      <c r="BP7115" s="6"/>
      <c r="BQ7115" s="6"/>
      <c r="BR7115" s="6"/>
      <c r="BS7115" s="6"/>
      <c r="BT7115" s="6"/>
      <c r="BU7115" s="6"/>
      <c r="BV7115" s="6"/>
      <c r="BW7115" s="6"/>
      <c r="BX7115" s="6"/>
      <c r="BY7115" s="6"/>
      <c r="BZ7115" s="6"/>
      <c r="CA7115" s="6"/>
      <c r="CB7115" s="6"/>
      <c r="CC7115" s="6"/>
      <c r="CD7115" s="6"/>
      <c r="CE7115" s="6"/>
      <c r="CF7115" s="6"/>
      <c r="CG7115" s="6"/>
      <c r="CH7115" s="6"/>
      <c r="CI7115" s="6"/>
      <c r="CJ7115" s="6"/>
      <c r="CK7115" s="6"/>
      <c r="CL7115" s="6"/>
      <c r="CM7115" s="6"/>
      <c r="CN7115" s="6"/>
      <c r="CO7115" s="6"/>
      <c r="CP7115" s="6"/>
      <c r="CQ7115" s="6"/>
      <c r="CR7115" s="6"/>
      <c r="CS7115" s="6"/>
      <c r="CT7115" s="6"/>
      <c r="CU7115" s="6"/>
      <c r="CV7115" s="6"/>
      <c r="CW7115" s="6"/>
      <c r="CX7115" s="6"/>
      <c r="CY7115" s="6"/>
      <c r="CZ7115" s="6"/>
      <c r="DA7115" s="6"/>
      <c r="DB7115" s="6"/>
      <c r="DC7115" s="6"/>
      <c r="DD7115" s="6"/>
      <c r="DE7115" s="6"/>
      <c r="DF7115" s="6"/>
      <c r="DG7115" s="6"/>
      <c r="DH7115" s="6"/>
      <c r="DI7115" s="6"/>
      <c r="DJ7115" s="6"/>
    </row>
    <row r="7116" spans="15:114" ht="15" customHeight="1" x14ac:dyDescent="0.15"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  <c r="BB7116" s="6"/>
      <c r="BC7116" s="6"/>
      <c r="BD7116" s="6"/>
      <c r="BE7116" s="6"/>
      <c r="BF7116" s="6"/>
      <c r="BG7116" s="6"/>
      <c r="BH7116" s="6"/>
      <c r="BI7116" s="6"/>
      <c r="BJ7116" s="6"/>
      <c r="BK7116" s="6"/>
      <c r="BL7116" s="6"/>
      <c r="BM7116" s="6"/>
      <c r="BN7116" s="6"/>
      <c r="BO7116" s="6"/>
      <c r="BP7116" s="6"/>
      <c r="BQ7116" s="6"/>
      <c r="BR7116" s="6"/>
      <c r="BS7116" s="6"/>
      <c r="BT7116" s="6"/>
      <c r="BU7116" s="6"/>
      <c r="BV7116" s="6"/>
      <c r="BW7116" s="6"/>
      <c r="BX7116" s="6"/>
      <c r="BY7116" s="6"/>
      <c r="BZ7116" s="6"/>
      <c r="CA7116" s="6"/>
      <c r="CB7116" s="6"/>
      <c r="CC7116" s="6"/>
      <c r="CD7116" s="6"/>
      <c r="CE7116" s="6"/>
      <c r="CF7116" s="6"/>
      <c r="CG7116" s="6"/>
      <c r="CH7116" s="6"/>
      <c r="CI7116" s="6"/>
      <c r="CJ7116" s="6"/>
      <c r="CK7116" s="6"/>
      <c r="CL7116" s="6"/>
      <c r="CM7116" s="6"/>
      <c r="CN7116" s="6"/>
      <c r="CO7116" s="6"/>
      <c r="CP7116" s="6"/>
      <c r="CQ7116" s="6"/>
      <c r="CR7116" s="6"/>
      <c r="CS7116" s="6"/>
      <c r="CT7116" s="6"/>
      <c r="CU7116" s="6"/>
      <c r="CV7116" s="6"/>
      <c r="CW7116" s="6"/>
      <c r="CX7116" s="6"/>
      <c r="CY7116" s="6"/>
      <c r="CZ7116" s="6"/>
      <c r="DA7116" s="6"/>
      <c r="DB7116" s="6"/>
      <c r="DC7116" s="6"/>
      <c r="DD7116" s="6"/>
      <c r="DE7116" s="6"/>
      <c r="DF7116" s="6"/>
      <c r="DG7116" s="6"/>
      <c r="DH7116" s="6"/>
      <c r="DI7116" s="6"/>
      <c r="DJ7116" s="6"/>
    </row>
    <row r="7117" spans="15:114" ht="15" customHeight="1" x14ac:dyDescent="0.15"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  <c r="BB7117" s="6"/>
      <c r="BC7117" s="6"/>
      <c r="BD7117" s="6"/>
      <c r="BE7117" s="6"/>
      <c r="BF7117" s="6"/>
      <c r="BG7117" s="6"/>
      <c r="BH7117" s="6"/>
      <c r="BI7117" s="6"/>
      <c r="BJ7117" s="6"/>
      <c r="BK7117" s="6"/>
      <c r="BL7117" s="6"/>
      <c r="BM7117" s="6"/>
      <c r="BN7117" s="6"/>
      <c r="BO7117" s="6"/>
      <c r="BP7117" s="6"/>
      <c r="BQ7117" s="6"/>
      <c r="BR7117" s="6"/>
      <c r="BS7117" s="6"/>
      <c r="BT7117" s="6"/>
      <c r="BU7117" s="6"/>
      <c r="BV7117" s="6"/>
      <c r="BW7117" s="6"/>
      <c r="BX7117" s="6"/>
      <c r="BY7117" s="6"/>
      <c r="BZ7117" s="6"/>
      <c r="CA7117" s="6"/>
      <c r="CB7117" s="6"/>
      <c r="CC7117" s="6"/>
      <c r="CD7117" s="6"/>
      <c r="CE7117" s="6"/>
      <c r="CF7117" s="6"/>
      <c r="CG7117" s="6"/>
      <c r="CH7117" s="6"/>
      <c r="CI7117" s="6"/>
      <c r="CJ7117" s="6"/>
      <c r="CK7117" s="6"/>
      <c r="CL7117" s="6"/>
      <c r="CM7117" s="6"/>
      <c r="CN7117" s="6"/>
      <c r="CO7117" s="6"/>
      <c r="CP7117" s="6"/>
      <c r="CQ7117" s="6"/>
      <c r="CR7117" s="6"/>
      <c r="CS7117" s="6"/>
      <c r="CT7117" s="6"/>
      <c r="CU7117" s="6"/>
      <c r="CV7117" s="6"/>
      <c r="CW7117" s="6"/>
      <c r="CX7117" s="6"/>
      <c r="CY7117" s="6"/>
      <c r="CZ7117" s="6"/>
      <c r="DA7117" s="6"/>
      <c r="DB7117" s="6"/>
      <c r="DC7117" s="6"/>
      <c r="DD7117" s="6"/>
      <c r="DE7117" s="6"/>
      <c r="DF7117" s="6"/>
      <c r="DG7117" s="6"/>
      <c r="DH7117" s="6"/>
      <c r="DI7117" s="6"/>
      <c r="DJ7117" s="6"/>
    </row>
    <row r="7118" spans="15:114" ht="15" customHeight="1" x14ac:dyDescent="0.15"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  <c r="BB7118" s="6"/>
      <c r="BC7118" s="6"/>
      <c r="BD7118" s="6"/>
      <c r="BE7118" s="6"/>
      <c r="BF7118" s="6"/>
      <c r="BG7118" s="6"/>
      <c r="BH7118" s="6"/>
      <c r="BI7118" s="6"/>
      <c r="BJ7118" s="6"/>
      <c r="BK7118" s="6"/>
      <c r="BL7118" s="6"/>
      <c r="BM7118" s="6"/>
      <c r="BN7118" s="6"/>
      <c r="BO7118" s="6"/>
      <c r="BP7118" s="6"/>
      <c r="BQ7118" s="6"/>
      <c r="BR7118" s="6"/>
      <c r="BS7118" s="6"/>
      <c r="BT7118" s="6"/>
      <c r="BU7118" s="6"/>
      <c r="BV7118" s="6"/>
      <c r="BW7118" s="6"/>
      <c r="BX7118" s="6"/>
      <c r="BY7118" s="6"/>
      <c r="BZ7118" s="6"/>
      <c r="CA7118" s="6"/>
      <c r="CB7118" s="6"/>
      <c r="CC7118" s="6"/>
      <c r="CD7118" s="6"/>
      <c r="CE7118" s="6"/>
      <c r="CF7118" s="6"/>
      <c r="CG7118" s="6"/>
      <c r="CH7118" s="6"/>
      <c r="CI7118" s="6"/>
      <c r="CJ7118" s="6"/>
      <c r="CK7118" s="6"/>
      <c r="CL7118" s="6"/>
      <c r="CM7118" s="6"/>
      <c r="CN7118" s="6"/>
      <c r="CO7118" s="6"/>
      <c r="CP7118" s="6"/>
      <c r="CQ7118" s="6"/>
      <c r="CR7118" s="6"/>
      <c r="CS7118" s="6"/>
      <c r="CT7118" s="6"/>
      <c r="CU7118" s="6"/>
      <c r="CV7118" s="6"/>
      <c r="CW7118" s="6"/>
      <c r="CX7118" s="6"/>
      <c r="CY7118" s="6"/>
      <c r="CZ7118" s="6"/>
      <c r="DA7118" s="6"/>
      <c r="DB7118" s="6"/>
      <c r="DC7118" s="6"/>
      <c r="DD7118" s="6"/>
      <c r="DE7118" s="6"/>
      <c r="DF7118" s="6"/>
      <c r="DG7118" s="6"/>
      <c r="DH7118" s="6"/>
      <c r="DI7118" s="6"/>
      <c r="DJ7118" s="6"/>
    </row>
    <row r="7119" spans="15:114" ht="15" customHeight="1" x14ac:dyDescent="0.15"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  <c r="BB7119" s="6"/>
      <c r="BC7119" s="6"/>
      <c r="BD7119" s="6"/>
      <c r="BE7119" s="6"/>
      <c r="BF7119" s="6"/>
      <c r="BG7119" s="6"/>
      <c r="BH7119" s="6"/>
      <c r="BI7119" s="6"/>
      <c r="BJ7119" s="6"/>
      <c r="BK7119" s="6"/>
      <c r="BL7119" s="6"/>
      <c r="BM7119" s="6"/>
      <c r="BN7119" s="6"/>
      <c r="BO7119" s="6"/>
      <c r="BP7119" s="6"/>
      <c r="BQ7119" s="6"/>
      <c r="BR7119" s="6"/>
      <c r="BS7119" s="6"/>
      <c r="BT7119" s="6"/>
      <c r="BU7119" s="6"/>
      <c r="BV7119" s="6"/>
      <c r="BW7119" s="6"/>
      <c r="BX7119" s="6"/>
      <c r="BY7119" s="6"/>
      <c r="BZ7119" s="6"/>
      <c r="CA7119" s="6"/>
      <c r="CB7119" s="6"/>
      <c r="CC7119" s="6"/>
      <c r="CD7119" s="6"/>
      <c r="CE7119" s="6"/>
      <c r="CF7119" s="6"/>
      <c r="CG7119" s="6"/>
      <c r="CH7119" s="6"/>
      <c r="CI7119" s="6"/>
      <c r="CJ7119" s="6"/>
      <c r="CK7119" s="6"/>
      <c r="CL7119" s="6"/>
      <c r="CM7119" s="6"/>
      <c r="CN7119" s="6"/>
      <c r="CO7119" s="6"/>
      <c r="CP7119" s="6"/>
      <c r="CQ7119" s="6"/>
      <c r="CR7119" s="6"/>
      <c r="CS7119" s="6"/>
      <c r="CT7119" s="6"/>
      <c r="CU7119" s="6"/>
      <c r="CV7119" s="6"/>
      <c r="CW7119" s="6"/>
      <c r="CX7119" s="6"/>
      <c r="CY7119" s="6"/>
      <c r="CZ7119" s="6"/>
      <c r="DA7119" s="6"/>
      <c r="DB7119" s="6"/>
      <c r="DC7119" s="6"/>
      <c r="DD7119" s="6"/>
      <c r="DE7119" s="6"/>
      <c r="DF7119" s="6"/>
      <c r="DG7119" s="6"/>
      <c r="DH7119" s="6"/>
      <c r="DI7119" s="6"/>
      <c r="DJ7119" s="6"/>
    </row>
    <row r="7120" spans="15:114" ht="15" customHeight="1" x14ac:dyDescent="0.15"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  <c r="BB7120" s="6"/>
      <c r="BC7120" s="6"/>
      <c r="BD7120" s="6"/>
      <c r="BE7120" s="6"/>
      <c r="BF7120" s="6"/>
      <c r="BG7120" s="6"/>
      <c r="BH7120" s="6"/>
      <c r="BI7120" s="6"/>
      <c r="BJ7120" s="6"/>
      <c r="BK7120" s="6"/>
      <c r="BL7120" s="6"/>
      <c r="BM7120" s="6"/>
      <c r="BN7120" s="6"/>
      <c r="BO7120" s="6"/>
      <c r="BP7120" s="6"/>
      <c r="BQ7120" s="6"/>
      <c r="BR7120" s="6"/>
      <c r="BS7120" s="6"/>
      <c r="BT7120" s="6"/>
      <c r="BU7120" s="6"/>
      <c r="BV7120" s="6"/>
      <c r="BW7120" s="6"/>
      <c r="BX7120" s="6"/>
      <c r="BY7120" s="6"/>
      <c r="BZ7120" s="6"/>
      <c r="CA7120" s="6"/>
      <c r="CB7120" s="6"/>
      <c r="CC7120" s="6"/>
      <c r="CD7120" s="6"/>
      <c r="CE7120" s="6"/>
      <c r="CF7120" s="6"/>
      <c r="CG7120" s="6"/>
      <c r="CH7120" s="6"/>
      <c r="CI7120" s="6"/>
      <c r="CJ7120" s="6"/>
      <c r="CK7120" s="6"/>
      <c r="CL7120" s="6"/>
      <c r="CM7120" s="6"/>
      <c r="CN7120" s="6"/>
      <c r="CO7120" s="6"/>
      <c r="CP7120" s="6"/>
      <c r="CQ7120" s="6"/>
      <c r="CR7120" s="6"/>
      <c r="CS7120" s="6"/>
      <c r="CT7120" s="6"/>
      <c r="CU7120" s="6"/>
      <c r="CV7120" s="6"/>
      <c r="CW7120" s="6"/>
      <c r="CX7120" s="6"/>
      <c r="CY7120" s="6"/>
      <c r="CZ7120" s="6"/>
      <c r="DA7120" s="6"/>
      <c r="DB7120" s="6"/>
      <c r="DC7120" s="6"/>
      <c r="DD7120" s="6"/>
      <c r="DE7120" s="6"/>
      <c r="DF7120" s="6"/>
      <c r="DG7120" s="6"/>
      <c r="DH7120" s="6"/>
      <c r="DI7120" s="6"/>
      <c r="DJ7120" s="6"/>
    </row>
    <row r="7121" spans="15:114" ht="15" customHeight="1" x14ac:dyDescent="0.15"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  <c r="BB7121" s="6"/>
      <c r="BC7121" s="6"/>
      <c r="BD7121" s="6"/>
      <c r="BE7121" s="6"/>
      <c r="BF7121" s="6"/>
      <c r="BG7121" s="6"/>
      <c r="BH7121" s="6"/>
      <c r="BI7121" s="6"/>
      <c r="BJ7121" s="6"/>
      <c r="BK7121" s="6"/>
      <c r="BL7121" s="6"/>
      <c r="BM7121" s="6"/>
      <c r="BN7121" s="6"/>
      <c r="BO7121" s="6"/>
      <c r="BP7121" s="6"/>
      <c r="BQ7121" s="6"/>
      <c r="BR7121" s="6"/>
      <c r="BS7121" s="6"/>
      <c r="BT7121" s="6"/>
      <c r="BU7121" s="6"/>
      <c r="BV7121" s="6"/>
      <c r="BW7121" s="6"/>
      <c r="BX7121" s="6"/>
      <c r="BY7121" s="6"/>
      <c r="BZ7121" s="6"/>
      <c r="CA7121" s="6"/>
      <c r="CB7121" s="6"/>
      <c r="CC7121" s="6"/>
      <c r="CD7121" s="6"/>
      <c r="CE7121" s="6"/>
      <c r="CF7121" s="6"/>
      <c r="CG7121" s="6"/>
      <c r="CH7121" s="6"/>
      <c r="CI7121" s="6"/>
      <c r="CJ7121" s="6"/>
      <c r="CK7121" s="6"/>
      <c r="CL7121" s="6"/>
      <c r="CM7121" s="6"/>
      <c r="CN7121" s="6"/>
      <c r="CO7121" s="6"/>
      <c r="CP7121" s="6"/>
      <c r="CQ7121" s="6"/>
      <c r="CR7121" s="6"/>
      <c r="CS7121" s="6"/>
      <c r="CT7121" s="6"/>
      <c r="CU7121" s="6"/>
      <c r="CV7121" s="6"/>
      <c r="CW7121" s="6"/>
      <c r="CX7121" s="6"/>
      <c r="CY7121" s="6"/>
      <c r="CZ7121" s="6"/>
      <c r="DA7121" s="6"/>
      <c r="DB7121" s="6"/>
      <c r="DC7121" s="6"/>
      <c r="DD7121" s="6"/>
      <c r="DE7121" s="6"/>
      <c r="DF7121" s="6"/>
      <c r="DG7121" s="6"/>
      <c r="DH7121" s="6"/>
      <c r="DI7121" s="6"/>
      <c r="DJ7121" s="6"/>
    </row>
    <row r="7122" spans="15:114" ht="15" customHeight="1" x14ac:dyDescent="0.15"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  <c r="BB7122" s="6"/>
      <c r="BC7122" s="6"/>
      <c r="BD7122" s="6"/>
      <c r="BE7122" s="6"/>
      <c r="BF7122" s="6"/>
      <c r="BG7122" s="6"/>
      <c r="BH7122" s="6"/>
      <c r="BI7122" s="6"/>
      <c r="BJ7122" s="6"/>
      <c r="BK7122" s="6"/>
      <c r="BL7122" s="6"/>
      <c r="BM7122" s="6"/>
      <c r="BN7122" s="6"/>
      <c r="BO7122" s="6"/>
      <c r="BP7122" s="6"/>
      <c r="BQ7122" s="6"/>
      <c r="BR7122" s="6"/>
      <c r="BS7122" s="6"/>
      <c r="BT7122" s="6"/>
      <c r="BU7122" s="6"/>
      <c r="BV7122" s="6"/>
      <c r="BW7122" s="6"/>
      <c r="BX7122" s="6"/>
      <c r="BY7122" s="6"/>
      <c r="BZ7122" s="6"/>
      <c r="CA7122" s="6"/>
      <c r="CB7122" s="6"/>
      <c r="CC7122" s="6"/>
      <c r="CD7122" s="6"/>
      <c r="CE7122" s="6"/>
      <c r="CF7122" s="6"/>
      <c r="CG7122" s="6"/>
      <c r="CH7122" s="6"/>
      <c r="CI7122" s="6"/>
      <c r="CJ7122" s="6"/>
      <c r="CK7122" s="6"/>
      <c r="CL7122" s="6"/>
      <c r="CM7122" s="6"/>
      <c r="CN7122" s="6"/>
      <c r="CO7122" s="6"/>
      <c r="CP7122" s="6"/>
      <c r="CQ7122" s="6"/>
      <c r="CR7122" s="6"/>
      <c r="CS7122" s="6"/>
      <c r="CT7122" s="6"/>
      <c r="CU7122" s="6"/>
      <c r="CV7122" s="6"/>
      <c r="CW7122" s="6"/>
      <c r="CX7122" s="6"/>
      <c r="CY7122" s="6"/>
      <c r="CZ7122" s="6"/>
      <c r="DA7122" s="6"/>
      <c r="DB7122" s="6"/>
      <c r="DC7122" s="6"/>
      <c r="DD7122" s="6"/>
      <c r="DE7122" s="6"/>
      <c r="DF7122" s="6"/>
      <c r="DG7122" s="6"/>
      <c r="DH7122" s="6"/>
      <c r="DI7122" s="6"/>
      <c r="DJ7122" s="6"/>
    </row>
    <row r="7123" spans="15:114" ht="15" customHeight="1" x14ac:dyDescent="0.15"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  <c r="BB7123" s="6"/>
      <c r="BC7123" s="6"/>
      <c r="BD7123" s="6"/>
      <c r="BE7123" s="6"/>
      <c r="BF7123" s="6"/>
      <c r="BG7123" s="6"/>
      <c r="BH7123" s="6"/>
      <c r="BI7123" s="6"/>
      <c r="BJ7123" s="6"/>
      <c r="BK7123" s="6"/>
      <c r="BL7123" s="6"/>
      <c r="BM7123" s="6"/>
      <c r="BN7123" s="6"/>
      <c r="BO7123" s="6"/>
      <c r="BP7123" s="6"/>
      <c r="BQ7123" s="6"/>
      <c r="BR7123" s="6"/>
      <c r="BS7123" s="6"/>
      <c r="BT7123" s="6"/>
      <c r="BU7123" s="6"/>
      <c r="BV7123" s="6"/>
      <c r="BW7123" s="6"/>
      <c r="BX7123" s="6"/>
      <c r="BY7123" s="6"/>
      <c r="BZ7123" s="6"/>
      <c r="CA7123" s="6"/>
      <c r="CB7123" s="6"/>
      <c r="CC7123" s="6"/>
      <c r="CD7123" s="6"/>
      <c r="CE7123" s="6"/>
      <c r="CF7123" s="6"/>
      <c r="CG7123" s="6"/>
      <c r="CH7123" s="6"/>
      <c r="CI7123" s="6"/>
      <c r="CJ7123" s="6"/>
      <c r="CK7123" s="6"/>
      <c r="CL7123" s="6"/>
      <c r="CM7123" s="6"/>
      <c r="CN7123" s="6"/>
      <c r="CO7123" s="6"/>
      <c r="CP7123" s="6"/>
      <c r="CQ7123" s="6"/>
      <c r="CR7123" s="6"/>
      <c r="CS7123" s="6"/>
      <c r="CT7123" s="6"/>
      <c r="CU7123" s="6"/>
      <c r="CV7123" s="6"/>
      <c r="CW7123" s="6"/>
      <c r="CX7123" s="6"/>
      <c r="CY7123" s="6"/>
      <c r="CZ7123" s="6"/>
      <c r="DA7123" s="6"/>
      <c r="DB7123" s="6"/>
      <c r="DC7123" s="6"/>
      <c r="DD7123" s="6"/>
      <c r="DE7123" s="6"/>
      <c r="DF7123" s="6"/>
      <c r="DG7123" s="6"/>
      <c r="DH7123" s="6"/>
      <c r="DI7123" s="6"/>
      <c r="DJ7123" s="6"/>
    </row>
    <row r="7124" spans="15:114" ht="15" customHeight="1" x14ac:dyDescent="0.15"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6"/>
      <c r="BC7124" s="6"/>
      <c r="BD7124" s="6"/>
      <c r="BE7124" s="6"/>
      <c r="BF7124" s="6"/>
      <c r="BG7124" s="6"/>
      <c r="BH7124" s="6"/>
      <c r="BI7124" s="6"/>
      <c r="BJ7124" s="6"/>
      <c r="BK7124" s="6"/>
      <c r="BL7124" s="6"/>
      <c r="BM7124" s="6"/>
      <c r="BN7124" s="6"/>
      <c r="BO7124" s="6"/>
      <c r="BP7124" s="6"/>
      <c r="BQ7124" s="6"/>
      <c r="BR7124" s="6"/>
      <c r="BS7124" s="6"/>
      <c r="BT7124" s="6"/>
      <c r="BU7124" s="6"/>
      <c r="BV7124" s="6"/>
      <c r="BW7124" s="6"/>
      <c r="BX7124" s="6"/>
      <c r="BY7124" s="6"/>
      <c r="BZ7124" s="6"/>
      <c r="CA7124" s="6"/>
      <c r="CB7124" s="6"/>
      <c r="CC7124" s="6"/>
      <c r="CD7124" s="6"/>
      <c r="CE7124" s="6"/>
      <c r="CF7124" s="6"/>
      <c r="CG7124" s="6"/>
      <c r="CH7124" s="6"/>
      <c r="CI7124" s="6"/>
      <c r="CJ7124" s="6"/>
      <c r="CK7124" s="6"/>
      <c r="CL7124" s="6"/>
      <c r="CM7124" s="6"/>
      <c r="CN7124" s="6"/>
      <c r="CO7124" s="6"/>
      <c r="CP7124" s="6"/>
      <c r="CQ7124" s="6"/>
      <c r="CR7124" s="6"/>
      <c r="CS7124" s="6"/>
      <c r="CT7124" s="6"/>
      <c r="CU7124" s="6"/>
      <c r="CV7124" s="6"/>
      <c r="CW7124" s="6"/>
      <c r="CX7124" s="6"/>
      <c r="CY7124" s="6"/>
      <c r="CZ7124" s="6"/>
      <c r="DA7124" s="6"/>
      <c r="DB7124" s="6"/>
      <c r="DC7124" s="6"/>
      <c r="DD7124" s="6"/>
      <c r="DE7124" s="6"/>
      <c r="DF7124" s="6"/>
      <c r="DG7124" s="6"/>
      <c r="DH7124" s="6"/>
      <c r="DI7124" s="6"/>
      <c r="DJ7124" s="6"/>
    </row>
    <row r="7125" spans="15:114" ht="15" customHeight="1" x14ac:dyDescent="0.15"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  <c r="BB7125" s="6"/>
      <c r="BC7125" s="6"/>
      <c r="BD7125" s="6"/>
      <c r="BE7125" s="6"/>
      <c r="BF7125" s="6"/>
      <c r="BG7125" s="6"/>
      <c r="BH7125" s="6"/>
      <c r="BI7125" s="6"/>
      <c r="BJ7125" s="6"/>
      <c r="BK7125" s="6"/>
      <c r="BL7125" s="6"/>
      <c r="BM7125" s="6"/>
      <c r="BN7125" s="6"/>
      <c r="BO7125" s="6"/>
      <c r="BP7125" s="6"/>
      <c r="BQ7125" s="6"/>
      <c r="BR7125" s="6"/>
      <c r="BS7125" s="6"/>
      <c r="BT7125" s="6"/>
      <c r="BU7125" s="6"/>
      <c r="BV7125" s="6"/>
      <c r="BW7125" s="6"/>
      <c r="BX7125" s="6"/>
      <c r="BY7125" s="6"/>
      <c r="BZ7125" s="6"/>
      <c r="CA7125" s="6"/>
      <c r="CB7125" s="6"/>
      <c r="CC7125" s="6"/>
      <c r="CD7125" s="6"/>
      <c r="CE7125" s="6"/>
      <c r="CF7125" s="6"/>
      <c r="CG7125" s="6"/>
      <c r="CH7125" s="6"/>
      <c r="CI7125" s="6"/>
      <c r="CJ7125" s="6"/>
      <c r="CK7125" s="6"/>
      <c r="CL7125" s="6"/>
      <c r="CM7125" s="6"/>
      <c r="CN7125" s="6"/>
      <c r="CO7125" s="6"/>
      <c r="CP7125" s="6"/>
      <c r="CQ7125" s="6"/>
      <c r="CR7125" s="6"/>
      <c r="CS7125" s="6"/>
      <c r="CT7125" s="6"/>
      <c r="CU7125" s="6"/>
      <c r="CV7125" s="6"/>
      <c r="CW7125" s="6"/>
      <c r="CX7125" s="6"/>
      <c r="CY7125" s="6"/>
      <c r="CZ7125" s="6"/>
      <c r="DA7125" s="6"/>
      <c r="DB7125" s="6"/>
      <c r="DC7125" s="6"/>
      <c r="DD7125" s="6"/>
      <c r="DE7125" s="6"/>
      <c r="DF7125" s="6"/>
      <c r="DG7125" s="6"/>
      <c r="DH7125" s="6"/>
      <c r="DI7125" s="6"/>
      <c r="DJ7125" s="6"/>
    </row>
    <row r="7126" spans="15:114" ht="15" customHeight="1" x14ac:dyDescent="0.15"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  <c r="BB7126" s="6"/>
      <c r="BC7126" s="6"/>
      <c r="BD7126" s="6"/>
      <c r="BE7126" s="6"/>
      <c r="BF7126" s="6"/>
      <c r="BG7126" s="6"/>
      <c r="BH7126" s="6"/>
      <c r="BI7126" s="6"/>
      <c r="BJ7126" s="6"/>
      <c r="BK7126" s="6"/>
      <c r="BL7126" s="6"/>
      <c r="BM7126" s="6"/>
      <c r="BN7126" s="6"/>
      <c r="BO7126" s="6"/>
      <c r="BP7126" s="6"/>
      <c r="BQ7126" s="6"/>
      <c r="BR7126" s="6"/>
      <c r="BS7126" s="6"/>
      <c r="BT7126" s="6"/>
      <c r="BU7126" s="6"/>
      <c r="BV7126" s="6"/>
      <c r="BW7126" s="6"/>
      <c r="BX7126" s="6"/>
      <c r="BY7126" s="6"/>
      <c r="BZ7126" s="6"/>
      <c r="CA7126" s="6"/>
      <c r="CB7126" s="6"/>
      <c r="CC7126" s="6"/>
      <c r="CD7126" s="6"/>
      <c r="CE7126" s="6"/>
      <c r="CF7126" s="6"/>
      <c r="CG7126" s="6"/>
      <c r="CH7126" s="6"/>
      <c r="CI7126" s="6"/>
      <c r="CJ7126" s="6"/>
      <c r="CK7126" s="6"/>
      <c r="CL7126" s="6"/>
      <c r="CM7126" s="6"/>
      <c r="CN7126" s="6"/>
      <c r="CO7126" s="6"/>
      <c r="CP7126" s="6"/>
      <c r="CQ7126" s="6"/>
      <c r="CR7126" s="6"/>
      <c r="CS7126" s="6"/>
      <c r="CT7126" s="6"/>
      <c r="CU7126" s="6"/>
      <c r="CV7126" s="6"/>
      <c r="CW7126" s="6"/>
      <c r="CX7126" s="6"/>
      <c r="CY7126" s="6"/>
      <c r="CZ7126" s="6"/>
      <c r="DA7126" s="6"/>
      <c r="DB7126" s="6"/>
      <c r="DC7126" s="6"/>
      <c r="DD7126" s="6"/>
      <c r="DE7126" s="6"/>
      <c r="DF7126" s="6"/>
      <c r="DG7126" s="6"/>
      <c r="DH7126" s="6"/>
      <c r="DI7126" s="6"/>
      <c r="DJ7126" s="6"/>
    </row>
    <row r="7127" spans="15:114" ht="15" customHeight="1" x14ac:dyDescent="0.15"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  <c r="BB7127" s="6"/>
      <c r="BC7127" s="6"/>
      <c r="BD7127" s="6"/>
      <c r="BE7127" s="6"/>
      <c r="BF7127" s="6"/>
      <c r="BG7127" s="6"/>
      <c r="BH7127" s="6"/>
      <c r="BI7127" s="6"/>
      <c r="BJ7127" s="6"/>
      <c r="BK7127" s="6"/>
      <c r="BL7127" s="6"/>
      <c r="BM7127" s="6"/>
      <c r="BN7127" s="6"/>
      <c r="BO7127" s="6"/>
      <c r="BP7127" s="6"/>
      <c r="BQ7127" s="6"/>
      <c r="BR7127" s="6"/>
      <c r="BS7127" s="6"/>
      <c r="BT7127" s="6"/>
      <c r="BU7127" s="6"/>
      <c r="BV7127" s="6"/>
      <c r="BW7127" s="6"/>
      <c r="BX7127" s="6"/>
      <c r="BY7127" s="6"/>
      <c r="BZ7127" s="6"/>
      <c r="CA7127" s="6"/>
      <c r="CB7127" s="6"/>
      <c r="CC7127" s="6"/>
      <c r="CD7127" s="6"/>
      <c r="CE7127" s="6"/>
      <c r="CF7127" s="6"/>
      <c r="CG7127" s="6"/>
      <c r="CH7127" s="6"/>
      <c r="CI7127" s="6"/>
      <c r="CJ7127" s="6"/>
      <c r="CK7127" s="6"/>
      <c r="CL7127" s="6"/>
      <c r="CM7127" s="6"/>
      <c r="CN7127" s="6"/>
      <c r="CO7127" s="6"/>
      <c r="CP7127" s="6"/>
      <c r="CQ7127" s="6"/>
      <c r="CR7127" s="6"/>
      <c r="CS7127" s="6"/>
      <c r="CT7127" s="6"/>
      <c r="CU7127" s="6"/>
      <c r="CV7127" s="6"/>
      <c r="CW7127" s="6"/>
      <c r="CX7127" s="6"/>
      <c r="CY7127" s="6"/>
      <c r="CZ7127" s="6"/>
      <c r="DA7127" s="6"/>
      <c r="DB7127" s="6"/>
      <c r="DC7127" s="6"/>
      <c r="DD7127" s="6"/>
      <c r="DE7127" s="6"/>
      <c r="DF7127" s="6"/>
      <c r="DG7127" s="6"/>
      <c r="DH7127" s="6"/>
      <c r="DI7127" s="6"/>
      <c r="DJ7127" s="6"/>
    </row>
    <row r="7128" spans="15:114" ht="15" customHeight="1" x14ac:dyDescent="0.15"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  <c r="BB7128" s="6"/>
      <c r="BC7128" s="6"/>
      <c r="BD7128" s="6"/>
      <c r="BE7128" s="6"/>
      <c r="BF7128" s="6"/>
      <c r="BG7128" s="6"/>
      <c r="BH7128" s="6"/>
      <c r="BI7128" s="6"/>
      <c r="BJ7128" s="6"/>
      <c r="BK7128" s="6"/>
      <c r="BL7128" s="6"/>
      <c r="BM7128" s="6"/>
      <c r="BN7128" s="6"/>
      <c r="BO7128" s="6"/>
      <c r="BP7128" s="6"/>
      <c r="BQ7128" s="6"/>
      <c r="BR7128" s="6"/>
      <c r="BS7128" s="6"/>
      <c r="BT7128" s="6"/>
      <c r="BU7128" s="6"/>
      <c r="BV7128" s="6"/>
      <c r="BW7128" s="6"/>
      <c r="BX7128" s="6"/>
      <c r="BY7128" s="6"/>
      <c r="BZ7128" s="6"/>
      <c r="CA7128" s="6"/>
      <c r="CB7128" s="6"/>
      <c r="CC7128" s="6"/>
      <c r="CD7128" s="6"/>
      <c r="CE7128" s="6"/>
      <c r="CF7128" s="6"/>
      <c r="CG7128" s="6"/>
      <c r="CH7128" s="6"/>
      <c r="CI7128" s="6"/>
      <c r="CJ7128" s="6"/>
      <c r="CK7128" s="6"/>
      <c r="CL7128" s="6"/>
      <c r="CM7128" s="6"/>
      <c r="CN7128" s="6"/>
      <c r="CO7128" s="6"/>
      <c r="CP7128" s="6"/>
      <c r="CQ7128" s="6"/>
      <c r="CR7128" s="6"/>
      <c r="CS7128" s="6"/>
      <c r="CT7128" s="6"/>
      <c r="CU7128" s="6"/>
      <c r="CV7128" s="6"/>
      <c r="CW7128" s="6"/>
      <c r="CX7128" s="6"/>
      <c r="CY7128" s="6"/>
      <c r="CZ7128" s="6"/>
      <c r="DA7128" s="6"/>
      <c r="DB7128" s="6"/>
      <c r="DC7128" s="6"/>
      <c r="DD7128" s="6"/>
      <c r="DE7128" s="6"/>
      <c r="DF7128" s="6"/>
      <c r="DG7128" s="6"/>
      <c r="DH7128" s="6"/>
      <c r="DI7128" s="6"/>
      <c r="DJ7128" s="6"/>
    </row>
    <row r="7129" spans="15:114" ht="15" customHeight="1" x14ac:dyDescent="0.15"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6"/>
      <c r="BC7129" s="6"/>
      <c r="BD7129" s="6"/>
      <c r="BE7129" s="6"/>
      <c r="BF7129" s="6"/>
      <c r="BG7129" s="6"/>
      <c r="BH7129" s="6"/>
      <c r="BI7129" s="6"/>
      <c r="BJ7129" s="6"/>
      <c r="BK7129" s="6"/>
      <c r="BL7129" s="6"/>
      <c r="BM7129" s="6"/>
      <c r="BN7129" s="6"/>
      <c r="BO7129" s="6"/>
      <c r="BP7129" s="6"/>
      <c r="BQ7129" s="6"/>
      <c r="BR7129" s="6"/>
      <c r="BS7129" s="6"/>
      <c r="BT7129" s="6"/>
      <c r="BU7129" s="6"/>
      <c r="BV7129" s="6"/>
      <c r="BW7129" s="6"/>
      <c r="BX7129" s="6"/>
      <c r="BY7129" s="6"/>
      <c r="BZ7129" s="6"/>
      <c r="CA7129" s="6"/>
      <c r="CB7129" s="6"/>
      <c r="CC7129" s="6"/>
      <c r="CD7129" s="6"/>
      <c r="CE7129" s="6"/>
      <c r="CF7129" s="6"/>
      <c r="CG7129" s="6"/>
      <c r="CH7129" s="6"/>
      <c r="CI7129" s="6"/>
      <c r="CJ7129" s="6"/>
      <c r="CK7129" s="6"/>
      <c r="CL7129" s="6"/>
      <c r="CM7129" s="6"/>
      <c r="CN7129" s="6"/>
      <c r="CO7129" s="6"/>
      <c r="CP7129" s="6"/>
      <c r="CQ7129" s="6"/>
      <c r="CR7129" s="6"/>
      <c r="CS7129" s="6"/>
      <c r="CT7129" s="6"/>
      <c r="CU7129" s="6"/>
      <c r="CV7129" s="6"/>
      <c r="CW7129" s="6"/>
      <c r="CX7129" s="6"/>
      <c r="CY7129" s="6"/>
      <c r="CZ7129" s="6"/>
      <c r="DA7129" s="6"/>
      <c r="DB7129" s="6"/>
      <c r="DC7129" s="6"/>
      <c r="DD7129" s="6"/>
      <c r="DE7129" s="6"/>
      <c r="DF7129" s="6"/>
      <c r="DG7129" s="6"/>
      <c r="DH7129" s="6"/>
      <c r="DI7129" s="6"/>
      <c r="DJ7129" s="6"/>
    </row>
    <row r="7130" spans="15:114" ht="15" customHeight="1" x14ac:dyDescent="0.15"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  <c r="BB7130" s="6"/>
      <c r="BC7130" s="6"/>
      <c r="BD7130" s="6"/>
      <c r="BE7130" s="6"/>
      <c r="BF7130" s="6"/>
      <c r="BG7130" s="6"/>
      <c r="BH7130" s="6"/>
      <c r="BI7130" s="6"/>
      <c r="BJ7130" s="6"/>
      <c r="BK7130" s="6"/>
      <c r="BL7130" s="6"/>
      <c r="BM7130" s="6"/>
      <c r="BN7130" s="6"/>
      <c r="BO7130" s="6"/>
      <c r="BP7130" s="6"/>
      <c r="BQ7130" s="6"/>
      <c r="BR7130" s="6"/>
      <c r="BS7130" s="6"/>
      <c r="BT7130" s="6"/>
      <c r="BU7130" s="6"/>
      <c r="BV7130" s="6"/>
      <c r="BW7130" s="6"/>
      <c r="BX7130" s="6"/>
      <c r="BY7130" s="6"/>
      <c r="BZ7130" s="6"/>
      <c r="CA7130" s="6"/>
      <c r="CB7130" s="6"/>
      <c r="CC7130" s="6"/>
      <c r="CD7130" s="6"/>
      <c r="CE7130" s="6"/>
      <c r="CF7130" s="6"/>
      <c r="CG7130" s="6"/>
      <c r="CH7130" s="6"/>
      <c r="CI7130" s="6"/>
      <c r="CJ7130" s="6"/>
      <c r="CK7130" s="6"/>
      <c r="CL7130" s="6"/>
      <c r="CM7130" s="6"/>
      <c r="CN7130" s="6"/>
      <c r="CO7130" s="6"/>
      <c r="CP7130" s="6"/>
      <c r="CQ7130" s="6"/>
      <c r="CR7130" s="6"/>
      <c r="CS7130" s="6"/>
      <c r="CT7130" s="6"/>
      <c r="CU7130" s="6"/>
      <c r="CV7130" s="6"/>
      <c r="CW7130" s="6"/>
      <c r="CX7130" s="6"/>
      <c r="CY7130" s="6"/>
      <c r="CZ7130" s="6"/>
      <c r="DA7130" s="6"/>
      <c r="DB7130" s="6"/>
      <c r="DC7130" s="6"/>
      <c r="DD7130" s="6"/>
      <c r="DE7130" s="6"/>
      <c r="DF7130" s="6"/>
      <c r="DG7130" s="6"/>
      <c r="DH7130" s="6"/>
      <c r="DI7130" s="6"/>
      <c r="DJ7130" s="6"/>
    </row>
    <row r="7131" spans="15:114" ht="15" customHeight="1" x14ac:dyDescent="0.15"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  <c r="BB7131" s="6"/>
      <c r="BC7131" s="6"/>
      <c r="BD7131" s="6"/>
      <c r="BE7131" s="6"/>
      <c r="BF7131" s="6"/>
      <c r="BG7131" s="6"/>
      <c r="BH7131" s="6"/>
      <c r="BI7131" s="6"/>
      <c r="BJ7131" s="6"/>
      <c r="BK7131" s="6"/>
      <c r="BL7131" s="6"/>
      <c r="BM7131" s="6"/>
      <c r="BN7131" s="6"/>
      <c r="BO7131" s="6"/>
      <c r="BP7131" s="6"/>
      <c r="BQ7131" s="6"/>
      <c r="BR7131" s="6"/>
      <c r="BS7131" s="6"/>
      <c r="BT7131" s="6"/>
      <c r="BU7131" s="6"/>
      <c r="BV7131" s="6"/>
      <c r="BW7131" s="6"/>
      <c r="BX7131" s="6"/>
      <c r="BY7131" s="6"/>
      <c r="BZ7131" s="6"/>
      <c r="CA7131" s="6"/>
      <c r="CB7131" s="6"/>
      <c r="CC7131" s="6"/>
      <c r="CD7131" s="6"/>
      <c r="CE7131" s="6"/>
      <c r="CF7131" s="6"/>
      <c r="CG7131" s="6"/>
      <c r="CH7131" s="6"/>
      <c r="CI7131" s="6"/>
      <c r="CJ7131" s="6"/>
      <c r="CK7131" s="6"/>
      <c r="CL7131" s="6"/>
      <c r="CM7131" s="6"/>
      <c r="CN7131" s="6"/>
      <c r="CO7131" s="6"/>
      <c r="CP7131" s="6"/>
      <c r="CQ7131" s="6"/>
      <c r="CR7131" s="6"/>
      <c r="CS7131" s="6"/>
      <c r="CT7131" s="6"/>
      <c r="CU7131" s="6"/>
      <c r="CV7131" s="6"/>
      <c r="CW7131" s="6"/>
      <c r="CX7131" s="6"/>
      <c r="CY7131" s="6"/>
      <c r="CZ7131" s="6"/>
      <c r="DA7131" s="6"/>
      <c r="DB7131" s="6"/>
      <c r="DC7131" s="6"/>
      <c r="DD7131" s="6"/>
      <c r="DE7131" s="6"/>
      <c r="DF7131" s="6"/>
      <c r="DG7131" s="6"/>
      <c r="DH7131" s="6"/>
      <c r="DI7131" s="6"/>
      <c r="DJ7131" s="6"/>
    </row>
    <row r="7132" spans="15:114" ht="15" customHeight="1" x14ac:dyDescent="0.15"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  <c r="BB7132" s="6"/>
      <c r="BC7132" s="6"/>
      <c r="BD7132" s="6"/>
      <c r="BE7132" s="6"/>
      <c r="BF7132" s="6"/>
      <c r="BG7132" s="6"/>
      <c r="BH7132" s="6"/>
      <c r="BI7132" s="6"/>
      <c r="BJ7132" s="6"/>
      <c r="BK7132" s="6"/>
      <c r="BL7132" s="6"/>
      <c r="BM7132" s="6"/>
      <c r="BN7132" s="6"/>
      <c r="BO7132" s="6"/>
      <c r="BP7132" s="6"/>
      <c r="BQ7132" s="6"/>
      <c r="BR7132" s="6"/>
      <c r="BS7132" s="6"/>
      <c r="BT7132" s="6"/>
      <c r="BU7132" s="6"/>
      <c r="BV7132" s="6"/>
      <c r="BW7132" s="6"/>
      <c r="BX7132" s="6"/>
      <c r="BY7132" s="6"/>
      <c r="BZ7132" s="6"/>
      <c r="CA7132" s="6"/>
      <c r="CB7132" s="6"/>
      <c r="CC7132" s="6"/>
      <c r="CD7132" s="6"/>
      <c r="CE7132" s="6"/>
      <c r="CF7132" s="6"/>
      <c r="CG7132" s="6"/>
      <c r="CH7132" s="6"/>
      <c r="CI7132" s="6"/>
      <c r="CJ7132" s="6"/>
      <c r="CK7132" s="6"/>
      <c r="CL7132" s="6"/>
      <c r="CM7132" s="6"/>
      <c r="CN7132" s="6"/>
      <c r="CO7132" s="6"/>
      <c r="CP7132" s="6"/>
      <c r="CQ7132" s="6"/>
      <c r="CR7132" s="6"/>
      <c r="CS7132" s="6"/>
      <c r="CT7132" s="6"/>
      <c r="CU7132" s="6"/>
      <c r="CV7132" s="6"/>
      <c r="CW7132" s="6"/>
      <c r="CX7132" s="6"/>
      <c r="CY7132" s="6"/>
      <c r="CZ7132" s="6"/>
      <c r="DA7132" s="6"/>
      <c r="DB7132" s="6"/>
      <c r="DC7132" s="6"/>
      <c r="DD7132" s="6"/>
      <c r="DE7132" s="6"/>
      <c r="DF7132" s="6"/>
      <c r="DG7132" s="6"/>
      <c r="DH7132" s="6"/>
      <c r="DI7132" s="6"/>
      <c r="DJ7132" s="6"/>
    </row>
    <row r="7133" spans="15:114" ht="15" customHeight="1" x14ac:dyDescent="0.15"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  <c r="BB7133" s="6"/>
      <c r="BC7133" s="6"/>
      <c r="BD7133" s="6"/>
      <c r="BE7133" s="6"/>
      <c r="BF7133" s="6"/>
      <c r="BG7133" s="6"/>
      <c r="BH7133" s="6"/>
      <c r="BI7133" s="6"/>
      <c r="BJ7133" s="6"/>
      <c r="BK7133" s="6"/>
      <c r="BL7133" s="6"/>
      <c r="BM7133" s="6"/>
      <c r="BN7133" s="6"/>
      <c r="BO7133" s="6"/>
      <c r="BP7133" s="6"/>
      <c r="BQ7133" s="6"/>
      <c r="BR7133" s="6"/>
      <c r="BS7133" s="6"/>
      <c r="BT7133" s="6"/>
      <c r="BU7133" s="6"/>
      <c r="BV7133" s="6"/>
      <c r="BW7133" s="6"/>
      <c r="BX7133" s="6"/>
      <c r="BY7133" s="6"/>
      <c r="BZ7133" s="6"/>
      <c r="CA7133" s="6"/>
      <c r="CB7133" s="6"/>
      <c r="CC7133" s="6"/>
      <c r="CD7133" s="6"/>
      <c r="CE7133" s="6"/>
      <c r="CF7133" s="6"/>
      <c r="CG7133" s="6"/>
      <c r="CH7133" s="6"/>
      <c r="CI7133" s="6"/>
      <c r="CJ7133" s="6"/>
      <c r="CK7133" s="6"/>
      <c r="CL7133" s="6"/>
      <c r="CM7133" s="6"/>
      <c r="CN7133" s="6"/>
      <c r="CO7133" s="6"/>
      <c r="CP7133" s="6"/>
      <c r="CQ7133" s="6"/>
      <c r="CR7133" s="6"/>
      <c r="CS7133" s="6"/>
      <c r="CT7133" s="6"/>
      <c r="CU7133" s="6"/>
      <c r="CV7133" s="6"/>
      <c r="CW7133" s="6"/>
      <c r="CX7133" s="6"/>
      <c r="CY7133" s="6"/>
      <c r="CZ7133" s="6"/>
      <c r="DA7133" s="6"/>
      <c r="DB7133" s="6"/>
      <c r="DC7133" s="6"/>
      <c r="DD7133" s="6"/>
      <c r="DE7133" s="6"/>
      <c r="DF7133" s="6"/>
      <c r="DG7133" s="6"/>
      <c r="DH7133" s="6"/>
      <c r="DI7133" s="6"/>
      <c r="DJ7133" s="6"/>
    </row>
    <row r="7134" spans="15:114" ht="15" customHeight="1" x14ac:dyDescent="0.15"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  <c r="BB7134" s="6"/>
      <c r="BC7134" s="6"/>
      <c r="BD7134" s="6"/>
      <c r="BE7134" s="6"/>
      <c r="BF7134" s="6"/>
      <c r="BG7134" s="6"/>
      <c r="BH7134" s="6"/>
      <c r="BI7134" s="6"/>
      <c r="BJ7134" s="6"/>
      <c r="BK7134" s="6"/>
      <c r="BL7134" s="6"/>
      <c r="BM7134" s="6"/>
      <c r="BN7134" s="6"/>
      <c r="BO7134" s="6"/>
      <c r="BP7134" s="6"/>
      <c r="BQ7134" s="6"/>
      <c r="BR7134" s="6"/>
      <c r="BS7134" s="6"/>
      <c r="BT7134" s="6"/>
      <c r="BU7134" s="6"/>
      <c r="BV7134" s="6"/>
      <c r="BW7134" s="6"/>
      <c r="BX7134" s="6"/>
      <c r="BY7134" s="6"/>
      <c r="BZ7134" s="6"/>
      <c r="CA7134" s="6"/>
      <c r="CB7134" s="6"/>
      <c r="CC7134" s="6"/>
      <c r="CD7134" s="6"/>
      <c r="CE7134" s="6"/>
      <c r="CF7134" s="6"/>
      <c r="CG7134" s="6"/>
      <c r="CH7134" s="6"/>
      <c r="CI7134" s="6"/>
      <c r="CJ7134" s="6"/>
      <c r="CK7134" s="6"/>
      <c r="CL7134" s="6"/>
      <c r="CM7134" s="6"/>
      <c r="CN7134" s="6"/>
      <c r="CO7134" s="6"/>
      <c r="CP7134" s="6"/>
      <c r="CQ7134" s="6"/>
      <c r="CR7134" s="6"/>
      <c r="CS7134" s="6"/>
      <c r="CT7134" s="6"/>
      <c r="CU7134" s="6"/>
      <c r="CV7134" s="6"/>
      <c r="CW7134" s="6"/>
      <c r="CX7134" s="6"/>
      <c r="CY7134" s="6"/>
      <c r="CZ7134" s="6"/>
      <c r="DA7134" s="6"/>
      <c r="DB7134" s="6"/>
      <c r="DC7134" s="6"/>
      <c r="DD7134" s="6"/>
      <c r="DE7134" s="6"/>
      <c r="DF7134" s="6"/>
      <c r="DG7134" s="6"/>
      <c r="DH7134" s="6"/>
      <c r="DI7134" s="6"/>
      <c r="DJ7134" s="6"/>
    </row>
    <row r="7135" spans="15:114" ht="15" customHeight="1" x14ac:dyDescent="0.15"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  <c r="BB7135" s="6"/>
      <c r="BC7135" s="6"/>
      <c r="BD7135" s="6"/>
      <c r="BE7135" s="6"/>
      <c r="BF7135" s="6"/>
      <c r="BG7135" s="6"/>
      <c r="BH7135" s="6"/>
      <c r="BI7135" s="6"/>
      <c r="BJ7135" s="6"/>
      <c r="BK7135" s="6"/>
      <c r="BL7135" s="6"/>
      <c r="BM7135" s="6"/>
      <c r="BN7135" s="6"/>
      <c r="BO7135" s="6"/>
      <c r="BP7135" s="6"/>
      <c r="BQ7135" s="6"/>
      <c r="BR7135" s="6"/>
      <c r="BS7135" s="6"/>
      <c r="BT7135" s="6"/>
      <c r="BU7135" s="6"/>
      <c r="BV7135" s="6"/>
      <c r="BW7135" s="6"/>
      <c r="BX7135" s="6"/>
      <c r="BY7135" s="6"/>
      <c r="BZ7135" s="6"/>
      <c r="CA7135" s="6"/>
      <c r="CB7135" s="6"/>
      <c r="CC7135" s="6"/>
      <c r="CD7135" s="6"/>
      <c r="CE7135" s="6"/>
      <c r="CF7135" s="6"/>
      <c r="CG7135" s="6"/>
      <c r="CH7135" s="6"/>
      <c r="CI7135" s="6"/>
      <c r="CJ7135" s="6"/>
      <c r="CK7135" s="6"/>
      <c r="CL7135" s="6"/>
      <c r="CM7135" s="6"/>
      <c r="CN7135" s="6"/>
      <c r="CO7135" s="6"/>
      <c r="CP7135" s="6"/>
      <c r="CQ7135" s="6"/>
      <c r="CR7135" s="6"/>
      <c r="CS7135" s="6"/>
      <c r="CT7135" s="6"/>
      <c r="CU7135" s="6"/>
      <c r="CV7135" s="6"/>
      <c r="CW7135" s="6"/>
      <c r="CX7135" s="6"/>
      <c r="CY7135" s="6"/>
      <c r="CZ7135" s="6"/>
      <c r="DA7135" s="6"/>
      <c r="DB7135" s="6"/>
      <c r="DC7135" s="6"/>
      <c r="DD7135" s="6"/>
      <c r="DE7135" s="6"/>
      <c r="DF7135" s="6"/>
      <c r="DG7135" s="6"/>
      <c r="DH7135" s="6"/>
      <c r="DI7135" s="6"/>
      <c r="DJ7135" s="6"/>
    </row>
    <row r="7136" spans="15:114" ht="15" customHeight="1" x14ac:dyDescent="0.15"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6"/>
      <c r="BC7136" s="6"/>
      <c r="BD7136" s="6"/>
      <c r="BE7136" s="6"/>
      <c r="BF7136" s="6"/>
      <c r="BG7136" s="6"/>
      <c r="BH7136" s="6"/>
      <c r="BI7136" s="6"/>
      <c r="BJ7136" s="6"/>
      <c r="BK7136" s="6"/>
      <c r="BL7136" s="6"/>
      <c r="BM7136" s="6"/>
      <c r="BN7136" s="6"/>
      <c r="BO7136" s="6"/>
      <c r="BP7136" s="6"/>
      <c r="BQ7136" s="6"/>
      <c r="BR7136" s="6"/>
      <c r="BS7136" s="6"/>
      <c r="BT7136" s="6"/>
      <c r="BU7136" s="6"/>
      <c r="BV7136" s="6"/>
      <c r="BW7136" s="6"/>
      <c r="BX7136" s="6"/>
      <c r="BY7136" s="6"/>
      <c r="BZ7136" s="6"/>
      <c r="CA7136" s="6"/>
      <c r="CB7136" s="6"/>
      <c r="CC7136" s="6"/>
      <c r="CD7136" s="6"/>
      <c r="CE7136" s="6"/>
      <c r="CF7136" s="6"/>
      <c r="CG7136" s="6"/>
      <c r="CH7136" s="6"/>
      <c r="CI7136" s="6"/>
      <c r="CJ7136" s="6"/>
      <c r="CK7136" s="6"/>
      <c r="CL7136" s="6"/>
      <c r="CM7136" s="6"/>
      <c r="CN7136" s="6"/>
      <c r="CO7136" s="6"/>
      <c r="CP7136" s="6"/>
      <c r="CQ7136" s="6"/>
      <c r="CR7136" s="6"/>
      <c r="CS7136" s="6"/>
      <c r="CT7136" s="6"/>
      <c r="CU7136" s="6"/>
      <c r="CV7136" s="6"/>
      <c r="CW7136" s="6"/>
      <c r="CX7136" s="6"/>
      <c r="CY7136" s="6"/>
      <c r="CZ7136" s="6"/>
      <c r="DA7136" s="6"/>
      <c r="DB7136" s="6"/>
      <c r="DC7136" s="6"/>
      <c r="DD7136" s="6"/>
      <c r="DE7136" s="6"/>
      <c r="DF7136" s="6"/>
      <c r="DG7136" s="6"/>
      <c r="DH7136" s="6"/>
      <c r="DI7136" s="6"/>
      <c r="DJ7136" s="6"/>
    </row>
    <row r="7137" spans="15:114" ht="15" customHeight="1" x14ac:dyDescent="0.15"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6"/>
      <c r="BC7137" s="6"/>
      <c r="BD7137" s="6"/>
      <c r="BE7137" s="6"/>
      <c r="BF7137" s="6"/>
      <c r="BG7137" s="6"/>
      <c r="BH7137" s="6"/>
      <c r="BI7137" s="6"/>
      <c r="BJ7137" s="6"/>
      <c r="BK7137" s="6"/>
      <c r="BL7137" s="6"/>
      <c r="BM7137" s="6"/>
      <c r="BN7137" s="6"/>
      <c r="BO7137" s="6"/>
      <c r="BP7137" s="6"/>
      <c r="BQ7137" s="6"/>
      <c r="BR7137" s="6"/>
      <c r="BS7137" s="6"/>
      <c r="BT7137" s="6"/>
      <c r="BU7137" s="6"/>
      <c r="BV7137" s="6"/>
      <c r="BW7137" s="6"/>
      <c r="BX7137" s="6"/>
      <c r="BY7137" s="6"/>
      <c r="BZ7137" s="6"/>
      <c r="CA7137" s="6"/>
      <c r="CB7137" s="6"/>
      <c r="CC7137" s="6"/>
      <c r="CD7137" s="6"/>
      <c r="CE7137" s="6"/>
      <c r="CF7137" s="6"/>
      <c r="CG7137" s="6"/>
      <c r="CH7137" s="6"/>
      <c r="CI7137" s="6"/>
      <c r="CJ7137" s="6"/>
      <c r="CK7137" s="6"/>
      <c r="CL7137" s="6"/>
      <c r="CM7137" s="6"/>
      <c r="CN7137" s="6"/>
      <c r="CO7137" s="6"/>
      <c r="CP7137" s="6"/>
      <c r="CQ7137" s="6"/>
      <c r="CR7137" s="6"/>
      <c r="CS7137" s="6"/>
      <c r="CT7137" s="6"/>
      <c r="CU7137" s="6"/>
      <c r="CV7137" s="6"/>
      <c r="CW7137" s="6"/>
      <c r="CX7137" s="6"/>
      <c r="CY7137" s="6"/>
      <c r="CZ7137" s="6"/>
      <c r="DA7137" s="6"/>
      <c r="DB7137" s="6"/>
      <c r="DC7137" s="6"/>
      <c r="DD7137" s="6"/>
      <c r="DE7137" s="6"/>
      <c r="DF7137" s="6"/>
      <c r="DG7137" s="6"/>
      <c r="DH7137" s="6"/>
      <c r="DI7137" s="6"/>
      <c r="DJ7137" s="6"/>
    </row>
    <row r="7138" spans="15:114" ht="15" customHeight="1" x14ac:dyDescent="0.15"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6"/>
      <c r="BC7138" s="6"/>
      <c r="BD7138" s="6"/>
      <c r="BE7138" s="6"/>
      <c r="BF7138" s="6"/>
      <c r="BG7138" s="6"/>
      <c r="BH7138" s="6"/>
      <c r="BI7138" s="6"/>
      <c r="BJ7138" s="6"/>
      <c r="BK7138" s="6"/>
      <c r="BL7138" s="6"/>
      <c r="BM7138" s="6"/>
      <c r="BN7138" s="6"/>
      <c r="BO7138" s="6"/>
      <c r="BP7138" s="6"/>
      <c r="BQ7138" s="6"/>
      <c r="BR7138" s="6"/>
      <c r="BS7138" s="6"/>
      <c r="BT7138" s="6"/>
      <c r="BU7138" s="6"/>
      <c r="BV7138" s="6"/>
      <c r="BW7138" s="6"/>
      <c r="BX7138" s="6"/>
      <c r="BY7138" s="6"/>
      <c r="BZ7138" s="6"/>
      <c r="CA7138" s="6"/>
      <c r="CB7138" s="6"/>
      <c r="CC7138" s="6"/>
      <c r="CD7138" s="6"/>
      <c r="CE7138" s="6"/>
      <c r="CF7138" s="6"/>
      <c r="CG7138" s="6"/>
      <c r="CH7138" s="6"/>
      <c r="CI7138" s="6"/>
      <c r="CJ7138" s="6"/>
      <c r="CK7138" s="6"/>
      <c r="CL7138" s="6"/>
      <c r="CM7138" s="6"/>
      <c r="CN7138" s="6"/>
      <c r="CO7138" s="6"/>
      <c r="CP7138" s="6"/>
      <c r="CQ7138" s="6"/>
      <c r="CR7138" s="6"/>
      <c r="CS7138" s="6"/>
      <c r="CT7138" s="6"/>
      <c r="CU7138" s="6"/>
      <c r="CV7138" s="6"/>
      <c r="CW7138" s="6"/>
      <c r="CX7138" s="6"/>
      <c r="CY7138" s="6"/>
      <c r="CZ7138" s="6"/>
      <c r="DA7138" s="6"/>
      <c r="DB7138" s="6"/>
      <c r="DC7138" s="6"/>
      <c r="DD7138" s="6"/>
      <c r="DE7138" s="6"/>
      <c r="DF7138" s="6"/>
      <c r="DG7138" s="6"/>
      <c r="DH7138" s="6"/>
      <c r="DI7138" s="6"/>
      <c r="DJ7138" s="6"/>
    </row>
    <row r="7139" spans="15:114" ht="15" customHeight="1" x14ac:dyDescent="0.15"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  <c r="BB7139" s="6"/>
      <c r="BC7139" s="6"/>
      <c r="BD7139" s="6"/>
      <c r="BE7139" s="6"/>
      <c r="BF7139" s="6"/>
      <c r="BG7139" s="6"/>
      <c r="BH7139" s="6"/>
      <c r="BI7139" s="6"/>
      <c r="BJ7139" s="6"/>
      <c r="BK7139" s="6"/>
      <c r="BL7139" s="6"/>
      <c r="BM7139" s="6"/>
      <c r="BN7139" s="6"/>
      <c r="BO7139" s="6"/>
      <c r="BP7139" s="6"/>
      <c r="BQ7139" s="6"/>
      <c r="BR7139" s="6"/>
      <c r="BS7139" s="6"/>
      <c r="BT7139" s="6"/>
      <c r="BU7139" s="6"/>
      <c r="BV7139" s="6"/>
      <c r="BW7139" s="6"/>
      <c r="BX7139" s="6"/>
      <c r="BY7139" s="6"/>
      <c r="BZ7139" s="6"/>
      <c r="CA7139" s="6"/>
      <c r="CB7139" s="6"/>
      <c r="CC7139" s="6"/>
      <c r="CD7139" s="6"/>
      <c r="CE7139" s="6"/>
      <c r="CF7139" s="6"/>
      <c r="CG7139" s="6"/>
      <c r="CH7139" s="6"/>
      <c r="CI7139" s="6"/>
      <c r="CJ7139" s="6"/>
      <c r="CK7139" s="6"/>
      <c r="CL7139" s="6"/>
      <c r="CM7139" s="6"/>
      <c r="CN7139" s="6"/>
      <c r="CO7139" s="6"/>
      <c r="CP7139" s="6"/>
      <c r="CQ7139" s="6"/>
      <c r="CR7139" s="6"/>
      <c r="CS7139" s="6"/>
      <c r="CT7139" s="6"/>
      <c r="CU7139" s="6"/>
      <c r="CV7139" s="6"/>
      <c r="CW7139" s="6"/>
      <c r="CX7139" s="6"/>
      <c r="CY7139" s="6"/>
      <c r="CZ7139" s="6"/>
      <c r="DA7139" s="6"/>
      <c r="DB7139" s="6"/>
      <c r="DC7139" s="6"/>
      <c r="DD7139" s="6"/>
      <c r="DE7139" s="6"/>
      <c r="DF7139" s="6"/>
      <c r="DG7139" s="6"/>
      <c r="DH7139" s="6"/>
      <c r="DI7139" s="6"/>
      <c r="DJ7139" s="6"/>
    </row>
    <row r="7140" spans="15:114" ht="15" customHeight="1" x14ac:dyDescent="0.15"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  <c r="BB7140" s="6"/>
      <c r="BC7140" s="6"/>
      <c r="BD7140" s="6"/>
      <c r="BE7140" s="6"/>
      <c r="BF7140" s="6"/>
      <c r="BG7140" s="6"/>
      <c r="BH7140" s="6"/>
      <c r="BI7140" s="6"/>
      <c r="BJ7140" s="6"/>
      <c r="BK7140" s="6"/>
      <c r="BL7140" s="6"/>
      <c r="BM7140" s="6"/>
      <c r="BN7140" s="6"/>
      <c r="BO7140" s="6"/>
      <c r="BP7140" s="6"/>
      <c r="BQ7140" s="6"/>
      <c r="BR7140" s="6"/>
      <c r="BS7140" s="6"/>
      <c r="BT7140" s="6"/>
      <c r="BU7140" s="6"/>
      <c r="BV7140" s="6"/>
      <c r="BW7140" s="6"/>
      <c r="BX7140" s="6"/>
      <c r="BY7140" s="6"/>
      <c r="BZ7140" s="6"/>
      <c r="CA7140" s="6"/>
      <c r="CB7140" s="6"/>
      <c r="CC7140" s="6"/>
      <c r="CD7140" s="6"/>
      <c r="CE7140" s="6"/>
      <c r="CF7140" s="6"/>
      <c r="CG7140" s="6"/>
      <c r="CH7140" s="6"/>
      <c r="CI7140" s="6"/>
      <c r="CJ7140" s="6"/>
      <c r="CK7140" s="6"/>
      <c r="CL7140" s="6"/>
      <c r="CM7140" s="6"/>
      <c r="CN7140" s="6"/>
      <c r="CO7140" s="6"/>
      <c r="CP7140" s="6"/>
      <c r="CQ7140" s="6"/>
      <c r="CR7140" s="6"/>
      <c r="CS7140" s="6"/>
      <c r="CT7140" s="6"/>
      <c r="CU7140" s="6"/>
      <c r="CV7140" s="6"/>
      <c r="CW7140" s="6"/>
      <c r="CX7140" s="6"/>
      <c r="CY7140" s="6"/>
      <c r="CZ7140" s="6"/>
      <c r="DA7140" s="6"/>
      <c r="DB7140" s="6"/>
      <c r="DC7140" s="6"/>
      <c r="DD7140" s="6"/>
      <c r="DE7140" s="6"/>
      <c r="DF7140" s="6"/>
      <c r="DG7140" s="6"/>
      <c r="DH7140" s="6"/>
      <c r="DI7140" s="6"/>
      <c r="DJ7140" s="6"/>
    </row>
    <row r="7141" spans="15:114" ht="15" customHeight="1" x14ac:dyDescent="0.15"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  <c r="BB7141" s="6"/>
      <c r="BC7141" s="6"/>
      <c r="BD7141" s="6"/>
      <c r="BE7141" s="6"/>
      <c r="BF7141" s="6"/>
      <c r="BG7141" s="6"/>
      <c r="BH7141" s="6"/>
      <c r="BI7141" s="6"/>
      <c r="BJ7141" s="6"/>
      <c r="BK7141" s="6"/>
      <c r="BL7141" s="6"/>
      <c r="BM7141" s="6"/>
      <c r="BN7141" s="6"/>
      <c r="BO7141" s="6"/>
      <c r="BP7141" s="6"/>
      <c r="BQ7141" s="6"/>
      <c r="BR7141" s="6"/>
      <c r="BS7141" s="6"/>
      <c r="BT7141" s="6"/>
      <c r="BU7141" s="6"/>
      <c r="BV7141" s="6"/>
      <c r="BW7141" s="6"/>
      <c r="BX7141" s="6"/>
      <c r="BY7141" s="6"/>
      <c r="BZ7141" s="6"/>
      <c r="CA7141" s="6"/>
      <c r="CB7141" s="6"/>
      <c r="CC7141" s="6"/>
      <c r="CD7141" s="6"/>
      <c r="CE7141" s="6"/>
      <c r="CF7141" s="6"/>
      <c r="CG7141" s="6"/>
      <c r="CH7141" s="6"/>
      <c r="CI7141" s="6"/>
      <c r="CJ7141" s="6"/>
      <c r="CK7141" s="6"/>
      <c r="CL7141" s="6"/>
      <c r="CM7141" s="6"/>
      <c r="CN7141" s="6"/>
      <c r="CO7141" s="6"/>
      <c r="CP7141" s="6"/>
      <c r="CQ7141" s="6"/>
      <c r="CR7141" s="6"/>
      <c r="CS7141" s="6"/>
      <c r="CT7141" s="6"/>
      <c r="CU7141" s="6"/>
      <c r="CV7141" s="6"/>
      <c r="CW7141" s="6"/>
      <c r="CX7141" s="6"/>
      <c r="CY7141" s="6"/>
      <c r="CZ7141" s="6"/>
      <c r="DA7141" s="6"/>
      <c r="DB7141" s="6"/>
      <c r="DC7141" s="6"/>
      <c r="DD7141" s="6"/>
      <c r="DE7141" s="6"/>
      <c r="DF7141" s="6"/>
      <c r="DG7141" s="6"/>
      <c r="DH7141" s="6"/>
      <c r="DI7141" s="6"/>
      <c r="DJ7141" s="6"/>
    </row>
    <row r="7142" spans="15:114" ht="15" customHeight="1" x14ac:dyDescent="0.15"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  <c r="BB7142" s="6"/>
      <c r="BC7142" s="6"/>
      <c r="BD7142" s="6"/>
      <c r="BE7142" s="6"/>
      <c r="BF7142" s="6"/>
      <c r="BG7142" s="6"/>
      <c r="BH7142" s="6"/>
      <c r="BI7142" s="6"/>
      <c r="BJ7142" s="6"/>
      <c r="BK7142" s="6"/>
      <c r="BL7142" s="6"/>
      <c r="BM7142" s="6"/>
      <c r="BN7142" s="6"/>
      <c r="BO7142" s="6"/>
      <c r="BP7142" s="6"/>
      <c r="BQ7142" s="6"/>
      <c r="BR7142" s="6"/>
      <c r="BS7142" s="6"/>
      <c r="BT7142" s="6"/>
      <c r="BU7142" s="6"/>
      <c r="BV7142" s="6"/>
      <c r="BW7142" s="6"/>
      <c r="BX7142" s="6"/>
      <c r="BY7142" s="6"/>
      <c r="BZ7142" s="6"/>
      <c r="CA7142" s="6"/>
      <c r="CB7142" s="6"/>
      <c r="CC7142" s="6"/>
      <c r="CD7142" s="6"/>
      <c r="CE7142" s="6"/>
      <c r="CF7142" s="6"/>
      <c r="CG7142" s="6"/>
      <c r="CH7142" s="6"/>
      <c r="CI7142" s="6"/>
      <c r="CJ7142" s="6"/>
      <c r="CK7142" s="6"/>
      <c r="CL7142" s="6"/>
      <c r="CM7142" s="6"/>
      <c r="CN7142" s="6"/>
      <c r="CO7142" s="6"/>
      <c r="CP7142" s="6"/>
      <c r="CQ7142" s="6"/>
      <c r="CR7142" s="6"/>
      <c r="CS7142" s="6"/>
      <c r="CT7142" s="6"/>
      <c r="CU7142" s="6"/>
      <c r="CV7142" s="6"/>
      <c r="CW7142" s="6"/>
      <c r="CX7142" s="6"/>
      <c r="CY7142" s="6"/>
      <c r="CZ7142" s="6"/>
      <c r="DA7142" s="6"/>
      <c r="DB7142" s="6"/>
      <c r="DC7142" s="6"/>
      <c r="DD7142" s="6"/>
      <c r="DE7142" s="6"/>
      <c r="DF7142" s="6"/>
      <c r="DG7142" s="6"/>
      <c r="DH7142" s="6"/>
      <c r="DI7142" s="6"/>
      <c r="DJ7142" s="6"/>
    </row>
    <row r="7143" spans="15:114" ht="15" customHeight="1" x14ac:dyDescent="0.15"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  <c r="BB7143" s="6"/>
      <c r="BC7143" s="6"/>
      <c r="BD7143" s="6"/>
      <c r="BE7143" s="6"/>
      <c r="BF7143" s="6"/>
      <c r="BG7143" s="6"/>
      <c r="BH7143" s="6"/>
      <c r="BI7143" s="6"/>
      <c r="BJ7143" s="6"/>
      <c r="BK7143" s="6"/>
      <c r="BL7143" s="6"/>
      <c r="BM7143" s="6"/>
      <c r="BN7143" s="6"/>
      <c r="BO7143" s="6"/>
      <c r="BP7143" s="6"/>
      <c r="BQ7143" s="6"/>
      <c r="BR7143" s="6"/>
      <c r="BS7143" s="6"/>
      <c r="BT7143" s="6"/>
      <c r="BU7143" s="6"/>
      <c r="BV7143" s="6"/>
      <c r="BW7143" s="6"/>
      <c r="BX7143" s="6"/>
      <c r="BY7143" s="6"/>
      <c r="BZ7143" s="6"/>
      <c r="CA7143" s="6"/>
      <c r="CB7143" s="6"/>
      <c r="CC7143" s="6"/>
      <c r="CD7143" s="6"/>
      <c r="CE7143" s="6"/>
      <c r="CF7143" s="6"/>
      <c r="CG7143" s="6"/>
      <c r="CH7143" s="6"/>
      <c r="CI7143" s="6"/>
      <c r="CJ7143" s="6"/>
      <c r="CK7143" s="6"/>
      <c r="CL7143" s="6"/>
      <c r="CM7143" s="6"/>
      <c r="CN7143" s="6"/>
      <c r="CO7143" s="6"/>
      <c r="CP7143" s="6"/>
      <c r="CQ7143" s="6"/>
      <c r="CR7143" s="6"/>
      <c r="CS7143" s="6"/>
      <c r="CT7143" s="6"/>
      <c r="CU7143" s="6"/>
      <c r="CV7143" s="6"/>
      <c r="CW7143" s="6"/>
      <c r="CX7143" s="6"/>
      <c r="CY7143" s="6"/>
      <c r="CZ7143" s="6"/>
      <c r="DA7143" s="6"/>
      <c r="DB7143" s="6"/>
      <c r="DC7143" s="6"/>
      <c r="DD7143" s="6"/>
      <c r="DE7143" s="6"/>
      <c r="DF7143" s="6"/>
      <c r="DG7143" s="6"/>
      <c r="DH7143" s="6"/>
      <c r="DI7143" s="6"/>
      <c r="DJ7143" s="6"/>
    </row>
    <row r="7144" spans="15:114" ht="15" customHeight="1" x14ac:dyDescent="0.15"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  <c r="BB7144" s="6"/>
      <c r="BC7144" s="6"/>
      <c r="BD7144" s="6"/>
      <c r="BE7144" s="6"/>
      <c r="BF7144" s="6"/>
      <c r="BG7144" s="6"/>
      <c r="BH7144" s="6"/>
      <c r="BI7144" s="6"/>
      <c r="BJ7144" s="6"/>
      <c r="BK7144" s="6"/>
      <c r="BL7144" s="6"/>
      <c r="BM7144" s="6"/>
      <c r="BN7144" s="6"/>
      <c r="BO7144" s="6"/>
      <c r="BP7144" s="6"/>
      <c r="BQ7144" s="6"/>
      <c r="BR7144" s="6"/>
      <c r="BS7144" s="6"/>
      <c r="BT7144" s="6"/>
      <c r="BU7144" s="6"/>
      <c r="BV7144" s="6"/>
      <c r="BW7144" s="6"/>
      <c r="BX7144" s="6"/>
      <c r="BY7144" s="6"/>
      <c r="BZ7144" s="6"/>
      <c r="CA7144" s="6"/>
      <c r="CB7144" s="6"/>
      <c r="CC7144" s="6"/>
      <c r="CD7144" s="6"/>
      <c r="CE7144" s="6"/>
      <c r="CF7144" s="6"/>
      <c r="CG7144" s="6"/>
      <c r="CH7144" s="6"/>
      <c r="CI7144" s="6"/>
      <c r="CJ7144" s="6"/>
      <c r="CK7144" s="6"/>
      <c r="CL7144" s="6"/>
      <c r="CM7144" s="6"/>
      <c r="CN7144" s="6"/>
      <c r="CO7144" s="6"/>
      <c r="CP7144" s="6"/>
      <c r="CQ7144" s="6"/>
      <c r="CR7144" s="6"/>
      <c r="CS7144" s="6"/>
      <c r="CT7144" s="6"/>
      <c r="CU7144" s="6"/>
      <c r="CV7144" s="6"/>
      <c r="CW7144" s="6"/>
      <c r="CX7144" s="6"/>
      <c r="CY7144" s="6"/>
      <c r="CZ7144" s="6"/>
      <c r="DA7144" s="6"/>
      <c r="DB7144" s="6"/>
      <c r="DC7144" s="6"/>
      <c r="DD7144" s="6"/>
      <c r="DE7144" s="6"/>
      <c r="DF7144" s="6"/>
      <c r="DG7144" s="6"/>
      <c r="DH7144" s="6"/>
      <c r="DI7144" s="6"/>
      <c r="DJ7144" s="6"/>
    </row>
    <row r="7145" spans="15:114" ht="15" customHeight="1" x14ac:dyDescent="0.15"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  <c r="BB7145" s="6"/>
      <c r="BC7145" s="6"/>
      <c r="BD7145" s="6"/>
      <c r="BE7145" s="6"/>
      <c r="BF7145" s="6"/>
      <c r="BG7145" s="6"/>
      <c r="BH7145" s="6"/>
      <c r="BI7145" s="6"/>
      <c r="BJ7145" s="6"/>
      <c r="BK7145" s="6"/>
      <c r="BL7145" s="6"/>
      <c r="BM7145" s="6"/>
      <c r="BN7145" s="6"/>
      <c r="BO7145" s="6"/>
      <c r="BP7145" s="6"/>
      <c r="BQ7145" s="6"/>
      <c r="BR7145" s="6"/>
      <c r="BS7145" s="6"/>
      <c r="BT7145" s="6"/>
      <c r="BU7145" s="6"/>
      <c r="BV7145" s="6"/>
      <c r="BW7145" s="6"/>
      <c r="BX7145" s="6"/>
      <c r="BY7145" s="6"/>
      <c r="BZ7145" s="6"/>
      <c r="CA7145" s="6"/>
      <c r="CB7145" s="6"/>
      <c r="CC7145" s="6"/>
      <c r="CD7145" s="6"/>
      <c r="CE7145" s="6"/>
      <c r="CF7145" s="6"/>
      <c r="CG7145" s="6"/>
      <c r="CH7145" s="6"/>
      <c r="CI7145" s="6"/>
      <c r="CJ7145" s="6"/>
      <c r="CK7145" s="6"/>
      <c r="CL7145" s="6"/>
      <c r="CM7145" s="6"/>
      <c r="CN7145" s="6"/>
      <c r="CO7145" s="6"/>
      <c r="CP7145" s="6"/>
      <c r="CQ7145" s="6"/>
      <c r="CR7145" s="6"/>
      <c r="CS7145" s="6"/>
      <c r="CT7145" s="6"/>
      <c r="CU7145" s="6"/>
      <c r="CV7145" s="6"/>
      <c r="CW7145" s="6"/>
      <c r="CX7145" s="6"/>
      <c r="CY7145" s="6"/>
      <c r="CZ7145" s="6"/>
      <c r="DA7145" s="6"/>
      <c r="DB7145" s="6"/>
      <c r="DC7145" s="6"/>
      <c r="DD7145" s="6"/>
      <c r="DE7145" s="6"/>
      <c r="DF7145" s="6"/>
      <c r="DG7145" s="6"/>
      <c r="DH7145" s="6"/>
      <c r="DI7145" s="6"/>
      <c r="DJ7145" s="6"/>
    </row>
    <row r="7146" spans="15:114" ht="15" customHeight="1" x14ac:dyDescent="0.15"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  <c r="BB7146" s="6"/>
      <c r="BC7146" s="6"/>
      <c r="BD7146" s="6"/>
      <c r="BE7146" s="6"/>
      <c r="BF7146" s="6"/>
      <c r="BG7146" s="6"/>
      <c r="BH7146" s="6"/>
      <c r="BI7146" s="6"/>
      <c r="BJ7146" s="6"/>
      <c r="BK7146" s="6"/>
      <c r="BL7146" s="6"/>
      <c r="BM7146" s="6"/>
      <c r="BN7146" s="6"/>
      <c r="BO7146" s="6"/>
      <c r="BP7146" s="6"/>
      <c r="BQ7146" s="6"/>
      <c r="BR7146" s="6"/>
      <c r="BS7146" s="6"/>
      <c r="BT7146" s="6"/>
      <c r="BU7146" s="6"/>
      <c r="BV7146" s="6"/>
      <c r="BW7146" s="6"/>
      <c r="BX7146" s="6"/>
      <c r="BY7146" s="6"/>
      <c r="BZ7146" s="6"/>
      <c r="CA7146" s="6"/>
      <c r="CB7146" s="6"/>
      <c r="CC7146" s="6"/>
      <c r="CD7146" s="6"/>
      <c r="CE7146" s="6"/>
      <c r="CF7146" s="6"/>
      <c r="CG7146" s="6"/>
      <c r="CH7146" s="6"/>
      <c r="CI7146" s="6"/>
      <c r="CJ7146" s="6"/>
      <c r="CK7146" s="6"/>
      <c r="CL7146" s="6"/>
      <c r="CM7146" s="6"/>
      <c r="CN7146" s="6"/>
      <c r="CO7146" s="6"/>
      <c r="CP7146" s="6"/>
      <c r="CQ7146" s="6"/>
      <c r="CR7146" s="6"/>
      <c r="CS7146" s="6"/>
      <c r="CT7146" s="6"/>
      <c r="CU7146" s="6"/>
      <c r="CV7146" s="6"/>
      <c r="CW7146" s="6"/>
      <c r="CX7146" s="6"/>
      <c r="CY7146" s="6"/>
      <c r="CZ7146" s="6"/>
      <c r="DA7146" s="6"/>
      <c r="DB7146" s="6"/>
      <c r="DC7146" s="6"/>
      <c r="DD7146" s="6"/>
      <c r="DE7146" s="6"/>
      <c r="DF7146" s="6"/>
      <c r="DG7146" s="6"/>
      <c r="DH7146" s="6"/>
      <c r="DI7146" s="6"/>
      <c r="DJ7146" s="6"/>
    </row>
    <row r="7147" spans="15:114" ht="15" customHeight="1" x14ac:dyDescent="0.15"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  <c r="BB7147" s="6"/>
      <c r="BC7147" s="6"/>
      <c r="BD7147" s="6"/>
      <c r="BE7147" s="6"/>
      <c r="BF7147" s="6"/>
      <c r="BG7147" s="6"/>
      <c r="BH7147" s="6"/>
      <c r="BI7147" s="6"/>
      <c r="BJ7147" s="6"/>
      <c r="BK7147" s="6"/>
      <c r="BL7147" s="6"/>
      <c r="BM7147" s="6"/>
      <c r="BN7147" s="6"/>
      <c r="BO7147" s="6"/>
      <c r="BP7147" s="6"/>
      <c r="BQ7147" s="6"/>
      <c r="BR7147" s="6"/>
      <c r="BS7147" s="6"/>
      <c r="BT7147" s="6"/>
      <c r="BU7147" s="6"/>
      <c r="BV7147" s="6"/>
      <c r="BW7147" s="6"/>
      <c r="BX7147" s="6"/>
      <c r="BY7147" s="6"/>
      <c r="BZ7147" s="6"/>
      <c r="CA7147" s="6"/>
      <c r="CB7147" s="6"/>
      <c r="CC7147" s="6"/>
      <c r="CD7147" s="6"/>
      <c r="CE7147" s="6"/>
      <c r="CF7147" s="6"/>
      <c r="CG7147" s="6"/>
      <c r="CH7147" s="6"/>
      <c r="CI7147" s="6"/>
      <c r="CJ7147" s="6"/>
      <c r="CK7147" s="6"/>
      <c r="CL7147" s="6"/>
      <c r="CM7147" s="6"/>
      <c r="CN7147" s="6"/>
      <c r="CO7147" s="6"/>
      <c r="CP7147" s="6"/>
      <c r="CQ7147" s="6"/>
      <c r="CR7147" s="6"/>
      <c r="CS7147" s="6"/>
      <c r="CT7147" s="6"/>
      <c r="CU7147" s="6"/>
      <c r="CV7147" s="6"/>
      <c r="CW7147" s="6"/>
      <c r="CX7147" s="6"/>
      <c r="CY7147" s="6"/>
      <c r="CZ7147" s="6"/>
      <c r="DA7147" s="6"/>
      <c r="DB7147" s="6"/>
      <c r="DC7147" s="6"/>
      <c r="DD7147" s="6"/>
      <c r="DE7147" s="6"/>
      <c r="DF7147" s="6"/>
      <c r="DG7147" s="6"/>
      <c r="DH7147" s="6"/>
      <c r="DI7147" s="6"/>
      <c r="DJ7147" s="6"/>
    </row>
    <row r="7148" spans="15:114" ht="15" customHeight="1" x14ac:dyDescent="0.15"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  <c r="BB7148" s="6"/>
      <c r="BC7148" s="6"/>
      <c r="BD7148" s="6"/>
      <c r="BE7148" s="6"/>
      <c r="BF7148" s="6"/>
      <c r="BG7148" s="6"/>
      <c r="BH7148" s="6"/>
      <c r="BI7148" s="6"/>
      <c r="BJ7148" s="6"/>
      <c r="BK7148" s="6"/>
      <c r="BL7148" s="6"/>
      <c r="BM7148" s="6"/>
      <c r="BN7148" s="6"/>
      <c r="BO7148" s="6"/>
      <c r="BP7148" s="6"/>
      <c r="BQ7148" s="6"/>
      <c r="BR7148" s="6"/>
      <c r="BS7148" s="6"/>
      <c r="BT7148" s="6"/>
      <c r="BU7148" s="6"/>
      <c r="BV7148" s="6"/>
      <c r="BW7148" s="6"/>
      <c r="BX7148" s="6"/>
      <c r="BY7148" s="6"/>
      <c r="BZ7148" s="6"/>
      <c r="CA7148" s="6"/>
      <c r="CB7148" s="6"/>
      <c r="CC7148" s="6"/>
      <c r="CD7148" s="6"/>
      <c r="CE7148" s="6"/>
      <c r="CF7148" s="6"/>
      <c r="CG7148" s="6"/>
      <c r="CH7148" s="6"/>
      <c r="CI7148" s="6"/>
      <c r="CJ7148" s="6"/>
      <c r="CK7148" s="6"/>
      <c r="CL7148" s="6"/>
      <c r="CM7148" s="6"/>
      <c r="CN7148" s="6"/>
      <c r="CO7148" s="6"/>
      <c r="CP7148" s="6"/>
      <c r="CQ7148" s="6"/>
      <c r="CR7148" s="6"/>
      <c r="CS7148" s="6"/>
      <c r="CT7148" s="6"/>
      <c r="CU7148" s="6"/>
      <c r="CV7148" s="6"/>
      <c r="CW7148" s="6"/>
      <c r="CX7148" s="6"/>
      <c r="CY7148" s="6"/>
      <c r="CZ7148" s="6"/>
      <c r="DA7148" s="6"/>
      <c r="DB7148" s="6"/>
      <c r="DC7148" s="6"/>
      <c r="DD7148" s="6"/>
      <c r="DE7148" s="6"/>
      <c r="DF7148" s="6"/>
      <c r="DG7148" s="6"/>
      <c r="DH7148" s="6"/>
      <c r="DI7148" s="6"/>
      <c r="DJ7148" s="6"/>
    </row>
    <row r="7149" spans="15:114" ht="15" customHeight="1" x14ac:dyDescent="0.15"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  <c r="BB7149" s="6"/>
      <c r="BC7149" s="6"/>
      <c r="BD7149" s="6"/>
      <c r="BE7149" s="6"/>
      <c r="BF7149" s="6"/>
      <c r="BG7149" s="6"/>
      <c r="BH7149" s="6"/>
      <c r="BI7149" s="6"/>
      <c r="BJ7149" s="6"/>
      <c r="BK7149" s="6"/>
      <c r="BL7149" s="6"/>
      <c r="BM7149" s="6"/>
      <c r="BN7149" s="6"/>
      <c r="BO7149" s="6"/>
      <c r="BP7149" s="6"/>
      <c r="BQ7149" s="6"/>
      <c r="BR7149" s="6"/>
      <c r="BS7149" s="6"/>
      <c r="BT7149" s="6"/>
      <c r="BU7149" s="6"/>
      <c r="BV7149" s="6"/>
      <c r="BW7149" s="6"/>
      <c r="BX7149" s="6"/>
      <c r="BY7149" s="6"/>
      <c r="BZ7149" s="6"/>
      <c r="CA7149" s="6"/>
      <c r="CB7149" s="6"/>
      <c r="CC7149" s="6"/>
      <c r="CD7149" s="6"/>
      <c r="CE7149" s="6"/>
      <c r="CF7149" s="6"/>
      <c r="CG7149" s="6"/>
      <c r="CH7149" s="6"/>
      <c r="CI7149" s="6"/>
      <c r="CJ7149" s="6"/>
      <c r="CK7149" s="6"/>
      <c r="CL7149" s="6"/>
      <c r="CM7149" s="6"/>
      <c r="CN7149" s="6"/>
      <c r="CO7149" s="6"/>
      <c r="CP7149" s="6"/>
      <c r="CQ7149" s="6"/>
      <c r="CR7149" s="6"/>
      <c r="CS7149" s="6"/>
      <c r="CT7149" s="6"/>
      <c r="CU7149" s="6"/>
      <c r="CV7149" s="6"/>
      <c r="CW7149" s="6"/>
      <c r="CX7149" s="6"/>
      <c r="CY7149" s="6"/>
      <c r="CZ7149" s="6"/>
      <c r="DA7149" s="6"/>
      <c r="DB7149" s="6"/>
      <c r="DC7149" s="6"/>
      <c r="DD7149" s="6"/>
      <c r="DE7149" s="6"/>
      <c r="DF7149" s="6"/>
      <c r="DG7149" s="6"/>
      <c r="DH7149" s="6"/>
      <c r="DI7149" s="6"/>
      <c r="DJ7149" s="6"/>
    </row>
    <row r="7150" spans="15:114" ht="15" customHeight="1" x14ac:dyDescent="0.15"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  <c r="BB7150" s="6"/>
      <c r="BC7150" s="6"/>
      <c r="BD7150" s="6"/>
      <c r="BE7150" s="6"/>
      <c r="BF7150" s="6"/>
      <c r="BG7150" s="6"/>
      <c r="BH7150" s="6"/>
      <c r="BI7150" s="6"/>
      <c r="BJ7150" s="6"/>
      <c r="BK7150" s="6"/>
      <c r="BL7150" s="6"/>
      <c r="BM7150" s="6"/>
      <c r="BN7150" s="6"/>
      <c r="BO7150" s="6"/>
      <c r="BP7150" s="6"/>
      <c r="BQ7150" s="6"/>
      <c r="BR7150" s="6"/>
      <c r="BS7150" s="6"/>
      <c r="BT7150" s="6"/>
      <c r="BU7150" s="6"/>
      <c r="BV7150" s="6"/>
      <c r="BW7150" s="6"/>
      <c r="BX7150" s="6"/>
      <c r="BY7150" s="6"/>
      <c r="BZ7150" s="6"/>
      <c r="CA7150" s="6"/>
      <c r="CB7150" s="6"/>
      <c r="CC7150" s="6"/>
      <c r="CD7150" s="6"/>
      <c r="CE7150" s="6"/>
      <c r="CF7150" s="6"/>
      <c r="CG7150" s="6"/>
      <c r="CH7150" s="6"/>
      <c r="CI7150" s="6"/>
      <c r="CJ7150" s="6"/>
      <c r="CK7150" s="6"/>
      <c r="CL7150" s="6"/>
      <c r="CM7150" s="6"/>
      <c r="CN7150" s="6"/>
      <c r="CO7150" s="6"/>
      <c r="CP7150" s="6"/>
      <c r="CQ7150" s="6"/>
      <c r="CR7150" s="6"/>
      <c r="CS7150" s="6"/>
      <c r="CT7150" s="6"/>
      <c r="CU7150" s="6"/>
      <c r="CV7150" s="6"/>
      <c r="CW7150" s="6"/>
      <c r="CX7150" s="6"/>
      <c r="CY7150" s="6"/>
      <c r="CZ7150" s="6"/>
      <c r="DA7150" s="6"/>
      <c r="DB7150" s="6"/>
      <c r="DC7150" s="6"/>
      <c r="DD7150" s="6"/>
      <c r="DE7150" s="6"/>
      <c r="DF7150" s="6"/>
      <c r="DG7150" s="6"/>
      <c r="DH7150" s="6"/>
      <c r="DI7150" s="6"/>
      <c r="DJ7150" s="6"/>
    </row>
    <row r="7151" spans="15:114" ht="15" customHeight="1" x14ac:dyDescent="0.15"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  <c r="BB7151" s="6"/>
      <c r="BC7151" s="6"/>
      <c r="BD7151" s="6"/>
      <c r="BE7151" s="6"/>
      <c r="BF7151" s="6"/>
      <c r="BG7151" s="6"/>
      <c r="BH7151" s="6"/>
      <c r="BI7151" s="6"/>
      <c r="BJ7151" s="6"/>
      <c r="BK7151" s="6"/>
      <c r="BL7151" s="6"/>
      <c r="BM7151" s="6"/>
      <c r="BN7151" s="6"/>
      <c r="BO7151" s="6"/>
      <c r="BP7151" s="6"/>
      <c r="BQ7151" s="6"/>
      <c r="BR7151" s="6"/>
      <c r="BS7151" s="6"/>
      <c r="BT7151" s="6"/>
      <c r="BU7151" s="6"/>
      <c r="BV7151" s="6"/>
      <c r="BW7151" s="6"/>
      <c r="BX7151" s="6"/>
      <c r="BY7151" s="6"/>
      <c r="BZ7151" s="6"/>
      <c r="CA7151" s="6"/>
      <c r="CB7151" s="6"/>
      <c r="CC7151" s="6"/>
      <c r="CD7151" s="6"/>
      <c r="CE7151" s="6"/>
      <c r="CF7151" s="6"/>
      <c r="CG7151" s="6"/>
      <c r="CH7151" s="6"/>
      <c r="CI7151" s="6"/>
      <c r="CJ7151" s="6"/>
      <c r="CK7151" s="6"/>
      <c r="CL7151" s="6"/>
      <c r="CM7151" s="6"/>
      <c r="CN7151" s="6"/>
      <c r="CO7151" s="6"/>
      <c r="CP7151" s="6"/>
      <c r="CQ7151" s="6"/>
      <c r="CR7151" s="6"/>
      <c r="CS7151" s="6"/>
      <c r="CT7151" s="6"/>
      <c r="CU7151" s="6"/>
      <c r="CV7151" s="6"/>
      <c r="CW7151" s="6"/>
      <c r="CX7151" s="6"/>
      <c r="CY7151" s="6"/>
      <c r="CZ7151" s="6"/>
      <c r="DA7151" s="6"/>
      <c r="DB7151" s="6"/>
      <c r="DC7151" s="6"/>
      <c r="DD7151" s="6"/>
      <c r="DE7151" s="6"/>
      <c r="DF7151" s="6"/>
      <c r="DG7151" s="6"/>
      <c r="DH7151" s="6"/>
      <c r="DI7151" s="6"/>
      <c r="DJ7151" s="6"/>
    </row>
    <row r="7152" spans="15:114" ht="15" customHeight="1" x14ac:dyDescent="0.15"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  <c r="BB7152" s="6"/>
      <c r="BC7152" s="6"/>
      <c r="BD7152" s="6"/>
      <c r="BE7152" s="6"/>
      <c r="BF7152" s="6"/>
      <c r="BG7152" s="6"/>
      <c r="BH7152" s="6"/>
      <c r="BI7152" s="6"/>
      <c r="BJ7152" s="6"/>
      <c r="BK7152" s="6"/>
      <c r="BL7152" s="6"/>
      <c r="BM7152" s="6"/>
      <c r="BN7152" s="6"/>
      <c r="BO7152" s="6"/>
      <c r="BP7152" s="6"/>
      <c r="BQ7152" s="6"/>
      <c r="BR7152" s="6"/>
      <c r="BS7152" s="6"/>
      <c r="BT7152" s="6"/>
      <c r="BU7152" s="6"/>
      <c r="BV7152" s="6"/>
      <c r="BW7152" s="6"/>
      <c r="BX7152" s="6"/>
      <c r="BY7152" s="6"/>
      <c r="BZ7152" s="6"/>
      <c r="CA7152" s="6"/>
      <c r="CB7152" s="6"/>
      <c r="CC7152" s="6"/>
      <c r="CD7152" s="6"/>
      <c r="CE7152" s="6"/>
      <c r="CF7152" s="6"/>
      <c r="CG7152" s="6"/>
      <c r="CH7152" s="6"/>
      <c r="CI7152" s="6"/>
      <c r="CJ7152" s="6"/>
      <c r="CK7152" s="6"/>
      <c r="CL7152" s="6"/>
      <c r="CM7152" s="6"/>
      <c r="CN7152" s="6"/>
      <c r="CO7152" s="6"/>
      <c r="CP7152" s="6"/>
      <c r="CQ7152" s="6"/>
      <c r="CR7152" s="6"/>
      <c r="CS7152" s="6"/>
      <c r="CT7152" s="6"/>
      <c r="CU7152" s="6"/>
      <c r="CV7152" s="6"/>
      <c r="CW7152" s="6"/>
      <c r="CX7152" s="6"/>
      <c r="CY7152" s="6"/>
      <c r="CZ7152" s="6"/>
      <c r="DA7152" s="6"/>
      <c r="DB7152" s="6"/>
      <c r="DC7152" s="6"/>
      <c r="DD7152" s="6"/>
      <c r="DE7152" s="6"/>
      <c r="DF7152" s="6"/>
      <c r="DG7152" s="6"/>
      <c r="DH7152" s="6"/>
      <c r="DI7152" s="6"/>
      <c r="DJ7152" s="6"/>
    </row>
    <row r="7153" spans="15:114" ht="15" customHeight="1" x14ac:dyDescent="0.15"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  <c r="BB7153" s="6"/>
      <c r="BC7153" s="6"/>
      <c r="BD7153" s="6"/>
      <c r="BE7153" s="6"/>
      <c r="BF7153" s="6"/>
      <c r="BG7153" s="6"/>
      <c r="BH7153" s="6"/>
      <c r="BI7153" s="6"/>
      <c r="BJ7153" s="6"/>
      <c r="BK7153" s="6"/>
      <c r="BL7153" s="6"/>
      <c r="BM7153" s="6"/>
      <c r="BN7153" s="6"/>
      <c r="BO7153" s="6"/>
      <c r="BP7153" s="6"/>
      <c r="BQ7153" s="6"/>
      <c r="BR7153" s="6"/>
      <c r="BS7153" s="6"/>
      <c r="BT7153" s="6"/>
      <c r="BU7153" s="6"/>
      <c r="BV7153" s="6"/>
      <c r="BW7153" s="6"/>
      <c r="BX7153" s="6"/>
      <c r="BY7153" s="6"/>
      <c r="BZ7153" s="6"/>
      <c r="CA7153" s="6"/>
      <c r="CB7153" s="6"/>
      <c r="CC7153" s="6"/>
      <c r="CD7153" s="6"/>
      <c r="CE7153" s="6"/>
      <c r="CF7153" s="6"/>
      <c r="CG7153" s="6"/>
      <c r="CH7153" s="6"/>
      <c r="CI7153" s="6"/>
      <c r="CJ7153" s="6"/>
      <c r="CK7153" s="6"/>
      <c r="CL7153" s="6"/>
      <c r="CM7153" s="6"/>
      <c r="CN7153" s="6"/>
      <c r="CO7153" s="6"/>
      <c r="CP7153" s="6"/>
      <c r="CQ7153" s="6"/>
      <c r="CR7153" s="6"/>
      <c r="CS7153" s="6"/>
      <c r="CT7153" s="6"/>
      <c r="CU7153" s="6"/>
      <c r="CV7153" s="6"/>
      <c r="CW7153" s="6"/>
      <c r="CX7153" s="6"/>
      <c r="CY7153" s="6"/>
      <c r="CZ7153" s="6"/>
      <c r="DA7153" s="6"/>
      <c r="DB7153" s="6"/>
      <c r="DC7153" s="6"/>
      <c r="DD7153" s="6"/>
      <c r="DE7153" s="6"/>
      <c r="DF7153" s="6"/>
      <c r="DG7153" s="6"/>
      <c r="DH7153" s="6"/>
      <c r="DI7153" s="6"/>
      <c r="DJ7153" s="6"/>
    </row>
    <row r="7154" spans="15:114" ht="15" customHeight="1" x14ac:dyDescent="0.15"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  <c r="BB7154" s="6"/>
      <c r="BC7154" s="6"/>
      <c r="BD7154" s="6"/>
      <c r="BE7154" s="6"/>
      <c r="BF7154" s="6"/>
      <c r="BG7154" s="6"/>
      <c r="BH7154" s="6"/>
      <c r="BI7154" s="6"/>
      <c r="BJ7154" s="6"/>
      <c r="BK7154" s="6"/>
      <c r="BL7154" s="6"/>
      <c r="BM7154" s="6"/>
      <c r="BN7154" s="6"/>
      <c r="BO7154" s="6"/>
      <c r="BP7154" s="6"/>
      <c r="BQ7154" s="6"/>
      <c r="BR7154" s="6"/>
      <c r="BS7154" s="6"/>
      <c r="BT7154" s="6"/>
      <c r="BU7154" s="6"/>
      <c r="BV7154" s="6"/>
      <c r="BW7154" s="6"/>
      <c r="BX7154" s="6"/>
      <c r="BY7154" s="6"/>
      <c r="BZ7154" s="6"/>
      <c r="CA7154" s="6"/>
      <c r="CB7154" s="6"/>
      <c r="CC7154" s="6"/>
      <c r="CD7154" s="6"/>
      <c r="CE7154" s="6"/>
      <c r="CF7154" s="6"/>
      <c r="CG7154" s="6"/>
      <c r="CH7154" s="6"/>
      <c r="CI7154" s="6"/>
      <c r="CJ7154" s="6"/>
      <c r="CK7154" s="6"/>
      <c r="CL7154" s="6"/>
      <c r="CM7154" s="6"/>
      <c r="CN7154" s="6"/>
      <c r="CO7154" s="6"/>
      <c r="CP7154" s="6"/>
      <c r="CQ7154" s="6"/>
      <c r="CR7154" s="6"/>
      <c r="CS7154" s="6"/>
      <c r="CT7154" s="6"/>
      <c r="CU7154" s="6"/>
      <c r="CV7154" s="6"/>
      <c r="CW7154" s="6"/>
      <c r="CX7154" s="6"/>
      <c r="CY7154" s="6"/>
      <c r="CZ7154" s="6"/>
      <c r="DA7154" s="6"/>
      <c r="DB7154" s="6"/>
      <c r="DC7154" s="6"/>
      <c r="DD7154" s="6"/>
      <c r="DE7154" s="6"/>
      <c r="DF7154" s="6"/>
      <c r="DG7154" s="6"/>
      <c r="DH7154" s="6"/>
      <c r="DI7154" s="6"/>
      <c r="DJ7154" s="6"/>
    </row>
    <row r="7155" spans="15:114" ht="15" customHeight="1" x14ac:dyDescent="0.15"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  <c r="BB7155" s="6"/>
      <c r="BC7155" s="6"/>
      <c r="BD7155" s="6"/>
      <c r="BE7155" s="6"/>
      <c r="BF7155" s="6"/>
      <c r="BG7155" s="6"/>
      <c r="BH7155" s="6"/>
      <c r="BI7155" s="6"/>
      <c r="BJ7155" s="6"/>
      <c r="BK7155" s="6"/>
      <c r="BL7155" s="6"/>
      <c r="BM7155" s="6"/>
      <c r="BN7155" s="6"/>
      <c r="BO7155" s="6"/>
      <c r="BP7155" s="6"/>
      <c r="BQ7155" s="6"/>
      <c r="BR7155" s="6"/>
      <c r="BS7155" s="6"/>
      <c r="BT7155" s="6"/>
      <c r="BU7155" s="6"/>
      <c r="BV7155" s="6"/>
      <c r="BW7155" s="6"/>
      <c r="BX7155" s="6"/>
      <c r="BY7155" s="6"/>
      <c r="BZ7155" s="6"/>
      <c r="CA7155" s="6"/>
      <c r="CB7155" s="6"/>
      <c r="CC7155" s="6"/>
      <c r="CD7155" s="6"/>
      <c r="CE7155" s="6"/>
      <c r="CF7155" s="6"/>
      <c r="CG7155" s="6"/>
      <c r="CH7155" s="6"/>
      <c r="CI7155" s="6"/>
      <c r="CJ7155" s="6"/>
      <c r="CK7155" s="6"/>
      <c r="CL7155" s="6"/>
      <c r="CM7155" s="6"/>
      <c r="CN7155" s="6"/>
      <c r="CO7155" s="6"/>
      <c r="CP7155" s="6"/>
      <c r="CQ7155" s="6"/>
      <c r="CR7155" s="6"/>
      <c r="CS7155" s="6"/>
      <c r="CT7155" s="6"/>
      <c r="CU7155" s="6"/>
      <c r="CV7155" s="6"/>
      <c r="CW7155" s="6"/>
      <c r="CX7155" s="6"/>
      <c r="CY7155" s="6"/>
      <c r="CZ7155" s="6"/>
      <c r="DA7155" s="6"/>
      <c r="DB7155" s="6"/>
      <c r="DC7155" s="6"/>
      <c r="DD7155" s="6"/>
      <c r="DE7155" s="6"/>
      <c r="DF7155" s="6"/>
      <c r="DG7155" s="6"/>
      <c r="DH7155" s="6"/>
      <c r="DI7155" s="6"/>
      <c r="DJ7155" s="6"/>
    </row>
    <row r="7156" spans="15:114" ht="15" customHeight="1" x14ac:dyDescent="0.15"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  <c r="BB7156" s="6"/>
      <c r="BC7156" s="6"/>
      <c r="BD7156" s="6"/>
      <c r="BE7156" s="6"/>
      <c r="BF7156" s="6"/>
      <c r="BG7156" s="6"/>
      <c r="BH7156" s="6"/>
      <c r="BI7156" s="6"/>
      <c r="BJ7156" s="6"/>
      <c r="BK7156" s="6"/>
      <c r="BL7156" s="6"/>
      <c r="BM7156" s="6"/>
      <c r="BN7156" s="6"/>
      <c r="BO7156" s="6"/>
      <c r="BP7156" s="6"/>
      <c r="BQ7156" s="6"/>
      <c r="BR7156" s="6"/>
      <c r="BS7156" s="6"/>
      <c r="BT7156" s="6"/>
      <c r="BU7156" s="6"/>
      <c r="BV7156" s="6"/>
      <c r="BW7156" s="6"/>
      <c r="BX7156" s="6"/>
      <c r="BY7156" s="6"/>
      <c r="BZ7156" s="6"/>
      <c r="CA7156" s="6"/>
      <c r="CB7156" s="6"/>
      <c r="CC7156" s="6"/>
      <c r="CD7156" s="6"/>
      <c r="CE7156" s="6"/>
      <c r="CF7156" s="6"/>
      <c r="CG7156" s="6"/>
      <c r="CH7156" s="6"/>
      <c r="CI7156" s="6"/>
      <c r="CJ7156" s="6"/>
      <c r="CK7156" s="6"/>
      <c r="CL7156" s="6"/>
      <c r="CM7156" s="6"/>
      <c r="CN7156" s="6"/>
      <c r="CO7156" s="6"/>
      <c r="CP7156" s="6"/>
      <c r="CQ7156" s="6"/>
      <c r="CR7156" s="6"/>
      <c r="CS7156" s="6"/>
      <c r="CT7156" s="6"/>
      <c r="CU7156" s="6"/>
      <c r="CV7156" s="6"/>
      <c r="CW7156" s="6"/>
      <c r="CX7156" s="6"/>
      <c r="CY7156" s="6"/>
      <c r="CZ7156" s="6"/>
      <c r="DA7156" s="6"/>
      <c r="DB7156" s="6"/>
      <c r="DC7156" s="6"/>
      <c r="DD7156" s="6"/>
      <c r="DE7156" s="6"/>
      <c r="DF7156" s="6"/>
      <c r="DG7156" s="6"/>
      <c r="DH7156" s="6"/>
      <c r="DI7156" s="6"/>
      <c r="DJ7156" s="6"/>
    </row>
    <row r="7157" spans="15:114" ht="15" customHeight="1" x14ac:dyDescent="0.15"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  <c r="BB7157" s="6"/>
      <c r="BC7157" s="6"/>
      <c r="BD7157" s="6"/>
      <c r="BE7157" s="6"/>
      <c r="BF7157" s="6"/>
      <c r="BG7157" s="6"/>
      <c r="BH7157" s="6"/>
      <c r="BI7157" s="6"/>
      <c r="BJ7157" s="6"/>
      <c r="BK7157" s="6"/>
      <c r="BL7157" s="6"/>
      <c r="BM7157" s="6"/>
      <c r="BN7157" s="6"/>
      <c r="BO7157" s="6"/>
      <c r="BP7157" s="6"/>
      <c r="BQ7157" s="6"/>
      <c r="BR7157" s="6"/>
      <c r="BS7157" s="6"/>
      <c r="BT7157" s="6"/>
      <c r="BU7157" s="6"/>
      <c r="BV7157" s="6"/>
      <c r="BW7157" s="6"/>
      <c r="BX7157" s="6"/>
      <c r="BY7157" s="6"/>
      <c r="BZ7157" s="6"/>
      <c r="CA7157" s="6"/>
      <c r="CB7157" s="6"/>
      <c r="CC7157" s="6"/>
      <c r="CD7157" s="6"/>
      <c r="CE7157" s="6"/>
      <c r="CF7157" s="6"/>
      <c r="CG7157" s="6"/>
      <c r="CH7157" s="6"/>
      <c r="CI7157" s="6"/>
      <c r="CJ7157" s="6"/>
      <c r="CK7157" s="6"/>
      <c r="CL7157" s="6"/>
      <c r="CM7157" s="6"/>
      <c r="CN7157" s="6"/>
      <c r="CO7157" s="6"/>
      <c r="CP7157" s="6"/>
      <c r="CQ7157" s="6"/>
      <c r="CR7157" s="6"/>
      <c r="CS7157" s="6"/>
      <c r="CT7157" s="6"/>
      <c r="CU7157" s="6"/>
      <c r="CV7157" s="6"/>
      <c r="CW7157" s="6"/>
      <c r="CX7157" s="6"/>
      <c r="CY7157" s="6"/>
      <c r="CZ7157" s="6"/>
      <c r="DA7157" s="6"/>
      <c r="DB7157" s="6"/>
      <c r="DC7157" s="6"/>
      <c r="DD7157" s="6"/>
      <c r="DE7157" s="6"/>
      <c r="DF7157" s="6"/>
      <c r="DG7157" s="6"/>
      <c r="DH7157" s="6"/>
      <c r="DI7157" s="6"/>
      <c r="DJ7157" s="6"/>
    </row>
    <row r="7158" spans="15:114" ht="15" customHeight="1" x14ac:dyDescent="0.15"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  <c r="BB7158" s="6"/>
      <c r="BC7158" s="6"/>
      <c r="BD7158" s="6"/>
      <c r="BE7158" s="6"/>
      <c r="BF7158" s="6"/>
      <c r="BG7158" s="6"/>
      <c r="BH7158" s="6"/>
      <c r="BI7158" s="6"/>
      <c r="BJ7158" s="6"/>
      <c r="BK7158" s="6"/>
      <c r="BL7158" s="6"/>
      <c r="BM7158" s="6"/>
      <c r="BN7158" s="6"/>
      <c r="BO7158" s="6"/>
      <c r="BP7158" s="6"/>
      <c r="BQ7158" s="6"/>
      <c r="BR7158" s="6"/>
      <c r="BS7158" s="6"/>
      <c r="BT7158" s="6"/>
      <c r="BU7158" s="6"/>
      <c r="BV7158" s="6"/>
      <c r="BW7158" s="6"/>
      <c r="BX7158" s="6"/>
      <c r="BY7158" s="6"/>
      <c r="BZ7158" s="6"/>
      <c r="CA7158" s="6"/>
      <c r="CB7158" s="6"/>
      <c r="CC7158" s="6"/>
      <c r="CD7158" s="6"/>
      <c r="CE7158" s="6"/>
      <c r="CF7158" s="6"/>
      <c r="CG7158" s="6"/>
      <c r="CH7158" s="6"/>
      <c r="CI7158" s="6"/>
      <c r="CJ7158" s="6"/>
      <c r="CK7158" s="6"/>
      <c r="CL7158" s="6"/>
      <c r="CM7158" s="6"/>
      <c r="CN7158" s="6"/>
      <c r="CO7158" s="6"/>
      <c r="CP7158" s="6"/>
      <c r="CQ7158" s="6"/>
      <c r="CR7158" s="6"/>
      <c r="CS7158" s="6"/>
      <c r="CT7158" s="6"/>
      <c r="CU7158" s="6"/>
      <c r="CV7158" s="6"/>
      <c r="CW7158" s="6"/>
      <c r="CX7158" s="6"/>
      <c r="CY7158" s="6"/>
      <c r="CZ7158" s="6"/>
      <c r="DA7158" s="6"/>
      <c r="DB7158" s="6"/>
      <c r="DC7158" s="6"/>
      <c r="DD7158" s="6"/>
      <c r="DE7158" s="6"/>
      <c r="DF7158" s="6"/>
      <c r="DG7158" s="6"/>
      <c r="DH7158" s="6"/>
      <c r="DI7158" s="6"/>
      <c r="DJ7158" s="6"/>
    </row>
    <row r="7159" spans="15:114" ht="15" customHeight="1" x14ac:dyDescent="0.15"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  <c r="BB7159" s="6"/>
      <c r="BC7159" s="6"/>
      <c r="BD7159" s="6"/>
      <c r="BE7159" s="6"/>
      <c r="BF7159" s="6"/>
      <c r="BG7159" s="6"/>
      <c r="BH7159" s="6"/>
      <c r="BI7159" s="6"/>
      <c r="BJ7159" s="6"/>
      <c r="BK7159" s="6"/>
      <c r="BL7159" s="6"/>
      <c r="BM7159" s="6"/>
      <c r="BN7159" s="6"/>
      <c r="BO7159" s="6"/>
      <c r="BP7159" s="6"/>
      <c r="BQ7159" s="6"/>
      <c r="BR7159" s="6"/>
      <c r="BS7159" s="6"/>
      <c r="BT7159" s="6"/>
      <c r="BU7159" s="6"/>
      <c r="BV7159" s="6"/>
      <c r="BW7159" s="6"/>
      <c r="BX7159" s="6"/>
      <c r="BY7159" s="6"/>
      <c r="BZ7159" s="6"/>
      <c r="CA7159" s="6"/>
      <c r="CB7159" s="6"/>
      <c r="CC7159" s="6"/>
      <c r="CD7159" s="6"/>
      <c r="CE7159" s="6"/>
      <c r="CF7159" s="6"/>
      <c r="CG7159" s="6"/>
      <c r="CH7159" s="6"/>
      <c r="CI7159" s="6"/>
      <c r="CJ7159" s="6"/>
      <c r="CK7159" s="6"/>
      <c r="CL7159" s="6"/>
      <c r="CM7159" s="6"/>
      <c r="CN7159" s="6"/>
      <c r="CO7159" s="6"/>
      <c r="CP7159" s="6"/>
      <c r="CQ7159" s="6"/>
      <c r="CR7159" s="6"/>
      <c r="CS7159" s="6"/>
      <c r="CT7159" s="6"/>
      <c r="CU7159" s="6"/>
      <c r="CV7159" s="6"/>
      <c r="CW7159" s="6"/>
      <c r="CX7159" s="6"/>
      <c r="CY7159" s="6"/>
      <c r="CZ7159" s="6"/>
      <c r="DA7159" s="6"/>
      <c r="DB7159" s="6"/>
      <c r="DC7159" s="6"/>
      <c r="DD7159" s="6"/>
      <c r="DE7159" s="6"/>
      <c r="DF7159" s="6"/>
      <c r="DG7159" s="6"/>
      <c r="DH7159" s="6"/>
      <c r="DI7159" s="6"/>
      <c r="DJ7159" s="6"/>
    </row>
    <row r="7160" spans="15:114" ht="15" customHeight="1" x14ac:dyDescent="0.15"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  <c r="BB7160" s="6"/>
      <c r="BC7160" s="6"/>
      <c r="BD7160" s="6"/>
      <c r="BE7160" s="6"/>
      <c r="BF7160" s="6"/>
      <c r="BG7160" s="6"/>
      <c r="BH7160" s="6"/>
      <c r="BI7160" s="6"/>
      <c r="BJ7160" s="6"/>
      <c r="BK7160" s="6"/>
      <c r="BL7160" s="6"/>
      <c r="BM7160" s="6"/>
      <c r="BN7160" s="6"/>
      <c r="BO7160" s="6"/>
      <c r="BP7160" s="6"/>
      <c r="BQ7160" s="6"/>
      <c r="BR7160" s="6"/>
      <c r="BS7160" s="6"/>
      <c r="BT7160" s="6"/>
      <c r="BU7160" s="6"/>
      <c r="BV7160" s="6"/>
      <c r="BW7160" s="6"/>
      <c r="BX7160" s="6"/>
      <c r="BY7160" s="6"/>
      <c r="BZ7160" s="6"/>
      <c r="CA7160" s="6"/>
      <c r="CB7160" s="6"/>
      <c r="CC7160" s="6"/>
      <c r="CD7160" s="6"/>
      <c r="CE7160" s="6"/>
      <c r="CF7160" s="6"/>
      <c r="CG7160" s="6"/>
      <c r="CH7160" s="6"/>
      <c r="CI7160" s="6"/>
      <c r="CJ7160" s="6"/>
      <c r="CK7160" s="6"/>
      <c r="CL7160" s="6"/>
      <c r="CM7160" s="6"/>
      <c r="CN7160" s="6"/>
      <c r="CO7160" s="6"/>
      <c r="CP7160" s="6"/>
      <c r="CQ7160" s="6"/>
      <c r="CR7160" s="6"/>
      <c r="CS7160" s="6"/>
      <c r="CT7160" s="6"/>
      <c r="CU7160" s="6"/>
      <c r="CV7160" s="6"/>
      <c r="CW7160" s="6"/>
      <c r="CX7160" s="6"/>
      <c r="CY7160" s="6"/>
      <c r="CZ7160" s="6"/>
      <c r="DA7160" s="6"/>
      <c r="DB7160" s="6"/>
      <c r="DC7160" s="6"/>
      <c r="DD7160" s="6"/>
      <c r="DE7160" s="6"/>
      <c r="DF7160" s="6"/>
      <c r="DG7160" s="6"/>
      <c r="DH7160" s="6"/>
      <c r="DI7160" s="6"/>
      <c r="DJ7160" s="6"/>
    </row>
    <row r="7161" spans="15:114" ht="15" customHeight="1" x14ac:dyDescent="0.15"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  <c r="BB7161" s="6"/>
      <c r="BC7161" s="6"/>
      <c r="BD7161" s="6"/>
      <c r="BE7161" s="6"/>
      <c r="BF7161" s="6"/>
      <c r="BG7161" s="6"/>
      <c r="BH7161" s="6"/>
      <c r="BI7161" s="6"/>
      <c r="BJ7161" s="6"/>
      <c r="BK7161" s="6"/>
      <c r="BL7161" s="6"/>
      <c r="BM7161" s="6"/>
      <c r="BN7161" s="6"/>
      <c r="BO7161" s="6"/>
      <c r="BP7161" s="6"/>
      <c r="BQ7161" s="6"/>
      <c r="BR7161" s="6"/>
      <c r="BS7161" s="6"/>
      <c r="BT7161" s="6"/>
      <c r="BU7161" s="6"/>
      <c r="BV7161" s="6"/>
      <c r="BW7161" s="6"/>
      <c r="BX7161" s="6"/>
      <c r="BY7161" s="6"/>
      <c r="BZ7161" s="6"/>
      <c r="CA7161" s="6"/>
      <c r="CB7161" s="6"/>
      <c r="CC7161" s="6"/>
      <c r="CD7161" s="6"/>
      <c r="CE7161" s="6"/>
      <c r="CF7161" s="6"/>
      <c r="CG7161" s="6"/>
      <c r="CH7161" s="6"/>
      <c r="CI7161" s="6"/>
      <c r="CJ7161" s="6"/>
      <c r="CK7161" s="6"/>
      <c r="CL7161" s="6"/>
      <c r="CM7161" s="6"/>
      <c r="CN7161" s="6"/>
      <c r="CO7161" s="6"/>
      <c r="CP7161" s="6"/>
      <c r="CQ7161" s="6"/>
      <c r="CR7161" s="6"/>
      <c r="CS7161" s="6"/>
      <c r="CT7161" s="6"/>
      <c r="CU7161" s="6"/>
      <c r="CV7161" s="6"/>
      <c r="CW7161" s="6"/>
      <c r="CX7161" s="6"/>
      <c r="CY7161" s="6"/>
      <c r="CZ7161" s="6"/>
      <c r="DA7161" s="6"/>
      <c r="DB7161" s="6"/>
      <c r="DC7161" s="6"/>
      <c r="DD7161" s="6"/>
      <c r="DE7161" s="6"/>
      <c r="DF7161" s="6"/>
      <c r="DG7161" s="6"/>
      <c r="DH7161" s="6"/>
      <c r="DI7161" s="6"/>
      <c r="DJ7161" s="6"/>
    </row>
    <row r="7162" spans="15:114" ht="15" customHeight="1" x14ac:dyDescent="0.15"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  <c r="BB7162" s="6"/>
      <c r="BC7162" s="6"/>
      <c r="BD7162" s="6"/>
      <c r="BE7162" s="6"/>
      <c r="BF7162" s="6"/>
      <c r="BG7162" s="6"/>
      <c r="BH7162" s="6"/>
      <c r="BI7162" s="6"/>
      <c r="BJ7162" s="6"/>
      <c r="BK7162" s="6"/>
      <c r="BL7162" s="6"/>
      <c r="BM7162" s="6"/>
      <c r="BN7162" s="6"/>
      <c r="BO7162" s="6"/>
      <c r="BP7162" s="6"/>
      <c r="BQ7162" s="6"/>
      <c r="BR7162" s="6"/>
      <c r="BS7162" s="6"/>
      <c r="BT7162" s="6"/>
      <c r="BU7162" s="6"/>
      <c r="BV7162" s="6"/>
      <c r="BW7162" s="6"/>
      <c r="BX7162" s="6"/>
      <c r="BY7162" s="6"/>
      <c r="BZ7162" s="6"/>
      <c r="CA7162" s="6"/>
      <c r="CB7162" s="6"/>
      <c r="CC7162" s="6"/>
      <c r="CD7162" s="6"/>
      <c r="CE7162" s="6"/>
      <c r="CF7162" s="6"/>
      <c r="CG7162" s="6"/>
      <c r="CH7162" s="6"/>
      <c r="CI7162" s="6"/>
      <c r="CJ7162" s="6"/>
      <c r="CK7162" s="6"/>
      <c r="CL7162" s="6"/>
      <c r="CM7162" s="6"/>
      <c r="CN7162" s="6"/>
      <c r="CO7162" s="6"/>
      <c r="CP7162" s="6"/>
      <c r="CQ7162" s="6"/>
      <c r="CR7162" s="6"/>
      <c r="CS7162" s="6"/>
      <c r="CT7162" s="6"/>
      <c r="CU7162" s="6"/>
      <c r="CV7162" s="6"/>
      <c r="CW7162" s="6"/>
      <c r="CX7162" s="6"/>
      <c r="CY7162" s="6"/>
      <c r="CZ7162" s="6"/>
      <c r="DA7162" s="6"/>
      <c r="DB7162" s="6"/>
      <c r="DC7162" s="6"/>
      <c r="DD7162" s="6"/>
      <c r="DE7162" s="6"/>
      <c r="DF7162" s="6"/>
      <c r="DG7162" s="6"/>
      <c r="DH7162" s="6"/>
      <c r="DI7162" s="6"/>
      <c r="DJ7162" s="6"/>
    </row>
    <row r="7163" spans="15:114" ht="15" customHeight="1" x14ac:dyDescent="0.15"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  <c r="BB7163" s="6"/>
      <c r="BC7163" s="6"/>
      <c r="BD7163" s="6"/>
      <c r="BE7163" s="6"/>
      <c r="BF7163" s="6"/>
      <c r="BG7163" s="6"/>
      <c r="BH7163" s="6"/>
      <c r="BI7163" s="6"/>
      <c r="BJ7163" s="6"/>
      <c r="BK7163" s="6"/>
      <c r="BL7163" s="6"/>
      <c r="BM7163" s="6"/>
      <c r="BN7163" s="6"/>
      <c r="BO7163" s="6"/>
      <c r="BP7163" s="6"/>
      <c r="BQ7163" s="6"/>
      <c r="BR7163" s="6"/>
      <c r="BS7163" s="6"/>
      <c r="BT7163" s="6"/>
      <c r="BU7163" s="6"/>
      <c r="BV7163" s="6"/>
      <c r="BW7163" s="6"/>
      <c r="BX7163" s="6"/>
      <c r="BY7163" s="6"/>
      <c r="BZ7163" s="6"/>
      <c r="CA7163" s="6"/>
      <c r="CB7163" s="6"/>
      <c r="CC7163" s="6"/>
      <c r="CD7163" s="6"/>
      <c r="CE7163" s="6"/>
      <c r="CF7163" s="6"/>
      <c r="CG7163" s="6"/>
      <c r="CH7163" s="6"/>
      <c r="CI7163" s="6"/>
      <c r="CJ7163" s="6"/>
      <c r="CK7163" s="6"/>
      <c r="CL7163" s="6"/>
      <c r="CM7163" s="6"/>
      <c r="CN7163" s="6"/>
      <c r="CO7163" s="6"/>
      <c r="CP7163" s="6"/>
      <c r="CQ7163" s="6"/>
      <c r="CR7163" s="6"/>
      <c r="CS7163" s="6"/>
      <c r="CT7163" s="6"/>
      <c r="CU7163" s="6"/>
      <c r="CV7163" s="6"/>
      <c r="CW7163" s="6"/>
      <c r="CX7163" s="6"/>
      <c r="CY7163" s="6"/>
      <c r="CZ7163" s="6"/>
      <c r="DA7163" s="6"/>
      <c r="DB7163" s="6"/>
      <c r="DC7163" s="6"/>
      <c r="DD7163" s="6"/>
      <c r="DE7163" s="6"/>
      <c r="DF7163" s="6"/>
      <c r="DG7163" s="6"/>
      <c r="DH7163" s="6"/>
      <c r="DI7163" s="6"/>
      <c r="DJ7163" s="6"/>
    </row>
    <row r="7164" spans="15:114" ht="15" customHeight="1" x14ac:dyDescent="0.15"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  <c r="BB7164" s="6"/>
      <c r="BC7164" s="6"/>
      <c r="BD7164" s="6"/>
      <c r="BE7164" s="6"/>
      <c r="BF7164" s="6"/>
      <c r="BG7164" s="6"/>
      <c r="BH7164" s="6"/>
      <c r="BI7164" s="6"/>
      <c r="BJ7164" s="6"/>
      <c r="BK7164" s="6"/>
      <c r="BL7164" s="6"/>
      <c r="BM7164" s="6"/>
      <c r="BN7164" s="6"/>
      <c r="BO7164" s="6"/>
      <c r="BP7164" s="6"/>
      <c r="BQ7164" s="6"/>
      <c r="BR7164" s="6"/>
      <c r="BS7164" s="6"/>
      <c r="BT7164" s="6"/>
      <c r="BU7164" s="6"/>
      <c r="BV7164" s="6"/>
      <c r="BW7164" s="6"/>
      <c r="BX7164" s="6"/>
      <c r="BY7164" s="6"/>
      <c r="BZ7164" s="6"/>
      <c r="CA7164" s="6"/>
      <c r="CB7164" s="6"/>
      <c r="CC7164" s="6"/>
      <c r="CD7164" s="6"/>
      <c r="CE7164" s="6"/>
      <c r="CF7164" s="6"/>
      <c r="CG7164" s="6"/>
      <c r="CH7164" s="6"/>
      <c r="CI7164" s="6"/>
      <c r="CJ7164" s="6"/>
      <c r="CK7164" s="6"/>
      <c r="CL7164" s="6"/>
      <c r="CM7164" s="6"/>
      <c r="CN7164" s="6"/>
      <c r="CO7164" s="6"/>
      <c r="CP7164" s="6"/>
      <c r="CQ7164" s="6"/>
      <c r="CR7164" s="6"/>
      <c r="CS7164" s="6"/>
      <c r="CT7164" s="6"/>
      <c r="CU7164" s="6"/>
      <c r="CV7164" s="6"/>
      <c r="CW7164" s="6"/>
      <c r="CX7164" s="6"/>
      <c r="CY7164" s="6"/>
      <c r="CZ7164" s="6"/>
      <c r="DA7164" s="6"/>
      <c r="DB7164" s="6"/>
      <c r="DC7164" s="6"/>
      <c r="DD7164" s="6"/>
      <c r="DE7164" s="6"/>
      <c r="DF7164" s="6"/>
      <c r="DG7164" s="6"/>
      <c r="DH7164" s="6"/>
      <c r="DI7164" s="6"/>
      <c r="DJ7164" s="6"/>
    </row>
    <row r="7165" spans="15:114" ht="15" customHeight="1" x14ac:dyDescent="0.15"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  <c r="BB7165" s="6"/>
      <c r="BC7165" s="6"/>
      <c r="BD7165" s="6"/>
      <c r="BE7165" s="6"/>
      <c r="BF7165" s="6"/>
      <c r="BG7165" s="6"/>
      <c r="BH7165" s="6"/>
      <c r="BI7165" s="6"/>
      <c r="BJ7165" s="6"/>
      <c r="BK7165" s="6"/>
      <c r="BL7165" s="6"/>
      <c r="BM7165" s="6"/>
      <c r="BN7165" s="6"/>
      <c r="BO7165" s="6"/>
      <c r="BP7165" s="6"/>
      <c r="BQ7165" s="6"/>
      <c r="BR7165" s="6"/>
      <c r="BS7165" s="6"/>
      <c r="BT7165" s="6"/>
      <c r="BU7165" s="6"/>
      <c r="BV7165" s="6"/>
      <c r="BW7165" s="6"/>
      <c r="BX7165" s="6"/>
      <c r="BY7165" s="6"/>
      <c r="BZ7165" s="6"/>
      <c r="CA7165" s="6"/>
      <c r="CB7165" s="6"/>
      <c r="CC7165" s="6"/>
      <c r="CD7165" s="6"/>
      <c r="CE7165" s="6"/>
      <c r="CF7165" s="6"/>
      <c r="CG7165" s="6"/>
      <c r="CH7165" s="6"/>
      <c r="CI7165" s="6"/>
      <c r="CJ7165" s="6"/>
      <c r="CK7165" s="6"/>
      <c r="CL7165" s="6"/>
      <c r="CM7165" s="6"/>
      <c r="CN7165" s="6"/>
      <c r="CO7165" s="6"/>
      <c r="CP7165" s="6"/>
      <c r="CQ7165" s="6"/>
      <c r="CR7165" s="6"/>
      <c r="CS7165" s="6"/>
      <c r="CT7165" s="6"/>
      <c r="CU7165" s="6"/>
      <c r="CV7165" s="6"/>
      <c r="CW7165" s="6"/>
      <c r="CX7165" s="6"/>
      <c r="CY7165" s="6"/>
      <c r="CZ7165" s="6"/>
      <c r="DA7165" s="6"/>
      <c r="DB7165" s="6"/>
      <c r="DC7165" s="6"/>
      <c r="DD7165" s="6"/>
      <c r="DE7165" s="6"/>
      <c r="DF7165" s="6"/>
      <c r="DG7165" s="6"/>
      <c r="DH7165" s="6"/>
      <c r="DI7165" s="6"/>
      <c r="DJ7165" s="6"/>
    </row>
    <row r="7166" spans="15:114" ht="15" customHeight="1" x14ac:dyDescent="0.15"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  <c r="BB7166" s="6"/>
      <c r="BC7166" s="6"/>
      <c r="BD7166" s="6"/>
      <c r="BE7166" s="6"/>
      <c r="BF7166" s="6"/>
      <c r="BG7166" s="6"/>
      <c r="BH7166" s="6"/>
      <c r="BI7166" s="6"/>
      <c r="BJ7166" s="6"/>
      <c r="BK7166" s="6"/>
      <c r="BL7166" s="6"/>
      <c r="BM7166" s="6"/>
      <c r="BN7166" s="6"/>
      <c r="BO7166" s="6"/>
      <c r="BP7166" s="6"/>
      <c r="BQ7166" s="6"/>
      <c r="BR7166" s="6"/>
      <c r="BS7166" s="6"/>
      <c r="BT7166" s="6"/>
      <c r="BU7166" s="6"/>
      <c r="BV7166" s="6"/>
      <c r="BW7166" s="6"/>
      <c r="BX7166" s="6"/>
      <c r="BY7166" s="6"/>
      <c r="BZ7166" s="6"/>
      <c r="CA7166" s="6"/>
      <c r="CB7166" s="6"/>
      <c r="CC7166" s="6"/>
      <c r="CD7166" s="6"/>
      <c r="CE7166" s="6"/>
      <c r="CF7166" s="6"/>
      <c r="CG7166" s="6"/>
      <c r="CH7166" s="6"/>
      <c r="CI7166" s="6"/>
      <c r="CJ7166" s="6"/>
      <c r="CK7166" s="6"/>
      <c r="CL7166" s="6"/>
      <c r="CM7166" s="6"/>
      <c r="CN7166" s="6"/>
      <c r="CO7166" s="6"/>
      <c r="CP7166" s="6"/>
      <c r="CQ7166" s="6"/>
      <c r="CR7166" s="6"/>
      <c r="CS7166" s="6"/>
      <c r="CT7166" s="6"/>
      <c r="CU7166" s="6"/>
      <c r="CV7166" s="6"/>
      <c r="CW7166" s="6"/>
      <c r="CX7166" s="6"/>
      <c r="CY7166" s="6"/>
      <c r="CZ7166" s="6"/>
      <c r="DA7166" s="6"/>
      <c r="DB7166" s="6"/>
      <c r="DC7166" s="6"/>
      <c r="DD7166" s="6"/>
      <c r="DE7166" s="6"/>
      <c r="DF7166" s="6"/>
      <c r="DG7166" s="6"/>
      <c r="DH7166" s="6"/>
      <c r="DI7166" s="6"/>
      <c r="DJ7166" s="6"/>
    </row>
    <row r="7167" spans="15:114" ht="15" customHeight="1" x14ac:dyDescent="0.15"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  <c r="BB7167" s="6"/>
      <c r="BC7167" s="6"/>
      <c r="BD7167" s="6"/>
      <c r="BE7167" s="6"/>
      <c r="BF7167" s="6"/>
      <c r="BG7167" s="6"/>
      <c r="BH7167" s="6"/>
      <c r="BI7167" s="6"/>
      <c r="BJ7167" s="6"/>
      <c r="BK7167" s="6"/>
      <c r="BL7167" s="6"/>
      <c r="BM7167" s="6"/>
      <c r="BN7167" s="6"/>
      <c r="BO7167" s="6"/>
      <c r="BP7167" s="6"/>
      <c r="BQ7167" s="6"/>
      <c r="BR7167" s="6"/>
      <c r="BS7167" s="6"/>
      <c r="BT7167" s="6"/>
      <c r="BU7167" s="6"/>
      <c r="BV7167" s="6"/>
      <c r="BW7167" s="6"/>
      <c r="BX7167" s="6"/>
      <c r="BY7167" s="6"/>
      <c r="BZ7167" s="6"/>
      <c r="CA7167" s="6"/>
      <c r="CB7167" s="6"/>
      <c r="CC7167" s="6"/>
      <c r="CD7167" s="6"/>
      <c r="CE7167" s="6"/>
      <c r="CF7167" s="6"/>
      <c r="CG7167" s="6"/>
      <c r="CH7167" s="6"/>
      <c r="CI7167" s="6"/>
      <c r="CJ7167" s="6"/>
      <c r="CK7167" s="6"/>
      <c r="CL7167" s="6"/>
      <c r="CM7167" s="6"/>
      <c r="CN7167" s="6"/>
      <c r="CO7167" s="6"/>
      <c r="CP7167" s="6"/>
      <c r="CQ7167" s="6"/>
      <c r="CR7167" s="6"/>
      <c r="CS7167" s="6"/>
      <c r="CT7167" s="6"/>
      <c r="CU7167" s="6"/>
      <c r="CV7167" s="6"/>
      <c r="CW7167" s="6"/>
      <c r="CX7167" s="6"/>
      <c r="CY7167" s="6"/>
      <c r="CZ7167" s="6"/>
      <c r="DA7167" s="6"/>
      <c r="DB7167" s="6"/>
      <c r="DC7167" s="6"/>
      <c r="DD7167" s="6"/>
      <c r="DE7167" s="6"/>
      <c r="DF7167" s="6"/>
      <c r="DG7167" s="6"/>
      <c r="DH7167" s="6"/>
      <c r="DI7167" s="6"/>
      <c r="DJ7167" s="6"/>
    </row>
    <row r="7168" spans="15:114" ht="15" customHeight="1" x14ac:dyDescent="0.15"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  <c r="BB7168" s="6"/>
      <c r="BC7168" s="6"/>
      <c r="BD7168" s="6"/>
      <c r="BE7168" s="6"/>
      <c r="BF7168" s="6"/>
      <c r="BG7168" s="6"/>
      <c r="BH7168" s="6"/>
      <c r="BI7168" s="6"/>
      <c r="BJ7168" s="6"/>
      <c r="BK7168" s="6"/>
      <c r="BL7168" s="6"/>
      <c r="BM7168" s="6"/>
      <c r="BN7168" s="6"/>
      <c r="BO7168" s="6"/>
      <c r="BP7168" s="6"/>
      <c r="BQ7168" s="6"/>
      <c r="BR7168" s="6"/>
      <c r="BS7168" s="6"/>
      <c r="BT7168" s="6"/>
      <c r="BU7168" s="6"/>
      <c r="BV7168" s="6"/>
      <c r="BW7168" s="6"/>
      <c r="BX7168" s="6"/>
      <c r="BY7168" s="6"/>
      <c r="BZ7168" s="6"/>
      <c r="CA7168" s="6"/>
      <c r="CB7168" s="6"/>
      <c r="CC7168" s="6"/>
      <c r="CD7168" s="6"/>
      <c r="CE7168" s="6"/>
      <c r="CF7168" s="6"/>
      <c r="CG7168" s="6"/>
      <c r="CH7168" s="6"/>
      <c r="CI7168" s="6"/>
      <c r="CJ7168" s="6"/>
      <c r="CK7168" s="6"/>
      <c r="CL7168" s="6"/>
      <c r="CM7168" s="6"/>
      <c r="CN7168" s="6"/>
      <c r="CO7168" s="6"/>
      <c r="CP7168" s="6"/>
      <c r="CQ7168" s="6"/>
      <c r="CR7168" s="6"/>
      <c r="CS7168" s="6"/>
      <c r="CT7168" s="6"/>
      <c r="CU7168" s="6"/>
      <c r="CV7168" s="6"/>
      <c r="CW7168" s="6"/>
      <c r="CX7168" s="6"/>
      <c r="CY7168" s="6"/>
      <c r="CZ7168" s="6"/>
      <c r="DA7168" s="6"/>
      <c r="DB7168" s="6"/>
      <c r="DC7168" s="6"/>
      <c r="DD7168" s="6"/>
      <c r="DE7168" s="6"/>
      <c r="DF7168" s="6"/>
      <c r="DG7168" s="6"/>
      <c r="DH7168" s="6"/>
      <c r="DI7168" s="6"/>
      <c r="DJ7168" s="6"/>
    </row>
    <row r="7169" spans="15:114" ht="15" customHeight="1" x14ac:dyDescent="0.15"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  <c r="BB7169" s="6"/>
      <c r="BC7169" s="6"/>
      <c r="BD7169" s="6"/>
      <c r="BE7169" s="6"/>
      <c r="BF7169" s="6"/>
      <c r="BG7169" s="6"/>
      <c r="BH7169" s="6"/>
      <c r="BI7169" s="6"/>
      <c r="BJ7169" s="6"/>
      <c r="BK7169" s="6"/>
      <c r="BL7169" s="6"/>
      <c r="BM7169" s="6"/>
      <c r="BN7169" s="6"/>
      <c r="BO7169" s="6"/>
      <c r="BP7169" s="6"/>
      <c r="BQ7169" s="6"/>
      <c r="BR7169" s="6"/>
      <c r="BS7169" s="6"/>
      <c r="BT7169" s="6"/>
      <c r="BU7169" s="6"/>
      <c r="BV7169" s="6"/>
      <c r="BW7169" s="6"/>
      <c r="BX7169" s="6"/>
      <c r="BY7169" s="6"/>
      <c r="BZ7169" s="6"/>
      <c r="CA7169" s="6"/>
      <c r="CB7169" s="6"/>
      <c r="CC7169" s="6"/>
      <c r="CD7169" s="6"/>
      <c r="CE7169" s="6"/>
      <c r="CF7169" s="6"/>
      <c r="CG7169" s="6"/>
      <c r="CH7169" s="6"/>
      <c r="CI7169" s="6"/>
      <c r="CJ7169" s="6"/>
      <c r="CK7169" s="6"/>
      <c r="CL7169" s="6"/>
      <c r="CM7169" s="6"/>
      <c r="CN7169" s="6"/>
      <c r="CO7169" s="6"/>
      <c r="CP7169" s="6"/>
      <c r="CQ7169" s="6"/>
      <c r="CR7169" s="6"/>
      <c r="CS7169" s="6"/>
      <c r="CT7169" s="6"/>
      <c r="CU7169" s="6"/>
      <c r="CV7169" s="6"/>
      <c r="CW7169" s="6"/>
      <c r="CX7169" s="6"/>
      <c r="CY7169" s="6"/>
      <c r="CZ7169" s="6"/>
      <c r="DA7169" s="6"/>
      <c r="DB7169" s="6"/>
      <c r="DC7169" s="6"/>
      <c r="DD7169" s="6"/>
      <c r="DE7169" s="6"/>
      <c r="DF7169" s="6"/>
      <c r="DG7169" s="6"/>
      <c r="DH7169" s="6"/>
      <c r="DI7169" s="6"/>
      <c r="DJ7169" s="6"/>
    </row>
    <row r="7170" spans="15:114" ht="15" customHeight="1" x14ac:dyDescent="0.15"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  <c r="BB7170" s="6"/>
      <c r="BC7170" s="6"/>
      <c r="BD7170" s="6"/>
      <c r="BE7170" s="6"/>
      <c r="BF7170" s="6"/>
      <c r="BG7170" s="6"/>
      <c r="BH7170" s="6"/>
      <c r="BI7170" s="6"/>
      <c r="BJ7170" s="6"/>
      <c r="BK7170" s="6"/>
      <c r="BL7170" s="6"/>
      <c r="BM7170" s="6"/>
      <c r="BN7170" s="6"/>
      <c r="BO7170" s="6"/>
      <c r="BP7170" s="6"/>
      <c r="BQ7170" s="6"/>
      <c r="BR7170" s="6"/>
      <c r="BS7170" s="6"/>
      <c r="BT7170" s="6"/>
      <c r="BU7170" s="6"/>
      <c r="BV7170" s="6"/>
      <c r="BW7170" s="6"/>
      <c r="BX7170" s="6"/>
      <c r="BY7170" s="6"/>
      <c r="BZ7170" s="6"/>
      <c r="CA7170" s="6"/>
      <c r="CB7170" s="6"/>
      <c r="CC7170" s="6"/>
      <c r="CD7170" s="6"/>
      <c r="CE7170" s="6"/>
      <c r="CF7170" s="6"/>
      <c r="CG7170" s="6"/>
      <c r="CH7170" s="6"/>
      <c r="CI7170" s="6"/>
      <c r="CJ7170" s="6"/>
      <c r="CK7170" s="6"/>
      <c r="CL7170" s="6"/>
      <c r="CM7170" s="6"/>
      <c r="CN7170" s="6"/>
      <c r="CO7170" s="6"/>
      <c r="CP7170" s="6"/>
      <c r="CQ7170" s="6"/>
      <c r="CR7170" s="6"/>
      <c r="CS7170" s="6"/>
      <c r="CT7170" s="6"/>
      <c r="CU7170" s="6"/>
      <c r="CV7170" s="6"/>
      <c r="CW7170" s="6"/>
      <c r="CX7170" s="6"/>
      <c r="CY7170" s="6"/>
      <c r="CZ7170" s="6"/>
      <c r="DA7170" s="6"/>
      <c r="DB7170" s="6"/>
      <c r="DC7170" s="6"/>
      <c r="DD7170" s="6"/>
      <c r="DE7170" s="6"/>
      <c r="DF7170" s="6"/>
      <c r="DG7170" s="6"/>
      <c r="DH7170" s="6"/>
      <c r="DI7170" s="6"/>
      <c r="DJ7170" s="6"/>
    </row>
    <row r="7171" spans="15:114" ht="15" customHeight="1" x14ac:dyDescent="0.15"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  <c r="BB7171" s="6"/>
      <c r="BC7171" s="6"/>
      <c r="BD7171" s="6"/>
      <c r="BE7171" s="6"/>
      <c r="BF7171" s="6"/>
      <c r="BG7171" s="6"/>
      <c r="BH7171" s="6"/>
      <c r="BI7171" s="6"/>
      <c r="BJ7171" s="6"/>
      <c r="BK7171" s="6"/>
      <c r="BL7171" s="6"/>
      <c r="BM7171" s="6"/>
      <c r="BN7171" s="6"/>
      <c r="BO7171" s="6"/>
      <c r="BP7171" s="6"/>
      <c r="BQ7171" s="6"/>
      <c r="BR7171" s="6"/>
      <c r="BS7171" s="6"/>
      <c r="BT7171" s="6"/>
      <c r="BU7171" s="6"/>
      <c r="BV7171" s="6"/>
      <c r="BW7171" s="6"/>
      <c r="BX7171" s="6"/>
      <c r="BY7171" s="6"/>
      <c r="BZ7171" s="6"/>
      <c r="CA7171" s="6"/>
      <c r="CB7171" s="6"/>
      <c r="CC7171" s="6"/>
      <c r="CD7171" s="6"/>
      <c r="CE7171" s="6"/>
      <c r="CF7171" s="6"/>
      <c r="CG7171" s="6"/>
      <c r="CH7171" s="6"/>
      <c r="CI7171" s="6"/>
      <c r="CJ7171" s="6"/>
      <c r="CK7171" s="6"/>
      <c r="CL7171" s="6"/>
      <c r="CM7171" s="6"/>
      <c r="CN7171" s="6"/>
      <c r="CO7171" s="6"/>
      <c r="CP7171" s="6"/>
      <c r="CQ7171" s="6"/>
      <c r="CR7171" s="6"/>
      <c r="CS7171" s="6"/>
      <c r="CT7171" s="6"/>
      <c r="CU7171" s="6"/>
      <c r="CV7171" s="6"/>
      <c r="CW7171" s="6"/>
      <c r="CX7171" s="6"/>
      <c r="CY7171" s="6"/>
      <c r="CZ7171" s="6"/>
      <c r="DA7171" s="6"/>
      <c r="DB7171" s="6"/>
      <c r="DC7171" s="6"/>
      <c r="DD7171" s="6"/>
      <c r="DE7171" s="6"/>
      <c r="DF7171" s="6"/>
      <c r="DG7171" s="6"/>
      <c r="DH7171" s="6"/>
      <c r="DI7171" s="6"/>
      <c r="DJ7171" s="6"/>
    </row>
    <row r="7172" spans="15:114" ht="15" customHeight="1" x14ac:dyDescent="0.15"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  <c r="BB7172" s="6"/>
      <c r="BC7172" s="6"/>
      <c r="BD7172" s="6"/>
      <c r="BE7172" s="6"/>
      <c r="BF7172" s="6"/>
      <c r="BG7172" s="6"/>
      <c r="BH7172" s="6"/>
      <c r="BI7172" s="6"/>
      <c r="BJ7172" s="6"/>
      <c r="BK7172" s="6"/>
      <c r="BL7172" s="6"/>
      <c r="BM7172" s="6"/>
      <c r="BN7172" s="6"/>
      <c r="BO7172" s="6"/>
      <c r="BP7172" s="6"/>
      <c r="BQ7172" s="6"/>
      <c r="BR7172" s="6"/>
      <c r="BS7172" s="6"/>
      <c r="BT7172" s="6"/>
      <c r="BU7172" s="6"/>
      <c r="BV7172" s="6"/>
      <c r="BW7172" s="6"/>
      <c r="BX7172" s="6"/>
      <c r="BY7172" s="6"/>
      <c r="BZ7172" s="6"/>
      <c r="CA7172" s="6"/>
      <c r="CB7172" s="6"/>
      <c r="CC7172" s="6"/>
      <c r="CD7172" s="6"/>
      <c r="CE7172" s="6"/>
      <c r="CF7172" s="6"/>
      <c r="CG7172" s="6"/>
      <c r="CH7172" s="6"/>
      <c r="CI7172" s="6"/>
      <c r="CJ7172" s="6"/>
      <c r="CK7172" s="6"/>
      <c r="CL7172" s="6"/>
      <c r="CM7172" s="6"/>
      <c r="CN7172" s="6"/>
      <c r="CO7172" s="6"/>
      <c r="CP7172" s="6"/>
      <c r="CQ7172" s="6"/>
      <c r="CR7172" s="6"/>
      <c r="CS7172" s="6"/>
      <c r="CT7172" s="6"/>
      <c r="CU7172" s="6"/>
      <c r="CV7172" s="6"/>
      <c r="CW7172" s="6"/>
      <c r="CX7172" s="6"/>
      <c r="CY7172" s="6"/>
      <c r="CZ7172" s="6"/>
      <c r="DA7172" s="6"/>
      <c r="DB7172" s="6"/>
      <c r="DC7172" s="6"/>
      <c r="DD7172" s="6"/>
      <c r="DE7172" s="6"/>
      <c r="DF7172" s="6"/>
      <c r="DG7172" s="6"/>
      <c r="DH7172" s="6"/>
      <c r="DI7172" s="6"/>
      <c r="DJ7172" s="6"/>
    </row>
    <row r="7173" spans="15:114" ht="15" customHeight="1" x14ac:dyDescent="0.15"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  <c r="BB7173" s="6"/>
      <c r="BC7173" s="6"/>
      <c r="BD7173" s="6"/>
      <c r="BE7173" s="6"/>
      <c r="BF7173" s="6"/>
      <c r="BG7173" s="6"/>
      <c r="BH7173" s="6"/>
      <c r="BI7173" s="6"/>
      <c r="BJ7173" s="6"/>
      <c r="BK7173" s="6"/>
      <c r="BL7173" s="6"/>
      <c r="BM7173" s="6"/>
      <c r="BN7173" s="6"/>
      <c r="BO7173" s="6"/>
      <c r="BP7173" s="6"/>
      <c r="BQ7173" s="6"/>
      <c r="BR7173" s="6"/>
      <c r="BS7173" s="6"/>
      <c r="BT7173" s="6"/>
      <c r="BU7173" s="6"/>
      <c r="BV7173" s="6"/>
      <c r="BW7173" s="6"/>
      <c r="BX7173" s="6"/>
      <c r="BY7173" s="6"/>
      <c r="BZ7173" s="6"/>
      <c r="CA7173" s="6"/>
      <c r="CB7173" s="6"/>
      <c r="CC7173" s="6"/>
      <c r="CD7173" s="6"/>
      <c r="CE7173" s="6"/>
      <c r="CF7173" s="6"/>
      <c r="CG7173" s="6"/>
      <c r="CH7173" s="6"/>
      <c r="CI7173" s="6"/>
      <c r="CJ7173" s="6"/>
      <c r="CK7173" s="6"/>
      <c r="CL7173" s="6"/>
      <c r="CM7173" s="6"/>
      <c r="CN7173" s="6"/>
      <c r="CO7173" s="6"/>
      <c r="CP7173" s="6"/>
      <c r="CQ7173" s="6"/>
      <c r="CR7173" s="6"/>
      <c r="CS7173" s="6"/>
      <c r="CT7173" s="6"/>
      <c r="CU7173" s="6"/>
      <c r="CV7173" s="6"/>
      <c r="CW7173" s="6"/>
      <c r="CX7173" s="6"/>
      <c r="CY7173" s="6"/>
      <c r="CZ7173" s="6"/>
      <c r="DA7173" s="6"/>
      <c r="DB7173" s="6"/>
      <c r="DC7173" s="6"/>
      <c r="DD7173" s="6"/>
      <c r="DE7173" s="6"/>
      <c r="DF7173" s="6"/>
      <c r="DG7173" s="6"/>
      <c r="DH7173" s="6"/>
      <c r="DI7173" s="6"/>
      <c r="DJ7173" s="6"/>
    </row>
    <row r="7174" spans="15:114" ht="15" customHeight="1" x14ac:dyDescent="0.15"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  <c r="BB7174" s="6"/>
      <c r="BC7174" s="6"/>
      <c r="BD7174" s="6"/>
      <c r="BE7174" s="6"/>
      <c r="BF7174" s="6"/>
      <c r="BG7174" s="6"/>
      <c r="BH7174" s="6"/>
      <c r="BI7174" s="6"/>
      <c r="BJ7174" s="6"/>
      <c r="BK7174" s="6"/>
      <c r="BL7174" s="6"/>
      <c r="BM7174" s="6"/>
      <c r="BN7174" s="6"/>
      <c r="BO7174" s="6"/>
      <c r="BP7174" s="6"/>
      <c r="BQ7174" s="6"/>
      <c r="BR7174" s="6"/>
      <c r="BS7174" s="6"/>
      <c r="BT7174" s="6"/>
      <c r="BU7174" s="6"/>
      <c r="BV7174" s="6"/>
      <c r="BW7174" s="6"/>
      <c r="BX7174" s="6"/>
      <c r="BY7174" s="6"/>
      <c r="BZ7174" s="6"/>
      <c r="CA7174" s="6"/>
      <c r="CB7174" s="6"/>
      <c r="CC7174" s="6"/>
      <c r="CD7174" s="6"/>
      <c r="CE7174" s="6"/>
      <c r="CF7174" s="6"/>
      <c r="CG7174" s="6"/>
      <c r="CH7174" s="6"/>
      <c r="CI7174" s="6"/>
      <c r="CJ7174" s="6"/>
      <c r="CK7174" s="6"/>
      <c r="CL7174" s="6"/>
      <c r="CM7174" s="6"/>
      <c r="CN7174" s="6"/>
      <c r="CO7174" s="6"/>
      <c r="CP7174" s="6"/>
      <c r="CQ7174" s="6"/>
      <c r="CR7174" s="6"/>
      <c r="CS7174" s="6"/>
      <c r="CT7174" s="6"/>
      <c r="CU7174" s="6"/>
      <c r="CV7174" s="6"/>
      <c r="CW7174" s="6"/>
      <c r="CX7174" s="6"/>
      <c r="CY7174" s="6"/>
      <c r="CZ7174" s="6"/>
      <c r="DA7174" s="6"/>
      <c r="DB7174" s="6"/>
      <c r="DC7174" s="6"/>
      <c r="DD7174" s="6"/>
      <c r="DE7174" s="6"/>
      <c r="DF7174" s="6"/>
      <c r="DG7174" s="6"/>
      <c r="DH7174" s="6"/>
      <c r="DI7174" s="6"/>
      <c r="DJ7174" s="6"/>
    </row>
    <row r="7175" spans="15:114" ht="15" customHeight="1" x14ac:dyDescent="0.15"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  <c r="BB7175" s="6"/>
      <c r="BC7175" s="6"/>
      <c r="BD7175" s="6"/>
      <c r="BE7175" s="6"/>
      <c r="BF7175" s="6"/>
      <c r="BG7175" s="6"/>
      <c r="BH7175" s="6"/>
      <c r="BI7175" s="6"/>
      <c r="BJ7175" s="6"/>
      <c r="BK7175" s="6"/>
      <c r="BL7175" s="6"/>
      <c r="BM7175" s="6"/>
      <c r="BN7175" s="6"/>
      <c r="BO7175" s="6"/>
      <c r="BP7175" s="6"/>
      <c r="BQ7175" s="6"/>
      <c r="BR7175" s="6"/>
      <c r="BS7175" s="6"/>
      <c r="BT7175" s="6"/>
      <c r="BU7175" s="6"/>
      <c r="BV7175" s="6"/>
      <c r="BW7175" s="6"/>
      <c r="BX7175" s="6"/>
      <c r="BY7175" s="6"/>
      <c r="BZ7175" s="6"/>
      <c r="CA7175" s="6"/>
      <c r="CB7175" s="6"/>
      <c r="CC7175" s="6"/>
      <c r="CD7175" s="6"/>
      <c r="CE7175" s="6"/>
      <c r="CF7175" s="6"/>
      <c r="CG7175" s="6"/>
      <c r="CH7175" s="6"/>
      <c r="CI7175" s="6"/>
      <c r="CJ7175" s="6"/>
      <c r="CK7175" s="6"/>
      <c r="CL7175" s="6"/>
      <c r="CM7175" s="6"/>
      <c r="CN7175" s="6"/>
      <c r="CO7175" s="6"/>
      <c r="CP7175" s="6"/>
      <c r="CQ7175" s="6"/>
      <c r="CR7175" s="6"/>
      <c r="CS7175" s="6"/>
      <c r="CT7175" s="6"/>
      <c r="CU7175" s="6"/>
      <c r="CV7175" s="6"/>
      <c r="CW7175" s="6"/>
      <c r="CX7175" s="6"/>
      <c r="CY7175" s="6"/>
      <c r="CZ7175" s="6"/>
      <c r="DA7175" s="6"/>
      <c r="DB7175" s="6"/>
      <c r="DC7175" s="6"/>
      <c r="DD7175" s="6"/>
      <c r="DE7175" s="6"/>
      <c r="DF7175" s="6"/>
      <c r="DG7175" s="6"/>
      <c r="DH7175" s="6"/>
      <c r="DI7175" s="6"/>
      <c r="DJ7175" s="6"/>
    </row>
    <row r="7176" spans="15:114" ht="15" customHeight="1" x14ac:dyDescent="0.15"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  <c r="BB7176" s="6"/>
      <c r="BC7176" s="6"/>
      <c r="BD7176" s="6"/>
      <c r="BE7176" s="6"/>
      <c r="BF7176" s="6"/>
      <c r="BG7176" s="6"/>
      <c r="BH7176" s="6"/>
      <c r="BI7176" s="6"/>
      <c r="BJ7176" s="6"/>
      <c r="BK7176" s="6"/>
      <c r="BL7176" s="6"/>
      <c r="BM7176" s="6"/>
      <c r="BN7176" s="6"/>
      <c r="BO7176" s="6"/>
      <c r="BP7176" s="6"/>
      <c r="BQ7176" s="6"/>
      <c r="BR7176" s="6"/>
      <c r="BS7176" s="6"/>
      <c r="BT7176" s="6"/>
      <c r="BU7176" s="6"/>
      <c r="BV7176" s="6"/>
      <c r="BW7176" s="6"/>
      <c r="BX7176" s="6"/>
      <c r="BY7176" s="6"/>
      <c r="BZ7176" s="6"/>
      <c r="CA7176" s="6"/>
      <c r="CB7176" s="6"/>
      <c r="CC7176" s="6"/>
      <c r="CD7176" s="6"/>
      <c r="CE7176" s="6"/>
      <c r="CF7176" s="6"/>
      <c r="CG7176" s="6"/>
      <c r="CH7176" s="6"/>
      <c r="CI7176" s="6"/>
      <c r="CJ7176" s="6"/>
      <c r="CK7176" s="6"/>
      <c r="CL7176" s="6"/>
      <c r="CM7176" s="6"/>
      <c r="CN7176" s="6"/>
      <c r="CO7176" s="6"/>
      <c r="CP7176" s="6"/>
      <c r="CQ7176" s="6"/>
      <c r="CR7176" s="6"/>
      <c r="CS7176" s="6"/>
      <c r="CT7176" s="6"/>
      <c r="CU7176" s="6"/>
      <c r="CV7176" s="6"/>
      <c r="CW7176" s="6"/>
      <c r="CX7176" s="6"/>
      <c r="CY7176" s="6"/>
      <c r="CZ7176" s="6"/>
      <c r="DA7176" s="6"/>
      <c r="DB7176" s="6"/>
      <c r="DC7176" s="6"/>
      <c r="DD7176" s="6"/>
      <c r="DE7176" s="6"/>
      <c r="DF7176" s="6"/>
      <c r="DG7176" s="6"/>
      <c r="DH7176" s="6"/>
      <c r="DI7176" s="6"/>
      <c r="DJ7176" s="6"/>
    </row>
    <row r="7177" spans="15:114" ht="15" customHeight="1" x14ac:dyDescent="0.15"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  <c r="BB7177" s="6"/>
      <c r="BC7177" s="6"/>
      <c r="BD7177" s="6"/>
      <c r="BE7177" s="6"/>
      <c r="BF7177" s="6"/>
      <c r="BG7177" s="6"/>
      <c r="BH7177" s="6"/>
      <c r="BI7177" s="6"/>
      <c r="BJ7177" s="6"/>
      <c r="BK7177" s="6"/>
      <c r="BL7177" s="6"/>
      <c r="BM7177" s="6"/>
      <c r="BN7177" s="6"/>
      <c r="BO7177" s="6"/>
      <c r="BP7177" s="6"/>
      <c r="BQ7177" s="6"/>
      <c r="BR7177" s="6"/>
      <c r="BS7177" s="6"/>
      <c r="BT7177" s="6"/>
      <c r="BU7177" s="6"/>
      <c r="BV7177" s="6"/>
      <c r="BW7177" s="6"/>
      <c r="BX7177" s="6"/>
      <c r="BY7177" s="6"/>
      <c r="BZ7177" s="6"/>
      <c r="CA7177" s="6"/>
      <c r="CB7177" s="6"/>
      <c r="CC7177" s="6"/>
      <c r="CD7177" s="6"/>
      <c r="CE7177" s="6"/>
      <c r="CF7177" s="6"/>
      <c r="CG7177" s="6"/>
      <c r="CH7177" s="6"/>
      <c r="CI7177" s="6"/>
      <c r="CJ7177" s="6"/>
      <c r="CK7177" s="6"/>
      <c r="CL7177" s="6"/>
      <c r="CM7177" s="6"/>
      <c r="CN7177" s="6"/>
      <c r="CO7177" s="6"/>
      <c r="CP7177" s="6"/>
      <c r="CQ7177" s="6"/>
      <c r="CR7177" s="6"/>
      <c r="CS7177" s="6"/>
      <c r="CT7177" s="6"/>
      <c r="CU7177" s="6"/>
      <c r="CV7177" s="6"/>
      <c r="CW7177" s="6"/>
      <c r="CX7177" s="6"/>
      <c r="CY7177" s="6"/>
      <c r="CZ7177" s="6"/>
      <c r="DA7177" s="6"/>
      <c r="DB7177" s="6"/>
      <c r="DC7177" s="6"/>
      <c r="DD7177" s="6"/>
      <c r="DE7177" s="6"/>
      <c r="DF7177" s="6"/>
      <c r="DG7177" s="6"/>
      <c r="DH7177" s="6"/>
      <c r="DI7177" s="6"/>
      <c r="DJ7177" s="6"/>
    </row>
    <row r="7178" spans="15:114" ht="15" customHeight="1" x14ac:dyDescent="0.15"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  <c r="BB7178" s="6"/>
      <c r="BC7178" s="6"/>
      <c r="BD7178" s="6"/>
      <c r="BE7178" s="6"/>
      <c r="BF7178" s="6"/>
      <c r="BG7178" s="6"/>
      <c r="BH7178" s="6"/>
      <c r="BI7178" s="6"/>
      <c r="BJ7178" s="6"/>
      <c r="BK7178" s="6"/>
      <c r="BL7178" s="6"/>
      <c r="BM7178" s="6"/>
      <c r="BN7178" s="6"/>
      <c r="BO7178" s="6"/>
      <c r="BP7178" s="6"/>
      <c r="BQ7178" s="6"/>
      <c r="BR7178" s="6"/>
      <c r="BS7178" s="6"/>
      <c r="BT7178" s="6"/>
      <c r="BU7178" s="6"/>
      <c r="BV7178" s="6"/>
      <c r="BW7178" s="6"/>
      <c r="BX7178" s="6"/>
      <c r="BY7178" s="6"/>
      <c r="BZ7178" s="6"/>
      <c r="CA7178" s="6"/>
      <c r="CB7178" s="6"/>
      <c r="CC7178" s="6"/>
      <c r="CD7178" s="6"/>
      <c r="CE7178" s="6"/>
      <c r="CF7178" s="6"/>
      <c r="CG7178" s="6"/>
      <c r="CH7178" s="6"/>
      <c r="CI7178" s="6"/>
      <c r="CJ7178" s="6"/>
      <c r="CK7178" s="6"/>
      <c r="CL7178" s="6"/>
      <c r="CM7178" s="6"/>
      <c r="CN7178" s="6"/>
      <c r="CO7178" s="6"/>
      <c r="CP7178" s="6"/>
      <c r="CQ7178" s="6"/>
      <c r="CR7178" s="6"/>
      <c r="CS7178" s="6"/>
      <c r="CT7178" s="6"/>
      <c r="CU7178" s="6"/>
      <c r="CV7178" s="6"/>
      <c r="CW7178" s="6"/>
      <c r="CX7178" s="6"/>
      <c r="CY7178" s="6"/>
      <c r="CZ7178" s="6"/>
      <c r="DA7178" s="6"/>
      <c r="DB7178" s="6"/>
      <c r="DC7178" s="6"/>
      <c r="DD7178" s="6"/>
      <c r="DE7178" s="6"/>
      <c r="DF7178" s="6"/>
      <c r="DG7178" s="6"/>
      <c r="DH7178" s="6"/>
      <c r="DI7178" s="6"/>
      <c r="DJ7178" s="6"/>
    </row>
    <row r="7179" spans="15:114" ht="15" customHeight="1" x14ac:dyDescent="0.15"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  <c r="BB7179" s="6"/>
      <c r="BC7179" s="6"/>
      <c r="BD7179" s="6"/>
      <c r="BE7179" s="6"/>
      <c r="BF7179" s="6"/>
      <c r="BG7179" s="6"/>
      <c r="BH7179" s="6"/>
      <c r="BI7179" s="6"/>
      <c r="BJ7179" s="6"/>
      <c r="BK7179" s="6"/>
      <c r="BL7179" s="6"/>
      <c r="BM7179" s="6"/>
      <c r="BN7179" s="6"/>
      <c r="BO7179" s="6"/>
      <c r="BP7179" s="6"/>
      <c r="BQ7179" s="6"/>
      <c r="BR7179" s="6"/>
      <c r="BS7179" s="6"/>
      <c r="BT7179" s="6"/>
      <c r="BU7179" s="6"/>
      <c r="BV7179" s="6"/>
      <c r="BW7179" s="6"/>
      <c r="BX7179" s="6"/>
      <c r="BY7179" s="6"/>
      <c r="BZ7179" s="6"/>
      <c r="CA7179" s="6"/>
      <c r="CB7179" s="6"/>
      <c r="CC7179" s="6"/>
      <c r="CD7179" s="6"/>
      <c r="CE7179" s="6"/>
      <c r="CF7179" s="6"/>
      <c r="CG7179" s="6"/>
      <c r="CH7179" s="6"/>
      <c r="CI7179" s="6"/>
      <c r="CJ7179" s="6"/>
      <c r="CK7179" s="6"/>
      <c r="CL7179" s="6"/>
      <c r="CM7179" s="6"/>
      <c r="CN7179" s="6"/>
      <c r="CO7179" s="6"/>
      <c r="CP7179" s="6"/>
      <c r="CQ7179" s="6"/>
      <c r="CR7179" s="6"/>
      <c r="CS7179" s="6"/>
      <c r="CT7179" s="6"/>
      <c r="CU7179" s="6"/>
      <c r="CV7179" s="6"/>
      <c r="CW7179" s="6"/>
      <c r="CX7179" s="6"/>
      <c r="CY7179" s="6"/>
      <c r="CZ7179" s="6"/>
      <c r="DA7179" s="6"/>
      <c r="DB7179" s="6"/>
      <c r="DC7179" s="6"/>
      <c r="DD7179" s="6"/>
      <c r="DE7179" s="6"/>
      <c r="DF7179" s="6"/>
      <c r="DG7179" s="6"/>
      <c r="DH7179" s="6"/>
      <c r="DI7179" s="6"/>
      <c r="DJ7179" s="6"/>
    </row>
    <row r="7180" spans="15:114" ht="15" customHeight="1" x14ac:dyDescent="0.15"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  <c r="BB7180" s="6"/>
      <c r="BC7180" s="6"/>
      <c r="BD7180" s="6"/>
      <c r="BE7180" s="6"/>
      <c r="BF7180" s="6"/>
      <c r="BG7180" s="6"/>
      <c r="BH7180" s="6"/>
      <c r="BI7180" s="6"/>
      <c r="BJ7180" s="6"/>
      <c r="BK7180" s="6"/>
      <c r="BL7180" s="6"/>
      <c r="BM7180" s="6"/>
      <c r="BN7180" s="6"/>
      <c r="BO7180" s="6"/>
      <c r="BP7180" s="6"/>
      <c r="BQ7180" s="6"/>
      <c r="BR7180" s="6"/>
      <c r="BS7180" s="6"/>
      <c r="BT7180" s="6"/>
      <c r="BU7180" s="6"/>
      <c r="BV7180" s="6"/>
      <c r="BW7180" s="6"/>
      <c r="BX7180" s="6"/>
      <c r="BY7180" s="6"/>
      <c r="BZ7180" s="6"/>
      <c r="CA7180" s="6"/>
      <c r="CB7180" s="6"/>
      <c r="CC7180" s="6"/>
      <c r="CD7180" s="6"/>
      <c r="CE7180" s="6"/>
      <c r="CF7180" s="6"/>
      <c r="CG7180" s="6"/>
      <c r="CH7180" s="6"/>
      <c r="CI7180" s="6"/>
      <c r="CJ7180" s="6"/>
      <c r="CK7180" s="6"/>
      <c r="CL7180" s="6"/>
      <c r="CM7180" s="6"/>
      <c r="CN7180" s="6"/>
      <c r="CO7180" s="6"/>
      <c r="CP7180" s="6"/>
      <c r="CQ7180" s="6"/>
      <c r="CR7180" s="6"/>
      <c r="CS7180" s="6"/>
      <c r="CT7180" s="6"/>
      <c r="CU7180" s="6"/>
      <c r="CV7180" s="6"/>
      <c r="CW7180" s="6"/>
      <c r="CX7180" s="6"/>
      <c r="CY7180" s="6"/>
      <c r="CZ7180" s="6"/>
      <c r="DA7180" s="6"/>
      <c r="DB7180" s="6"/>
      <c r="DC7180" s="6"/>
      <c r="DD7180" s="6"/>
      <c r="DE7180" s="6"/>
      <c r="DF7180" s="6"/>
      <c r="DG7180" s="6"/>
      <c r="DH7180" s="6"/>
      <c r="DI7180" s="6"/>
      <c r="DJ7180" s="6"/>
    </row>
    <row r="7181" spans="15:114" ht="15" customHeight="1" x14ac:dyDescent="0.15"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  <c r="BB7181" s="6"/>
      <c r="BC7181" s="6"/>
      <c r="BD7181" s="6"/>
      <c r="BE7181" s="6"/>
      <c r="BF7181" s="6"/>
      <c r="BG7181" s="6"/>
      <c r="BH7181" s="6"/>
      <c r="BI7181" s="6"/>
      <c r="BJ7181" s="6"/>
      <c r="BK7181" s="6"/>
      <c r="BL7181" s="6"/>
      <c r="BM7181" s="6"/>
      <c r="BN7181" s="6"/>
      <c r="BO7181" s="6"/>
      <c r="BP7181" s="6"/>
      <c r="BQ7181" s="6"/>
      <c r="BR7181" s="6"/>
      <c r="BS7181" s="6"/>
      <c r="BT7181" s="6"/>
      <c r="BU7181" s="6"/>
      <c r="BV7181" s="6"/>
      <c r="BW7181" s="6"/>
      <c r="BX7181" s="6"/>
      <c r="BY7181" s="6"/>
      <c r="BZ7181" s="6"/>
      <c r="CA7181" s="6"/>
      <c r="CB7181" s="6"/>
      <c r="CC7181" s="6"/>
      <c r="CD7181" s="6"/>
      <c r="CE7181" s="6"/>
      <c r="CF7181" s="6"/>
      <c r="CG7181" s="6"/>
      <c r="CH7181" s="6"/>
      <c r="CI7181" s="6"/>
      <c r="CJ7181" s="6"/>
      <c r="CK7181" s="6"/>
      <c r="CL7181" s="6"/>
      <c r="CM7181" s="6"/>
      <c r="CN7181" s="6"/>
      <c r="CO7181" s="6"/>
      <c r="CP7181" s="6"/>
      <c r="CQ7181" s="6"/>
      <c r="CR7181" s="6"/>
      <c r="CS7181" s="6"/>
      <c r="CT7181" s="6"/>
      <c r="CU7181" s="6"/>
      <c r="CV7181" s="6"/>
      <c r="CW7181" s="6"/>
      <c r="CX7181" s="6"/>
      <c r="CY7181" s="6"/>
      <c r="CZ7181" s="6"/>
      <c r="DA7181" s="6"/>
      <c r="DB7181" s="6"/>
      <c r="DC7181" s="6"/>
      <c r="DD7181" s="6"/>
      <c r="DE7181" s="6"/>
      <c r="DF7181" s="6"/>
      <c r="DG7181" s="6"/>
      <c r="DH7181" s="6"/>
      <c r="DI7181" s="6"/>
      <c r="DJ7181" s="6"/>
    </row>
    <row r="7182" spans="15:114" ht="15" customHeight="1" x14ac:dyDescent="0.15"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  <c r="BB7182" s="6"/>
      <c r="BC7182" s="6"/>
      <c r="BD7182" s="6"/>
      <c r="BE7182" s="6"/>
      <c r="BF7182" s="6"/>
      <c r="BG7182" s="6"/>
      <c r="BH7182" s="6"/>
      <c r="BI7182" s="6"/>
      <c r="BJ7182" s="6"/>
      <c r="BK7182" s="6"/>
      <c r="BL7182" s="6"/>
      <c r="BM7182" s="6"/>
      <c r="BN7182" s="6"/>
      <c r="BO7182" s="6"/>
      <c r="BP7182" s="6"/>
      <c r="BQ7182" s="6"/>
      <c r="BR7182" s="6"/>
      <c r="BS7182" s="6"/>
      <c r="BT7182" s="6"/>
      <c r="BU7182" s="6"/>
      <c r="BV7182" s="6"/>
      <c r="BW7182" s="6"/>
      <c r="BX7182" s="6"/>
      <c r="BY7182" s="6"/>
      <c r="BZ7182" s="6"/>
      <c r="CA7182" s="6"/>
      <c r="CB7182" s="6"/>
      <c r="CC7182" s="6"/>
      <c r="CD7182" s="6"/>
      <c r="CE7182" s="6"/>
      <c r="CF7182" s="6"/>
      <c r="CG7182" s="6"/>
      <c r="CH7182" s="6"/>
      <c r="CI7182" s="6"/>
      <c r="CJ7182" s="6"/>
      <c r="CK7182" s="6"/>
      <c r="CL7182" s="6"/>
      <c r="CM7182" s="6"/>
      <c r="CN7182" s="6"/>
      <c r="CO7182" s="6"/>
      <c r="CP7182" s="6"/>
      <c r="CQ7182" s="6"/>
      <c r="CR7182" s="6"/>
      <c r="CS7182" s="6"/>
      <c r="CT7182" s="6"/>
      <c r="CU7182" s="6"/>
      <c r="CV7182" s="6"/>
      <c r="CW7182" s="6"/>
      <c r="CX7182" s="6"/>
      <c r="CY7182" s="6"/>
      <c r="CZ7182" s="6"/>
      <c r="DA7182" s="6"/>
      <c r="DB7182" s="6"/>
      <c r="DC7182" s="6"/>
      <c r="DD7182" s="6"/>
      <c r="DE7182" s="6"/>
      <c r="DF7182" s="6"/>
      <c r="DG7182" s="6"/>
      <c r="DH7182" s="6"/>
      <c r="DI7182" s="6"/>
      <c r="DJ7182" s="6"/>
    </row>
    <row r="7183" spans="15:114" ht="15" customHeight="1" x14ac:dyDescent="0.15"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  <c r="BB7183" s="6"/>
      <c r="BC7183" s="6"/>
      <c r="BD7183" s="6"/>
      <c r="BE7183" s="6"/>
      <c r="BF7183" s="6"/>
      <c r="BG7183" s="6"/>
      <c r="BH7183" s="6"/>
      <c r="BI7183" s="6"/>
      <c r="BJ7183" s="6"/>
      <c r="BK7183" s="6"/>
      <c r="BL7183" s="6"/>
      <c r="BM7183" s="6"/>
      <c r="BN7183" s="6"/>
      <c r="BO7183" s="6"/>
      <c r="BP7183" s="6"/>
      <c r="BQ7183" s="6"/>
      <c r="BR7183" s="6"/>
      <c r="BS7183" s="6"/>
      <c r="BT7183" s="6"/>
      <c r="BU7183" s="6"/>
      <c r="BV7183" s="6"/>
      <c r="BW7183" s="6"/>
      <c r="BX7183" s="6"/>
      <c r="BY7183" s="6"/>
      <c r="BZ7183" s="6"/>
      <c r="CA7183" s="6"/>
      <c r="CB7183" s="6"/>
      <c r="CC7183" s="6"/>
      <c r="CD7183" s="6"/>
      <c r="CE7183" s="6"/>
      <c r="CF7183" s="6"/>
      <c r="CG7183" s="6"/>
      <c r="CH7183" s="6"/>
      <c r="CI7183" s="6"/>
      <c r="CJ7183" s="6"/>
      <c r="CK7183" s="6"/>
      <c r="CL7183" s="6"/>
      <c r="CM7183" s="6"/>
      <c r="CN7183" s="6"/>
      <c r="CO7183" s="6"/>
      <c r="CP7183" s="6"/>
      <c r="CQ7183" s="6"/>
      <c r="CR7183" s="6"/>
      <c r="CS7183" s="6"/>
      <c r="CT7183" s="6"/>
      <c r="CU7183" s="6"/>
      <c r="CV7183" s="6"/>
      <c r="CW7183" s="6"/>
      <c r="CX7183" s="6"/>
      <c r="CY7183" s="6"/>
      <c r="CZ7183" s="6"/>
      <c r="DA7183" s="6"/>
      <c r="DB7183" s="6"/>
      <c r="DC7183" s="6"/>
      <c r="DD7183" s="6"/>
      <c r="DE7183" s="6"/>
      <c r="DF7183" s="6"/>
      <c r="DG7183" s="6"/>
      <c r="DH7183" s="6"/>
      <c r="DI7183" s="6"/>
      <c r="DJ7183" s="6"/>
    </row>
    <row r="7184" spans="15:114" ht="15" customHeight="1" x14ac:dyDescent="0.15"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  <c r="BB7184" s="6"/>
      <c r="BC7184" s="6"/>
      <c r="BD7184" s="6"/>
      <c r="BE7184" s="6"/>
      <c r="BF7184" s="6"/>
      <c r="BG7184" s="6"/>
      <c r="BH7184" s="6"/>
      <c r="BI7184" s="6"/>
      <c r="BJ7184" s="6"/>
      <c r="BK7184" s="6"/>
      <c r="BL7184" s="6"/>
      <c r="BM7184" s="6"/>
      <c r="BN7184" s="6"/>
      <c r="BO7184" s="6"/>
      <c r="BP7184" s="6"/>
      <c r="BQ7184" s="6"/>
      <c r="BR7184" s="6"/>
      <c r="BS7184" s="6"/>
      <c r="BT7184" s="6"/>
      <c r="BU7184" s="6"/>
      <c r="BV7184" s="6"/>
      <c r="BW7184" s="6"/>
      <c r="BX7184" s="6"/>
      <c r="BY7184" s="6"/>
      <c r="BZ7184" s="6"/>
      <c r="CA7184" s="6"/>
      <c r="CB7184" s="6"/>
      <c r="CC7184" s="6"/>
      <c r="CD7184" s="6"/>
      <c r="CE7184" s="6"/>
      <c r="CF7184" s="6"/>
      <c r="CG7184" s="6"/>
      <c r="CH7184" s="6"/>
      <c r="CI7184" s="6"/>
      <c r="CJ7184" s="6"/>
      <c r="CK7184" s="6"/>
      <c r="CL7184" s="6"/>
      <c r="CM7184" s="6"/>
      <c r="CN7184" s="6"/>
      <c r="CO7184" s="6"/>
      <c r="CP7184" s="6"/>
      <c r="CQ7184" s="6"/>
      <c r="CR7184" s="6"/>
      <c r="CS7184" s="6"/>
      <c r="CT7184" s="6"/>
      <c r="CU7184" s="6"/>
      <c r="CV7184" s="6"/>
      <c r="CW7184" s="6"/>
      <c r="CX7184" s="6"/>
      <c r="CY7184" s="6"/>
      <c r="CZ7184" s="6"/>
      <c r="DA7184" s="6"/>
      <c r="DB7184" s="6"/>
      <c r="DC7184" s="6"/>
      <c r="DD7184" s="6"/>
      <c r="DE7184" s="6"/>
      <c r="DF7184" s="6"/>
      <c r="DG7184" s="6"/>
      <c r="DH7184" s="6"/>
      <c r="DI7184" s="6"/>
      <c r="DJ7184" s="6"/>
    </row>
    <row r="7185" spans="15:114" ht="15" customHeight="1" x14ac:dyDescent="0.15"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  <c r="BB7185" s="6"/>
      <c r="BC7185" s="6"/>
      <c r="BD7185" s="6"/>
      <c r="BE7185" s="6"/>
      <c r="BF7185" s="6"/>
      <c r="BG7185" s="6"/>
      <c r="BH7185" s="6"/>
      <c r="BI7185" s="6"/>
      <c r="BJ7185" s="6"/>
      <c r="BK7185" s="6"/>
      <c r="BL7185" s="6"/>
      <c r="BM7185" s="6"/>
      <c r="BN7185" s="6"/>
      <c r="BO7185" s="6"/>
      <c r="BP7185" s="6"/>
      <c r="BQ7185" s="6"/>
      <c r="BR7185" s="6"/>
      <c r="BS7185" s="6"/>
      <c r="BT7185" s="6"/>
      <c r="BU7185" s="6"/>
      <c r="BV7185" s="6"/>
      <c r="BW7185" s="6"/>
      <c r="BX7185" s="6"/>
      <c r="BY7185" s="6"/>
      <c r="BZ7185" s="6"/>
      <c r="CA7185" s="6"/>
      <c r="CB7185" s="6"/>
      <c r="CC7185" s="6"/>
      <c r="CD7185" s="6"/>
      <c r="CE7185" s="6"/>
      <c r="CF7185" s="6"/>
      <c r="CG7185" s="6"/>
      <c r="CH7185" s="6"/>
      <c r="CI7185" s="6"/>
      <c r="CJ7185" s="6"/>
      <c r="CK7185" s="6"/>
      <c r="CL7185" s="6"/>
      <c r="CM7185" s="6"/>
      <c r="CN7185" s="6"/>
      <c r="CO7185" s="6"/>
      <c r="CP7185" s="6"/>
      <c r="CQ7185" s="6"/>
      <c r="CR7185" s="6"/>
      <c r="CS7185" s="6"/>
      <c r="CT7185" s="6"/>
      <c r="CU7185" s="6"/>
      <c r="CV7185" s="6"/>
      <c r="CW7185" s="6"/>
      <c r="CX7185" s="6"/>
      <c r="CY7185" s="6"/>
      <c r="CZ7185" s="6"/>
      <c r="DA7185" s="6"/>
      <c r="DB7185" s="6"/>
      <c r="DC7185" s="6"/>
      <c r="DD7185" s="6"/>
      <c r="DE7185" s="6"/>
      <c r="DF7185" s="6"/>
      <c r="DG7185" s="6"/>
      <c r="DH7185" s="6"/>
      <c r="DI7185" s="6"/>
      <c r="DJ7185" s="6"/>
    </row>
    <row r="7186" spans="15:114" ht="15" customHeight="1" x14ac:dyDescent="0.15"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  <c r="BB7186" s="6"/>
      <c r="BC7186" s="6"/>
      <c r="BD7186" s="6"/>
      <c r="BE7186" s="6"/>
      <c r="BF7186" s="6"/>
      <c r="BG7186" s="6"/>
      <c r="BH7186" s="6"/>
      <c r="BI7186" s="6"/>
      <c r="BJ7186" s="6"/>
      <c r="BK7186" s="6"/>
      <c r="BL7186" s="6"/>
      <c r="BM7186" s="6"/>
      <c r="BN7186" s="6"/>
      <c r="BO7186" s="6"/>
      <c r="BP7186" s="6"/>
      <c r="BQ7186" s="6"/>
      <c r="BR7186" s="6"/>
      <c r="BS7186" s="6"/>
      <c r="BT7186" s="6"/>
      <c r="BU7186" s="6"/>
      <c r="BV7186" s="6"/>
      <c r="BW7186" s="6"/>
      <c r="BX7186" s="6"/>
      <c r="BY7186" s="6"/>
      <c r="BZ7186" s="6"/>
      <c r="CA7186" s="6"/>
      <c r="CB7186" s="6"/>
      <c r="CC7186" s="6"/>
      <c r="CD7186" s="6"/>
      <c r="CE7186" s="6"/>
      <c r="CF7186" s="6"/>
      <c r="CG7186" s="6"/>
      <c r="CH7186" s="6"/>
      <c r="CI7186" s="6"/>
      <c r="CJ7186" s="6"/>
      <c r="CK7186" s="6"/>
      <c r="CL7186" s="6"/>
      <c r="CM7186" s="6"/>
      <c r="CN7186" s="6"/>
      <c r="CO7186" s="6"/>
      <c r="CP7186" s="6"/>
      <c r="CQ7186" s="6"/>
      <c r="CR7186" s="6"/>
      <c r="CS7186" s="6"/>
      <c r="CT7186" s="6"/>
      <c r="CU7186" s="6"/>
      <c r="CV7186" s="6"/>
      <c r="CW7186" s="6"/>
      <c r="CX7186" s="6"/>
      <c r="CY7186" s="6"/>
      <c r="CZ7186" s="6"/>
      <c r="DA7186" s="6"/>
      <c r="DB7186" s="6"/>
      <c r="DC7186" s="6"/>
      <c r="DD7186" s="6"/>
      <c r="DE7186" s="6"/>
      <c r="DF7186" s="6"/>
      <c r="DG7186" s="6"/>
      <c r="DH7186" s="6"/>
      <c r="DI7186" s="6"/>
      <c r="DJ7186" s="6"/>
    </row>
    <row r="7187" spans="15:114" ht="15" customHeight="1" x14ac:dyDescent="0.15"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  <c r="BB7187" s="6"/>
      <c r="BC7187" s="6"/>
      <c r="BD7187" s="6"/>
      <c r="BE7187" s="6"/>
      <c r="BF7187" s="6"/>
      <c r="BG7187" s="6"/>
      <c r="BH7187" s="6"/>
      <c r="BI7187" s="6"/>
      <c r="BJ7187" s="6"/>
      <c r="BK7187" s="6"/>
      <c r="BL7187" s="6"/>
      <c r="BM7187" s="6"/>
      <c r="BN7187" s="6"/>
      <c r="BO7187" s="6"/>
      <c r="BP7187" s="6"/>
      <c r="BQ7187" s="6"/>
      <c r="BR7187" s="6"/>
      <c r="BS7187" s="6"/>
      <c r="BT7187" s="6"/>
      <c r="BU7187" s="6"/>
      <c r="BV7187" s="6"/>
      <c r="BW7187" s="6"/>
      <c r="BX7187" s="6"/>
      <c r="BY7187" s="6"/>
      <c r="BZ7187" s="6"/>
      <c r="CA7187" s="6"/>
      <c r="CB7187" s="6"/>
      <c r="CC7187" s="6"/>
      <c r="CD7187" s="6"/>
      <c r="CE7187" s="6"/>
      <c r="CF7187" s="6"/>
      <c r="CG7187" s="6"/>
      <c r="CH7187" s="6"/>
      <c r="CI7187" s="6"/>
      <c r="CJ7187" s="6"/>
      <c r="CK7187" s="6"/>
      <c r="CL7187" s="6"/>
      <c r="CM7187" s="6"/>
      <c r="CN7187" s="6"/>
      <c r="CO7187" s="6"/>
      <c r="CP7187" s="6"/>
      <c r="CQ7187" s="6"/>
      <c r="CR7187" s="6"/>
      <c r="CS7187" s="6"/>
      <c r="CT7187" s="6"/>
      <c r="CU7187" s="6"/>
      <c r="CV7187" s="6"/>
      <c r="CW7187" s="6"/>
      <c r="CX7187" s="6"/>
      <c r="CY7187" s="6"/>
      <c r="CZ7187" s="6"/>
      <c r="DA7187" s="6"/>
      <c r="DB7187" s="6"/>
      <c r="DC7187" s="6"/>
      <c r="DD7187" s="6"/>
      <c r="DE7187" s="6"/>
      <c r="DF7187" s="6"/>
      <c r="DG7187" s="6"/>
      <c r="DH7187" s="6"/>
      <c r="DI7187" s="6"/>
      <c r="DJ7187" s="6"/>
    </row>
    <row r="7188" spans="15:114" ht="15" customHeight="1" x14ac:dyDescent="0.15"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  <c r="BB7188" s="6"/>
      <c r="BC7188" s="6"/>
      <c r="BD7188" s="6"/>
      <c r="BE7188" s="6"/>
      <c r="BF7188" s="6"/>
      <c r="BG7188" s="6"/>
      <c r="BH7188" s="6"/>
      <c r="BI7188" s="6"/>
      <c r="BJ7188" s="6"/>
      <c r="BK7188" s="6"/>
      <c r="BL7188" s="6"/>
      <c r="BM7188" s="6"/>
      <c r="BN7188" s="6"/>
      <c r="BO7188" s="6"/>
      <c r="BP7188" s="6"/>
      <c r="BQ7188" s="6"/>
      <c r="BR7188" s="6"/>
      <c r="BS7188" s="6"/>
      <c r="BT7188" s="6"/>
      <c r="BU7188" s="6"/>
      <c r="BV7188" s="6"/>
      <c r="BW7188" s="6"/>
      <c r="BX7188" s="6"/>
      <c r="BY7188" s="6"/>
      <c r="BZ7188" s="6"/>
      <c r="CA7188" s="6"/>
      <c r="CB7188" s="6"/>
      <c r="CC7188" s="6"/>
      <c r="CD7188" s="6"/>
      <c r="CE7188" s="6"/>
      <c r="CF7188" s="6"/>
      <c r="CG7188" s="6"/>
      <c r="CH7188" s="6"/>
      <c r="CI7188" s="6"/>
      <c r="CJ7188" s="6"/>
      <c r="CK7188" s="6"/>
      <c r="CL7188" s="6"/>
      <c r="CM7188" s="6"/>
      <c r="CN7188" s="6"/>
      <c r="CO7188" s="6"/>
      <c r="CP7188" s="6"/>
      <c r="CQ7188" s="6"/>
      <c r="CR7188" s="6"/>
      <c r="CS7188" s="6"/>
      <c r="CT7188" s="6"/>
      <c r="CU7188" s="6"/>
      <c r="CV7188" s="6"/>
      <c r="CW7188" s="6"/>
      <c r="CX7188" s="6"/>
      <c r="CY7188" s="6"/>
      <c r="CZ7188" s="6"/>
      <c r="DA7188" s="6"/>
      <c r="DB7188" s="6"/>
      <c r="DC7188" s="6"/>
      <c r="DD7188" s="6"/>
      <c r="DE7188" s="6"/>
      <c r="DF7188" s="6"/>
      <c r="DG7188" s="6"/>
      <c r="DH7188" s="6"/>
      <c r="DI7188" s="6"/>
      <c r="DJ7188" s="6"/>
    </row>
    <row r="7189" spans="15:114" ht="15" customHeight="1" x14ac:dyDescent="0.15"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  <c r="BB7189" s="6"/>
      <c r="BC7189" s="6"/>
      <c r="BD7189" s="6"/>
      <c r="BE7189" s="6"/>
      <c r="BF7189" s="6"/>
      <c r="BG7189" s="6"/>
      <c r="BH7189" s="6"/>
      <c r="BI7189" s="6"/>
      <c r="BJ7189" s="6"/>
      <c r="BK7189" s="6"/>
      <c r="BL7189" s="6"/>
      <c r="BM7189" s="6"/>
      <c r="BN7189" s="6"/>
      <c r="BO7189" s="6"/>
      <c r="BP7189" s="6"/>
      <c r="BQ7189" s="6"/>
      <c r="BR7189" s="6"/>
      <c r="BS7189" s="6"/>
      <c r="BT7189" s="6"/>
      <c r="BU7189" s="6"/>
      <c r="BV7189" s="6"/>
      <c r="BW7189" s="6"/>
      <c r="BX7189" s="6"/>
      <c r="BY7189" s="6"/>
      <c r="BZ7189" s="6"/>
      <c r="CA7189" s="6"/>
      <c r="CB7189" s="6"/>
      <c r="CC7189" s="6"/>
      <c r="CD7189" s="6"/>
      <c r="CE7189" s="6"/>
      <c r="CF7189" s="6"/>
      <c r="CG7189" s="6"/>
      <c r="CH7189" s="6"/>
      <c r="CI7189" s="6"/>
      <c r="CJ7189" s="6"/>
      <c r="CK7189" s="6"/>
      <c r="CL7189" s="6"/>
      <c r="CM7189" s="6"/>
      <c r="CN7189" s="6"/>
      <c r="CO7189" s="6"/>
      <c r="CP7189" s="6"/>
      <c r="CQ7189" s="6"/>
      <c r="CR7189" s="6"/>
      <c r="CS7189" s="6"/>
      <c r="CT7189" s="6"/>
      <c r="CU7189" s="6"/>
      <c r="CV7189" s="6"/>
      <c r="CW7189" s="6"/>
      <c r="CX7189" s="6"/>
      <c r="CY7189" s="6"/>
      <c r="CZ7189" s="6"/>
      <c r="DA7189" s="6"/>
      <c r="DB7189" s="6"/>
      <c r="DC7189" s="6"/>
      <c r="DD7189" s="6"/>
      <c r="DE7189" s="6"/>
      <c r="DF7189" s="6"/>
      <c r="DG7189" s="6"/>
      <c r="DH7189" s="6"/>
      <c r="DI7189" s="6"/>
      <c r="DJ7189" s="6"/>
    </row>
    <row r="7190" spans="15:114" ht="15" customHeight="1" x14ac:dyDescent="0.15"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  <c r="BB7190" s="6"/>
      <c r="BC7190" s="6"/>
      <c r="BD7190" s="6"/>
      <c r="BE7190" s="6"/>
      <c r="BF7190" s="6"/>
      <c r="BG7190" s="6"/>
      <c r="BH7190" s="6"/>
      <c r="BI7190" s="6"/>
      <c r="BJ7190" s="6"/>
      <c r="BK7190" s="6"/>
      <c r="BL7190" s="6"/>
      <c r="BM7190" s="6"/>
      <c r="BN7190" s="6"/>
      <c r="BO7190" s="6"/>
      <c r="BP7190" s="6"/>
      <c r="BQ7190" s="6"/>
      <c r="BR7190" s="6"/>
      <c r="BS7190" s="6"/>
      <c r="BT7190" s="6"/>
      <c r="BU7190" s="6"/>
      <c r="BV7190" s="6"/>
      <c r="BW7190" s="6"/>
      <c r="BX7190" s="6"/>
      <c r="BY7190" s="6"/>
      <c r="BZ7190" s="6"/>
      <c r="CA7190" s="6"/>
      <c r="CB7190" s="6"/>
      <c r="CC7190" s="6"/>
      <c r="CD7190" s="6"/>
      <c r="CE7190" s="6"/>
      <c r="CF7190" s="6"/>
      <c r="CG7190" s="6"/>
      <c r="CH7190" s="6"/>
      <c r="CI7190" s="6"/>
      <c r="CJ7190" s="6"/>
      <c r="CK7190" s="6"/>
      <c r="CL7190" s="6"/>
      <c r="CM7190" s="6"/>
      <c r="CN7190" s="6"/>
      <c r="CO7190" s="6"/>
      <c r="CP7190" s="6"/>
      <c r="CQ7190" s="6"/>
      <c r="CR7190" s="6"/>
      <c r="CS7190" s="6"/>
      <c r="CT7190" s="6"/>
      <c r="CU7190" s="6"/>
      <c r="CV7190" s="6"/>
      <c r="CW7190" s="6"/>
      <c r="CX7190" s="6"/>
      <c r="CY7190" s="6"/>
      <c r="CZ7190" s="6"/>
      <c r="DA7190" s="6"/>
      <c r="DB7190" s="6"/>
      <c r="DC7190" s="6"/>
      <c r="DD7190" s="6"/>
      <c r="DE7190" s="6"/>
      <c r="DF7190" s="6"/>
      <c r="DG7190" s="6"/>
      <c r="DH7190" s="6"/>
      <c r="DI7190" s="6"/>
      <c r="DJ7190" s="6"/>
    </row>
    <row r="7191" spans="15:114" ht="15" customHeight="1" x14ac:dyDescent="0.15"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  <c r="BB7191" s="6"/>
      <c r="BC7191" s="6"/>
      <c r="BD7191" s="6"/>
      <c r="BE7191" s="6"/>
      <c r="BF7191" s="6"/>
      <c r="BG7191" s="6"/>
      <c r="BH7191" s="6"/>
      <c r="BI7191" s="6"/>
      <c r="BJ7191" s="6"/>
      <c r="BK7191" s="6"/>
      <c r="BL7191" s="6"/>
      <c r="BM7191" s="6"/>
      <c r="BN7191" s="6"/>
      <c r="BO7191" s="6"/>
      <c r="BP7191" s="6"/>
      <c r="BQ7191" s="6"/>
      <c r="BR7191" s="6"/>
      <c r="BS7191" s="6"/>
      <c r="BT7191" s="6"/>
      <c r="BU7191" s="6"/>
      <c r="BV7191" s="6"/>
      <c r="BW7191" s="6"/>
      <c r="BX7191" s="6"/>
      <c r="BY7191" s="6"/>
      <c r="BZ7191" s="6"/>
      <c r="CA7191" s="6"/>
      <c r="CB7191" s="6"/>
      <c r="CC7191" s="6"/>
      <c r="CD7191" s="6"/>
      <c r="CE7191" s="6"/>
      <c r="CF7191" s="6"/>
      <c r="CG7191" s="6"/>
      <c r="CH7191" s="6"/>
      <c r="CI7191" s="6"/>
      <c r="CJ7191" s="6"/>
      <c r="CK7191" s="6"/>
      <c r="CL7191" s="6"/>
      <c r="CM7191" s="6"/>
      <c r="CN7191" s="6"/>
      <c r="CO7191" s="6"/>
      <c r="CP7191" s="6"/>
      <c r="CQ7191" s="6"/>
      <c r="CR7191" s="6"/>
      <c r="CS7191" s="6"/>
      <c r="CT7191" s="6"/>
      <c r="CU7191" s="6"/>
      <c r="CV7191" s="6"/>
      <c r="CW7191" s="6"/>
      <c r="CX7191" s="6"/>
      <c r="CY7191" s="6"/>
      <c r="CZ7191" s="6"/>
      <c r="DA7191" s="6"/>
      <c r="DB7191" s="6"/>
      <c r="DC7191" s="6"/>
      <c r="DD7191" s="6"/>
      <c r="DE7191" s="6"/>
      <c r="DF7191" s="6"/>
      <c r="DG7191" s="6"/>
      <c r="DH7191" s="6"/>
      <c r="DI7191" s="6"/>
      <c r="DJ7191" s="6"/>
    </row>
    <row r="7192" spans="15:114" ht="15" customHeight="1" x14ac:dyDescent="0.15"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  <c r="BB7192" s="6"/>
      <c r="BC7192" s="6"/>
      <c r="BD7192" s="6"/>
      <c r="BE7192" s="6"/>
      <c r="BF7192" s="6"/>
      <c r="BG7192" s="6"/>
      <c r="BH7192" s="6"/>
      <c r="BI7192" s="6"/>
      <c r="BJ7192" s="6"/>
      <c r="BK7192" s="6"/>
      <c r="BL7192" s="6"/>
      <c r="BM7192" s="6"/>
      <c r="BN7192" s="6"/>
      <c r="BO7192" s="6"/>
      <c r="BP7192" s="6"/>
      <c r="BQ7192" s="6"/>
      <c r="BR7192" s="6"/>
      <c r="BS7192" s="6"/>
      <c r="BT7192" s="6"/>
      <c r="BU7192" s="6"/>
      <c r="BV7192" s="6"/>
      <c r="BW7192" s="6"/>
      <c r="BX7192" s="6"/>
      <c r="BY7192" s="6"/>
      <c r="BZ7192" s="6"/>
      <c r="CA7192" s="6"/>
      <c r="CB7192" s="6"/>
      <c r="CC7192" s="6"/>
      <c r="CD7192" s="6"/>
      <c r="CE7192" s="6"/>
      <c r="CF7192" s="6"/>
      <c r="CG7192" s="6"/>
      <c r="CH7192" s="6"/>
      <c r="CI7192" s="6"/>
      <c r="CJ7192" s="6"/>
      <c r="CK7192" s="6"/>
      <c r="CL7192" s="6"/>
      <c r="CM7192" s="6"/>
      <c r="CN7192" s="6"/>
      <c r="CO7192" s="6"/>
      <c r="CP7192" s="6"/>
      <c r="CQ7192" s="6"/>
      <c r="CR7192" s="6"/>
      <c r="CS7192" s="6"/>
      <c r="CT7192" s="6"/>
      <c r="CU7192" s="6"/>
      <c r="CV7192" s="6"/>
      <c r="CW7192" s="6"/>
      <c r="CX7192" s="6"/>
      <c r="CY7192" s="6"/>
      <c r="CZ7192" s="6"/>
      <c r="DA7192" s="6"/>
      <c r="DB7192" s="6"/>
      <c r="DC7192" s="6"/>
      <c r="DD7192" s="6"/>
      <c r="DE7192" s="6"/>
      <c r="DF7192" s="6"/>
      <c r="DG7192" s="6"/>
      <c r="DH7192" s="6"/>
      <c r="DI7192" s="6"/>
      <c r="DJ7192" s="6"/>
    </row>
    <row r="7193" spans="15:114" ht="15" customHeight="1" x14ac:dyDescent="0.15"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  <c r="BB7193" s="6"/>
      <c r="BC7193" s="6"/>
      <c r="BD7193" s="6"/>
      <c r="BE7193" s="6"/>
      <c r="BF7193" s="6"/>
      <c r="BG7193" s="6"/>
      <c r="BH7193" s="6"/>
      <c r="BI7193" s="6"/>
      <c r="BJ7193" s="6"/>
      <c r="BK7193" s="6"/>
      <c r="BL7193" s="6"/>
      <c r="BM7193" s="6"/>
      <c r="BN7193" s="6"/>
      <c r="BO7193" s="6"/>
      <c r="BP7193" s="6"/>
      <c r="BQ7193" s="6"/>
      <c r="BR7193" s="6"/>
      <c r="BS7193" s="6"/>
      <c r="BT7193" s="6"/>
      <c r="BU7193" s="6"/>
      <c r="BV7193" s="6"/>
      <c r="BW7193" s="6"/>
      <c r="BX7193" s="6"/>
      <c r="BY7193" s="6"/>
      <c r="BZ7193" s="6"/>
      <c r="CA7193" s="6"/>
      <c r="CB7193" s="6"/>
      <c r="CC7193" s="6"/>
      <c r="CD7193" s="6"/>
      <c r="CE7193" s="6"/>
      <c r="CF7193" s="6"/>
      <c r="CG7193" s="6"/>
      <c r="CH7193" s="6"/>
      <c r="CI7193" s="6"/>
      <c r="CJ7193" s="6"/>
      <c r="CK7193" s="6"/>
      <c r="CL7193" s="6"/>
      <c r="CM7193" s="6"/>
      <c r="CN7193" s="6"/>
      <c r="CO7193" s="6"/>
      <c r="CP7193" s="6"/>
      <c r="CQ7193" s="6"/>
      <c r="CR7193" s="6"/>
      <c r="CS7193" s="6"/>
      <c r="CT7193" s="6"/>
      <c r="CU7193" s="6"/>
      <c r="CV7193" s="6"/>
      <c r="CW7193" s="6"/>
      <c r="CX7193" s="6"/>
      <c r="CY7193" s="6"/>
      <c r="CZ7193" s="6"/>
      <c r="DA7193" s="6"/>
      <c r="DB7193" s="6"/>
      <c r="DC7193" s="6"/>
      <c r="DD7193" s="6"/>
      <c r="DE7193" s="6"/>
      <c r="DF7193" s="6"/>
      <c r="DG7193" s="6"/>
      <c r="DH7193" s="6"/>
      <c r="DI7193" s="6"/>
      <c r="DJ7193" s="6"/>
    </row>
    <row r="7194" spans="15:114" ht="15" customHeight="1" x14ac:dyDescent="0.15"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  <c r="BB7194" s="6"/>
      <c r="BC7194" s="6"/>
      <c r="BD7194" s="6"/>
      <c r="BE7194" s="6"/>
      <c r="BF7194" s="6"/>
      <c r="BG7194" s="6"/>
      <c r="BH7194" s="6"/>
      <c r="BI7194" s="6"/>
      <c r="BJ7194" s="6"/>
      <c r="BK7194" s="6"/>
      <c r="BL7194" s="6"/>
      <c r="BM7194" s="6"/>
      <c r="BN7194" s="6"/>
      <c r="BO7194" s="6"/>
      <c r="BP7194" s="6"/>
      <c r="BQ7194" s="6"/>
      <c r="BR7194" s="6"/>
      <c r="BS7194" s="6"/>
      <c r="BT7194" s="6"/>
      <c r="BU7194" s="6"/>
      <c r="BV7194" s="6"/>
      <c r="BW7194" s="6"/>
      <c r="BX7194" s="6"/>
      <c r="BY7194" s="6"/>
      <c r="BZ7194" s="6"/>
      <c r="CA7194" s="6"/>
      <c r="CB7194" s="6"/>
      <c r="CC7194" s="6"/>
      <c r="CD7194" s="6"/>
      <c r="CE7194" s="6"/>
      <c r="CF7194" s="6"/>
      <c r="CG7194" s="6"/>
      <c r="CH7194" s="6"/>
      <c r="CI7194" s="6"/>
      <c r="CJ7194" s="6"/>
      <c r="CK7194" s="6"/>
      <c r="CL7194" s="6"/>
      <c r="CM7194" s="6"/>
      <c r="CN7194" s="6"/>
      <c r="CO7194" s="6"/>
      <c r="CP7194" s="6"/>
      <c r="CQ7194" s="6"/>
      <c r="CR7194" s="6"/>
      <c r="CS7194" s="6"/>
      <c r="CT7194" s="6"/>
      <c r="CU7194" s="6"/>
      <c r="CV7194" s="6"/>
      <c r="CW7194" s="6"/>
      <c r="CX7194" s="6"/>
      <c r="CY7194" s="6"/>
      <c r="CZ7194" s="6"/>
      <c r="DA7194" s="6"/>
      <c r="DB7194" s="6"/>
      <c r="DC7194" s="6"/>
      <c r="DD7194" s="6"/>
      <c r="DE7194" s="6"/>
      <c r="DF7194" s="6"/>
      <c r="DG7194" s="6"/>
      <c r="DH7194" s="6"/>
      <c r="DI7194" s="6"/>
      <c r="DJ7194" s="6"/>
    </row>
    <row r="7195" spans="15:114" ht="15" customHeight="1" x14ac:dyDescent="0.15"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  <c r="BB7195" s="6"/>
      <c r="BC7195" s="6"/>
      <c r="BD7195" s="6"/>
      <c r="BE7195" s="6"/>
      <c r="BF7195" s="6"/>
      <c r="BG7195" s="6"/>
      <c r="BH7195" s="6"/>
      <c r="BI7195" s="6"/>
      <c r="BJ7195" s="6"/>
      <c r="BK7195" s="6"/>
      <c r="BL7195" s="6"/>
      <c r="BM7195" s="6"/>
      <c r="BN7195" s="6"/>
      <c r="BO7195" s="6"/>
      <c r="BP7195" s="6"/>
      <c r="BQ7195" s="6"/>
      <c r="BR7195" s="6"/>
      <c r="BS7195" s="6"/>
      <c r="BT7195" s="6"/>
      <c r="BU7195" s="6"/>
      <c r="BV7195" s="6"/>
      <c r="BW7195" s="6"/>
      <c r="BX7195" s="6"/>
      <c r="BY7195" s="6"/>
      <c r="BZ7195" s="6"/>
      <c r="CA7195" s="6"/>
      <c r="CB7195" s="6"/>
      <c r="CC7195" s="6"/>
      <c r="CD7195" s="6"/>
      <c r="CE7195" s="6"/>
      <c r="CF7195" s="6"/>
      <c r="CG7195" s="6"/>
      <c r="CH7195" s="6"/>
      <c r="CI7195" s="6"/>
      <c r="CJ7195" s="6"/>
      <c r="CK7195" s="6"/>
      <c r="CL7195" s="6"/>
      <c r="CM7195" s="6"/>
      <c r="CN7195" s="6"/>
      <c r="CO7195" s="6"/>
      <c r="CP7195" s="6"/>
      <c r="CQ7195" s="6"/>
      <c r="CR7195" s="6"/>
      <c r="CS7195" s="6"/>
      <c r="CT7195" s="6"/>
      <c r="CU7195" s="6"/>
      <c r="CV7195" s="6"/>
      <c r="CW7195" s="6"/>
      <c r="CX7195" s="6"/>
      <c r="CY7195" s="6"/>
      <c r="CZ7195" s="6"/>
      <c r="DA7195" s="6"/>
      <c r="DB7195" s="6"/>
      <c r="DC7195" s="6"/>
      <c r="DD7195" s="6"/>
      <c r="DE7195" s="6"/>
      <c r="DF7195" s="6"/>
      <c r="DG7195" s="6"/>
      <c r="DH7195" s="6"/>
      <c r="DI7195" s="6"/>
      <c r="DJ7195" s="6"/>
    </row>
    <row r="7196" spans="15:114" ht="15" customHeight="1" x14ac:dyDescent="0.15"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  <c r="BB7196" s="6"/>
      <c r="BC7196" s="6"/>
      <c r="BD7196" s="6"/>
      <c r="BE7196" s="6"/>
      <c r="BF7196" s="6"/>
      <c r="BG7196" s="6"/>
      <c r="BH7196" s="6"/>
      <c r="BI7196" s="6"/>
      <c r="BJ7196" s="6"/>
      <c r="BK7196" s="6"/>
      <c r="BL7196" s="6"/>
      <c r="BM7196" s="6"/>
      <c r="BN7196" s="6"/>
      <c r="BO7196" s="6"/>
      <c r="BP7196" s="6"/>
      <c r="BQ7196" s="6"/>
      <c r="BR7196" s="6"/>
      <c r="BS7196" s="6"/>
      <c r="BT7196" s="6"/>
      <c r="BU7196" s="6"/>
      <c r="BV7196" s="6"/>
      <c r="BW7196" s="6"/>
      <c r="BX7196" s="6"/>
      <c r="BY7196" s="6"/>
      <c r="BZ7196" s="6"/>
      <c r="CA7196" s="6"/>
      <c r="CB7196" s="6"/>
      <c r="CC7196" s="6"/>
      <c r="CD7196" s="6"/>
      <c r="CE7196" s="6"/>
      <c r="CF7196" s="6"/>
      <c r="CG7196" s="6"/>
      <c r="CH7196" s="6"/>
      <c r="CI7196" s="6"/>
      <c r="CJ7196" s="6"/>
      <c r="CK7196" s="6"/>
      <c r="CL7196" s="6"/>
      <c r="CM7196" s="6"/>
      <c r="CN7196" s="6"/>
      <c r="CO7196" s="6"/>
      <c r="CP7196" s="6"/>
      <c r="CQ7196" s="6"/>
      <c r="CR7196" s="6"/>
      <c r="CS7196" s="6"/>
      <c r="CT7196" s="6"/>
      <c r="CU7196" s="6"/>
      <c r="CV7196" s="6"/>
      <c r="CW7196" s="6"/>
      <c r="CX7196" s="6"/>
      <c r="CY7196" s="6"/>
      <c r="CZ7196" s="6"/>
      <c r="DA7196" s="6"/>
      <c r="DB7196" s="6"/>
      <c r="DC7196" s="6"/>
      <c r="DD7196" s="6"/>
      <c r="DE7196" s="6"/>
      <c r="DF7196" s="6"/>
      <c r="DG7196" s="6"/>
      <c r="DH7196" s="6"/>
      <c r="DI7196" s="6"/>
      <c r="DJ7196" s="6"/>
    </row>
    <row r="7197" spans="15:114" ht="15" customHeight="1" x14ac:dyDescent="0.15"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  <c r="BB7197" s="6"/>
      <c r="BC7197" s="6"/>
      <c r="BD7197" s="6"/>
      <c r="BE7197" s="6"/>
      <c r="BF7197" s="6"/>
      <c r="BG7197" s="6"/>
      <c r="BH7197" s="6"/>
      <c r="BI7197" s="6"/>
      <c r="BJ7197" s="6"/>
      <c r="BK7197" s="6"/>
      <c r="BL7197" s="6"/>
      <c r="BM7197" s="6"/>
      <c r="BN7197" s="6"/>
      <c r="BO7197" s="6"/>
      <c r="BP7197" s="6"/>
      <c r="BQ7197" s="6"/>
      <c r="BR7197" s="6"/>
      <c r="BS7197" s="6"/>
      <c r="BT7197" s="6"/>
      <c r="BU7197" s="6"/>
      <c r="BV7197" s="6"/>
      <c r="BW7197" s="6"/>
      <c r="BX7197" s="6"/>
      <c r="BY7197" s="6"/>
      <c r="BZ7197" s="6"/>
      <c r="CA7197" s="6"/>
      <c r="CB7197" s="6"/>
      <c r="CC7197" s="6"/>
      <c r="CD7197" s="6"/>
      <c r="CE7197" s="6"/>
      <c r="CF7197" s="6"/>
      <c r="CG7197" s="6"/>
      <c r="CH7197" s="6"/>
      <c r="CI7197" s="6"/>
      <c r="CJ7197" s="6"/>
      <c r="CK7197" s="6"/>
      <c r="CL7197" s="6"/>
      <c r="CM7197" s="6"/>
      <c r="CN7197" s="6"/>
      <c r="CO7197" s="6"/>
      <c r="CP7197" s="6"/>
      <c r="CQ7197" s="6"/>
      <c r="CR7197" s="6"/>
      <c r="CS7197" s="6"/>
      <c r="CT7197" s="6"/>
      <c r="CU7197" s="6"/>
      <c r="CV7197" s="6"/>
      <c r="CW7197" s="6"/>
      <c r="CX7197" s="6"/>
      <c r="CY7197" s="6"/>
      <c r="CZ7197" s="6"/>
      <c r="DA7197" s="6"/>
      <c r="DB7197" s="6"/>
      <c r="DC7197" s="6"/>
      <c r="DD7197" s="6"/>
      <c r="DE7197" s="6"/>
      <c r="DF7197" s="6"/>
      <c r="DG7197" s="6"/>
      <c r="DH7197" s="6"/>
      <c r="DI7197" s="6"/>
      <c r="DJ7197" s="6"/>
    </row>
    <row r="7198" spans="15:114" ht="15" customHeight="1" x14ac:dyDescent="0.15"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  <c r="BB7198" s="6"/>
      <c r="BC7198" s="6"/>
      <c r="BD7198" s="6"/>
      <c r="BE7198" s="6"/>
      <c r="BF7198" s="6"/>
      <c r="BG7198" s="6"/>
      <c r="BH7198" s="6"/>
      <c r="BI7198" s="6"/>
      <c r="BJ7198" s="6"/>
      <c r="BK7198" s="6"/>
      <c r="BL7198" s="6"/>
      <c r="BM7198" s="6"/>
      <c r="BN7198" s="6"/>
      <c r="BO7198" s="6"/>
      <c r="BP7198" s="6"/>
      <c r="BQ7198" s="6"/>
      <c r="BR7198" s="6"/>
      <c r="BS7198" s="6"/>
      <c r="BT7198" s="6"/>
      <c r="BU7198" s="6"/>
      <c r="BV7198" s="6"/>
      <c r="BW7198" s="6"/>
      <c r="BX7198" s="6"/>
      <c r="BY7198" s="6"/>
      <c r="BZ7198" s="6"/>
      <c r="CA7198" s="6"/>
      <c r="CB7198" s="6"/>
      <c r="CC7198" s="6"/>
      <c r="CD7198" s="6"/>
      <c r="CE7198" s="6"/>
      <c r="CF7198" s="6"/>
      <c r="CG7198" s="6"/>
      <c r="CH7198" s="6"/>
      <c r="CI7198" s="6"/>
      <c r="CJ7198" s="6"/>
      <c r="CK7198" s="6"/>
      <c r="CL7198" s="6"/>
      <c r="CM7198" s="6"/>
      <c r="CN7198" s="6"/>
      <c r="CO7198" s="6"/>
      <c r="CP7198" s="6"/>
      <c r="CQ7198" s="6"/>
      <c r="CR7198" s="6"/>
      <c r="CS7198" s="6"/>
      <c r="CT7198" s="6"/>
      <c r="CU7198" s="6"/>
      <c r="CV7198" s="6"/>
      <c r="CW7198" s="6"/>
      <c r="CX7198" s="6"/>
      <c r="CY7198" s="6"/>
      <c r="CZ7198" s="6"/>
      <c r="DA7198" s="6"/>
      <c r="DB7198" s="6"/>
      <c r="DC7198" s="6"/>
      <c r="DD7198" s="6"/>
      <c r="DE7198" s="6"/>
      <c r="DF7198" s="6"/>
      <c r="DG7198" s="6"/>
      <c r="DH7198" s="6"/>
      <c r="DI7198" s="6"/>
      <c r="DJ7198" s="6"/>
    </row>
    <row r="7199" spans="15:114" ht="15" customHeight="1" x14ac:dyDescent="0.15"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  <c r="BB7199" s="6"/>
      <c r="BC7199" s="6"/>
      <c r="BD7199" s="6"/>
      <c r="BE7199" s="6"/>
      <c r="BF7199" s="6"/>
      <c r="BG7199" s="6"/>
      <c r="BH7199" s="6"/>
      <c r="BI7199" s="6"/>
      <c r="BJ7199" s="6"/>
      <c r="BK7199" s="6"/>
      <c r="BL7199" s="6"/>
      <c r="BM7199" s="6"/>
      <c r="BN7199" s="6"/>
      <c r="BO7199" s="6"/>
      <c r="BP7199" s="6"/>
      <c r="BQ7199" s="6"/>
      <c r="BR7199" s="6"/>
      <c r="BS7199" s="6"/>
      <c r="BT7199" s="6"/>
      <c r="BU7199" s="6"/>
      <c r="BV7199" s="6"/>
      <c r="BW7199" s="6"/>
      <c r="BX7199" s="6"/>
      <c r="BY7199" s="6"/>
      <c r="BZ7199" s="6"/>
      <c r="CA7199" s="6"/>
      <c r="CB7199" s="6"/>
      <c r="CC7199" s="6"/>
      <c r="CD7199" s="6"/>
      <c r="CE7199" s="6"/>
      <c r="CF7199" s="6"/>
      <c r="CG7199" s="6"/>
      <c r="CH7199" s="6"/>
      <c r="CI7199" s="6"/>
      <c r="CJ7199" s="6"/>
      <c r="CK7199" s="6"/>
      <c r="CL7199" s="6"/>
      <c r="CM7199" s="6"/>
      <c r="CN7199" s="6"/>
      <c r="CO7199" s="6"/>
      <c r="CP7199" s="6"/>
      <c r="CQ7199" s="6"/>
      <c r="CR7199" s="6"/>
      <c r="CS7199" s="6"/>
      <c r="CT7199" s="6"/>
      <c r="CU7199" s="6"/>
      <c r="CV7199" s="6"/>
      <c r="CW7199" s="6"/>
      <c r="CX7199" s="6"/>
      <c r="CY7199" s="6"/>
      <c r="CZ7199" s="6"/>
      <c r="DA7199" s="6"/>
      <c r="DB7199" s="6"/>
      <c r="DC7199" s="6"/>
      <c r="DD7199" s="6"/>
      <c r="DE7199" s="6"/>
      <c r="DF7199" s="6"/>
      <c r="DG7199" s="6"/>
      <c r="DH7199" s="6"/>
      <c r="DI7199" s="6"/>
      <c r="DJ7199" s="6"/>
    </row>
    <row r="7200" spans="15:114" ht="15" customHeight="1" x14ac:dyDescent="0.15"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  <c r="BB7200" s="6"/>
      <c r="BC7200" s="6"/>
      <c r="BD7200" s="6"/>
      <c r="BE7200" s="6"/>
      <c r="BF7200" s="6"/>
      <c r="BG7200" s="6"/>
      <c r="BH7200" s="6"/>
      <c r="BI7200" s="6"/>
      <c r="BJ7200" s="6"/>
      <c r="BK7200" s="6"/>
      <c r="BL7200" s="6"/>
      <c r="BM7200" s="6"/>
      <c r="BN7200" s="6"/>
      <c r="BO7200" s="6"/>
      <c r="BP7200" s="6"/>
      <c r="BQ7200" s="6"/>
      <c r="BR7200" s="6"/>
      <c r="BS7200" s="6"/>
      <c r="BT7200" s="6"/>
      <c r="BU7200" s="6"/>
      <c r="BV7200" s="6"/>
      <c r="BW7200" s="6"/>
      <c r="BX7200" s="6"/>
      <c r="BY7200" s="6"/>
      <c r="BZ7200" s="6"/>
      <c r="CA7200" s="6"/>
      <c r="CB7200" s="6"/>
      <c r="CC7200" s="6"/>
      <c r="CD7200" s="6"/>
      <c r="CE7200" s="6"/>
      <c r="CF7200" s="6"/>
      <c r="CG7200" s="6"/>
      <c r="CH7200" s="6"/>
      <c r="CI7200" s="6"/>
      <c r="CJ7200" s="6"/>
      <c r="CK7200" s="6"/>
      <c r="CL7200" s="6"/>
      <c r="CM7200" s="6"/>
      <c r="CN7200" s="6"/>
      <c r="CO7200" s="6"/>
      <c r="CP7200" s="6"/>
      <c r="CQ7200" s="6"/>
      <c r="CR7200" s="6"/>
      <c r="CS7200" s="6"/>
      <c r="CT7200" s="6"/>
      <c r="CU7200" s="6"/>
      <c r="CV7200" s="6"/>
      <c r="CW7200" s="6"/>
      <c r="CX7200" s="6"/>
      <c r="CY7200" s="6"/>
      <c r="CZ7200" s="6"/>
      <c r="DA7200" s="6"/>
      <c r="DB7200" s="6"/>
      <c r="DC7200" s="6"/>
      <c r="DD7200" s="6"/>
      <c r="DE7200" s="6"/>
      <c r="DF7200" s="6"/>
      <c r="DG7200" s="6"/>
      <c r="DH7200" s="6"/>
      <c r="DI7200" s="6"/>
      <c r="DJ7200" s="6"/>
    </row>
    <row r="7201" spans="15:114" ht="15" customHeight="1" x14ac:dyDescent="0.15"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  <c r="BB7201" s="6"/>
      <c r="BC7201" s="6"/>
      <c r="BD7201" s="6"/>
      <c r="BE7201" s="6"/>
      <c r="BF7201" s="6"/>
      <c r="BG7201" s="6"/>
      <c r="BH7201" s="6"/>
      <c r="BI7201" s="6"/>
      <c r="BJ7201" s="6"/>
      <c r="BK7201" s="6"/>
      <c r="BL7201" s="6"/>
      <c r="BM7201" s="6"/>
      <c r="BN7201" s="6"/>
      <c r="BO7201" s="6"/>
      <c r="BP7201" s="6"/>
      <c r="BQ7201" s="6"/>
      <c r="BR7201" s="6"/>
      <c r="BS7201" s="6"/>
      <c r="BT7201" s="6"/>
      <c r="BU7201" s="6"/>
      <c r="BV7201" s="6"/>
      <c r="BW7201" s="6"/>
      <c r="BX7201" s="6"/>
      <c r="BY7201" s="6"/>
      <c r="BZ7201" s="6"/>
      <c r="CA7201" s="6"/>
      <c r="CB7201" s="6"/>
      <c r="CC7201" s="6"/>
      <c r="CD7201" s="6"/>
      <c r="CE7201" s="6"/>
      <c r="CF7201" s="6"/>
      <c r="CG7201" s="6"/>
      <c r="CH7201" s="6"/>
      <c r="CI7201" s="6"/>
      <c r="CJ7201" s="6"/>
      <c r="CK7201" s="6"/>
      <c r="CL7201" s="6"/>
      <c r="CM7201" s="6"/>
      <c r="CN7201" s="6"/>
      <c r="CO7201" s="6"/>
      <c r="CP7201" s="6"/>
      <c r="CQ7201" s="6"/>
      <c r="CR7201" s="6"/>
      <c r="CS7201" s="6"/>
      <c r="CT7201" s="6"/>
      <c r="CU7201" s="6"/>
      <c r="CV7201" s="6"/>
      <c r="CW7201" s="6"/>
      <c r="CX7201" s="6"/>
      <c r="CY7201" s="6"/>
      <c r="CZ7201" s="6"/>
      <c r="DA7201" s="6"/>
      <c r="DB7201" s="6"/>
      <c r="DC7201" s="6"/>
      <c r="DD7201" s="6"/>
      <c r="DE7201" s="6"/>
      <c r="DF7201" s="6"/>
      <c r="DG7201" s="6"/>
      <c r="DH7201" s="6"/>
      <c r="DI7201" s="6"/>
      <c r="DJ7201" s="6"/>
    </row>
    <row r="7202" spans="15:114" ht="15" customHeight="1" x14ac:dyDescent="0.15"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  <c r="BB7202" s="6"/>
      <c r="BC7202" s="6"/>
      <c r="BD7202" s="6"/>
      <c r="BE7202" s="6"/>
      <c r="BF7202" s="6"/>
      <c r="BG7202" s="6"/>
      <c r="BH7202" s="6"/>
      <c r="BI7202" s="6"/>
      <c r="BJ7202" s="6"/>
      <c r="BK7202" s="6"/>
      <c r="BL7202" s="6"/>
      <c r="BM7202" s="6"/>
      <c r="BN7202" s="6"/>
      <c r="BO7202" s="6"/>
      <c r="BP7202" s="6"/>
      <c r="BQ7202" s="6"/>
      <c r="BR7202" s="6"/>
      <c r="BS7202" s="6"/>
      <c r="BT7202" s="6"/>
      <c r="BU7202" s="6"/>
      <c r="BV7202" s="6"/>
      <c r="BW7202" s="6"/>
      <c r="BX7202" s="6"/>
      <c r="BY7202" s="6"/>
      <c r="BZ7202" s="6"/>
      <c r="CA7202" s="6"/>
      <c r="CB7202" s="6"/>
      <c r="CC7202" s="6"/>
      <c r="CD7202" s="6"/>
      <c r="CE7202" s="6"/>
      <c r="CF7202" s="6"/>
      <c r="CG7202" s="6"/>
      <c r="CH7202" s="6"/>
      <c r="CI7202" s="6"/>
      <c r="CJ7202" s="6"/>
      <c r="CK7202" s="6"/>
      <c r="CL7202" s="6"/>
      <c r="CM7202" s="6"/>
      <c r="CN7202" s="6"/>
      <c r="CO7202" s="6"/>
      <c r="CP7202" s="6"/>
      <c r="CQ7202" s="6"/>
      <c r="CR7202" s="6"/>
      <c r="CS7202" s="6"/>
      <c r="CT7202" s="6"/>
      <c r="CU7202" s="6"/>
      <c r="CV7202" s="6"/>
      <c r="CW7202" s="6"/>
      <c r="CX7202" s="6"/>
      <c r="CY7202" s="6"/>
      <c r="CZ7202" s="6"/>
      <c r="DA7202" s="6"/>
      <c r="DB7202" s="6"/>
      <c r="DC7202" s="6"/>
      <c r="DD7202" s="6"/>
      <c r="DE7202" s="6"/>
      <c r="DF7202" s="6"/>
      <c r="DG7202" s="6"/>
      <c r="DH7202" s="6"/>
      <c r="DI7202" s="6"/>
      <c r="DJ7202" s="6"/>
    </row>
    <row r="7203" spans="15:114" ht="15" customHeight="1" x14ac:dyDescent="0.15"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  <c r="BB7203" s="6"/>
      <c r="BC7203" s="6"/>
      <c r="BD7203" s="6"/>
      <c r="BE7203" s="6"/>
      <c r="BF7203" s="6"/>
      <c r="BG7203" s="6"/>
      <c r="BH7203" s="6"/>
      <c r="BI7203" s="6"/>
      <c r="BJ7203" s="6"/>
      <c r="BK7203" s="6"/>
      <c r="BL7203" s="6"/>
      <c r="BM7203" s="6"/>
      <c r="BN7203" s="6"/>
      <c r="BO7203" s="6"/>
      <c r="BP7203" s="6"/>
      <c r="BQ7203" s="6"/>
      <c r="BR7203" s="6"/>
      <c r="BS7203" s="6"/>
      <c r="BT7203" s="6"/>
      <c r="BU7203" s="6"/>
      <c r="BV7203" s="6"/>
      <c r="BW7203" s="6"/>
      <c r="BX7203" s="6"/>
      <c r="BY7203" s="6"/>
      <c r="BZ7203" s="6"/>
      <c r="CA7203" s="6"/>
      <c r="CB7203" s="6"/>
      <c r="CC7203" s="6"/>
      <c r="CD7203" s="6"/>
      <c r="CE7203" s="6"/>
      <c r="CF7203" s="6"/>
      <c r="CG7203" s="6"/>
      <c r="CH7203" s="6"/>
      <c r="CI7203" s="6"/>
      <c r="CJ7203" s="6"/>
      <c r="CK7203" s="6"/>
      <c r="CL7203" s="6"/>
      <c r="CM7203" s="6"/>
      <c r="CN7203" s="6"/>
      <c r="CO7203" s="6"/>
      <c r="CP7203" s="6"/>
      <c r="CQ7203" s="6"/>
      <c r="CR7203" s="6"/>
      <c r="CS7203" s="6"/>
      <c r="CT7203" s="6"/>
      <c r="CU7203" s="6"/>
      <c r="CV7203" s="6"/>
      <c r="CW7203" s="6"/>
      <c r="CX7203" s="6"/>
      <c r="CY7203" s="6"/>
      <c r="CZ7203" s="6"/>
      <c r="DA7203" s="6"/>
      <c r="DB7203" s="6"/>
      <c r="DC7203" s="6"/>
      <c r="DD7203" s="6"/>
      <c r="DE7203" s="6"/>
      <c r="DF7203" s="6"/>
      <c r="DG7203" s="6"/>
      <c r="DH7203" s="6"/>
      <c r="DI7203" s="6"/>
      <c r="DJ7203" s="6"/>
    </row>
    <row r="7204" spans="15:114" ht="15" customHeight="1" x14ac:dyDescent="0.15"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  <c r="BB7204" s="6"/>
      <c r="BC7204" s="6"/>
      <c r="BD7204" s="6"/>
      <c r="BE7204" s="6"/>
      <c r="BF7204" s="6"/>
      <c r="BG7204" s="6"/>
      <c r="BH7204" s="6"/>
      <c r="BI7204" s="6"/>
      <c r="BJ7204" s="6"/>
      <c r="BK7204" s="6"/>
      <c r="BL7204" s="6"/>
      <c r="BM7204" s="6"/>
      <c r="BN7204" s="6"/>
      <c r="BO7204" s="6"/>
      <c r="BP7204" s="6"/>
      <c r="BQ7204" s="6"/>
      <c r="BR7204" s="6"/>
      <c r="BS7204" s="6"/>
      <c r="BT7204" s="6"/>
      <c r="BU7204" s="6"/>
      <c r="BV7204" s="6"/>
      <c r="BW7204" s="6"/>
      <c r="BX7204" s="6"/>
      <c r="BY7204" s="6"/>
      <c r="BZ7204" s="6"/>
      <c r="CA7204" s="6"/>
      <c r="CB7204" s="6"/>
      <c r="CC7204" s="6"/>
      <c r="CD7204" s="6"/>
      <c r="CE7204" s="6"/>
      <c r="CF7204" s="6"/>
      <c r="CG7204" s="6"/>
      <c r="CH7204" s="6"/>
      <c r="CI7204" s="6"/>
      <c r="CJ7204" s="6"/>
      <c r="CK7204" s="6"/>
      <c r="CL7204" s="6"/>
      <c r="CM7204" s="6"/>
      <c r="CN7204" s="6"/>
      <c r="CO7204" s="6"/>
      <c r="CP7204" s="6"/>
      <c r="CQ7204" s="6"/>
      <c r="CR7204" s="6"/>
      <c r="CS7204" s="6"/>
      <c r="CT7204" s="6"/>
      <c r="CU7204" s="6"/>
      <c r="CV7204" s="6"/>
      <c r="CW7204" s="6"/>
      <c r="CX7204" s="6"/>
      <c r="CY7204" s="6"/>
      <c r="CZ7204" s="6"/>
      <c r="DA7204" s="6"/>
      <c r="DB7204" s="6"/>
      <c r="DC7204" s="6"/>
      <c r="DD7204" s="6"/>
      <c r="DE7204" s="6"/>
      <c r="DF7204" s="6"/>
      <c r="DG7204" s="6"/>
      <c r="DH7204" s="6"/>
      <c r="DI7204" s="6"/>
      <c r="DJ7204" s="6"/>
    </row>
    <row r="7205" spans="15:114" ht="15" customHeight="1" x14ac:dyDescent="0.15"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  <c r="BB7205" s="6"/>
      <c r="BC7205" s="6"/>
      <c r="BD7205" s="6"/>
      <c r="BE7205" s="6"/>
      <c r="BF7205" s="6"/>
      <c r="BG7205" s="6"/>
      <c r="BH7205" s="6"/>
      <c r="BI7205" s="6"/>
      <c r="BJ7205" s="6"/>
      <c r="BK7205" s="6"/>
      <c r="BL7205" s="6"/>
      <c r="BM7205" s="6"/>
      <c r="BN7205" s="6"/>
      <c r="BO7205" s="6"/>
      <c r="BP7205" s="6"/>
      <c r="BQ7205" s="6"/>
      <c r="BR7205" s="6"/>
      <c r="BS7205" s="6"/>
      <c r="BT7205" s="6"/>
      <c r="BU7205" s="6"/>
      <c r="BV7205" s="6"/>
      <c r="BW7205" s="6"/>
      <c r="BX7205" s="6"/>
      <c r="BY7205" s="6"/>
      <c r="BZ7205" s="6"/>
      <c r="CA7205" s="6"/>
      <c r="CB7205" s="6"/>
      <c r="CC7205" s="6"/>
      <c r="CD7205" s="6"/>
      <c r="CE7205" s="6"/>
      <c r="CF7205" s="6"/>
      <c r="CG7205" s="6"/>
      <c r="CH7205" s="6"/>
      <c r="CI7205" s="6"/>
      <c r="CJ7205" s="6"/>
      <c r="CK7205" s="6"/>
      <c r="CL7205" s="6"/>
      <c r="CM7205" s="6"/>
      <c r="CN7205" s="6"/>
      <c r="CO7205" s="6"/>
      <c r="CP7205" s="6"/>
      <c r="CQ7205" s="6"/>
      <c r="CR7205" s="6"/>
      <c r="CS7205" s="6"/>
      <c r="CT7205" s="6"/>
      <c r="CU7205" s="6"/>
      <c r="CV7205" s="6"/>
      <c r="CW7205" s="6"/>
      <c r="CX7205" s="6"/>
      <c r="CY7205" s="6"/>
      <c r="CZ7205" s="6"/>
      <c r="DA7205" s="6"/>
      <c r="DB7205" s="6"/>
      <c r="DC7205" s="6"/>
      <c r="DD7205" s="6"/>
      <c r="DE7205" s="6"/>
      <c r="DF7205" s="6"/>
      <c r="DG7205" s="6"/>
      <c r="DH7205" s="6"/>
      <c r="DI7205" s="6"/>
      <c r="DJ7205" s="6"/>
    </row>
    <row r="7206" spans="15:114" ht="15" customHeight="1" x14ac:dyDescent="0.15"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  <c r="BB7206" s="6"/>
      <c r="BC7206" s="6"/>
      <c r="BD7206" s="6"/>
      <c r="BE7206" s="6"/>
      <c r="BF7206" s="6"/>
      <c r="BG7206" s="6"/>
      <c r="BH7206" s="6"/>
      <c r="BI7206" s="6"/>
      <c r="BJ7206" s="6"/>
      <c r="BK7206" s="6"/>
      <c r="BL7206" s="6"/>
      <c r="BM7206" s="6"/>
      <c r="BN7206" s="6"/>
      <c r="BO7206" s="6"/>
      <c r="BP7206" s="6"/>
      <c r="BQ7206" s="6"/>
      <c r="BR7206" s="6"/>
      <c r="BS7206" s="6"/>
      <c r="BT7206" s="6"/>
      <c r="BU7206" s="6"/>
      <c r="BV7206" s="6"/>
      <c r="BW7206" s="6"/>
      <c r="BX7206" s="6"/>
      <c r="BY7206" s="6"/>
      <c r="BZ7206" s="6"/>
      <c r="CA7206" s="6"/>
      <c r="CB7206" s="6"/>
      <c r="CC7206" s="6"/>
      <c r="CD7206" s="6"/>
      <c r="CE7206" s="6"/>
      <c r="CF7206" s="6"/>
      <c r="CG7206" s="6"/>
      <c r="CH7206" s="6"/>
      <c r="CI7206" s="6"/>
      <c r="CJ7206" s="6"/>
      <c r="CK7206" s="6"/>
      <c r="CL7206" s="6"/>
      <c r="CM7206" s="6"/>
      <c r="CN7206" s="6"/>
      <c r="CO7206" s="6"/>
      <c r="CP7206" s="6"/>
      <c r="CQ7206" s="6"/>
      <c r="CR7206" s="6"/>
      <c r="CS7206" s="6"/>
      <c r="CT7206" s="6"/>
      <c r="CU7206" s="6"/>
      <c r="CV7206" s="6"/>
      <c r="CW7206" s="6"/>
      <c r="CX7206" s="6"/>
      <c r="CY7206" s="6"/>
      <c r="CZ7206" s="6"/>
      <c r="DA7206" s="6"/>
      <c r="DB7206" s="6"/>
      <c r="DC7206" s="6"/>
      <c r="DD7206" s="6"/>
      <c r="DE7206" s="6"/>
      <c r="DF7206" s="6"/>
      <c r="DG7206" s="6"/>
      <c r="DH7206" s="6"/>
      <c r="DI7206" s="6"/>
      <c r="DJ7206" s="6"/>
    </row>
    <row r="7207" spans="15:114" ht="15" customHeight="1" x14ac:dyDescent="0.15"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  <c r="BB7207" s="6"/>
      <c r="BC7207" s="6"/>
      <c r="BD7207" s="6"/>
      <c r="BE7207" s="6"/>
      <c r="BF7207" s="6"/>
      <c r="BG7207" s="6"/>
      <c r="BH7207" s="6"/>
      <c r="BI7207" s="6"/>
      <c r="BJ7207" s="6"/>
      <c r="BK7207" s="6"/>
      <c r="BL7207" s="6"/>
      <c r="BM7207" s="6"/>
      <c r="BN7207" s="6"/>
      <c r="BO7207" s="6"/>
      <c r="BP7207" s="6"/>
      <c r="BQ7207" s="6"/>
      <c r="BR7207" s="6"/>
      <c r="BS7207" s="6"/>
      <c r="BT7207" s="6"/>
      <c r="BU7207" s="6"/>
      <c r="BV7207" s="6"/>
      <c r="BW7207" s="6"/>
      <c r="BX7207" s="6"/>
      <c r="BY7207" s="6"/>
      <c r="BZ7207" s="6"/>
      <c r="CA7207" s="6"/>
      <c r="CB7207" s="6"/>
      <c r="CC7207" s="6"/>
      <c r="CD7207" s="6"/>
      <c r="CE7207" s="6"/>
      <c r="CF7207" s="6"/>
      <c r="CG7207" s="6"/>
      <c r="CH7207" s="6"/>
      <c r="CI7207" s="6"/>
      <c r="CJ7207" s="6"/>
      <c r="CK7207" s="6"/>
      <c r="CL7207" s="6"/>
      <c r="CM7207" s="6"/>
      <c r="CN7207" s="6"/>
      <c r="CO7207" s="6"/>
      <c r="CP7207" s="6"/>
      <c r="CQ7207" s="6"/>
      <c r="CR7207" s="6"/>
      <c r="CS7207" s="6"/>
      <c r="CT7207" s="6"/>
      <c r="CU7207" s="6"/>
      <c r="CV7207" s="6"/>
      <c r="CW7207" s="6"/>
      <c r="CX7207" s="6"/>
      <c r="CY7207" s="6"/>
      <c r="CZ7207" s="6"/>
      <c r="DA7207" s="6"/>
      <c r="DB7207" s="6"/>
      <c r="DC7207" s="6"/>
      <c r="DD7207" s="6"/>
      <c r="DE7207" s="6"/>
      <c r="DF7207" s="6"/>
      <c r="DG7207" s="6"/>
      <c r="DH7207" s="6"/>
      <c r="DI7207" s="6"/>
      <c r="DJ7207" s="6"/>
    </row>
    <row r="7208" spans="15:114" ht="15" customHeight="1" x14ac:dyDescent="0.15"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  <c r="BB7208" s="6"/>
      <c r="BC7208" s="6"/>
      <c r="BD7208" s="6"/>
      <c r="BE7208" s="6"/>
      <c r="BF7208" s="6"/>
      <c r="BG7208" s="6"/>
      <c r="BH7208" s="6"/>
      <c r="BI7208" s="6"/>
      <c r="BJ7208" s="6"/>
      <c r="BK7208" s="6"/>
      <c r="BL7208" s="6"/>
      <c r="BM7208" s="6"/>
      <c r="BN7208" s="6"/>
      <c r="BO7208" s="6"/>
      <c r="BP7208" s="6"/>
      <c r="BQ7208" s="6"/>
      <c r="BR7208" s="6"/>
      <c r="BS7208" s="6"/>
      <c r="BT7208" s="6"/>
      <c r="BU7208" s="6"/>
      <c r="BV7208" s="6"/>
      <c r="BW7208" s="6"/>
      <c r="BX7208" s="6"/>
      <c r="BY7208" s="6"/>
      <c r="BZ7208" s="6"/>
      <c r="CA7208" s="6"/>
      <c r="CB7208" s="6"/>
      <c r="CC7208" s="6"/>
      <c r="CD7208" s="6"/>
      <c r="CE7208" s="6"/>
      <c r="CF7208" s="6"/>
      <c r="CG7208" s="6"/>
      <c r="CH7208" s="6"/>
      <c r="CI7208" s="6"/>
      <c r="CJ7208" s="6"/>
      <c r="CK7208" s="6"/>
      <c r="CL7208" s="6"/>
      <c r="CM7208" s="6"/>
      <c r="CN7208" s="6"/>
      <c r="CO7208" s="6"/>
      <c r="CP7208" s="6"/>
      <c r="CQ7208" s="6"/>
      <c r="CR7208" s="6"/>
      <c r="CS7208" s="6"/>
      <c r="CT7208" s="6"/>
      <c r="CU7208" s="6"/>
      <c r="CV7208" s="6"/>
      <c r="CW7208" s="6"/>
      <c r="CX7208" s="6"/>
      <c r="CY7208" s="6"/>
      <c r="CZ7208" s="6"/>
      <c r="DA7208" s="6"/>
      <c r="DB7208" s="6"/>
      <c r="DC7208" s="6"/>
      <c r="DD7208" s="6"/>
      <c r="DE7208" s="6"/>
      <c r="DF7208" s="6"/>
      <c r="DG7208" s="6"/>
      <c r="DH7208" s="6"/>
      <c r="DI7208" s="6"/>
      <c r="DJ7208" s="6"/>
    </row>
    <row r="7209" spans="15:114" ht="15" customHeight="1" x14ac:dyDescent="0.15"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  <c r="BB7209" s="6"/>
      <c r="BC7209" s="6"/>
      <c r="BD7209" s="6"/>
      <c r="BE7209" s="6"/>
      <c r="BF7209" s="6"/>
      <c r="BG7209" s="6"/>
      <c r="BH7209" s="6"/>
      <c r="BI7209" s="6"/>
      <c r="BJ7209" s="6"/>
      <c r="BK7209" s="6"/>
      <c r="BL7209" s="6"/>
      <c r="BM7209" s="6"/>
      <c r="BN7209" s="6"/>
      <c r="BO7209" s="6"/>
      <c r="BP7209" s="6"/>
      <c r="BQ7209" s="6"/>
      <c r="BR7209" s="6"/>
      <c r="BS7209" s="6"/>
      <c r="BT7209" s="6"/>
      <c r="BU7209" s="6"/>
      <c r="BV7209" s="6"/>
      <c r="BW7209" s="6"/>
      <c r="BX7209" s="6"/>
      <c r="BY7209" s="6"/>
      <c r="BZ7209" s="6"/>
      <c r="CA7209" s="6"/>
      <c r="CB7209" s="6"/>
      <c r="CC7209" s="6"/>
      <c r="CD7209" s="6"/>
      <c r="CE7209" s="6"/>
      <c r="CF7209" s="6"/>
      <c r="CG7209" s="6"/>
      <c r="CH7209" s="6"/>
      <c r="CI7209" s="6"/>
      <c r="CJ7209" s="6"/>
      <c r="CK7209" s="6"/>
      <c r="CL7209" s="6"/>
      <c r="CM7209" s="6"/>
      <c r="CN7209" s="6"/>
      <c r="CO7209" s="6"/>
      <c r="CP7209" s="6"/>
      <c r="CQ7209" s="6"/>
      <c r="CR7209" s="6"/>
      <c r="CS7209" s="6"/>
      <c r="CT7209" s="6"/>
      <c r="CU7209" s="6"/>
      <c r="CV7209" s="6"/>
      <c r="CW7209" s="6"/>
      <c r="CX7209" s="6"/>
      <c r="CY7209" s="6"/>
      <c r="CZ7209" s="6"/>
      <c r="DA7209" s="6"/>
      <c r="DB7209" s="6"/>
      <c r="DC7209" s="6"/>
      <c r="DD7209" s="6"/>
      <c r="DE7209" s="6"/>
      <c r="DF7209" s="6"/>
      <c r="DG7209" s="6"/>
      <c r="DH7209" s="6"/>
      <c r="DI7209" s="6"/>
      <c r="DJ7209" s="6"/>
    </row>
    <row r="7210" spans="15:114" ht="15" customHeight="1" x14ac:dyDescent="0.15"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  <c r="BB7210" s="6"/>
      <c r="BC7210" s="6"/>
      <c r="BD7210" s="6"/>
      <c r="BE7210" s="6"/>
      <c r="BF7210" s="6"/>
      <c r="BG7210" s="6"/>
      <c r="BH7210" s="6"/>
      <c r="BI7210" s="6"/>
      <c r="BJ7210" s="6"/>
      <c r="BK7210" s="6"/>
      <c r="BL7210" s="6"/>
      <c r="BM7210" s="6"/>
      <c r="BN7210" s="6"/>
      <c r="BO7210" s="6"/>
      <c r="BP7210" s="6"/>
      <c r="BQ7210" s="6"/>
      <c r="BR7210" s="6"/>
      <c r="BS7210" s="6"/>
      <c r="BT7210" s="6"/>
      <c r="BU7210" s="6"/>
      <c r="BV7210" s="6"/>
      <c r="BW7210" s="6"/>
      <c r="BX7210" s="6"/>
      <c r="BY7210" s="6"/>
      <c r="BZ7210" s="6"/>
      <c r="CA7210" s="6"/>
      <c r="CB7210" s="6"/>
      <c r="CC7210" s="6"/>
      <c r="CD7210" s="6"/>
      <c r="CE7210" s="6"/>
      <c r="CF7210" s="6"/>
      <c r="CG7210" s="6"/>
      <c r="CH7210" s="6"/>
      <c r="CI7210" s="6"/>
      <c r="CJ7210" s="6"/>
      <c r="CK7210" s="6"/>
      <c r="CL7210" s="6"/>
      <c r="CM7210" s="6"/>
      <c r="CN7210" s="6"/>
      <c r="CO7210" s="6"/>
      <c r="CP7210" s="6"/>
      <c r="CQ7210" s="6"/>
      <c r="CR7210" s="6"/>
      <c r="CS7210" s="6"/>
      <c r="CT7210" s="6"/>
      <c r="CU7210" s="6"/>
      <c r="CV7210" s="6"/>
      <c r="CW7210" s="6"/>
      <c r="CX7210" s="6"/>
      <c r="CY7210" s="6"/>
      <c r="CZ7210" s="6"/>
      <c r="DA7210" s="6"/>
      <c r="DB7210" s="6"/>
      <c r="DC7210" s="6"/>
      <c r="DD7210" s="6"/>
      <c r="DE7210" s="6"/>
      <c r="DF7210" s="6"/>
      <c r="DG7210" s="6"/>
      <c r="DH7210" s="6"/>
      <c r="DI7210" s="6"/>
      <c r="DJ7210" s="6"/>
    </row>
    <row r="7211" spans="15:114" ht="15" customHeight="1" x14ac:dyDescent="0.15"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  <c r="BB7211" s="6"/>
      <c r="BC7211" s="6"/>
      <c r="BD7211" s="6"/>
      <c r="BE7211" s="6"/>
      <c r="BF7211" s="6"/>
      <c r="BG7211" s="6"/>
      <c r="BH7211" s="6"/>
      <c r="BI7211" s="6"/>
      <c r="BJ7211" s="6"/>
      <c r="BK7211" s="6"/>
      <c r="BL7211" s="6"/>
      <c r="BM7211" s="6"/>
      <c r="BN7211" s="6"/>
      <c r="BO7211" s="6"/>
      <c r="BP7211" s="6"/>
      <c r="BQ7211" s="6"/>
      <c r="BR7211" s="6"/>
      <c r="BS7211" s="6"/>
      <c r="BT7211" s="6"/>
      <c r="BU7211" s="6"/>
      <c r="BV7211" s="6"/>
      <c r="BW7211" s="6"/>
      <c r="BX7211" s="6"/>
      <c r="BY7211" s="6"/>
      <c r="BZ7211" s="6"/>
      <c r="CA7211" s="6"/>
      <c r="CB7211" s="6"/>
      <c r="CC7211" s="6"/>
      <c r="CD7211" s="6"/>
      <c r="CE7211" s="6"/>
      <c r="CF7211" s="6"/>
      <c r="CG7211" s="6"/>
      <c r="CH7211" s="6"/>
      <c r="CI7211" s="6"/>
      <c r="CJ7211" s="6"/>
      <c r="CK7211" s="6"/>
      <c r="CL7211" s="6"/>
      <c r="CM7211" s="6"/>
      <c r="CN7211" s="6"/>
      <c r="CO7211" s="6"/>
      <c r="CP7211" s="6"/>
      <c r="CQ7211" s="6"/>
      <c r="CR7211" s="6"/>
      <c r="CS7211" s="6"/>
      <c r="CT7211" s="6"/>
      <c r="CU7211" s="6"/>
      <c r="CV7211" s="6"/>
      <c r="CW7211" s="6"/>
      <c r="CX7211" s="6"/>
      <c r="CY7211" s="6"/>
      <c r="CZ7211" s="6"/>
      <c r="DA7211" s="6"/>
      <c r="DB7211" s="6"/>
      <c r="DC7211" s="6"/>
      <c r="DD7211" s="6"/>
      <c r="DE7211" s="6"/>
      <c r="DF7211" s="6"/>
      <c r="DG7211" s="6"/>
      <c r="DH7211" s="6"/>
      <c r="DI7211" s="6"/>
      <c r="DJ7211" s="6"/>
    </row>
    <row r="7212" spans="15:114" ht="15" customHeight="1" x14ac:dyDescent="0.15"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  <c r="BB7212" s="6"/>
      <c r="BC7212" s="6"/>
      <c r="BD7212" s="6"/>
      <c r="BE7212" s="6"/>
      <c r="BF7212" s="6"/>
      <c r="BG7212" s="6"/>
      <c r="BH7212" s="6"/>
      <c r="BI7212" s="6"/>
      <c r="BJ7212" s="6"/>
      <c r="BK7212" s="6"/>
      <c r="BL7212" s="6"/>
      <c r="BM7212" s="6"/>
      <c r="BN7212" s="6"/>
      <c r="BO7212" s="6"/>
      <c r="BP7212" s="6"/>
      <c r="BQ7212" s="6"/>
      <c r="BR7212" s="6"/>
      <c r="BS7212" s="6"/>
      <c r="BT7212" s="6"/>
      <c r="BU7212" s="6"/>
      <c r="BV7212" s="6"/>
      <c r="BW7212" s="6"/>
      <c r="BX7212" s="6"/>
      <c r="BY7212" s="6"/>
      <c r="BZ7212" s="6"/>
      <c r="CA7212" s="6"/>
      <c r="CB7212" s="6"/>
      <c r="CC7212" s="6"/>
      <c r="CD7212" s="6"/>
      <c r="CE7212" s="6"/>
      <c r="CF7212" s="6"/>
      <c r="CG7212" s="6"/>
      <c r="CH7212" s="6"/>
      <c r="CI7212" s="6"/>
      <c r="CJ7212" s="6"/>
      <c r="CK7212" s="6"/>
      <c r="CL7212" s="6"/>
      <c r="CM7212" s="6"/>
      <c r="CN7212" s="6"/>
      <c r="CO7212" s="6"/>
      <c r="CP7212" s="6"/>
      <c r="CQ7212" s="6"/>
      <c r="CR7212" s="6"/>
      <c r="CS7212" s="6"/>
      <c r="CT7212" s="6"/>
      <c r="CU7212" s="6"/>
      <c r="CV7212" s="6"/>
      <c r="CW7212" s="6"/>
      <c r="CX7212" s="6"/>
      <c r="CY7212" s="6"/>
      <c r="CZ7212" s="6"/>
      <c r="DA7212" s="6"/>
      <c r="DB7212" s="6"/>
      <c r="DC7212" s="6"/>
      <c r="DD7212" s="6"/>
      <c r="DE7212" s="6"/>
      <c r="DF7212" s="6"/>
      <c r="DG7212" s="6"/>
      <c r="DH7212" s="6"/>
      <c r="DI7212" s="6"/>
      <c r="DJ7212" s="6"/>
    </row>
    <row r="7213" spans="15:114" ht="15" customHeight="1" x14ac:dyDescent="0.15"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  <c r="BB7213" s="6"/>
      <c r="BC7213" s="6"/>
      <c r="BD7213" s="6"/>
      <c r="BE7213" s="6"/>
      <c r="BF7213" s="6"/>
      <c r="BG7213" s="6"/>
      <c r="BH7213" s="6"/>
      <c r="BI7213" s="6"/>
      <c r="BJ7213" s="6"/>
      <c r="BK7213" s="6"/>
      <c r="BL7213" s="6"/>
      <c r="BM7213" s="6"/>
      <c r="BN7213" s="6"/>
      <c r="BO7213" s="6"/>
      <c r="BP7213" s="6"/>
      <c r="BQ7213" s="6"/>
      <c r="BR7213" s="6"/>
      <c r="BS7213" s="6"/>
      <c r="BT7213" s="6"/>
      <c r="BU7213" s="6"/>
      <c r="BV7213" s="6"/>
      <c r="BW7213" s="6"/>
      <c r="BX7213" s="6"/>
      <c r="BY7213" s="6"/>
      <c r="BZ7213" s="6"/>
      <c r="CA7213" s="6"/>
      <c r="CB7213" s="6"/>
      <c r="CC7213" s="6"/>
      <c r="CD7213" s="6"/>
      <c r="CE7213" s="6"/>
      <c r="CF7213" s="6"/>
      <c r="CG7213" s="6"/>
      <c r="CH7213" s="6"/>
      <c r="CI7213" s="6"/>
      <c r="CJ7213" s="6"/>
      <c r="CK7213" s="6"/>
      <c r="CL7213" s="6"/>
      <c r="CM7213" s="6"/>
      <c r="CN7213" s="6"/>
      <c r="CO7213" s="6"/>
      <c r="CP7213" s="6"/>
      <c r="CQ7213" s="6"/>
      <c r="CR7213" s="6"/>
      <c r="CS7213" s="6"/>
      <c r="CT7213" s="6"/>
      <c r="CU7213" s="6"/>
      <c r="CV7213" s="6"/>
      <c r="CW7213" s="6"/>
      <c r="CX7213" s="6"/>
      <c r="CY7213" s="6"/>
      <c r="CZ7213" s="6"/>
      <c r="DA7213" s="6"/>
      <c r="DB7213" s="6"/>
      <c r="DC7213" s="6"/>
      <c r="DD7213" s="6"/>
      <c r="DE7213" s="6"/>
      <c r="DF7213" s="6"/>
      <c r="DG7213" s="6"/>
      <c r="DH7213" s="6"/>
      <c r="DI7213" s="6"/>
      <c r="DJ7213" s="6"/>
    </row>
    <row r="7214" spans="15:114" ht="15" customHeight="1" x14ac:dyDescent="0.15"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6"/>
      <c r="BC7214" s="6"/>
      <c r="BD7214" s="6"/>
      <c r="BE7214" s="6"/>
      <c r="BF7214" s="6"/>
      <c r="BG7214" s="6"/>
      <c r="BH7214" s="6"/>
      <c r="BI7214" s="6"/>
      <c r="BJ7214" s="6"/>
      <c r="BK7214" s="6"/>
      <c r="BL7214" s="6"/>
      <c r="BM7214" s="6"/>
      <c r="BN7214" s="6"/>
      <c r="BO7214" s="6"/>
      <c r="BP7214" s="6"/>
      <c r="BQ7214" s="6"/>
      <c r="BR7214" s="6"/>
      <c r="BS7214" s="6"/>
      <c r="BT7214" s="6"/>
      <c r="BU7214" s="6"/>
      <c r="BV7214" s="6"/>
      <c r="BW7214" s="6"/>
      <c r="BX7214" s="6"/>
      <c r="BY7214" s="6"/>
      <c r="BZ7214" s="6"/>
      <c r="CA7214" s="6"/>
      <c r="CB7214" s="6"/>
      <c r="CC7214" s="6"/>
      <c r="CD7214" s="6"/>
      <c r="CE7214" s="6"/>
      <c r="CF7214" s="6"/>
      <c r="CG7214" s="6"/>
      <c r="CH7214" s="6"/>
      <c r="CI7214" s="6"/>
      <c r="CJ7214" s="6"/>
      <c r="CK7214" s="6"/>
      <c r="CL7214" s="6"/>
      <c r="CM7214" s="6"/>
      <c r="CN7214" s="6"/>
      <c r="CO7214" s="6"/>
      <c r="CP7214" s="6"/>
      <c r="CQ7214" s="6"/>
      <c r="CR7214" s="6"/>
      <c r="CS7214" s="6"/>
      <c r="CT7214" s="6"/>
      <c r="CU7214" s="6"/>
      <c r="CV7214" s="6"/>
      <c r="CW7214" s="6"/>
      <c r="CX7214" s="6"/>
      <c r="CY7214" s="6"/>
      <c r="CZ7214" s="6"/>
      <c r="DA7214" s="6"/>
      <c r="DB7214" s="6"/>
      <c r="DC7214" s="6"/>
      <c r="DD7214" s="6"/>
      <c r="DE7214" s="6"/>
      <c r="DF7214" s="6"/>
      <c r="DG7214" s="6"/>
      <c r="DH7214" s="6"/>
      <c r="DI7214" s="6"/>
      <c r="DJ7214" s="6"/>
    </row>
    <row r="7215" spans="15:114" ht="15" customHeight="1" x14ac:dyDescent="0.15"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  <c r="BB7215" s="6"/>
      <c r="BC7215" s="6"/>
      <c r="BD7215" s="6"/>
      <c r="BE7215" s="6"/>
      <c r="BF7215" s="6"/>
      <c r="BG7215" s="6"/>
      <c r="BH7215" s="6"/>
      <c r="BI7215" s="6"/>
      <c r="BJ7215" s="6"/>
      <c r="BK7215" s="6"/>
      <c r="BL7215" s="6"/>
      <c r="BM7215" s="6"/>
      <c r="BN7215" s="6"/>
      <c r="BO7215" s="6"/>
      <c r="BP7215" s="6"/>
      <c r="BQ7215" s="6"/>
      <c r="BR7215" s="6"/>
      <c r="BS7215" s="6"/>
      <c r="BT7215" s="6"/>
      <c r="BU7215" s="6"/>
      <c r="BV7215" s="6"/>
      <c r="BW7215" s="6"/>
      <c r="BX7215" s="6"/>
      <c r="BY7215" s="6"/>
      <c r="BZ7215" s="6"/>
      <c r="CA7215" s="6"/>
      <c r="CB7215" s="6"/>
      <c r="CC7215" s="6"/>
      <c r="CD7215" s="6"/>
      <c r="CE7215" s="6"/>
      <c r="CF7215" s="6"/>
      <c r="CG7215" s="6"/>
      <c r="CH7215" s="6"/>
      <c r="CI7215" s="6"/>
      <c r="CJ7215" s="6"/>
      <c r="CK7215" s="6"/>
      <c r="CL7215" s="6"/>
      <c r="CM7215" s="6"/>
      <c r="CN7215" s="6"/>
      <c r="CO7215" s="6"/>
      <c r="CP7215" s="6"/>
      <c r="CQ7215" s="6"/>
      <c r="CR7215" s="6"/>
      <c r="CS7215" s="6"/>
      <c r="CT7215" s="6"/>
      <c r="CU7215" s="6"/>
      <c r="CV7215" s="6"/>
      <c r="CW7215" s="6"/>
      <c r="CX7215" s="6"/>
      <c r="CY7215" s="6"/>
      <c r="CZ7215" s="6"/>
      <c r="DA7215" s="6"/>
      <c r="DB7215" s="6"/>
      <c r="DC7215" s="6"/>
      <c r="DD7215" s="6"/>
      <c r="DE7215" s="6"/>
      <c r="DF7215" s="6"/>
      <c r="DG7215" s="6"/>
      <c r="DH7215" s="6"/>
      <c r="DI7215" s="6"/>
      <c r="DJ7215" s="6"/>
    </row>
    <row r="7216" spans="15:114" ht="15" customHeight="1" x14ac:dyDescent="0.15"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  <c r="BB7216" s="6"/>
      <c r="BC7216" s="6"/>
      <c r="BD7216" s="6"/>
      <c r="BE7216" s="6"/>
      <c r="BF7216" s="6"/>
      <c r="BG7216" s="6"/>
      <c r="BH7216" s="6"/>
      <c r="BI7216" s="6"/>
      <c r="BJ7216" s="6"/>
      <c r="BK7216" s="6"/>
      <c r="BL7216" s="6"/>
      <c r="BM7216" s="6"/>
      <c r="BN7216" s="6"/>
      <c r="BO7216" s="6"/>
      <c r="BP7216" s="6"/>
      <c r="BQ7216" s="6"/>
      <c r="BR7216" s="6"/>
      <c r="BS7216" s="6"/>
      <c r="BT7216" s="6"/>
      <c r="BU7216" s="6"/>
      <c r="BV7216" s="6"/>
      <c r="BW7216" s="6"/>
      <c r="BX7216" s="6"/>
      <c r="BY7216" s="6"/>
      <c r="BZ7216" s="6"/>
      <c r="CA7216" s="6"/>
      <c r="CB7216" s="6"/>
      <c r="CC7216" s="6"/>
      <c r="CD7216" s="6"/>
      <c r="CE7216" s="6"/>
      <c r="CF7216" s="6"/>
      <c r="CG7216" s="6"/>
      <c r="CH7216" s="6"/>
      <c r="CI7216" s="6"/>
      <c r="CJ7216" s="6"/>
      <c r="CK7216" s="6"/>
      <c r="CL7216" s="6"/>
      <c r="CM7216" s="6"/>
      <c r="CN7216" s="6"/>
      <c r="CO7216" s="6"/>
      <c r="CP7216" s="6"/>
      <c r="CQ7216" s="6"/>
      <c r="CR7216" s="6"/>
      <c r="CS7216" s="6"/>
      <c r="CT7216" s="6"/>
      <c r="CU7216" s="6"/>
      <c r="CV7216" s="6"/>
      <c r="CW7216" s="6"/>
      <c r="CX7216" s="6"/>
      <c r="CY7216" s="6"/>
      <c r="CZ7216" s="6"/>
      <c r="DA7216" s="6"/>
      <c r="DB7216" s="6"/>
      <c r="DC7216" s="6"/>
      <c r="DD7216" s="6"/>
      <c r="DE7216" s="6"/>
      <c r="DF7216" s="6"/>
      <c r="DG7216" s="6"/>
      <c r="DH7216" s="6"/>
      <c r="DI7216" s="6"/>
      <c r="DJ7216" s="6"/>
    </row>
    <row r="7217" spans="15:114" ht="15" customHeight="1" x14ac:dyDescent="0.15"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  <c r="BB7217" s="6"/>
      <c r="BC7217" s="6"/>
      <c r="BD7217" s="6"/>
      <c r="BE7217" s="6"/>
      <c r="BF7217" s="6"/>
      <c r="BG7217" s="6"/>
      <c r="BH7217" s="6"/>
      <c r="BI7217" s="6"/>
      <c r="BJ7217" s="6"/>
      <c r="BK7217" s="6"/>
      <c r="BL7217" s="6"/>
      <c r="BM7217" s="6"/>
      <c r="BN7217" s="6"/>
      <c r="BO7217" s="6"/>
      <c r="BP7217" s="6"/>
      <c r="BQ7217" s="6"/>
      <c r="BR7217" s="6"/>
      <c r="BS7217" s="6"/>
      <c r="BT7217" s="6"/>
      <c r="BU7217" s="6"/>
      <c r="BV7217" s="6"/>
      <c r="BW7217" s="6"/>
      <c r="BX7217" s="6"/>
      <c r="BY7217" s="6"/>
      <c r="BZ7217" s="6"/>
      <c r="CA7217" s="6"/>
      <c r="CB7217" s="6"/>
      <c r="CC7217" s="6"/>
      <c r="CD7217" s="6"/>
      <c r="CE7217" s="6"/>
      <c r="CF7217" s="6"/>
      <c r="CG7217" s="6"/>
      <c r="CH7217" s="6"/>
      <c r="CI7217" s="6"/>
      <c r="CJ7217" s="6"/>
      <c r="CK7217" s="6"/>
      <c r="CL7217" s="6"/>
      <c r="CM7217" s="6"/>
      <c r="CN7217" s="6"/>
      <c r="CO7217" s="6"/>
      <c r="CP7217" s="6"/>
      <c r="CQ7217" s="6"/>
      <c r="CR7217" s="6"/>
      <c r="CS7217" s="6"/>
      <c r="CT7217" s="6"/>
      <c r="CU7217" s="6"/>
      <c r="CV7217" s="6"/>
      <c r="CW7217" s="6"/>
      <c r="CX7217" s="6"/>
      <c r="CY7217" s="6"/>
      <c r="CZ7217" s="6"/>
      <c r="DA7217" s="6"/>
      <c r="DB7217" s="6"/>
      <c r="DC7217" s="6"/>
      <c r="DD7217" s="6"/>
      <c r="DE7217" s="6"/>
      <c r="DF7217" s="6"/>
      <c r="DG7217" s="6"/>
      <c r="DH7217" s="6"/>
      <c r="DI7217" s="6"/>
      <c r="DJ7217" s="6"/>
    </row>
    <row r="7218" spans="15:114" ht="15" customHeight="1" x14ac:dyDescent="0.15"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  <c r="BB7218" s="6"/>
      <c r="BC7218" s="6"/>
      <c r="BD7218" s="6"/>
      <c r="BE7218" s="6"/>
      <c r="BF7218" s="6"/>
      <c r="BG7218" s="6"/>
      <c r="BH7218" s="6"/>
      <c r="BI7218" s="6"/>
      <c r="BJ7218" s="6"/>
      <c r="BK7218" s="6"/>
      <c r="BL7218" s="6"/>
      <c r="BM7218" s="6"/>
      <c r="BN7218" s="6"/>
      <c r="BO7218" s="6"/>
      <c r="BP7218" s="6"/>
      <c r="BQ7218" s="6"/>
      <c r="BR7218" s="6"/>
      <c r="BS7218" s="6"/>
      <c r="BT7218" s="6"/>
      <c r="BU7218" s="6"/>
      <c r="BV7218" s="6"/>
      <c r="BW7218" s="6"/>
      <c r="BX7218" s="6"/>
      <c r="BY7218" s="6"/>
      <c r="BZ7218" s="6"/>
      <c r="CA7218" s="6"/>
      <c r="CB7218" s="6"/>
      <c r="CC7218" s="6"/>
      <c r="CD7218" s="6"/>
      <c r="CE7218" s="6"/>
      <c r="CF7218" s="6"/>
      <c r="CG7218" s="6"/>
      <c r="CH7218" s="6"/>
      <c r="CI7218" s="6"/>
      <c r="CJ7218" s="6"/>
      <c r="CK7218" s="6"/>
      <c r="CL7218" s="6"/>
      <c r="CM7218" s="6"/>
      <c r="CN7218" s="6"/>
      <c r="CO7218" s="6"/>
      <c r="CP7218" s="6"/>
      <c r="CQ7218" s="6"/>
      <c r="CR7218" s="6"/>
      <c r="CS7218" s="6"/>
      <c r="CT7218" s="6"/>
      <c r="CU7218" s="6"/>
      <c r="CV7218" s="6"/>
      <c r="CW7218" s="6"/>
      <c r="CX7218" s="6"/>
      <c r="CY7218" s="6"/>
      <c r="CZ7218" s="6"/>
      <c r="DA7218" s="6"/>
      <c r="DB7218" s="6"/>
      <c r="DC7218" s="6"/>
      <c r="DD7218" s="6"/>
      <c r="DE7218" s="6"/>
      <c r="DF7218" s="6"/>
      <c r="DG7218" s="6"/>
      <c r="DH7218" s="6"/>
      <c r="DI7218" s="6"/>
      <c r="DJ7218" s="6"/>
    </row>
    <row r="7219" spans="15:114" ht="15" customHeight="1" x14ac:dyDescent="0.15"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  <c r="BB7219" s="6"/>
      <c r="BC7219" s="6"/>
      <c r="BD7219" s="6"/>
      <c r="BE7219" s="6"/>
      <c r="BF7219" s="6"/>
      <c r="BG7219" s="6"/>
      <c r="BH7219" s="6"/>
      <c r="BI7219" s="6"/>
      <c r="BJ7219" s="6"/>
      <c r="BK7219" s="6"/>
      <c r="BL7219" s="6"/>
      <c r="BM7219" s="6"/>
      <c r="BN7219" s="6"/>
      <c r="BO7219" s="6"/>
      <c r="BP7219" s="6"/>
      <c r="BQ7219" s="6"/>
      <c r="BR7219" s="6"/>
      <c r="BS7219" s="6"/>
      <c r="BT7219" s="6"/>
      <c r="BU7219" s="6"/>
      <c r="BV7219" s="6"/>
      <c r="BW7219" s="6"/>
      <c r="BX7219" s="6"/>
      <c r="BY7219" s="6"/>
      <c r="BZ7219" s="6"/>
      <c r="CA7219" s="6"/>
      <c r="CB7219" s="6"/>
      <c r="CC7219" s="6"/>
      <c r="CD7219" s="6"/>
      <c r="CE7219" s="6"/>
      <c r="CF7219" s="6"/>
      <c r="CG7219" s="6"/>
      <c r="CH7219" s="6"/>
      <c r="CI7219" s="6"/>
      <c r="CJ7219" s="6"/>
      <c r="CK7219" s="6"/>
      <c r="CL7219" s="6"/>
      <c r="CM7219" s="6"/>
      <c r="CN7219" s="6"/>
      <c r="CO7219" s="6"/>
      <c r="CP7219" s="6"/>
      <c r="CQ7219" s="6"/>
      <c r="CR7219" s="6"/>
      <c r="CS7219" s="6"/>
      <c r="CT7219" s="6"/>
      <c r="CU7219" s="6"/>
      <c r="CV7219" s="6"/>
      <c r="CW7219" s="6"/>
      <c r="CX7219" s="6"/>
      <c r="CY7219" s="6"/>
      <c r="CZ7219" s="6"/>
      <c r="DA7219" s="6"/>
      <c r="DB7219" s="6"/>
      <c r="DC7219" s="6"/>
      <c r="DD7219" s="6"/>
      <c r="DE7219" s="6"/>
      <c r="DF7219" s="6"/>
      <c r="DG7219" s="6"/>
      <c r="DH7219" s="6"/>
      <c r="DI7219" s="6"/>
      <c r="DJ7219" s="6"/>
    </row>
    <row r="7220" spans="15:114" ht="15" customHeight="1" x14ac:dyDescent="0.15"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  <c r="BB7220" s="6"/>
      <c r="BC7220" s="6"/>
      <c r="BD7220" s="6"/>
      <c r="BE7220" s="6"/>
      <c r="BF7220" s="6"/>
      <c r="BG7220" s="6"/>
      <c r="BH7220" s="6"/>
      <c r="BI7220" s="6"/>
      <c r="BJ7220" s="6"/>
      <c r="BK7220" s="6"/>
      <c r="BL7220" s="6"/>
      <c r="BM7220" s="6"/>
      <c r="BN7220" s="6"/>
      <c r="BO7220" s="6"/>
      <c r="BP7220" s="6"/>
      <c r="BQ7220" s="6"/>
      <c r="BR7220" s="6"/>
      <c r="BS7220" s="6"/>
      <c r="BT7220" s="6"/>
      <c r="BU7220" s="6"/>
      <c r="BV7220" s="6"/>
      <c r="BW7220" s="6"/>
      <c r="BX7220" s="6"/>
      <c r="BY7220" s="6"/>
      <c r="BZ7220" s="6"/>
      <c r="CA7220" s="6"/>
      <c r="CB7220" s="6"/>
      <c r="CC7220" s="6"/>
      <c r="CD7220" s="6"/>
      <c r="CE7220" s="6"/>
      <c r="CF7220" s="6"/>
      <c r="CG7220" s="6"/>
      <c r="CH7220" s="6"/>
      <c r="CI7220" s="6"/>
      <c r="CJ7220" s="6"/>
      <c r="CK7220" s="6"/>
      <c r="CL7220" s="6"/>
      <c r="CM7220" s="6"/>
      <c r="CN7220" s="6"/>
      <c r="CO7220" s="6"/>
      <c r="CP7220" s="6"/>
      <c r="CQ7220" s="6"/>
      <c r="CR7220" s="6"/>
      <c r="CS7220" s="6"/>
      <c r="CT7220" s="6"/>
      <c r="CU7220" s="6"/>
      <c r="CV7220" s="6"/>
      <c r="CW7220" s="6"/>
      <c r="CX7220" s="6"/>
      <c r="CY7220" s="6"/>
      <c r="CZ7220" s="6"/>
      <c r="DA7220" s="6"/>
      <c r="DB7220" s="6"/>
      <c r="DC7220" s="6"/>
      <c r="DD7220" s="6"/>
      <c r="DE7220" s="6"/>
      <c r="DF7220" s="6"/>
      <c r="DG7220" s="6"/>
      <c r="DH7220" s="6"/>
      <c r="DI7220" s="6"/>
      <c r="DJ7220" s="6"/>
    </row>
    <row r="7221" spans="15:114" ht="15" customHeight="1" x14ac:dyDescent="0.15"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  <c r="BB7221" s="6"/>
      <c r="BC7221" s="6"/>
      <c r="BD7221" s="6"/>
      <c r="BE7221" s="6"/>
      <c r="BF7221" s="6"/>
      <c r="BG7221" s="6"/>
      <c r="BH7221" s="6"/>
      <c r="BI7221" s="6"/>
      <c r="BJ7221" s="6"/>
      <c r="BK7221" s="6"/>
      <c r="BL7221" s="6"/>
      <c r="BM7221" s="6"/>
      <c r="BN7221" s="6"/>
      <c r="BO7221" s="6"/>
      <c r="BP7221" s="6"/>
      <c r="BQ7221" s="6"/>
      <c r="BR7221" s="6"/>
      <c r="BS7221" s="6"/>
      <c r="BT7221" s="6"/>
      <c r="BU7221" s="6"/>
      <c r="BV7221" s="6"/>
      <c r="BW7221" s="6"/>
      <c r="BX7221" s="6"/>
      <c r="BY7221" s="6"/>
      <c r="BZ7221" s="6"/>
      <c r="CA7221" s="6"/>
      <c r="CB7221" s="6"/>
      <c r="CC7221" s="6"/>
      <c r="CD7221" s="6"/>
      <c r="CE7221" s="6"/>
      <c r="CF7221" s="6"/>
      <c r="CG7221" s="6"/>
      <c r="CH7221" s="6"/>
      <c r="CI7221" s="6"/>
      <c r="CJ7221" s="6"/>
      <c r="CK7221" s="6"/>
      <c r="CL7221" s="6"/>
      <c r="CM7221" s="6"/>
      <c r="CN7221" s="6"/>
      <c r="CO7221" s="6"/>
      <c r="CP7221" s="6"/>
      <c r="CQ7221" s="6"/>
      <c r="CR7221" s="6"/>
      <c r="CS7221" s="6"/>
      <c r="CT7221" s="6"/>
      <c r="CU7221" s="6"/>
      <c r="CV7221" s="6"/>
      <c r="CW7221" s="6"/>
      <c r="CX7221" s="6"/>
      <c r="CY7221" s="6"/>
      <c r="CZ7221" s="6"/>
      <c r="DA7221" s="6"/>
      <c r="DB7221" s="6"/>
      <c r="DC7221" s="6"/>
      <c r="DD7221" s="6"/>
      <c r="DE7221" s="6"/>
      <c r="DF7221" s="6"/>
      <c r="DG7221" s="6"/>
      <c r="DH7221" s="6"/>
      <c r="DI7221" s="6"/>
      <c r="DJ7221" s="6"/>
    </row>
    <row r="7222" spans="15:114" ht="15" customHeight="1" x14ac:dyDescent="0.15"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  <c r="BB7222" s="6"/>
      <c r="BC7222" s="6"/>
      <c r="BD7222" s="6"/>
      <c r="BE7222" s="6"/>
      <c r="BF7222" s="6"/>
      <c r="BG7222" s="6"/>
      <c r="BH7222" s="6"/>
      <c r="BI7222" s="6"/>
      <c r="BJ7222" s="6"/>
      <c r="BK7222" s="6"/>
      <c r="BL7222" s="6"/>
      <c r="BM7222" s="6"/>
      <c r="BN7222" s="6"/>
      <c r="BO7222" s="6"/>
      <c r="BP7222" s="6"/>
      <c r="BQ7222" s="6"/>
      <c r="BR7222" s="6"/>
      <c r="BS7222" s="6"/>
      <c r="BT7222" s="6"/>
      <c r="BU7222" s="6"/>
      <c r="BV7222" s="6"/>
      <c r="BW7222" s="6"/>
      <c r="BX7222" s="6"/>
      <c r="BY7222" s="6"/>
      <c r="BZ7222" s="6"/>
      <c r="CA7222" s="6"/>
      <c r="CB7222" s="6"/>
      <c r="CC7222" s="6"/>
      <c r="CD7222" s="6"/>
      <c r="CE7222" s="6"/>
      <c r="CF7222" s="6"/>
      <c r="CG7222" s="6"/>
      <c r="CH7222" s="6"/>
      <c r="CI7222" s="6"/>
      <c r="CJ7222" s="6"/>
      <c r="CK7222" s="6"/>
      <c r="CL7222" s="6"/>
      <c r="CM7222" s="6"/>
      <c r="CN7222" s="6"/>
      <c r="CO7222" s="6"/>
      <c r="CP7222" s="6"/>
      <c r="CQ7222" s="6"/>
      <c r="CR7222" s="6"/>
      <c r="CS7222" s="6"/>
      <c r="CT7222" s="6"/>
      <c r="CU7222" s="6"/>
      <c r="CV7222" s="6"/>
      <c r="CW7222" s="6"/>
      <c r="CX7222" s="6"/>
      <c r="CY7222" s="6"/>
      <c r="CZ7222" s="6"/>
      <c r="DA7222" s="6"/>
      <c r="DB7222" s="6"/>
      <c r="DC7222" s="6"/>
      <c r="DD7222" s="6"/>
      <c r="DE7222" s="6"/>
      <c r="DF7222" s="6"/>
      <c r="DG7222" s="6"/>
      <c r="DH7222" s="6"/>
      <c r="DI7222" s="6"/>
      <c r="DJ7222" s="6"/>
    </row>
    <row r="7223" spans="15:114" ht="15" customHeight="1" x14ac:dyDescent="0.15"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  <c r="BB7223" s="6"/>
      <c r="BC7223" s="6"/>
      <c r="BD7223" s="6"/>
      <c r="BE7223" s="6"/>
      <c r="BF7223" s="6"/>
      <c r="BG7223" s="6"/>
      <c r="BH7223" s="6"/>
      <c r="BI7223" s="6"/>
      <c r="BJ7223" s="6"/>
      <c r="BK7223" s="6"/>
      <c r="BL7223" s="6"/>
      <c r="BM7223" s="6"/>
      <c r="BN7223" s="6"/>
      <c r="BO7223" s="6"/>
      <c r="BP7223" s="6"/>
      <c r="BQ7223" s="6"/>
      <c r="BR7223" s="6"/>
      <c r="BS7223" s="6"/>
      <c r="BT7223" s="6"/>
      <c r="BU7223" s="6"/>
      <c r="BV7223" s="6"/>
      <c r="BW7223" s="6"/>
      <c r="BX7223" s="6"/>
      <c r="BY7223" s="6"/>
      <c r="BZ7223" s="6"/>
      <c r="CA7223" s="6"/>
      <c r="CB7223" s="6"/>
      <c r="CC7223" s="6"/>
      <c r="CD7223" s="6"/>
      <c r="CE7223" s="6"/>
      <c r="CF7223" s="6"/>
      <c r="CG7223" s="6"/>
      <c r="CH7223" s="6"/>
      <c r="CI7223" s="6"/>
      <c r="CJ7223" s="6"/>
      <c r="CK7223" s="6"/>
      <c r="CL7223" s="6"/>
      <c r="CM7223" s="6"/>
      <c r="CN7223" s="6"/>
      <c r="CO7223" s="6"/>
      <c r="CP7223" s="6"/>
      <c r="CQ7223" s="6"/>
      <c r="CR7223" s="6"/>
      <c r="CS7223" s="6"/>
      <c r="CT7223" s="6"/>
      <c r="CU7223" s="6"/>
      <c r="CV7223" s="6"/>
      <c r="CW7223" s="6"/>
      <c r="CX7223" s="6"/>
      <c r="CY7223" s="6"/>
      <c r="CZ7223" s="6"/>
      <c r="DA7223" s="6"/>
      <c r="DB7223" s="6"/>
      <c r="DC7223" s="6"/>
      <c r="DD7223" s="6"/>
      <c r="DE7223" s="6"/>
      <c r="DF7223" s="6"/>
      <c r="DG7223" s="6"/>
      <c r="DH7223" s="6"/>
      <c r="DI7223" s="6"/>
      <c r="DJ7223" s="6"/>
    </row>
    <row r="7224" spans="15:114" ht="15" customHeight="1" x14ac:dyDescent="0.15"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  <c r="BB7224" s="6"/>
      <c r="BC7224" s="6"/>
      <c r="BD7224" s="6"/>
      <c r="BE7224" s="6"/>
      <c r="BF7224" s="6"/>
      <c r="BG7224" s="6"/>
      <c r="BH7224" s="6"/>
      <c r="BI7224" s="6"/>
      <c r="BJ7224" s="6"/>
      <c r="BK7224" s="6"/>
      <c r="BL7224" s="6"/>
      <c r="BM7224" s="6"/>
      <c r="BN7224" s="6"/>
      <c r="BO7224" s="6"/>
      <c r="BP7224" s="6"/>
      <c r="BQ7224" s="6"/>
      <c r="BR7224" s="6"/>
      <c r="BS7224" s="6"/>
      <c r="BT7224" s="6"/>
      <c r="BU7224" s="6"/>
      <c r="BV7224" s="6"/>
      <c r="BW7224" s="6"/>
      <c r="BX7224" s="6"/>
      <c r="BY7224" s="6"/>
      <c r="BZ7224" s="6"/>
      <c r="CA7224" s="6"/>
      <c r="CB7224" s="6"/>
      <c r="CC7224" s="6"/>
      <c r="CD7224" s="6"/>
      <c r="CE7224" s="6"/>
      <c r="CF7224" s="6"/>
      <c r="CG7224" s="6"/>
      <c r="CH7224" s="6"/>
      <c r="CI7224" s="6"/>
      <c r="CJ7224" s="6"/>
      <c r="CK7224" s="6"/>
      <c r="CL7224" s="6"/>
      <c r="CM7224" s="6"/>
      <c r="CN7224" s="6"/>
      <c r="CO7224" s="6"/>
      <c r="CP7224" s="6"/>
      <c r="CQ7224" s="6"/>
      <c r="CR7224" s="6"/>
      <c r="CS7224" s="6"/>
      <c r="CT7224" s="6"/>
      <c r="CU7224" s="6"/>
      <c r="CV7224" s="6"/>
      <c r="CW7224" s="6"/>
      <c r="CX7224" s="6"/>
      <c r="CY7224" s="6"/>
      <c r="CZ7224" s="6"/>
      <c r="DA7224" s="6"/>
      <c r="DB7224" s="6"/>
      <c r="DC7224" s="6"/>
      <c r="DD7224" s="6"/>
      <c r="DE7224" s="6"/>
      <c r="DF7224" s="6"/>
      <c r="DG7224" s="6"/>
      <c r="DH7224" s="6"/>
      <c r="DI7224" s="6"/>
      <c r="DJ7224" s="6"/>
    </row>
    <row r="7225" spans="15:114" ht="15" customHeight="1" x14ac:dyDescent="0.15"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  <c r="BB7225" s="6"/>
      <c r="BC7225" s="6"/>
      <c r="BD7225" s="6"/>
      <c r="BE7225" s="6"/>
      <c r="BF7225" s="6"/>
      <c r="BG7225" s="6"/>
      <c r="BH7225" s="6"/>
      <c r="BI7225" s="6"/>
      <c r="BJ7225" s="6"/>
      <c r="BK7225" s="6"/>
      <c r="BL7225" s="6"/>
      <c r="BM7225" s="6"/>
      <c r="BN7225" s="6"/>
      <c r="BO7225" s="6"/>
      <c r="BP7225" s="6"/>
      <c r="BQ7225" s="6"/>
      <c r="BR7225" s="6"/>
      <c r="BS7225" s="6"/>
      <c r="BT7225" s="6"/>
      <c r="BU7225" s="6"/>
      <c r="BV7225" s="6"/>
      <c r="BW7225" s="6"/>
      <c r="BX7225" s="6"/>
      <c r="BY7225" s="6"/>
      <c r="BZ7225" s="6"/>
      <c r="CA7225" s="6"/>
      <c r="CB7225" s="6"/>
      <c r="CC7225" s="6"/>
      <c r="CD7225" s="6"/>
      <c r="CE7225" s="6"/>
      <c r="CF7225" s="6"/>
      <c r="CG7225" s="6"/>
      <c r="CH7225" s="6"/>
      <c r="CI7225" s="6"/>
      <c r="CJ7225" s="6"/>
      <c r="CK7225" s="6"/>
      <c r="CL7225" s="6"/>
      <c r="CM7225" s="6"/>
      <c r="CN7225" s="6"/>
      <c r="CO7225" s="6"/>
      <c r="CP7225" s="6"/>
      <c r="CQ7225" s="6"/>
      <c r="CR7225" s="6"/>
      <c r="CS7225" s="6"/>
      <c r="CT7225" s="6"/>
      <c r="CU7225" s="6"/>
      <c r="CV7225" s="6"/>
      <c r="CW7225" s="6"/>
      <c r="CX7225" s="6"/>
      <c r="CY7225" s="6"/>
      <c r="CZ7225" s="6"/>
      <c r="DA7225" s="6"/>
      <c r="DB7225" s="6"/>
      <c r="DC7225" s="6"/>
      <c r="DD7225" s="6"/>
      <c r="DE7225" s="6"/>
      <c r="DF7225" s="6"/>
      <c r="DG7225" s="6"/>
      <c r="DH7225" s="6"/>
      <c r="DI7225" s="6"/>
      <c r="DJ7225" s="6"/>
    </row>
    <row r="7226" spans="15:114" ht="15" customHeight="1" x14ac:dyDescent="0.15"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  <c r="BB7226" s="6"/>
      <c r="BC7226" s="6"/>
      <c r="BD7226" s="6"/>
      <c r="BE7226" s="6"/>
      <c r="BF7226" s="6"/>
      <c r="BG7226" s="6"/>
      <c r="BH7226" s="6"/>
      <c r="BI7226" s="6"/>
      <c r="BJ7226" s="6"/>
      <c r="BK7226" s="6"/>
      <c r="BL7226" s="6"/>
      <c r="BM7226" s="6"/>
      <c r="BN7226" s="6"/>
      <c r="BO7226" s="6"/>
      <c r="BP7226" s="6"/>
      <c r="BQ7226" s="6"/>
      <c r="BR7226" s="6"/>
      <c r="BS7226" s="6"/>
      <c r="BT7226" s="6"/>
      <c r="BU7226" s="6"/>
      <c r="BV7226" s="6"/>
      <c r="BW7226" s="6"/>
      <c r="BX7226" s="6"/>
      <c r="BY7226" s="6"/>
      <c r="BZ7226" s="6"/>
      <c r="CA7226" s="6"/>
      <c r="CB7226" s="6"/>
      <c r="CC7226" s="6"/>
      <c r="CD7226" s="6"/>
      <c r="CE7226" s="6"/>
      <c r="CF7226" s="6"/>
      <c r="CG7226" s="6"/>
      <c r="CH7226" s="6"/>
      <c r="CI7226" s="6"/>
      <c r="CJ7226" s="6"/>
      <c r="CK7226" s="6"/>
      <c r="CL7226" s="6"/>
      <c r="CM7226" s="6"/>
      <c r="CN7226" s="6"/>
      <c r="CO7226" s="6"/>
      <c r="CP7226" s="6"/>
      <c r="CQ7226" s="6"/>
      <c r="CR7226" s="6"/>
      <c r="CS7226" s="6"/>
      <c r="CT7226" s="6"/>
      <c r="CU7226" s="6"/>
      <c r="CV7226" s="6"/>
      <c r="CW7226" s="6"/>
      <c r="CX7226" s="6"/>
      <c r="CY7226" s="6"/>
      <c r="CZ7226" s="6"/>
      <c r="DA7226" s="6"/>
      <c r="DB7226" s="6"/>
      <c r="DC7226" s="6"/>
      <c r="DD7226" s="6"/>
      <c r="DE7226" s="6"/>
      <c r="DF7226" s="6"/>
      <c r="DG7226" s="6"/>
      <c r="DH7226" s="6"/>
      <c r="DI7226" s="6"/>
      <c r="DJ7226" s="6"/>
    </row>
    <row r="7227" spans="15:114" ht="15" customHeight="1" x14ac:dyDescent="0.15"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  <c r="BB7227" s="6"/>
      <c r="BC7227" s="6"/>
      <c r="BD7227" s="6"/>
      <c r="BE7227" s="6"/>
      <c r="BF7227" s="6"/>
      <c r="BG7227" s="6"/>
      <c r="BH7227" s="6"/>
      <c r="BI7227" s="6"/>
      <c r="BJ7227" s="6"/>
      <c r="BK7227" s="6"/>
      <c r="BL7227" s="6"/>
      <c r="BM7227" s="6"/>
      <c r="BN7227" s="6"/>
      <c r="BO7227" s="6"/>
      <c r="BP7227" s="6"/>
      <c r="BQ7227" s="6"/>
      <c r="BR7227" s="6"/>
      <c r="BS7227" s="6"/>
      <c r="BT7227" s="6"/>
      <c r="BU7227" s="6"/>
      <c r="BV7227" s="6"/>
      <c r="BW7227" s="6"/>
      <c r="BX7227" s="6"/>
      <c r="BY7227" s="6"/>
      <c r="BZ7227" s="6"/>
      <c r="CA7227" s="6"/>
      <c r="CB7227" s="6"/>
      <c r="CC7227" s="6"/>
      <c r="CD7227" s="6"/>
      <c r="CE7227" s="6"/>
      <c r="CF7227" s="6"/>
      <c r="CG7227" s="6"/>
      <c r="CH7227" s="6"/>
      <c r="CI7227" s="6"/>
      <c r="CJ7227" s="6"/>
      <c r="CK7227" s="6"/>
      <c r="CL7227" s="6"/>
      <c r="CM7227" s="6"/>
      <c r="CN7227" s="6"/>
      <c r="CO7227" s="6"/>
      <c r="CP7227" s="6"/>
      <c r="CQ7227" s="6"/>
      <c r="CR7227" s="6"/>
      <c r="CS7227" s="6"/>
      <c r="CT7227" s="6"/>
      <c r="CU7227" s="6"/>
      <c r="CV7227" s="6"/>
      <c r="CW7227" s="6"/>
      <c r="CX7227" s="6"/>
      <c r="CY7227" s="6"/>
      <c r="CZ7227" s="6"/>
      <c r="DA7227" s="6"/>
      <c r="DB7227" s="6"/>
      <c r="DC7227" s="6"/>
      <c r="DD7227" s="6"/>
      <c r="DE7227" s="6"/>
      <c r="DF7227" s="6"/>
      <c r="DG7227" s="6"/>
      <c r="DH7227" s="6"/>
      <c r="DI7227" s="6"/>
      <c r="DJ7227" s="6"/>
    </row>
    <row r="7228" spans="15:114" ht="15" customHeight="1" x14ac:dyDescent="0.15"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  <c r="BB7228" s="6"/>
      <c r="BC7228" s="6"/>
      <c r="BD7228" s="6"/>
      <c r="BE7228" s="6"/>
      <c r="BF7228" s="6"/>
      <c r="BG7228" s="6"/>
      <c r="BH7228" s="6"/>
      <c r="BI7228" s="6"/>
      <c r="BJ7228" s="6"/>
      <c r="BK7228" s="6"/>
      <c r="BL7228" s="6"/>
      <c r="BM7228" s="6"/>
      <c r="BN7228" s="6"/>
      <c r="BO7228" s="6"/>
      <c r="BP7228" s="6"/>
      <c r="BQ7228" s="6"/>
      <c r="BR7228" s="6"/>
      <c r="BS7228" s="6"/>
      <c r="BT7228" s="6"/>
      <c r="BU7228" s="6"/>
      <c r="BV7228" s="6"/>
      <c r="BW7228" s="6"/>
      <c r="BX7228" s="6"/>
      <c r="BY7228" s="6"/>
      <c r="BZ7228" s="6"/>
      <c r="CA7228" s="6"/>
      <c r="CB7228" s="6"/>
      <c r="CC7228" s="6"/>
      <c r="CD7228" s="6"/>
      <c r="CE7228" s="6"/>
      <c r="CF7228" s="6"/>
      <c r="CG7228" s="6"/>
      <c r="CH7228" s="6"/>
      <c r="CI7228" s="6"/>
      <c r="CJ7228" s="6"/>
      <c r="CK7228" s="6"/>
      <c r="CL7228" s="6"/>
      <c r="CM7228" s="6"/>
      <c r="CN7228" s="6"/>
      <c r="CO7228" s="6"/>
      <c r="CP7228" s="6"/>
      <c r="CQ7228" s="6"/>
      <c r="CR7228" s="6"/>
      <c r="CS7228" s="6"/>
      <c r="CT7228" s="6"/>
      <c r="CU7228" s="6"/>
      <c r="CV7228" s="6"/>
      <c r="CW7228" s="6"/>
      <c r="CX7228" s="6"/>
      <c r="CY7228" s="6"/>
      <c r="CZ7228" s="6"/>
      <c r="DA7228" s="6"/>
      <c r="DB7228" s="6"/>
      <c r="DC7228" s="6"/>
      <c r="DD7228" s="6"/>
      <c r="DE7228" s="6"/>
      <c r="DF7228" s="6"/>
      <c r="DG7228" s="6"/>
      <c r="DH7228" s="6"/>
      <c r="DI7228" s="6"/>
      <c r="DJ7228" s="6"/>
    </row>
    <row r="7229" spans="15:114" ht="15" customHeight="1" x14ac:dyDescent="0.15"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  <c r="BB7229" s="6"/>
      <c r="BC7229" s="6"/>
      <c r="BD7229" s="6"/>
      <c r="BE7229" s="6"/>
      <c r="BF7229" s="6"/>
      <c r="BG7229" s="6"/>
      <c r="BH7229" s="6"/>
      <c r="BI7229" s="6"/>
      <c r="BJ7229" s="6"/>
      <c r="BK7229" s="6"/>
      <c r="BL7229" s="6"/>
      <c r="BM7229" s="6"/>
      <c r="BN7229" s="6"/>
      <c r="BO7229" s="6"/>
      <c r="BP7229" s="6"/>
      <c r="BQ7229" s="6"/>
      <c r="BR7229" s="6"/>
      <c r="BS7229" s="6"/>
      <c r="BT7229" s="6"/>
      <c r="BU7229" s="6"/>
      <c r="BV7229" s="6"/>
      <c r="BW7229" s="6"/>
      <c r="BX7229" s="6"/>
      <c r="BY7229" s="6"/>
      <c r="BZ7229" s="6"/>
      <c r="CA7229" s="6"/>
      <c r="CB7229" s="6"/>
      <c r="CC7229" s="6"/>
      <c r="CD7229" s="6"/>
      <c r="CE7229" s="6"/>
      <c r="CF7229" s="6"/>
      <c r="CG7229" s="6"/>
      <c r="CH7229" s="6"/>
      <c r="CI7229" s="6"/>
      <c r="CJ7229" s="6"/>
      <c r="CK7229" s="6"/>
      <c r="CL7229" s="6"/>
      <c r="CM7229" s="6"/>
      <c r="CN7229" s="6"/>
      <c r="CO7229" s="6"/>
      <c r="CP7229" s="6"/>
      <c r="CQ7229" s="6"/>
      <c r="CR7229" s="6"/>
      <c r="CS7229" s="6"/>
      <c r="CT7229" s="6"/>
      <c r="CU7229" s="6"/>
      <c r="CV7229" s="6"/>
      <c r="CW7229" s="6"/>
      <c r="CX7229" s="6"/>
      <c r="CY7229" s="6"/>
      <c r="CZ7229" s="6"/>
      <c r="DA7229" s="6"/>
      <c r="DB7229" s="6"/>
      <c r="DC7229" s="6"/>
      <c r="DD7229" s="6"/>
      <c r="DE7229" s="6"/>
      <c r="DF7229" s="6"/>
      <c r="DG7229" s="6"/>
      <c r="DH7229" s="6"/>
      <c r="DI7229" s="6"/>
      <c r="DJ7229" s="6"/>
    </row>
    <row r="7230" spans="15:114" ht="15" customHeight="1" x14ac:dyDescent="0.15"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  <c r="BB7230" s="6"/>
      <c r="BC7230" s="6"/>
      <c r="BD7230" s="6"/>
      <c r="BE7230" s="6"/>
      <c r="BF7230" s="6"/>
      <c r="BG7230" s="6"/>
      <c r="BH7230" s="6"/>
      <c r="BI7230" s="6"/>
      <c r="BJ7230" s="6"/>
      <c r="BK7230" s="6"/>
      <c r="BL7230" s="6"/>
      <c r="BM7230" s="6"/>
      <c r="BN7230" s="6"/>
      <c r="BO7230" s="6"/>
      <c r="BP7230" s="6"/>
      <c r="BQ7230" s="6"/>
      <c r="BR7230" s="6"/>
      <c r="BS7230" s="6"/>
      <c r="BT7230" s="6"/>
      <c r="BU7230" s="6"/>
      <c r="BV7230" s="6"/>
      <c r="BW7230" s="6"/>
      <c r="BX7230" s="6"/>
      <c r="BY7230" s="6"/>
      <c r="BZ7230" s="6"/>
      <c r="CA7230" s="6"/>
      <c r="CB7230" s="6"/>
      <c r="CC7230" s="6"/>
      <c r="CD7230" s="6"/>
      <c r="CE7230" s="6"/>
      <c r="CF7230" s="6"/>
      <c r="CG7230" s="6"/>
      <c r="CH7230" s="6"/>
      <c r="CI7230" s="6"/>
      <c r="CJ7230" s="6"/>
      <c r="CK7230" s="6"/>
      <c r="CL7230" s="6"/>
      <c r="CM7230" s="6"/>
      <c r="CN7230" s="6"/>
      <c r="CO7230" s="6"/>
      <c r="CP7230" s="6"/>
      <c r="CQ7230" s="6"/>
      <c r="CR7230" s="6"/>
      <c r="CS7230" s="6"/>
      <c r="CT7230" s="6"/>
      <c r="CU7230" s="6"/>
      <c r="CV7230" s="6"/>
      <c r="CW7230" s="6"/>
      <c r="CX7230" s="6"/>
      <c r="CY7230" s="6"/>
      <c r="CZ7230" s="6"/>
      <c r="DA7230" s="6"/>
      <c r="DB7230" s="6"/>
      <c r="DC7230" s="6"/>
      <c r="DD7230" s="6"/>
      <c r="DE7230" s="6"/>
      <c r="DF7230" s="6"/>
      <c r="DG7230" s="6"/>
      <c r="DH7230" s="6"/>
      <c r="DI7230" s="6"/>
      <c r="DJ7230" s="6"/>
    </row>
    <row r="7231" spans="15:114" ht="15" customHeight="1" x14ac:dyDescent="0.15"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  <c r="BB7231" s="6"/>
      <c r="BC7231" s="6"/>
      <c r="BD7231" s="6"/>
      <c r="BE7231" s="6"/>
      <c r="BF7231" s="6"/>
      <c r="BG7231" s="6"/>
      <c r="BH7231" s="6"/>
      <c r="BI7231" s="6"/>
      <c r="BJ7231" s="6"/>
      <c r="BK7231" s="6"/>
      <c r="BL7231" s="6"/>
      <c r="BM7231" s="6"/>
      <c r="BN7231" s="6"/>
      <c r="BO7231" s="6"/>
      <c r="BP7231" s="6"/>
      <c r="BQ7231" s="6"/>
      <c r="BR7231" s="6"/>
      <c r="BS7231" s="6"/>
      <c r="BT7231" s="6"/>
      <c r="BU7231" s="6"/>
      <c r="BV7231" s="6"/>
      <c r="BW7231" s="6"/>
      <c r="BX7231" s="6"/>
      <c r="BY7231" s="6"/>
      <c r="BZ7231" s="6"/>
      <c r="CA7231" s="6"/>
      <c r="CB7231" s="6"/>
      <c r="CC7231" s="6"/>
      <c r="CD7231" s="6"/>
      <c r="CE7231" s="6"/>
      <c r="CF7231" s="6"/>
      <c r="CG7231" s="6"/>
      <c r="CH7231" s="6"/>
      <c r="CI7231" s="6"/>
      <c r="CJ7231" s="6"/>
      <c r="CK7231" s="6"/>
      <c r="CL7231" s="6"/>
      <c r="CM7231" s="6"/>
      <c r="CN7231" s="6"/>
      <c r="CO7231" s="6"/>
      <c r="CP7231" s="6"/>
      <c r="CQ7231" s="6"/>
      <c r="CR7231" s="6"/>
      <c r="CS7231" s="6"/>
      <c r="CT7231" s="6"/>
      <c r="CU7231" s="6"/>
      <c r="CV7231" s="6"/>
      <c r="CW7231" s="6"/>
      <c r="CX7231" s="6"/>
      <c r="CY7231" s="6"/>
      <c r="CZ7231" s="6"/>
      <c r="DA7231" s="6"/>
      <c r="DB7231" s="6"/>
      <c r="DC7231" s="6"/>
      <c r="DD7231" s="6"/>
      <c r="DE7231" s="6"/>
      <c r="DF7231" s="6"/>
      <c r="DG7231" s="6"/>
      <c r="DH7231" s="6"/>
      <c r="DI7231" s="6"/>
      <c r="DJ7231" s="6"/>
    </row>
    <row r="7232" spans="15:114" ht="15" customHeight="1" x14ac:dyDescent="0.15"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  <c r="BB7232" s="6"/>
      <c r="BC7232" s="6"/>
      <c r="BD7232" s="6"/>
      <c r="BE7232" s="6"/>
      <c r="BF7232" s="6"/>
      <c r="BG7232" s="6"/>
      <c r="BH7232" s="6"/>
      <c r="BI7232" s="6"/>
      <c r="BJ7232" s="6"/>
      <c r="BK7232" s="6"/>
      <c r="BL7232" s="6"/>
      <c r="BM7232" s="6"/>
      <c r="BN7232" s="6"/>
      <c r="BO7232" s="6"/>
      <c r="BP7232" s="6"/>
      <c r="BQ7232" s="6"/>
      <c r="BR7232" s="6"/>
      <c r="BS7232" s="6"/>
      <c r="BT7232" s="6"/>
      <c r="BU7232" s="6"/>
      <c r="BV7232" s="6"/>
      <c r="BW7232" s="6"/>
      <c r="BX7232" s="6"/>
      <c r="BY7232" s="6"/>
      <c r="BZ7232" s="6"/>
      <c r="CA7232" s="6"/>
      <c r="CB7232" s="6"/>
      <c r="CC7232" s="6"/>
      <c r="CD7232" s="6"/>
      <c r="CE7232" s="6"/>
      <c r="CF7232" s="6"/>
      <c r="CG7232" s="6"/>
      <c r="CH7232" s="6"/>
      <c r="CI7232" s="6"/>
      <c r="CJ7232" s="6"/>
      <c r="CK7232" s="6"/>
      <c r="CL7232" s="6"/>
      <c r="CM7232" s="6"/>
      <c r="CN7232" s="6"/>
      <c r="CO7232" s="6"/>
      <c r="CP7232" s="6"/>
      <c r="CQ7232" s="6"/>
      <c r="CR7232" s="6"/>
      <c r="CS7232" s="6"/>
      <c r="CT7232" s="6"/>
      <c r="CU7232" s="6"/>
      <c r="CV7232" s="6"/>
      <c r="CW7232" s="6"/>
      <c r="CX7232" s="6"/>
      <c r="CY7232" s="6"/>
      <c r="CZ7232" s="6"/>
      <c r="DA7232" s="6"/>
      <c r="DB7232" s="6"/>
      <c r="DC7232" s="6"/>
      <c r="DD7232" s="6"/>
      <c r="DE7232" s="6"/>
      <c r="DF7232" s="6"/>
      <c r="DG7232" s="6"/>
      <c r="DH7232" s="6"/>
      <c r="DI7232" s="6"/>
      <c r="DJ7232" s="6"/>
    </row>
    <row r="7233" spans="15:114" ht="15" customHeight="1" x14ac:dyDescent="0.15"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  <c r="BB7233" s="6"/>
      <c r="BC7233" s="6"/>
      <c r="BD7233" s="6"/>
      <c r="BE7233" s="6"/>
      <c r="BF7233" s="6"/>
      <c r="BG7233" s="6"/>
      <c r="BH7233" s="6"/>
      <c r="BI7233" s="6"/>
      <c r="BJ7233" s="6"/>
      <c r="BK7233" s="6"/>
      <c r="BL7233" s="6"/>
      <c r="BM7233" s="6"/>
      <c r="BN7233" s="6"/>
      <c r="BO7233" s="6"/>
      <c r="BP7233" s="6"/>
      <c r="BQ7233" s="6"/>
      <c r="BR7233" s="6"/>
      <c r="BS7233" s="6"/>
      <c r="BT7233" s="6"/>
      <c r="BU7233" s="6"/>
      <c r="BV7233" s="6"/>
      <c r="BW7233" s="6"/>
      <c r="BX7233" s="6"/>
      <c r="BY7233" s="6"/>
      <c r="BZ7233" s="6"/>
      <c r="CA7233" s="6"/>
      <c r="CB7233" s="6"/>
      <c r="CC7233" s="6"/>
      <c r="CD7233" s="6"/>
      <c r="CE7233" s="6"/>
      <c r="CF7233" s="6"/>
      <c r="CG7233" s="6"/>
      <c r="CH7233" s="6"/>
      <c r="CI7233" s="6"/>
      <c r="CJ7233" s="6"/>
      <c r="CK7233" s="6"/>
      <c r="CL7233" s="6"/>
      <c r="CM7233" s="6"/>
      <c r="CN7233" s="6"/>
      <c r="CO7233" s="6"/>
      <c r="CP7233" s="6"/>
      <c r="CQ7233" s="6"/>
      <c r="CR7233" s="6"/>
      <c r="CS7233" s="6"/>
      <c r="CT7233" s="6"/>
      <c r="CU7233" s="6"/>
      <c r="CV7233" s="6"/>
      <c r="CW7233" s="6"/>
      <c r="CX7233" s="6"/>
      <c r="CY7233" s="6"/>
      <c r="CZ7233" s="6"/>
      <c r="DA7233" s="6"/>
      <c r="DB7233" s="6"/>
      <c r="DC7233" s="6"/>
      <c r="DD7233" s="6"/>
      <c r="DE7233" s="6"/>
      <c r="DF7233" s="6"/>
      <c r="DG7233" s="6"/>
      <c r="DH7233" s="6"/>
      <c r="DI7233" s="6"/>
      <c r="DJ7233" s="6"/>
    </row>
    <row r="7234" spans="15:114" ht="15" customHeight="1" x14ac:dyDescent="0.15"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  <c r="BB7234" s="6"/>
      <c r="BC7234" s="6"/>
      <c r="BD7234" s="6"/>
      <c r="BE7234" s="6"/>
      <c r="BF7234" s="6"/>
      <c r="BG7234" s="6"/>
      <c r="BH7234" s="6"/>
      <c r="BI7234" s="6"/>
      <c r="BJ7234" s="6"/>
      <c r="BK7234" s="6"/>
      <c r="BL7234" s="6"/>
      <c r="BM7234" s="6"/>
      <c r="BN7234" s="6"/>
      <c r="BO7234" s="6"/>
      <c r="BP7234" s="6"/>
      <c r="BQ7234" s="6"/>
      <c r="BR7234" s="6"/>
      <c r="BS7234" s="6"/>
      <c r="BT7234" s="6"/>
      <c r="BU7234" s="6"/>
      <c r="BV7234" s="6"/>
      <c r="BW7234" s="6"/>
      <c r="BX7234" s="6"/>
      <c r="BY7234" s="6"/>
      <c r="BZ7234" s="6"/>
      <c r="CA7234" s="6"/>
      <c r="CB7234" s="6"/>
      <c r="CC7234" s="6"/>
      <c r="CD7234" s="6"/>
      <c r="CE7234" s="6"/>
      <c r="CF7234" s="6"/>
      <c r="CG7234" s="6"/>
      <c r="CH7234" s="6"/>
      <c r="CI7234" s="6"/>
      <c r="CJ7234" s="6"/>
      <c r="CK7234" s="6"/>
      <c r="CL7234" s="6"/>
      <c r="CM7234" s="6"/>
      <c r="CN7234" s="6"/>
      <c r="CO7234" s="6"/>
      <c r="CP7234" s="6"/>
      <c r="CQ7234" s="6"/>
      <c r="CR7234" s="6"/>
      <c r="CS7234" s="6"/>
      <c r="CT7234" s="6"/>
      <c r="CU7234" s="6"/>
      <c r="CV7234" s="6"/>
      <c r="CW7234" s="6"/>
      <c r="CX7234" s="6"/>
      <c r="CY7234" s="6"/>
      <c r="CZ7234" s="6"/>
      <c r="DA7234" s="6"/>
      <c r="DB7234" s="6"/>
      <c r="DC7234" s="6"/>
      <c r="DD7234" s="6"/>
      <c r="DE7234" s="6"/>
      <c r="DF7234" s="6"/>
      <c r="DG7234" s="6"/>
      <c r="DH7234" s="6"/>
      <c r="DI7234" s="6"/>
      <c r="DJ7234" s="6"/>
    </row>
    <row r="7235" spans="15:114" ht="15" customHeight="1" x14ac:dyDescent="0.15"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  <c r="BB7235" s="6"/>
      <c r="BC7235" s="6"/>
      <c r="BD7235" s="6"/>
      <c r="BE7235" s="6"/>
      <c r="BF7235" s="6"/>
      <c r="BG7235" s="6"/>
      <c r="BH7235" s="6"/>
      <c r="BI7235" s="6"/>
      <c r="BJ7235" s="6"/>
      <c r="BK7235" s="6"/>
      <c r="BL7235" s="6"/>
      <c r="BM7235" s="6"/>
      <c r="BN7235" s="6"/>
      <c r="BO7235" s="6"/>
      <c r="BP7235" s="6"/>
      <c r="BQ7235" s="6"/>
      <c r="BR7235" s="6"/>
      <c r="BS7235" s="6"/>
      <c r="BT7235" s="6"/>
      <c r="BU7235" s="6"/>
      <c r="BV7235" s="6"/>
      <c r="BW7235" s="6"/>
      <c r="BX7235" s="6"/>
      <c r="BY7235" s="6"/>
      <c r="BZ7235" s="6"/>
      <c r="CA7235" s="6"/>
      <c r="CB7235" s="6"/>
      <c r="CC7235" s="6"/>
      <c r="CD7235" s="6"/>
      <c r="CE7235" s="6"/>
      <c r="CF7235" s="6"/>
      <c r="CG7235" s="6"/>
      <c r="CH7235" s="6"/>
      <c r="CI7235" s="6"/>
      <c r="CJ7235" s="6"/>
      <c r="CK7235" s="6"/>
      <c r="CL7235" s="6"/>
      <c r="CM7235" s="6"/>
      <c r="CN7235" s="6"/>
      <c r="CO7235" s="6"/>
      <c r="CP7235" s="6"/>
      <c r="CQ7235" s="6"/>
      <c r="CR7235" s="6"/>
      <c r="CS7235" s="6"/>
      <c r="CT7235" s="6"/>
      <c r="CU7235" s="6"/>
      <c r="CV7235" s="6"/>
      <c r="CW7235" s="6"/>
      <c r="CX7235" s="6"/>
      <c r="CY7235" s="6"/>
      <c r="CZ7235" s="6"/>
      <c r="DA7235" s="6"/>
      <c r="DB7235" s="6"/>
      <c r="DC7235" s="6"/>
      <c r="DD7235" s="6"/>
      <c r="DE7235" s="6"/>
      <c r="DF7235" s="6"/>
      <c r="DG7235" s="6"/>
      <c r="DH7235" s="6"/>
      <c r="DI7235" s="6"/>
      <c r="DJ7235" s="6"/>
    </row>
    <row r="7236" spans="15:114" ht="15" customHeight="1" x14ac:dyDescent="0.15"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  <c r="BB7236" s="6"/>
      <c r="BC7236" s="6"/>
      <c r="BD7236" s="6"/>
      <c r="BE7236" s="6"/>
      <c r="BF7236" s="6"/>
      <c r="BG7236" s="6"/>
      <c r="BH7236" s="6"/>
      <c r="BI7236" s="6"/>
      <c r="BJ7236" s="6"/>
      <c r="BK7236" s="6"/>
      <c r="BL7236" s="6"/>
      <c r="BM7236" s="6"/>
      <c r="BN7236" s="6"/>
      <c r="BO7236" s="6"/>
      <c r="BP7236" s="6"/>
      <c r="BQ7236" s="6"/>
      <c r="BR7236" s="6"/>
      <c r="BS7236" s="6"/>
      <c r="BT7236" s="6"/>
      <c r="BU7236" s="6"/>
      <c r="BV7236" s="6"/>
      <c r="BW7236" s="6"/>
      <c r="BX7236" s="6"/>
      <c r="BY7236" s="6"/>
      <c r="BZ7236" s="6"/>
      <c r="CA7236" s="6"/>
      <c r="CB7236" s="6"/>
      <c r="CC7236" s="6"/>
      <c r="CD7236" s="6"/>
      <c r="CE7236" s="6"/>
      <c r="CF7236" s="6"/>
      <c r="CG7236" s="6"/>
      <c r="CH7236" s="6"/>
      <c r="CI7236" s="6"/>
      <c r="CJ7236" s="6"/>
      <c r="CK7236" s="6"/>
      <c r="CL7236" s="6"/>
      <c r="CM7236" s="6"/>
      <c r="CN7236" s="6"/>
      <c r="CO7236" s="6"/>
      <c r="CP7236" s="6"/>
      <c r="CQ7236" s="6"/>
      <c r="CR7236" s="6"/>
      <c r="CS7236" s="6"/>
      <c r="CT7236" s="6"/>
      <c r="CU7236" s="6"/>
      <c r="CV7236" s="6"/>
      <c r="CW7236" s="6"/>
      <c r="CX7236" s="6"/>
      <c r="CY7236" s="6"/>
      <c r="CZ7236" s="6"/>
      <c r="DA7236" s="6"/>
      <c r="DB7236" s="6"/>
      <c r="DC7236" s="6"/>
      <c r="DD7236" s="6"/>
      <c r="DE7236" s="6"/>
      <c r="DF7236" s="6"/>
      <c r="DG7236" s="6"/>
      <c r="DH7236" s="6"/>
      <c r="DI7236" s="6"/>
      <c r="DJ7236" s="6"/>
    </row>
    <row r="7237" spans="15:114" ht="15" customHeight="1" x14ac:dyDescent="0.15"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  <c r="BB7237" s="6"/>
      <c r="BC7237" s="6"/>
      <c r="BD7237" s="6"/>
      <c r="BE7237" s="6"/>
      <c r="BF7237" s="6"/>
      <c r="BG7237" s="6"/>
      <c r="BH7237" s="6"/>
      <c r="BI7237" s="6"/>
      <c r="BJ7237" s="6"/>
      <c r="BK7237" s="6"/>
      <c r="BL7237" s="6"/>
      <c r="BM7237" s="6"/>
      <c r="BN7237" s="6"/>
      <c r="BO7237" s="6"/>
      <c r="BP7237" s="6"/>
      <c r="BQ7237" s="6"/>
      <c r="BR7237" s="6"/>
      <c r="BS7237" s="6"/>
      <c r="BT7237" s="6"/>
      <c r="BU7237" s="6"/>
      <c r="BV7237" s="6"/>
      <c r="BW7237" s="6"/>
      <c r="BX7237" s="6"/>
      <c r="BY7237" s="6"/>
      <c r="BZ7237" s="6"/>
      <c r="CA7237" s="6"/>
      <c r="CB7237" s="6"/>
      <c r="CC7237" s="6"/>
      <c r="CD7237" s="6"/>
      <c r="CE7237" s="6"/>
      <c r="CF7237" s="6"/>
      <c r="CG7237" s="6"/>
      <c r="CH7237" s="6"/>
      <c r="CI7237" s="6"/>
      <c r="CJ7237" s="6"/>
      <c r="CK7237" s="6"/>
      <c r="CL7237" s="6"/>
      <c r="CM7237" s="6"/>
      <c r="CN7237" s="6"/>
      <c r="CO7237" s="6"/>
      <c r="CP7237" s="6"/>
      <c r="CQ7237" s="6"/>
      <c r="CR7237" s="6"/>
      <c r="CS7237" s="6"/>
      <c r="CT7237" s="6"/>
      <c r="CU7237" s="6"/>
      <c r="CV7237" s="6"/>
      <c r="CW7237" s="6"/>
      <c r="CX7237" s="6"/>
      <c r="CY7237" s="6"/>
      <c r="CZ7237" s="6"/>
      <c r="DA7237" s="6"/>
      <c r="DB7237" s="6"/>
      <c r="DC7237" s="6"/>
      <c r="DD7237" s="6"/>
      <c r="DE7237" s="6"/>
      <c r="DF7237" s="6"/>
      <c r="DG7237" s="6"/>
      <c r="DH7237" s="6"/>
      <c r="DI7237" s="6"/>
      <c r="DJ7237" s="6"/>
    </row>
    <row r="7238" spans="15:114" ht="15" customHeight="1" x14ac:dyDescent="0.15"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  <c r="BB7238" s="6"/>
      <c r="BC7238" s="6"/>
      <c r="BD7238" s="6"/>
      <c r="BE7238" s="6"/>
      <c r="BF7238" s="6"/>
      <c r="BG7238" s="6"/>
      <c r="BH7238" s="6"/>
      <c r="BI7238" s="6"/>
      <c r="BJ7238" s="6"/>
      <c r="BK7238" s="6"/>
      <c r="BL7238" s="6"/>
      <c r="BM7238" s="6"/>
      <c r="BN7238" s="6"/>
      <c r="BO7238" s="6"/>
      <c r="BP7238" s="6"/>
      <c r="BQ7238" s="6"/>
      <c r="BR7238" s="6"/>
      <c r="BS7238" s="6"/>
      <c r="BT7238" s="6"/>
      <c r="BU7238" s="6"/>
      <c r="BV7238" s="6"/>
      <c r="BW7238" s="6"/>
      <c r="BX7238" s="6"/>
      <c r="BY7238" s="6"/>
      <c r="BZ7238" s="6"/>
      <c r="CA7238" s="6"/>
      <c r="CB7238" s="6"/>
      <c r="CC7238" s="6"/>
      <c r="CD7238" s="6"/>
      <c r="CE7238" s="6"/>
      <c r="CF7238" s="6"/>
      <c r="CG7238" s="6"/>
      <c r="CH7238" s="6"/>
      <c r="CI7238" s="6"/>
      <c r="CJ7238" s="6"/>
      <c r="CK7238" s="6"/>
      <c r="CL7238" s="6"/>
      <c r="CM7238" s="6"/>
      <c r="CN7238" s="6"/>
      <c r="CO7238" s="6"/>
      <c r="CP7238" s="6"/>
      <c r="CQ7238" s="6"/>
      <c r="CR7238" s="6"/>
      <c r="CS7238" s="6"/>
      <c r="CT7238" s="6"/>
      <c r="CU7238" s="6"/>
      <c r="CV7238" s="6"/>
      <c r="CW7238" s="6"/>
      <c r="CX7238" s="6"/>
      <c r="CY7238" s="6"/>
      <c r="CZ7238" s="6"/>
      <c r="DA7238" s="6"/>
      <c r="DB7238" s="6"/>
      <c r="DC7238" s="6"/>
      <c r="DD7238" s="6"/>
      <c r="DE7238" s="6"/>
      <c r="DF7238" s="6"/>
      <c r="DG7238" s="6"/>
      <c r="DH7238" s="6"/>
      <c r="DI7238" s="6"/>
      <c r="DJ7238" s="6"/>
    </row>
    <row r="7239" spans="15:114" ht="15" customHeight="1" x14ac:dyDescent="0.15"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  <c r="BB7239" s="6"/>
      <c r="BC7239" s="6"/>
      <c r="BD7239" s="6"/>
      <c r="BE7239" s="6"/>
      <c r="BF7239" s="6"/>
      <c r="BG7239" s="6"/>
      <c r="BH7239" s="6"/>
      <c r="BI7239" s="6"/>
      <c r="BJ7239" s="6"/>
      <c r="BK7239" s="6"/>
      <c r="BL7239" s="6"/>
      <c r="BM7239" s="6"/>
      <c r="BN7239" s="6"/>
      <c r="BO7239" s="6"/>
      <c r="BP7239" s="6"/>
      <c r="BQ7239" s="6"/>
      <c r="BR7239" s="6"/>
      <c r="BS7239" s="6"/>
      <c r="BT7239" s="6"/>
      <c r="BU7239" s="6"/>
      <c r="BV7239" s="6"/>
      <c r="BW7239" s="6"/>
      <c r="BX7239" s="6"/>
      <c r="BY7239" s="6"/>
      <c r="BZ7239" s="6"/>
      <c r="CA7239" s="6"/>
      <c r="CB7239" s="6"/>
      <c r="CC7239" s="6"/>
      <c r="CD7239" s="6"/>
      <c r="CE7239" s="6"/>
      <c r="CF7239" s="6"/>
      <c r="CG7239" s="6"/>
      <c r="CH7239" s="6"/>
      <c r="CI7239" s="6"/>
      <c r="CJ7239" s="6"/>
      <c r="CK7239" s="6"/>
      <c r="CL7239" s="6"/>
      <c r="CM7239" s="6"/>
      <c r="CN7239" s="6"/>
      <c r="CO7239" s="6"/>
      <c r="CP7239" s="6"/>
      <c r="CQ7239" s="6"/>
      <c r="CR7239" s="6"/>
      <c r="CS7239" s="6"/>
      <c r="CT7239" s="6"/>
      <c r="CU7239" s="6"/>
      <c r="CV7239" s="6"/>
      <c r="CW7239" s="6"/>
      <c r="CX7239" s="6"/>
      <c r="CY7239" s="6"/>
      <c r="CZ7239" s="6"/>
      <c r="DA7239" s="6"/>
      <c r="DB7239" s="6"/>
      <c r="DC7239" s="6"/>
      <c r="DD7239" s="6"/>
      <c r="DE7239" s="6"/>
      <c r="DF7239" s="6"/>
      <c r="DG7239" s="6"/>
      <c r="DH7239" s="6"/>
      <c r="DI7239" s="6"/>
      <c r="DJ7239" s="6"/>
    </row>
    <row r="7240" spans="15:114" ht="15" customHeight="1" x14ac:dyDescent="0.15"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  <c r="BB7240" s="6"/>
      <c r="BC7240" s="6"/>
      <c r="BD7240" s="6"/>
      <c r="BE7240" s="6"/>
      <c r="BF7240" s="6"/>
      <c r="BG7240" s="6"/>
      <c r="BH7240" s="6"/>
      <c r="BI7240" s="6"/>
      <c r="BJ7240" s="6"/>
      <c r="BK7240" s="6"/>
      <c r="BL7240" s="6"/>
      <c r="BM7240" s="6"/>
      <c r="BN7240" s="6"/>
      <c r="BO7240" s="6"/>
      <c r="BP7240" s="6"/>
      <c r="BQ7240" s="6"/>
      <c r="BR7240" s="6"/>
      <c r="BS7240" s="6"/>
      <c r="BT7240" s="6"/>
      <c r="BU7240" s="6"/>
      <c r="BV7240" s="6"/>
      <c r="BW7240" s="6"/>
      <c r="BX7240" s="6"/>
      <c r="BY7240" s="6"/>
      <c r="BZ7240" s="6"/>
      <c r="CA7240" s="6"/>
      <c r="CB7240" s="6"/>
      <c r="CC7240" s="6"/>
      <c r="CD7240" s="6"/>
      <c r="CE7240" s="6"/>
      <c r="CF7240" s="6"/>
      <c r="CG7240" s="6"/>
      <c r="CH7240" s="6"/>
      <c r="CI7240" s="6"/>
      <c r="CJ7240" s="6"/>
      <c r="CK7240" s="6"/>
      <c r="CL7240" s="6"/>
      <c r="CM7240" s="6"/>
      <c r="CN7240" s="6"/>
      <c r="CO7240" s="6"/>
      <c r="CP7240" s="6"/>
      <c r="CQ7240" s="6"/>
      <c r="CR7240" s="6"/>
      <c r="CS7240" s="6"/>
      <c r="CT7240" s="6"/>
      <c r="CU7240" s="6"/>
      <c r="CV7240" s="6"/>
      <c r="CW7240" s="6"/>
      <c r="CX7240" s="6"/>
      <c r="CY7240" s="6"/>
      <c r="CZ7240" s="6"/>
      <c r="DA7240" s="6"/>
      <c r="DB7240" s="6"/>
      <c r="DC7240" s="6"/>
      <c r="DD7240" s="6"/>
      <c r="DE7240" s="6"/>
      <c r="DF7240" s="6"/>
      <c r="DG7240" s="6"/>
      <c r="DH7240" s="6"/>
      <c r="DI7240" s="6"/>
      <c r="DJ7240" s="6"/>
    </row>
    <row r="7241" spans="15:114" ht="15" customHeight="1" x14ac:dyDescent="0.15"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  <c r="BB7241" s="6"/>
      <c r="BC7241" s="6"/>
      <c r="BD7241" s="6"/>
      <c r="BE7241" s="6"/>
      <c r="BF7241" s="6"/>
      <c r="BG7241" s="6"/>
      <c r="BH7241" s="6"/>
      <c r="BI7241" s="6"/>
      <c r="BJ7241" s="6"/>
      <c r="BK7241" s="6"/>
      <c r="BL7241" s="6"/>
      <c r="BM7241" s="6"/>
      <c r="BN7241" s="6"/>
      <c r="BO7241" s="6"/>
      <c r="BP7241" s="6"/>
      <c r="BQ7241" s="6"/>
      <c r="BR7241" s="6"/>
      <c r="BS7241" s="6"/>
      <c r="BT7241" s="6"/>
      <c r="BU7241" s="6"/>
      <c r="BV7241" s="6"/>
      <c r="BW7241" s="6"/>
      <c r="BX7241" s="6"/>
      <c r="BY7241" s="6"/>
      <c r="BZ7241" s="6"/>
      <c r="CA7241" s="6"/>
      <c r="CB7241" s="6"/>
      <c r="CC7241" s="6"/>
      <c r="CD7241" s="6"/>
      <c r="CE7241" s="6"/>
      <c r="CF7241" s="6"/>
      <c r="CG7241" s="6"/>
      <c r="CH7241" s="6"/>
      <c r="CI7241" s="6"/>
      <c r="CJ7241" s="6"/>
      <c r="CK7241" s="6"/>
      <c r="CL7241" s="6"/>
      <c r="CM7241" s="6"/>
      <c r="CN7241" s="6"/>
      <c r="CO7241" s="6"/>
      <c r="CP7241" s="6"/>
      <c r="CQ7241" s="6"/>
      <c r="CR7241" s="6"/>
      <c r="CS7241" s="6"/>
      <c r="CT7241" s="6"/>
      <c r="CU7241" s="6"/>
      <c r="CV7241" s="6"/>
      <c r="CW7241" s="6"/>
      <c r="CX7241" s="6"/>
      <c r="CY7241" s="6"/>
      <c r="CZ7241" s="6"/>
      <c r="DA7241" s="6"/>
      <c r="DB7241" s="6"/>
      <c r="DC7241" s="6"/>
      <c r="DD7241" s="6"/>
      <c r="DE7241" s="6"/>
      <c r="DF7241" s="6"/>
      <c r="DG7241" s="6"/>
      <c r="DH7241" s="6"/>
      <c r="DI7241" s="6"/>
      <c r="DJ7241" s="6"/>
    </row>
    <row r="7242" spans="15:114" ht="15" customHeight="1" x14ac:dyDescent="0.15"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  <c r="BB7242" s="6"/>
      <c r="BC7242" s="6"/>
      <c r="BD7242" s="6"/>
      <c r="BE7242" s="6"/>
      <c r="BF7242" s="6"/>
      <c r="BG7242" s="6"/>
      <c r="BH7242" s="6"/>
      <c r="BI7242" s="6"/>
      <c r="BJ7242" s="6"/>
      <c r="BK7242" s="6"/>
      <c r="BL7242" s="6"/>
      <c r="BM7242" s="6"/>
      <c r="BN7242" s="6"/>
      <c r="BO7242" s="6"/>
      <c r="BP7242" s="6"/>
      <c r="BQ7242" s="6"/>
      <c r="BR7242" s="6"/>
      <c r="BS7242" s="6"/>
      <c r="BT7242" s="6"/>
      <c r="BU7242" s="6"/>
      <c r="BV7242" s="6"/>
      <c r="BW7242" s="6"/>
      <c r="BX7242" s="6"/>
      <c r="BY7242" s="6"/>
      <c r="BZ7242" s="6"/>
      <c r="CA7242" s="6"/>
      <c r="CB7242" s="6"/>
      <c r="CC7242" s="6"/>
      <c r="CD7242" s="6"/>
      <c r="CE7242" s="6"/>
      <c r="CF7242" s="6"/>
      <c r="CG7242" s="6"/>
      <c r="CH7242" s="6"/>
      <c r="CI7242" s="6"/>
      <c r="CJ7242" s="6"/>
      <c r="CK7242" s="6"/>
      <c r="CL7242" s="6"/>
      <c r="CM7242" s="6"/>
      <c r="CN7242" s="6"/>
      <c r="CO7242" s="6"/>
      <c r="CP7242" s="6"/>
      <c r="CQ7242" s="6"/>
      <c r="CR7242" s="6"/>
      <c r="CS7242" s="6"/>
      <c r="CT7242" s="6"/>
      <c r="CU7242" s="6"/>
      <c r="CV7242" s="6"/>
      <c r="CW7242" s="6"/>
      <c r="CX7242" s="6"/>
      <c r="CY7242" s="6"/>
      <c r="CZ7242" s="6"/>
      <c r="DA7242" s="6"/>
      <c r="DB7242" s="6"/>
      <c r="DC7242" s="6"/>
      <c r="DD7242" s="6"/>
      <c r="DE7242" s="6"/>
      <c r="DF7242" s="6"/>
      <c r="DG7242" s="6"/>
      <c r="DH7242" s="6"/>
      <c r="DI7242" s="6"/>
      <c r="DJ7242" s="6"/>
    </row>
    <row r="7243" spans="15:114" ht="15" customHeight="1" x14ac:dyDescent="0.15"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  <c r="BB7243" s="6"/>
      <c r="BC7243" s="6"/>
      <c r="BD7243" s="6"/>
      <c r="BE7243" s="6"/>
      <c r="BF7243" s="6"/>
      <c r="BG7243" s="6"/>
      <c r="BH7243" s="6"/>
      <c r="BI7243" s="6"/>
      <c r="BJ7243" s="6"/>
      <c r="BK7243" s="6"/>
      <c r="BL7243" s="6"/>
      <c r="BM7243" s="6"/>
      <c r="BN7243" s="6"/>
      <c r="BO7243" s="6"/>
      <c r="BP7243" s="6"/>
      <c r="BQ7243" s="6"/>
      <c r="BR7243" s="6"/>
      <c r="BS7243" s="6"/>
      <c r="BT7243" s="6"/>
      <c r="BU7243" s="6"/>
      <c r="BV7243" s="6"/>
      <c r="BW7243" s="6"/>
      <c r="BX7243" s="6"/>
      <c r="BY7243" s="6"/>
      <c r="BZ7243" s="6"/>
      <c r="CA7243" s="6"/>
      <c r="CB7243" s="6"/>
      <c r="CC7243" s="6"/>
      <c r="CD7243" s="6"/>
      <c r="CE7243" s="6"/>
      <c r="CF7243" s="6"/>
      <c r="CG7243" s="6"/>
      <c r="CH7243" s="6"/>
      <c r="CI7243" s="6"/>
      <c r="CJ7243" s="6"/>
      <c r="CK7243" s="6"/>
      <c r="CL7243" s="6"/>
      <c r="CM7243" s="6"/>
      <c r="CN7243" s="6"/>
      <c r="CO7243" s="6"/>
      <c r="CP7243" s="6"/>
      <c r="CQ7243" s="6"/>
      <c r="CR7243" s="6"/>
      <c r="CS7243" s="6"/>
      <c r="CT7243" s="6"/>
      <c r="CU7243" s="6"/>
      <c r="CV7243" s="6"/>
      <c r="CW7243" s="6"/>
      <c r="CX7243" s="6"/>
      <c r="CY7243" s="6"/>
      <c r="CZ7243" s="6"/>
      <c r="DA7243" s="6"/>
      <c r="DB7243" s="6"/>
      <c r="DC7243" s="6"/>
      <c r="DD7243" s="6"/>
      <c r="DE7243" s="6"/>
      <c r="DF7243" s="6"/>
      <c r="DG7243" s="6"/>
      <c r="DH7243" s="6"/>
      <c r="DI7243" s="6"/>
      <c r="DJ7243" s="6"/>
    </row>
    <row r="7244" spans="15:114" ht="15" customHeight="1" x14ac:dyDescent="0.15"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  <c r="BB7244" s="6"/>
      <c r="BC7244" s="6"/>
      <c r="BD7244" s="6"/>
      <c r="BE7244" s="6"/>
      <c r="BF7244" s="6"/>
      <c r="BG7244" s="6"/>
      <c r="BH7244" s="6"/>
      <c r="BI7244" s="6"/>
      <c r="BJ7244" s="6"/>
      <c r="BK7244" s="6"/>
      <c r="BL7244" s="6"/>
      <c r="BM7244" s="6"/>
      <c r="BN7244" s="6"/>
      <c r="BO7244" s="6"/>
      <c r="BP7244" s="6"/>
      <c r="BQ7244" s="6"/>
      <c r="BR7244" s="6"/>
      <c r="BS7244" s="6"/>
      <c r="BT7244" s="6"/>
      <c r="BU7244" s="6"/>
      <c r="BV7244" s="6"/>
      <c r="BW7244" s="6"/>
      <c r="BX7244" s="6"/>
      <c r="BY7244" s="6"/>
      <c r="BZ7244" s="6"/>
      <c r="CA7244" s="6"/>
      <c r="CB7244" s="6"/>
      <c r="CC7244" s="6"/>
      <c r="CD7244" s="6"/>
      <c r="CE7244" s="6"/>
      <c r="CF7244" s="6"/>
      <c r="CG7244" s="6"/>
      <c r="CH7244" s="6"/>
      <c r="CI7244" s="6"/>
      <c r="CJ7244" s="6"/>
      <c r="CK7244" s="6"/>
      <c r="CL7244" s="6"/>
      <c r="CM7244" s="6"/>
      <c r="CN7244" s="6"/>
      <c r="CO7244" s="6"/>
      <c r="CP7244" s="6"/>
      <c r="CQ7244" s="6"/>
      <c r="CR7244" s="6"/>
      <c r="CS7244" s="6"/>
      <c r="CT7244" s="6"/>
      <c r="CU7244" s="6"/>
      <c r="CV7244" s="6"/>
      <c r="CW7244" s="6"/>
      <c r="CX7244" s="6"/>
      <c r="CY7244" s="6"/>
      <c r="CZ7244" s="6"/>
      <c r="DA7244" s="6"/>
      <c r="DB7244" s="6"/>
      <c r="DC7244" s="6"/>
      <c r="DD7244" s="6"/>
      <c r="DE7244" s="6"/>
      <c r="DF7244" s="6"/>
      <c r="DG7244" s="6"/>
      <c r="DH7244" s="6"/>
      <c r="DI7244" s="6"/>
      <c r="DJ7244" s="6"/>
    </row>
    <row r="7245" spans="15:114" ht="15" customHeight="1" x14ac:dyDescent="0.15"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  <c r="BB7245" s="6"/>
      <c r="BC7245" s="6"/>
      <c r="BD7245" s="6"/>
      <c r="BE7245" s="6"/>
      <c r="BF7245" s="6"/>
      <c r="BG7245" s="6"/>
      <c r="BH7245" s="6"/>
      <c r="BI7245" s="6"/>
      <c r="BJ7245" s="6"/>
      <c r="BK7245" s="6"/>
      <c r="BL7245" s="6"/>
      <c r="BM7245" s="6"/>
      <c r="BN7245" s="6"/>
      <c r="BO7245" s="6"/>
      <c r="BP7245" s="6"/>
      <c r="BQ7245" s="6"/>
      <c r="BR7245" s="6"/>
      <c r="BS7245" s="6"/>
      <c r="BT7245" s="6"/>
      <c r="BU7245" s="6"/>
      <c r="BV7245" s="6"/>
      <c r="BW7245" s="6"/>
      <c r="BX7245" s="6"/>
      <c r="BY7245" s="6"/>
      <c r="BZ7245" s="6"/>
      <c r="CA7245" s="6"/>
      <c r="CB7245" s="6"/>
      <c r="CC7245" s="6"/>
      <c r="CD7245" s="6"/>
      <c r="CE7245" s="6"/>
      <c r="CF7245" s="6"/>
      <c r="CG7245" s="6"/>
      <c r="CH7245" s="6"/>
      <c r="CI7245" s="6"/>
      <c r="CJ7245" s="6"/>
      <c r="CK7245" s="6"/>
      <c r="CL7245" s="6"/>
      <c r="CM7245" s="6"/>
      <c r="CN7245" s="6"/>
      <c r="CO7245" s="6"/>
      <c r="CP7245" s="6"/>
      <c r="CQ7245" s="6"/>
      <c r="CR7245" s="6"/>
      <c r="CS7245" s="6"/>
      <c r="CT7245" s="6"/>
      <c r="CU7245" s="6"/>
      <c r="CV7245" s="6"/>
      <c r="CW7245" s="6"/>
      <c r="CX7245" s="6"/>
      <c r="CY7245" s="6"/>
      <c r="CZ7245" s="6"/>
      <c r="DA7245" s="6"/>
      <c r="DB7245" s="6"/>
      <c r="DC7245" s="6"/>
      <c r="DD7245" s="6"/>
      <c r="DE7245" s="6"/>
      <c r="DF7245" s="6"/>
      <c r="DG7245" s="6"/>
      <c r="DH7245" s="6"/>
      <c r="DI7245" s="6"/>
      <c r="DJ7245" s="6"/>
    </row>
    <row r="7246" spans="15:114" ht="15" customHeight="1" x14ac:dyDescent="0.15"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  <c r="BB7246" s="6"/>
      <c r="BC7246" s="6"/>
      <c r="BD7246" s="6"/>
      <c r="BE7246" s="6"/>
      <c r="BF7246" s="6"/>
      <c r="BG7246" s="6"/>
      <c r="BH7246" s="6"/>
      <c r="BI7246" s="6"/>
      <c r="BJ7246" s="6"/>
      <c r="BK7246" s="6"/>
      <c r="BL7246" s="6"/>
      <c r="BM7246" s="6"/>
      <c r="BN7246" s="6"/>
      <c r="BO7246" s="6"/>
      <c r="BP7246" s="6"/>
      <c r="BQ7246" s="6"/>
      <c r="BR7246" s="6"/>
      <c r="BS7246" s="6"/>
      <c r="BT7246" s="6"/>
      <c r="BU7246" s="6"/>
      <c r="BV7246" s="6"/>
      <c r="BW7246" s="6"/>
      <c r="BX7246" s="6"/>
      <c r="BY7246" s="6"/>
      <c r="BZ7246" s="6"/>
      <c r="CA7246" s="6"/>
      <c r="CB7246" s="6"/>
      <c r="CC7246" s="6"/>
      <c r="CD7246" s="6"/>
      <c r="CE7246" s="6"/>
      <c r="CF7246" s="6"/>
      <c r="CG7246" s="6"/>
      <c r="CH7246" s="6"/>
      <c r="CI7246" s="6"/>
      <c r="CJ7246" s="6"/>
      <c r="CK7246" s="6"/>
      <c r="CL7246" s="6"/>
      <c r="CM7246" s="6"/>
      <c r="CN7246" s="6"/>
      <c r="CO7246" s="6"/>
      <c r="CP7246" s="6"/>
      <c r="CQ7246" s="6"/>
      <c r="CR7246" s="6"/>
      <c r="CS7246" s="6"/>
      <c r="CT7246" s="6"/>
      <c r="CU7246" s="6"/>
      <c r="CV7246" s="6"/>
      <c r="CW7246" s="6"/>
      <c r="CX7246" s="6"/>
      <c r="CY7246" s="6"/>
      <c r="CZ7246" s="6"/>
      <c r="DA7246" s="6"/>
      <c r="DB7246" s="6"/>
      <c r="DC7246" s="6"/>
      <c r="DD7246" s="6"/>
      <c r="DE7246" s="6"/>
      <c r="DF7246" s="6"/>
      <c r="DG7246" s="6"/>
      <c r="DH7246" s="6"/>
      <c r="DI7246" s="6"/>
      <c r="DJ7246" s="6"/>
    </row>
    <row r="7247" spans="15:114" ht="15" customHeight="1" x14ac:dyDescent="0.15"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  <c r="BB7247" s="6"/>
      <c r="BC7247" s="6"/>
      <c r="BD7247" s="6"/>
      <c r="BE7247" s="6"/>
      <c r="BF7247" s="6"/>
      <c r="BG7247" s="6"/>
      <c r="BH7247" s="6"/>
      <c r="BI7247" s="6"/>
      <c r="BJ7247" s="6"/>
      <c r="BK7247" s="6"/>
      <c r="BL7247" s="6"/>
      <c r="BM7247" s="6"/>
      <c r="BN7247" s="6"/>
      <c r="BO7247" s="6"/>
      <c r="BP7247" s="6"/>
      <c r="BQ7247" s="6"/>
      <c r="BR7247" s="6"/>
      <c r="BS7247" s="6"/>
      <c r="BT7247" s="6"/>
      <c r="BU7247" s="6"/>
      <c r="BV7247" s="6"/>
      <c r="BW7247" s="6"/>
      <c r="BX7247" s="6"/>
      <c r="BY7247" s="6"/>
      <c r="BZ7247" s="6"/>
      <c r="CA7247" s="6"/>
      <c r="CB7247" s="6"/>
      <c r="CC7247" s="6"/>
      <c r="CD7247" s="6"/>
      <c r="CE7247" s="6"/>
      <c r="CF7247" s="6"/>
      <c r="CG7247" s="6"/>
      <c r="CH7247" s="6"/>
      <c r="CI7247" s="6"/>
      <c r="CJ7247" s="6"/>
      <c r="CK7247" s="6"/>
      <c r="CL7247" s="6"/>
      <c r="CM7247" s="6"/>
      <c r="CN7247" s="6"/>
      <c r="CO7247" s="6"/>
      <c r="CP7247" s="6"/>
      <c r="CQ7247" s="6"/>
      <c r="CR7247" s="6"/>
      <c r="CS7247" s="6"/>
      <c r="CT7247" s="6"/>
      <c r="CU7247" s="6"/>
      <c r="CV7247" s="6"/>
      <c r="CW7247" s="6"/>
      <c r="CX7247" s="6"/>
      <c r="CY7247" s="6"/>
      <c r="CZ7247" s="6"/>
      <c r="DA7247" s="6"/>
      <c r="DB7247" s="6"/>
      <c r="DC7247" s="6"/>
      <c r="DD7247" s="6"/>
      <c r="DE7247" s="6"/>
      <c r="DF7247" s="6"/>
      <c r="DG7247" s="6"/>
      <c r="DH7247" s="6"/>
      <c r="DI7247" s="6"/>
      <c r="DJ7247" s="6"/>
    </row>
    <row r="7248" spans="15:114" ht="15" customHeight="1" x14ac:dyDescent="0.15"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  <c r="BB7248" s="6"/>
      <c r="BC7248" s="6"/>
      <c r="BD7248" s="6"/>
      <c r="BE7248" s="6"/>
      <c r="BF7248" s="6"/>
      <c r="BG7248" s="6"/>
      <c r="BH7248" s="6"/>
      <c r="BI7248" s="6"/>
      <c r="BJ7248" s="6"/>
      <c r="BK7248" s="6"/>
      <c r="BL7248" s="6"/>
      <c r="BM7248" s="6"/>
      <c r="BN7248" s="6"/>
      <c r="BO7248" s="6"/>
      <c r="BP7248" s="6"/>
      <c r="BQ7248" s="6"/>
      <c r="BR7248" s="6"/>
      <c r="BS7248" s="6"/>
      <c r="BT7248" s="6"/>
      <c r="BU7248" s="6"/>
      <c r="BV7248" s="6"/>
      <c r="BW7248" s="6"/>
      <c r="BX7248" s="6"/>
      <c r="BY7248" s="6"/>
      <c r="BZ7248" s="6"/>
      <c r="CA7248" s="6"/>
      <c r="CB7248" s="6"/>
      <c r="CC7248" s="6"/>
      <c r="CD7248" s="6"/>
      <c r="CE7248" s="6"/>
      <c r="CF7248" s="6"/>
      <c r="CG7248" s="6"/>
      <c r="CH7248" s="6"/>
      <c r="CI7248" s="6"/>
      <c r="CJ7248" s="6"/>
      <c r="CK7248" s="6"/>
      <c r="CL7248" s="6"/>
      <c r="CM7248" s="6"/>
      <c r="CN7248" s="6"/>
      <c r="CO7248" s="6"/>
      <c r="CP7248" s="6"/>
      <c r="CQ7248" s="6"/>
      <c r="CR7248" s="6"/>
      <c r="CS7248" s="6"/>
      <c r="CT7248" s="6"/>
      <c r="CU7248" s="6"/>
      <c r="CV7248" s="6"/>
      <c r="CW7248" s="6"/>
      <c r="CX7248" s="6"/>
      <c r="CY7248" s="6"/>
      <c r="CZ7248" s="6"/>
      <c r="DA7248" s="6"/>
      <c r="DB7248" s="6"/>
      <c r="DC7248" s="6"/>
      <c r="DD7248" s="6"/>
      <c r="DE7248" s="6"/>
      <c r="DF7248" s="6"/>
      <c r="DG7248" s="6"/>
      <c r="DH7248" s="6"/>
      <c r="DI7248" s="6"/>
      <c r="DJ7248" s="6"/>
    </row>
    <row r="7249" spans="15:114" ht="15" customHeight="1" x14ac:dyDescent="0.15"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  <c r="BB7249" s="6"/>
      <c r="BC7249" s="6"/>
      <c r="BD7249" s="6"/>
      <c r="BE7249" s="6"/>
      <c r="BF7249" s="6"/>
      <c r="BG7249" s="6"/>
      <c r="BH7249" s="6"/>
      <c r="BI7249" s="6"/>
      <c r="BJ7249" s="6"/>
      <c r="BK7249" s="6"/>
      <c r="BL7249" s="6"/>
      <c r="BM7249" s="6"/>
      <c r="BN7249" s="6"/>
      <c r="BO7249" s="6"/>
      <c r="BP7249" s="6"/>
      <c r="BQ7249" s="6"/>
      <c r="BR7249" s="6"/>
      <c r="BS7249" s="6"/>
      <c r="BT7249" s="6"/>
      <c r="BU7249" s="6"/>
      <c r="BV7249" s="6"/>
      <c r="BW7249" s="6"/>
      <c r="BX7249" s="6"/>
      <c r="BY7249" s="6"/>
      <c r="BZ7249" s="6"/>
      <c r="CA7249" s="6"/>
      <c r="CB7249" s="6"/>
      <c r="CC7249" s="6"/>
      <c r="CD7249" s="6"/>
      <c r="CE7249" s="6"/>
      <c r="CF7249" s="6"/>
      <c r="CG7249" s="6"/>
      <c r="CH7249" s="6"/>
      <c r="CI7249" s="6"/>
      <c r="CJ7249" s="6"/>
      <c r="CK7249" s="6"/>
      <c r="CL7249" s="6"/>
      <c r="CM7249" s="6"/>
      <c r="CN7249" s="6"/>
      <c r="CO7249" s="6"/>
      <c r="CP7249" s="6"/>
      <c r="CQ7249" s="6"/>
      <c r="CR7249" s="6"/>
      <c r="CS7249" s="6"/>
      <c r="CT7249" s="6"/>
      <c r="CU7249" s="6"/>
      <c r="CV7249" s="6"/>
      <c r="CW7249" s="6"/>
      <c r="CX7249" s="6"/>
      <c r="CY7249" s="6"/>
      <c r="CZ7249" s="6"/>
      <c r="DA7249" s="6"/>
      <c r="DB7249" s="6"/>
      <c r="DC7249" s="6"/>
      <c r="DD7249" s="6"/>
      <c r="DE7249" s="6"/>
      <c r="DF7249" s="6"/>
      <c r="DG7249" s="6"/>
      <c r="DH7249" s="6"/>
      <c r="DI7249" s="6"/>
      <c r="DJ7249" s="6"/>
    </row>
    <row r="7250" spans="15:114" ht="15" customHeight="1" x14ac:dyDescent="0.15"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  <c r="BB7250" s="6"/>
      <c r="BC7250" s="6"/>
      <c r="BD7250" s="6"/>
      <c r="BE7250" s="6"/>
      <c r="BF7250" s="6"/>
      <c r="BG7250" s="6"/>
      <c r="BH7250" s="6"/>
      <c r="BI7250" s="6"/>
      <c r="BJ7250" s="6"/>
      <c r="BK7250" s="6"/>
      <c r="BL7250" s="6"/>
      <c r="BM7250" s="6"/>
      <c r="BN7250" s="6"/>
      <c r="BO7250" s="6"/>
      <c r="BP7250" s="6"/>
      <c r="BQ7250" s="6"/>
      <c r="BR7250" s="6"/>
      <c r="BS7250" s="6"/>
      <c r="BT7250" s="6"/>
      <c r="BU7250" s="6"/>
      <c r="BV7250" s="6"/>
      <c r="BW7250" s="6"/>
      <c r="BX7250" s="6"/>
      <c r="BY7250" s="6"/>
      <c r="BZ7250" s="6"/>
      <c r="CA7250" s="6"/>
      <c r="CB7250" s="6"/>
      <c r="CC7250" s="6"/>
      <c r="CD7250" s="6"/>
      <c r="CE7250" s="6"/>
      <c r="CF7250" s="6"/>
      <c r="CG7250" s="6"/>
      <c r="CH7250" s="6"/>
      <c r="CI7250" s="6"/>
      <c r="CJ7250" s="6"/>
      <c r="CK7250" s="6"/>
      <c r="CL7250" s="6"/>
      <c r="CM7250" s="6"/>
      <c r="CN7250" s="6"/>
      <c r="CO7250" s="6"/>
      <c r="CP7250" s="6"/>
      <c r="CQ7250" s="6"/>
      <c r="CR7250" s="6"/>
      <c r="CS7250" s="6"/>
      <c r="CT7250" s="6"/>
      <c r="CU7250" s="6"/>
      <c r="CV7250" s="6"/>
      <c r="CW7250" s="6"/>
      <c r="CX7250" s="6"/>
      <c r="CY7250" s="6"/>
      <c r="CZ7250" s="6"/>
      <c r="DA7250" s="6"/>
      <c r="DB7250" s="6"/>
      <c r="DC7250" s="6"/>
      <c r="DD7250" s="6"/>
      <c r="DE7250" s="6"/>
      <c r="DF7250" s="6"/>
      <c r="DG7250" s="6"/>
      <c r="DH7250" s="6"/>
      <c r="DI7250" s="6"/>
      <c r="DJ7250" s="6"/>
    </row>
    <row r="7251" spans="15:114" ht="15" customHeight="1" x14ac:dyDescent="0.15"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  <c r="BB7251" s="6"/>
      <c r="BC7251" s="6"/>
      <c r="BD7251" s="6"/>
      <c r="BE7251" s="6"/>
      <c r="BF7251" s="6"/>
      <c r="BG7251" s="6"/>
      <c r="BH7251" s="6"/>
      <c r="BI7251" s="6"/>
      <c r="BJ7251" s="6"/>
      <c r="BK7251" s="6"/>
      <c r="BL7251" s="6"/>
      <c r="BM7251" s="6"/>
      <c r="BN7251" s="6"/>
      <c r="BO7251" s="6"/>
      <c r="BP7251" s="6"/>
      <c r="BQ7251" s="6"/>
      <c r="BR7251" s="6"/>
      <c r="BS7251" s="6"/>
      <c r="BT7251" s="6"/>
      <c r="BU7251" s="6"/>
      <c r="BV7251" s="6"/>
      <c r="BW7251" s="6"/>
      <c r="BX7251" s="6"/>
      <c r="BY7251" s="6"/>
      <c r="BZ7251" s="6"/>
      <c r="CA7251" s="6"/>
      <c r="CB7251" s="6"/>
      <c r="CC7251" s="6"/>
      <c r="CD7251" s="6"/>
      <c r="CE7251" s="6"/>
      <c r="CF7251" s="6"/>
      <c r="CG7251" s="6"/>
      <c r="CH7251" s="6"/>
      <c r="CI7251" s="6"/>
      <c r="CJ7251" s="6"/>
      <c r="CK7251" s="6"/>
      <c r="CL7251" s="6"/>
      <c r="CM7251" s="6"/>
      <c r="CN7251" s="6"/>
      <c r="CO7251" s="6"/>
      <c r="CP7251" s="6"/>
      <c r="CQ7251" s="6"/>
      <c r="CR7251" s="6"/>
      <c r="CS7251" s="6"/>
      <c r="CT7251" s="6"/>
      <c r="CU7251" s="6"/>
      <c r="CV7251" s="6"/>
      <c r="CW7251" s="6"/>
      <c r="CX7251" s="6"/>
      <c r="CY7251" s="6"/>
      <c r="CZ7251" s="6"/>
      <c r="DA7251" s="6"/>
      <c r="DB7251" s="6"/>
      <c r="DC7251" s="6"/>
      <c r="DD7251" s="6"/>
      <c r="DE7251" s="6"/>
      <c r="DF7251" s="6"/>
      <c r="DG7251" s="6"/>
      <c r="DH7251" s="6"/>
      <c r="DI7251" s="6"/>
      <c r="DJ7251" s="6"/>
    </row>
    <row r="7252" spans="15:114" ht="15" customHeight="1" x14ac:dyDescent="0.15"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  <c r="BB7252" s="6"/>
      <c r="BC7252" s="6"/>
      <c r="BD7252" s="6"/>
      <c r="BE7252" s="6"/>
      <c r="BF7252" s="6"/>
      <c r="BG7252" s="6"/>
      <c r="BH7252" s="6"/>
      <c r="BI7252" s="6"/>
      <c r="BJ7252" s="6"/>
      <c r="BK7252" s="6"/>
      <c r="BL7252" s="6"/>
      <c r="BM7252" s="6"/>
      <c r="BN7252" s="6"/>
      <c r="BO7252" s="6"/>
      <c r="BP7252" s="6"/>
      <c r="BQ7252" s="6"/>
      <c r="BR7252" s="6"/>
      <c r="BS7252" s="6"/>
      <c r="BT7252" s="6"/>
      <c r="BU7252" s="6"/>
      <c r="BV7252" s="6"/>
      <c r="BW7252" s="6"/>
      <c r="BX7252" s="6"/>
      <c r="BY7252" s="6"/>
      <c r="BZ7252" s="6"/>
      <c r="CA7252" s="6"/>
      <c r="CB7252" s="6"/>
      <c r="CC7252" s="6"/>
      <c r="CD7252" s="6"/>
      <c r="CE7252" s="6"/>
      <c r="CF7252" s="6"/>
      <c r="CG7252" s="6"/>
      <c r="CH7252" s="6"/>
      <c r="CI7252" s="6"/>
      <c r="CJ7252" s="6"/>
      <c r="CK7252" s="6"/>
      <c r="CL7252" s="6"/>
      <c r="CM7252" s="6"/>
      <c r="CN7252" s="6"/>
      <c r="CO7252" s="6"/>
      <c r="CP7252" s="6"/>
      <c r="CQ7252" s="6"/>
      <c r="CR7252" s="6"/>
      <c r="CS7252" s="6"/>
      <c r="CT7252" s="6"/>
      <c r="CU7252" s="6"/>
      <c r="CV7252" s="6"/>
      <c r="CW7252" s="6"/>
      <c r="CX7252" s="6"/>
      <c r="CY7252" s="6"/>
      <c r="CZ7252" s="6"/>
      <c r="DA7252" s="6"/>
      <c r="DB7252" s="6"/>
      <c r="DC7252" s="6"/>
      <c r="DD7252" s="6"/>
      <c r="DE7252" s="6"/>
      <c r="DF7252" s="6"/>
      <c r="DG7252" s="6"/>
      <c r="DH7252" s="6"/>
      <c r="DI7252" s="6"/>
      <c r="DJ7252" s="6"/>
    </row>
    <row r="7253" spans="15:114" ht="15" customHeight="1" x14ac:dyDescent="0.15"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  <c r="BB7253" s="6"/>
      <c r="BC7253" s="6"/>
      <c r="BD7253" s="6"/>
      <c r="BE7253" s="6"/>
      <c r="BF7253" s="6"/>
      <c r="BG7253" s="6"/>
      <c r="BH7253" s="6"/>
      <c r="BI7253" s="6"/>
      <c r="BJ7253" s="6"/>
      <c r="BK7253" s="6"/>
      <c r="BL7253" s="6"/>
      <c r="BM7253" s="6"/>
      <c r="BN7253" s="6"/>
      <c r="BO7253" s="6"/>
      <c r="BP7253" s="6"/>
      <c r="BQ7253" s="6"/>
      <c r="BR7253" s="6"/>
      <c r="BS7253" s="6"/>
      <c r="BT7253" s="6"/>
      <c r="BU7253" s="6"/>
      <c r="BV7253" s="6"/>
      <c r="BW7253" s="6"/>
      <c r="BX7253" s="6"/>
      <c r="BY7253" s="6"/>
      <c r="BZ7253" s="6"/>
      <c r="CA7253" s="6"/>
      <c r="CB7253" s="6"/>
      <c r="CC7253" s="6"/>
      <c r="CD7253" s="6"/>
      <c r="CE7253" s="6"/>
      <c r="CF7253" s="6"/>
      <c r="CG7253" s="6"/>
      <c r="CH7253" s="6"/>
      <c r="CI7253" s="6"/>
      <c r="CJ7253" s="6"/>
      <c r="CK7253" s="6"/>
      <c r="CL7253" s="6"/>
      <c r="CM7253" s="6"/>
      <c r="CN7253" s="6"/>
      <c r="CO7253" s="6"/>
      <c r="CP7253" s="6"/>
      <c r="CQ7253" s="6"/>
      <c r="CR7253" s="6"/>
      <c r="CS7253" s="6"/>
      <c r="CT7253" s="6"/>
      <c r="CU7253" s="6"/>
      <c r="CV7253" s="6"/>
      <c r="CW7253" s="6"/>
      <c r="CX7253" s="6"/>
      <c r="CY7253" s="6"/>
      <c r="CZ7253" s="6"/>
      <c r="DA7253" s="6"/>
      <c r="DB7253" s="6"/>
      <c r="DC7253" s="6"/>
      <c r="DD7253" s="6"/>
      <c r="DE7253" s="6"/>
      <c r="DF7253" s="6"/>
      <c r="DG7253" s="6"/>
      <c r="DH7253" s="6"/>
      <c r="DI7253" s="6"/>
      <c r="DJ7253" s="6"/>
    </row>
    <row r="7254" spans="15:114" ht="15" customHeight="1" x14ac:dyDescent="0.15"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  <c r="BB7254" s="6"/>
      <c r="BC7254" s="6"/>
      <c r="BD7254" s="6"/>
      <c r="BE7254" s="6"/>
      <c r="BF7254" s="6"/>
      <c r="BG7254" s="6"/>
      <c r="BH7254" s="6"/>
      <c r="BI7254" s="6"/>
      <c r="BJ7254" s="6"/>
      <c r="BK7254" s="6"/>
      <c r="BL7254" s="6"/>
      <c r="BM7254" s="6"/>
      <c r="BN7254" s="6"/>
      <c r="BO7254" s="6"/>
      <c r="BP7254" s="6"/>
      <c r="BQ7254" s="6"/>
      <c r="BR7254" s="6"/>
      <c r="BS7254" s="6"/>
      <c r="BT7254" s="6"/>
      <c r="BU7254" s="6"/>
      <c r="BV7254" s="6"/>
      <c r="BW7254" s="6"/>
      <c r="BX7254" s="6"/>
      <c r="BY7254" s="6"/>
      <c r="BZ7254" s="6"/>
      <c r="CA7254" s="6"/>
      <c r="CB7254" s="6"/>
      <c r="CC7254" s="6"/>
      <c r="CD7254" s="6"/>
      <c r="CE7254" s="6"/>
      <c r="CF7254" s="6"/>
      <c r="CG7254" s="6"/>
      <c r="CH7254" s="6"/>
      <c r="CI7254" s="6"/>
      <c r="CJ7254" s="6"/>
      <c r="CK7254" s="6"/>
      <c r="CL7254" s="6"/>
      <c r="CM7254" s="6"/>
      <c r="CN7254" s="6"/>
      <c r="CO7254" s="6"/>
      <c r="CP7254" s="6"/>
      <c r="CQ7254" s="6"/>
      <c r="CR7254" s="6"/>
      <c r="CS7254" s="6"/>
      <c r="CT7254" s="6"/>
      <c r="CU7254" s="6"/>
      <c r="CV7254" s="6"/>
      <c r="CW7254" s="6"/>
      <c r="CX7254" s="6"/>
      <c r="CY7254" s="6"/>
      <c r="CZ7254" s="6"/>
      <c r="DA7254" s="6"/>
      <c r="DB7254" s="6"/>
      <c r="DC7254" s="6"/>
      <c r="DD7254" s="6"/>
      <c r="DE7254" s="6"/>
      <c r="DF7254" s="6"/>
      <c r="DG7254" s="6"/>
      <c r="DH7254" s="6"/>
      <c r="DI7254" s="6"/>
      <c r="DJ7254" s="6"/>
    </row>
    <row r="7255" spans="15:114" ht="15" customHeight="1" x14ac:dyDescent="0.15"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  <c r="BB7255" s="6"/>
      <c r="BC7255" s="6"/>
      <c r="BD7255" s="6"/>
      <c r="BE7255" s="6"/>
      <c r="BF7255" s="6"/>
      <c r="BG7255" s="6"/>
      <c r="BH7255" s="6"/>
      <c r="BI7255" s="6"/>
      <c r="BJ7255" s="6"/>
      <c r="BK7255" s="6"/>
      <c r="BL7255" s="6"/>
      <c r="BM7255" s="6"/>
      <c r="BN7255" s="6"/>
      <c r="BO7255" s="6"/>
      <c r="BP7255" s="6"/>
      <c r="BQ7255" s="6"/>
      <c r="BR7255" s="6"/>
      <c r="BS7255" s="6"/>
      <c r="BT7255" s="6"/>
      <c r="BU7255" s="6"/>
      <c r="BV7255" s="6"/>
      <c r="BW7255" s="6"/>
      <c r="BX7255" s="6"/>
      <c r="BY7255" s="6"/>
      <c r="BZ7255" s="6"/>
      <c r="CA7255" s="6"/>
      <c r="CB7255" s="6"/>
      <c r="CC7255" s="6"/>
      <c r="CD7255" s="6"/>
      <c r="CE7255" s="6"/>
      <c r="CF7255" s="6"/>
      <c r="CG7255" s="6"/>
      <c r="CH7255" s="6"/>
      <c r="CI7255" s="6"/>
      <c r="CJ7255" s="6"/>
      <c r="CK7255" s="6"/>
      <c r="CL7255" s="6"/>
      <c r="CM7255" s="6"/>
      <c r="CN7255" s="6"/>
      <c r="CO7255" s="6"/>
      <c r="CP7255" s="6"/>
      <c r="CQ7255" s="6"/>
      <c r="CR7255" s="6"/>
      <c r="CS7255" s="6"/>
      <c r="CT7255" s="6"/>
      <c r="CU7255" s="6"/>
      <c r="CV7255" s="6"/>
      <c r="CW7255" s="6"/>
      <c r="CX7255" s="6"/>
      <c r="CY7255" s="6"/>
      <c r="CZ7255" s="6"/>
      <c r="DA7255" s="6"/>
      <c r="DB7255" s="6"/>
      <c r="DC7255" s="6"/>
      <c r="DD7255" s="6"/>
      <c r="DE7255" s="6"/>
      <c r="DF7255" s="6"/>
      <c r="DG7255" s="6"/>
      <c r="DH7255" s="6"/>
      <c r="DI7255" s="6"/>
      <c r="DJ7255" s="6"/>
    </row>
    <row r="7256" spans="15:114" ht="15" customHeight="1" x14ac:dyDescent="0.15"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  <c r="BB7256" s="6"/>
      <c r="BC7256" s="6"/>
      <c r="BD7256" s="6"/>
      <c r="BE7256" s="6"/>
      <c r="BF7256" s="6"/>
      <c r="BG7256" s="6"/>
      <c r="BH7256" s="6"/>
      <c r="BI7256" s="6"/>
      <c r="BJ7256" s="6"/>
      <c r="BK7256" s="6"/>
      <c r="BL7256" s="6"/>
      <c r="BM7256" s="6"/>
      <c r="BN7256" s="6"/>
      <c r="BO7256" s="6"/>
      <c r="BP7256" s="6"/>
      <c r="BQ7256" s="6"/>
      <c r="BR7256" s="6"/>
      <c r="BS7256" s="6"/>
      <c r="BT7256" s="6"/>
      <c r="BU7256" s="6"/>
      <c r="BV7256" s="6"/>
      <c r="BW7256" s="6"/>
      <c r="BX7256" s="6"/>
      <c r="BY7256" s="6"/>
      <c r="BZ7256" s="6"/>
      <c r="CA7256" s="6"/>
      <c r="CB7256" s="6"/>
      <c r="CC7256" s="6"/>
      <c r="CD7256" s="6"/>
      <c r="CE7256" s="6"/>
      <c r="CF7256" s="6"/>
      <c r="CG7256" s="6"/>
      <c r="CH7256" s="6"/>
      <c r="CI7256" s="6"/>
      <c r="CJ7256" s="6"/>
      <c r="CK7256" s="6"/>
      <c r="CL7256" s="6"/>
      <c r="CM7256" s="6"/>
      <c r="CN7256" s="6"/>
      <c r="CO7256" s="6"/>
      <c r="CP7256" s="6"/>
      <c r="CQ7256" s="6"/>
      <c r="CR7256" s="6"/>
      <c r="CS7256" s="6"/>
      <c r="CT7256" s="6"/>
      <c r="CU7256" s="6"/>
      <c r="CV7256" s="6"/>
      <c r="CW7256" s="6"/>
      <c r="CX7256" s="6"/>
      <c r="CY7256" s="6"/>
      <c r="CZ7256" s="6"/>
      <c r="DA7256" s="6"/>
      <c r="DB7256" s="6"/>
      <c r="DC7256" s="6"/>
      <c r="DD7256" s="6"/>
      <c r="DE7256" s="6"/>
      <c r="DF7256" s="6"/>
      <c r="DG7256" s="6"/>
      <c r="DH7256" s="6"/>
      <c r="DI7256" s="6"/>
      <c r="DJ7256" s="6"/>
    </row>
    <row r="7257" spans="15:114" ht="15" customHeight="1" x14ac:dyDescent="0.15"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  <c r="BB7257" s="6"/>
      <c r="BC7257" s="6"/>
      <c r="BD7257" s="6"/>
      <c r="BE7257" s="6"/>
      <c r="BF7257" s="6"/>
      <c r="BG7257" s="6"/>
      <c r="BH7257" s="6"/>
      <c r="BI7257" s="6"/>
      <c r="BJ7257" s="6"/>
      <c r="BK7257" s="6"/>
      <c r="BL7257" s="6"/>
      <c r="BM7257" s="6"/>
      <c r="BN7257" s="6"/>
      <c r="BO7257" s="6"/>
      <c r="BP7257" s="6"/>
      <c r="BQ7257" s="6"/>
      <c r="BR7257" s="6"/>
      <c r="BS7257" s="6"/>
      <c r="BT7257" s="6"/>
      <c r="BU7257" s="6"/>
      <c r="BV7257" s="6"/>
      <c r="BW7257" s="6"/>
      <c r="BX7257" s="6"/>
      <c r="BY7257" s="6"/>
      <c r="BZ7257" s="6"/>
      <c r="CA7257" s="6"/>
      <c r="CB7257" s="6"/>
      <c r="CC7257" s="6"/>
      <c r="CD7257" s="6"/>
      <c r="CE7257" s="6"/>
      <c r="CF7257" s="6"/>
      <c r="CG7257" s="6"/>
      <c r="CH7257" s="6"/>
      <c r="CI7257" s="6"/>
      <c r="CJ7257" s="6"/>
      <c r="CK7257" s="6"/>
      <c r="CL7257" s="6"/>
      <c r="CM7257" s="6"/>
      <c r="CN7257" s="6"/>
      <c r="CO7257" s="6"/>
      <c r="CP7257" s="6"/>
      <c r="CQ7257" s="6"/>
      <c r="CR7257" s="6"/>
      <c r="CS7257" s="6"/>
      <c r="CT7257" s="6"/>
      <c r="CU7257" s="6"/>
      <c r="CV7257" s="6"/>
      <c r="CW7257" s="6"/>
      <c r="CX7257" s="6"/>
      <c r="CY7257" s="6"/>
      <c r="CZ7257" s="6"/>
      <c r="DA7257" s="6"/>
      <c r="DB7257" s="6"/>
      <c r="DC7257" s="6"/>
      <c r="DD7257" s="6"/>
      <c r="DE7257" s="6"/>
      <c r="DF7257" s="6"/>
      <c r="DG7257" s="6"/>
      <c r="DH7257" s="6"/>
      <c r="DI7257" s="6"/>
      <c r="DJ7257" s="6"/>
    </row>
    <row r="7258" spans="15:114" ht="15" customHeight="1" x14ac:dyDescent="0.15"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  <c r="BB7258" s="6"/>
      <c r="BC7258" s="6"/>
      <c r="BD7258" s="6"/>
      <c r="BE7258" s="6"/>
      <c r="BF7258" s="6"/>
      <c r="BG7258" s="6"/>
      <c r="BH7258" s="6"/>
      <c r="BI7258" s="6"/>
      <c r="BJ7258" s="6"/>
      <c r="BK7258" s="6"/>
      <c r="BL7258" s="6"/>
      <c r="BM7258" s="6"/>
      <c r="BN7258" s="6"/>
      <c r="BO7258" s="6"/>
      <c r="BP7258" s="6"/>
      <c r="BQ7258" s="6"/>
      <c r="BR7258" s="6"/>
      <c r="BS7258" s="6"/>
      <c r="BT7258" s="6"/>
      <c r="BU7258" s="6"/>
      <c r="BV7258" s="6"/>
      <c r="BW7258" s="6"/>
      <c r="BX7258" s="6"/>
      <c r="BY7258" s="6"/>
      <c r="BZ7258" s="6"/>
      <c r="CA7258" s="6"/>
      <c r="CB7258" s="6"/>
      <c r="CC7258" s="6"/>
      <c r="CD7258" s="6"/>
      <c r="CE7258" s="6"/>
      <c r="CF7258" s="6"/>
      <c r="CG7258" s="6"/>
      <c r="CH7258" s="6"/>
      <c r="CI7258" s="6"/>
      <c r="CJ7258" s="6"/>
      <c r="CK7258" s="6"/>
      <c r="CL7258" s="6"/>
      <c r="CM7258" s="6"/>
      <c r="CN7258" s="6"/>
      <c r="CO7258" s="6"/>
      <c r="CP7258" s="6"/>
      <c r="CQ7258" s="6"/>
      <c r="CR7258" s="6"/>
      <c r="CS7258" s="6"/>
      <c r="CT7258" s="6"/>
      <c r="CU7258" s="6"/>
      <c r="CV7258" s="6"/>
      <c r="CW7258" s="6"/>
      <c r="CX7258" s="6"/>
      <c r="CY7258" s="6"/>
      <c r="CZ7258" s="6"/>
      <c r="DA7258" s="6"/>
      <c r="DB7258" s="6"/>
      <c r="DC7258" s="6"/>
      <c r="DD7258" s="6"/>
      <c r="DE7258" s="6"/>
      <c r="DF7258" s="6"/>
      <c r="DG7258" s="6"/>
      <c r="DH7258" s="6"/>
      <c r="DI7258" s="6"/>
      <c r="DJ7258" s="6"/>
    </row>
    <row r="7259" spans="15:114" ht="13" x14ac:dyDescent="0.15"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  <c r="BB7259" s="6"/>
      <c r="BC7259" s="6"/>
      <c r="BD7259" s="6"/>
      <c r="BE7259" s="6"/>
      <c r="BF7259" s="6"/>
      <c r="BG7259" s="6"/>
      <c r="BH7259" s="6"/>
      <c r="BI7259" s="6"/>
      <c r="BJ7259" s="6"/>
      <c r="BK7259" s="6"/>
      <c r="BL7259" s="6"/>
      <c r="BM7259" s="6"/>
      <c r="BN7259" s="6"/>
      <c r="BO7259" s="6"/>
      <c r="BP7259" s="6"/>
      <c r="BQ7259" s="6"/>
      <c r="BR7259" s="6"/>
      <c r="BS7259" s="6"/>
      <c r="BT7259" s="6"/>
      <c r="BU7259" s="6"/>
      <c r="BV7259" s="6"/>
      <c r="BW7259" s="6"/>
      <c r="BX7259" s="6"/>
      <c r="BY7259" s="6"/>
      <c r="BZ7259" s="6"/>
      <c r="CA7259" s="6"/>
      <c r="CB7259" s="6"/>
      <c r="CC7259" s="6"/>
      <c r="CD7259" s="6"/>
      <c r="CE7259" s="6"/>
      <c r="CF7259" s="6"/>
      <c r="CG7259" s="6"/>
      <c r="CH7259" s="6"/>
      <c r="CI7259" s="6"/>
      <c r="CJ7259" s="6"/>
      <c r="CK7259" s="6"/>
      <c r="CL7259" s="6"/>
      <c r="CM7259" s="6"/>
      <c r="CN7259" s="6"/>
      <c r="CO7259" s="6"/>
      <c r="CP7259" s="6"/>
      <c r="CQ7259" s="6"/>
      <c r="CR7259" s="6"/>
      <c r="CS7259" s="6"/>
      <c r="CT7259" s="6"/>
      <c r="CU7259" s="6"/>
      <c r="CV7259" s="6"/>
      <c r="CW7259" s="6"/>
      <c r="CX7259" s="6"/>
      <c r="CY7259" s="6"/>
      <c r="CZ7259" s="6"/>
      <c r="DA7259" s="6"/>
      <c r="DB7259" s="6"/>
      <c r="DC7259" s="6"/>
      <c r="DD7259" s="6"/>
      <c r="DE7259" s="6"/>
      <c r="DF7259" s="6"/>
      <c r="DG7259" s="6"/>
      <c r="DH7259" s="6"/>
      <c r="DI7259" s="6"/>
      <c r="DJ7259" s="6"/>
    </row>
    <row r="7260" spans="15:114" ht="13" x14ac:dyDescent="0.15"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  <c r="BB7260" s="6"/>
      <c r="BC7260" s="6"/>
      <c r="BD7260" s="6"/>
      <c r="BE7260" s="6"/>
      <c r="BF7260" s="6"/>
      <c r="BG7260" s="6"/>
      <c r="BH7260" s="6"/>
      <c r="BI7260" s="6"/>
      <c r="BJ7260" s="6"/>
      <c r="BK7260" s="6"/>
      <c r="BL7260" s="6"/>
      <c r="BM7260" s="6"/>
      <c r="BN7260" s="6"/>
      <c r="BO7260" s="6"/>
      <c r="BP7260" s="6"/>
      <c r="BQ7260" s="6"/>
      <c r="BR7260" s="6"/>
      <c r="BS7260" s="6"/>
      <c r="BT7260" s="6"/>
      <c r="BU7260" s="6"/>
      <c r="BV7260" s="6"/>
      <c r="BW7260" s="6"/>
      <c r="BX7260" s="6"/>
      <c r="BY7260" s="6"/>
      <c r="BZ7260" s="6"/>
      <c r="CA7260" s="6"/>
      <c r="CB7260" s="6"/>
      <c r="CC7260" s="6"/>
      <c r="CD7260" s="6"/>
      <c r="CE7260" s="6"/>
      <c r="CF7260" s="6"/>
      <c r="CG7260" s="6"/>
      <c r="CH7260" s="6"/>
      <c r="CI7260" s="6"/>
      <c r="CJ7260" s="6"/>
      <c r="CK7260" s="6"/>
      <c r="CL7260" s="6"/>
      <c r="CM7260" s="6"/>
      <c r="CN7260" s="6"/>
      <c r="CO7260" s="6"/>
      <c r="CP7260" s="6"/>
      <c r="CQ7260" s="6"/>
      <c r="CR7260" s="6"/>
      <c r="CS7260" s="6"/>
      <c r="CT7260" s="6"/>
      <c r="CU7260" s="6"/>
      <c r="CV7260" s="6"/>
      <c r="CW7260" s="6"/>
      <c r="CX7260" s="6"/>
      <c r="CY7260" s="6"/>
      <c r="CZ7260" s="6"/>
      <c r="DA7260" s="6"/>
      <c r="DB7260" s="6"/>
      <c r="DC7260" s="6"/>
      <c r="DD7260" s="6"/>
      <c r="DE7260" s="6"/>
      <c r="DF7260" s="6"/>
      <c r="DG7260" s="6"/>
      <c r="DH7260" s="6"/>
      <c r="DI7260" s="6"/>
      <c r="DJ7260" s="6"/>
    </row>
    <row r="7261" spans="15:114" ht="13" x14ac:dyDescent="0.15"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  <c r="BB7261" s="6"/>
      <c r="BC7261" s="6"/>
      <c r="BD7261" s="6"/>
      <c r="BE7261" s="6"/>
      <c r="BF7261" s="6"/>
      <c r="BG7261" s="6"/>
      <c r="BH7261" s="6"/>
      <c r="BI7261" s="6"/>
      <c r="BJ7261" s="6"/>
      <c r="BK7261" s="6"/>
      <c r="BL7261" s="6"/>
      <c r="BM7261" s="6"/>
      <c r="BN7261" s="6"/>
      <c r="BO7261" s="6"/>
      <c r="BP7261" s="6"/>
      <c r="BQ7261" s="6"/>
      <c r="BR7261" s="6"/>
      <c r="BS7261" s="6"/>
      <c r="BT7261" s="6"/>
      <c r="BU7261" s="6"/>
      <c r="BV7261" s="6"/>
      <c r="BW7261" s="6"/>
      <c r="BX7261" s="6"/>
      <c r="BY7261" s="6"/>
      <c r="BZ7261" s="6"/>
      <c r="CA7261" s="6"/>
      <c r="CB7261" s="6"/>
      <c r="CC7261" s="6"/>
      <c r="CD7261" s="6"/>
      <c r="CE7261" s="6"/>
      <c r="CF7261" s="6"/>
      <c r="CG7261" s="6"/>
      <c r="CH7261" s="6"/>
      <c r="CI7261" s="6"/>
      <c r="CJ7261" s="6"/>
      <c r="CK7261" s="6"/>
      <c r="CL7261" s="6"/>
      <c r="CM7261" s="6"/>
      <c r="CN7261" s="6"/>
      <c r="CO7261" s="6"/>
      <c r="CP7261" s="6"/>
      <c r="CQ7261" s="6"/>
      <c r="CR7261" s="6"/>
      <c r="CS7261" s="6"/>
      <c r="CT7261" s="6"/>
      <c r="CU7261" s="6"/>
      <c r="CV7261" s="6"/>
      <c r="CW7261" s="6"/>
      <c r="CX7261" s="6"/>
      <c r="CY7261" s="6"/>
      <c r="CZ7261" s="6"/>
      <c r="DA7261" s="6"/>
      <c r="DB7261" s="6"/>
      <c r="DC7261" s="6"/>
      <c r="DD7261" s="6"/>
      <c r="DE7261" s="6"/>
      <c r="DF7261" s="6"/>
      <c r="DG7261" s="6"/>
      <c r="DH7261" s="6"/>
      <c r="DI7261" s="6"/>
      <c r="DJ7261" s="6"/>
    </row>
    <row r="7262" spans="15:114" ht="13" x14ac:dyDescent="0.15"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  <c r="BB7262" s="6"/>
      <c r="BC7262" s="6"/>
      <c r="BD7262" s="6"/>
      <c r="BE7262" s="6"/>
      <c r="BF7262" s="6"/>
      <c r="BG7262" s="6"/>
      <c r="BH7262" s="6"/>
      <c r="BI7262" s="6"/>
      <c r="BJ7262" s="6"/>
      <c r="BK7262" s="6"/>
      <c r="BL7262" s="6"/>
      <c r="BM7262" s="6"/>
      <c r="BN7262" s="6"/>
      <c r="BO7262" s="6"/>
      <c r="BP7262" s="6"/>
      <c r="BQ7262" s="6"/>
      <c r="BR7262" s="6"/>
      <c r="BS7262" s="6"/>
      <c r="BT7262" s="6"/>
      <c r="BU7262" s="6"/>
      <c r="BV7262" s="6"/>
      <c r="BW7262" s="6"/>
      <c r="BX7262" s="6"/>
      <c r="BY7262" s="6"/>
      <c r="BZ7262" s="6"/>
      <c r="CA7262" s="6"/>
      <c r="CB7262" s="6"/>
      <c r="CC7262" s="6"/>
      <c r="CD7262" s="6"/>
      <c r="CE7262" s="6"/>
      <c r="CF7262" s="6"/>
      <c r="CG7262" s="6"/>
      <c r="CH7262" s="6"/>
      <c r="CI7262" s="6"/>
      <c r="CJ7262" s="6"/>
      <c r="CK7262" s="6"/>
      <c r="CL7262" s="6"/>
      <c r="CM7262" s="6"/>
      <c r="CN7262" s="6"/>
      <c r="CO7262" s="6"/>
      <c r="CP7262" s="6"/>
      <c r="CQ7262" s="6"/>
      <c r="CR7262" s="6"/>
      <c r="CS7262" s="6"/>
      <c r="CT7262" s="6"/>
      <c r="CU7262" s="6"/>
      <c r="CV7262" s="6"/>
      <c r="CW7262" s="6"/>
      <c r="CX7262" s="6"/>
      <c r="CY7262" s="6"/>
      <c r="CZ7262" s="6"/>
      <c r="DA7262" s="6"/>
      <c r="DB7262" s="6"/>
      <c r="DC7262" s="6"/>
      <c r="DD7262" s="6"/>
      <c r="DE7262" s="6"/>
      <c r="DF7262" s="6"/>
      <c r="DG7262" s="6"/>
      <c r="DH7262" s="6"/>
      <c r="DI7262" s="6"/>
      <c r="DJ7262" s="6"/>
    </row>
    <row r="7263" spans="15:114" ht="13" x14ac:dyDescent="0.15"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  <c r="BB7263" s="6"/>
      <c r="BC7263" s="6"/>
      <c r="BD7263" s="6"/>
      <c r="BE7263" s="6"/>
      <c r="BF7263" s="6"/>
      <c r="BG7263" s="6"/>
      <c r="BH7263" s="6"/>
      <c r="BI7263" s="6"/>
      <c r="BJ7263" s="6"/>
      <c r="BK7263" s="6"/>
      <c r="BL7263" s="6"/>
      <c r="BM7263" s="6"/>
      <c r="BN7263" s="6"/>
      <c r="BO7263" s="6"/>
      <c r="BP7263" s="6"/>
      <c r="BQ7263" s="6"/>
      <c r="BR7263" s="6"/>
      <c r="BS7263" s="6"/>
      <c r="BT7263" s="6"/>
      <c r="BU7263" s="6"/>
      <c r="BV7263" s="6"/>
      <c r="BW7263" s="6"/>
      <c r="BX7263" s="6"/>
      <c r="BY7263" s="6"/>
      <c r="BZ7263" s="6"/>
      <c r="CA7263" s="6"/>
      <c r="CB7263" s="6"/>
      <c r="CC7263" s="6"/>
      <c r="CD7263" s="6"/>
      <c r="CE7263" s="6"/>
      <c r="CF7263" s="6"/>
      <c r="CG7263" s="6"/>
      <c r="CH7263" s="6"/>
      <c r="CI7263" s="6"/>
      <c r="CJ7263" s="6"/>
      <c r="CK7263" s="6"/>
      <c r="CL7263" s="6"/>
      <c r="CM7263" s="6"/>
      <c r="CN7263" s="6"/>
      <c r="CO7263" s="6"/>
      <c r="CP7263" s="6"/>
      <c r="CQ7263" s="6"/>
      <c r="CR7263" s="6"/>
      <c r="CS7263" s="6"/>
      <c r="CT7263" s="6"/>
      <c r="CU7263" s="6"/>
      <c r="CV7263" s="6"/>
      <c r="CW7263" s="6"/>
      <c r="CX7263" s="6"/>
      <c r="CY7263" s="6"/>
      <c r="CZ7263" s="6"/>
      <c r="DA7263" s="6"/>
      <c r="DB7263" s="6"/>
      <c r="DC7263" s="6"/>
      <c r="DD7263" s="6"/>
      <c r="DE7263" s="6"/>
      <c r="DF7263" s="6"/>
      <c r="DG7263" s="6"/>
      <c r="DH7263" s="6"/>
      <c r="DI7263" s="6"/>
      <c r="DJ7263" s="6"/>
    </row>
    <row r="7264" spans="15:114" ht="13" x14ac:dyDescent="0.15"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  <c r="BB7264" s="6"/>
      <c r="BC7264" s="6"/>
      <c r="BD7264" s="6"/>
      <c r="BE7264" s="6"/>
      <c r="BF7264" s="6"/>
      <c r="BG7264" s="6"/>
      <c r="BH7264" s="6"/>
      <c r="BI7264" s="6"/>
      <c r="BJ7264" s="6"/>
      <c r="BK7264" s="6"/>
      <c r="BL7264" s="6"/>
      <c r="BM7264" s="6"/>
      <c r="BN7264" s="6"/>
      <c r="BO7264" s="6"/>
      <c r="BP7264" s="6"/>
      <c r="BQ7264" s="6"/>
      <c r="BR7264" s="6"/>
      <c r="BS7264" s="6"/>
      <c r="BT7264" s="6"/>
      <c r="BU7264" s="6"/>
      <c r="BV7264" s="6"/>
      <c r="BW7264" s="6"/>
      <c r="BX7264" s="6"/>
      <c r="BY7264" s="6"/>
      <c r="BZ7264" s="6"/>
      <c r="CA7264" s="6"/>
      <c r="CB7264" s="6"/>
      <c r="CC7264" s="6"/>
      <c r="CD7264" s="6"/>
      <c r="CE7264" s="6"/>
      <c r="CF7264" s="6"/>
      <c r="CG7264" s="6"/>
      <c r="CH7264" s="6"/>
      <c r="CI7264" s="6"/>
      <c r="CJ7264" s="6"/>
      <c r="CK7264" s="6"/>
      <c r="CL7264" s="6"/>
      <c r="CM7264" s="6"/>
      <c r="CN7264" s="6"/>
      <c r="CO7264" s="6"/>
      <c r="CP7264" s="6"/>
      <c r="CQ7264" s="6"/>
      <c r="CR7264" s="6"/>
      <c r="CS7264" s="6"/>
      <c r="CT7264" s="6"/>
      <c r="CU7264" s="6"/>
      <c r="CV7264" s="6"/>
      <c r="CW7264" s="6"/>
      <c r="CX7264" s="6"/>
      <c r="CY7264" s="6"/>
      <c r="CZ7264" s="6"/>
      <c r="DA7264" s="6"/>
      <c r="DB7264" s="6"/>
      <c r="DC7264" s="6"/>
      <c r="DD7264" s="6"/>
      <c r="DE7264" s="6"/>
      <c r="DF7264" s="6"/>
      <c r="DG7264" s="6"/>
      <c r="DH7264" s="6"/>
      <c r="DI7264" s="6"/>
      <c r="DJ7264" s="6"/>
    </row>
    <row r="7265" spans="15:114" ht="13" x14ac:dyDescent="0.15"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  <c r="BB7265" s="6"/>
      <c r="BC7265" s="6"/>
      <c r="BD7265" s="6"/>
      <c r="BE7265" s="6"/>
      <c r="BF7265" s="6"/>
      <c r="BG7265" s="6"/>
      <c r="BH7265" s="6"/>
      <c r="BI7265" s="6"/>
      <c r="BJ7265" s="6"/>
      <c r="BK7265" s="6"/>
      <c r="BL7265" s="6"/>
      <c r="BM7265" s="6"/>
      <c r="BN7265" s="6"/>
      <c r="BO7265" s="6"/>
      <c r="BP7265" s="6"/>
      <c r="BQ7265" s="6"/>
      <c r="BR7265" s="6"/>
      <c r="BS7265" s="6"/>
      <c r="BT7265" s="6"/>
      <c r="BU7265" s="6"/>
      <c r="BV7265" s="6"/>
      <c r="BW7265" s="6"/>
      <c r="BX7265" s="6"/>
      <c r="BY7265" s="6"/>
      <c r="BZ7265" s="6"/>
      <c r="CA7265" s="6"/>
      <c r="CB7265" s="6"/>
      <c r="CC7265" s="6"/>
      <c r="CD7265" s="6"/>
      <c r="CE7265" s="6"/>
      <c r="CF7265" s="6"/>
      <c r="CG7265" s="6"/>
      <c r="CH7265" s="6"/>
      <c r="CI7265" s="6"/>
      <c r="CJ7265" s="6"/>
      <c r="CK7265" s="6"/>
      <c r="CL7265" s="6"/>
      <c r="CM7265" s="6"/>
      <c r="CN7265" s="6"/>
      <c r="CO7265" s="6"/>
      <c r="CP7265" s="6"/>
      <c r="CQ7265" s="6"/>
      <c r="CR7265" s="6"/>
      <c r="CS7265" s="6"/>
      <c r="CT7265" s="6"/>
      <c r="CU7265" s="6"/>
      <c r="CV7265" s="6"/>
      <c r="CW7265" s="6"/>
      <c r="CX7265" s="6"/>
      <c r="CY7265" s="6"/>
      <c r="CZ7265" s="6"/>
      <c r="DA7265" s="6"/>
      <c r="DB7265" s="6"/>
      <c r="DC7265" s="6"/>
      <c r="DD7265" s="6"/>
      <c r="DE7265" s="6"/>
      <c r="DF7265" s="6"/>
      <c r="DG7265" s="6"/>
      <c r="DH7265" s="6"/>
      <c r="DI7265" s="6"/>
      <c r="DJ7265" s="6"/>
    </row>
    <row r="7266" spans="15:114" ht="13" x14ac:dyDescent="0.15"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  <c r="BB7266" s="6"/>
      <c r="BC7266" s="6"/>
      <c r="BD7266" s="6"/>
      <c r="BE7266" s="6"/>
      <c r="BF7266" s="6"/>
      <c r="BG7266" s="6"/>
      <c r="BH7266" s="6"/>
      <c r="BI7266" s="6"/>
      <c r="BJ7266" s="6"/>
      <c r="BK7266" s="6"/>
      <c r="BL7266" s="6"/>
      <c r="BM7266" s="6"/>
      <c r="BN7266" s="6"/>
      <c r="BO7266" s="6"/>
      <c r="BP7266" s="6"/>
      <c r="BQ7266" s="6"/>
      <c r="BR7266" s="6"/>
      <c r="BS7266" s="6"/>
      <c r="BT7266" s="6"/>
      <c r="BU7266" s="6"/>
      <c r="BV7266" s="6"/>
      <c r="BW7266" s="6"/>
      <c r="BX7266" s="6"/>
      <c r="BY7266" s="6"/>
      <c r="BZ7266" s="6"/>
      <c r="CA7266" s="6"/>
      <c r="CB7266" s="6"/>
      <c r="CC7266" s="6"/>
      <c r="CD7266" s="6"/>
      <c r="CE7266" s="6"/>
      <c r="CF7266" s="6"/>
      <c r="CG7266" s="6"/>
      <c r="CH7266" s="6"/>
      <c r="CI7266" s="6"/>
      <c r="CJ7266" s="6"/>
      <c r="CK7266" s="6"/>
      <c r="CL7266" s="6"/>
      <c r="CM7266" s="6"/>
      <c r="CN7266" s="6"/>
      <c r="CO7266" s="6"/>
      <c r="CP7266" s="6"/>
      <c r="CQ7266" s="6"/>
      <c r="CR7266" s="6"/>
      <c r="CS7266" s="6"/>
      <c r="CT7266" s="6"/>
      <c r="CU7266" s="6"/>
      <c r="CV7266" s="6"/>
      <c r="CW7266" s="6"/>
      <c r="CX7266" s="6"/>
      <c r="CY7266" s="6"/>
      <c r="CZ7266" s="6"/>
      <c r="DA7266" s="6"/>
      <c r="DB7266" s="6"/>
      <c r="DC7266" s="6"/>
      <c r="DD7266" s="6"/>
      <c r="DE7266" s="6"/>
      <c r="DF7266" s="6"/>
      <c r="DG7266" s="6"/>
      <c r="DH7266" s="6"/>
      <c r="DI7266" s="6"/>
      <c r="DJ7266" s="6"/>
    </row>
    <row r="7267" spans="15:114" ht="13" x14ac:dyDescent="0.15"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  <c r="BB7267" s="6"/>
      <c r="BC7267" s="6"/>
      <c r="BD7267" s="6"/>
      <c r="BE7267" s="6"/>
      <c r="BF7267" s="6"/>
      <c r="BG7267" s="6"/>
      <c r="BH7267" s="6"/>
      <c r="BI7267" s="6"/>
      <c r="BJ7267" s="6"/>
      <c r="BK7267" s="6"/>
      <c r="BL7267" s="6"/>
      <c r="BM7267" s="6"/>
      <c r="BN7267" s="6"/>
      <c r="BO7267" s="6"/>
      <c r="BP7267" s="6"/>
      <c r="BQ7267" s="6"/>
      <c r="BR7267" s="6"/>
      <c r="BS7267" s="6"/>
      <c r="BT7267" s="6"/>
      <c r="BU7267" s="6"/>
      <c r="BV7267" s="6"/>
      <c r="BW7267" s="6"/>
      <c r="BX7267" s="6"/>
      <c r="BY7267" s="6"/>
      <c r="BZ7267" s="6"/>
      <c r="CA7267" s="6"/>
      <c r="CB7267" s="6"/>
      <c r="CC7267" s="6"/>
      <c r="CD7267" s="6"/>
      <c r="CE7267" s="6"/>
      <c r="CF7267" s="6"/>
      <c r="CG7267" s="6"/>
      <c r="CH7267" s="6"/>
      <c r="CI7267" s="6"/>
      <c r="CJ7267" s="6"/>
      <c r="CK7267" s="6"/>
      <c r="CL7267" s="6"/>
      <c r="CM7267" s="6"/>
      <c r="CN7267" s="6"/>
      <c r="CO7267" s="6"/>
      <c r="CP7267" s="6"/>
      <c r="CQ7267" s="6"/>
      <c r="CR7267" s="6"/>
      <c r="CS7267" s="6"/>
      <c r="CT7267" s="6"/>
      <c r="CU7267" s="6"/>
      <c r="CV7267" s="6"/>
      <c r="CW7267" s="6"/>
      <c r="CX7267" s="6"/>
      <c r="CY7267" s="6"/>
      <c r="CZ7267" s="6"/>
      <c r="DA7267" s="6"/>
      <c r="DB7267" s="6"/>
      <c r="DC7267" s="6"/>
      <c r="DD7267" s="6"/>
      <c r="DE7267" s="6"/>
      <c r="DF7267" s="6"/>
      <c r="DG7267" s="6"/>
      <c r="DH7267" s="6"/>
      <c r="DI7267" s="6"/>
      <c r="DJ7267" s="6"/>
    </row>
    <row r="7268" spans="15:114" ht="13" x14ac:dyDescent="0.15"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  <c r="BB7268" s="6"/>
      <c r="BC7268" s="6"/>
      <c r="BD7268" s="6"/>
      <c r="BE7268" s="6"/>
      <c r="BF7268" s="6"/>
      <c r="BG7268" s="6"/>
      <c r="BH7268" s="6"/>
      <c r="BI7268" s="6"/>
      <c r="BJ7268" s="6"/>
      <c r="BK7268" s="6"/>
      <c r="BL7268" s="6"/>
      <c r="BM7268" s="6"/>
      <c r="BN7268" s="6"/>
      <c r="BO7268" s="6"/>
      <c r="BP7268" s="6"/>
      <c r="BQ7268" s="6"/>
      <c r="BR7268" s="6"/>
      <c r="BS7268" s="6"/>
      <c r="BT7268" s="6"/>
      <c r="BU7268" s="6"/>
      <c r="BV7268" s="6"/>
      <c r="BW7268" s="6"/>
      <c r="BX7268" s="6"/>
      <c r="BY7268" s="6"/>
      <c r="BZ7268" s="6"/>
      <c r="CA7268" s="6"/>
      <c r="CB7268" s="6"/>
      <c r="CC7268" s="6"/>
      <c r="CD7268" s="6"/>
      <c r="CE7268" s="6"/>
      <c r="CF7268" s="6"/>
      <c r="CG7268" s="6"/>
      <c r="CH7268" s="6"/>
      <c r="CI7268" s="6"/>
      <c r="CJ7268" s="6"/>
      <c r="CK7268" s="6"/>
      <c r="CL7268" s="6"/>
      <c r="CM7268" s="6"/>
      <c r="CN7268" s="6"/>
      <c r="CO7268" s="6"/>
      <c r="CP7268" s="6"/>
      <c r="CQ7268" s="6"/>
      <c r="CR7268" s="6"/>
      <c r="CS7268" s="6"/>
      <c r="CT7268" s="6"/>
      <c r="CU7268" s="6"/>
      <c r="CV7268" s="6"/>
      <c r="CW7268" s="6"/>
      <c r="CX7268" s="6"/>
      <c r="CY7268" s="6"/>
      <c r="CZ7268" s="6"/>
      <c r="DA7268" s="6"/>
      <c r="DB7268" s="6"/>
      <c r="DC7268" s="6"/>
      <c r="DD7268" s="6"/>
      <c r="DE7268" s="6"/>
      <c r="DF7268" s="6"/>
      <c r="DG7268" s="6"/>
      <c r="DH7268" s="6"/>
      <c r="DI7268" s="6"/>
      <c r="DJ7268" s="6"/>
    </row>
    <row r="7269" spans="15:114" ht="13" x14ac:dyDescent="0.15"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  <c r="BB7269" s="6"/>
      <c r="BC7269" s="6"/>
      <c r="BD7269" s="6"/>
      <c r="BE7269" s="6"/>
      <c r="BF7269" s="6"/>
      <c r="BG7269" s="6"/>
      <c r="BH7269" s="6"/>
      <c r="BI7269" s="6"/>
      <c r="BJ7269" s="6"/>
      <c r="BK7269" s="6"/>
      <c r="BL7269" s="6"/>
      <c r="BM7269" s="6"/>
      <c r="BN7269" s="6"/>
      <c r="BO7269" s="6"/>
      <c r="BP7269" s="6"/>
      <c r="BQ7269" s="6"/>
      <c r="BR7269" s="6"/>
      <c r="BS7269" s="6"/>
      <c r="BT7269" s="6"/>
      <c r="BU7269" s="6"/>
      <c r="BV7269" s="6"/>
      <c r="BW7269" s="6"/>
      <c r="BX7269" s="6"/>
      <c r="BY7269" s="6"/>
      <c r="BZ7269" s="6"/>
      <c r="CA7269" s="6"/>
      <c r="CB7269" s="6"/>
      <c r="CC7269" s="6"/>
      <c r="CD7269" s="6"/>
      <c r="CE7269" s="6"/>
      <c r="CF7269" s="6"/>
      <c r="CG7269" s="6"/>
      <c r="CH7269" s="6"/>
      <c r="CI7269" s="6"/>
      <c r="CJ7269" s="6"/>
      <c r="CK7269" s="6"/>
      <c r="CL7269" s="6"/>
      <c r="CM7269" s="6"/>
      <c r="CN7269" s="6"/>
      <c r="CO7269" s="6"/>
      <c r="CP7269" s="6"/>
      <c r="CQ7269" s="6"/>
      <c r="CR7269" s="6"/>
      <c r="CS7269" s="6"/>
      <c r="CT7269" s="6"/>
      <c r="CU7269" s="6"/>
      <c r="CV7269" s="6"/>
      <c r="CW7269" s="6"/>
      <c r="CX7269" s="6"/>
      <c r="CY7269" s="6"/>
      <c r="CZ7269" s="6"/>
      <c r="DA7269" s="6"/>
      <c r="DB7269" s="6"/>
      <c r="DC7269" s="6"/>
      <c r="DD7269" s="6"/>
      <c r="DE7269" s="6"/>
      <c r="DF7269" s="6"/>
      <c r="DG7269" s="6"/>
      <c r="DH7269" s="6"/>
      <c r="DI7269" s="6"/>
      <c r="DJ7269" s="6"/>
    </row>
    <row r="7270" spans="15:114" ht="13" x14ac:dyDescent="0.15"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  <c r="BB7270" s="6"/>
      <c r="BC7270" s="6"/>
      <c r="BD7270" s="6"/>
      <c r="BE7270" s="6"/>
      <c r="BF7270" s="6"/>
      <c r="BG7270" s="6"/>
      <c r="BH7270" s="6"/>
      <c r="BI7270" s="6"/>
      <c r="BJ7270" s="6"/>
      <c r="BK7270" s="6"/>
      <c r="BL7270" s="6"/>
      <c r="BM7270" s="6"/>
      <c r="BN7270" s="6"/>
      <c r="BO7270" s="6"/>
      <c r="BP7270" s="6"/>
      <c r="BQ7270" s="6"/>
      <c r="BR7270" s="6"/>
      <c r="BS7270" s="6"/>
      <c r="BT7270" s="6"/>
      <c r="BU7270" s="6"/>
      <c r="BV7270" s="6"/>
      <c r="BW7270" s="6"/>
      <c r="BX7270" s="6"/>
      <c r="BY7270" s="6"/>
      <c r="BZ7270" s="6"/>
      <c r="CA7270" s="6"/>
      <c r="CB7270" s="6"/>
      <c r="CC7270" s="6"/>
      <c r="CD7270" s="6"/>
      <c r="CE7270" s="6"/>
      <c r="CF7270" s="6"/>
      <c r="CG7270" s="6"/>
      <c r="CH7270" s="6"/>
      <c r="CI7270" s="6"/>
      <c r="CJ7270" s="6"/>
      <c r="CK7270" s="6"/>
      <c r="CL7270" s="6"/>
      <c r="CM7270" s="6"/>
      <c r="CN7270" s="6"/>
      <c r="CO7270" s="6"/>
      <c r="CP7270" s="6"/>
      <c r="CQ7270" s="6"/>
      <c r="CR7270" s="6"/>
      <c r="CS7270" s="6"/>
      <c r="CT7270" s="6"/>
      <c r="CU7270" s="6"/>
      <c r="CV7270" s="6"/>
      <c r="CW7270" s="6"/>
      <c r="CX7270" s="6"/>
      <c r="CY7270" s="6"/>
      <c r="CZ7270" s="6"/>
      <c r="DA7270" s="6"/>
      <c r="DB7270" s="6"/>
      <c r="DC7270" s="6"/>
      <c r="DD7270" s="6"/>
      <c r="DE7270" s="6"/>
      <c r="DF7270" s="6"/>
      <c r="DG7270" s="6"/>
      <c r="DH7270" s="6"/>
      <c r="DI7270" s="6"/>
      <c r="DJ7270" s="6"/>
    </row>
    <row r="7271" spans="15:114" ht="13" x14ac:dyDescent="0.15"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  <c r="BB7271" s="6"/>
      <c r="BC7271" s="6"/>
      <c r="BD7271" s="6"/>
      <c r="BE7271" s="6"/>
      <c r="BF7271" s="6"/>
      <c r="BG7271" s="6"/>
      <c r="BH7271" s="6"/>
      <c r="BI7271" s="6"/>
      <c r="BJ7271" s="6"/>
      <c r="BK7271" s="6"/>
      <c r="BL7271" s="6"/>
      <c r="BM7271" s="6"/>
      <c r="BN7271" s="6"/>
      <c r="BO7271" s="6"/>
      <c r="BP7271" s="6"/>
      <c r="BQ7271" s="6"/>
      <c r="BR7271" s="6"/>
      <c r="BS7271" s="6"/>
      <c r="BT7271" s="6"/>
      <c r="BU7271" s="6"/>
      <c r="BV7271" s="6"/>
      <c r="BW7271" s="6"/>
      <c r="BX7271" s="6"/>
      <c r="BY7271" s="6"/>
      <c r="BZ7271" s="6"/>
      <c r="CA7271" s="6"/>
      <c r="CB7271" s="6"/>
      <c r="CC7271" s="6"/>
      <c r="CD7271" s="6"/>
      <c r="CE7271" s="6"/>
      <c r="CF7271" s="6"/>
      <c r="CG7271" s="6"/>
      <c r="CH7271" s="6"/>
      <c r="CI7271" s="6"/>
      <c r="CJ7271" s="6"/>
      <c r="CK7271" s="6"/>
      <c r="CL7271" s="6"/>
      <c r="CM7271" s="6"/>
      <c r="CN7271" s="6"/>
      <c r="CO7271" s="6"/>
      <c r="CP7271" s="6"/>
      <c r="CQ7271" s="6"/>
      <c r="CR7271" s="6"/>
      <c r="CS7271" s="6"/>
      <c r="CT7271" s="6"/>
      <c r="CU7271" s="6"/>
      <c r="CV7271" s="6"/>
      <c r="CW7271" s="6"/>
      <c r="CX7271" s="6"/>
      <c r="CY7271" s="6"/>
      <c r="CZ7271" s="6"/>
      <c r="DA7271" s="6"/>
      <c r="DB7271" s="6"/>
      <c r="DC7271" s="6"/>
      <c r="DD7271" s="6"/>
      <c r="DE7271" s="6"/>
      <c r="DF7271" s="6"/>
      <c r="DG7271" s="6"/>
      <c r="DH7271" s="6"/>
      <c r="DI7271" s="6"/>
      <c r="DJ7271" s="6"/>
    </row>
    <row r="7272" spans="15:114" ht="13" x14ac:dyDescent="0.15"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  <c r="BB7272" s="6"/>
      <c r="BC7272" s="6"/>
      <c r="BD7272" s="6"/>
      <c r="BE7272" s="6"/>
      <c r="BF7272" s="6"/>
      <c r="BG7272" s="6"/>
      <c r="BH7272" s="6"/>
      <c r="BI7272" s="6"/>
      <c r="BJ7272" s="6"/>
      <c r="BK7272" s="6"/>
      <c r="BL7272" s="6"/>
      <c r="BM7272" s="6"/>
      <c r="BN7272" s="6"/>
      <c r="BO7272" s="6"/>
      <c r="BP7272" s="6"/>
      <c r="BQ7272" s="6"/>
      <c r="BR7272" s="6"/>
      <c r="BS7272" s="6"/>
      <c r="BT7272" s="6"/>
      <c r="BU7272" s="6"/>
      <c r="BV7272" s="6"/>
      <c r="BW7272" s="6"/>
      <c r="BX7272" s="6"/>
      <c r="BY7272" s="6"/>
      <c r="BZ7272" s="6"/>
      <c r="CA7272" s="6"/>
      <c r="CB7272" s="6"/>
      <c r="CC7272" s="6"/>
      <c r="CD7272" s="6"/>
      <c r="CE7272" s="6"/>
      <c r="CF7272" s="6"/>
      <c r="CG7272" s="6"/>
      <c r="CH7272" s="6"/>
      <c r="CI7272" s="6"/>
      <c r="CJ7272" s="6"/>
      <c r="CK7272" s="6"/>
      <c r="CL7272" s="6"/>
      <c r="CM7272" s="6"/>
      <c r="CN7272" s="6"/>
      <c r="CO7272" s="6"/>
      <c r="CP7272" s="6"/>
      <c r="CQ7272" s="6"/>
      <c r="CR7272" s="6"/>
      <c r="CS7272" s="6"/>
      <c r="CT7272" s="6"/>
      <c r="CU7272" s="6"/>
      <c r="CV7272" s="6"/>
      <c r="CW7272" s="6"/>
      <c r="CX7272" s="6"/>
      <c r="CY7272" s="6"/>
      <c r="CZ7272" s="6"/>
      <c r="DA7272" s="6"/>
      <c r="DB7272" s="6"/>
      <c r="DC7272" s="6"/>
      <c r="DD7272" s="6"/>
      <c r="DE7272" s="6"/>
      <c r="DF7272" s="6"/>
      <c r="DG7272" s="6"/>
      <c r="DH7272" s="6"/>
      <c r="DI7272" s="6"/>
      <c r="DJ7272" s="6"/>
    </row>
    <row r="7273" spans="15:114" ht="13" x14ac:dyDescent="0.15"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  <c r="BB7273" s="6"/>
      <c r="BC7273" s="6"/>
      <c r="BD7273" s="6"/>
      <c r="BE7273" s="6"/>
      <c r="BF7273" s="6"/>
      <c r="BG7273" s="6"/>
      <c r="BH7273" s="6"/>
      <c r="BI7273" s="6"/>
      <c r="BJ7273" s="6"/>
      <c r="BK7273" s="6"/>
      <c r="BL7273" s="6"/>
      <c r="BM7273" s="6"/>
      <c r="BN7273" s="6"/>
      <c r="BO7273" s="6"/>
      <c r="BP7273" s="6"/>
      <c r="BQ7273" s="6"/>
      <c r="BR7273" s="6"/>
      <c r="BS7273" s="6"/>
      <c r="BT7273" s="6"/>
      <c r="BU7273" s="6"/>
      <c r="BV7273" s="6"/>
      <c r="BW7273" s="6"/>
      <c r="BX7273" s="6"/>
      <c r="BY7273" s="6"/>
      <c r="BZ7273" s="6"/>
      <c r="CA7273" s="6"/>
      <c r="CB7273" s="6"/>
      <c r="CC7273" s="6"/>
      <c r="CD7273" s="6"/>
      <c r="CE7273" s="6"/>
      <c r="CF7273" s="6"/>
      <c r="CG7273" s="6"/>
      <c r="CH7273" s="6"/>
      <c r="CI7273" s="6"/>
      <c r="CJ7273" s="6"/>
      <c r="CK7273" s="6"/>
      <c r="CL7273" s="6"/>
      <c r="CM7273" s="6"/>
      <c r="CN7273" s="6"/>
      <c r="CO7273" s="6"/>
      <c r="CP7273" s="6"/>
      <c r="CQ7273" s="6"/>
      <c r="CR7273" s="6"/>
      <c r="CS7273" s="6"/>
      <c r="CT7273" s="6"/>
      <c r="CU7273" s="6"/>
      <c r="CV7273" s="6"/>
      <c r="CW7273" s="6"/>
      <c r="CX7273" s="6"/>
      <c r="CY7273" s="6"/>
      <c r="CZ7273" s="6"/>
      <c r="DA7273" s="6"/>
      <c r="DB7273" s="6"/>
      <c r="DC7273" s="6"/>
      <c r="DD7273" s="6"/>
      <c r="DE7273" s="6"/>
      <c r="DF7273" s="6"/>
      <c r="DG7273" s="6"/>
      <c r="DH7273" s="6"/>
      <c r="DI7273" s="6"/>
      <c r="DJ7273" s="6"/>
    </row>
    <row r="7274" spans="15:114" ht="13" x14ac:dyDescent="0.15"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  <c r="BB7274" s="6"/>
      <c r="BC7274" s="6"/>
      <c r="BD7274" s="6"/>
      <c r="BE7274" s="6"/>
      <c r="BF7274" s="6"/>
      <c r="BG7274" s="6"/>
      <c r="BH7274" s="6"/>
      <c r="BI7274" s="6"/>
      <c r="BJ7274" s="6"/>
      <c r="BK7274" s="6"/>
      <c r="BL7274" s="6"/>
      <c r="BM7274" s="6"/>
      <c r="BN7274" s="6"/>
      <c r="BO7274" s="6"/>
      <c r="BP7274" s="6"/>
      <c r="BQ7274" s="6"/>
      <c r="BR7274" s="6"/>
      <c r="BS7274" s="6"/>
      <c r="BT7274" s="6"/>
      <c r="BU7274" s="6"/>
      <c r="BV7274" s="6"/>
      <c r="BW7274" s="6"/>
      <c r="BX7274" s="6"/>
      <c r="BY7274" s="6"/>
      <c r="BZ7274" s="6"/>
      <c r="CA7274" s="6"/>
      <c r="CB7274" s="6"/>
      <c r="CC7274" s="6"/>
      <c r="CD7274" s="6"/>
      <c r="CE7274" s="6"/>
      <c r="CF7274" s="6"/>
      <c r="CG7274" s="6"/>
      <c r="CH7274" s="6"/>
      <c r="CI7274" s="6"/>
      <c r="CJ7274" s="6"/>
      <c r="CK7274" s="6"/>
      <c r="CL7274" s="6"/>
      <c r="CM7274" s="6"/>
      <c r="CN7274" s="6"/>
      <c r="CO7274" s="6"/>
      <c r="CP7274" s="6"/>
      <c r="CQ7274" s="6"/>
      <c r="CR7274" s="6"/>
      <c r="CS7274" s="6"/>
      <c r="CT7274" s="6"/>
      <c r="CU7274" s="6"/>
      <c r="CV7274" s="6"/>
      <c r="CW7274" s="6"/>
      <c r="CX7274" s="6"/>
      <c r="CY7274" s="6"/>
      <c r="CZ7274" s="6"/>
      <c r="DA7274" s="6"/>
      <c r="DB7274" s="6"/>
      <c r="DC7274" s="6"/>
      <c r="DD7274" s="6"/>
      <c r="DE7274" s="6"/>
      <c r="DF7274" s="6"/>
      <c r="DG7274" s="6"/>
      <c r="DH7274" s="6"/>
      <c r="DI7274" s="6"/>
      <c r="DJ7274" s="6"/>
    </row>
    <row r="7275" spans="15:114" ht="13" x14ac:dyDescent="0.15"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  <c r="BB7275" s="6"/>
      <c r="BC7275" s="6"/>
      <c r="BD7275" s="6"/>
      <c r="BE7275" s="6"/>
      <c r="BF7275" s="6"/>
      <c r="BG7275" s="6"/>
      <c r="BH7275" s="6"/>
      <c r="BI7275" s="6"/>
      <c r="BJ7275" s="6"/>
      <c r="BK7275" s="6"/>
      <c r="BL7275" s="6"/>
      <c r="BM7275" s="6"/>
      <c r="BN7275" s="6"/>
      <c r="BO7275" s="6"/>
      <c r="BP7275" s="6"/>
      <c r="BQ7275" s="6"/>
      <c r="BR7275" s="6"/>
      <c r="BS7275" s="6"/>
      <c r="BT7275" s="6"/>
      <c r="BU7275" s="6"/>
      <c r="BV7275" s="6"/>
      <c r="BW7275" s="6"/>
      <c r="BX7275" s="6"/>
      <c r="BY7275" s="6"/>
      <c r="BZ7275" s="6"/>
      <c r="CA7275" s="6"/>
      <c r="CB7275" s="6"/>
      <c r="CC7275" s="6"/>
      <c r="CD7275" s="6"/>
      <c r="CE7275" s="6"/>
      <c r="CF7275" s="6"/>
      <c r="CG7275" s="6"/>
      <c r="CH7275" s="6"/>
      <c r="CI7275" s="6"/>
      <c r="CJ7275" s="6"/>
      <c r="CK7275" s="6"/>
      <c r="CL7275" s="6"/>
      <c r="CM7275" s="6"/>
      <c r="CN7275" s="6"/>
      <c r="CO7275" s="6"/>
      <c r="CP7275" s="6"/>
      <c r="CQ7275" s="6"/>
      <c r="CR7275" s="6"/>
      <c r="CS7275" s="6"/>
      <c r="CT7275" s="6"/>
      <c r="CU7275" s="6"/>
      <c r="CV7275" s="6"/>
      <c r="CW7275" s="6"/>
      <c r="CX7275" s="6"/>
      <c r="CY7275" s="6"/>
      <c r="CZ7275" s="6"/>
      <c r="DA7275" s="6"/>
      <c r="DB7275" s="6"/>
      <c r="DC7275" s="6"/>
      <c r="DD7275" s="6"/>
      <c r="DE7275" s="6"/>
      <c r="DF7275" s="6"/>
      <c r="DG7275" s="6"/>
      <c r="DH7275" s="6"/>
      <c r="DI7275" s="6"/>
      <c r="DJ7275" s="6"/>
    </row>
    <row r="7276" spans="15:114" ht="13" x14ac:dyDescent="0.15"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  <c r="BB7276" s="6"/>
      <c r="BC7276" s="6"/>
      <c r="BD7276" s="6"/>
      <c r="BE7276" s="6"/>
      <c r="BF7276" s="6"/>
      <c r="BG7276" s="6"/>
      <c r="BH7276" s="6"/>
      <c r="BI7276" s="6"/>
      <c r="BJ7276" s="6"/>
      <c r="BK7276" s="6"/>
      <c r="BL7276" s="6"/>
      <c r="BM7276" s="6"/>
      <c r="BN7276" s="6"/>
      <c r="BO7276" s="6"/>
      <c r="BP7276" s="6"/>
      <c r="BQ7276" s="6"/>
      <c r="BR7276" s="6"/>
      <c r="BS7276" s="6"/>
      <c r="BT7276" s="6"/>
      <c r="BU7276" s="6"/>
      <c r="BV7276" s="6"/>
      <c r="BW7276" s="6"/>
      <c r="BX7276" s="6"/>
      <c r="BY7276" s="6"/>
      <c r="BZ7276" s="6"/>
      <c r="CA7276" s="6"/>
      <c r="CB7276" s="6"/>
      <c r="CC7276" s="6"/>
      <c r="CD7276" s="6"/>
      <c r="CE7276" s="6"/>
      <c r="CF7276" s="6"/>
      <c r="CG7276" s="6"/>
      <c r="CH7276" s="6"/>
      <c r="CI7276" s="6"/>
      <c r="CJ7276" s="6"/>
      <c r="CK7276" s="6"/>
      <c r="CL7276" s="6"/>
      <c r="CM7276" s="6"/>
      <c r="CN7276" s="6"/>
      <c r="CO7276" s="6"/>
      <c r="CP7276" s="6"/>
      <c r="CQ7276" s="6"/>
      <c r="CR7276" s="6"/>
      <c r="CS7276" s="6"/>
      <c r="CT7276" s="6"/>
      <c r="CU7276" s="6"/>
      <c r="CV7276" s="6"/>
      <c r="CW7276" s="6"/>
      <c r="CX7276" s="6"/>
      <c r="CY7276" s="6"/>
      <c r="CZ7276" s="6"/>
      <c r="DA7276" s="6"/>
      <c r="DB7276" s="6"/>
      <c r="DC7276" s="6"/>
      <c r="DD7276" s="6"/>
      <c r="DE7276" s="6"/>
      <c r="DF7276" s="6"/>
      <c r="DG7276" s="6"/>
      <c r="DH7276" s="6"/>
      <c r="DI7276" s="6"/>
      <c r="DJ7276" s="6"/>
    </row>
    <row r="7277" spans="15:114" ht="13" x14ac:dyDescent="0.15"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  <c r="BB7277" s="6"/>
      <c r="BC7277" s="6"/>
      <c r="BD7277" s="6"/>
      <c r="BE7277" s="6"/>
      <c r="BF7277" s="6"/>
      <c r="BG7277" s="6"/>
      <c r="BH7277" s="6"/>
      <c r="BI7277" s="6"/>
      <c r="BJ7277" s="6"/>
      <c r="BK7277" s="6"/>
      <c r="BL7277" s="6"/>
      <c r="BM7277" s="6"/>
      <c r="BN7277" s="6"/>
      <c r="BO7277" s="6"/>
      <c r="BP7277" s="6"/>
      <c r="BQ7277" s="6"/>
      <c r="BR7277" s="6"/>
      <c r="BS7277" s="6"/>
      <c r="BT7277" s="6"/>
      <c r="BU7277" s="6"/>
      <c r="BV7277" s="6"/>
      <c r="BW7277" s="6"/>
      <c r="BX7277" s="6"/>
      <c r="BY7277" s="6"/>
      <c r="BZ7277" s="6"/>
      <c r="CA7277" s="6"/>
      <c r="CB7277" s="6"/>
      <c r="CC7277" s="6"/>
      <c r="CD7277" s="6"/>
      <c r="CE7277" s="6"/>
      <c r="CF7277" s="6"/>
      <c r="CG7277" s="6"/>
      <c r="CH7277" s="6"/>
      <c r="CI7277" s="6"/>
      <c r="CJ7277" s="6"/>
      <c r="CK7277" s="6"/>
      <c r="CL7277" s="6"/>
      <c r="CM7277" s="6"/>
      <c r="CN7277" s="6"/>
      <c r="CO7277" s="6"/>
      <c r="CP7277" s="6"/>
      <c r="CQ7277" s="6"/>
      <c r="CR7277" s="6"/>
      <c r="CS7277" s="6"/>
      <c r="CT7277" s="6"/>
      <c r="CU7277" s="6"/>
      <c r="CV7277" s="6"/>
      <c r="CW7277" s="6"/>
      <c r="CX7277" s="6"/>
      <c r="CY7277" s="6"/>
      <c r="CZ7277" s="6"/>
      <c r="DA7277" s="6"/>
      <c r="DB7277" s="6"/>
      <c r="DC7277" s="6"/>
      <c r="DD7277" s="6"/>
      <c r="DE7277" s="6"/>
      <c r="DF7277" s="6"/>
      <c r="DG7277" s="6"/>
      <c r="DH7277" s="6"/>
      <c r="DI7277" s="6"/>
      <c r="DJ7277" s="6"/>
    </row>
    <row r="7278" spans="15:114" ht="13" x14ac:dyDescent="0.15"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  <c r="BB7278" s="6"/>
      <c r="BC7278" s="6"/>
      <c r="BD7278" s="6"/>
      <c r="BE7278" s="6"/>
      <c r="BF7278" s="6"/>
      <c r="BG7278" s="6"/>
      <c r="BH7278" s="6"/>
      <c r="BI7278" s="6"/>
      <c r="BJ7278" s="6"/>
      <c r="BK7278" s="6"/>
      <c r="BL7278" s="6"/>
      <c r="BM7278" s="6"/>
      <c r="BN7278" s="6"/>
      <c r="BO7278" s="6"/>
      <c r="BP7278" s="6"/>
      <c r="BQ7278" s="6"/>
      <c r="BR7278" s="6"/>
      <c r="BS7278" s="6"/>
      <c r="BT7278" s="6"/>
      <c r="BU7278" s="6"/>
      <c r="BV7278" s="6"/>
      <c r="BW7278" s="6"/>
      <c r="BX7278" s="6"/>
      <c r="BY7278" s="6"/>
      <c r="BZ7278" s="6"/>
      <c r="CA7278" s="6"/>
      <c r="CB7278" s="6"/>
      <c r="CC7278" s="6"/>
      <c r="CD7278" s="6"/>
      <c r="CE7278" s="6"/>
      <c r="CF7278" s="6"/>
      <c r="CG7278" s="6"/>
      <c r="CH7278" s="6"/>
      <c r="CI7278" s="6"/>
      <c r="CJ7278" s="6"/>
      <c r="CK7278" s="6"/>
      <c r="CL7278" s="6"/>
      <c r="CM7278" s="6"/>
      <c r="CN7278" s="6"/>
      <c r="CO7278" s="6"/>
      <c r="CP7278" s="6"/>
      <c r="CQ7278" s="6"/>
      <c r="CR7278" s="6"/>
      <c r="CS7278" s="6"/>
      <c r="CT7278" s="6"/>
      <c r="CU7278" s="6"/>
      <c r="CV7278" s="6"/>
      <c r="CW7278" s="6"/>
      <c r="CX7278" s="6"/>
      <c r="CY7278" s="6"/>
      <c r="CZ7278" s="6"/>
      <c r="DA7278" s="6"/>
      <c r="DB7278" s="6"/>
      <c r="DC7278" s="6"/>
      <c r="DD7278" s="6"/>
      <c r="DE7278" s="6"/>
      <c r="DF7278" s="6"/>
      <c r="DG7278" s="6"/>
      <c r="DH7278" s="6"/>
      <c r="DI7278" s="6"/>
      <c r="DJ7278" s="6"/>
    </row>
    <row r="7279" spans="15:114" ht="13" x14ac:dyDescent="0.15"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  <c r="BB7279" s="6"/>
      <c r="BC7279" s="6"/>
      <c r="BD7279" s="6"/>
      <c r="BE7279" s="6"/>
      <c r="BF7279" s="6"/>
      <c r="BG7279" s="6"/>
      <c r="BH7279" s="6"/>
      <c r="BI7279" s="6"/>
      <c r="BJ7279" s="6"/>
      <c r="BK7279" s="6"/>
      <c r="BL7279" s="6"/>
      <c r="BM7279" s="6"/>
      <c r="BN7279" s="6"/>
      <c r="BO7279" s="6"/>
      <c r="BP7279" s="6"/>
      <c r="BQ7279" s="6"/>
      <c r="BR7279" s="6"/>
      <c r="BS7279" s="6"/>
      <c r="BT7279" s="6"/>
      <c r="BU7279" s="6"/>
      <c r="BV7279" s="6"/>
      <c r="BW7279" s="6"/>
      <c r="BX7279" s="6"/>
      <c r="BY7279" s="6"/>
      <c r="BZ7279" s="6"/>
      <c r="CA7279" s="6"/>
      <c r="CB7279" s="6"/>
      <c r="CC7279" s="6"/>
      <c r="CD7279" s="6"/>
      <c r="CE7279" s="6"/>
      <c r="CF7279" s="6"/>
      <c r="CG7279" s="6"/>
      <c r="CH7279" s="6"/>
      <c r="CI7279" s="6"/>
      <c r="CJ7279" s="6"/>
      <c r="CK7279" s="6"/>
      <c r="CL7279" s="6"/>
      <c r="CM7279" s="6"/>
      <c r="CN7279" s="6"/>
      <c r="CO7279" s="6"/>
      <c r="CP7279" s="6"/>
      <c r="CQ7279" s="6"/>
      <c r="CR7279" s="6"/>
      <c r="CS7279" s="6"/>
      <c r="CT7279" s="6"/>
      <c r="CU7279" s="6"/>
      <c r="CV7279" s="6"/>
      <c r="CW7279" s="6"/>
      <c r="CX7279" s="6"/>
      <c r="CY7279" s="6"/>
      <c r="CZ7279" s="6"/>
      <c r="DA7279" s="6"/>
      <c r="DB7279" s="6"/>
      <c r="DC7279" s="6"/>
      <c r="DD7279" s="6"/>
      <c r="DE7279" s="6"/>
      <c r="DF7279" s="6"/>
      <c r="DG7279" s="6"/>
      <c r="DH7279" s="6"/>
      <c r="DI7279" s="6"/>
      <c r="DJ7279" s="6"/>
    </row>
    <row r="7280" spans="15:114" ht="13" x14ac:dyDescent="0.15"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  <c r="BB7280" s="6"/>
      <c r="BC7280" s="6"/>
      <c r="BD7280" s="6"/>
      <c r="BE7280" s="6"/>
      <c r="BF7280" s="6"/>
      <c r="BG7280" s="6"/>
      <c r="BH7280" s="6"/>
      <c r="BI7280" s="6"/>
      <c r="BJ7280" s="6"/>
      <c r="BK7280" s="6"/>
      <c r="BL7280" s="6"/>
      <c r="BM7280" s="6"/>
      <c r="BN7280" s="6"/>
      <c r="BO7280" s="6"/>
      <c r="BP7280" s="6"/>
      <c r="BQ7280" s="6"/>
      <c r="BR7280" s="6"/>
      <c r="BS7280" s="6"/>
      <c r="BT7280" s="6"/>
      <c r="BU7280" s="6"/>
      <c r="BV7280" s="6"/>
      <c r="BW7280" s="6"/>
      <c r="BX7280" s="6"/>
      <c r="BY7280" s="6"/>
      <c r="BZ7280" s="6"/>
      <c r="CA7280" s="6"/>
      <c r="CB7280" s="6"/>
      <c r="CC7280" s="6"/>
      <c r="CD7280" s="6"/>
      <c r="CE7280" s="6"/>
      <c r="CF7280" s="6"/>
      <c r="CG7280" s="6"/>
      <c r="CH7280" s="6"/>
      <c r="CI7280" s="6"/>
      <c r="CJ7280" s="6"/>
      <c r="CK7280" s="6"/>
      <c r="CL7280" s="6"/>
      <c r="CM7280" s="6"/>
      <c r="CN7280" s="6"/>
      <c r="CO7280" s="6"/>
      <c r="CP7280" s="6"/>
      <c r="CQ7280" s="6"/>
      <c r="CR7280" s="6"/>
      <c r="CS7280" s="6"/>
      <c r="CT7280" s="6"/>
      <c r="CU7280" s="6"/>
      <c r="CV7280" s="6"/>
      <c r="CW7280" s="6"/>
      <c r="CX7280" s="6"/>
      <c r="CY7280" s="6"/>
      <c r="CZ7280" s="6"/>
      <c r="DA7280" s="6"/>
      <c r="DB7280" s="6"/>
      <c r="DC7280" s="6"/>
      <c r="DD7280" s="6"/>
      <c r="DE7280" s="6"/>
      <c r="DF7280" s="6"/>
      <c r="DG7280" s="6"/>
      <c r="DH7280" s="6"/>
      <c r="DI7280" s="6"/>
      <c r="DJ7280" s="6"/>
    </row>
    <row r="7281" spans="15:114" ht="13" x14ac:dyDescent="0.15"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  <c r="BB7281" s="6"/>
      <c r="BC7281" s="6"/>
      <c r="BD7281" s="6"/>
      <c r="BE7281" s="6"/>
      <c r="BF7281" s="6"/>
      <c r="BG7281" s="6"/>
      <c r="BH7281" s="6"/>
      <c r="BI7281" s="6"/>
      <c r="BJ7281" s="6"/>
      <c r="BK7281" s="6"/>
      <c r="BL7281" s="6"/>
      <c r="BM7281" s="6"/>
      <c r="BN7281" s="6"/>
      <c r="BO7281" s="6"/>
      <c r="BP7281" s="6"/>
      <c r="BQ7281" s="6"/>
      <c r="BR7281" s="6"/>
      <c r="BS7281" s="6"/>
      <c r="BT7281" s="6"/>
      <c r="BU7281" s="6"/>
      <c r="BV7281" s="6"/>
      <c r="BW7281" s="6"/>
      <c r="BX7281" s="6"/>
      <c r="BY7281" s="6"/>
      <c r="BZ7281" s="6"/>
      <c r="CA7281" s="6"/>
      <c r="CB7281" s="6"/>
      <c r="CC7281" s="6"/>
      <c r="CD7281" s="6"/>
      <c r="CE7281" s="6"/>
      <c r="CF7281" s="6"/>
      <c r="CG7281" s="6"/>
      <c r="CH7281" s="6"/>
      <c r="CI7281" s="6"/>
      <c r="CJ7281" s="6"/>
      <c r="CK7281" s="6"/>
      <c r="CL7281" s="6"/>
      <c r="CM7281" s="6"/>
      <c r="CN7281" s="6"/>
      <c r="CO7281" s="6"/>
      <c r="CP7281" s="6"/>
      <c r="CQ7281" s="6"/>
      <c r="CR7281" s="6"/>
      <c r="CS7281" s="6"/>
      <c r="CT7281" s="6"/>
      <c r="CU7281" s="6"/>
      <c r="CV7281" s="6"/>
      <c r="CW7281" s="6"/>
      <c r="CX7281" s="6"/>
      <c r="CY7281" s="6"/>
      <c r="CZ7281" s="6"/>
      <c r="DA7281" s="6"/>
      <c r="DB7281" s="6"/>
      <c r="DC7281" s="6"/>
      <c r="DD7281" s="6"/>
      <c r="DE7281" s="6"/>
      <c r="DF7281" s="6"/>
      <c r="DG7281" s="6"/>
      <c r="DH7281" s="6"/>
      <c r="DI7281" s="6"/>
      <c r="DJ7281" s="6"/>
    </row>
    <row r="7282" spans="15:114" ht="13" x14ac:dyDescent="0.15"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  <c r="BB7282" s="6"/>
      <c r="BC7282" s="6"/>
      <c r="BD7282" s="6"/>
      <c r="BE7282" s="6"/>
      <c r="BF7282" s="6"/>
      <c r="BG7282" s="6"/>
      <c r="BH7282" s="6"/>
      <c r="BI7282" s="6"/>
      <c r="BJ7282" s="6"/>
      <c r="BK7282" s="6"/>
      <c r="BL7282" s="6"/>
      <c r="BM7282" s="6"/>
      <c r="BN7282" s="6"/>
      <c r="BO7282" s="6"/>
      <c r="BP7282" s="6"/>
      <c r="BQ7282" s="6"/>
      <c r="BR7282" s="6"/>
      <c r="BS7282" s="6"/>
      <c r="BT7282" s="6"/>
      <c r="BU7282" s="6"/>
      <c r="BV7282" s="6"/>
      <c r="BW7282" s="6"/>
      <c r="BX7282" s="6"/>
      <c r="BY7282" s="6"/>
      <c r="BZ7282" s="6"/>
      <c r="CA7282" s="6"/>
      <c r="CB7282" s="6"/>
      <c r="CC7282" s="6"/>
      <c r="CD7282" s="6"/>
      <c r="CE7282" s="6"/>
      <c r="CF7282" s="6"/>
      <c r="CG7282" s="6"/>
      <c r="CH7282" s="6"/>
      <c r="CI7282" s="6"/>
      <c r="CJ7282" s="6"/>
      <c r="CK7282" s="6"/>
      <c r="CL7282" s="6"/>
      <c r="CM7282" s="6"/>
      <c r="CN7282" s="6"/>
      <c r="CO7282" s="6"/>
      <c r="CP7282" s="6"/>
      <c r="CQ7282" s="6"/>
      <c r="CR7282" s="6"/>
      <c r="CS7282" s="6"/>
      <c r="CT7282" s="6"/>
      <c r="CU7282" s="6"/>
      <c r="CV7282" s="6"/>
      <c r="CW7282" s="6"/>
      <c r="CX7282" s="6"/>
      <c r="CY7282" s="6"/>
      <c r="CZ7282" s="6"/>
      <c r="DA7282" s="6"/>
      <c r="DB7282" s="6"/>
      <c r="DC7282" s="6"/>
      <c r="DD7282" s="6"/>
      <c r="DE7282" s="6"/>
      <c r="DF7282" s="6"/>
      <c r="DG7282" s="6"/>
      <c r="DH7282" s="6"/>
      <c r="DI7282" s="6"/>
      <c r="DJ7282" s="6"/>
    </row>
    <row r="7283" spans="15:114" ht="13" x14ac:dyDescent="0.15"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  <c r="BB7283" s="6"/>
      <c r="BC7283" s="6"/>
      <c r="BD7283" s="6"/>
      <c r="BE7283" s="6"/>
      <c r="BF7283" s="6"/>
      <c r="BG7283" s="6"/>
      <c r="BH7283" s="6"/>
      <c r="BI7283" s="6"/>
      <c r="BJ7283" s="6"/>
      <c r="BK7283" s="6"/>
      <c r="BL7283" s="6"/>
      <c r="BM7283" s="6"/>
      <c r="BN7283" s="6"/>
      <c r="BO7283" s="6"/>
      <c r="BP7283" s="6"/>
      <c r="BQ7283" s="6"/>
      <c r="BR7283" s="6"/>
      <c r="BS7283" s="6"/>
      <c r="BT7283" s="6"/>
      <c r="BU7283" s="6"/>
      <c r="BV7283" s="6"/>
      <c r="BW7283" s="6"/>
      <c r="BX7283" s="6"/>
      <c r="BY7283" s="6"/>
      <c r="BZ7283" s="6"/>
      <c r="CA7283" s="6"/>
      <c r="CB7283" s="6"/>
      <c r="CC7283" s="6"/>
      <c r="CD7283" s="6"/>
      <c r="CE7283" s="6"/>
      <c r="CF7283" s="6"/>
      <c r="CG7283" s="6"/>
      <c r="CH7283" s="6"/>
      <c r="CI7283" s="6"/>
      <c r="CJ7283" s="6"/>
      <c r="CK7283" s="6"/>
      <c r="CL7283" s="6"/>
      <c r="CM7283" s="6"/>
      <c r="CN7283" s="6"/>
      <c r="CO7283" s="6"/>
      <c r="CP7283" s="6"/>
      <c r="CQ7283" s="6"/>
      <c r="CR7283" s="6"/>
      <c r="CS7283" s="6"/>
      <c r="CT7283" s="6"/>
      <c r="CU7283" s="6"/>
      <c r="CV7283" s="6"/>
      <c r="CW7283" s="6"/>
      <c r="CX7283" s="6"/>
      <c r="CY7283" s="6"/>
      <c r="CZ7283" s="6"/>
      <c r="DA7283" s="6"/>
      <c r="DB7283" s="6"/>
      <c r="DC7283" s="6"/>
      <c r="DD7283" s="6"/>
      <c r="DE7283" s="6"/>
      <c r="DF7283" s="6"/>
      <c r="DG7283" s="6"/>
      <c r="DH7283" s="6"/>
      <c r="DI7283" s="6"/>
      <c r="DJ7283" s="6"/>
    </row>
    <row r="7284" spans="15:114" ht="13" x14ac:dyDescent="0.15"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  <c r="BB7284" s="6"/>
      <c r="BC7284" s="6"/>
      <c r="BD7284" s="6"/>
      <c r="BE7284" s="6"/>
      <c r="BF7284" s="6"/>
      <c r="BG7284" s="6"/>
      <c r="BH7284" s="6"/>
      <c r="BI7284" s="6"/>
      <c r="BJ7284" s="6"/>
      <c r="BK7284" s="6"/>
      <c r="BL7284" s="6"/>
      <c r="BM7284" s="6"/>
      <c r="BN7284" s="6"/>
      <c r="BO7284" s="6"/>
      <c r="BP7284" s="6"/>
      <c r="BQ7284" s="6"/>
      <c r="BR7284" s="6"/>
      <c r="BS7284" s="6"/>
      <c r="BT7284" s="6"/>
      <c r="BU7284" s="6"/>
      <c r="BV7284" s="6"/>
      <c r="BW7284" s="6"/>
      <c r="BX7284" s="6"/>
      <c r="BY7284" s="6"/>
      <c r="BZ7284" s="6"/>
      <c r="CA7284" s="6"/>
      <c r="CB7284" s="6"/>
      <c r="CC7284" s="6"/>
      <c r="CD7284" s="6"/>
      <c r="CE7284" s="6"/>
      <c r="CF7284" s="6"/>
      <c r="CG7284" s="6"/>
      <c r="CH7284" s="6"/>
      <c r="CI7284" s="6"/>
      <c r="CJ7284" s="6"/>
      <c r="CK7284" s="6"/>
      <c r="CL7284" s="6"/>
      <c r="CM7284" s="6"/>
      <c r="CN7284" s="6"/>
      <c r="CO7284" s="6"/>
      <c r="CP7284" s="6"/>
      <c r="CQ7284" s="6"/>
      <c r="CR7284" s="6"/>
      <c r="CS7284" s="6"/>
      <c r="CT7284" s="6"/>
      <c r="CU7284" s="6"/>
      <c r="CV7284" s="6"/>
      <c r="CW7284" s="6"/>
      <c r="CX7284" s="6"/>
      <c r="CY7284" s="6"/>
      <c r="CZ7284" s="6"/>
      <c r="DA7284" s="6"/>
      <c r="DB7284" s="6"/>
      <c r="DC7284" s="6"/>
      <c r="DD7284" s="6"/>
      <c r="DE7284" s="6"/>
      <c r="DF7284" s="6"/>
      <c r="DG7284" s="6"/>
      <c r="DH7284" s="6"/>
      <c r="DI7284" s="6"/>
      <c r="DJ7284" s="6"/>
    </row>
    <row r="7285" spans="15:114" ht="13" x14ac:dyDescent="0.15"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  <c r="BB7285" s="6"/>
      <c r="BC7285" s="6"/>
      <c r="BD7285" s="6"/>
      <c r="BE7285" s="6"/>
      <c r="BF7285" s="6"/>
      <c r="BG7285" s="6"/>
      <c r="BH7285" s="6"/>
      <c r="BI7285" s="6"/>
      <c r="BJ7285" s="6"/>
      <c r="BK7285" s="6"/>
      <c r="BL7285" s="6"/>
      <c r="BM7285" s="6"/>
      <c r="BN7285" s="6"/>
      <c r="BO7285" s="6"/>
      <c r="BP7285" s="6"/>
      <c r="BQ7285" s="6"/>
      <c r="BR7285" s="6"/>
      <c r="BS7285" s="6"/>
      <c r="BT7285" s="6"/>
      <c r="BU7285" s="6"/>
      <c r="BV7285" s="6"/>
      <c r="BW7285" s="6"/>
      <c r="BX7285" s="6"/>
      <c r="BY7285" s="6"/>
      <c r="BZ7285" s="6"/>
      <c r="CA7285" s="6"/>
      <c r="CB7285" s="6"/>
      <c r="CC7285" s="6"/>
      <c r="CD7285" s="6"/>
      <c r="CE7285" s="6"/>
      <c r="CF7285" s="6"/>
      <c r="CG7285" s="6"/>
      <c r="CH7285" s="6"/>
      <c r="CI7285" s="6"/>
      <c r="CJ7285" s="6"/>
      <c r="CK7285" s="6"/>
      <c r="CL7285" s="6"/>
      <c r="CM7285" s="6"/>
      <c r="CN7285" s="6"/>
      <c r="CO7285" s="6"/>
      <c r="CP7285" s="6"/>
      <c r="CQ7285" s="6"/>
      <c r="CR7285" s="6"/>
      <c r="CS7285" s="6"/>
      <c r="CT7285" s="6"/>
      <c r="CU7285" s="6"/>
      <c r="CV7285" s="6"/>
      <c r="CW7285" s="6"/>
      <c r="CX7285" s="6"/>
      <c r="CY7285" s="6"/>
      <c r="CZ7285" s="6"/>
      <c r="DA7285" s="6"/>
      <c r="DB7285" s="6"/>
      <c r="DC7285" s="6"/>
      <c r="DD7285" s="6"/>
      <c r="DE7285" s="6"/>
      <c r="DF7285" s="6"/>
      <c r="DG7285" s="6"/>
      <c r="DH7285" s="6"/>
      <c r="DI7285" s="6"/>
      <c r="DJ7285" s="6"/>
    </row>
    <row r="7286" spans="15:114" ht="13" x14ac:dyDescent="0.15"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  <c r="BB7286" s="6"/>
      <c r="BC7286" s="6"/>
      <c r="BD7286" s="6"/>
      <c r="BE7286" s="6"/>
      <c r="BF7286" s="6"/>
      <c r="BG7286" s="6"/>
      <c r="BH7286" s="6"/>
      <c r="BI7286" s="6"/>
      <c r="BJ7286" s="6"/>
      <c r="BK7286" s="6"/>
      <c r="BL7286" s="6"/>
      <c r="BM7286" s="6"/>
      <c r="BN7286" s="6"/>
      <c r="BO7286" s="6"/>
      <c r="BP7286" s="6"/>
      <c r="BQ7286" s="6"/>
      <c r="BR7286" s="6"/>
      <c r="BS7286" s="6"/>
      <c r="BT7286" s="6"/>
      <c r="BU7286" s="6"/>
      <c r="BV7286" s="6"/>
      <c r="BW7286" s="6"/>
      <c r="BX7286" s="6"/>
      <c r="BY7286" s="6"/>
      <c r="BZ7286" s="6"/>
      <c r="CA7286" s="6"/>
      <c r="CB7286" s="6"/>
      <c r="CC7286" s="6"/>
      <c r="CD7286" s="6"/>
      <c r="CE7286" s="6"/>
      <c r="CF7286" s="6"/>
      <c r="CG7286" s="6"/>
      <c r="CH7286" s="6"/>
      <c r="CI7286" s="6"/>
      <c r="CJ7286" s="6"/>
      <c r="CK7286" s="6"/>
      <c r="CL7286" s="6"/>
      <c r="CM7286" s="6"/>
      <c r="CN7286" s="6"/>
      <c r="CO7286" s="6"/>
      <c r="CP7286" s="6"/>
      <c r="CQ7286" s="6"/>
      <c r="CR7286" s="6"/>
      <c r="CS7286" s="6"/>
      <c r="CT7286" s="6"/>
      <c r="CU7286" s="6"/>
      <c r="CV7286" s="6"/>
      <c r="CW7286" s="6"/>
      <c r="CX7286" s="6"/>
      <c r="CY7286" s="6"/>
      <c r="CZ7286" s="6"/>
      <c r="DA7286" s="6"/>
      <c r="DB7286" s="6"/>
      <c r="DC7286" s="6"/>
      <c r="DD7286" s="6"/>
      <c r="DE7286" s="6"/>
      <c r="DF7286" s="6"/>
      <c r="DG7286" s="6"/>
      <c r="DH7286" s="6"/>
      <c r="DI7286" s="6"/>
      <c r="DJ7286" s="6"/>
    </row>
    <row r="7287" spans="15:114" ht="13" x14ac:dyDescent="0.15"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  <c r="BB7287" s="6"/>
      <c r="BC7287" s="6"/>
      <c r="BD7287" s="6"/>
      <c r="BE7287" s="6"/>
      <c r="BF7287" s="6"/>
      <c r="BG7287" s="6"/>
      <c r="BH7287" s="6"/>
      <c r="BI7287" s="6"/>
      <c r="BJ7287" s="6"/>
      <c r="BK7287" s="6"/>
      <c r="BL7287" s="6"/>
      <c r="BM7287" s="6"/>
      <c r="BN7287" s="6"/>
      <c r="BO7287" s="6"/>
      <c r="BP7287" s="6"/>
      <c r="BQ7287" s="6"/>
      <c r="BR7287" s="6"/>
      <c r="BS7287" s="6"/>
      <c r="BT7287" s="6"/>
      <c r="BU7287" s="6"/>
      <c r="BV7287" s="6"/>
      <c r="BW7287" s="6"/>
      <c r="BX7287" s="6"/>
      <c r="BY7287" s="6"/>
      <c r="BZ7287" s="6"/>
      <c r="CA7287" s="6"/>
      <c r="CB7287" s="6"/>
      <c r="CC7287" s="6"/>
      <c r="CD7287" s="6"/>
      <c r="CE7287" s="6"/>
      <c r="CF7287" s="6"/>
      <c r="CG7287" s="6"/>
      <c r="CH7287" s="6"/>
      <c r="CI7287" s="6"/>
      <c r="CJ7287" s="6"/>
      <c r="CK7287" s="6"/>
      <c r="CL7287" s="6"/>
      <c r="CM7287" s="6"/>
      <c r="CN7287" s="6"/>
      <c r="CO7287" s="6"/>
      <c r="CP7287" s="6"/>
      <c r="CQ7287" s="6"/>
      <c r="CR7287" s="6"/>
      <c r="CS7287" s="6"/>
      <c r="CT7287" s="6"/>
      <c r="CU7287" s="6"/>
      <c r="CV7287" s="6"/>
      <c r="CW7287" s="6"/>
      <c r="CX7287" s="6"/>
      <c r="CY7287" s="6"/>
      <c r="CZ7287" s="6"/>
      <c r="DA7287" s="6"/>
      <c r="DB7287" s="6"/>
      <c r="DC7287" s="6"/>
      <c r="DD7287" s="6"/>
      <c r="DE7287" s="6"/>
      <c r="DF7287" s="6"/>
      <c r="DG7287" s="6"/>
      <c r="DH7287" s="6"/>
      <c r="DI7287" s="6"/>
      <c r="DJ7287" s="6"/>
    </row>
    <row r="7288" spans="15:114" ht="13" x14ac:dyDescent="0.15"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  <c r="BB7288" s="6"/>
      <c r="BC7288" s="6"/>
      <c r="BD7288" s="6"/>
      <c r="BE7288" s="6"/>
      <c r="BF7288" s="6"/>
      <c r="BG7288" s="6"/>
      <c r="BH7288" s="6"/>
      <c r="BI7288" s="6"/>
      <c r="BJ7288" s="6"/>
      <c r="BK7288" s="6"/>
      <c r="BL7288" s="6"/>
      <c r="BM7288" s="6"/>
      <c r="BN7288" s="6"/>
      <c r="BO7288" s="6"/>
      <c r="BP7288" s="6"/>
      <c r="BQ7288" s="6"/>
      <c r="BR7288" s="6"/>
      <c r="BS7288" s="6"/>
      <c r="BT7288" s="6"/>
      <c r="BU7288" s="6"/>
      <c r="BV7288" s="6"/>
      <c r="BW7288" s="6"/>
      <c r="BX7288" s="6"/>
      <c r="BY7288" s="6"/>
      <c r="BZ7288" s="6"/>
      <c r="CA7288" s="6"/>
      <c r="CB7288" s="6"/>
      <c r="CC7288" s="6"/>
      <c r="CD7288" s="6"/>
      <c r="CE7288" s="6"/>
      <c r="CF7288" s="6"/>
      <c r="CG7288" s="6"/>
      <c r="CH7288" s="6"/>
      <c r="CI7288" s="6"/>
      <c r="CJ7288" s="6"/>
      <c r="CK7288" s="6"/>
      <c r="CL7288" s="6"/>
      <c r="CM7288" s="6"/>
      <c r="CN7288" s="6"/>
      <c r="CO7288" s="6"/>
      <c r="CP7288" s="6"/>
      <c r="CQ7288" s="6"/>
      <c r="CR7288" s="6"/>
      <c r="CS7288" s="6"/>
      <c r="CT7288" s="6"/>
      <c r="CU7288" s="6"/>
      <c r="CV7288" s="6"/>
      <c r="CW7288" s="6"/>
      <c r="CX7288" s="6"/>
      <c r="CY7288" s="6"/>
      <c r="CZ7288" s="6"/>
      <c r="DA7288" s="6"/>
      <c r="DB7288" s="6"/>
      <c r="DC7288" s="6"/>
      <c r="DD7288" s="6"/>
      <c r="DE7288" s="6"/>
      <c r="DF7288" s="6"/>
      <c r="DG7288" s="6"/>
      <c r="DH7288" s="6"/>
      <c r="DI7288" s="6"/>
      <c r="DJ7288" s="6"/>
    </row>
    <row r="7289" spans="15:114" ht="13" x14ac:dyDescent="0.15"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  <c r="BB7289" s="6"/>
      <c r="BC7289" s="6"/>
      <c r="BD7289" s="6"/>
      <c r="BE7289" s="6"/>
      <c r="BF7289" s="6"/>
      <c r="BG7289" s="6"/>
      <c r="BH7289" s="6"/>
      <c r="BI7289" s="6"/>
      <c r="BJ7289" s="6"/>
      <c r="BK7289" s="6"/>
      <c r="BL7289" s="6"/>
      <c r="BM7289" s="6"/>
      <c r="BN7289" s="6"/>
      <c r="BO7289" s="6"/>
      <c r="BP7289" s="6"/>
      <c r="BQ7289" s="6"/>
      <c r="BR7289" s="6"/>
      <c r="BS7289" s="6"/>
      <c r="BT7289" s="6"/>
      <c r="BU7289" s="6"/>
      <c r="BV7289" s="6"/>
      <c r="BW7289" s="6"/>
      <c r="BX7289" s="6"/>
      <c r="BY7289" s="6"/>
      <c r="BZ7289" s="6"/>
      <c r="CA7289" s="6"/>
      <c r="CB7289" s="6"/>
      <c r="CC7289" s="6"/>
      <c r="CD7289" s="6"/>
      <c r="CE7289" s="6"/>
      <c r="CF7289" s="6"/>
      <c r="CG7289" s="6"/>
      <c r="CH7289" s="6"/>
      <c r="CI7289" s="6"/>
      <c r="CJ7289" s="6"/>
      <c r="CK7289" s="6"/>
      <c r="CL7289" s="6"/>
      <c r="CM7289" s="6"/>
      <c r="CN7289" s="6"/>
      <c r="CO7289" s="6"/>
      <c r="CP7289" s="6"/>
      <c r="CQ7289" s="6"/>
      <c r="CR7289" s="6"/>
      <c r="CS7289" s="6"/>
      <c r="CT7289" s="6"/>
      <c r="CU7289" s="6"/>
      <c r="CV7289" s="6"/>
      <c r="CW7289" s="6"/>
      <c r="CX7289" s="6"/>
      <c r="CY7289" s="6"/>
      <c r="CZ7289" s="6"/>
      <c r="DA7289" s="6"/>
      <c r="DB7289" s="6"/>
      <c r="DC7289" s="6"/>
      <c r="DD7289" s="6"/>
      <c r="DE7289" s="6"/>
      <c r="DF7289" s="6"/>
      <c r="DG7289" s="6"/>
      <c r="DH7289" s="6"/>
      <c r="DI7289" s="6"/>
      <c r="DJ7289" s="6"/>
    </row>
    <row r="7290" spans="15:114" ht="13" x14ac:dyDescent="0.15"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  <c r="BB7290" s="6"/>
      <c r="BC7290" s="6"/>
      <c r="BD7290" s="6"/>
      <c r="BE7290" s="6"/>
      <c r="BF7290" s="6"/>
      <c r="BG7290" s="6"/>
      <c r="BH7290" s="6"/>
      <c r="BI7290" s="6"/>
      <c r="BJ7290" s="6"/>
      <c r="BK7290" s="6"/>
      <c r="BL7290" s="6"/>
      <c r="BM7290" s="6"/>
      <c r="BN7290" s="6"/>
      <c r="BO7290" s="6"/>
      <c r="BP7290" s="6"/>
      <c r="BQ7290" s="6"/>
      <c r="BR7290" s="6"/>
      <c r="BS7290" s="6"/>
      <c r="BT7290" s="6"/>
      <c r="BU7290" s="6"/>
      <c r="BV7290" s="6"/>
      <c r="BW7290" s="6"/>
      <c r="BX7290" s="6"/>
      <c r="BY7290" s="6"/>
      <c r="BZ7290" s="6"/>
      <c r="CA7290" s="6"/>
      <c r="CB7290" s="6"/>
      <c r="CC7290" s="6"/>
      <c r="CD7290" s="6"/>
      <c r="CE7290" s="6"/>
      <c r="CF7290" s="6"/>
      <c r="CG7290" s="6"/>
      <c r="CH7290" s="6"/>
      <c r="CI7290" s="6"/>
      <c r="CJ7290" s="6"/>
      <c r="CK7290" s="6"/>
      <c r="CL7290" s="6"/>
      <c r="CM7290" s="6"/>
      <c r="CN7290" s="6"/>
      <c r="CO7290" s="6"/>
      <c r="CP7290" s="6"/>
      <c r="CQ7290" s="6"/>
      <c r="CR7290" s="6"/>
      <c r="CS7290" s="6"/>
      <c r="CT7290" s="6"/>
      <c r="CU7290" s="6"/>
      <c r="CV7290" s="6"/>
      <c r="CW7290" s="6"/>
      <c r="CX7290" s="6"/>
      <c r="CY7290" s="6"/>
      <c r="CZ7290" s="6"/>
      <c r="DA7290" s="6"/>
      <c r="DB7290" s="6"/>
      <c r="DC7290" s="6"/>
      <c r="DD7290" s="6"/>
      <c r="DE7290" s="6"/>
      <c r="DF7290" s="6"/>
      <c r="DG7290" s="6"/>
      <c r="DH7290" s="6"/>
      <c r="DI7290" s="6"/>
      <c r="DJ7290" s="6"/>
    </row>
    <row r="7291" spans="15:114" ht="13" x14ac:dyDescent="0.15"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  <c r="BB7291" s="6"/>
      <c r="BC7291" s="6"/>
      <c r="BD7291" s="6"/>
      <c r="BE7291" s="6"/>
      <c r="BF7291" s="6"/>
      <c r="BG7291" s="6"/>
      <c r="BH7291" s="6"/>
      <c r="BI7291" s="6"/>
      <c r="BJ7291" s="6"/>
      <c r="BK7291" s="6"/>
      <c r="BL7291" s="6"/>
      <c r="BM7291" s="6"/>
      <c r="BN7291" s="6"/>
      <c r="BO7291" s="6"/>
      <c r="BP7291" s="6"/>
      <c r="BQ7291" s="6"/>
      <c r="BR7291" s="6"/>
      <c r="BS7291" s="6"/>
      <c r="BT7291" s="6"/>
      <c r="BU7291" s="6"/>
      <c r="BV7291" s="6"/>
      <c r="BW7291" s="6"/>
      <c r="BX7291" s="6"/>
      <c r="BY7291" s="6"/>
      <c r="BZ7291" s="6"/>
      <c r="CA7291" s="6"/>
      <c r="CB7291" s="6"/>
      <c r="CC7291" s="6"/>
      <c r="CD7291" s="6"/>
      <c r="CE7291" s="6"/>
      <c r="CF7291" s="6"/>
      <c r="CG7291" s="6"/>
      <c r="CH7291" s="6"/>
      <c r="CI7291" s="6"/>
      <c r="CJ7291" s="6"/>
      <c r="CK7291" s="6"/>
      <c r="CL7291" s="6"/>
      <c r="CM7291" s="6"/>
      <c r="CN7291" s="6"/>
      <c r="CO7291" s="6"/>
      <c r="CP7291" s="6"/>
      <c r="CQ7291" s="6"/>
      <c r="CR7291" s="6"/>
      <c r="CS7291" s="6"/>
      <c r="CT7291" s="6"/>
      <c r="CU7291" s="6"/>
      <c r="CV7291" s="6"/>
      <c r="CW7291" s="6"/>
      <c r="CX7291" s="6"/>
      <c r="CY7291" s="6"/>
      <c r="CZ7291" s="6"/>
      <c r="DA7291" s="6"/>
      <c r="DB7291" s="6"/>
      <c r="DC7291" s="6"/>
      <c r="DD7291" s="6"/>
      <c r="DE7291" s="6"/>
      <c r="DF7291" s="6"/>
      <c r="DG7291" s="6"/>
      <c r="DH7291" s="6"/>
      <c r="DI7291" s="6"/>
      <c r="DJ7291" s="6"/>
    </row>
    <row r="7292" spans="15:114" ht="13" x14ac:dyDescent="0.15"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  <c r="BB7292" s="6"/>
      <c r="BC7292" s="6"/>
      <c r="BD7292" s="6"/>
      <c r="BE7292" s="6"/>
      <c r="BF7292" s="6"/>
      <c r="BG7292" s="6"/>
      <c r="BH7292" s="6"/>
      <c r="BI7292" s="6"/>
      <c r="BJ7292" s="6"/>
      <c r="BK7292" s="6"/>
      <c r="BL7292" s="6"/>
      <c r="BM7292" s="6"/>
      <c r="BN7292" s="6"/>
      <c r="BO7292" s="6"/>
      <c r="BP7292" s="6"/>
      <c r="BQ7292" s="6"/>
      <c r="BR7292" s="6"/>
      <c r="BS7292" s="6"/>
      <c r="BT7292" s="6"/>
      <c r="BU7292" s="6"/>
      <c r="BV7292" s="6"/>
      <c r="BW7292" s="6"/>
      <c r="BX7292" s="6"/>
      <c r="BY7292" s="6"/>
      <c r="BZ7292" s="6"/>
      <c r="CA7292" s="6"/>
      <c r="CB7292" s="6"/>
      <c r="CC7292" s="6"/>
      <c r="CD7292" s="6"/>
      <c r="CE7292" s="6"/>
      <c r="CF7292" s="6"/>
      <c r="CG7292" s="6"/>
      <c r="CH7292" s="6"/>
      <c r="CI7292" s="6"/>
      <c r="CJ7292" s="6"/>
      <c r="CK7292" s="6"/>
      <c r="CL7292" s="6"/>
      <c r="CM7292" s="6"/>
      <c r="CN7292" s="6"/>
      <c r="CO7292" s="6"/>
      <c r="CP7292" s="6"/>
      <c r="CQ7292" s="6"/>
      <c r="CR7292" s="6"/>
      <c r="CS7292" s="6"/>
      <c r="CT7292" s="6"/>
      <c r="CU7292" s="6"/>
      <c r="CV7292" s="6"/>
      <c r="CW7292" s="6"/>
      <c r="CX7292" s="6"/>
      <c r="CY7292" s="6"/>
      <c r="CZ7292" s="6"/>
      <c r="DA7292" s="6"/>
      <c r="DB7292" s="6"/>
      <c r="DC7292" s="6"/>
      <c r="DD7292" s="6"/>
      <c r="DE7292" s="6"/>
      <c r="DF7292" s="6"/>
      <c r="DG7292" s="6"/>
      <c r="DH7292" s="6"/>
      <c r="DI7292" s="6"/>
      <c r="DJ7292" s="6"/>
    </row>
    <row r="7293" spans="15:114" ht="13" x14ac:dyDescent="0.15"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  <c r="BB7293" s="6"/>
      <c r="BC7293" s="6"/>
      <c r="BD7293" s="6"/>
      <c r="BE7293" s="6"/>
      <c r="BF7293" s="6"/>
      <c r="BG7293" s="6"/>
      <c r="BH7293" s="6"/>
      <c r="BI7293" s="6"/>
      <c r="BJ7293" s="6"/>
      <c r="BK7293" s="6"/>
      <c r="BL7293" s="6"/>
      <c r="BM7293" s="6"/>
      <c r="BN7293" s="6"/>
      <c r="BO7293" s="6"/>
      <c r="BP7293" s="6"/>
      <c r="BQ7293" s="6"/>
      <c r="BR7293" s="6"/>
      <c r="BS7293" s="6"/>
      <c r="BT7293" s="6"/>
      <c r="BU7293" s="6"/>
      <c r="BV7293" s="6"/>
      <c r="BW7293" s="6"/>
      <c r="BX7293" s="6"/>
      <c r="BY7293" s="6"/>
      <c r="BZ7293" s="6"/>
      <c r="CA7293" s="6"/>
      <c r="CB7293" s="6"/>
      <c r="CC7293" s="6"/>
      <c r="CD7293" s="6"/>
      <c r="CE7293" s="6"/>
      <c r="CF7293" s="6"/>
      <c r="CG7293" s="6"/>
      <c r="CH7293" s="6"/>
      <c r="CI7293" s="6"/>
      <c r="CJ7293" s="6"/>
      <c r="CK7293" s="6"/>
      <c r="CL7293" s="6"/>
      <c r="CM7293" s="6"/>
      <c r="CN7293" s="6"/>
      <c r="CO7293" s="6"/>
      <c r="CP7293" s="6"/>
      <c r="CQ7293" s="6"/>
      <c r="CR7293" s="6"/>
      <c r="CS7293" s="6"/>
      <c r="CT7293" s="6"/>
      <c r="CU7293" s="6"/>
      <c r="CV7293" s="6"/>
      <c r="CW7293" s="6"/>
      <c r="CX7293" s="6"/>
      <c r="CY7293" s="6"/>
      <c r="CZ7293" s="6"/>
      <c r="DA7293" s="6"/>
      <c r="DB7293" s="6"/>
      <c r="DC7293" s="6"/>
      <c r="DD7293" s="6"/>
      <c r="DE7293" s="6"/>
      <c r="DF7293" s="6"/>
      <c r="DG7293" s="6"/>
      <c r="DH7293" s="6"/>
      <c r="DI7293" s="6"/>
      <c r="DJ7293" s="6"/>
    </row>
    <row r="7294" spans="15:114" ht="13" x14ac:dyDescent="0.15"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  <c r="BB7294" s="6"/>
      <c r="BC7294" s="6"/>
      <c r="BD7294" s="6"/>
      <c r="BE7294" s="6"/>
      <c r="BF7294" s="6"/>
      <c r="BG7294" s="6"/>
      <c r="BH7294" s="6"/>
      <c r="BI7294" s="6"/>
      <c r="BJ7294" s="6"/>
      <c r="BK7294" s="6"/>
      <c r="BL7294" s="6"/>
      <c r="BM7294" s="6"/>
      <c r="BN7294" s="6"/>
      <c r="BO7294" s="6"/>
      <c r="BP7294" s="6"/>
      <c r="BQ7294" s="6"/>
      <c r="BR7294" s="6"/>
      <c r="BS7294" s="6"/>
      <c r="BT7294" s="6"/>
      <c r="BU7294" s="6"/>
      <c r="BV7294" s="6"/>
      <c r="BW7294" s="6"/>
      <c r="BX7294" s="6"/>
      <c r="BY7294" s="6"/>
      <c r="BZ7294" s="6"/>
      <c r="CA7294" s="6"/>
      <c r="CB7294" s="6"/>
      <c r="CC7294" s="6"/>
      <c r="CD7294" s="6"/>
      <c r="CE7294" s="6"/>
      <c r="CF7294" s="6"/>
      <c r="CG7294" s="6"/>
      <c r="CH7294" s="6"/>
      <c r="CI7294" s="6"/>
      <c r="CJ7294" s="6"/>
      <c r="CK7294" s="6"/>
      <c r="CL7294" s="6"/>
      <c r="CM7294" s="6"/>
      <c r="CN7294" s="6"/>
      <c r="CO7294" s="6"/>
      <c r="CP7294" s="6"/>
      <c r="CQ7294" s="6"/>
      <c r="CR7294" s="6"/>
      <c r="CS7294" s="6"/>
      <c r="CT7294" s="6"/>
      <c r="CU7294" s="6"/>
      <c r="CV7294" s="6"/>
      <c r="CW7294" s="6"/>
      <c r="CX7294" s="6"/>
      <c r="CY7294" s="6"/>
      <c r="CZ7294" s="6"/>
      <c r="DA7294" s="6"/>
      <c r="DB7294" s="6"/>
      <c r="DC7294" s="6"/>
      <c r="DD7294" s="6"/>
      <c r="DE7294" s="6"/>
      <c r="DF7294" s="6"/>
      <c r="DG7294" s="6"/>
      <c r="DH7294" s="6"/>
      <c r="DI7294" s="6"/>
      <c r="DJ7294" s="6"/>
    </row>
    <row r="7295" spans="15:114" ht="13" x14ac:dyDescent="0.15"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  <c r="BB7295" s="6"/>
      <c r="BC7295" s="6"/>
      <c r="BD7295" s="6"/>
      <c r="BE7295" s="6"/>
      <c r="BF7295" s="6"/>
      <c r="BG7295" s="6"/>
      <c r="BH7295" s="6"/>
      <c r="BI7295" s="6"/>
      <c r="BJ7295" s="6"/>
      <c r="BK7295" s="6"/>
      <c r="BL7295" s="6"/>
      <c r="BM7295" s="6"/>
      <c r="BN7295" s="6"/>
      <c r="BO7295" s="6"/>
      <c r="BP7295" s="6"/>
      <c r="BQ7295" s="6"/>
      <c r="BR7295" s="6"/>
      <c r="BS7295" s="6"/>
      <c r="BT7295" s="6"/>
      <c r="BU7295" s="6"/>
      <c r="BV7295" s="6"/>
      <c r="BW7295" s="6"/>
      <c r="BX7295" s="6"/>
      <c r="BY7295" s="6"/>
      <c r="BZ7295" s="6"/>
      <c r="CA7295" s="6"/>
      <c r="CB7295" s="6"/>
      <c r="CC7295" s="6"/>
      <c r="CD7295" s="6"/>
      <c r="CE7295" s="6"/>
      <c r="CF7295" s="6"/>
      <c r="CG7295" s="6"/>
      <c r="CH7295" s="6"/>
      <c r="CI7295" s="6"/>
      <c r="CJ7295" s="6"/>
      <c r="CK7295" s="6"/>
      <c r="CL7295" s="6"/>
      <c r="CM7295" s="6"/>
      <c r="CN7295" s="6"/>
      <c r="CO7295" s="6"/>
      <c r="CP7295" s="6"/>
      <c r="CQ7295" s="6"/>
      <c r="CR7295" s="6"/>
      <c r="CS7295" s="6"/>
      <c r="CT7295" s="6"/>
      <c r="CU7295" s="6"/>
      <c r="CV7295" s="6"/>
      <c r="CW7295" s="6"/>
      <c r="CX7295" s="6"/>
      <c r="CY7295" s="6"/>
      <c r="CZ7295" s="6"/>
      <c r="DA7295" s="6"/>
      <c r="DB7295" s="6"/>
      <c r="DC7295" s="6"/>
      <c r="DD7295" s="6"/>
      <c r="DE7295" s="6"/>
      <c r="DF7295" s="6"/>
      <c r="DG7295" s="6"/>
      <c r="DH7295" s="6"/>
      <c r="DI7295" s="6"/>
      <c r="DJ7295" s="6"/>
    </row>
    <row r="7296" spans="15:114" ht="13" x14ac:dyDescent="0.15"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  <c r="BB7296" s="6"/>
      <c r="BC7296" s="6"/>
      <c r="BD7296" s="6"/>
      <c r="BE7296" s="6"/>
      <c r="BF7296" s="6"/>
      <c r="BG7296" s="6"/>
      <c r="BH7296" s="6"/>
      <c r="BI7296" s="6"/>
      <c r="BJ7296" s="6"/>
      <c r="BK7296" s="6"/>
      <c r="BL7296" s="6"/>
      <c r="BM7296" s="6"/>
      <c r="BN7296" s="6"/>
      <c r="BO7296" s="6"/>
      <c r="BP7296" s="6"/>
      <c r="BQ7296" s="6"/>
      <c r="BR7296" s="6"/>
      <c r="BS7296" s="6"/>
      <c r="BT7296" s="6"/>
      <c r="BU7296" s="6"/>
      <c r="BV7296" s="6"/>
      <c r="BW7296" s="6"/>
      <c r="BX7296" s="6"/>
      <c r="BY7296" s="6"/>
      <c r="BZ7296" s="6"/>
      <c r="CA7296" s="6"/>
      <c r="CB7296" s="6"/>
      <c r="CC7296" s="6"/>
      <c r="CD7296" s="6"/>
      <c r="CE7296" s="6"/>
      <c r="CF7296" s="6"/>
      <c r="CG7296" s="6"/>
      <c r="CH7296" s="6"/>
      <c r="CI7296" s="6"/>
      <c r="CJ7296" s="6"/>
      <c r="CK7296" s="6"/>
      <c r="CL7296" s="6"/>
      <c r="CM7296" s="6"/>
      <c r="CN7296" s="6"/>
      <c r="CO7296" s="6"/>
      <c r="CP7296" s="6"/>
      <c r="CQ7296" s="6"/>
      <c r="CR7296" s="6"/>
      <c r="CS7296" s="6"/>
      <c r="CT7296" s="6"/>
      <c r="CU7296" s="6"/>
      <c r="CV7296" s="6"/>
      <c r="CW7296" s="6"/>
      <c r="CX7296" s="6"/>
      <c r="CY7296" s="6"/>
      <c r="CZ7296" s="6"/>
      <c r="DA7296" s="6"/>
      <c r="DB7296" s="6"/>
      <c r="DC7296" s="6"/>
      <c r="DD7296" s="6"/>
      <c r="DE7296" s="6"/>
      <c r="DF7296" s="6"/>
      <c r="DG7296" s="6"/>
      <c r="DH7296" s="6"/>
      <c r="DI7296" s="6"/>
      <c r="DJ7296" s="6"/>
    </row>
    <row r="7297" spans="15:114" ht="13" x14ac:dyDescent="0.15"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  <c r="BB7297" s="6"/>
      <c r="BC7297" s="6"/>
      <c r="BD7297" s="6"/>
      <c r="BE7297" s="6"/>
      <c r="BF7297" s="6"/>
      <c r="BG7297" s="6"/>
      <c r="BH7297" s="6"/>
      <c r="BI7297" s="6"/>
      <c r="BJ7297" s="6"/>
      <c r="BK7297" s="6"/>
      <c r="BL7297" s="6"/>
      <c r="BM7297" s="6"/>
      <c r="BN7297" s="6"/>
      <c r="BO7297" s="6"/>
      <c r="BP7297" s="6"/>
      <c r="BQ7297" s="6"/>
      <c r="BR7297" s="6"/>
      <c r="BS7297" s="6"/>
      <c r="BT7297" s="6"/>
      <c r="BU7297" s="6"/>
      <c r="BV7297" s="6"/>
      <c r="BW7297" s="6"/>
      <c r="BX7297" s="6"/>
      <c r="BY7297" s="6"/>
      <c r="BZ7297" s="6"/>
      <c r="CA7297" s="6"/>
      <c r="CB7297" s="6"/>
      <c r="CC7297" s="6"/>
      <c r="CD7297" s="6"/>
      <c r="CE7297" s="6"/>
      <c r="CF7297" s="6"/>
      <c r="CG7297" s="6"/>
      <c r="CH7297" s="6"/>
      <c r="CI7297" s="6"/>
      <c r="CJ7297" s="6"/>
      <c r="CK7297" s="6"/>
      <c r="CL7297" s="6"/>
      <c r="CM7297" s="6"/>
      <c r="CN7297" s="6"/>
      <c r="CO7297" s="6"/>
      <c r="CP7297" s="6"/>
      <c r="CQ7297" s="6"/>
      <c r="CR7297" s="6"/>
      <c r="CS7297" s="6"/>
      <c r="CT7297" s="6"/>
      <c r="CU7297" s="6"/>
      <c r="CV7297" s="6"/>
      <c r="CW7297" s="6"/>
      <c r="CX7297" s="6"/>
      <c r="CY7297" s="6"/>
      <c r="CZ7297" s="6"/>
      <c r="DA7297" s="6"/>
      <c r="DB7297" s="6"/>
      <c r="DC7297" s="6"/>
      <c r="DD7297" s="6"/>
      <c r="DE7297" s="6"/>
      <c r="DF7297" s="6"/>
      <c r="DG7297" s="6"/>
      <c r="DH7297" s="6"/>
      <c r="DI7297" s="6"/>
      <c r="DJ7297" s="6"/>
    </row>
    <row r="7298" spans="15:114" ht="13" x14ac:dyDescent="0.15"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  <c r="BB7298" s="6"/>
      <c r="BC7298" s="6"/>
      <c r="BD7298" s="6"/>
      <c r="BE7298" s="6"/>
      <c r="BF7298" s="6"/>
      <c r="BG7298" s="6"/>
      <c r="BH7298" s="6"/>
      <c r="BI7298" s="6"/>
      <c r="BJ7298" s="6"/>
      <c r="BK7298" s="6"/>
      <c r="BL7298" s="6"/>
      <c r="BM7298" s="6"/>
      <c r="BN7298" s="6"/>
      <c r="BO7298" s="6"/>
      <c r="BP7298" s="6"/>
      <c r="BQ7298" s="6"/>
      <c r="BR7298" s="6"/>
      <c r="BS7298" s="6"/>
      <c r="BT7298" s="6"/>
      <c r="BU7298" s="6"/>
      <c r="BV7298" s="6"/>
      <c r="BW7298" s="6"/>
      <c r="BX7298" s="6"/>
      <c r="BY7298" s="6"/>
      <c r="BZ7298" s="6"/>
      <c r="CA7298" s="6"/>
      <c r="CB7298" s="6"/>
      <c r="CC7298" s="6"/>
      <c r="CD7298" s="6"/>
      <c r="CE7298" s="6"/>
      <c r="CF7298" s="6"/>
      <c r="CG7298" s="6"/>
      <c r="CH7298" s="6"/>
      <c r="CI7298" s="6"/>
      <c r="CJ7298" s="6"/>
      <c r="CK7298" s="6"/>
      <c r="CL7298" s="6"/>
      <c r="CM7298" s="6"/>
      <c r="CN7298" s="6"/>
      <c r="CO7298" s="6"/>
      <c r="CP7298" s="6"/>
      <c r="CQ7298" s="6"/>
      <c r="CR7298" s="6"/>
      <c r="CS7298" s="6"/>
      <c r="CT7298" s="6"/>
      <c r="CU7298" s="6"/>
      <c r="CV7298" s="6"/>
      <c r="CW7298" s="6"/>
      <c r="CX7298" s="6"/>
      <c r="CY7298" s="6"/>
      <c r="CZ7298" s="6"/>
      <c r="DA7298" s="6"/>
      <c r="DB7298" s="6"/>
      <c r="DC7298" s="6"/>
      <c r="DD7298" s="6"/>
      <c r="DE7298" s="6"/>
      <c r="DF7298" s="6"/>
      <c r="DG7298" s="6"/>
      <c r="DH7298" s="6"/>
      <c r="DI7298" s="6"/>
      <c r="DJ7298" s="6"/>
    </row>
    <row r="7299" spans="15:114" ht="13" x14ac:dyDescent="0.15"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  <c r="BB7299" s="6"/>
      <c r="BC7299" s="6"/>
      <c r="BD7299" s="6"/>
      <c r="BE7299" s="6"/>
      <c r="BF7299" s="6"/>
      <c r="BG7299" s="6"/>
      <c r="BH7299" s="6"/>
      <c r="BI7299" s="6"/>
      <c r="BJ7299" s="6"/>
      <c r="BK7299" s="6"/>
      <c r="BL7299" s="6"/>
      <c r="BM7299" s="6"/>
      <c r="BN7299" s="6"/>
      <c r="BO7299" s="6"/>
      <c r="BP7299" s="6"/>
      <c r="BQ7299" s="6"/>
      <c r="BR7299" s="6"/>
      <c r="BS7299" s="6"/>
      <c r="BT7299" s="6"/>
      <c r="BU7299" s="6"/>
      <c r="BV7299" s="6"/>
      <c r="BW7299" s="6"/>
      <c r="BX7299" s="6"/>
      <c r="BY7299" s="6"/>
      <c r="BZ7299" s="6"/>
      <c r="CA7299" s="6"/>
      <c r="CB7299" s="6"/>
      <c r="CC7299" s="6"/>
      <c r="CD7299" s="6"/>
      <c r="CE7299" s="6"/>
      <c r="CF7299" s="6"/>
      <c r="CG7299" s="6"/>
      <c r="CH7299" s="6"/>
      <c r="CI7299" s="6"/>
      <c r="CJ7299" s="6"/>
      <c r="CK7299" s="6"/>
      <c r="CL7299" s="6"/>
      <c r="CM7299" s="6"/>
      <c r="CN7299" s="6"/>
      <c r="CO7299" s="6"/>
      <c r="CP7299" s="6"/>
      <c r="CQ7299" s="6"/>
      <c r="CR7299" s="6"/>
      <c r="CS7299" s="6"/>
      <c r="CT7299" s="6"/>
      <c r="CU7299" s="6"/>
      <c r="CV7299" s="6"/>
      <c r="CW7299" s="6"/>
      <c r="CX7299" s="6"/>
      <c r="CY7299" s="6"/>
      <c r="CZ7299" s="6"/>
      <c r="DA7299" s="6"/>
      <c r="DB7299" s="6"/>
      <c r="DC7299" s="6"/>
      <c r="DD7299" s="6"/>
      <c r="DE7299" s="6"/>
      <c r="DF7299" s="6"/>
      <c r="DG7299" s="6"/>
      <c r="DH7299" s="6"/>
      <c r="DI7299" s="6"/>
      <c r="DJ7299" s="6"/>
    </row>
    <row r="7300" spans="15:114" ht="13" x14ac:dyDescent="0.15"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  <c r="BB7300" s="6"/>
      <c r="BC7300" s="6"/>
      <c r="BD7300" s="6"/>
      <c r="BE7300" s="6"/>
      <c r="BF7300" s="6"/>
      <c r="BG7300" s="6"/>
      <c r="BH7300" s="6"/>
      <c r="BI7300" s="6"/>
      <c r="BJ7300" s="6"/>
      <c r="BK7300" s="6"/>
      <c r="BL7300" s="6"/>
      <c r="BM7300" s="6"/>
      <c r="BN7300" s="6"/>
      <c r="BO7300" s="6"/>
      <c r="BP7300" s="6"/>
      <c r="BQ7300" s="6"/>
      <c r="BR7300" s="6"/>
      <c r="BS7300" s="6"/>
      <c r="BT7300" s="6"/>
      <c r="BU7300" s="6"/>
      <c r="BV7300" s="6"/>
      <c r="BW7300" s="6"/>
      <c r="BX7300" s="6"/>
      <c r="BY7300" s="6"/>
      <c r="BZ7300" s="6"/>
      <c r="CA7300" s="6"/>
      <c r="CB7300" s="6"/>
      <c r="CC7300" s="6"/>
      <c r="CD7300" s="6"/>
      <c r="CE7300" s="6"/>
      <c r="CF7300" s="6"/>
      <c r="CG7300" s="6"/>
      <c r="CH7300" s="6"/>
      <c r="CI7300" s="6"/>
      <c r="CJ7300" s="6"/>
      <c r="CK7300" s="6"/>
      <c r="CL7300" s="6"/>
      <c r="CM7300" s="6"/>
      <c r="CN7300" s="6"/>
      <c r="CO7300" s="6"/>
      <c r="CP7300" s="6"/>
      <c r="CQ7300" s="6"/>
      <c r="CR7300" s="6"/>
      <c r="CS7300" s="6"/>
      <c r="CT7300" s="6"/>
      <c r="CU7300" s="6"/>
      <c r="CV7300" s="6"/>
      <c r="CW7300" s="6"/>
      <c r="CX7300" s="6"/>
      <c r="CY7300" s="6"/>
      <c r="CZ7300" s="6"/>
      <c r="DA7300" s="6"/>
      <c r="DB7300" s="6"/>
      <c r="DC7300" s="6"/>
      <c r="DD7300" s="6"/>
      <c r="DE7300" s="6"/>
      <c r="DF7300" s="6"/>
      <c r="DG7300" s="6"/>
      <c r="DH7300" s="6"/>
      <c r="DI7300" s="6"/>
      <c r="DJ7300" s="6"/>
    </row>
    <row r="7301" spans="15:114" ht="13" x14ac:dyDescent="0.15"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  <c r="BB7301" s="6"/>
      <c r="BC7301" s="6"/>
      <c r="BD7301" s="6"/>
      <c r="BE7301" s="6"/>
      <c r="BF7301" s="6"/>
      <c r="BG7301" s="6"/>
      <c r="BH7301" s="6"/>
      <c r="BI7301" s="6"/>
      <c r="BJ7301" s="6"/>
      <c r="BK7301" s="6"/>
      <c r="BL7301" s="6"/>
      <c r="BM7301" s="6"/>
      <c r="BN7301" s="6"/>
      <c r="BO7301" s="6"/>
      <c r="BP7301" s="6"/>
      <c r="BQ7301" s="6"/>
      <c r="BR7301" s="6"/>
      <c r="BS7301" s="6"/>
      <c r="BT7301" s="6"/>
      <c r="BU7301" s="6"/>
      <c r="BV7301" s="6"/>
      <c r="BW7301" s="6"/>
      <c r="BX7301" s="6"/>
      <c r="BY7301" s="6"/>
      <c r="BZ7301" s="6"/>
      <c r="CA7301" s="6"/>
      <c r="CB7301" s="6"/>
      <c r="CC7301" s="6"/>
      <c r="CD7301" s="6"/>
      <c r="CE7301" s="6"/>
      <c r="CF7301" s="6"/>
      <c r="CG7301" s="6"/>
      <c r="CH7301" s="6"/>
      <c r="CI7301" s="6"/>
      <c r="CJ7301" s="6"/>
      <c r="CK7301" s="6"/>
      <c r="CL7301" s="6"/>
      <c r="CM7301" s="6"/>
      <c r="CN7301" s="6"/>
      <c r="CO7301" s="6"/>
      <c r="CP7301" s="6"/>
      <c r="CQ7301" s="6"/>
      <c r="CR7301" s="6"/>
      <c r="CS7301" s="6"/>
      <c r="CT7301" s="6"/>
      <c r="CU7301" s="6"/>
      <c r="CV7301" s="6"/>
      <c r="CW7301" s="6"/>
      <c r="CX7301" s="6"/>
      <c r="CY7301" s="6"/>
      <c r="CZ7301" s="6"/>
      <c r="DA7301" s="6"/>
      <c r="DB7301" s="6"/>
      <c r="DC7301" s="6"/>
      <c r="DD7301" s="6"/>
      <c r="DE7301" s="6"/>
      <c r="DF7301" s="6"/>
      <c r="DG7301" s="6"/>
      <c r="DH7301" s="6"/>
      <c r="DI7301" s="6"/>
      <c r="DJ7301" s="6"/>
    </row>
    <row r="7302" spans="15:114" ht="13" x14ac:dyDescent="0.15"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  <c r="BB7302" s="6"/>
      <c r="BC7302" s="6"/>
      <c r="BD7302" s="6"/>
      <c r="BE7302" s="6"/>
      <c r="BF7302" s="6"/>
      <c r="BG7302" s="6"/>
      <c r="BH7302" s="6"/>
      <c r="BI7302" s="6"/>
      <c r="BJ7302" s="6"/>
      <c r="BK7302" s="6"/>
      <c r="BL7302" s="6"/>
      <c r="BM7302" s="6"/>
      <c r="BN7302" s="6"/>
      <c r="BO7302" s="6"/>
      <c r="BP7302" s="6"/>
      <c r="BQ7302" s="6"/>
      <c r="BR7302" s="6"/>
      <c r="BS7302" s="6"/>
      <c r="BT7302" s="6"/>
      <c r="BU7302" s="6"/>
      <c r="BV7302" s="6"/>
      <c r="BW7302" s="6"/>
      <c r="BX7302" s="6"/>
      <c r="BY7302" s="6"/>
      <c r="BZ7302" s="6"/>
      <c r="CA7302" s="6"/>
      <c r="CB7302" s="6"/>
      <c r="CC7302" s="6"/>
      <c r="CD7302" s="6"/>
      <c r="CE7302" s="6"/>
      <c r="CF7302" s="6"/>
      <c r="CG7302" s="6"/>
      <c r="CH7302" s="6"/>
      <c r="CI7302" s="6"/>
      <c r="CJ7302" s="6"/>
      <c r="CK7302" s="6"/>
      <c r="CL7302" s="6"/>
      <c r="CM7302" s="6"/>
      <c r="CN7302" s="6"/>
      <c r="CO7302" s="6"/>
      <c r="CP7302" s="6"/>
      <c r="CQ7302" s="6"/>
      <c r="CR7302" s="6"/>
      <c r="CS7302" s="6"/>
      <c r="CT7302" s="6"/>
      <c r="CU7302" s="6"/>
      <c r="CV7302" s="6"/>
      <c r="CW7302" s="6"/>
      <c r="CX7302" s="6"/>
      <c r="CY7302" s="6"/>
      <c r="CZ7302" s="6"/>
      <c r="DA7302" s="6"/>
      <c r="DB7302" s="6"/>
      <c r="DC7302" s="6"/>
      <c r="DD7302" s="6"/>
      <c r="DE7302" s="6"/>
      <c r="DF7302" s="6"/>
      <c r="DG7302" s="6"/>
      <c r="DH7302" s="6"/>
      <c r="DI7302" s="6"/>
      <c r="DJ7302" s="6"/>
    </row>
    <row r="7303" spans="15:114" ht="13" x14ac:dyDescent="0.15"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  <c r="BB7303" s="6"/>
      <c r="BC7303" s="6"/>
      <c r="BD7303" s="6"/>
      <c r="BE7303" s="6"/>
      <c r="BF7303" s="6"/>
      <c r="BG7303" s="6"/>
      <c r="BH7303" s="6"/>
      <c r="BI7303" s="6"/>
      <c r="BJ7303" s="6"/>
      <c r="BK7303" s="6"/>
      <c r="BL7303" s="6"/>
      <c r="BM7303" s="6"/>
      <c r="BN7303" s="6"/>
      <c r="BO7303" s="6"/>
      <c r="BP7303" s="6"/>
      <c r="BQ7303" s="6"/>
      <c r="BR7303" s="6"/>
      <c r="BS7303" s="6"/>
      <c r="BT7303" s="6"/>
      <c r="BU7303" s="6"/>
      <c r="BV7303" s="6"/>
      <c r="BW7303" s="6"/>
      <c r="BX7303" s="6"/>
      <c r="BY7303" s="6"/>
      <c r="BZ7303" s="6"/>
      <c r="CA7303" s="6"/>
      <c r="CB7303" s="6"/>
      <c r="CC7303" s="6"/>
      <c r="CD7303" s="6"/>
      <c r="CE7303" s="6"/>
      <c r="CF7303" s="6"/>
      <c r="CG7303" s="6"/>
      <c r="CH7303" s="6"/>
      <c r="CI7303" s="6"/>
      <c r="CJ7303" s="6"/>
      <c r="CK7303" s="6"/>
      <c r="CL7303" s="6"/>
      <c r="CM7303" s="6"/>
      <c r="CN7303" s="6"/>
      <c r="CO7303" s="6"/>
      <c r="CP7303" s="6"/>
      <c r="CQ7303" s="6"/>
      <c r="CR7303" s="6"/>
      <c r="CS7303" s="6"/>
      <c r="CT7303" s="6"/>
      <c r="CU7303" s="6"/>
      <c r="CV7303" s="6"/>
      <c r="CW7303" s="6"/>
      <c r="CX7303" s="6"/>
      <c r="CY7303" s="6"/>
      <c r="CZ7303" s="6"/>
      <c r="DA7303" s="6"/>
      <c r="DB7303" s="6"/>
      <c r="DC7303" s="6"/>
      <c r="DD7303" s="6"/>
      <c r="DE7303" s="6"/>
      <c r="DF7303" s="6"/>
      <c r="DG7303" s="6"/>
      <c r="DH7303" s="6"/>
      <c r="DI7303" s="6"/>
      <c r="DJ7303" s="6"/>
    </row>
    <row r="7304" spans="15:114" ht="13" x14ac:dyDescent="0.15"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  <c r="BB7304" s="6"/>
      <c r="BC7304" s="6"/>
      <c r="BD7304" s="6"/>
      <c r="BE7304" s="6"/>
      <c r="BF7304" s="6"/>
      <c r="BG7304" s="6"/>
      <c r="BH7304" s="6"/>
      <c r="BI7304" s="6"/>
      <c r="BJ7304" s="6"/>
      <c r="BK7304" s="6"/>
      <c r="BL7304" s="6"/>
      <c r="BM7304" s="6"/>
      <c r="BN7304" s="6"/>
      <c r="BO7304" s="6"/>
      <c r="BP7304" s="6"/>
      <c r="BQ7304" s="6"/>
      <c r="BR7304" s="6"/>
      <c r="BS7304" s="6"/>
      <c r="BT7304" s="6"/>
      <c r="BU7304" s="6"/>
      <c r="BV7304" s="6"/>
      <c r="BW7304" s="6"/>
      <c r="BX7304" s="6"/>
      <c r="BY7304" s="6"/>
      <c r="BZ7304" s="6"/>
      <c r="CA7304" s="6"/>
      <c r="CB7304" s="6"/>
      <c r="CC7304" s="6"/>
      <c r="CD7304" s="6"/>
      <c r="CE7304" s="6"/>
      <c r="CF7304" s="6"/>
      <c r="CG7304" s="6"/>
      <c r="CH7304" s="6"/>
      <c r="CI7304" s="6"/>
      <c r="CJ7304" s="6"/>
      <c r="CK7304" s="6"/>
      <c r="CL7304" s="6"/>
      <c r="CM7304" s="6"/>
      <c r="CN7304" s="6"/>
      <c r="CO7304" s="6"/>
      <c r="CP7304" s="6"/>
      <c r="CQ7304" s="6"/>
      <c r="CR7304" s="6"/>
      <c r="CS7304" s="6"/>
      <c r="CT7304" s="6"/>
      <c r="CU7304" s="6"/>
      <c r="CV7304" s="6"/>
      <c r="CW7304" s="6"/>
      <c r="CX7304" s="6"/>
      <c r="CY7304" s="6"/>
      <c r="CZ7304" s="6"/>
      <c r="DA7304" s="6"/>
      <c r="DB7304" s="6"/>
      <c r="DC7304" s="6"/>
      <c r="DD7304" s="6"/>
      <c r="DE7304" s="6"/>
      <c r="DF7304" s="6"/>
      <c r="DG7304" s="6"/>
      <c r="DH7304" s="6"/>
      <c r="DI7304" s="6"/>
      <c r="DJ7304" s="6"/>
    </row>
    <row r="7305" spans="15:114" ht="13" x14ac:dyDescent="0.15"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  <c r="BB7305" s="6"/>
      <c r="BC7305" s="6"/>
      <c r="BD7305" s="6"/>
      <c r="BE7305" s="6"/>
      <c r="BF7305" s="6"/>
      <c r="BG7305" s="6"/>
      <c r="BH7305" s="6"/>
      <c r="BI7305" s="6"/>
      <c r="BJ7305" s="6"/>
      <c r="BK7305" s="6"/>
      <c r="BL7305" s="6"/>
      <c r="BM7305" s="6"/>
      <c r="BN7305" s="6"/>
      <c r="BO7305" s="6"/>
      <c r="BP7305" s="6"/>
      <c r="BQ7305" s="6"/>
      <c r="BR7305" s="6"/>
      <c r="BS7305" s="6"/>
      <c r="BT7305" s="6"/>
      <c r="BU7305" s="6"/>
      <c r="BV7305" s="6"/>
      <c r="BW7305" s="6"/>
      <c r="BX7305" s="6"/>
      <c r="BY7305" s="6"/>
      <c r="BZ7305" s="6"/>
      <c r="CA7305" s="6"/>
      <c r="CB7305" s="6"/>
      <c r="CC7305" s="6"/>
      <c r="CD7305" s="6"/>
      <c r="CE7305" s="6"/>
      <c r="CF7305" s="6"/>
      <c r="CG7305" s="6"/>
      <c r="CH7305" s="6"/>
      <c r="CI7305" s="6"/>
      <c r="CJ7305" s="6"/>
      <c r="CK7305" s="6"/>
      <c r="CL7305" s="6"/>
      <c r="CM7305" s="6"/>
      <c r="CN7305" s="6"/>
      <c r="CO7305" s="6"/>
      <c r="CP7305" s="6"/>
      <c r="CQ7305" s="6"/>
      <c r="CR7305" s="6"/>
      <c r="CS7305" s="6"/>
      <c r="CT7305" s="6"/>
      <c r="CU7305" s="6"/>
      <c r="CV7305" s="6"/>
      <c r="CW7305" s="6"/>
      <c r="CX7305" s="6"/>
      <c r="CY7305" s="6"/>
      <c r="CZ7305" s="6"/>
      <c r="DA7305" s="6"/>
      <c r="DB7305" s="6"/>
      <c r="DC7305" s="6"/>
      <c r="DD7305" s="6"/>
      <c r="DE7305" s="6"/>
      <c r="DF7305" s="6"/>
      <c r="DG7305" s="6"/>
      <c r="DH7305" s="6"/>
      <c r="DI7305" s="6"/>
      <c r="DJ7305" s="6"/>
    </row>
    <row r="7306" spans="15:114" ht="13" x14ac:dyDescent="0.15"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  <c r="BB7306" s="6"/>
      <c r="BC7306" s="6"/>
      <c r="BD7306" s="6"/>
      <c r="BE7306" s="6"/>
      <c r="BF7306" s="6"/>
      <c r="BG7306" s="6"/>
      <c r="BH7306" s="6"/>
      <c r="BI7306" s="6"/>
      <c r="BJ7306" s="6"/>
      <c r="BK7306" s="6"/>
      <c r="BL7306" s="6"/>
      <c r="BM7306" s="6"/>
      <c r="BN7306" s="6"/>
      <c r="BO7306" s="6"/>
      <c r="BP7306" s="6"/>
      <c r="BQ7306" s="6"/>
      <c r="BR7306" s="6"/>
      <c r="BS7306" s="6"/>
      <c r="BT7306" s="6"/>
      <c r="BU7306" s="6"/>
      <c r="BV7306" s="6"/>
      <c r="BW7306" s="6"/>
      <c r="BX7306" s="6"/>
      <c r="BY7306" s="6"/>
      <c r="BZ7306" s="6"/>
      <c r="CA7306" s="6"/>
      <c r="CB7306" s="6"/>
      <c r="CC7306" s="6"/>
      <c r="CD7306" s="6"/>
      <c r="CE7306" s="6"/>
      <c r="CF7306" s="6"/>
      <c r="CG7306" s="6"/>
      <c r="CH7306" s="6"/>
      <c r="CI7306" s="6"/>
      <c r="CJ7306" s="6"/>
      <c r="CK7306" s="6"/>
      <c r="CL7306" s="6"/>
      <c r="CM7306" s="6"/>
      <c r="CN7306" s="6"/>
      <c r="CO7306" s="6"/>
      <c r="CP7306" s="6"/>
      <c r="CQ7306" s="6"/>
      <c r="CR7306" s="6"/>
      <c r="CS7306" s="6"/>
      <c r="CT7306" s="6"/>
      <c r="CU7306" s="6"/>
      <c r="CV7306" s="6"/>
      <c r="CW7306" s="6"/>
      <c r="CX7306" s="6"/>
      <c r="CY7306" s="6"/>
      <c r="CZ7306" s="6"/>
      <c r="DA7306" s="6"/>
      <c r="DB7306" s="6"/>
      <c r="DC7306" s="6"/>
      <c r="DD7306" s="6"/>
      <c r="DE7306" s="6"/>
      <c r="DF7306" s="6"/>
      <c r="DG7306" s="6"/>
      <c r="DH7306" s="6"/>
      <c r="DI7306" s="6"/>
      <c r="DJ7306" s="6"/>
    </row>
    <row r="7307" spans="15:114" ht="13" x14ac:dyDescent="0.15"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  <c r="BB7307" s="6"/>
      <c r="BC7307" s="6"/>
      <c r="BD7307" s="6"/>
      <c r="BE7307" s="6"/>
      <c r="BF7307" s="6"/>
      <c r="BG7307" s="6"/>
      <c r="BH7307" s="6"/>
      <c r="BI7307" s="6"/>
      <c r="BJ7307" s="6"/>
      <c r="BK7307" s="6"/>
      <c r="BL7307" s="6"/>
      <c r="BM7307" s="6"/>
      <c r="BN7307" s="6"/>
      <c r="BO7307" s="6"/>
      <c r="BP7307" s="6"/>
      <c r="BQ7307" s="6"/>
      <c r="BR7307" s="6"/>
      <c r="BS7307" s="6"/>
      <c r="BT7307" s="6"/>
      <c r="BU7307" s="6"/>
      <c r="BV7307" s="6"/>
      <c r="BW7307" s="6"/>
      <c r="BX7307" s="6"/>
      <c r="BY7307" s="6"/>
      <c r="BZ7307" s="6"/>
      <c r="CA7307" s="6"/>
      <c r="CB7307" s="6"/>
      <c r="CC7307" s="6"/>
      <c r="CD7307" s="6"/>
      <c r="CE7307" s="6"/>
      <c r="CF7307" s="6"/>
      <c r="CG7307" s="6"/>
      <c r="CH7307" s="6"/>
      <c r="CI7307" s="6"/>
      <c r="CJ7307" s="6"/>
      <c r="CK7307" s="6"/>
      <c r="CL7307" s="6"/>
      <c r="CM7307" s="6"/>
      <c r="CN7307" s="6"/>
      <c r="CO7307" s="6"/>
      <c r="CP7307" s="6"/>
      <c r="CQ7307" s="6"/>
      <c r="CR7307" s="6"/>
      <c r="CS7307" s="6"/>
      <c r="CT7307" s="6"/>
      <c r="CU7307" s="6"/>
      <c r="CV7307" s="6"/>
      <c r="CW7307" s="6"/>
      <c r="CX7307" s="6"/>
      <c r="CY7307" s="6"/>
      <c r="CZ7307" s="6"/>
      <c r="DA7307" s="6"/>
      <c r="DB7307" s="6"/>
      <c r="DC7307" s="6"/>
      <c r="DD7307" s="6"/>
      <c r="DE7307" s="6"/>
      <c r="DF7307" s="6"/>
      <c r="DG7307" s="6"/>
      <c r="DH7307" s="6"/>
      <c r="DI7307" s="6"/>
      <c r="DJ7307" s="6"/>
    </row>
    <row r="7308" spans="15:114" ht="13" x14ac:dyDescent="0.15"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  <c r="BB7308" s="6"/>
      <c r="BC7308" s="6"/>
      <c r="BD7308" s="6"/>
      <c r="BE7308" s="6"/>
      <c r="BF7308" s="6"/>
      <c r="BG7308" s="6"/>
      <c r="BH7308" s="6"/>
      <c r="BI7308" s="6"/>
      <c r="BJ7308" s="6"/>
      <c r="BK7308" s="6"/>
      <c r="BL7308" s="6"/>
      <c r="BM7308" s="6"/>
      <c r="BN7308" s="6"/>
      <c r="BO7308" s="6"/>
      <c r="BP7308" s="6"/>
      <c r="BQ7308" s="6"/>
      <c r="BR7308" s="6"/>
      <c r="BS7308" s="6"/>
      <c r="BT7308" s="6"/>
      <c r="BU7308" s="6"/>
      <c r="BV7308" s="6"/>
      <c r="BW7308" s="6"/>
      <c r="BX7308" s="6"/>
      <c r="BY7308" s="6"/>
      <c r="BZ7308" s="6"/>
      <c r="CA7308" s="6"/>
      <c r="CB7308" s="6"/>
      <c r="CC7308" s="6"/>
      <c r="CD7308" s="6"/>
      <c r="CE7308" s="6"/>
      <c r="CF7308" s="6"/>
      <c r="CG7308" s="6"/>
      <c r="CH7308" s="6"/>
      <c r="CI7308" s="6"/>
      <c r="CJ7308" s="6"/>
      <c r="CK7308" s="6"/>
      <c r="CL7308" s="6"/>
      <c r="CM7308" s="6"/>
      <c r="CN7308" s="6"/>
      <c r="CO7308" s="6"/>
      <c r="CP7308" s="6"/>
      <c r="CQ7308" s="6"/>
      <c r="CR7308" s="6"/>
      <c r="CS7308" s="6"/>
      <c r="CT7308" s="6"/>
      <c r="CU7308" s="6"/>
      <c r="CV7308" s="6"/>
      <c r="CW7308" s="6"/>
      <c r="CX7308" s="6"/>
      <c r="CY7308" s="6"/>
      <c r="CZ7308" s="6"/>
      <c r="DA7308" s="6"/>
      <c r="DB7308" s="6"/>
      <c r="DC7308" s="6"/>
      <c r="DD7308" s="6"/>
      <c r="DE7308" s="6"/>
      <c r="DF7308" s="6"/>
      <c r="DG7308" s="6"/>
      <c r="DH7308" s="6"/>
      <c r="DI7308" s="6"/>
      <c r="DJ7308" s="6"/>
    </row>
    <row r="7309" spans="15:114" ht="13" x14ac:dyDescent="0.15"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  <c r="BB7309" s="6"/>
      <c r="BC7309" s="6"/>
      <c r="BD7309" s="6"/>
      <c r="BE7309" s="6"/>
      <c r="BF7309" s="6"/>
      <c r="BG7309" s="6"/>
      <c r="BH7309" s="6"/>
      <c r="BI7309" s="6"/>
      <c r="BJ7309" s="6"/>
      <c r="BK7309" s="6"/>
      <c r="BL7309" s="6"/>
      <c r="BM7309" s="6"/>
      <c r="BN7309" s="6"/>
      <c r="BO7309" s="6"/>
      <c r="BP7309" s="6"/>
      <c r="BQ7309" s="6"/>
      <c r="BR7309" s="6"/>
      <c r="BS7309" s="6"/>
      <c r="BT7309" s="6"/>
      <c r="BU7309" s="6"/>
      <c r="BV7309" s="6"/>
      <c r="BW7309" s="6"/>
      <c r="BX7309" s="6"/>
      <c r="BY7309" s="6"/>
      <c r="BZ7309" s="6"/>
      <c r="CA7309" s="6"/>
      <c r="CB7309" s="6"/>
      <c r="CC7309" s="6"/>
      <c r="CD7309" s="6"/>
      <c r="CE7309" s="6"/>
      <c r="CF7309" s="6"/>
      <c r="CG7309" s="6"/>
      <c r="CH7309" s="6"/>
      <c r="CI7309" s="6"/>
      <c r="CJ7309" s="6"/>
      <c r="CK7309" s="6"/>
      <c r="CL7309" s="6"/>
      <c r="CM7309" s="6"/>
      <c r="CN7309" s="6"/>
      <c r="CO7309" s="6"/>
      <c r="CP7309" s="6"/>
      <c r="CQ7309" s="6"/>
      <c r="CR7309" s="6"/>
      <c r="CS7309" s="6"/>
      <c r="CT7309" s="6"/>
      <c r="CU7309" s="6"/>
      <c r="CV7309" s="6"/>
      <c r="CW7309" s="6"/>
      <c r="CX7309" s="6"/>
      <c r="CY7309" s="6"/>
      <c r="CZ7309" s="6"/>
      <c r="DA7309" s="6"/>
      <c r="DB7309" s="6"/>
      <c r="DC7309" s="6"/>
      <c r="DD7309" s="6"/>
      <c r="DE7309" s="6"/>
      <c r="DF7309" s="6"/>
      <c r="DG7309" s="6"/>
      <c r="DH7309" s="6"/>
      <c r="DI7309" s="6"/>
      <c r="DJ7309" s="6"/>
    </row>
    <row r="7310" spans="15:114" ht="13" x14ac:dyDescent="0.15"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  <c r="BB7310" s="6"/>
      <c r="BC7310" s="6"/>
      <c r="BD7310" s="6"/>
      <c r="BE7310" s="6"/>
      <c r="BF7310" s="6"/>
      <c r="BG7310" s="6"/>
      <c r="BH7310" s="6"/>
      <c r="BI7310" s="6"/>
      <c r="BJ7310" s="6"/>
      <c r="BK7310" s="6"/>
      <c r="BL7310" s="6"/>
      <c r="BM7310" s="6"/>
      <c r="BN7310" s="6"/>
      <c r="BO7310" s="6"/>
      <c r="BP7310" s="6"/>
      <c r="BQ7310" s="6"/>
      <c r="BR7310" s="6"/>
      <c r="BS7310" s="6"/>
      <c r="BT7310" s="6"/>
      <c r="BU7310" s="6"/>
      <c r="BV7310" s="6"/>
      <c r="BW7310" s="6"/>
      <c r="BX7310" s="6"/>
      <c r="BY7310" s="6"/>
      <c r="BZ7310" s="6"/>
      <c r="CA7310" s="6"/>
      <c r="CB7310" s="6"/>
      <c r="CC7310" s="6"/>
      <c r="CD7310" s="6"/>
      <c r="CE7310" s="6"/>
      <c r="CF7310" s="6"/>
      <c r="CG7310" s="6"/>
      <c r="CH7310" s="6"/>
      <c r="CI7310" s="6"/>
      <c r="CJ7310" s="6"/>
      <c r="CK7310" s="6"/>
      <c r="CL7310" s="6"/>
      <c r="CM7310" s="6"/>
      <c r="CN7310" s="6"/>
      <c r="CO7310" s="6"/>
      <c r="CP7310" s="6"/>
      <c r="CQ7310" s="6"/>
      <c r="CR7310" s="6"/>
      <c r="CS7310" s="6"/>
      <c r="CT7310" s="6"/>
      <c r="CU7310" s="6"/>
      <c r="CV7310" s="6"/>
      <c r="CW7310" s="6"/>
      <c r="CX7310" s="6"/>
      <c r="CY7310" s="6"/>
      <c r="CZ7310" s="6"/>
      <c r="DA7310" s="6"/>
      <c r="DB7310" s="6"/>
      <c r="DC7310" s="6"/>
      <c r="DD7310" s="6"/>
      <c r="DE7310" s="6"/>
      <c r="DF7310" s="6"/>
      <c r="DG7310" s="6"/>
      <c r="DH7310" s="6"/>
      <c r="DI7310" s="6"/>
      <c r="DJ7310" s="6"/>
    </row>
    <row r="7311" spans="15:114" ht="13" x14ac:dyDescent="0.15"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  <c r="BB7311" s="6"/>
      <c r="BC7311" s="6"/>
      <c r="BD7311" s="6"/>
      <c r="BE7311" s="6"/>
      <c r="BF7311" s="6"/>
      <c r="BG7311" s="6"/>
      <c r="BH7311" s="6"/>
      <c r="BI7311" s="6"/>
      <c r="BJ7311" s="6"/>
      <c r="BK7311" s="6"/>
      <c r="BL7311" s="6"/>
      <c r="BM7311" s="6"/>
      <c r="BN7311" s="6"/>
      <c r="BO7311" s="6"/>
      <c r="BP7311" s="6"/>
      <c r="BQ7311" s="6"/>
      <c r="BR7311" s="6"/>
      <c r="BS7311" s="6"/>
      <c r="BT7311" s="6"/>
      <c r="BU7311" s="6"/>
      <c r="BV7311" s="6"/>
      <c r="BW7311" s="6"/>
      <c r="BX7311" s="6"/>
      <c r="BY7311" s="6"/>
      <c r="BZ7311" s="6"/>
      <c r="CA7311" s="6"/>
      <c r="CB7311" s="6"/>
      <c r="CC7311" s="6"/>
      <c r="CD7311" s="6"/>
      <c r="CE7311" s="6"/>
      <c r="CF7311" s="6"/>
      <c r="CG7311" s="6"/>
      <c r="CH7311" s="6"/>
      <c r="CI7311" s="6"/>
      <c r="CJ7311" s="6"/>
      <c r="CK7311" s="6"/>
      <c r="CL7311" s="6"/>
      <c r="CM7311" s="6"/>
      <c r="CN7311" s="6"/>
      <c r="CO7311" s="6"/>
      <c r="CP7311" s="6"/>
      <c r="CQ7311" s="6"/>
      <c r="CR7311" s="6"/>
      <c r="CS7311" s="6"/>
      <c r="CT7311" s="6"/>
      <c r="CU7311" s="6"/>
      <c r="CV7311" s="6"/>
      <c r="CW7311" s="6"/>
      <c r="CX7311" s="6"/>
      <c r="CY7311" s="6"/>
      <c r="CZ7311" s="6"/>
      <c r="DA7311" s="6"/>
      <c r="DB7311" s="6"/>
      <c r="DC7311" s="6"/>
      <c r="DD7311" s="6"/>
      <c r="DE7311" s="6"/>
      <c r="DF7311" s="6"/>
      <c r="DG7311" s="6"/>
      <c r="DH7311" s="6"/>
      <c r="DI7311" s="6"/>
      <c r="DJ7311" s="6"/>
    </row>
    <row r="7312" spans="15:114" ht="13" x14ac:dyDescent="0.15"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  <c r="BB7312" s="6"/>
      <c r="BC7312" s="6"/>
      <c r="BD7312" s="6"/>
      <c r="BE7312" s="6"/>
      <c r="BF7312" s="6"/>
      <c r="BG7312" s="6"/>
      <c r="BH7312" s="6"/>
      <c r="BI7312" s="6"/>
      <c r="BJ7312" s="6"/>
      <c r="BK7312" s="6"/>
      <c r="BL7312" s="6"/>
      <c r="BM7312" s="6"/>
      <c r="BN7312" s="6"/>
      <c r="BO7312" s="6"/>
      <c r="BP7312" s="6"/>
      <c r="BQ7312" s="6"/>
      <c r="BR7312" s="6"/>
      <c r="BS7312" s="6"/>
      <c r="BT7312" s="6"/>
      <c r="BU7312" s="6"/>
      <c r="BV7312" s="6"/>
      <c r="BW7312" s="6"/>
      <c r="BX7312" s="6"/>
      <c r="BY7312" s="6"/>
      <c r="BZ7312" s="6"/>
      <c r="CA7312" s="6"/>
      <c r="CB7312" s="6"/>
      <c r="CC7312" s="6"/>
      <c r="CD7312" s="6"/>
      <c r="CE7312" s="6"/>
      <c r="CF7312" s="6"/>
      <c r="CG7312" s="6"/>
      <c r="CH7312" s="6"/>
      <c r="CI7312" s="6"/>
      <c r="CJ7312" s="6"/>
      <c r="CK7312" s="6"/>
      <c r="CL7312" s="6"/>
      <c r="CM7312" s="6"/>
      <c r="CN7312" s="6"/>
      <c r="CO7312" s="6"/>
      <c r="CP7312" s="6"/>
      <c r="CQ7312" s="6"/>
      <c r="CR7312" s="6"/>
      <c r="CS7312" s="6"/>
      <c r="CT7312" s="6"/>
      <c r="CU7312" s="6"/>
      <c r="CV7312" s="6"/>
      <c r="CW7312" s="6"/>
      <c r="CX7312" s="6"/>
      <c r="CY7312" s="6"/>
      <c r="CZ7312" s="6"/>
      <c r="DA7312" s="6"/>
      <c r="DB7312" s="6"/>
      <c r="DC7312" s="6"/>
      <c r="DD7312" s="6"/>
      <c r="DE7312" s="6"/>
      <c r="DF7312" s="6"/>
      <c r="DG7312" s="6"/>
      <c r="DH7312" s="6"/>
      <c r="DI7312" s="6"/>
      <c r="DJ7312" s="6"/>
    </row>
    <row r="7313" spans="15:114" ht="13" x14ac:dyDescent="0.15"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  <c r="BB7313" s="6"/>
      <c r="BC7313" s="6"/>
      <c r="BD7313" s="6"/>
      <c r="BE7313" s="6"/>
      <c r="BF7313" s="6"/>
      <c r="BG7313" s="6"/>
      <c r="BH7313" s="6"/>
      <c r="BI7313" s="6"/>
      <c r="BJ7313" s="6"/>
      <c r="BK7313" s="6"/>
      <c r="BL7313" s="6"/>
      <c r="BM7313" s="6"/>
      <c r="BN7313" s="6"/>
      <c r="BO7313" s="6"/>
      <c r="BP7313" s="6"/>
      <c r="BQ7313" s="6"/>
      <c r="BR7313" s="6"/>
      <c r="BS7313" s="6"/>
      <c r="BT7313" s="6"/>
      <c r="BU7313" s="6"/>
      <c r="BV7313" s="6"/>
      <c r="BW7313" s="6"/>
      <c r="BX7313" s="6"/>
      <c r="BY7313" s="6"/>
      <c r="BZ7313" s="6"/>
      <c r="CA7313" s="6"/>
      <c r="CB7313" s="6"/>
      <c r="CC7313" s="6"/>
      <c r="CD7313" s="6"/>
      <c r="CE7313" s="6"/>
      <c r="CF7313" s="6"/>
      <c r="CG7313" s="6"/>
      <c r="CH7313" s="6"/>
      <c r="CI7313" s="6"/>
      <c r="CJ7313" s="6"/>
      <c r="CK7313" s="6"/>
      <c r="CL7313" s="6"/>
      <c r="CM7313" s="6"/>
      <c r="CN7313" s="6"/>
      <c r="CO7313" s="6"/>
      <c r="CP7313" s="6"/>
      <c r="CQ7313" s="6"/>
      <c r="CR7313" s="6"/>
      <c r="CS7313" s="6"/>
      <c r="CT7313" s="6"/>
      <c r="CU7313" s="6"/>
      <c r="CV7313" s="6"/>
      <c r="CW7313" s="6"/>
      <c r="CX7313" s="6"/>
      <c r="CY7313" s="6"/>
      <c r="CZ7313" s="6"/>
      <c r="DA7313" s="6"/>
      <c r="DB7313" s="6"/>
      <c r="DC7313" s="6"/>
      <c r="DD7313" s="6"/>
      <c r="DE7313" s="6"/>
      <c r="DF7313" s="6"/>
      <c r="DG7313" s="6"/>
      <c r="DH7313" s="6"/>
      <c r="DI7313" s="6"/>
      <c r="DJ7313" s="6"/>
    </row>
    <row r="7314" spans="15:114" ht="13" x14ac:dyDescent="0.15"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  <c r="BB7314" s="6"/>
      <c r="BC7314" s="6"/>
      <c r="BD7314" s="6"/>
      <c r="BE7314" s="6"/>
      <c r="BF7314" s="6"/>
      <c r="BG7314" s="6"/>
      <c r="BH7314" s="6"/>
      <c r="BI7314" s="6"/>
      <c r="BJ7314" s="6"/>
      <c r="BK7314" s="6"/>
      <c r="BL7314" s="6"/>
      <c r="BM7314" s="6"/>
      <c r="BN7314" s="6"/>
      <c r="BO7314" s="6"/>
      <c r="BP7314" s="6"/>
      <c r="BQ7314" s="6"/>
      <c r="BR7314" s="6"/>
      <c r="BS7314" s="6"/>
      <c r="BT7314" s="6"/>
      <c r="BU7314" s="6"/>
      <c r="BV7314" s="6"/>
      <c r="BW7314" s="6"/>
      <c r="BX7314" s="6"/>
      <c r="BY7314" s="6"/>
      <c r="BZ7314" s="6"/>
      <c r="CA7314" s="6"/>
      <c r="CB7314" s="6"/>
      <c r="CC7314" s="6"/>
      <c r="CD7314" s="6"/>
      <c r="CE7314" s="6"/>
      <c r="CF7314" s="6"/>
      <c r="CG7314" s="6"/>
      <c r="CH7314" s="6"/>
      <c r="CI7314" s="6"/>
      <c r="CJ7314" s="6"/>
      <c r="CK7314" s="6"/>
      <c r="CL7314" s="6"/>
      <c r="CM7314" s="6"/>
      <c r="CN7314" s="6"/>
      <c r="CO7314" s="6"/>
      <c r="CP7314" s="6"/>
      <c r="CQ7314" s="6"/>
      <c r="CR7314" s="6"/>
      <c r="CS7314" s="6"/>
      <c r="CT7314" s="6"/>
      <c r="CU7314" s="6"/>
      <c r="CV7314" s="6"/>
      <c r="CW7314" s="6"/>
      <c r="CX7314" s="6"/>
      <c r="CY7314" s="6"/>
      <c r="CZ7314" s="6"/>
      <c r="DA7314" s="6"/>
      <c r="DB7314" s="6"/>
      <c r="DC7314" s="6"/>
      <c r="DD7314" s="6"/>
      <c r="DE7314" s="6"/>
      <c r="DF7314" s="6"/>
      <c r="DG7314" s="6"/>
      <c r="DH7314" s="6"/>
      <c r="DI7314" s="6"/>
      <c r="DJ7314" s="6"/>
    </row>
    <row r="7315" spans="15:114" ht="13" x14ac:dyDescent="0.15"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6"/>
      <c r="BC7315" s="6"/>
      <c r="BD7315" s="6"/>
      <c r="BE7315" s="6"/>
      <c r="BF7315" s="6"/>
      <c r="BG7315" s="6"/>
      <c r="BH7315" s="6"/>
      <c r="BI7315" s="6"/>
      <c r="BJ7315" s="6"/>
      <c r="BK7315" s="6"/>
      <c r="BL7315" s="6"/>
      <c r="BM7315" s="6"/>
      <c r="BN7315" s="6"/>
      <c r="BO7315" s="6"/>
      <c r="BP7315" s="6"/>
      <c r="BQ7315" s="6"/>
      <c r="BR7315" s="6"/>
      <c r="BS7315" s="6"/>
      <c r="BT7315" s="6"/>
      <c r="BU7315" s="6"/>
      <c r="BV7315" s="6"/>
      <c r="BW7315" s="6"/>
      <c r="BX7315" s="6"/>
      <c r="BY7315" s="6"/>
      <c r="BZ7315" s="6"/>
      <c r="CA7315" s="6"/>
      <c r="CB7315" s="6"/>
      <c r="CC7315" s="6"/>
      <c r="CD7315" s="6"/>
      <c r="CE7315" s="6"/>
      <c r="CF7315" s="6"/>
      <c r="CG7315" s="6"/>
      <c r="CH7315" s="6"/>
      <c r="CI7315" s="6"/>
      <c r="CJ7315" s="6"/>
      <c r="CK7315" s="6"/>
      <c r="CL7315" s="6"/>
      <c r="CM7315" s="6"/>
      <c r="CN7315" s="6"/>
      <c r="CO7315" s="6"/>
      <c r="CP7315" s="6"/>
      <c r="CQ7315" s="6"/>
      <c r="CR7315" s="6"/>
      <c r="CS7315" s="6"/>
      <c r="CT7315" s="6"/>
      <c r="CU7315" s="6"/>
      <c r="CV7315" s="6"/>
      <c r="CW7315" s="6"/>
      <c r="CX7315" s="6"/>
      <c r="CY7315" s="6"/>
      <c r="CZ7315" s="6"/>
      <c r="DA7315" s="6"/>
      <c r="DB7315" s="6"/>
      <c r="DC7315" s="6"/>
      <c r="DD7315" s="6"/>
      <c r="DE7315" s="6"/>
      <c r="DF7315" s="6"/>
      <c r="DG7315" s="6"/>
      <c r="DH7315" s="6"/>
      <c r="DI7315" s="6"/>
      <c r="DJ7315" s="6"/>
    </row>
    <row r="7316" spans="15:114" ht="13" x14ac:dyDescent="0.15"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  <c r="BB7316" s="6"/>
      <c r="BC7316" s="6"/>
      <c r="BD7316" s="6"/>
      <c r="BE7316" s="6"/>
      <c r="BF7316" s="6"/>
      <c r="BG7316" s="6"/>
      <c r="BH7316" s="6"/>
      <c r="BI7316" s="6"/>
      <c r="BJ7316" s="6"/>
      <c r="BK7316" s="6"/>
      <c r="BL7316" s="6"/>
      <c r="BM7316" s="6"/>
      <c r="BN7316" s="6"/>
      <c r="BO7316" s="6"/>
      <c r="BP7316" s="6"/>
      <c r="BQ7316" s="6"/>
      <c r="BR7316" s="6"/>
      <c r="BS7316" s="6"/>
      <c r="BT7316" s="6"/>
      <c r="BU7316" s="6"/>
      <c r="BV7316" s="6"/>
      <c r="BW7316" s="6"/>
      <c r="BX7316" s="6"/>
      <c r="BY7316" s="6"/>
      <c r="BZ7316" s="6"/>
      <c r="CA7316" s="6"/>
      <c r="CB7316" s="6"/>
      <c r="CC7316" s="6"/>
      <c r="CD7316" s="6"/>
      <c r="CE7316" s="6"/>
      <c r="CF7316" s="6"/>
      <c r="CG7316" s="6"/>
      <c r="CH7316" s="6"/>
      <c r="CI7316" s="6"/>
      <c r="CJ7316" s="6"/>
      <c r="CK7316" s="6"/>
      <c r="CL7316" s="6"/>
      <c r="CM7316" s="6"/>
      <c r="CN7316" s="6"/>
      <c r="CO7316" s="6"/>
      <c r="CP7316" s="6"/>
      <c r="CQ7316" s="6"/>
      <c r="CR7316" s="6"/>
      <c r="CS7316" s="6"/>
      <c r="CT7316" s="6"/>
      <c r="CU7316" s="6"/>
      <c r="CV7316" s="6"/>
      <c r="CW7316" s="6"/>
      <c r="CX7316" s="6"/>
      <c r="CY7316" s="6"/>
      <c r="CZ7316" s="6"/>
      <c r="DA7316" s="6"/>
      <c r="DB7316" s="6"/>
      <c r="DC7316" s="6"/>
      <c r="DD7316" s="6"/>
      <c r="DE7316" s="6"/>
      <c r="DF7316" s="6"/>
      <c r="DG7316" s="6"/>
      <c r="DH7316" s="6"/>
      <c r="DI7316" s="6"/>
      <c r="DJ7316" s="6"/>
    </row>
    <row r="7317" spans="15:114" ht="13" x14ac:dyDescent="0.15"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  <c r="BB7317" s="6"/>
      <c r="BC7317" s="6"/>
      <c r="BD7317" s="6"/>
      <c r="BE7317" s="6"/>
      <c r="BF7317" s="6"/>
      <c r="BG7317" s="6"/>
      <c r="BH7317" s="6"/>
      <c r="BI7317" s="6"/>
      <c r="BJ7317" s="6"/>
      <c r="BK7317" s="6"/>
      <c r="BL7317" s="6"/>
      <c r="BM7317" s="6"/>
      <c r="BN7317" s="6"/>
      <c r="BO7317" s="6"/>
      <c r="BP7317" s="6"/>
      <c r="BQ7317" s="6"/>
      <c r="BR7317" s="6"/>
      <c r="BS7317" s="6"/>
      <c r="BT7317" s="6"/>
      <c r="BU7317" s="6"/>
      <c r="BV7317" s="6"/>
      <c r="BW7317" s="6"/>
      <c r="BX7317" s="6"/>
      <c r="BY7317" s="6"/>
      <c r="BZ7317" s="6"/>
      <c r="CA7317" s="6"/>
      <c r="CB7317" s="6"/>
      <c r="CC7317" s="6"/>
      <c r="CD7317" s="6"/>
      <c r="CE7317" s="6"/>
      <c r="CF7317" s="6"/>
      <c r="CG7317" s="6"/>
      <c r="CH7317" s="6"/>
      <c r="CI7317" s="6"/>
      <c r="CJ7317" s="6"/>
      <c r="CK7317" s="6"/>
      <c r="CL7317" s="6"/>
      <c r="CM7317" s="6"/>
      <c r="CN7317" s="6"/>
      <c r="CO7317" s="6"/>
      <c r="CP7317" s="6"/>
      <c r="CQ7317" s="6"/>
      <c r="CR7317" s="6"/>
      <c r="CS7317" s="6"/>
      <c r="CT7317" s="6"/>
      <c r="CU7317" s="6"/>
      <c r="CV7317" s="6"/>
      <c r="CW7317" s="6"/>
      <c r="CX7317" s="6"/>
      <c r="CY7317" s="6"/>
      <c r="CZ7317" s="6"/>
      <c r="DA7317" s="6"/>
      <c r="DB7317" s="6"/>
      <c r="DC7317" s="6"/>
      <c r="DD7317" s="6"/>
      <c r="DE7317" s="6"/>
      <c r="DF7317" s="6"/>
      <c r="DG7317" s="6"/>
      <c r="DH7317" s="6"/>
      <c r="DI7317" s="6"/>
      <c r="DJ7317" s="6"/>
    </row>
    <row r="7318" spans="15:114" ht="13" x14ac:dyDescent="0.15"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  <c r="BB7318" s="6"/>
      <c r="BC7318" s="6"/>
      <c r="BD7318" s="6"/>
      <c r="BE7318" s="6"/>
      <c r="BF7318" s="6"/>
      <c r="BG7318" s="6"/>
      <c r="BH7318" s="6"/>
      <c r="BI7318" s="6"/>
      <c r="BJ7318" s="6"/>
      <c r="BK7318" s="6"/>
      <c r="BL7318" s="6"/>
      <c r="BM7318" s="6"/>
      <c r="BN7318" s="6"/>
      <c r="BO7318" s="6"/>
      <c r="BP7318" s="6"/>
      <c r="BQ7318" s="6"/>
      <c r="BR7318" s="6"/>
      <c r="BS7318" s="6"/>
      <c r="BT7318" s="6"/>
      <c r="BU7318" s="6"/>
      <c r="BV7318" s="6"/>
      <c r="BW7318" s="6"/>
      <c r="BX7318" s="6"/>
      <c r="BY7318" s="6"/>
      <c r="BZ7318" s="6"/>
      <c r="CA7318" s="6"/>
      <c r="CB7318" s="6"/>
      <c r="CC7318" s="6"/>
      <c r="CD7318" s="6"/>
      <c r="CE7318" s="6"/>
      <c r="CF7318" s="6"/>
      <c r="CG7318" s="6"/>
      <c r="CH7318" s="6"/>
      <c r="CI7318" s="6"/>
      <c r="CJ7318" s="6"/>
      <c r="CK7318" s="6"/>
      <c r="CL7318" s="6"/>
      <c r="CM7318" s="6"/>
      <c r="CN7318" s="6"/>
      <c r="CO7318" s="6"/>
      <c r="CP7318" s="6"/>
      <c r="CQ7318" s="6"/>
      <c r="CR7318" s="6"/>
      <c r="CS7318" s="6"/>
      <c r="CT7318" s="6"/>
      <c r="CU7318" s="6"/>
      <c r="CV7318" s="6"/>
      <c r="CW7318" s="6"/>
      <c r="CX7318" s="6"/>
      <c r="CY7318" s="6"/>
      <c r="CZ7318" s="6"/>
      <c r="DA7318" s="6"/>
      <c r="DB7318" s="6"/>
      <c r="DC7318" s="6"/>
      <c r="DD7318" s="6"/>
      <c r="DE7318" s="6"/>
      <c r="DF7318" s="6"/>
      <c r="DG7318" s="6"/>
      <c r="DH7318" s="6"/>
      <c r="DI7318" s="6"/>
      <c r="DJ7318" s="6"/>
    </row>
    <row r="7319" spans="15:114" ht="13" x14ac:dyDescent="0.15"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  <c r="BB7319" s="6"/>
      <c r="BC7319" s="6"/>
      <c r="BD7319" s="6"/>
      <c r="BE7319" s="6"/>
      <c r="BF7319" s="6"/>
      <c r="BG7319" s="6"/>
      <c r="BH7319" s="6"/>
      <c r="BI7319" s="6"/>
      <c r="BJ7319" s="6"/>
      <c r="BK7319" s="6"/>
      <c r="BL7319" s="6"/>
      <c r="BM7319" s="6"/>
      <c r="BN7319" s="6"/>
      <c r="BO7319" s="6"/>
      <c r="BP7319" s="6"/>
      <c r="BQ7319" s="6"/>
      <c r="BR7319" s="6"/>
      <c r="BS7319" s="6"/>
      <c r="BT7319" s="6"/>
      <c r="BU7319" s="6"/>
      <c r="BV7319" s="6"/>
      <c r="BW7319" s="6"/>
      <c r="BX7319" s="6"/>
      <c r="BY7319" s="6"/>
      <c r="BZ7319" s="6"/>
      <c r="CA7319" s="6"/>
      <c r="CB7319" s="6"/>
      <c r="CC7319" s="6"/>
      <c r="CD7319" s="6"/>
      <c r="CE7319" s="6"/>
      <c r="CF7319" s="6"/>
      <c r="CG7319" s="6"/>
      <c r="CH7319" s="6"/>
      <c r="CI7319" s="6"/>
      <c r="CJ7319" s="6"/>
      <c r="CK7319" s="6"/>
      <c r="CL7319" s="6"/>
      <c r="CM7319" s="6"/>
      <c r="CN7319" s="6"/>
      <c r="CO7319" s="6"/>
      <c r="CP7319" s="6"/>
      <c r="CQ7319" s="6"/>
      <c r="CR7319" s="6"/>
      <c r="CS7319" s="6"/>
      <c r="CT7319" s="6"/>
      <c r="CU7319" s="6"/>
      <c r="CV7319" s="6"/>
      <c r="CW7319" s="6"/>
      <c r="CX7319" s="6"/>
      <c r="CY7319" s="6"/>
      <c r="CZ7319" s="6"/>
      <c r="DA7319" s="6"/>
      <c r="DB7319" s="6"/>
      <c r="DC7319" s="6"/>
      <c r="DD7319" s="6"/>
      <c r="DE7319" s="6"/>
      <c r="DF7319" s="6"/>
      <c r="DG7319" s="6"/>
      <c r="DH7319" s="6"/>
      <c r="DI7319" s="6"/>
      <c r="DJ7319" s="6"/>
    </row>
    <row r="7320" spans="15:114" ht="13" x14ac:dyDescent="0.15"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  <c r="BB7320" s="6"/>
      <c r="BC7320" s="6"/>
      <c r="BD7320" s="6"/>
      <c r="BE7320" s="6"/>
      <c r="BF7320" s="6"/>
      <c r="BG7320" s="6"/>
      <c r="BH7320" s="6"/>
      <c r="BI7320" s="6"/>
      <c r="BJ7320" s="6"/>
      <c r="BK7320" s="6"/>
      <c r="BL7320" s="6"/>
      <c r="BM7320" s="6"/>
      <c r="BN7320" s="6"/>
      <c r="BO7320" s="6"/>
      <c r="BP7320" s="6"/>
      <c r="BQ7320" s="6"/>
      <c r="BR7320" s="6"/>
      <c r="BS7320" s="6"/>
      <c r="BT7320" s="6"/>
      <c r="BU7320" s="6"/>
      <c r="BV7320" s="6"/>
      <c r="BW7320" s="6"/>
      <c r="BX7320" s="6"/>
      <c r="BY7320" s="6"/>
      <c r="BZ7320" s="6"/>
      <c r="CA7320" s="6"/>
      <c r="CB7320" s="6"/>
      <c r="CC7320" s="6"/>
      <c r="CD7320" s="6"/>
      <c r="CE7320" s="6"/>
      <c r="CF7320" s="6"/>
      <c r="CG7320" s="6"/>
      <c r="CH7320" s="6"/>
      <c r="CI7320" s="6"/>
      <c r="CJ7320" s="6"/>
      <c r="CK7320" s="6"/>
      <c r="CL7320" s="6"/>
      <c r="CM7320" s="6"/>
      <c r="CN7320" s="6"/>
      <c r="CO7320" s="6"/>
      <c r="CP7320" s="6"/>
      <c r="CQ7320" s="6"/>
      <c r="CR7320" s="6"/>
      <c r="CS7320" s="6"/>
      <c r="CT7320" s="6"/>
      <c r="CU7320" s="6"/>
      <c r="CV7320" s="6"/>
      <c r="CW7320" s="6"/>
      <c r="CX7320" s="6"/>
      <c r="CY7320" s="6"/>
      <c r="CZ7320" s="6"/>
      <c r="DA7320" s="6"/>
      <c r="DB7320" s="6"/>
      <c r="DC7320" s="6"/>
      <c r="DD7320" s="6"/>
      <c r="DE7320" s="6"/>
      <c r="DF7320" s="6"/>
      <c r="DG7320" s="6"/>
      <c r="DH7320" s="6"/>
      <c r="DI7320" s="6"/>
      <c r="DJ7320" s="6"/>
    </row>
    <row r="7321" spans="15:114" ht="13" x14ac:dyDescent="0.15"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  <c r="BB7321" s="6"/>
      <c r="BC7321" s="6"/>
      <c r="BD7321" s="6"/>
      <c r="BE7321" s="6"/>
      <c r="BF7321" s="6"/>
      <c r="BG7321" s="6"/>
      <c r="BH7321" s="6"/>
      <c r="BI7321" s="6"/>
      <c r="BJ7321" s="6"/>
      <c r="BK7321" s="6"/>
      <c r="BL7321" s="6"/>
      <c r="BM7321" s="6"/>
      <c r="BN7321" s="6"/>
      <c r="BO7321" s="6"/>
      <c r="BP7321" s="6"/>
      <c r="BQ7321" s="6"/>
      <c r="BR7321" s="6"/>
      <c r="BS7321" s="6"/>
      <c r="BT7321" s="6"/>
      <c r="BU7321" s="6"/>
      <c r="BV7321" s="6"/>
      <c r="BW7321" s="6"/>
      <c r="BX7321" s="6"/>
      <c r="BY7321" s="6"/>
      <c r="BZ7321" s="6"/>
      <c r="CA7321" s="6"/>
      <c r="CB7321" s="6"/>
      <c r="CC7321" s="6"/>
      <c r="CD7321" s="6"/>
      <c r="CE7321" s="6"/>
      <c r="CF7321" s="6"/>
      <c r="CG7321" s="6"/>
      <c r="CH7321" s="6"/>
      <c r="CI7321" s="6"/>
      <c r="CJ7321" s="6"/>
      <c r="CK7321" s="6"/>
      <c r="CL7321" s="6"/>
      <c r="CM7321" s="6"/>
      <c r="CN7321" s="6"/>
      <c r="CO7321" s="6"/>
      <c r="CP7321" s="6"/>
      <c r="CQ7321" s="6"/>
      <c r="CR7321" s="6"/>
      <c r="CS7321" s="6"/>
      <c r="CT7321" s="6"/>
      <c r="CU7321" s="6"/>
      <c r="CV7321" s="6"/>
      <c r="CW7321" s="6"/>
      <c r="CX7321" s="6"/>
      <c r="CY7321" s="6"/>
      <c r="CZ7321" s="6"/>
      <c r="DA7321" s="6"/>
      <c r="DB7321" s="6"/>
      <c r="DC7321" s="6"/>
      <c r="DD7321" s="6"/>
      <c r="DE7321" s="6"/>
      <c r="DF7321" s="6"/>
      <c r="DG7321" s="6"/>
      <c r="DH7321" s="6"/>
      <c r="DI7321" s="6"/>
      <c r="DJ7321" s="6"/>
    </row>
    <row r="7322" spans="15:114" ht="13" x14ac:dyDescent="0.15"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  <c r="BB7322" s="6"/>
      <c r="BC7322" s="6"/>
      <c r="BD7322" s="6"/>
      <c r="BE7322" s="6"/>
      <c r="BF7322" s="6"/>
      <c r="BG7322" s="6"/>
      <c r="BH7322" s="6"/>
      <c r="BI7322" s="6"/>
      <c r="BJ7322" s="6"/>
      <c r="BK7322" s="6"/>
      <c r="BL7322" s="6"/>
      <c r="BM7322" s="6"/>
      <c r="BN7322" s="6"/>
      <c r="BO7322" s="6"/>
      <c r="BP7322" s="6"/>
      <c r="BQ7322" s="6"/>
      <c r="BR7322" s="6"/>
      <c r="BS7322" s="6"/>
      <c r="BT7322" s="6"/>
      <c r="BU7322" s="6"/>
      <c r="BV7322" s="6"/>
      <c r="BW7322" s="6"/>
      <c r="BX7322" s="6"/>
      <c r="BY7322" s="6"/>
      <c r="BZ7322" s="6"/>
      <c r="CA7322" s="6"/>
      <c r="CB7322" s="6"/>
      <c r="CC7322" s="6"/>
      <c r="CD7322" s="6"/>
      <c r="CE7322" s="6"/>
      <c r="CF7322" s="6"/>
      <c r="CG7322" s="6"/>
      <c r="CH7322" s="6"/>
      <c r="CI7322" s="6"/>
      <c r="CJ7322" s="6"/>
      <c r="CK7322" s="6"/>
      <c r="CL7322" s="6"/>
      <c r="CM7322" s="6"/>
      <c r="CN7322" s="6"/>
      <c r="CO7322" s="6"/>
      <c r="CP7322" s="6"/>
      <c r="CQ7322" s="6"/>
      <c r="CR7322" s="6"/>
      <c r="CS7322" s="6"/>
      <c r="CT7322" s="6"/>
      <c r="CU7322" s="6"/>
      <c r="CV7322" s="6"/>
      <c r="CW7322" s="6"/>
      <c r="CX7322" s="6"/>
      <c r="CY7322" s="6"/>
      <c r="CZ7322" s="6"/>
      <c r="DA7322" s="6"/>
      <c r="DB7322" s="6"/>
      <c r="DC7322" s="6"/>
      <c r="DD7322" s="6"/>
      <c r="DE7322" s="6"/>
      <c r="DF7322" s="6"/>
      <c r="DG7322" s="6"/>
      <c r="DH7322" s="6"/>
      <c r="DI7322" s="6"/>
      <c r="DJ7322" s="6"/>
    </row>
    <row r="7323" spans="15:114" ht="13" x14ac:dyDescent="0.15"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  <c r="BB7323" s="6"/>
      <c r="BC7323" s="6"/>
      <c r="BD7323" s="6"/>
      <c r="BE7323" s="6"/>
      <c r="BF7323" s="6"/>
      <c r="BG7323" s="6"/>
      <c r="BH7323" s="6"/>
      <c r="BI7323" s="6"/>
      <c r="BJ7323" s="6"/>
      <c r="BK7323" s="6"/>
      <c r="BL7323" s="6"/>
      <c r="BM7323" s="6"/>
      <c r="BN7323" s="6"/>
      <c r="BO7323" s="6"/>
      <c r="BP7323" s="6"/>
      <c r="BQ7323" s="6"/>
      <c r="BR7323" s="6"/>
      <c r="BS7323" s="6"/>
      <c r="BT7323" s="6"/>
      <c r="BU7323" s="6"/>
      <c r="BV7323" s="6"/>
      <c r="BW7323" s="6"/>
      <c r="BX7323" s="6"/>
      <c r="BY7323" s="6"/>
      <c r="BZ7323" s="6"/>
      <c r="CA7323" s="6"/>
      <c r="CB7323" s="6"/>
      <c r="CC7323" s="6"/>
      <c r="CD7323" s="6"/>
      <c r="CE7323" s="6"/>
      <c r="CF7323" s="6"/>
      <c r="CG7323" s="6"/>
      <c r="CH7323" s="6"/>
      <c r="CI7323" s="6"/>
      <c r="CJ7323" s="6"/>
      <c r="CK7323" s="6"/>
      <c r="CL7323" s="6"/>
      <c r="CM7323" s="6"/>
      <c r="CN7323" s="6"/>
      <c r="CO7323" s="6"/>
      <c r="CP7323" s="6"/>
      <c r="CQ7323" s="6"/>
      <c r="CR7323" s="6"/>
      <c r="CS7323" s="6"/>
      <c r="CT7323" s="6"/>
      <c r="CU7323" s="6"/>
      <c r="CV7323" s="6"/>
      <c r="CW7323" s="6"/>
      <c r="CX7323" s="6"/>
      <c r="CY7323" s="6"/>
      <c r="CZ7323" s="6"/>
      <c r="DA7323" s="6"/>
      <c r="DB7323" s="6"/>
      <c r="DC7323" s="6"/>
      <c r="DD7323" s="6"/>
      <c r="DE7323" s="6"/>
      <c r="DF7323" s="6"/>
      <c r="DG7323" s="6"/>
      <c r="DH7323" s="6"/>
      <c r="DI7323" s="6"/>
      <c r="DJ7323" s="6"/>
    </row>
    <row r="7324" spans="15:114" ht="13" x14ac:dyDescent="0.15"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  <c r="BB7324" s="6"/>
      <c r="BC7324" s="6"/>
      <c r="BD7324" s="6"/>
      <c r="BE7324" s="6"/>
      <c r="BF7324" s="6"/>
      <c r="BG7324" s="6"/>
      <c r="BH7324" s="6"/>
      <c r="BI7324" s="6"/>
      <c r="BJ7324" s="6"/>
      <c r="BK7324" s="6"/>
      <c r="BL7324" s="6"/>
      <c r="BM7324" s="6"/>
      <c r="BN7324" s="6"/>
      <c r="BO7324" s="6"/>
      <c r="BP7324" s="6"/>
      <c r="BQ7324" s="6"/>
      <c r="BR7324" s="6"/>
      <c r="BS7324" s="6"/>
      <c r="BT7324" s="6"/>
      <c r="BU7324" s="6"/>
      <c r="BV7324" s="6"/>
      <c r="BW7324" s="6"/>
      <c r="BX7324" s="6"/>
      <c r="BY7324" s="6"/>
      <c r="BZ7324" s="6"/>
      <c r="CA7324" s="6"/>
      <c r="CB7324" s="6"/>
      <c r="CC7324" s="6"/>
      <c r="CD7324" s="6"/>
      <c r="CE7324" s="6"/>
      <c r="CF7324" s="6"/>
      <c r="CG7324" s="6"/>
      <c r="CH7324" s="6"/>
      <c r="CI7324" s="6"/>
      <c r="CJ7324" s="6"/>
      <c r="CK7324" s="6"/>
      <c r="CL7324" s="6"/>
      <c r="CM7324" s="6"/>
      <c r="CN7324" s="6"/>
      <c r="CO7324" s="6"/>
      <c r="CP7324" s="6"/>
      <c r="CQ7324" s="6"/>
      <c r="CR7324" s="6"/>
      <c r="CS7324" s="6"/>
      <c r="CT7324" s="6"/>
      <c r="CU7324" s="6"/>
      <c r="CV7324" s="6"/>
      <c r="CW7324" s="6"/>
      <c r="CX7324" s="6"/>
      <c r="CY7324" s="6"/>
      <c r="CZ7324" s="6"/>
      <c r="DA7324" s="6"/>
      <c r="DB7324" s="6"/>
      <c r="DC7324" s="6"/>
      <c r="DD7324" s="6"/>
      <c r="DE7324" s="6"/>
      <c r="DF7324" s="6"/>
      <c r="DG7324" s="6"/>
      <c r="DH7324" s="6"/>
      <c r="DI7324" s="6"/>
      <c r="DJ7324" s="6"/>
    </row>
    <row r="7325" spans="15:114" ht="13" x14ac:dyDescent="0.15"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  <c r="BB7325" s="6"/>
      <c r="BC7325" s="6"/>
      <c r="BD7325" s="6"/>
      <c r="BE7325" s="6"/>
      <c r="BF7325" s="6"/>
      <c r="BG7325" s="6"/>
      <c r="BH7325" s="6"/>
      <c r="BI7325" s="6"/>
      <c r="BJ7325" s="6"/>
      <c r="BK7325" s="6"/>
      <c r="BL7325" s="6"/>
      <c r="BM7325" s="6"/>
      <c r="BN7325" s="6"/>
      <c r="BO7325" s="6"/>
      <c r="BP7325" s="6"/>
      <c r="BQ7325" s="6"/>
      <c r="BR7325" s="6"/>
      <c r="BS7325" s="6"/>
      <c r="BT7325" s="6"/>
      <c r="BU7325" s="6"/>
      <c r="BV7325" s="6"/>
      <c r="BW7325" s="6"/>
      <c r="BX7325" s="6"/>
      <c r="BY7325" s="6"/>
      <c r="BZ7325" s="6"/>
      <c r="CA7325" s="6"/>
      <c r="CB7325" s="6"/>
      <c r="CC7325" s="6"/>
      <c r="CD7325" s="6"/>
      <c r="CE7325" s="6"/>
      <c r="CF7325" s="6"/>
      <c r="CG7325" s="6"/>
      <c r="CH7325" s="6"/>
      <c r="CI7325" s="6"/>
      <c r="CJ7325" s="6"/>
      <c r="CK7325" s="6"/>
      <c r="CL7325" s="6"/>
      <c r="CM7325" s="6"/>
      <c r="CN7325" s="6"/>
      <c r="CO7325" s="6"/>
      <c r="CP7325" s="6"/>
      <c r="CQ7325" s="6"/>
      <c r="CR7325" s="6"/>
      <c r="CS7325" s="6"/>
      <c r="CT7325" s="6"/>
      <c r="CU7325" s="6"/>
      <c r="CV7325" s="6"/>
      <c r="CW7325" s="6"/>
      <c r="CX7325" s="6"/>
      <c r="CY7325" s="6"/>
      <c r="CZ7325" s="6"/>
      <c r="DA7325" s="6"/>
      <c r="DB7325" s="6"/>
      <c r="DC7325" s="6"/>
      <c r="DD7325" s="6"/>
      <c r="DE7325" s="6"/>
      <c r="DF7325" s="6"/>
      <c r="DG7325" s="6"/>
      <c r="DH7325" s="6"/>
      <c r="DI7325" s="6"/>
      <c r="DJ7325" s="6"/>
    </row>
    <row r="7326" spans="15:114" ht="13" x14ac:dyDescent="0.15"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  <c r="BB7326" s="6"/>
      <c r="BC7326" s="6"/>
      <c r="BD7326" s="6"/>
      <c r="BE7326" s="6"/>
      <c r="BF7326" s="6"/>
      <c r="BG7326" s="6"/>
      <c r="BH7326" s="6"/>
      <c r="BI7326" s="6"/>
      <c r="BJ7326" s="6"/>
      <c r="BK7326" s="6"/>
      <c r="BL7326" s="6"/>
      <c r="BM7326" s="6"/>
      <c r="BN7326" s="6"/>
      <c r="BO7326" s="6"/>
      <c r="BP7326" s="6"/>
      <c r="BQ7326" s="6"/>
      <c r="BR7326" s="6"/>
      <c r="BS7326" s="6"/>
      <c r="BT7326" s="6"/>
      <c r="BU7326" s="6"/>
      <c r="BV7326" s="6"/>
      <c r="BW7326" s="6"/>
      <c r="BX7326" s="6"/>
      <c r="BY7326" s="6"/>
      <c r="BZ7326" s="6"/>
      <c r="CA7326" s="6"/>
      <c r="CB7326" s="6"/>
      <c r="CC7326" s="6"/>
      <c r="CD7326" s="6"/>
      <c r="CE7326" s="6"/>
      <c r="CF7326" s="6"/>
      <c r="CG7326" s="6"/>
      <c r="CH7326" s="6"/>
      <c r="CI7326" s="6"/>
      <c r="CJ7326" s="6"/>
      <c r="CK7326" s="6"/>
      <c r="CL7326" s="6"/>
      <c r="CM7326" s="6"/>
      <c r="CN7326" s="6"/>
      <c r="CO7326" s="6"/>
      <c r="CP7326" s="6"/>
      <c r="CQ7326" s="6"/>
      <c r="CR7326" s="6"/>
      <c r="CS7326" s="6"/>
      <c r="CT7326" s="6"/>
      <c r="CU7326" s="6"/>
      <c r="CV7326" s="6"/>
      <c r="CW7326" s="6"/>
      <c r="CX7326" s="6"/>
      <c r="CY7326" s="6"/>
      <c r="CZ7326" s="6"/>
      <c r="DA7326" s="6"/>
      <c r="DB7326" s="6"/>
      <c r="DC7326" s="6"/>
      <c r="DD7326" s="6"/>
      <c r="DE7326" s="6"/>
      <c r="DF7326" s="6"/>
      <c r="DG7326" s="6"/>
      <c r="DH7326" s="6"/>
      <c r="DI7326" s="6"/>
      <c r="DJ7326" s="6"/>
    </row>
    <row r="7327" spans="15:114" ht="13" x14ac:dyDescent="0.15"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  <c r="BB7327" s="6"/>
      <c r="BC7327" s="6"/>
      <c r="BD7327" s="6"/>
      <c r="BE7327" s="6"/>
      <c r="BF7327" s="6"/>
      <c r="BG7327" s="6"/>
      <c r="BH7327" s="6"/>
      <c r="BI7327" s="6"/>
      <c r="BJ7327" s="6"/>
      <c r="BK7327" s="6"/>
      <c r="BL7327" s="6"/>
      <c r="BM7327" s="6"/>
      <c r="BN7327" s="6"/>
      <c r="BO7327" s="6"/>
      <c r="BP7327" s="6"/>
      <c r="BQ7327" s="6"/>
      <c r="BR7327" s="6"/>
      <c r="BS7327" s="6"/>
      <c r="BT7327" s="6"/>
      <c r="BU7327" s="6"/>
      <c r="BV7327" s="6"/>
      <c r="BW7327" s="6"/>
      <c r="BX7327" s="6"/>
      <c r="BY7327" s="6"/>
      <c r="BZ7327" s="6"/>
      <c r="CA7327" s="6"/>
      <c r="CB7327" s="6"/>
      <c r="CC7327" s="6"/>
      <c r="CD7327" s="6"/>
      <c r="CE7327" s="6"/>
      <c r="CF7327" s="6"/>
      <c r="CG7327" s="6"/>
      <c r="CH7327" s="6"/>
      <c r="CI7327" s="6"/>
      <c r="CJ7327" s="6"/>
      <c r="CK7327" s="6"/>
      <c r="CL7327" s="6"/>
      <c r="CM7327" s="6"/>
      <c r="CN7327" s="6"/>
      <c r="CO7327" s="6"/>
      <c r="CP7327" s="6"/>
      <c r="CQ7327" s="6"/>
      <c r="CR7327" s="6"/>
      <c r="CS7327" s="6"/>
      <c r="CT7327" s="6"/>
      <c r="CU7327" s="6"/>
      <c r="CV7327" s="6"/>
      <c r="CW7327" s="6"/>
      <c r="CX7327" s="6"/>
      <c r="CY7327" s="6"/>
      <c r="CZ7327" s="6"/>
      <c r="DA7327" s="6"/>
      <c r="DB7327" s="6"/>
      <c r="DC7327" s="6"/>
      <c r="DD7327" s="6"/>
      <c r="DE7327" s="6"/>
      <c r="DF7327" s="6"/>
      <c r="DG7327" s="6"/>
      <c r="DH7327" s="6"/>
      <c r="DI7327" s="6"/>
      <c r="DJ7327" s="6"/>
    </row>
    <row r="7328" spans="15:114" ht="13" x14ac:dyDescent="0.15"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  <c r="BB7328" s="6"/>
      <c r="BC7328" s="6"/>
      <c r="BD7328" s="6"/>
      <c r="BE7328" s="6"/>
      <c r="BF7328" s="6"/>
      <c r="BG7328" s="6"/>
      <c r="BH7328" s="6"/>
      <c r="BI7328" s="6"/>
      <c r="BJ7328" s="6"/>
      <c r="BK7328" s="6"/>
      <c r="BL7328" s="6"/>
      <c r="BM7328" s="6"/>
      <c r="BN7328" s="6"/>
      <c r="BO7328" s="6"/>
      <c r="BP7328" s="6"/>
      <c r="BQ7328" s="6"/>
      <c r="BR7328" s="6"/>
      <c r="BS7328" s="6"/>
      <c r="BT7328" s="6"/>
      <c r="BU7328" s="6"/>
      <c r="BV7328" s="6"/>
      <c r="BW7328" s="6"/>
      <c r="BX7328" s="6"/>
      <c r="BY7328" s="6"/>
      <c r="BZ7328" s="6"/>
      <c r="CA7328" s="6"/>
      <c r="CB7328" s="6"/>
      <c r="CC7328" s="6"/>
      <c r="CD7328" s="6"/>
      <c r="CE7328" s="6"/>
      <c r="CF7328" s="6"/>
      <c r="CG7328" s="6"/>
      <c r="CH7328" s="6"/>
      <c r="CI7328" s="6"/>
      <c r="CJ7328" s="6"/>
      <c r="CK7328" s="6"/>
      <c r="CL7328" s="6"/>
      <c r="CM7328" s="6"/>
      <c r="CN7328" s="6"/>
      <c r="CO7328" s="6"/>
      <c r="CP7328" s="6"/>
      <c r="CQ7328" s="6"/>
      <c r="CR7328" s="6"/>
      <c r="CS7328" s="6"/>
      <c r="CT7328" s="6"/>
      <c r="CU7328" s="6"/>
      <c r="CV7328" s="6"/>
      <c r="CW7328" s="6"/>
      <c r="CX7328" s="6"/>
      <c r="CY7328" s="6"/>
      <c r="CZ7328" s="6"/>
      <c r="DA7328" s="6"/>
      <c r="DB7328" s="6"/>
      <c r="DC7328" s="6"/>
      <c r="DD7328" s="6"/>
      <c r="DE7328" s="6"/>
      <c r="DF7328" s="6"/>
      <c r="DG7328" s="6"/>
      <c r="DH7328" s="6"/>
      <c r="DI7328" s="6"/>
      <c r="DJ7328" s="6"/>
    </row>
    <row r="7329" spans="15:114" ht="13" x14ac:dyDescent="0.15"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  <c r="BB7329" s="6"/>
      <c r="BC7329" s="6"/>
      <c r="BD7329" s="6"/>
      <c r="BE7329" s="6"/>
      <c r="BF7329" s="6"/>
      <c r="BG7329" s="6"/>
      <c r="BH7329" s="6"/>
      <c r="BI7329" s="6"/>
      <c r="BJ7329" s="6"/>
      <c r="BK7329" s="6"/>
      <c r="BL7329" s="6"/>
      <c r="BM7329" s="6"/>
      <c r="BN7329" s="6"/>
      <c r="BO7329" s="6"/>
      <c r="BP7329" s="6"/>
      <c r="BQ7329" s="6"/>
      <c r="BR7329" s="6"/>
      <c r="BS7329" s="6"/>
      <c r="BT7329" s="6"/>
      <c r="BU7329" s="6"/>
      <c r="BV7329" s="6"/>
      <c r="BW7329" s="6"/>
      <c r="BX7329" s="6"/>
      <c r="BY7329" s="6"/>
      <c r="BZ7329" s="6"/>
      <c r="CA7329" s="6"/>
      <c r="CB7329" s="6"/>
      <c r="CC7329" s="6"/>
      <c r="CD7329" s="6"/>
      <c r="CE7329" s="6"/>
      <c r="CF7329" s="6"/>
      <c r="CG7329" s="6"/>
      <c r="CH7329" s="6"/>
      <c r="CI7329" s="6"/>
      <c r="CJ7329" s="6"/>
      <c r="CK7329" s="6"/>
      <c r="CL7329" s="6"/>
      <c r="CM7329" s="6"/>
      <c r="CN7329" s="6"/>
      <c r="CO7329" s="6"/>
      <c r="CP7329" s="6"/>
      <c r="CQ7329" s="6"/>
      <c r="CR7329" s="6"/>
      <c r="CS7329" s="6"/>
      <c r="CT7329" s="6"/>
      <c r="CU7329" s="6"/>
      <c r="CV7329" s="6"/>
      <c r="CW7329" s="6"/>
      <c r="CX7329" s="6"/>
      <c r="CY7329" s="6"/>
      <c r="CZ7329" s="6"/>
      <c r="DA7329" s="6"/>
      <c r="DB7329" s="6"/>
      <c r="DC7329" s="6"/>
      <c r="DD7329" s="6"/>
      <c r="DE7329" s="6"/>
      <c r="DF7329" s="6"/>
      <c r="DG7329" s="6"/>
      <c r="DH7329" s="6"/>
      <c r="DI7329" s="6"/>
      <c r="DJ7329" s="6"/>
    </row>
    <row r="7330" spans="15:114" ht="13" x14ac:dyDescent="0.15"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  <c r="BB7330" s="6"/>
      <c r="BC7330" s="6"/>
      <c r="BD7330" s="6"/>
      <c r="BE7330" s="6"/>
      <c r="BF7330" s="6"/>
      <c r="BG7330" s="6"/>
      <c r="BH7330" s="6"/>
      <c r="BI7330" s="6"/>
      <c r="BJ7330" s="6"/>
      <c r="BK7330" s="6"/>
      <c r="BL7330" s="6"/>
      <c r="BM7330" s="6"/>
      <c r="BN7330" s="6"/>
      <c r="BO7330" s="6"/>
      <c r="BP7330" s="6"/>
      <c r="BQ7330" s="6"/>
      <c r="BR7330" s="6"/>
      <c r="BS7330" s="6"/>
      <c r="BT7330" s="6"/>
      <c r="BU7330" s="6"/>
      <c r="BV7330" s="6"/>
      <c r="BW7330" s="6"/>
      <c r="BX7330" s="6"/>
      <c r="BY7330" s="6"/>
      <c r="BZ7330" s="6"/>
      <c r="CA7330" s="6"/>
      <c r="CB7330" s="6"/>
      <c r="CC7330" s="6"/>
      <c r="CD7330" s="6"/>
      <c r="CE7330" s="6"/>
      <c r="CF7330" s="6"/>
      <c r="CG7330" s="6"/>
      <c r="CH7330" s="6"/>
      <c r="CI7330" s="6"/>
      <c r="CJ7330" s="6"/>
      <c r="CK7330" s="6"/>
      <c r="CL7330" s="6"/>
      <c r="CM7330" s="6"/>
      <c r="CN7330" s="6"/>
      <c r="CO7330" s="6"/>
      <c r="CP7330" s="6"/>
      <c r="CQ7330" s="6"/>
      <c r="CR7330" s="6"/>
      <c r="CS7330" s="6"/>
      <c r="CT7330" s="6"/>
      <c r="CU7330" s="6"/>
      <c r="CV7330" s="6"/>
      <c r="CW7330" s="6"/>
      <c r="CX7330" s="6"/>
      <c r="CY7330" s="6"/>
      <c r="CZ7330" s="6"/>
      <c r="DA7330" s="6"/>
      <c r="DB7330" s="6"/>
      <c r="DC7330" s="6"/>
      <c r="DD7330" s="6"/>
      <c r="DE7330" s="6"/>
      <c r="DF7330" s="6"/>
      <c r="DG7330" s="6"/>
      <c r="DH7330" s="6"/>
      <c r="DI7330" s="6"/>
      <c r="DJ7330" s="6"/>
    </row>
    <row r="7331" spans="15:114" ht="13" x14ac:dyDescent="0.15"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  <c r="BB7331" s="6"/>
      <c r="BC7331" s="6"/>
      <c r="BD7331" s="6"/>
      <c r="BE7331" s="6"/>
      <c r="BF7331" s="6"/>
      <c r="BG7331" s="6"/>
      <c r="BH7331" s="6"/>
      <c r="BI7331" s="6"/>
      <c r="BJ7331" s="6"/>
      <c r="BK7331" s="6"/>
      <c r="BL7331" s="6"/>
      <c r="BM7331" s="6"/>
      <c r="BN7331" s="6"/>
      <c r="BO7331" s="6"/>
      <c r="BP7331" s="6"/>
      <c r="BQ7331" s="6"/>
      <c r="BR7331" s="6"/>
      <c r="BS7331" s="6"/>
      <c r="BT7331" s="6"/>
      <c r="BU7331" s="6"/>
      <c r="BV7331" s="6"/>
      <c r="BW7331" s="6"/>
      <c r="BX7331" s="6"/>
      <c r="BY7331" s="6"/>
      <c r="BZ7331" s="6"/>
      <c r="CA7331" s="6"/>
      <c r="CB7331" s="6"/>
      <c r="CC7331" s="6"/>
      <c r="CD7331" s="6"/>
      <c r="CE7331" s="6"/>
      <c r="CF7331" s="6"/>
      <c r="CG7331" s="6"/>
      <c r="CH7331" s="6"/>
      <c r="CI7331" s="6"/>
      <c r="CJ7331" s="6"/>
      <c r="CK7331" s="6"/>
      <c r="CL7331" s="6"/>
      <c r="CM7331" s="6"/>
      <c r="CN7331" s="6"/>
      <c r="CO7331" s="6"/>
      <c r="CP7331" s="6"/>
      <c r="CQ7331" s="6"/>
      <c r="CR7331" s="6"/>
      <c r="CS7331" s="6"/>
      <c r="CT7331" s="6"/>
      <c r="CU7331" s="6"/>
      <c r="CV7331" s="6"/>
      <c r="CW7331" s="6"/>
      <c r="CX7331" s="6"/>
      <c r="CY7331" s="6"/>
      <c r="CZ7331" s="6"/>
      <c r="DA7331" s="6"/>
      <c r="DB7331" s="6"/>
      <c r="DC7331" s="6"/>
      <c r="DD7331" s="6"/>
      <c r="DE7331" s="6"/>
      <c r="DF7331" s="6"/>
      <c r="DG7331" s="6"/>
      <c r="DH7331" s="6"/>
      <c r="DI7331" s="6"/>
      <c r="DJ7331" s="6"/>
    </row>
    <row r="7332" spans="15:114" ht="13" x14ac:dyDescent="0.15"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  <c r="BB7332" s="6"/>
      <c r="BC7332" s="6"/>
      <c r="BD7332" s="6"/>
      <c r="BE7332" s="6"/>
      <c r="BF7332" s="6"/>
      <c r="BG7332" s="6"/>
      <c r="BH7332" s="6"/>
      <c r="BI7332" s="6"/>
      <c r="BJ7332" s="6"/>
      <c r="BK7332" s="6"/>
      <c r="BL7332" s="6"/>
      <c r="BM7332" s="6"/>
      <c r="BN7332" s="6"/>
      <c r="BO7332" s="6"/>
      <c r="BP7332" s="6"/>
      <c r="BQ7332" s="6"/>
      <c r="BR7332" s="6"/>
      <c r="BS7332" s="6"/>
      <c r="BT7332" s="6"/>
      <c r="BU7332" s="6"/>
      <c r="BV7332" s="6"/>
      <c r="BW7332" s="6"/>
      <c r="BX7332" s="6"/>
      <c r="BY7332" s="6"/>
      <c r="BZ7332" s="6"/>
      <c r="CA7332" s="6"/>
      <c r="CB7332" s="6"/>
      <c r="CC7332" s="6"/>
      <c r="CD7332" s="6"/>
      <c r="CE7332" s="6"/>
      <c r="CF7332" s="6"/>
      <c r="CG7332" s="6"/>
      <c r="CH7332" s="6"/>
      <c r="CI7332" s="6"/>
      <c r="CJ7332" s="6"/>
      <c r="CK7332" s="6"/>
      <c r="CL7332" s="6"/>
      <c r="CM7332" s="6"/>
      <c r="CN7332" s="6"/>
      <c r="CO7332" s="6"/>
      <c r="CP7332" s="6"/>
      <c r="CQ7332" s="6"/>
      <c r="CR7332" s="6"/>
      <c r="CS7332" s="6"/>
      <c r="CT7332" s="6"/>
      <c r="CU7332" s="6"/>
      <c r="CV7332" s="6"/>
      <c r="CW7332" s="6"/>
      <c r="CX7332" s="6"/>
      <c r="CY7332" s="6"/>
      <c r="CZ7332" s="6"/>
      <c r="DA7332" s="6"/>
      <c r="DB7332" s="6"/>
      <c r="DC7332" s="6"/>
      <c r="DD7332" s="6"/>
      <c r="DE7332" s="6"/>
      <c r="DF7332" s="6"/>
      <c r="DG7332" s="6"/>
      <c r="DH7332" s="6"/>
      <c r="DI7332" s="6"/>
      <c r="DJ7332" s="6"/>
    </row>
    <row r="7333" spans="15:114" ht="13" x14ac:dyDescent="0.15"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  <c r="BB7333" s="6"/>
      <c r="BC7333" s="6"/>
      <c r="BD7333" s="6"/>
      <c r="BE7333" s="6"/>
      <c r="BF7333" s="6"/>
      <c r="BG7333" s="6"/>
      <c r="BH7333" s="6"/>
      <c r="BI7333" s="6"/>
      <c r="BJ7333" s="6"/>
      <c r="BK7333" s="6"/>
      <c r="BL7333" s="6"/>
      <c r="BM7333" s="6"/>
      <c r="BN7333" s="6"/>
      <c r="BO7333" s="6"/>
      <c r="BP7333" s="6"/>
      <c r="BQ7333" s="6"/>
      <c r="BR7333" s="6"/>
      <c r="BS7333" s="6"/>
      <c r="BT7333" s="6"/>
      <c r="BU7333" s="6"/>
      <c r="BV7333" s="6"/>
      <c r="BW7333" s="6"/>
      <c r="BX7333" s="6"/>
      <c r="BY7333" s="6"/>
      <c r="BZ7333" s="6"/>
      <c r="CA7333" s="6"/>
      <c r="CB7333" s="6"/>
      <c r="CC7333" s="6"/>
      <c r="CD7333" s="6"/>
      <c r="CE7333" s="6"/>
      <c r="CF7333" s="6"/>
      <c r="CG7333" s="6"/>
      <c r="CH7333" s="6"/>
      <c r="CI7333" s="6"/>
      <c r="CJ7333" s="6"/>
      <c r="CK7333" s="6"/>
      <c r="CL7333" s="6"/>
      <c r="CM7333" s="6"/>
      <c r="CN7333" s="6"/>
      <c r="CO7333" s="6"/>
      <c r="CP7333" s="6"/>
      <c r="CQ7333" s="6"/>
      <c r="CR7333" s="6"/>
      <c r="CS7333" s="6"/>
      <c r="CT7333" s="6"/>
      <c r="CU7333" s="6"/>
      <c r="CV7333" s="6"/>
      <c r="CW7333" s="6"/>
      <c r="CX7333" s="6"/>
      <c r="CY7333" s="6"/>
      <c r="CZ7333" s="6"/>
      <c r="DA7333" s="6"/>
      <c r="DB7333" s="6"/>
      <c r="DC7333" s="6"/>
      <c r="DD7333" s="6"/>
      <c r="DE7333" s="6"/>
      <c r="DF7333" s="6"/>
      <c r="DG7333" s="6"/>
      <c r="DH7333" s="6"/>
      <c r="DI7333" s="6"/>
      <c r="DJ7333" s="6"/>
    </row>
    <row r="7334" spans="15:114" ht="13" x14ac:dyDescent="0.15"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  <c r="BB7334" s="6"/>
      <c r="BC7334" s="6"/>
      <c r="BD7334" s="6"/>
      <c r="BE7334" s="6"/>
      <c r="BF7334" s="6"/>
      <c r="BG7334" s="6"/>
      <c r="BH7334" s="6"/>
      <c r="BI7334" s="6"/>
      <c r="BJ7334" s="6"/>
      <c r="BK7334" s="6"/>
      <c r="BL7334" s="6"/>
      <c r="BM7334" s="6"/>
      <c r="BN7334" s="6"/>
      <c r="BO7334" s="6"/>
      <c r="BP7334" s="6"/>
      <c r="BQ7334" s="6"/>
      <c r="BR7334" s="6"/>
      <c r="BS7334" s="6"/>
      <c r="BT7334" s="6"/>
      <c r="BU7334" s="6"/>
      <c r="BV7334" s="6"/>
      <c r="BW7334" s="6"/>
      <c r="BX7334" s="6"/>
      <c r="BY7334" s="6"/>
      <c r="BZ7334" s="6"/>
      <c r="CA7334" s="6"/>
      <c r="CB7334" s="6"/>
      <c r="CC7334" s="6"/>
      <c r="CD7334" s="6"/>
      <c r="CE7334" s="6"/>
      <c r="CF7334" s="6"/>
      <c r="CG7334" s="6"/>
      <c r="CH7334" s="6"/>
      <c r="CI7334" s="6"/>
      <c r="CJ7334" s="6"/>
      <c r="CK7334" s="6"/>
      <c r="CL7334" s="6"/>
      <c r="CM7334" s="6"/>
      <c r="CN7334" s="6"/>
      <c r="CO7334" s="6"/>
      <c r="CP7334" s="6"/>
      <c r="CQ7334" s="6"/>
      <c r="CR7334" s="6"/>
      <c r="CS7334" s="6"/>
      <c r="CT7334" s="6"/>
      <c r="CU7334" s="6"/>
      <c r="CV7334" s="6"/>
      <c r="CW7334" s="6"/>
      <c r="CX7334" s="6"/>
      <c r="CY7334" s="6"/>
      <c r="CZ7334" s="6"/>
      <c r="DA7334" s="6"/>
      <c r="DB7334" s="6"/>
      <c r="DC7334" s="6"/>
      <c r="DD7334" s="6"/>
      <c r="DE7334" s="6"/>
      <c r="DF7334" s="6"/>
      <c r="DG7334" s="6"/>
      <c r="DH7334" s="6"/>
      <c r="DI7334" s="6"/>
      <c r="DJ7334" s="6"/>
    </row>
    <row r="7335" spans="15:114" ht="13" x14ac:dyDescent="0.15"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  <c r="BB7335" s="6"/>
      <c r="BC7335" s="6"/>
      <c r="BD7335" s="6"/>
      <c r="BE7335" s="6"/>
      <c r="BF7335" s="6"/>
      <c r="BG7335" s="6"/>
      <c r="BH7335" s="6"/>
      <c r="BI7335" s="6"/>
      <c r="BJ7335" s="6"/>
      <c r="BK7335" s="6"/>
      <c r="BL7335" s="6"/>
      <c r="BM7335" s="6"/>
      <c r="BN7335" s="6"/>
      <c r="BO7335" s="6"/>
      <c r="BP7335" s="6"/>
      <c r="BQ7335" s="6"/>
      <c r="BR7335" s="6"/>
      <c r="BS7335" s="6"/>
      <c r="BT7335" s="6"/>
      <c r="BU7335" s="6"/>
      <c r="BV7335" s="6"/>
      <c r="BW7335" s="6"/>
      <c r="BX7335" s="6"/>
      <c r="BY7335" s="6"/>
      <c r="BZ7335" s="6"/>
      <c r="CA7335" s="6"/>
      <c r="CB7335" s="6"/>
      <c r="CC7335" s="6"/>
      <c r="CD7335" s="6"/>
      <c r="CE7335" s="6"/>
      <c r="CF7335" s="6"/>
      <c r="CG7335" s="6"/>
      <c r="CH7335" s="6"/>
      <c r="CI7335" s="6"/>
      <c r="CJ7335" s="6"/>
      <c r="CK7335" s="6"/>
      <c r="CL7335" s="6"/>
      <c r="CM7335" s="6"/>
      <c r="CN7335" s="6"/>
      <c r="CO7335" s="6"/>
      <c r="CP7335" s="6"/>
      <c r="CQ7335" s="6"/>
      <c r="CR7335" s="6"/>
      <c r="CS7335" s="6"/>
      <c r="CT7335" s="6"/>
      <c r="CU7335" s="6"/>
      <c r="CV7335" s="6"/>
      <c r="CW7335" s="6"/>
      <c r="CX7335" s="6"/>
      <c r="CY7335" s="6"/>
      <c r="CZ7335" s="6"/>
      <c r="DA7335" s="6"/>
      <c r="DB7335" s="6"/>
      <c r="DC7335" s="6"/>
      <c r="DD7335" s="6"/>
      <c r="DE7335" s="6"/>
      <c r="DF7335" s="6"/>
      <c r="DG7335" s="6"/>
      <c r="DH7335" s="6"/>
      <c r="DI7335" s="6"/>
      <c r="DJ7335" s="6"/>
    </row>
    <row r="7336" spans="15:114" ht="13" x14ac:dyDescent="0.15"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  <c r="BB7336" s="6"/>
      <c r="BC7336" s="6"/>
      <c r="BD7336" s="6"/>
      <c r="BE7336" s="6"/>
      <c r="BF7336" s="6"/>
      <c r="BG7336" s="6"/>
      <c r="BH7336" s="6"/>
      <c r="BI7336" s="6"/>
      <c r="BJ7336" s="6"/>
      <c r="BK7336" s="6"/>
      <c r="BL7336" s="6"/>
      <c r="BM7336" s="6"/>
      <c r="BN7336" s="6"/>
      <c r="BO7336" s="6"/>
      <c r="BP7336" s="6"/>
      <c r="BQ7336" s="6"/>
      <c r="BR7336" s="6"/>
      <c r="BS7336" s="6"/>
      <c r="BT7336" s="6"/>
      <c r="BU7336" s="6"/>
      <c r="BV7336" s="6"/>
      <c r="BW7336" s="6"/>
      <c r="BX7336" s="6"/>
      <c r="BY7336" s="6"/>
      <c r="BZ7336" s="6"/>
      <c r="CA7336" s="6"/>
      <c r="CB7336" s="6"/>
      <c r="CC7336" s="6"/>
      <c r="CD7336" s="6"/>
      <c r="CE7336" s="6"/>
      <c r="CF7336" s="6"/>
      <c r="CG7336" s="6"/>
      <c r="CH7336" s="6"/>
      <c r="CI7336" s="6"/>
      <c r="CJ7336" s="6"/>
      <c r="CK7336" s="6"/>
      <c r="CL7336" s="6"/>
      <c r="CM7336" s="6"/>
      <c r="CN7336" s="6"/>
      <c r="CO7336" s="6"/>
      <c r="CP7336" s="6"/>
      <c r="CQ7336" s="6"/>
      <c r="CR7336" s="6"/>
      <c r="CS7336" s="6"/>
      <c r="CT7336" s="6"/>
      <c r="CU7336" s="6"/>
      <c r="CV7336" s="6"/>
      <c r="CW7336" s="6"/>
      <c r="CX7336" s="6"/>
      <c r="CY7336" s="6"/>
      <c r="CZ7336" s="6"/>
      <c r="DA7336" s="6"/>
      <c r="DB7336" s="6"/>
      <c r="DC7336" s="6"/>
      <c r="DD7336" s="6"/>
      <c r="DE7336" s="6"/>
      <c r="DF7336" s="6"/>
      <c r="DG7336" s="6"/>
      <c r="DH7336" s="6"/>
      <c r="DI7336" s="6"/>
      <c r="DJ7336" s="6"/>
    </row>
    <row r="7337" spans="15:114" ht="13" x14ac:dyDescent="0.15"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  <c r="BB7337" s="6"/>
      <c r="BC7337" s="6"/>
      <c r="BD7337" s="6"/>
      <c r="BE7337" s="6"/>
      <c r="BF7337" s="6"/>
      <c r="BG7337" s="6"/>
      <c r="BH7337" s="6"/>
      <c r="BI7337" s="6"/>
      <c r="BJ7337" s="6"/>
      <c r="BK7337" s="6"/>
      <c r="BL7337" s="6"/>
      <c r="BM7337" s="6"/>
      <c r="BN7337" s="6"/>
      <c r="BO7337" s="6"/>
      <c r="BP7337" s="6"/>
      <c r="BQ7337" s="6"/>
      <c r="BR7337" s="6"/>
      <c r="BS7337" s="6"/>
      <c r="BT7337" s="6"/>
      <c r="BU7337" s="6"/>
      <c r="BV7337" s="6"/>
      <c r="BW7337" s="6"/>
      <c r="BX7337" s="6"/>
      <c r="BY7337" s="6"/>
      <c r="BZ7337" s="6"/>
      <c r="CA7337" s="6"/>
      <c r="CB7337" s="6"/>
      <c r="CC7337" s="6"/>
      <c r="CD7337" s="6"/>
      <c r="CE7337" s="6"/>
      <c r="CF7337" s="6"/>
      <c r="CG7337" s="6"/>
      <c r="CH7337" s="6"/>
      <c r="CI7337" s="6"/>
      <c r="CJ7337" s="6"/>
      <c r="CK7337" s="6"/>
      <c r="CL7337" s="6"/>
      <c r="CM7337" s="6"/>
      <c r="CN7337" s="6"/>
      <c r="CO7337" s="6"/>
      <c r="CP7337" s="6"/>
      <c r="CQ7337" s="6"/>
      <c r="CR7337" s="6"/>
      <c r="CS7337" s="6"/>
      <c r="CT7337" s="6"/>
      <c r="CU7337" s="6"/>
      <c r="CV7337" s="6"/>
      <c r="CW7337" s="6"/>
      <c r="CX7337" s="6"/>
      <c r="CY7337" s="6"/>
      <c r="CZ7337" s="6"/>
      <c r="DA7337" s="6"/>
      <c r="DB7337" s="6"/>
      <c r="DC7337" s="6"/>
      <c r="DD7337" s="6"/>
      <c r="DE7337" s="6"/>
      <c r="DF7337" s="6"/>
      <c r="DG7337" s="6"/>
      <c r="DH7337" s="6"/>
      <c r="DI7337" s="6"/>
      <c r="DJ7337" s="6"/>
    </row>
    <row r="7338" spans="15:114" ht="13" x14ac:dyDescent="0.15"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  <c r="BB7338" s="6"/>
      <c r="BC7338" s="6"/>
      <c r="BD7338" s="6"/>
      <c r="BE7338" s="6"/>
      <c r="BF7338" s="6"/>
      <c r="BG7338" s="6"/>
      <c r="BH7338" s="6"/>
      <c r="BI7338" s="6"/>
      <c r="BJ7338" s="6"/>
      <c r="BK7338" s="6"/>
      <c r="BL7338" s="6"/>
      <c r="BM7338" s="6"/>
      <c r="BN7338" s="6"/>
      <c r="BO7338" s="6"/>
      <c r="BP7338" s="6"/>
      <c r="BQ7338" s="6"/>
      <c r="BR7338" s="6"/>
      <c r="BS7338" s="6"/>
      <c r="BT7338" s="6"/>
      <c r="BU7338" s="6"/>
      <c r="BV7338" s="6"/>
      <c r="BW7338" s="6"/>
      <c r="BX7338" s="6"/>
      <c r="BY7338" s="6"/>
      <c r="BZ7338" s="6"/>
      <c r="CA7338" s="6"/>
      <c r="CB7338" s="6"/>
      <c r="CC7338" s="6"/>
      <c r="CD7338" s="6"/>
      <c r="CE7338" s="6"/>
      <c r="CF7338" s="6"/>
      <c r="CG7338" s="6"/>
      <c r="CH7338" s="6"/>
      <c r="CI7338" s="6"/>
      <c r="CJ7338" s="6"/>
      <c r="CK7338" s="6"/>
      <c r="CL7338" s="6"/>
      <c r="CM7338" s="6"/>
      <c r="CN7338" s="6"/>
      <c r="CO7338" s="6"/>
      <c r="CP7338" s="6"/>
      <c r="CQ7338" s="6"/>
      <c r="CR7338" s="6"/>
      <c r="CS7338" s="6"/>
      <c r="CT7338" s="6"/>
      <c r="CU7338" s="6"/>
      <c r="CV7338" s="6"/>
      <c r="CW7338" s="6"/>
      <c r="CX7338" s="6"/>
      <c r="CY7338" s="6"/>
      <c r="CZ7338" s="6"/>
      <c r="DA7338" s="6"/>
      <c r="DB7338" s="6"/>
      <c r="DC7338" s="6"/>
      <c r="DD7338" s="6"/>
      <c r="DE7338" s="6"/>
      <c r="DF7338" s="6"/>
      <c r="DG7338" s="6"/>
      <c r="DH7338" s="6"/>
      <c r="DI7338" s="6"/>
      <c r="DJ7338" s="6"/>
    </row>
    <row r="7339" spans="15:114" ht="13" x14ac:dyDescent="0.15"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  <c r="BB7339" s="6"/>
      <c r="BC7339" s="6"/>
      <c r="BD7339" s="6"/>
      <c r="BE7339" s="6"/>
      <c r="BF7339" s="6"/>
      <c r="BG7339" s="6"/>
      <c r="BH7339" s="6"/>
      <c r="BI7339" s="6"/>
      <c r="BJ7339" s="6"/>
      <c r="BK7339" s="6"/>
      <c r="BL7339" s="6"/>
      <c r="BM7339" s="6"/>
      <c r="BN7339" s="6"/>
      <c r="BO7339" s="6"/>
      <c r="BP7339" s="6"/>
      <c r="BQ7339" s="6"/>
      <c r="BR7339" s="6"/>
      <c r="BS7339" s="6"/>
      <c r="BT7339" s="6"/>
      <c r="BU7339" s="6"/>
      <c r="BV7339" s="6"/>
      <c r="BW7339" s="6"/>
      <c r="BX7339" s="6"/>
      <c r="BY7339" s="6"/>
      <c r="BZ7339" s="6"/>
      <c r="CA7339" s="6"/>
      <c r="CB7339" s="6"/>
      <c r="CC7339" s="6"/>
      <c r="CD7339" s="6"/>
      <c r="CE7339" s="6"/>
      <c r="CF7339" s="6"/>
      <c r="CG7339" s="6"/>
      <c r="CH7339" s="6"/>
      <c r="CI7339" s="6"/>
      <c r="CJ7339" s="6"/>
      <c r="CK7339" s="6"/>
      <c r="CL7339" s="6"/>
      <c r="CM7339" s="6"/>
      <c r="CN7339" s="6"/>
      <c r="CO7339" s="6"/>
      <c r="CP7339" s="6"/>
      <c r="CQ7339" s="6"/>
      <c r="CR7339" s="6"/>
      <c r="CS7339" s="6"/>
      <c r="CT7339" s="6"/>
      <c r="CU7339" s="6"/>
      <c r="CV7339" s="6"/>
      <c r="CW7339" s="6"/>
      <c r="CX7339" s="6"/>
      <c r="CY7339" s="6"/>
      <c r="CZ7339" s="6"/>
      <c r="DA7339" s="6"/>
      <c r="DB7339" s="6"/>
      <c r="DC7339" s="6"/>
      <c r="DD7339" s="6"/>
      <c r="DE7339" s="6"/>
      <c r="DF7339" s="6"/>
      <c r="DG7339" s="6"/>
      <c r="DH7339" s="6"/>
      <c r="DI7339" s="6"/>
      <c r="DJ7339" s="6"/>
    </row>
    <row r="7340" spans="15:114" ht="13" x14ac:dyDescent="0.15"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  <c r="BB7340" s="6"/>
      <c r="BC7340" s="6"/>
      <c r="BD7340" s="6"/>
      <c r="BE7340" s="6"/>
      <c r="BF7340" s="6"/>
      <c r="BG7340" s="6"/>
      <c r="BH7340" s="6"/>
      <c r="BI7340" s="6"/>
      <c r="BJ7340" s="6"/>
      <c r="BK7340" s="6"/>
      <c r="BL7340" s="6"/>
      <c r="BM7340" s="6"/>
      <c r="BN7340" s="6"/>
      <c r="BO7340" s="6"/>
      <c r="BP7340" s="6"/>
      <c r="BQ7340" s="6"/>
      <c r="BR7340" s="6"/>
      <c r="BS7340" s="6"/>
      <c r="BT7340" s="6"/>
      <c r="BU7340" s="6"/>
      <c r="BV7340" s="6"/>
      <c r="BW7340" s="6"/>
      <c r="BX7340" s="6"/>
      <c r="BY7340" s="6"/>
      <c r="BZ7340" s="6"/>
      <c r="CA7340" s="6"/>
      <c r="CB7340" s="6"/>
      <c r="CC7340" s="6"/>
      <c r="CD7340" s="6"/>
      <c r="CE7340" s="6"/>
      <c r="CF7340" s="6"/>
      <c r="CG7340" s="6"/>
      <c r="CH7340" s="6"/>
      <c r="CI7340" s="6"/>
      <c r="CJ7340" s="6"/>
      <c r="CK7340" s="6"/>
      <c r="CL7340" s="6"/>
      <c r="CM7340" s="6"/>
      <c r="CN7340" s="6"/>
      <c r="CO7340" s="6"/>
      <c r="CP7340" s="6"/>
      <c r="CQ7340" s="6"/>
      <c r="CR7340" s="6"/>
      <c r="CS7340" s="6"/>
      <c r="CT7340" s="6"/>
      <c r="CU7340" s="6"/>
      <c r="CV7340" s="6"/>
      <c r="CW7340" s="6"/>
      <c r="CX7340" s="6"/>
      <c r="CY7340" s="6"/>
      <c r="CZ7340" s="6"/>
      <c r="DA7340" s="6"/>
      <c r="DB7340" s="6"/>
      <c r="DC7340" s="6"/>
      <c r="DD7340" s="6"/>
      <c r="DE7340" s="6"/>
      <c r="DF7340" s="6"/>
      <c r="DG7340" s="6"/>
      <c r="DH7340" s="6"/>
      <c r="DI7340" s="6"/>
      <c r="DJ7340" s="6"/>
    </row>
    <row r="7341" spans="15:114" ht="13" x14ac:dyDescent="0.15"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  <c r="BB7341" s="6"/>
      <c r="BC7341" s="6"/>
      <c r="BD7341" s="6"/>
      <c r="BE7341" s="6"/>
      <c r="BF7341" s="6"/>
      <c r="BG7341" s="6"/>
      <c r="BH7341" s="6"/>
      <c r="BI7341" s="6"/>
      <c r="BJ7341" s="6"/>
      <c r="BK7341" s="6"/>
      <c r="BL7341" s="6"/>
      <c r="BM7341" s="6"/>
      <c r="BN7341" s="6"/>
      <c r="BO7341" s="6"/>
      <c r="BP7341" s="6"/>
      <c r="BQ7341" s="6"/>
      <c r="BR7341" s="6"/>
      <c r="BS7341" s="6"/>
      <c r="BT7341" s="6"/>
      <c r="BU7341" s="6"/>
      <c r="BV7341" s="6"/>
      <c r="BW7341" s="6"/>
      <c r="BX7341" s="6"/>
      <c r="BY7341" s="6"/>
      <c r="BZ7341" s="6"/>
      <c r="CA7341" s="6"/>
      <c r="CB7341" s="6"/>
      <c r="CC7341" s="6"/>
      <c r="CD7341" s="6"/>
      <c r="CE7341" s="6"/>
      <c r="CF7341" s="6"/>
      <c r="CG7341" s="6"/>
      <c r="CH7341" s="6"/>
      <c r="CI7341" s="6"/>
      <c r="CJ7341" s="6"/>
      <c r="CK7341" s="6"/>
      <c r="CL7341" s="6"/>
      <c r="CM7341" s="6"/>
      <c r="CN7341" s="6"/>
      <c r="CO7341" s="6"/>
      <c r="CP7341" s="6"/>
      <c r="CQ7341" s="6"/>
      <c r="CR7341" s="6"/>
      <c r="CS7341" s="6"/>
      <c r="CT7341" s="6"/>
      <c r="CU7341" s="6"/>
      <c r="CV7341" s="6"/>
      <c r="CW7341" s="6"/>
      <c r="CX7341" s="6"/>
      <c r="CY7341" s="6"/>
      <c r="CZ7341" s="6"/>
      <c r="DA7341" s="6"/>
      <c r="DB7341" s="6"/>
      <c r="DC7341" s="6"/>
      <c r="DD7341" s="6"/>
      <c r="DE7341" s="6"/>
      <c r="DF7341" s="6"/>
      <c r="DG7341" s="6"/>
      <c r="DH7341" s="6"/>
      <c r="DI7341" s="6"/>
      <c r="DJ7341" s="6"/>
    </row>
    <row r="7342" spans="15:114" ht="13" x14ac:dyDescent="0.15"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  <c r="BB7342" s="6"/>
      <c r="BC7342" s="6"/>
      <c r="BD7342" s="6"/>
      <c r="BE7342" s="6"/>
      <c r="BF7342" s="6"/>
      <c r="BG7342" s="6"/>
      <c r="BH7342" s="6"/>
      <c r="BI7342" s="6"/>
      <c r="BJ7342" s="6"/>
      <c r="BK7342" s="6"/>
      <c r="BL7342" s="6"/>
      <c r="BM7342" s="6"/>
      <c r="BN7342" s="6"/>
      <c r="BO7342" s="6"/>
      <c r="BP7342" s="6"/>
      <c r="BQ7342" s="6"/>
      <c r="BR7342" s="6"/>
      <c r="BS7342" s="6"/>
      <c r="BT7342" s="6"/>
      <c r="BU7342" s="6"/>
      <c r="BV7342" s="6"/>
      <c r="BW7342" s="6"/>
      <c r="BX7342" s="6"/>
      <c r="BY7342" s="6"/>
      <c r="BZ7342" s="6"/>
      <c r="CA7342" s="6"/>
      <c r="CB7342" s="6"/>
      <c r="CC7342" s="6"/>
      <c r="CD7342" s="6"/>
      <c r="CE7342" s="6"/>
      <c r="CF7342" s="6"/>
      <c r="CG7342" s="6"/>
      <c r="CH7342" s="6"/>
      <c r="CI7342" s="6"/>
      <c r="CJ7342" s="6"/>
      <c r="CK7342" s="6"/>
      <c r="CL7342" s="6"/>
      <c r="CM7342" s="6"/>
      <c r="CN7342" s="6"/>
      <c r="CO7342" s="6"/>
      <c r="CP7342" s="6"/>
      <c r="CQ7342" s="6"/>
      <c r="CR7342" s="6"/>
      <c r="CS7342" s="6"/>
      <c r="CT7342" s="6"/>
      <c r="CU7342" s="6"/>
      <c r="CV7342" s="6"/>
      <c r="CW7342" s="6"/>
      <c r="CX7342" s="6"/>
      <c r="CY7342" s="6"/>
      <c r="CZ7342" s="6"/>
      <c r="DA7342" s="6"/>
      <c r="DB7342" s="6"/>
      <c r="DC7342" s="6"/>
      <c r="DD7342" s="6"/>
      <c r="DE7342" s="6"/>
      <c r="DF7342" s="6"/>
      <c r="DG7342" s="6"/>
      <c r="DH7342" s="6"/>
      <c r="DI7342" s="6"/>
      <c r="DJ7342" s="6"/>
    </row>
    <row r="7343" spans="15:114" ht="13" x14ac:dyDescent="0.15"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  <c r="BB7343" s="6"/>
      <c r="BC7343" s="6"/>
      <c r="BD7343" s="6"/>
      <c r="BE7343" s="6"/>
      <c r="BF7343" s="6"/>
      <c r="BG7343" s="6"/>
      <c r="BH7343" s="6"/>
      <c r="BI7343" s="6"/>
      <c r="BJ7343" s="6"/>
      <c r="BK7343" s="6"/>
      <c r="BL7343" s="6"/>
      <c r="BM7343" s="6"/>
      <c r="BN7343" s="6"/>
      <c r="BO7343" s="6"/>
      <c r="BP7343" s="6"/>
      <c r="BQ7343" s="6"/>
      <c r="BR7343" s="6"/>
      <c r="BS7343" s="6"/>
      <c r="BT7343" s="6"/>
      <c r="BU7343" s="6"/>
      <c r="BV7343" s="6"/>
      <c r="BW7343" s="6"/>
      <c r="BX7343" s="6"/>
      <c r="BY7343" s="6"/>
      <c r="BZ7343" s="6"/>
      <c r="CA7343" s="6"/>
      <c r="CB7343" s="6"/>
      <c r="CC7343" s="6"/>
      <c r="CD7343" s="6"/>
      <c r="CE7343" s="6"/>
      <c r="CF7343" s="6"/>
      <c r="CG7343" s="6"/>
      <c r="CH7343" s="6"/>
      <c r="CI7343" s="6"/>
      <c r="CJ7343" s="6"/>
      <c r="CK7343" s="6"/>
      <c r="CL7343" s="6"/>
      <c r="CM7343" s="6"/>
      <c r="CN7343" s="6"/>
      <c r="CO7343" s="6"/>
      <c r="CP7343" s="6"/>
      <c r="CQ7343" s="6"/>
      <c r="CR7343" s="6"/>
      <c r="CS7343" s="6"/>
      <c r="CT7343" s="6"/>
      <c r="CU7343" s="6"/>
      <c r="CV7343" s="6"/>
      <c r="CW7343" s="6"/>
      <c r="CX7343" s="6"/>
      <c r="CY7343" s="6"/>
      <c r="CZ7343" s="6"/>
      <c r="DA7343" s="6"/>
      <c r="DB7343" s="6"/>
      <c r="DC7343" s="6"/>
      <c r="DD7343" s="6"/>
      <c r="DE7343" s="6"/>
      <c r="DF7343" s="6"/>
      <c r="DG7343" s="6"/>
      <c r="DH7343" s="6"/>
      <c r="DI7343" s="6"/>
      <c r="DJ7343" s="6"/>
    </row>
    <row r="7344" spans="15:114" ht="13" x14ac:dyDescent="0.15"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  <c r="BB7344" s="6"/>
      <c r="BC7344" s="6"/>
      <c r="BD7344" s="6"/>
      <c r="BE7344" s="6"/>
      <c r="BF7344" s="6"/>
      <c r="BG7344" s="6"/>
      <c r="BH7344" s="6"/>
      <c r="BI7344" s="6"/>
      <c r="BJ7344" s="6"/>
      <c r="BK7344" s="6"/>
      <c r="BL7344" s="6"/>
      <c r="BM7344" s="6"/>
      <c r="BN7344" s="6"/>
      <c r="BO7344" s="6"/>
      <c r="BP7344" s="6"/>
      <c r="BQ7344" s="6"/>
      <c r="BR7344" s="6"/>
      <c r="BS7344" s="6"/>
      <c r="BT7344" s="6"/>
      <c r="BU7344" s="6"/>
      <c r="BV7344" s="6"/>
      <c r="BW7344" s="6"/>
      <c r="BX7344" s="6"/>
      <c r="BY7344" s="6"/>
      <c r="BZ7344" s="6"/>
      <c r="CA7344" s="6"/>
      <c r="CB7344" s="6"/>
      <c r="CC7344" s="6"/>
      <c r="CD7344" s="6"/>
      <c r="CE7344" s="6"/>
      <c r="CF7344" s="6"/>
      <c r="CG7344" s="6"/>
      <c r="CH7344" s="6"/>
      <c r="CI7344" s="6"/>
      <c r="CJ7344" s="6"/>
      <c r="CK7344" s="6"/>
      <c r="CL7344" s="6"/>
      <c r="CM7344" s="6"/>
      <c r="CN7344" s="6"/>
      <c r="CO7344" s="6"/>
      <c r="CP7344" s="6"/>
      <c r="CQ7344" s="6"/>
      <c r="CR7344" s="6"/>
      <c r="CS7344" s="6"/>
      <c r="CT7344" s="6"/>
      <c r="CU7344" s="6"/>
      <c r="CV7344" s="6"/>
      <c r="CW7344" s="6"/>
      <c r="CX7344" s="6"/>
      <c r="CY7344" s="6"/>
      <c r="CZ7344" s="6"/>
      <c r="DA7344" s="6"/>
      <c r="DB7344" s="6"/>
      <c r="DC7344" s="6"/>
      <c r="DD7344" s="6"/>
      <c r="DE7344" s="6"/>
      <c r="DF7344" s="6"/>
      <c r="DG7344" s="6"/>
      <c r="DH7344" s="6"/>
      <c r="DI7344" s="6"/>
      <c r="DJ7344" s="6"/>
    </row>
    <row r="7345" spans="15:114" ht="13" x14ac:dyDescent="0.15"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  <c r="BB7345" s="6"/>
      <c r="BC7345" s="6"/>
      <c r="BD7345" s="6"/>
      <c r="BE7345" s="6"/>
      <c r="BF7345" s="6"/>
      <c r="BG7345" s="6"/>
      <c r="BH7345" s="6"/>
      <c r="BI7345" s="6"/>
      <c r="BJ7345" s="6"/>
      <c r="BK7345" s="6"/>
      <c r="BL7345" s="6"/>
      <c r="BM7345" s="6"/>
      <c r="BN7345" s="6"/>
      <c r="BO7345" s="6"/>
      <c r="BP7345" s="6"/>
      <c r="BQ7345" s="6"/>
      <c r="BR7345" s="6"/>
      <c r="BS7345" s="6"/>
      <c r="BT7345" s="6"/>
      <c r="BU7345" s="6"/>
      <c r="BV7345" s="6"/>
      <c r="BW7345" s="6"/>
      <c r="BX7345" s="6"/>
      <c r="BY7345" s="6"/>
      <c r="BZ7345" s="6"/>
      <c r="CA7345" s="6"/>
      <c r="CB7345" s="6"/>
      <c r="CC7345" s="6"/>
      <c r="CD7345" s="6"/>
      <c r="CE7345" s="6"/>
      <c r="CF7345" s="6"/>
      <c r="CG7345" s="6"/>
      <c r="CH7345" s="6"/>
      <c r="CI7345" s="6"/>
      <c r="CJ7345" s="6"/>
      <c r="CK7345" s="6"/>
      <c r="CL7345" s="6"/>
      <c r="CM7345" s="6"/>
      <c r="CN7345" s="6"/>
      <c r="CO7345" s="6"/>
      <c r="CP7345" s="6"/>
      <c r="CQ7345" s="6"/>
      <c r="CR7345" s="6"/>
      <c r="CS7345" s="6"/>
      <c r="CT7345" s="6"/>
      <c r="CU7345" s="6"/>
      <c r="CV7345" s="6"/>
      <c r="CW7345" s="6"/>
      <c r="CX7345" s="6"/>
      <c r="CY7345" s="6"/>
      <c r="CZ7345" s="6"/>
      <c r="DA7345" s="6"/>
      <c r="DB7345" s="6"/>
      <c r="DC7345" s="6"/>
      <c r="DD7345" s="6"/>
      <c r="DE7345" s="6"/>
      <c r="DF7345" s="6"/>
      <c r="DG7345" s="6"/>
      <c r="DH7345" s="6"/>
      <c r="DI7345" s="6"/>
      <c r="DJ7345" s="6"/>
    </row>
    <row r="7346" spans="15:114" ht="13" x14ac:dyDescent="0.15"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  <c r="BB7346" s="6"/>
      <c r="BC7346" s="6"/>
      <c r="BD7346" s="6"/>
      <c r="BE7346" s="6"/>
      <c r="BF7346" s="6"/>
      <c r="BG7346" s="6"/>
      <c r="BH7346" s="6"/>
      <c r="BI7346" s="6"/>
      <c r="BJ7346" s="6"/>
      <c r="BK7346" s="6"/>
      <c r="BL7346" s="6"/>
      <c r="BM7346" s="6"/>
      <c r="BN7346" s="6"/>
      <c r="BO7346" s="6"/>
      <c r="BP7346" s="6"/>
      <c r="BQ7346" s="6"/>
      <c r="BR7346" s="6"/>
      <c r="BS7346" s="6"/>
      <c r="BT7346" s="6"/>
      <c r="BU7346" s="6"/>
      <c r="BV7346" s="6"/>
      <c r="BW7346" s="6"/>
      <c r="BX7346" s="6"/>
      <c r="BY7346" s="6"/>
      <c r="BZ7346" s="6"/>
      <c r="CA7346" s="6"/>
      <c r="CB7346" s="6"/>
      <c r="CC7346" s="6"/>
      <c r="CD7346" s="6"/>
      <c r="CE7346" s="6"/>
      <c r="CF7346" s="6"/>
      <c r="CG7346" s="6"/>
      <c r="CH7346" s="6"/>
      <c r="CI7346" s="6"/>
      <c r="CJ7346" s="6"/>
      <c r="CK7346" s="6"/>
      <c r="CL7346" s="6"/>
      <c r="CM7346" s="6"/>
      <c r="CN7346" s="6"/>
      <c r="CO7346" s="6"/>
      <c r="CP7346" s="6"/>
      <c r="CQ7346" s="6"/>
      <c r="CR7346" s="6"/>
      <c r="CS7346" s="6"/>
      <c r="CT7346" s="6"/>
      <c r="CU7346" s="6"/>
      <c r="CV7346" s="6"/>
      <c r="CW7346" s="6"/>
      <c r="CX7346" s="6"/>
      <c r="CY7346" s="6"/>
      <c r="CZ7346" s="6"/>
      <c r="DA7346" s="6"/>
      <c r="DB7346" s="6"/>
      <c r="DC7346" s="6"/>
      <c r="DD7346" s="6"/>
      <c r="DE7346" s="6"/>
      <c r="DF7346" s="6"/>
      <c r="DG7346" s="6"/>
      <c r="DH7346" s="6"/>
      <c r="DI7346" s="6"/>
      <c r="DJ7346" s="6"/>
    </row>
    <row r="7347" spans="15:114" ht="13" x14ac:dyDescent="0.15"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  <c r="BB7347" s="6"/>
      <c r="BC7347" s="6"/>
      <c r="BD7347" s="6"/>
      <c r="BE7347" s="6"/>
      <c r="BF7347" s="6"/>
      <c r="BG7347" s="6"/>
      <c r="BH7347" s="6"/>
      <c r="BI7347" s="6"/>
      <c r="BJ7347" s="6"/>
      <c r="BK7347" s="6"/>
      <c r="BL7347" s="6"/>
      <c r="BM7347" s="6"/>
      <c r="BN7347" s="6"/>
      <c r="BO7347" s="6"/>
      <c r="BP7347" s="6"/>
      <c r="BQ7347" s="6"/>
      <c r="BR7347" s="6"/>
      <c r="BS7347" s="6"/>
      <c r="BT7347" s="6"/>
      <c r="BU7347" s="6"/>
      <c r="BV7347" s="6"/>
      <c r="BW7347" s="6"/>
      <c r="BX7347" s="6"/>
      <c r="BY7347" s="6"/>
      <c r="BZ7347" s="6"/>
      <c r="CA7347" s="6"/>
      <c r="CB7347" s="6"/>
      <c r="CC7347" s="6"/>
      <c r="CD7347" s="6"/>
      <c r="CE7347" s="6"/>
      <c r="CF7347" s="6"/>
      <c r="CG7347" s="6"/>
      <c r="CH7347" s="6"/>
      <c r="CI7347" s="6"/>
      <c r="CJ7347" s="6"/>
      <c r="CK7347" s="6"/>
      <c r="CL7347" s="6"/>
      <c r="CM7347" s="6"/>
      <c r="CN7347" s="6"/>
      <c r="CO7347" s="6"/>
      <c r="CP7347" s="6"/>
      <c r="CQ7347" s="6"/>
      <c r="CR7347" s="6"/>
      <c r="CS7347" s="6"/>
      <c r="CT7347" s="6"/>
      <c r="CU7347" s="6"/>
      <c r="CV7347" s="6"/>
      <c r="CW7347" s="6"/>
      <c r="CX7347" s="6"/>
      <c r="CY7347" s="6"/>
      <c r="CZ7347" s="6"/>
      <c r="DA7347" s="6"/>
      <c r="DB7347" s="6"/>
      <c r="DC7347" s="6"/>
      <c r="DD7347" s="6"/>
      <c r="DE7347" s="6"/>
      <c r="DF7347" s="6"/>
      <c r="DG7347" s="6"/>
      <c r="DH7347" s="6"/>
      <c r="DI7347" s="6"/>
      <c r="DJ7347" s="6"/>
    </row>
    <row r="7348" spans="15:114" ht="13" x14ac:dyDescent="0.15"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  <c r="BB7348" s="6"/>
      <c r="BC7348" s="6"/>
      <c r="BD7348" s="6"/>
      <c r="BE7348" s="6"/>
      <c r="BF7348" s="6"/>
      <c r="BG7348" s="6"/>
      <c r="BH7348" s="6"/>
      <c r="BI7348" s="6"/>
      <c r="BJ7348" s="6"/>
      <c r="BK7348" s="6"/>
      <c r="BL7348" s="6"/>
      <c r="BM7348" s="6"/>
      <c r="BN7348" s="6"/>
      <c r="BO7348" s="6"/>
      <c r="BP7348" s="6"/>
      <c r="BQ7348" s="6"/>
      <c r="BR7348" s="6"/>
      <c r="BS7348" s="6"/>
      <c r="BT7348" s="6"/>
      <c r="BU7348" s="6"/>
      <c r="BV7348" s="6"/>
      <c r="BW7348" s="6"/>
      <c r="BX7348" s="6"/>
      <c r="BY7348" s="6"/>
      <c r="BZ7348" s="6"/>
      <c r="CA7348" s="6"/>
      <c r="CB7348" s="6"/>
      <c r="CC7348" s="6"/>
      <c r="CD7348" s="6"/>
      <c r="CE7348" s="6"/>
      <c r="CF7348" s="6"/>
      <c r="CG7348" s="6"/>
      <c r="CH7348" s="6"/>
      <c r="CI7348" s="6"/>
      <c r="CJ7348" s="6"/>
      <c r="CK7348" s="6"/>
      <c r="CL7348" s="6"/>
      <c r="CM7348" s="6"/>
      <c r="CN7348" s="6"/>
      <c r="CO7348" s="6"/>
      <c r="CP7348" s="6"/>
      <c r="CQ7348" s="6"/>
      <c r="CR7348" s="6"/>
      <c r="CS7348" s="6"/>
      <c r="CT7348" s="6"/>
      <c r="CU7348" s="6"/>
      <c r="CV7348" s="6"/>
      <c r="CW7348" s="6"/>
      <c r="CX7348" s="6"/>
      <c r="CY7348" s="6"/>
      <c r="CZ7348" s="6"/>
      <c r="DA7348" s="6"/>
      <c r="DB7348" s="6"/>
      <c r="DC7348" s="6"/>
      <c r="DD7348" s="6"/>
      <c r="DE7348" s="6"/>
      <c r="DF7348" s="6"/>
      <c r="DG7348" s="6"/>
      <c r="DH7348" s="6"/>
      <c r="DI7348" s="6"/>
      <c r="DJ7348" s="6"/>
    </row>
    <row r="7349" spans="15:114" ht="13" x14ac:dyDescent="0.15"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  <c r="BB7349" s="6"/>
      <c r="BC7349" s="6"/>
      <c r="BD7349" s="6"/>
      <c r="BE7349" s="6"/>
      <c r="BF7349" s="6"/>
      <c r="BG7349" s="6"/>
      <c r="BH7349" s="6"/>
      <c r="BI7349" s="6"/>
      <c r="BJ7349" s="6"/>
      <c r="BK7349" s="6"/>
      <c r="BL7349" s="6"/>
      <c r="BM7349" s="6"/>
      <c r="BN7349" s="6"/>
      <c r="BO7349" s="6"/>
      <c r="BP7349" s="6"/>
      <c r="BQ7349" s="6"/>
      <c r="BR7349" s="6"/>
      <c r="BS7349" s="6"/>
      <c r="BT7349" s="6"/>
      <c r="BU7349" s="6"/>
      <c r="BV7349" s="6"/>
      <c r="BW7349" s="6"/>
      <c r="BX7349" s="6"/>
      <c r="BY7349" s="6"/>
      <c r="BZ7349" s="6"/>
      <c r="CA7349" s="6"/>
      <c r="CB7349" s="6"/>
      <c r="CC7349" s="6"/>
      <c r="CD7349" s="6"/>
      <c r="CE7349" s="6"/>
      <c r="CF7349" s="6"/>
      <c r="CG7349" s="6"/>
      <c r="CH7349" s="6"/>
      <c r="CI7349" s="6"/>
      <c r="CJ7349" s="6"/>
      <c r="CK7349" s="6"/>
      <c r="CL7349" s="6"/>
      <c r="CM7349" s="6"/>
      <c r="CN7349" s="6"/>
      <c r="CO7349" s="6"/>
      <c r="CP7349" s="6"/>
      <c r="CQ7349" s="6"/>
      <c r="CR7349" s="6"/>
      <c r="CS7349" s="6"/>
      <c r="CT7349" s="6"/>
      <c r="CU7349" s="6"/>
      <c r="CV7349" s="6"/>
      <c r="CW7349" s="6"/>
      <c r="CX7349" s="6"/>
      <c r="CY7349" s="6"/>
      <c r="CZ7349" s="6"/>
      <c r="DA7349" s="6"/>
      <c r="DB7349" s="6"/>
      <c r="DC7349" s="6"/>
      <c r="DD7349" s="6"/>
      <c r="DE7349" s="6"/>
      <c r="DF7349" s="6"/>
      <c r="DG7349" s="6"/>
      <c r="DH7349" s="6"/>
      <c r="DI7349" s="6"/>
      <c r="DJ7349" s="6"/>
    </row>
    <row r="7350" spans="15:114" ht="13" x14ac:dyDescent="0.15"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  <c r="BB7350" s="6"/>
      <c r="BC7350" s="6"/>
      <c r="BD7350" s="6"/>
      <c r="BE7350" s="6"/>
      <c r="BF7350" s="6"/>
      <c r="BG7350" s="6"/>
      <c r="BH7350" s="6"/>
      <c r="BI7350" s="6"/>
      <c r="BJ7350" s="6"/>
      <c r="BK7350" s="6"/>
      <c r="BL7350" s="6"/>
      <c r="BM7350" s="6"/>
      <c r="BN7350" s="6"/>
      <c r="BO7350" s="6"/>
      <c r="BP7350" s="6"/>
      <c r="BQ7350" s="6"/>
      <c r="BR7350" s="6"/>
      <c r="BS7350" s="6"/>
      <c r="BT7350" s="6"/>
      <c r="BU7350" s="6"/>
      <c r="BV7350" s="6"/>
      <c r="BW7350" s="6"/>
      <c r="BX7350" s="6"/>
      <c r="BY7350" s="6"/>
      <c r="BZ7350" s="6"/>
      <c r="CA7350" s="6"/>
      <c r="CB7350" s="6"/>
      <c r="CC7350" s="6"/>
      <c r="CD7350" s="6"/>
      <c r="CE7350" s="6"/>
      <c r="CF7350" s="6"/>
      <c r="CG7350" s="6"/>
      <c r="CH7350" s="6"/>
      <c r="CI7350" s="6"/>
      <c r="CJ7350" s="6"/>
      <c r="CK7350" s="6"/>
      <c r="CL7350" s="6"/>
      <c r="CM7350" s="6"/>
      <c r="CN7350" s="6"/>
      <c r="CO7350" s="6"/>
      <c r="CP7350" s="6"/>
      <c r="CQ7350" s="6"/>
      <c r="CR7350" s="6"/>
      <c r="CS7350" s="6"/>
      <c r="CT7350" s="6"/>
      <c r="CU7350" s="6"/>
      <c r="CV7350" s="6"/>
      <c r="CW7350" s="6"/>
      <c r="CX7350" s="6"/>
      <c r="CY7350" s="6"/>
      <c r="CZ7350" s="6"/>
      <c r="DA7350" s="6"/>
      <c r="DB7350" s="6"/>
      <c r="DC7350" s="6"/>
      <c r="DD7350" s="6"/>
      <c r="DE7350" s="6"/>
      <c r="DF7350" s="6"/>
      <c r="DG7350" s="6"/>
      <c r="DH7350" s="6"/>
      <c r="DI7350" s="6"/>
      <c r="DJ7350" s="6"/>
    </row>
    <row r="7351" spans="15:114" ht="13" x14ac:dyDescent="0.15"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  <c r="BB7351" s="6"/>
      <c r="BC7351" s="6"/>
      <c r="BD7351" s="6"/>
      <c r="BE7351" s="6"/>
      <c r="BF7351" s="6"/>
      <c r="BG7351" s="6"/>
      <c r="BH7351" s="6"/>
      <c r="BI7351" s="6"/>
      <c r="BJ7351" s="6"/>
      <c r="BK7351" s="6"/>
      <c r="BL7351" s="6"/>
      <c r="BM7351" s="6"/>
      <c r="BN7351" s="6"/>
      <c r="BO7351" s="6"/>
      <c r="BP7351" s="6"/>
      <c r="BQ7351" s="6"/>
      <c r="BR7351" s="6"/>
      <c r="BS7351" s="6"/>
      <c r="BT7351" s="6"/>
      <c r="BU7351" s="6"/>
      <c r="BV7351" s="6"/>
      <c r="BW7351" s="6"/>
      <c r="BX7351" s="6"/>
      <c r="BY7351" s="6"/>
      <c r="BZ7351" s="6"/>
      <c r="CA7351" s="6"/>
      <c r="CB7351" s="6"/>
      <c r="CC7351" s="6"/>
      <c r="CD7351" s="6"/>
      <c r="CE7351" s="6"/>
      <c r="CF7351" s="6"/>
      <c r="CG7351" s="6"/>
      <c r="CH7351" s="6"/>
      <c r="CI7351" s="6"/>
      <c r="CJ7351" s="6"/>
      <c r="CK7351" s="6"/>
      <c r="CL7351" s="6"/>
      <c r="CM7351" s="6"/>
      <c r="CN7351" s="6"/>
      <c r="CO7351" s="6"/>
      <c r="CP7351" s="6"/>
      <c r="CQ7351" s="6"/>
      <c r="CR7351" s="6"/>
      <c r="CS7351" s="6"/>
      <c r="CT7351" s="6"/>
      <c r="CU7351" s="6"/>
      <c r="CV7351" s="6"/>
      <c r="CW7351" s="6"/>
      <c r="CX7351" s="6"/>
      <c r="CY7351" s="6"/>
      <c r="CZ7351" s="6"/>
      <c r="DA7351" s="6"/>
      <c r="DB7351" s="6"/>
      <c r="DC7351" s="6"/>
      <c r="DD7351" s="6"/>
      <c r="DE7351" s="6"/>
      <c r="DF7351" s="6"/>
      <c r="DG7351" s="6"/>
      <c r="DH7351" s="6"/>
      <c r="DI7351" s="6"/>
      <c r="DJ7351" s="6"/>
    </row>
    <row r="7352" spans="15:114" ht="13" x14ac:dyDescent="0.15"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  <c r="BB7352" s="6"/>
      <c r="BC7352" s="6"/>
      <c r="BD7352" s="6"/>
      <c r="BE7352" s="6"/>
      <c r="BF7352" s="6"/>
      <c r="BG7352" s="6"/>
      <c r="BH7352" s="6"/>
      <c r="BI7352" s="6"/>
      <c r="BJ7352" s="6"/>
      <c r="BK7352" s="6"/>
      <c r="BL7352" s="6"/>
      <c r="BM7352" s="6"/>
      <c r="BN7352" s="6"/>
      <c r="BO7352" s="6"/>
      <c r="BP7352" s="6"/>
      <c r="BQ7352" s="6"/>
      <c r="BR7352" s="6"/>
      <c r="BS7352" s="6"/>
      <c r="BT7352" s="6"/>
      <c r="BU7352" s="6"/>
      <c r="BV7352" s="6"/>
      <c r="BW7352" s="6"/>
      <c r="BX7352" s="6"/>
      <c r="BY7352" s="6"/>
      <c r="BZ7352" s="6"/>
      <c r="CA7352" s="6"/>
      <c r="CB7352" s="6"/>
      <c r="CC7352" s="6"/>
      <c r="CD7352" s="6"/>
      <c r="CE7352" s="6"/>
      <c r="CF7352" s="6"/>
      <c r="CG7352" s="6"/>
      <c r="CH7352" s="6"/>
      <c r="CI7352" s="6"/>
      <c r="CJ7352" s="6"/>
      <c r="CK7352" s="6"/>
      <c r="CL7352" s="6"/>
      <c r="CM7352" s="6"/>
      <c r="CN7352" s="6"/>
      <c r="CO7352" s="6"/>
      <c r="CP7352" s="6"/>
      <c r="CQ7352" s="6"/>
      <c r="CR7352" s="6"/>
      <c r="CS7352" s="6"/>
      <c r="CT7352" s="6"/>
      <c r="CU7352" s="6"/>
      <c r="CV7352" s="6"/>
      <c r="CW7352" s="6"/>
      <c r="CX7352" s="6"/>
      <c r="CY7352" s="6"/>
      <c r="CZ7352" s="6"/>
      <c r="DA7352" s="6"/>
      <c r="DB7352" s="6"/>
      <c r="DC7352" s="6"/>
      <c r="DD7352" s="6"/>
      <c r="DE7352" s="6"/>
      <c r="DF7352" s="6"/>
      <c r="DG7352" s="6"/>
      <c r="DH7352" s="6"/>
      <c r="DI7352" s="6"/>
      <c r="DJ7352" s="6"/>
    </row>
    <row r="7353" spans="15:114" ht="13" x14ac:dyDescent="0.15"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  <c r="BB7353" s="6"/>
      <c r="BC7353" s="6"/>
      <c r="BD7353" s="6"/>
      <c r="BE7353" s="6"/>
      <c r="BF7353" s="6"/>
      <c r="BG7353" s="6"/>
      <c r="BH7353" s="6"/>
      <c r="BI7353" s="6"/>
      <c r="BJ7353" s="6"/>
      <c r="BK7353" s="6"/>
      <c r="BL7353" s="6"/>
      <c r="BM7353" s="6"/>
      <c r="BN7353" s="6"/>
      <c r="BO7353" s="6"/>
      <c r="BP7353" s="6"/>
      <c r="BQ7353" s="6"/>
      <c r="BR7353" s="6"/>
      <c r="BS7353" s="6"/>
      <c r="BT7353" s="6"/>
      <c r="BU7353" s="6"/>
      <c r="BV7353" s="6"/>
      <c r="BW7353" s="6"/>
      <c r="BX7353" s="6"/>
      <c r="BY7353" s="6"/>
      <c r="BZ7353" s="6"/>
      <c r="CA7353" s="6"/>
      <c r="CB7353" s="6"/>
      <c r="CC7353" s="6"/>
      <c r="CD7353" s="6"/>
      <c r="CE7353" s="6"/>
      <c r="CF7353" s="6"/>
      <c r="CG7353" s="6"/>
      <c r="CH7353" s="6"/>
      <c r="CI7353" s="6"/>
      <c r="CJ7353" s="6"/>
      <c r="CK7353" s="6"/>
      <c r="CL7353" s="6"/>
      <c r="CM7353" s="6"/>
      <c r="CN7353" s="6"/>
      <c r="CO7353" s="6"/>
      <c r="CP7353" s="6"/>
      <c r="CQ7353" s="6"/>
      <c r="CR7353" s="6"/>
      <c r="CS7353" s="6"/>
      <c r="CT7353" s="6"/>
      <c r="CU7353" s="6"/>
      <c r="CV7353" s="6"/>
      <c r="CW7353" s="6"/>
      <c r="CX7353" s="6"/>
      <c r="CY7353" s="6"/>
      <c r="CZ7353" s="6"/>
      <c r="DA7353" s="6"/>
      <c r="DB7353" s="6"/>
      <c r="DC7353" s="6"/>
      <c r="DD7353" s="6"/>
      <c r="DE7353" s="6"/>
      <c r="DF7353" s="6"/>
      <c r="DG7353" s="6"/>
      <c r="DH7353" s="6"/>
      <c r="DI7353" s="6"/>
      <c r="DJ7353" s="6"/>
    </row>
    <row r="7354" spans="15:114" ht="13" x14ac:dyDescent="0.15"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  <c r="BB7354" s="6"/>
      <c r="BC7354" s="6"/>
      <c r="BD7354" s="6"/>
      <c r="BE7354" s="6"/>
      <c r="BF7354" s="6"/>
      <c r="BG7354" s="6"/>
      <c r="BH7354" s="6"/>
      <c r="BI7354" s="6"/>
      <c r="BJ7354" s="6"/>
      <c r="BK7354" s="6"/>
      <c r="BL7354" s="6"/>
      <c r="BM7354" s="6"/>
      <c r="BN7354" s="6"/>
      <c r="BO7354" s="6"/>
      <c r="BP7354" s="6"/>
      <c r="BQ7354" s="6"/>
      <c r="BR7354" s="6"/>
      <c r="BS7354" s="6"/>
      <c r="BT7354" s="6"/>
      <c r="BU7354" s="6"/>
      <c r="BV7354" s="6"/>
      <c r="BW7354" s="6"/>
      <c r="BX7354" s="6"/>
      <c r="BY7354" s="6"/>
      <c r="BZ7354" s="6"/>
      <c r="CA7354" s="6"/>
      <c r="CB7354" s="6"/>
      <c r="CC7354" s="6"/>
      <c r="CD7354" s="6"/>
      <c r="CE7354" s="6"/>
      <c r="CF7354" s="6"/>
      <c r="CG7354" s="6"/>
      <c r="CH7354" s="6"/>
      <c r="CI7354" s="6"/>
      <c r="CJ7354" s="6"/>
      <c r="CK7354" s="6"/>
      <c r="CL7354" s="6"/>
      <c r="CM7354" s="6"/>
      <c r="CN7354" s="6"/>
      <c r="CO7354" s="6"/>
      <c r="CP7354" s="6"/>
      <c r="CQ7354" s="6"/>
      <c r="CR7354" s="6"/>
      <c r="CS7354" s="6"/>
      <c r="CT7354" s="6"/>
      <c r="CU7354" s="6"/>
      <c r="CV7354" s="6"/>
      <c r="CW7354" s="6"/>
      <c r="CX7354" s="6"/>
      <c r="CY7354" s="6"/>
      <c r="CZ7354" s="6"/>
      <c r="DA7354" s="6"/>
      <c r="DB7354" s="6"/>
      <c r="DC7354" s="6"/>
      <c r="DD7354" s="6"/>
      <c r="DE7354" s="6"/>
      <c r="DF7354" s="6"/>
      <c r="DG7354" s="6"/>
      <c r="DH7354" s="6"/>
      <c r="DI7354" s="6"/>
      <c r="DJ7354" s="6"/>
    </row>
    <row r="7355" spans="15:114" ht="13" x14ac:dyDescent="0.15"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  <c r="BB7355" s="6"/>
      <c r="BC7355" s="6"/>
      <c r="BD7355" s="6"/>
      <c r="BE7355" s="6"/>
      <c r="BF7355" s="6"/>
      <c r="BG7355" s="6"/>
      <c r="BH7355" s="6"/>
      <c r="BI7355" s="6"/>
      <c r="BJ7355" s="6"/>
      <c r="BK7355" s="6"/>
      <c r="BL7355" s="6"/>
      <c r="BM7355" s="6"/>
      <c r="BN7355" s="6"/>
      <c r="BO7355" s="6"/>
      <c r="BP7355" s="6"/>
      <c r="BQ7355" s="6"/>
      <c r="BR7355" s="6"/>
      <c r="BS7355" s="6"/>
      <c r="BT7355" s="6"/>
      <c r="BU7355" s="6"/>
      <c r="BV7355" s="6"/>
      <c r="BW7355" s="6"/>
      <c r="BX7355" s="6"/>
      <c r="BY7355" s="6"/>
      <c r="BZ7355" s="6"/>
      <c r="CA7355" s="6"/>
      <c r="CB7355" s="6"/>
      <c r="CC7355" s="6"/>
      <c r="CD7355" s="6"/>
      <c r="CE7355" s="6"/>
      <c r="CF7355" s="6"/>
      <c r="CG7355" s="6"/>
      <c r="CH7355" s="6"/>
      <c r="CI7355" s="6"/>
      <c r="CJ7355" s="6"/>
      <c r="CK7355" s="6"/>
      <c r="CL7355" s="6"/>
      <c r="CM7355" s="6"/>
      <c r="CN7355" s="6"/>
      <c r="CO7355" s="6"/>
      <c r="CP7355" s="6"/>
      <c r="CQ7355" s="6"/>
      <c r="CR7355" s="6"/>
      <c r="CS7355" s="6"/>
      <c r="CT7355" s="6"/>
      <c r="CU7355" s="6"/>
      <c r="CV7355" s="6"/>
      <c r="CW7355" s="6"/>
      <c r="CX7355" s="6"/>
      <c r="CY7355" s="6"/>
      <c r="CZ7355" s="6"/>
      <c r="DA7355" s="6"/>
      <c r="DB7355" s="6"/>
      <c r="DC7355" s="6"/>
      <c r="DD7355" s="6"/>
      <c r="DE7355" s="6"/>
      <c r="DF7355" s="6"/>
      <c r="DG7355" s="6"/>
      <c r="DH7355" s="6"/>
      <c r="DI7355" s="6"/>
      <c r="DJ7355" s="6"/>
    </row>
    <row r="7356" spans="15:114" ht="13" x14ac:dyDescent="0.15"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  <c r="BB7356" s="6"/>
      <c r="BC7356" s="6"/>
      <c r="BD7356" s="6"/>
      <c r="BE7356" s="6"/>
      <c r="BF7356" s="6"/>
      <c r="BG7356" s="6"/>
      <c r="BH7356" s="6"/>
      <c r="BI7356" s="6"/>
      <c r="BJ7356" s="6"/>
      <c r="BK7356" s="6"/>
      <c r="BL7356" s="6"/>
      <c r="BM7356" s="6"/>
      <c r="BN7356" s="6"/>
      <c r="BO7356" s="6"/>
      <c r="BP7356" s="6"/>
      <c r="BQ7356" s="6"/>
      <c r="BR7356" s="6"/>
      <c r="BS7356" s="6"/>
      <c r="BT7356" s="6"/>
      <c r="BU7356" s="6"/>
      <c r="BV7356" s="6"/>
      <c r="BW7356" s="6"/>
      <c r="BX7356" s="6"/>
      <c r="BY7356" s="6"/>
      <c r="BZ7356" s="6"/>
      <c r="CA7356" s="6"/>
      <c r="CB7356" s="6"/>
      <c r="CC7356" s="6"/>
      <c r="CD7356" s="6"/>
      <c r="CE7356" s="6"/>
      <c r="CF7356" s="6"/>
      <c r="CG7356" s="6"/>
      <c r="CH7356" s="6"/>
      <c r="CI7356" s="6"/>
      <c r="CJ7356" s="6"/>
      <c r="CK7356" s="6"/>
      <c r="CL7356" s="6"/>
      <c r="CM7356" s="6"/>
      <c r="CN7356" s="6"/>
      <c r="CO7356" s="6"/>
      <c r="CP7356" s="6"/>
      <c r="CQ7356" s="6"/>
      <c r="CR7356" s="6"/>
      <c r="CS7356" s="6"/>
      <c r="CT7356" s="6"/>
      <c r="CU7356" s="6"/>
      <c r="CV7356" s="6"/>
      <c r="CW7356" s="6"/>
      <c r="CX7356" s="6"/>
      <c r="CY7356" s="6"/>
      <c r="CZ7356" s="6"/>
      <c r="DA7356" s="6"/>
      <c r="DB7356" s="6"/>
      <c r="DC7356" s="6"/>
      <c r="DD7356" s="6"/>
      <c r="DE7356" s="6"/>
      <c r="DF7356" s="6"/>
      <c r="DG7356" s="6"/>
      <c r="DH7356" s="6"/>
      <c r="DI7356" s="6"/>
      <c r="DJ7356" s="6"/>
    </row>
    <row r="7357" spans="15:114" ht="13" x14ac:dyDescent="0.15"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  <c r="BB7357" s="6"/>
      <c r="BC7357" s="6"/>
      <c r="BD7357" s="6"/>
      <c r="BE7357" s="6"/>
      <c r="BF7357" s="6"/>
      <c r="BG7357" s="6"/>
      <c r="BH7357" s="6"/>
      <c r="BI7357" s="6"/>
      <c r="BJ7357" s="6"/>
      <c r="BK7357" s="6"/>
      <c r="BL7357" s="6"/>
      <c r="BM7357" s="6"/>
      <c r="BN7357" s="6"/>
      <c r="BO7357" s="6"/>
      <c r="BP7357" s="6"/>
      <c r="BQ7357" s="6"/>
      <c r="BR7357" s="6"/>
      <c r="BS7357" s="6"/>
      <c r="BT7357" s="6"/>
      <c r="BU7357" s="6"/>
      <c r="BV7357" s="6"/>
      <c r="BW7357" s="6"/>
      <c r="BX7357" s="6"/>
      <c r="BY7357" s="6"/>
      <c r="BZ7357" s="6"/>
      <c r="CA7357" s="6"/>
      <c r="CB7357" s="6"/>
      <c r="CC7357" s="6"/>
      <c r="CD7357" s="6"/>
      <c r="CE7357" s="6"/>
      <c r="CF7357" s="6"/>
      <c r="CG7357" s="6"/>
      <c r="CH7357" s="6"/>
      <c r="CI7357" s="6"/>
      <c r="CJ7357" s="6"/>
      <c r="CK7357" s="6"/>
      <c r="CL7357" s="6"/>
      <c r="CM7357" s="6"/>
      <c r="CN7357" s="6"/>
      <c r="CO7357" s="6"/>
      <c r="CP7357" s="6"/>
      <c r="CQ7357" s="6"/>
      <c r="CR7357" s="6"/>
      <c r="CS7357" s="6"/>
      <c r="CT7357" s="6"/>
      <c r="CU7357" s="6"/>
      <c r="CV7357" s="6"/>
      <c r="CW7357" s="6"/>
      <c r="CX7357" s="6"/>
      <c r="CY7357" s="6"/>
      <c r="CZ7357" s="6"/>
      <c r="DA7357" s="6"/>
      <c r="DB7357" s="6"/>
      <c r="DC7357" s="6"/>
      <c r="DD7357" s="6"/>
      <c r="DE7357" s="6"/>
      <c r="DF7357" s="6"/>
      <c r="DG7357" s="6"/>
      <c r="DH7357" s="6"/>
      <c r="DI7357" s="6"/>
      <c r="DJ7357" s="6"/>
    </row>
    <row r="7358" spans="15:114" ht="13" x14ac:dyDescent="0.15"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  <c r="BB7358" s="6"/>
      <c r="BC7358" s="6"/>
      <c r="BD7358" s="6"/>
      <c r="BE7358" s="6"/>
      <c r="BF7358" s="6"/>
      <c r="BG7358" s="6"/>
      <c r="BH7358" s="6"/>
      <c r="BI7358" s="6"/>
      <c r="BJ7358" s="6"/>
      <c r="BK7358" s="6"/>
      <c r="BL7358" s="6"/>
      <c r="BM7358" s="6"/>
      <c r="BN7358" s="6"/>
      <c r="BO7358" s="6"/>
      <c r="BP7358" s="6"/>
      <c r="BQ7358" s="6"/>
      <c r="BR7358" s="6"/>
      <c r="BS7358" s="6"/>
      <c r="BT7358" s="6"/>
      <c r="BU7358" s="6"/>
      <c r="BV7358" s="6"/>
      <c r="BW7358" s="6"/>
      <c r="BX7358" s="6"/>
      <c r="BY7358" s="6"/>
      <c r="BZ7358" s="6"/>
      <c r="CA7358" s="6"/>
      <c r="CB7358" s="6"/>
      <c r="CC7358" s="6"/>
      <c r="CD7358" s="6"/>
      <c r="CE7358" s="6"/>
      <c r="CF7358" s="6"/>
      <c r="CG7358" s="6"/>
      <c r="CH7358" s="6"/>
      <c r="CI7358" s="6"/>
      <c r="CJ7358" s="6"/>
      <c r="CK7358" s="6"/>
      <c r="CL7358" s="6"/>
      <c r="CM7358" s="6"/>
      <c r="CN7358" s="6"/>
      <c r="CO7358" s="6"/>
      <c r="CP7358" s="6"/>
      <c r="CQ7358" s="6"/>
      <c r="CR7358" s="6"/>
      <c r="CS7358" s="6"/>
      <c r="CT7358" s="6"/>
      <c r="CU7358" s="6"/>
      <c r="CV7358" s="6"/>
      <c r="CW7358" s="6"/>
      <c r="CX7358" s="6"/>
      <c r="CY7358" s="6"/>
      <c r="CZ7358" s="6"/>
      <c r="DA7358" s="6"/>
      <c r="DB7358" s="6"/>
      <c r="DC7358" s="6"/>
      <c r="DD7358" s="6"/>
      <c r="DE7358" s="6"/>
      <c r="DF7358" s="6"/>
      <c r="DG7358" s="6"/>
      <c r="DH7358" s="6"/>
      <c r="DI7358" s="6"/>
      <c r="DJ7358" s="6"/>
    </row>
    <row r="7359" spans="15:114" ht="13" x14ac:dyDescent="0.15"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  <c r="BB7359" s="6"/>
      <c r="BC7359" s="6"/>
      <c r="BD7359" s="6"/>
      <c r="BE7359" s="6"/>
      <c r="BF7359" s="6"/>
      <c r="BG7359" s="6"/>
      <c r="BH7359" s="6"/>
      <c r="BI7359" s="6"/>
      <c r="BJ7359" s="6"/>
      <c r="BK7359" s="6"/>
      <c r="BL7359" s="6"/>
      <c r="BM7359" s="6"/>
      <c r="BN7359" s="6"/>
      <c r="BO7359" s="6"/>
      <c r="BP7359" s="6"/>
      <c r="BQ7359" s="6"/>
      <c r="BR7359" s="6"/>
      <c r="BS7359" s="6"/>
      <c r="BT7359" s="6"/>
      <c r="BU7359" s="6"/>
      <c r="BV7359" s="6"/>
      <c r="BW7359" s="6"/>
      <c r="BX7359" s="6"/>
      <c r="BY7359" s="6"/>
      <c r="BZ7359" s="6"/>
      <c r="CA7359" s="6"/>
      <c r="CB7359" s="6"/>
      <c r="CC7359" s="6"/>
      <c r="CD7359" s="6"/>
      <c r="CE7359" s="6"/>
      <c r="CF7359" s="6"/>
      <c r="CG7359" s="6"/>
      <c r="CH7359" s="6"/>
      <c r="CI7359" s="6"/>
      <c r="CJ7359" s="6"/>
      <c r="CK7359" s="6"/>
      <c r="CL7359" s="6"/>
      <c r="CM7359" s="6"/>
      <c r="CN7359" s="6"/>
      <c r="CO7359" s="6"/>
      <c r="CP7359" s="6"/>
      <c r="CQ7359" s="6"/>
      <c r="CR7359" s="6"/>
      <c r="CS7359" s="6"/>
      <c r="CT7359" s="6"/>
      <c r="CU7359" s="6"/>
      <c r="CV7359" s="6"/>
      <c r="CW7359" s="6"/>
      <c r="CX7359" s="6"/>
      <c r="CY7359" s="6"/>
      <c r="CZ7359" s="6"/>
      <c r="DA7359" s="6"/>
      <c r="DB7359" s="6"/>
      <c r="DC7359" s="6"/>
      <c r="DD7359" s="6"/>
      <c r="DE7359" s="6"/>
      <c r="DF7359" s="6"/>
      <c r="DG7359" s="6"/>
      <c r="DH7359" s="6"/>
      <c r="DI7359" s="6"/>
      <c r="DJ7359" s="6"/>
    </row>
    <row r="7360" spans="15:114" ht="13" x14ac:dyDescent="0.15"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  <c r="BB7360" s="6"/>
      <c r="BC7360" s="6"/>
      <c r="BD7360" s="6"/>
      <c r="BE7360" s="6"/>
      <c r="BF7360" s="6"/>
      <c r="BG7360" s="6"/>
      <c r="BH7360" s="6"/>
      <c r="BI7360" s="6"/>
      <c r="BJ7360" s="6"/>
      <c r="BK7360" s="6"/>
      <c r="BL7360" s="6"/>
      <c r="BM7360" s="6"/>
      <c r="BN7360" s="6"/>
      <c r="BO7360" s="6"/>
      <c r="BP7360" s="6"/>
      <c r="BQ7360" s="6"/>
      <c r="BR7360" s="6"/>
      <c r="BS7360" s="6"/>
      <c r="BT7360" s="6"/>
      <c r="BU7360" s="6"/>
      <c r="BV7360" s="6"/>
      <c r="BW7360" s="6"/>
      <c r="BX7360" s="6"/>
      <c r="BY7360" s="6"/>
      <c r="BZ7360" s="6"/>
      <c r="CA7360" s="6"/>
      <c r="CB7360" s="6"/>
      <c r="CC7360" s="6"/>
      <c r="CD7360" s="6"/>
      <c r="CE7360" s="6"/>
      <c r="CF7360" s="6"/>
      <c r="CG7360" s="6"/>
      <c r="CH7360" s="6"/>
      <c r="CI7360" s="6"/>
      <c r="CJ7360" s="6"/>
      <c r="CK7360" s="6"/>
      <c r="CL7360" s="6"/>
      <c r="CM7360" s="6"/>
      <c r="CN7360" s="6"/>
      <c r="CO7360" s="6"/>
      <c r="CP7360" s="6"/>
      <c r="CQ7360" s="6"/>
      <c r="CR7360" s="6"/>
      <c r="CS7360" s="6"/>
      <c r="CT7360" s="6"/>
      <c r="CU7360" s="6"/>
      <c r="CV7360" s="6"/>
      <c r="CW7360" s="6"/>
      <c r="CX7360" s="6"/>
      <c r="CY7360" s="6"/>
      <c r="CZ7360" s="6"/>
      <c r="DA7360" s="6"/>
      <c r="DB7360" s="6"/>
      <c r="DC7360" s="6"/>
      <c r="DD7360" s="6"/>
      <c r="DE7360" s="6"/>
      <c r="DF7360" s="6"/>
      <c r="DG7360" s="6"/>
      <c r="DH7360" s="6"/>
      <c r="DI7360" s="6"/>
      <c r="DJ7360" s="6"/>
    </row>
    <row r="7361" spans="15:114" ht="13" x14ac:dyDescent="0.15"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  <c r="BB7361" s="6"/>
      <c r="BC7361" s="6"/>
      <c r="BD7361" s="6"/>
      <c r="BE7361" s="6"/>
      <c r="BF7361" s="6"/>
      <c r="BG7361" s="6"/>
      <c r="BH7361" s="6"/>
      <c r="BI7361" s="6"/>
      <c r="BJ7361" s="6"/>
      <c r="BK7361" s="6"/>
      <c r="BL7361" s="6"/>
      <c r="BM7361" s="6"/>
      <c r="BN7361" s="6"/>
      <c r="BO7361" s="6"/>
      <c r="BP7361" s="6"/>
      <c r="BQ7361" s="6"/>
      <c r="BR7361" s="6"/>
      <c r="BS7361" s="6"/>
      <c r="BT7361" s="6"/>
      <c r="BU7361" s="6"/>
      <c r="BV7361" s="6"/>
      <c r="BW7361" s="6"/>
      <c r="BX7361" s="6"/>
      <c r="BY7361" s="6"/>
      <c r="BZ7361" s="6"/>
      <c r="CA7361" s="6"/>
      <c r="CB7361" s="6"/>
      <c r="CC7361" s="6"/>
      <c r="CD7361" s="6"/>
      <c r="CE7361" s="6"/>
      <c r="CF7361" s="6"/>
      <c r="CG7361" s="6"/>
      <c r="CH7361" s="6"/>
      <c r="CI7361" s="6"/>
      <c r="CJ7361" s="6"/>
      <c r="CK7361" s="6"/>
      <c r="CL7361" s="6"/>
      <c r="CM7361" s="6"/>
      <c r="CN7361" s="6"/>
      <c r="CO7361" s="6"/>
      <c r="CP7361" s="6"/>
      <c r="CQ7361" s="6"/>
      <c r="CR7361" s="6"/>
      <c r="CS7361" s="6"/>
      <c r="CT7361" s="6"/>
      <c r="CU7361" s="6"/>
      <c r="CV7361" s="6"/>
      <c r="CW7361" s="6"/>
      <c r="CX7361" s="6"/>
      <c r="CY7361" s="6"/>
      <c r="CZ7361" s="6"/>
      <c r="DA7361" s="6"/>
      <c r="DB7361" s="6"/>
      <c r="DC7361" s="6"/>
      <c r="DD7361" s="6"/>
      <c r="DE7361" s="6"/>
      <c r="DF7361" s="6"/>
      <c r="DG7361" s="6"/>
      <c r="DH7361" s="6"/>
      <c r="DI7361" s="6"/>
      <c r="DJ7361" s="6"/>
    </row>
    <row r="7362" spans="15:114" ht="13" x14ac:dyDescent="0.15"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  <c r="BB7362" s="6"/>
      <c r="BC7362" s="6"/>
      <c r="BD7362" s="6"/>
      <c r="BE7362" s="6"/>
      <c r="BF7362" s="6"/>
      <c r="BG7362" s="6"/>
      <c r="BH7362" s="6"/>
      <c r="BI7362" s="6"/>
      <c r="BJ7362" s="6"/>
      <c r="BK7362" s="6"/>
      <c r="BL7362" s="6"/>
      <c r="BM7362" s="6"/>
      <c r="BN7362" s="6"/>
      <c r="BO7362" s="6"/>
      <c r="BP7362" s="6"/>
      <c r="BQ7362" s="6"/>
      <c r="BR7362" s="6"/>
      <c r="BS7362" s="6"/>
      <c r="BT7362" s="6"/>
      <c r="BU7362" s="6"/>
      <c r="BV7362" s="6"/>
      <c r="BW7362" s="6"/>
      <c r="BX7362" s="6"/>
      <c r="BY7362" s="6"/>
      <c r="BZ7362" s="6"/>
      <c r="CA7362" s="6"/>
      <c r="CB7362" s="6"/>
      <c r="CC7362" s="6"/>
      <c r="CD7362" s="6"/>
      <c r="CE7362" s="6"/>
      <c r="CF7362" s="6"/>
      <c r="CG7362" s="6"/>
      <c r="CH7362" s="6"/>
      <c r="CI7362" s="6"/>
      <c r="CJ7362" s="6"/>
      <c r="CK7362" s="6"/>
      <c r="CL7362" s="6"/>
      <c r="CM7362" s="6"/>
      <c r="CN7362" s="6"/>
      <c r="CO7362" s="6"/>
      <c r="CP7362" s="6"/>
      <c r="CQ7362" s="6"/>
      <c r="CR7362" s="6"/>
      <c r="CS7362" s="6"/>
      <c r="CT7362" s="6"/>
      <c r="CU7362" s="6"/>
      <c r="CV7362" s="6"/>
      <c r="CW7362" s="6"/>
      <c r="CX7362" s="6"/>
      <c r="CY7362" s="6"/>
      <c r="CZ7362" s="6"/>
      <c r="DA7362" s="6"/>
      <c r="DB7362" s="6"/>
      <c r="DC7362" s="6"/>
      <c r="DD7362" s="6"/>
      <c r="DE7362" s="6"/>
      <c r="DF7362" s="6"/>
      <c r="DG7362" s="6"/>
      <c r="DH7362" s="6"/>
      <c r="DI7362" s="6"/>
      <c r="DJ7362" s="6"/>
    </row>
    <row r="7363" spans="15:114" ht="13" x14ac:dyDescent="0.15"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  <c r="BB7363" s="6"/>
      <c r="BC7363" s="6"/>
      <c r="BD7363" s="6"/>
      <c r="BE7363" s="6"/>
      <c r="BF7363" s="6"/>
      <c r="BG7363" s="6"/>
      <c r="BH7363" s="6"/>
      <c r="BI7363" s="6"/>
      <c r="BJ7363" s="6"/>
      <c r="BK7363" s="6"/>
      <c r="BL7363" s="6"/>
      <c r="BM7363" s="6"/>
      <c r="BN7363" s="6"/>
      <c r="BO7363" s="6"/>
      <c r="BP7363" s="6"/>
      <c r="BQ7363" s="6"/>
      <c r="BR7363" s="6"/>
      <c r="BS7363" s="6"/>
      <c r="BT7363" s="6"/>
      <c r="BU7363" s="6"/>
      <c r="BV7363" s="6"/>
      <c r="BW7363" s="6"/>
      <c r="BX7363" s="6"/>
      <c r="BY7363" s="6"/>
      <c r="BZ7363" s="6"/>
      <c r="CA7363" s="6"/>
      <c r="CB7363" s="6"/>
      <c r="CC7363" s="6"/>
      <c r="CD7363" s="6"/>
      <c r="CE7363" s="6"/>
      <c r="CF7363" s="6"/>
      <c r="CG7363" s="6"/>
      <c r="CH7363" s="6"/>
      <c r="CI7363" s="6"/>
      <c r="CJ7363" s="6"/>
      <c r="CK7363" s="6"/>
      <c r="CL7363" s="6"/>
      <c r="CM7363" s="6"/>
      <c r="CN7363" s="6"/>
      <c r="CO7363" s="6"/>
      <c r="CP7363" s="6"/>
      <c r="CQ7363" s="6"/>
      <c r="CR7363" s="6"/>
      <c r="CS7363" s="6"/>
      <c r="CT7363" s="6"/>
      <c r="CU7363" s="6"/>
      <c r="CV7363" s="6"/>
      <c r="CW7363" s="6"/>
      <c r="CX7363" s="6"/>
      <c r="CY7363" s="6"/>
      <c r="CZ7363" s="6"/>
      <c r="DA7363" s="6"/>
      <c r="DB7363" s="6"/>
      <c r="DC7363" s="6"/>
      <c r="DD7363" s="6"/>
      <c r="DE7363" s="6"/>
      <c r="DF7363" s="6"/>
      <c r="DG7363" s="6"/>
      <c r="DH7363" s="6"/>
      <c r="DI7363" s="6"/>
      <c r="DJ7363" s="6"/>
    </row>
    <row r="7364" spans="15:114" ht="13" x14ac:dyDescent="0.15"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  <c r="BB7364" s="6"/>
      <c r="BC7364" s="6"/>
      <c r="BD7364" s="6"/>
      <c r="BE7364" s="6"/>
      <c r="BF7364" s="6"/>
      <c r="BG7364" s="6"/>
      <c r="BH7364" s="6"/>
      <c r="BI7364" s="6"/>
      <c r="BJ7364" s="6"/>
      <c r="BK7364" s="6"/>
      <c r="BL7364" s="6"/>
      <c r="BM7364" s="6"/>
      <c r="BN7364" s="6"/>
      <c r="BO7364" s="6"/>
      <c r="BP7364" s="6"/>
      <c r="BQ7364" s="6"/>
      <c r="BR7364" s="6"/>
      <c r="BS7364" s="6"/>
      <c r="BT7364" s="6"/>
      <c r="BU7364" s="6"/>
      <c r="BV7364" s="6"/>
      <c r="BW7364" s="6"/>
      <c r="BX7364" s="6"/>
      <c r="BY7364" s="6"/>
      <c r="BZ7364" s="6"/>
      <c r="CA7364" s="6"/>
      <c r="CB7364" s="6"/>
      <c r="CC7364" s="6"/>
      <c r="CD7364" s="6"/>
      <c r="CE7364" s="6"/>
      <c r="CF7364" s="6"/>
      <c r="CG7364" s="6"/>
      <c r="CH7364" s="6"/>
      <c r="CI7364" s="6"/>
      <c r="CJ7364" s="6"/>
      <c r="CK7364" s="6"/>
      <c r="CL7364" s="6"/>
      <c r="CM7364" s="6"/>
      <c r="CN7364" s="6"/>
      <c r="CO7364" s="6"/>
      <c r="CP7364" s="6"/>
      <c r="CQ7364" s="6"/>
      <c r="CR7364" s="6"/>
      <c r="CS7364" s="6"/>
      <c r="CT7364" s="6"/>
      <c r="CU7364" s="6"/>
      <c r="CV7364" s="6"/>
      <c r="CW7364" s="6"/>
      <c r="CX7364" s="6"/>
      <c r="CY7364" s="6"/>
      <c r="CZ7364" s="6"/>
      <c r="DA7364" s="6"/>
      <c r="DB7364" s="6"/>
      <c r="DC7364" s="6"/>
      <c r="DD7364" s="6"/>
      <c r="DE7364" s="6"/>
      <c r="DF7364" s="6"/>
      <c r="DG7364" s="6"/>
      <c r="DH7364" s="6"/>
      <c r="DI7364" s="6"/>
      <c r="DJ7364" s="6"/>
    </row>
    <row r="7365" spans="15:114" ht="13" x14ac:dyDescent="0.15"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  <c r="BB7365" s="6"/>
      <c r="BC7365" s="6"/>
      <c r="BD7365" s="6"/>
      <c r="BE7365" s="6"/>
      <c r="BF7365" s="6"/>
      <c r="BG7365" s="6"/>
      <c r="BH7365" s="6"/>
      <c r="BI7365" s="6"/>
      <c r="BJ7365" s="6"/>
      <c r="BK7365" s="6"/>
      <c r="BL7365" s="6"/>
      <c r="BM7365" s="6"/>
      <c r="BN7365" s="6"/>
      <c r="BO7365" s="6"/>
      <c r="BP7365" s="6"/>
      <c r="BQ7365" s="6"/>
      <c r="BR7365" s="6"/>
      <c r="BS7365" s="6"/>
      <c r="BT7365" s="6"/>
      <c r="BU7365" s="6"/>
      <c r="BV7365" s="6"/>
      <c r="BW7365" s="6"/>
      <c r="BX7365" s="6"/>
      <c r="BY7365" s="6"/>
      <c r="BZ7365" s="6"/>
      <c r="CA7365" s="6"/>
      <c r="CB7365" s="6"/>
      <c r="CC7365" s="6"/>
      <c r="CD7365" s="6"/>
      <c r="CE7365" s="6"/>
      <c r="CF7365" s="6"/>
      <c r="CG7365" s="6"/>
      <c r="CH7365" s="6"/>
      <c r="CI7365" s="6"/>
      <c r="CJ7365" s="6"/>
      <c r="CK7365" s="6"/>
      <c r="CL7365" s="6"/>
      <c r="CM7365" s="6"/>
      <c r="CN7365" s="6"/>
      <c r="CO7365" s="6"/>
      <c r="CP7365" s="6"/>
      <c r="CQ7365" s="6"/>
      <c r="CR7365" s="6"/>
      <c r="CS7365" s="6"/>
      <c r="CT7365" s="6"/>
      <c r="CU7365" s="6"/>
      <c r="CV7365" s="6"/>
      <c r="CW7365" s="6"/>
      <c r="CX7365" s="6"/>
      <c r="CY7365" s="6"/>
      <c r="CZ7365" s="6"/>
      <c r="DA7365" s="6"/>
      <c r="DB7365" s="6"/>
      <c r="DC7365" s="6"/>
      <c r="DD7365" s="6"/>
      <c r="DE7365" s="6"/>
      <c r="DF7365" s="6"/>
      <c r="DG7365" s="6"/>
      <c r="DH7365" s="6"/>
      <c r="DI7365" s="6"/>
      <c r="DJ7365" s="6"/>
    </row>
    <row r="7366" spans="15:114" ht="13" x14ac:dyDescent="0.15"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  <c r="BB7366" s="6"/>
      <c r="BC7366" s="6"/>
      <c r="BD7366" s="6"/>
      <c r="BE7366" s="6"/>
      <c r="BF7366" s="6"/>
      <c r="BG7366" s="6"/>
      <c r="BH7366" s="6"/>
      <c r="BI7366" s="6"/>
      <c r="BJ7366" s="6"/>
      <c r="BK7366" s="6"/>
      <c r="BL7366" s="6"/>
      <c r="BM7366" s="6"/>
      <c r="BN7366" s="6"/>
      <c r="BO7366" s="6"/>
      <c r="BP7366" s="6"/>
      <c r="BQ7366" s="6"/>
      <c r="BR7366" s="6"/>
      <c r="BS7366" s="6"/>
      <c r="BT7366" s="6"/>
      <c r="BU7366" s="6"/>
      <c r="BV7366" s="6"/>
      <c r="BW7366" s="6"/>
      <c r="BX7366" s="6"/>
      <c r="BY7366" s="6"/>
      <c r="BZ7366" s="6"/>
      <c r="CA7366" s="6"/>
      <c r="CB7366" s="6"/>
      <c r="CC7366" s="6"/>
      <c r="CD7366" s="6"/>
      <c r="CE7366" s="6"/>
      <c r="CF7366" s="6"/>
      <c r="CG7366" s="6"/>
      <c r="CH7366" s="6"/>
      <c r="CI7366" s="6"/>
      <c r="CJ7366" s="6"/>
      <c r="CK7366" s="6"/>
      <c r="CL7366" s="6"/>
      <c r="CM7366" s="6"/>
      <c r="CN7366" s="6"/>
      <c r="CO7366" s="6"/>
      <c r="CP7366" s="6"/>
      <c r="CQ7366" s="6"/>
      <c r="CR7366" s="6"/>
      <c r="CS7366" s="6"/>
      <c r="CT7366" s="6"/>
      <c r="CU7366" s="6"/>
      <c r="CV7366" s="6"/>
      <c r="CW7366" s="6"/>
      <c r="CX7366" s="6"/>
      <c r="CY7366" s="6"/>
      <c r="CZ7366" s="6"/>
      <c r="DA7366" s="6"/>
      <c r="DB7366" s="6"/>
      <c r="DC7366" s="6"/>
      <c r="DD7366" s="6"/>
      <c r="DE7366" s="6"/>
      <c r="DF7366" s="6"/>
      <c r="DG7366" s="6"/>
      <c r="DH7366" s="6"/>
      <c r="DI7366" s="6"/>
      <c r="DJ7366" s="6"/>
    </row>
    <row r="7367" spans="15:114" ht="13" x14ac:dyDescent="0.15"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  <c r="BB7367" s="6"/>
      <c r="BC7367" s="6"/>
      <c r="BD7367" s="6"/>
      <c r="BE7367" s="6"/>
      <c r="BF7367" s="6"/>
      <c r="BG7367" s="6"/>
      <c r="BH7367" s="6"/>
      <c r="BI7367" s="6"/>
      <c r="BJ7367" s="6"/>
      <c r="BK7367" s="6"/>
      <c r="BL7367" s="6"/>
      <c r="BM7367" s="6"/>
      <c r="BN7367" s="6"/>
      <c r="BO7367" s="6"/>
      <c r="BP7367" s="6"/>
      <c r="BQ7367" s="6"/>
      <c r="BR7367" s="6"/>
      <c r="BS7367" s="6"/>
      <c r="BT7367" s="6"/>
      <c r="BU7367" s="6"/>
      <c r="BV7367" s="6"/>
      <c r="BW7367" s="6"/>
      <c r="BX7367" s="6"/>
      <c r="BY7367" s="6"/>
      <c r="BZ7367" s="6"/>
      <c r="CA7367" s="6"/>
      <c r="CB7367" s="6"/>
      <c r="CC7367" s="6"/>
      <c r="CD7367" s="6"/>
      <c r="CE7367" s="6"/>
      <c r="CF7367" s="6"/>
      <c r="CG7367" s="6"/>
      <c r="CH7367" s="6"/>
      <c r="CI7367" s="6"/>
      <c r="CJ7367" s="6"/>
      <c r="CK7367" s="6"/>
      <c r="CL7367" s="6"/>
      <c r="CM7367" s="6"/>
      <c r="CN7367" s="6"/>
      <c r="CO7367" s="6"/>
      <c r="CP7367" s="6"/>
      <c r="CQ7367" s="6"/>
      <c r="CR7367" s="6"/>
      <c r="CS7367" s="6"/>
      <c r="CT7367" s="6"/>
      <c r="CU7367" s="6"/>
      <c r="CV7367" s="6"/>
      <c r="CW7367" s="6"/>
      <c r="CX7367" s="6"/>
      <c r="CY7367" s="6"/>
      <c r="CZ7367" s="6"/>
      <c r="DA7367" s="6"/>
      <c r="DB7367" s="6"/>
      <c r="DC7367" s="6"/>
      <c r="DD7367" s="6"/>
      <c r="DE7367" s="6"/>
      <c r="DF7367" s="6"/>
      <c r="DG7367" s="6"/>
      <c r="DH7367" s="6"/>
      <c r="DI7367" s="6"/>
      <c r="DJ7367" s="6"/>
    </row>
    <row r="7368" spans="15:114" ht="13" x14ac:dyDescent="0.15"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  <c r="BB7368" s="6"/>
      <c r="BC7368" s="6"/>
      <c r="BD7368" s="6"/>
      <c r="BE7368" s="6"/>
      <c r="BF7368" s="6"/>
      <c r="BG7368" s="6"/>
      <c r="BH7368" s="6"/>
      <c r="BI7368" s="6"/>
      <c r="BJ7368" s="6"/>
      <c r="BK7368" s="6"/>
      <c r="BL7368" s="6"/>
      <c r="BM7368" s="6"/>
      <c r="BN7368" s="6"/>
      <c r="BO7368" s="6"/>
      <c r="BP7368" s="6"/>
      <c r="BQ7368" s="6"/>
      <c r="BR7368" s="6"/>
      <c r="BS7368" s="6"/>
      <c r="BT7368" s="6"/>
      <c r="BU7368" s="6"/>
      <c r="BV7368" s="6"/>
      <c r="BW7368" s="6"/>
      <c r="BX7368" s="6"/>
      <c r="BY7368" s="6"/>
      <c r="BZ7368" s="6"/>
      <c r="CA7368" s="6"/>
      <c r="CB7368" s="6"/>
      <c r="CC7368" s="6"/>
      <c r="CD7368" s="6"/>
      <c r="CE7368" s="6"/>
      <c r="CF7368" s="6"/>
      <c r="CG7368" s="6"/>
      <c r="CH7368" s="6"/>
      <c r="CI7368" s="6"/>
      <c r="CJ7368" s="6"/>
      <c r="CK7368" s="6"/>
      <c r="CL7368" s="6"/>
      <c r="CM7368" s="6"/>
      <c r="CN7368" s="6"/>
      <c r="CO7368" s="6"/>
      <c r="CP7368" s="6"/>
      <c r="CQ7368" s="6"/>
      <c r="CR7368" s="6"/>
      <c r="CS7368" s="6"/>
      <c r="CT7368" s="6"/>
      <c r="CU7368" s="6"/>
      <c r="CV7368" s="6"/>
      <c r="CW7368" s="6"/>
      <c r="CX7368" s="6"/>
      <c r="CY7368" s="6"/>
      <c r="CZ7368" s="6"/>
      <c r="DA7368" s="6"/>
      <c r="DB7368" s="6"/>
      <c r="DC7368" s="6"/>
      <c r="DD7368" s="6"/>
      <c r="DE7368" s="6"/>
      <c r="DF7368" s="6"/>
      <c r="DG7368" s="6"/>
      <c r="DH7368" s="6"/>
      <c r="DI7368" s="6"/>
      <c r="DJ7368" s="6"/>
    </row>
    <row r="7369" spans="15:114" ht="13" x14ac:dyDescent="0.15"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  <c r="BB7369" s="6"/>
      <c r="BC7369" s="6"/>
      <c r="BD7369" s="6"/>
      <c r="BE7369" s="6"/>
      <c r="BF7369" s="6"/>
      <c r="BG7369" s="6"/>
      <c r="BH7369" s="6"/>
      <c r="BI7369" s="6"/>
      <c r="BJ7369" s="6"/>
      <c r="BK7369" s="6"/>
      <c r="BL7369" s="6"/>
      <c r="BM7369" s="6"/>
      <c r="BN7369" s="6"/>
      <c r="BO7369" s="6"/>
      <c r="BP7369" s="6"/>
      <c r="BQ7369" s="6"/>
      <c r="BR7369" s="6"/>
      <c r="BS7369" s="6"/>
      <c r="BT7369" s="6"/>
      <c r="BU7369" s="6"/>
      <c r="BV7369" s="6"/>
      <c r="BW7369" s="6"/>
      <c r="BX7369" s="6"/>
      <c r="BY7369" s="6"/>
      <c r="BZ7369" s="6"/>
      <c r="CA7369" s="6"/>
      <c r="CB7369" s="6"/>
      <c r="CC7369" s="6"/>
      <c r="CD7369" s="6"/>
      <c r="CE7369" s="6"/>
      <c r="CF7369" s="6"/>
      <c r="CG7369" s="6"/>
      <c r="CH7369" s="6"/>
      <c r="CI7369" s="6"/>
      <c r="CJ7369" s="6"/>
      <c r="CK7369" s="6"/>
      <c r="CL7369" s="6"/>
      <c r="CM7369" s="6"/>
      <c r="CN7369" s="6"/>
      <c r="CO7369" s="6"/>
      <c r="CP7369" s="6"/>
      <c r="CQ7369" s="6"/>
      <c r="CR7369" s="6"/>
      <c r="CS7369" s="6"/>
      <c r="CT7369" s="6"/>
      <c r="CU7369" s="6"/>
      <c r="CV7369" s="6"/>
      <c r="CW7369" s="6"/>
      <c r="CX7369" s="6"/>
      <c r="CY7369" s="6"/>
      <c r="CZ7369" s="6"/>
      <c r="DA7369" s="6"/>
      <c r="DB7369" s="6"/>
      <c r="DC7369" s="6"/>
      <c r="DD7369" s="6"/>
      <c r="DE7369" s="6"/>
      <c r="DF7369" s="6"/>
      <c r="DG7369" s="6"/>
      <c r="DH7369" s="6"/>
      <c r="DI7369" s="6"/>
      <c r="DJ7369" s="6"/>
    </row>
    <row r="7370" spans="15:114" ht="15" customHeight="1" x14ac:dyDescent="0.15"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  <c r="BB7370" s="6"/>
      <c r="BC7370" s="6"/>
      <c r="BD7370" s="6"/>
      <c r="BE7370" s="6"/>
      <c r="BF7370" s="6"/>
      <c r="BG7370" s="6"/>
      <c r="BH7370" s="6"/>
      <c r="BI7370" s="6"/>
      <c r="BJ7370" s="6"/>
      <c r="BK7370" s="6"/>
      <c r="BL7370" s="6"/>
      <c r="BM7370" s="6"/>
      <c r="BN7370" s="6"/>
      <c r="BO7370" s="6"/>
      <c r="BP7370" s="6"/>
      <c r="BQ7370" s="6"/>
      <c r="BR7370" s="6"/>
      <c r="BS7370" s="6"/>
      <c r="BT7370" s="6"/>
      <c r="BU7370" s="6"/>
      <c r="BV7370" s="6"/>
      <c r="BW7370" s="6"/>
      <c r="BX7370" s="6"/>
      <c r="BY7370" s="6"/>
      <c r="BZ7370" s="6"/>
      <c r="CA7370" s="6"/>
      <c r="CB7370" s="6"/>
      <c r="CC7370" s="6"/>
      <c r="CD7370" s="6"/>
      <c r="CE7370" s="6"/>
      <c r="CF7370" s="6"/>
      <c r="CG7370" s="6"/>
      <c r="CH7370" s="6"/>
      <c r="CI7370" s="6"/>
      <c r="CJ7370" s="6"/>
      <c r="CK7370" s="6"/>
      <c r="CL7370" s="6"/>
      <c r="CM7370" s="6"/>
      <c r="CN7370" s="6"/>
      <c r="CO7370" s="6"/>
      <c r="CP7370" s="6"/>
      <c r="CQ7370" s="6"/>
      <c r="CR7370" s="6"/>
      <c r="CS7370" s="6"/>
      <c r="CT7370" s="6"/>
      <c r="CU7370" s="6"/>
      <c r="CV7370" s="6"/>
      <c r="CW7370" s="6"/>
      <c r="CX7370" s="6"/>
      <c r="CY7370" s="6"/>
      <c r="CZ7370" s="6"/>
      <c r="DA7370" s="6"/>
      <c r="DB7370" s="6"/>
      <c r="DC7370" s="6"/>
      <c r="DD7370" s="6"/>
      <c r="DE7370" s="6"/>
      <c r="DF7370" s="6"/>
      <c r="DG7370" s="6"/>
      <c r="DH7370" s="6"/>
      <c r="DI7370" s="6"/>
      <c r="DJ7370" s="6"/>
    </row>
    <row r="7371" spans="15:114" ht="15" customHeight="1" x14ac:dyDescent="0.15"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  <c r="BB7371" s="6"/>
      <c r="BC7371" s="6"/>
      <c r="BD7371" s="6"/>
      <c r="BE7371" s="6"/>
      <c r="BF7371" s="6"/>
      <c r="BG7371" s="6"/>
      <c r="BH7371" s="6"/>
      <c r="BI7371" s="6"/>
      <c r="BJ7371" s="6"/>
      <c r="BK7371" s="6"/>
      <c r="BL7371" s="6"/>
      <c r="BM7371" s="6"/>
      <c r="BN7371" s="6"/>
      <c r="BO7371" s="6"/>
      <c r="BP7371" s="6"/>
      <c r="BQ7371" s="6"/>
      <c r="BR7371" s="6"/>
      <c r="BS7371" s="6"/>
      <c r="BT7371" s="6"/>
      <c r="BU7371" s="6"/>
      <c r="BV7371" s="6"/>
      <c r="BW7371" s="6"/>
      <c r="BX7371" s="6"/>
      <c r="BY7371" s="6"/>
      <c r="BZ7371" s="6"/>
      <c r="CA7371" s="6"/>
      <c r="CB7371" s="6"/>
      <c r="CC7371" s="6"/>
      <c r="CD7371" s="6"/>
      <c r="CE7371" s="6"/>
      <c r="CF7371" s="6"/>
      <c r="CG7371" s="6"/>
      <c r="CH7371" s="6"/>
      <c r="CI7371" s="6"/>
      <c r="CJ7371" s="6"/>
      <c r="CK7371" s="6"/>
      <c r="CL7371" s="6"/>
      <c r="CM7371" s="6"/>
      <c r="CN7371" s="6"/>
      <c r="CO7371" s="6"/>
      <c r="CP7371" s="6"/>
      <c r="CQ7371" s="6"/>
      <c r="CR7371" s="6"/>
      <c r="CS7371" s="6"/>
      <c r="CT7371" s="6"/>
      <c r="CU7371" s="6"/>
      <c r="CV7371" s="6"/>
      <c r="CW7371" s="6"/>
      <c r="CX7371" s="6"/>
      <c r="CY7371" s="6"/>
      <c r="CZ7371" s="6"/>
      <c r="DA7371" s="6"/>
      <c r="DB7371" s="6"/>
      <c r="DC7371" s="6"/>
      <c r="DD7371" s="6"/>
      <c r="DE7371" s="6"/>
      <c r="DF7371" s="6"/>
      <c r="DG7371" s="6"/>
      <c r="DH7371" s="6"/>
      <c r="DI7371" s="6"/>
      <c r="DJ7371" s="6"/>
    </row>
    <row r="7372" spans="15:114" ht="15" customHeight="1" x14ac:dyDescent="0.15"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  <c r="BB7372" s="6"/>
      <c r="BC7372" s="6"/>
      <c r="BD7372" s="6"/>
      <c r="BE7372" s="6"/>
      <c r="BF7372" s="6"/>
      <c r="BG7372" s="6"/>
      <c r="BH7372" s="6"/>
      <c r="BI7372" s="6"/>
      <c r="BJ7372" s="6"/>
      <c r="BK7372" s="6"/>
      <c r="BL7372" s="6"/>
      <c r="BM7372" s="6"/>
      <c r="BN7372" s="6"/>
      <c r="BO7372" s="6"/>
      <c r="BP7372" s="6"/>
      <c r="BQ7372" s="6"/>
      <c r="BR7372" s="6"/>
      <c r="BS7372" s="6"/>
      <c r="BT7372" s="6"/>
      <c r="BU7372" s="6"/>
      <c r="BV7372" s="6"/>
      <c r="BW7372" s="6"/>
      <c r="BX7372" s="6"/>
      <c r="BY7372" s="6"/>
      <c r="BZ7372" s="6"/>
      <c r="CA7372" s="6"/>
      <c r="CB7372" s="6"/>
      <c r="CC7372" s="6"/>
      <c r="CD7372" s="6"/>
      <c r="CE7372" s="6"/>
      <c r="CF7372" s="6"/>
      <c r="CG7372" s="6"/>
      <c r="CH7372" s="6"/>
      <c r="CI7372" s="6"/>
      <c r="CJ7372" s="6"/>
      <c r="CK7372" s="6"/>
      <c r="CL7372" s="6"/>
      <c r="CM7372" s="6"/>
      <c r="CN7372" s="6"/>
      <c r="CO7372" s="6"/>
      <c r="CP7372" s="6"/>
      <c r="CQ7372" s="6"/>
      <c r="CR7372" s="6"/>
      <c r="CS7372" s="6"/>
      <c r="CT7372" s="6"/>
      <c r="CU7372" s="6"/>
      <c r="CV7372" s="6"/>
      <c r="CW7372" s="6"/>
      <c r="CX7372" s="6"/>
      <c r="CY7372" s="6"/>
      <c r="CZ7372" s="6"/>
      <c r="DA7372" s="6"/>
      <c r="DB7372" s="6"/>
      <c r="DC7372" s="6"/>
      <c r="DD7372" s="6"/>
      <c r="DE7372" s="6"/>
      <c r="DF7372" s="6"/>
      <c r="DG7372" s="6"/>
      <c r="DH7372" s="6"/>
      <c r="DI7372" s="6"/>
      <c r="DJ7372" s="6"/>
    </row>
    <row r="7373" spans="15:114" ht="15" customHeight="1" x14ac:dyDescent="0.15"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  <c r="BB7373" s="6"/>
      <c r="BC7373" s="6"/>
      <c r="BD7373" s="6"/>
      <c r="BE7373" s="6"/>
      <c r="BF7373" s="6"/>
      <c r="BG7373" s="6"/>
      <c r="BH7373" s="6"/>
      <c r="BI7373" s="6"/>
      <c r="BJ7373" s="6"/>
      <c r="BK7373" s="6"/>
      <c r="BL7373" s="6"/>
      <c r="BM7373" s="6"/>
      <c r="BN7373" s="6"/>
      <c r="BO7373" s="6"/>
      <c r="BP7373" s="6"/>
      <c r="BQ7373" s="6"/>
      <c r="BR7373" s="6"/>
      <c r="BS7373" s="6"/>
      <c r="BT7373" s="6"/>
      <c r="BU7373" s="6"/>
      <c r="BV7373" s="6"/>
      <c r="BW7373" s="6"/>
      <c r="BX7373" s="6"/>
      <c r="BY7373" s="6"/>
      <c r="BZ7373" s="6"/>
      <c r="CA7373" s="6"/>
      <c r="CB7373" s="6"/>
      <c r="CC7373" s="6"/>
      <c r="CD7373" s="6"/>
      <c r="CE7373" s="6"/>
      <c r="CF7373" s="6"/>
      <c r="CG7373" s="6"/>
      <c r="CH7373" s="6"/>
      <c r="CI7373" s="6"/>
      <c r="CJ7373" s="6"/>
      <c r="CK7373" s="6"/>
      <c r="CL7373" s="6"/>
      <c r="CM7373" s="6"/>
      <c r="CN7373" s="6"/>
      <c r="CO7373" s="6"/>
      <c r="CP7373" s="6"/>
      <c r="CQ7373" s="6"/>
      <c r="CR7373" s="6"/>
      <c r="CS7373" s="6"/>
      <c r="CT7373" s="6"/>
      <c r="CU7373" s="6"/>
      <c r="CV7373" s="6"/>
      <c r="CW7373" s="6"/>
      <c r="CX7373" s="6"/>
      <c r="CY7373" s="6"/>
      <c r="CZ7373" s="6"/>
      <c r="DA7373" s="6"/>
      <c r="DB7373" s="6"/>
      <c r="DC7373" s="6"/>
      <c r="DD7373" s="6"/>
      <c r="DE7373" s="6"/>
      <c r="DF7373" s="6"/>
      <c r="DG7373" s="6"/>
      <c r="DH7373" s="6"/>
      <c r="DI7373" s="6"/>
      <c r="DJ7373" s="6"/>
    </row>
    <row r="7374" spans="15:114" ht="15" customHeight="1" x14ac:dyDescent="0.15"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  <c r="BB7374" s="6"/>
      <c r="BC7374" s="6"/>
      <c r="BD7374" s="6"/>
      <c r="BE7374" s="6"/>
      <c r="BF7374" s="6"/>
      <c r="BG7374" s="6"/>
      <c r="BH7374" s="6"/>
      <c r="BI7374" s="6"/>
      <c r="BJ7374" s="6"/>
      <c r="BK7374" s="6"/>
      <c r="BL7374" s="6"/>
      <c r="BM7374" s="6"/>
      <c r="BN7374" s="6"/>
      <c r="BO7374" s="6"/>
      <c r="BP7374" s="6"/>
      <c r="BQ7374" s="6"/>
      <c r="BR7374" s="6"/>
      <c r="BS7374" s="6"/>
      <c r="BT7374" s="6"/>
      <c r="BU7374" s="6"/>
      <c r="BV7374" s="6"/>
      <c r="BW7374" s="6"/>
      <c r="BX7374" s="6"/>
      <c r="BY7374" s="6"/>
      <c r="BZ7374" s="6"/>
      <c r="CA7374" s="6"/>
      <c r="CB7374" s="6"/>
      <c r="CC7374" s="6"/>
      <c r="CD7374" s="6"/>
      <c r="CE7374" s="6"/>
      <c r="CF7374" s="6"/>
      <c r="CG7374" s="6"/>
      <c r="CH7374" s="6"/>
      <c r="CI7374" s="6"/>
      <c r="CJ7374" s="6"/>
      <c r="CK7374" s="6"/>
      <c r="CL7374" s="6"/>
      <c r="CM7374" s="6"/>
      <c r="CN7374" s="6"/>
      <c r="CO7374" s="6"/>
      <c r="CP7374" s="6"/>
      <c r="CQ7374" s="6"/>
      <c r="CR7374" s="6"/>
      <c r="CS7374" s="6"/>
      <c r="CT7374" s="6"/>
      <c r="CU7374" s="6"/>
      <c r="CV7374" s="6"/>
      <c r="CW7374" s="6"/>
      <c r="CX7374" s="6"/>
      <c r="CY7374" s="6"/>
      <c r="CZ7374" s="6"/>
      <c r="DA7374" s="6"/>
      <c r="DB7374" s="6"/>
      <c r="DC7374" s="6"/>
      <c r="DD7374" s="6"/>
      <c r="DE7374" s="6"/>
      <c r="DF7374" s="6"/>
      <c r="DG7374" s="6"/>
      <c r="DH7374" s="6"/>
      <c r="DI7374" s="6"/>
      <c r="DJ7374" s="6"/>
    </row>
    <row r="7375" spans="15:114" ht="15" customHeight="1" x14ac:dyDescent="0.15"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  <c r="BB7375" s="6"/>
      <c r="BC7375" s="6"/>
      <c r="BD7375" s="6"/>
      <c r="BE7375" s="6"/>
      <c r="BF7375" s="6"/>
      <c r="BG7375" s="6"/>
      <c r="BH7375" s="6"/>
      <c r="BI7375" s="6"/>
      <c r="BJ7375" s="6"/>
      <c r="BK7375" s="6"/>
      <c r="BL7375" s="6"/>
      <c r="BM7375" s="6"/>
      <c r="BN7375" s="6"/>
      <c r="BO7375" s="6"/>
      <c r="BP7375" s="6"/>
      <c r="BQ7375" s="6"/>
      <c r="BR7375" s="6"/>
      <c r="BS7375" s="6"/>
      <c r="BT7375" s="6"/>
      <c r="BU7375" s="6"/>
      <c r="BV7375" s="6"/>
      <c r="BW7375" s="6"/>
      <c r="BX7375" s="6"/>
      <c r="BY7375" s="6"/>
      <c r="BZ7375" s="6"/>
      <c r="CA7375" s="6"/>
      <c r="CB7375" s="6"/>
      <c r="CC7375" s="6"/>
      <c r="CD7375" s="6"/>
      <c r="CE7375" s="6"/>
      <c r="CF7375" s="6"/>
      <c r="CG7375" s="6"/>
      <c r="CH7375" s="6"/>
      <c r="CI7375" s="6"/>
      <c r="CJ7375" s="6"/>
      <c r="CK7375" s="6"/>
      <c r="CL7375" s="6"/>
      <c r="CM7375" s="6"/>
      <c r="CN7375" s="6"/>
      <c r="CO7375" s="6"/>
      <c r="CP7375" s="6"/>
      <c r="CQ7375" s="6"/>
      <c r="CR7375" s="6"/>
      <c r="CS7375" s="6"/>
      <c r="CT7375" s="6"/>
      <c r="CU7375" s="6"/>
      <c r="CV7375" s="6"/>
      <c r="CW7375" s="6"/>
      <c r="CX7375" s="6"/>
      <c r="CY7375" s="6"/>
      <c r="CZ7375" s="6"/>
      <c r="DA7375" s="6"/>
      <c r="DB7375" s="6"/>
      <c r="DC7375" s="6"/>
      <c r="DD7375" s="6"/>
      <c r="DE7375" s="6"/>
      <c r="DF7375" s="6"/>
      <c r="DG7375" s="6"/>
      <c r="DH7375" s="6"/>
      <c r="DI7375" s="6"/>
      <c r="DJ7375" s="6"/>
    </row>
    <row r="7376" spans="15:114" ht="15" customHeight="1" x14ac:dyDescent="0.15"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  <c r="BB7376" s="6"/>
      <c r="BC7376" s="6"/>
      <c r="BD7376" s="6"/>
      <c r="BE7376" s="6"/>
      <c r="BF7376" s="6"/>
      <c r="BG7376" s="6"/>
      <c r="BH7376" s="6"/>
      <c r="BI7376" s="6"/>
      <c r="BJ7376" s="6"/>
      <c r="BK7376" s="6"/>
      <c r="BL7376" s="6"/>
      <c r="BM7376" s="6"/>
      <c r="BN7376" s="6"/>
      <c r="BO7376" s="6"/>
      <c r="BP7376" s="6"/>
      <c r="BQ7376" s="6"/>
      <c r="BR7376" s="6"/>
      <c r="BS7376" s="6"/>
      <c r="BT7376" s="6"/>
      <c r="BU7376" s="6"/>
      <c r="BV7376" s="6"/>
      <c r="BW7376" s="6"/>
      <c r="BX7376" s="6"/>
      <c r="BY7376" s="6"/>
      <c r="BZ7376" s="6"/>
      <c r="CA7376" s="6"/>
      <c r="CB7376" s="6"/>
      <c r="CC7376" s="6"/>
      <c r="CD7376" s="6"/>
      <c r="CE7376" s="6"/>
      <c r="CF7376" s="6"/>
      <c r="CG7376" s="6"/>
      <c r="CH7376" s="6"/>
      <c r="CI7376" s="6"/>
      <c r="CJ7376" s="6"/>
      <c r="CK7376" s="6"/>
      <c r="CL7376" s="6"/>
      <c r="CM7376" s="6"/>
      <c r="CN7376" s="6"/>
      <c r="CO7376" s="6"/>
      <c r="CP7376" s="6"/>
      <c r="CQ7376" s="6"/>
      <c r="CR7376" s="6"/>
      <c r="CS7376" s="6"/>
      <c r="CT7376" s="6"/>
      <c r="CU7376" s="6"/>
      <c r="CV7376" s="6"/>
      <c r="CW7376" s="6"/>
      <c r="CX7376" s="6"/>
      <c r="CY7376" s="6"/>
      <c r="CZ7376" s="6"/>
      <c r="DA7376" s="6"/>
      <c r="DB7376" s="6"/>
      <c r="DC7376" s="6"/>
      <c r="DD7376" s="6"/>
      <c r="DE7376" s="6"/>
      <c r="DF7376" s="6"/>
      <c r="DG7376" s="6"/>
      <c r="DH7376" s="6"/>
      <c r="DI7376" s="6"/>
      <c r="DJ7376" s="6"/>
    </row>
    <row r="7377" spans="15:114" ht="15" customHeight="1" x14ac:dyDescent="0.15"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  <c r="BB7377" s="6"/>
      <c r="BC7377" s="6"/>
      <c r="BD7377" s="6"/>
      <c r="BE7377" s="6"/>
      <c r="BF7377" s="6"/>
      <c r="BG7377" s="6"/>
      <c r="BH7377" s="6"/>
      <c r="BI7377" s="6"/>
      <c r="BJ7377" s="6"/>
      <c r="BK7377" s="6"/>
      <c r="BL7377" s="6"/>
      <c r="BM7377" s="6"/>
      <c r="BN7377" s="6"/>
      <c r="BO7377" s="6"/>
      <c r="BP7377" s="6"/>
      <c r="BQ7377" s="6"/>
      <c r="BR7377" s="6"/>
      <c r="BS7377" s="6"/>
      <c r="BT7377" s="6"/>
      <c r="BU7377" s="6"/>
      <c r="BV7377" s="6"/>
      <c r="BW7377" s="6"/>
      <c r="BX7377" s="6"/>
      <c r="BY7377" s="6"/>
      <c r="BZ7377" s="6"/>
      <c r="CA7377" s="6"/>
      <c r="CB7377" s="6"/>
      <c r="CC7377" s="6"/>
      <c r="CD7377" s="6"/>
      <c r="CE7377" s="6"/>
      <c r="CF7377" s="6"/>
      <c r="CG7377" s="6"/>
      <c r="CH7377" s="6"/>
      <c r="CI7377" s="6"/>
      <c r="CJ7377" s="6"/>
      <c r="CK7377" s="6"/>
      <c r="CL7377" s="6"/>
      <c r="CM7377" s="6"/>
      <c r="CN7377" s="6"/>
      <c r="CO7377" s="6"/>
      <c r="CP7377" s="6"/>
      <c r="CQ7377" s="6"/>
      <c r="CR7377" s="6"/>
      <c r="CS7377" s="6"/>
      <c r="CT7377" s="6"/>
      <c r="CU7377" s="6"/>
      <c r="CV7377" s="6"/>
      <c r="CW7377" s="6"/>
      <c r="CX7377" s="6"/>
      <c r="CY7377" s="6"/>
      <c r="CZ7377" s="6"/>
      <c r="DA7377" s="6"/>
      <c r="DB7377" s="6"/>
      <c r="DC7377" s="6"/>
      <c r="DD7377" s="6"/>
      <c r="DE7377" s="6"/>
      <c r="DF7377" s="6"/>
      <c r="DG7377" s="6"/>
      <c r="DH7377" s="6"/>
      <c r="DI7377" s="6"/>
      <c r="DJ7377" s="6"/>
    </row>
  </sheetData>
  <hyperlinks>
    <hyperlink ref="N1" r:id="rId1" display="GDP_con" xr:uid="{00000000-0004-0000-0000-000000000000}"/>
  </hyperlinks>
  <pageMargins left="1" right="1" top="1" bottom="1" header="0" footer="0"/>
  <pageSetup orientation="portrait"/>
  <headerFooter>
    <oddFooter>&amp;C000000&amp;P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12"/>
  <sheetViews>
    <sheetView workbookViewId="0">
      <selection activeCell="B16" sqref="B16"/>
    </sheetView>
  </sheetViews>
  <sheetFormatPr baseColWidth="10" defaultColWidth="14.5" defaultRowHeight="15" customHeight="1" x14ac:dyDescent="0.15"/>
  <cols>
    <col min="1" max="1" width="35.5" customWidth="1"/>
    <col min="2" max="2" width="58.33203125" customWidth="1"/>
    <col min="3" max="3" width="80" customWidth="1"/>
    <col min="4" max="4" width="87.6640625" customWidth="1"/>
  </cols>
  <sheetData>
    <row r="1" spans="1:4" ht="19" x14ac:dyDescent="0.15">
      <c r="A1" s="14" t="s">
        <v>4179</v>
      </c>
      <c r="B1" s="15" t="s">
        <v>4177</v>
      </c>
      <c r="C1" s="15" t="s">
        <v>4163</v>
      </c>
      <c r="D1" s="15" t="s">
        <v>4174</v>
      </c>
    </row>
    <row r="2" spans="1:4" ht="17" x14ac:dyDescent="0.15">
      <c r="A2" s="11" t="s">
        <v>4180</v>
      </c>
      <c r="B2" s="7" t="s">
        <v>6</v>
      </c>
      <c r="C2" s="8" t="s">
        <v>4168</v>
      </c>
      <c r="D2" s="7" t="s">
        <v>4188</v>
      </c>
    </row>
    <row r="3" spans="1:4" ht="17" x14ac:dyDescent="0.15">
      <c r="A3" s="11" t="s">
        <v>4181</v>
      </c>
      <c r="B3" s="10" t="s">
        <v>12</v>
      </c>
      <c r="C3" s="8" t="s">
        <v>4172</v>
      </c>
      <c r="D3" s="11" t="s">
        <v>4189</v>
      </c>
    </row>
    <row r="4" spans="1:4" ht="17" x14ac:dyDescent="0.15">
      <c r="A4" s="11" t="s">
        <v>4182</v>
      </c>
      <c r="B4" s="7" t="s">
        <v>7</v>
      </c>
      <c r="C4" s="8" t="s">
        <v>4169</v>
      </c>
      <c r="D4" s="7" t="s">
        <v>4190</v>
      </c>
    </row>
    <row r="5" spans="1:4" ht="17" x14ac:dyDescent="0.15">
      <c r="A5" s="11" t="s">
        <v>4178</v>
      </c>
      <c r="B5" s="7" t="s">
        <v>4178</v>
      </c>
      <c r="C5" s="8"/>
      <c r="D5" s="7" t="s">
        <v>4196</v>
      </c>
    </row>
    <row r="6" spans="1:4" ht="17" x14ac:dyDescent="0.15">
      <c r="A6" s="11" t="s">
        <v>4173</v>
      </c>
      <c r="B6" s="7" t="s">
        <v>8</v>
      </c>
      <c r="C6" s="8" t="s">
        <v>4170</v>
      </c>
      <c r="D6" s="7" t="s">
        <v>4191</v>
      </c>
    </row>
    <row r="7" spans="1:4" ht="17" x14ac:dyDescent="0.15">
      <c r="A7" s="11" t="s">
        <v>4183</v>
      </c>
      <c r="B7" s="7" t="s">
        <v>4</v>
      </c>
      <c r="C7" s="9" t="s">
        <v>4165</v>
      </c>
      <c r="D7" s="7" t="s">
        <v>4192</v>
      </c>
    </row>
    <row r="8" spans="1:4" ht="17" x14ac:dyDescent="0.15">
      <c r="A8" s="11" t="s">
        <v>4184</v>
      </c>
      <c r="B8" s="7" t="s">
        <v>2</v>
      </c>
      <c r="C8" s="13" t="s">
        <v>4175</v>
      </c>
      <c r="D8" s="7" t="s">
        <v>4193</v>
      </c>
    </row>
    <row r="9" spans="1:4" ht="17" x14ac:dyDescent="0.15">
      <c r="A9" s="11" t="s">
        <v>4185</v>
      </c>
      <c r="B9" s="7" t="s">
        <v>5</v>
      </c>
      <c r="C9" s="8" t="s">
        <v>4167</v>
      </c>
      <c r="D9" s="7" t="s">
        <v>4194</v>
      </c>
    </row>
    <row r="10" spans="1:4" ht="17" x14ac:dyDescent="0.15">
      <c r="A10" s="11" t="s">
        <v>4186</v>
      </c>
      <c r="B10" s="7" t="s">
        <v>11</v>
      </c>
      <c r="C10" s="8" t="s">
        <v>4171</v>
      </c>
      <c r="D10" s="11" t="s">
        <v>4195</v>
      </c>
    </row>
    <row r="11" spans="1:4" ht="17" x14ac:dyDescent="0.15">
      <c r="A11" s="11" t="s">
        <v>4187</v>
      </c>
      <c r="B11" s="7" t="s">
        <v>4164</v>
      </c>
      <c r="C11" s="8" t="s">
        <v>4176</v>
      </c>
      <c r="D11" s="7" t="s">
        <v>4197</v>
      </c>
    </row>
    <row r="12" spans="1:4" ht="15" customHeight="1" x14ac:dyDescent="0.15">
      <c r="A12" s="12"/>
      <c r="B12" s="12" t="s">
        <v>4198</v>
      </c>
      <c r="C12" t="s">
        <v>4166</v>
      </c>
    </row>
  </sheetData>
  <sortState xmlns:xlrd2="http://schemas.microsoft.com/office/spreadsheetml/2017/richdata2" ref="B2:D11">
    <sortCondition ref="B2:B11"/>
  </sortState>
  <hyperlinks>
    <hyperlink ref="C11" r:id="rId1" xr:uid="{00000000-0004-0000-0400-000002000000}"/>
    <hyperlink ref="C7" r:id="rId2" xr:uid="{00000000-0004-0000-0400-000003000000}"/>
    <hyperlink ref="C9" r:id="rId3" xr:uid="{00000000-0004-0000-0400-00000A000000}"/>
    <hyperlink ref="C2" r:id="rId4" xr:uid="{00000000-0004-0000-0400-00000B000000}"/>
    <hyperlink ref="C4" r:id="rId5" xr:uid="{00000000-0004-0000-0400-00000C000000}"/>
    <hyperlink ref="C6" r:id="rId6" xr:uid="{00000000-0004-0000-0400-000010000000}"/>
    <hyperlink ref="B10" r:id="rId7" display="Research and development expenditure (% of GDP)" xr:uid="{00000000-0004-0000-0400-000012000000}"/>
    <hyperlink ref="C10" r:id="rId8" xr:uid="{00000000-0004-0000-0400-000013000000}"/>
    <hyperlink ref="B3" r:id="rId9" display="GDP (constant 2015 US$)" xr:uid="{00000000-0004-0000-0400-000014000000}"/>
    <hyperlink ref="C3" r:id="rId10" xr:uid="{00000000-0004-0000-0400-000015000000}"/>
    <hyperlink ref="C8" r:id="rId11" xr:uid="{99E951D1-747F-1541-B06A-A83B47A149C9}"/>
  </hyperlinks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3C63A7F62C51E45832604D654F4D5F9" ma:contentTypeVersion="15" ma:contentTypeDescription="Opprett et nytt dokument." ma:contentTypeScope="" ma:versionID="6836363df7d79c0d6432c7b622a65d21">
  <xsd:schema xmlns:xsd="http://www.w3.org/2001/XMLSchema" xmlns:xs="http://www.w3.org/2001/XMLSchema" xmlns:p="http://schemas.microsoft.com/office/2006/metadata/properties" xmlns:ns2="dcc75867-4b81-416b-ba87-cf9041e81374" xmlns:ns3="8bcd404e-b814-4f6b-98b6-e29ae617f55a" targetNamespace="http://schemas.microsoft.com/office/2006/metadata/properties" ma:root="true" ma:fieldsID="f138d31d22324ffc37a8eb14864e4de8" ns2:_="" ns3:_="">
    <xsd:import namespace="dcc75867-4b81-416b-ba87-cf9041e81374"/>
    <xsd:import namespace="8bcd404e-b814-4f6b-98b6-e29ae617f5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c75867-4b81-416b-ba87-cf9041e813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emerkelapper" ma:readOnly="false" ma:fieldId="{5cf76f15-5ced-4ddc-b409-7134ff3c332f}" ma:taxonomyMulti="true" ma:sspId="55554886-c2b2-42e7-ae49-e712ab45e6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d404e-b814-4f6b-98b6-e29ae617f55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9b5bb074-76dd-4778-af22-38e353ddfcd9}" ma:internalName="TaxCatchAll" ma:showField="CatchAllData" ma:web="8bcd404e-b814-4f6b-98b6-e29ae617f5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B3604D-8EBA-4E05-8FD3-38FBFF47420D}"/>
</file>

<file path=customXml/itemProps2.xml><?xml version="1.0" encoding="utf-8"?>
<ds:datastoreItem xmlns:ds="http://schemas.openxmlformats.org/officeDocument/2006/customXml" ds:itemID="{50AB27D3-4196-4CA9-BA2C-C9DDFD8482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Full dataset</vt:lpstr>
      <vt:lpstr>References for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2023-01-19T13:19:36Z</dcterms:created>
  <dcterms:modified xsi:type="dcterms:W3CDTF">2023-06-08T13:16:50Z</dcterms:modified>
</cp:coreProperties>
</file>